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86" i="19"/>
  <c r="A51" i="19"/>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<sst xmlns="http://schemas.openxmlformats.org/spreadsheetml/2006/main" count="980" uniqueCount="183">
  <si>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</si>
  <si>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</si>
  <si>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</si>
  <si>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</si>
  <si>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</si>
  <si>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</si>
  <si>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</si>
  <si>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</si>
  <si>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</si>
  <si>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</si>
  <si>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</si>
  <si>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</si>
  <si>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</si>
  <si>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</si>
  <si>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</si>
  <si>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</si>
  <si>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</si>
  <si>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</si>
  <si>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</si>
  <si>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</si>
  <si>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</si>
  <si>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</si>
  <si>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</si>
  <si>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</si>
  <si>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</si>
  <si>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</si>
  <si>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</si>
  <si>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</si>
  <si>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</si>
  <si>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</si>
  <si>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</si>
  <si>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</si>
  <si>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</si>
  <si>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</si>
  <si>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</si>
  <si>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</si>
  <si>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</si>
  <si>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</si>
  <si>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</si>
  <si>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</si>
  <si>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</si>
  <si>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</si>
  <si>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</si>
  <si>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</si>
  <si>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</si>
  <si>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</si>
  <si>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</si>
  <si>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</si>
  <si>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</si>
  <si>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</si>
  <si>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</si>
  <si>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</si>
  <si>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</si>
  <si>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</si>
  <si>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</si>
  <si>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</si>
  <si>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</si>
  <si>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</si>
  <si>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</si>
  <si>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</si>
  <si>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</si>
  <si>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</si>
  <si>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</si>
  <si>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</si>
  <si>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</si>
  <si>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</si>
  <si>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</si>
  <si>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</si>
  <si>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</si>
  <si>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</si>
  <si>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</si>
  <si>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</si>
  <si>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</si>
  <si>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</si>
  <si>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</si>
  <si>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</si>
  <si>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</si>
  <si>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</si>
  <si>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</si>
  <si>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</si>
  <si>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</si>
  <si>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</si>
  <si>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</si>
  <si>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</si>
  <si>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</si>
  <si>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</si>
  <si>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</si>
  <si>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</si>
  <si>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</si>
  <si>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</si>
  <si>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</si>
  <si>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</si>
  <si>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</si>
  <si>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</si>
  <si>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</si>
  <si>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</si>
  <si>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</si>
  <si>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</si>
  <si>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</si>
  <si>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</si>
  <si>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</si>
  <si>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</si>
  <si>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</si>
  <si>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</si>
  <si>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</si>
  <si>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</si>
  <si>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</si>
  <si>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</si>
  <si>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</si>
  <si>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</si>
  <si>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</si>
  <si>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</si>
  <si>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</si>
  <si>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</si>
  <si>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</si>
  <si>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</si>
  <si>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</si>
  <si>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</si>
  <si>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</si>
  <si>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</si>
  <si>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</si>
  <si>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</si>
  <si>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</si>
  <si>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</si>
  <si>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</si>
  <si>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</si>
  <si>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</si>
  <si>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</si>
  <si>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</si>
  <si>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</si>
  <si>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</si>
  <si>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</si>
  <si>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</si>
  <si>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</si>
  <si>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</si>
  <si>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</si>
  <si>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</si>
  <si>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</si>
  <si>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</si>
  <si>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</si>
  <si>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</si>
  <si>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</si>
  <si>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</si>
  <si>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</si>
  <si>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</si>
  <si>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</si>
  <si>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</si>
  <si>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</si>
  <si>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</si>
  <si>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</si>
  <si>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</si>
  <si>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</si>
  <si>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2019г.</t>
  </si>
  <si>
    <t>3053,47</t>
  </si>
  <si>
    <t>февраль 2019 года</t>
  </si>
  <si>
    <t>01.02.2019</t>
  </si>
  <si>
    <t>02.02.2019</t>
  </si>
  <si>
    <t>03.02.2019</t>
  </si>
  <si>
    <t>04.02.2019</t>
  </si>
  <si>
    <t>05.02.2019</t>
  </si>
  <si>
    <t>06.02.2019</t>
  </si>
  <si>
    <t>07.02.2019</t>
  </si>
  <si>
    <t>08.02.2019</t>
  </si>
  <si>
    <t>09.02.2019</t>
  </si>
  <si>
    <t>10.02.2019</t>
  </si>
  <si>
    <t>11.02.2019</t>
  </si>
  <si>
    <t>12.02.2019</t>
  </si>
  <si>
    <t>13.02.2019</t>
  </si>
  <si>
    <t>14.02.2019</t>
  </si>
  <si>
    <t>15.02.2019</t>
  </si>
  <si>
    <t>16.02.2019</t>
  </si>
  <si>
    <t>17.02.2019</t>
  </si>
  <si>
    <t>18.02.2019</t>
  </si>
  <si>
    <t>19.02.2019</t>
  </si>
  <si>
    <t>20.02.2019</t>
  </si>
  <si>
    <t>21.02.2019</t>
  </si>
  <si>
    <t>22.02.2019</t>
  </si>
  <si>
    <t>23.02.2019</t>
  </si>
  <si>
    <t>24.02.2019</t>
  </si>
  <si>
    <t>25.02.2019</t>
  </si>
  <si>
    <t>26.02.2019</t>
  </si>
  <si>
    <t>27.02.2019</t>
  </si>
  <si>
    <t>28.02.2019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</si>
</sst>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67"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22" name="Object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23" name="Object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24" name="Object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25" name="Object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71"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72"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7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26" name="Object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27" name="Object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28" name="Object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29" name="Object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30" name="Object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31" name="Object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32" name="Object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33" name="Object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34" name="Object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35" name="Object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sqref="A1:F1"/>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152</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2029.62138923</v>
      </c>
      <c r="D7" s="4">
        <f>$F$12+'СЕТ СН'!G5+СВЦЭМ!$D$10+'СЕТ СН'!G11-'СЕТ СН'!G$18</f>
        <v>2781.2913892300003</v>
      </c>
      <c r="E7" s="4">
        <f>$F$12+'СЕТ СН'!H5+СВЦЭМ!$D$10+'СЕТ СН'!H11-'СЕТ СН'!H$18</f>
        <v>2885.6913892299999</v>
      </c>
      <c r="F7" s="4">
        <f>$F$12+'СЕТ СН'!I5+СВЦЭМ!$D$10+'СЕТ СН'!I11-'СЕТ СН'!I$18</f>
        <v>3075.2613892300005</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978.93792882000002</v>
      </c>
      <c r="H12" s="2" t="s">
        <v>41</v>
      </c>
    </row>
    <row r="13" spans="1:8" ht="31.5" x14ac:dyDescent="0.25">
      <c r="A13" s="12">
        <v>2</v>
      </c>
      <c r="B13" s="107" t="s">
        <v>48</v>
      </c>
      <c r="C13" s="107"/>
      <c r="D13" s="107"/>
      <c r="E13" s="13" t="s">
        <v>22</v>
      </c>
      <c r="F13" s="11">
        <f>СВЦЭМ!$D$11</f>
        <v>978.93792882000002</v>
      </c>
    </row>
    <row r="14" spans="1:8" ht="36" customHeight="1" x14ac:dyDescent="0.25">
      <c r="A14" s="12">
        <v>3</v>
      </c>
      <c r="B14" s="107" t="s">
        <v>49</v>
      </c>
      <c r="C14" s="107"/>
      <c r="D14" s="107"/>
      <c r="E14" s="13" t="s">
        <v>23</v>
      </c>
      <c r="F14" s="11">
        <f>СВЦЭМ!$D$12</f>
        <v>651691.75428571424</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СВЦЭМ!$D$21</f>
        <v>1.75</v>
      </c>
    </row>
    <row r="17" spans="1:6" ht="33" customHeight="1" x14ac:dyDescent="0.25">
      <c r="A17" s="12">
        <v>6</v>
      </c>
      <c r="B17" s="107" t="s">
        <v>53</v>
      </c>
      <c r="C17" s="107" t="s">
        <v>25</v>
      </c>
      <c r="D17" s="107" t="s">
        <v>6</v>
      </c>
      <c r="E17" s="13" t="s">
        <v>6</v>
      </c>
      <c r="F17" s="16">
        <f>SUM(F19:F23)</f>
        <v>1.75</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1.75</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СВЦЭМ!$D$20</f>
        <v>1162.298</v>
      </c>
    </row>
    <row r="26" spans="1:6" ht="30.75" customHeight="1" x14ac:dyDescent="0.25">
      <c r="A26" s="12">
        <v>9</v>
      </c>
      <c r="B26" s="107" t="s">
        <v>62</v>
      </c>
      <c r="C26" s="107" t="s">
        <v>27</v>
      </c>
      <c r="D26" s="107" t="s">
        <v>28</v>
      </c>
      <c r="E26" s="13" t="s">
        <v>61</v>
      </c>
      <c r="F26" s="16">
        <f>SUM(F28:F32)</f>
        <v>1162.298</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1162.298</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2019г.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2090.9667829200002</v>
      </c>
      <c r="C9" s="4">
        <f>СВЦЭМ!$D$14+'СЕТ СН'!G5+СВЦЭМ!$D$10+'СЕТ СН'!G11-'СЕТ СН'!G$19</f>
        <v>2842.6367829199999</v>
      </c>
      <c r="D9" s="4">
        <f>СВЦЭМ!$D$14+'СЕТ СН'!H5+СВЦЭМ!$D$10+'СЕТ СН'!H11-'СЕТ СН'!H$19</f>
        <v>2947.0367829200004</v>
      </c>
      <c r="E9" s="4">
        <f>СВЦЭМ!$D$14+'СЕТ СН'!I5+СВЦЭМ!$D$10+'СЕТ СН'!I11-'СЕТ СН'!I$19</f>
        <v>3136.6067829200001</v>
      </c>
    </row>
    <row r="10" spans="1:6" x14ac:dyDescent="0.25">
      <c r="A10" s="26" t="s">
        <v>35</v>
      </c>
      <c r="B10" s="4">
        <f>СВЦЭМ!$D$15+'СЕТ СН'!F5+СВЦЭМ!$D$10+'СЕТ СН'!F11-'СЕТ СН'!F$19</f>
        <v>3011.8091479800005</v>
      </c>
      <c r="C10" s="4">
        <f>СВЦЭМ!$D$15+'СЕТ СН'!G5+СВЦЭМ!$D$10+'СЕТ СН'!G11-'СЕТ СН'!G$19</f>
        <v>3763.4791479800001</v>
      </c>
      <c r="D10" s="4">
        <f>СВЦЭМ!$D$15+'СЕТ СН'!H5+СВЦЭМ!$D$10+'СЕТ СН'!H11-'СЕТ СН'!H$19</f>
        <v>3867.8791479800002</v>
      </c>
      <c r="E10" s="4">
        <f>СВЦЭМ!$D$15+'СЕТ СН'!I5+СВЦЭМ!$D$10+'СЕТ СН'!I11-'СЕТ СН'!I$19</f>
        <v>4057.4491479800004</v>
      </c>
    </row>
    <row r="11" spans="1:6" x14ac:dyDescent="0.25">
      <c r="A11" s="26" t="s">
        <v>36</v>
      </c>
      <c r="B11" s="4">
        <f>СВЦЭМ!$D$16+'СЕТ СН'!F5+СВЦЭМ!$D$10+'СЕТ СН'!F11-'СЕТ СН'!F$19</f>
        <v>4058.50853517</v>
      </c>
      <c r="C11" s="4">
        <f>СВЦЭМ!$D$16+'СЕТ СН'!G5+СВЦЭМ!$D$10+'СЕТ СН'!G11-'СЕТ СН'!G$19</f>
        <v>4810.17853517</v>
      </c>
      <c r="D11" s="4">
        <f>СВЦЭМ!$D$16+'СЕТ СН'!H5+СВЦЭМ!$D$10+'СЕТ СН'!H11-'СЕТ СН'!H$19</f>
        <v>4914.5785351699997</v>
      </c>
      <c r="E11" s="4">
        <f>СВЦЭМ!$D$16+'СЕТ СН'!I5+СВЦЭМ!$D$10+'СЕТ СН'!I11-'СЕТ СН'!I$19</f>
        <v>5104.1485351700003</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2090.9667829200002</v>
      </c>
      <c r="C16" s="28">
        <f>СВЦЭМ!$D$14+'СЕТ СН'!G5+СВЦЭМ!$D$10+'СЕТ СН'!G11-'СЕТ СН'!G$19</f>
        <v>2842.6367829199999</v>
      </c>
      <c r="D16" s="28">
        <f>СВЦЭМ!$D$14+'СЕТ СН'!H5+СВЦЭМ!$D$10+'СЕТ СН'!H11-'СЕТ СН'!H$19</f>
        <v>2947.0367829200004</v>
      </c>
      <c r="E16" s="28">
        <f>СВЦЭМ!$D$14+'СЕТ СН'!I5+СВЦЭМ!$D$10+'СЕТ СН'!I11-'СЕТ СН'!I$19</f>
        <v>3136.6067829200001</v>
      </c>
    </row>
    <row r="17" spans="1:5" x14ac:dyDescent="0.25">
      <c r="A17" s="26" t="s">
        <v>37</v>
      </c>
      <c r="B17" s="28">
        <f>СВЦЭМ!$D$17+'СЕТ СН'!F5+СВЦЭМ!$D$10+'СЕТ СН'!F11-'СЕТ СН'!F$19</f>
        <v>3501.9019957700002</v>
      </c>
      <c r="C17" s="28">
        <f>СВЦЭМ!$D$17+'СЕТ СН'!G5+СВЦЭМ!$D$10+'СЕТ СН'!G11-'СЕТ СН'!G$19</f>
        <v>4253.5719957700003</v>
      </c>
      <c r="D17" s="28">
        <f>СВЦЭМ!$D$17+'СЕТ СН'!H5+СВЦЭМ!$D$10+'СЕТ СН'!H11-'СЕТ СН'!H$19</f>
        <v>4357.9719957699999</v>
      </c>
      <c r="E17" s="28">
        <f>СВЦЭМ!$D$17+'СЕТ СН'!I5+СВЦЭМ!$D$10+'СЕТ СН'!I11-'СЕТ СН'!I$19</f>
        <v>4547.5419957699996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SUMIFS(СВЦЭМ!$C$33:$C$776,СВЦЭМ!$A$33:$A$776,$A12,СВЦЭМ!$B$33:$B$776,B$11)+'СЕТ СН'!$F$12+СВЦЭМ!$D$10+'СЕТ СН'!$F$5-'СЕТ СН'!$F$20</f>
        <v>2126.0308207099997</v>
      </c>
      <c r="C12" s="36">
        <f>SUMIFS(СВЦЭМ!$C$33:$C$776,СВЦЭМ!$A$33:$A$776,$A12,СВЦЭМ!$B$33:$B$776,C$11)+'СЕТ СН'!$F$12+СВЦЭМ!$D$10+'СЕТ СН'!$F$5-'СЕТ СН'!$F$20</f>
        <v>2150.1023555900001</v>
      </c>
      <c r="D12" s="36">
        <f>SUMIFS(СВЦЭМ!$C$33:$C$776,СВЦЭМ!$A$33:$A$776,$A12,СВЦЭМ!$B$33:$B$776,D$11)+'СЕТ СН'!$F$12+СВЦЭМ!$D$10+'СЕТ СН'!$F$5-'СЕТ СН'!$F$20</f>
        <v>2165.4773983300001</v>
      </c>
      <c r="E12" s="36">
        <f>SUMIFS(СВЦЭМ!$C$33:$C$776,СВЦЭМ!$A$33:$A$776,$A12,СВЦЭМ!$B$33:$B$776,E$11)+'СЕТ СН'!$F$12+СВЦЭМ!$D$10+'СЕТ СН'!$F$5-'СЕТ СН'!$F$20</f>
        <v>2163.35039323</v>
      </c>
      <c r="F12" s="36">
        <f>SUMIFS(СВЦЭМ!$C$33:$C$776,СВЦЭМ!$A$33:$A$776,$A12,СВЦЭМ!$B$33:$B$776,F$11)+'СЕТ СН'!$F$12+СВЦЭМ!$D$10+'СЕТ СН'!$F$5-'СЕТ СН'!$F$20</f>
        <v>2156.2260626099996</v>
      </c>
      <c r="G12" s="36">
        <f>SUMIFS(СВЦЭМ!$C$33:$C$776,СВЦЭМ!$A$33:$A$776,$A12,СВЦЭМ!$B$33:$B$776,G$11)+'СЕТ СН'!$F$12+СВЦЭМ!$D$10+'СЕТ СН'!$F$5-'СЕТ СН'!$F$20</f>
        <v>2134.39000678</v>
      </c>
      <c r="H12" s="36">
        <f>SUMIFS(СВЦЭМ!$C$33:$C$776,СВЦЭМ!$A$33:$A$776,$A12,СВЦЭМ!$B$33:$B$776,H$11)+'СЕТ СН'!$F$12+СВЦЭМ!$D$10+'СЕТ СН'!$F$5-'СЕТ СН'!$F$20</f>
        <v>2089.8954515699998</v>
      </c>
      <c r="I12" s="36">
        <f>SUMIFS(СВЦЭМ!$C$33:$C$776,СВЦЭМ!$A$33:$A$776,$A12,СВЦЭМ!$B$33:$B$776,I$11)+'СЕТ СН'!$F$12+СВЦЭМ!$D$10+'СЕТ СН'!$F$5-'СЕТ СН'!$F$20</f>
        <v>2064.13559498</v>
      </c>
      <c r="J12" s="36">
        <f>SUMIFS(СВЦЭМ!$C$33:$C$776,СВЦЭМ!$A$33:$A$776,$A12,СВЦЭМ!$B$33:$B$776,J$11)+'СЕТ СН'!$F$12+СВЦЭМ!$D$10+'СЕТ СН'!$F$5-'СЕТ СН'!$F$20</f>
        <v>2024.67090394</v>
      </c>
      <c r="K12" s="36">
        <f>SUMIFS(СВЦЭМ!$C$33:$C$776,СВЦЭМ!$A$33:$A$776,$A12,СВЦЭМ!$B$33:$B$776,K$11)+'СЕТ СН'!$F$12+СВЦЭМ!$D$10+'СЕТ СН'!$F$5-'СЕТ СН'!$F$20</f>
        <v>2014.6937906800001</v>
      </c>
      <c r="L12" s="36">
        <f>SUMIFS(СВЦЭМ!$C$33:$C$776,СВЦЭМ!$A$33:$A$776,$A12,СВЦЭМ!$B$33:$B$776,L$11)+'СЕТ СН'!$F$12+СВЦЭМ!$D$10+'СЕТ СН'!$F$5-'СЕТ СН'!$F$20</f>
        <v>2022.86627548</v>
      </c>
      <c r="M12" s="36">
        <f>SUMIFS(СВЦЭМ!$C$33:$C$776,СВЦЭМ!$A$33:$A$776,$A12,СВЦЭМ!$B$33:$B$776,M$11)+'СЕТ СН'!$F$12+СВЦЭМ!$D$10+'СЕТ СН'!$F$5-'СЕТ СН'!$F$20</f>
        <v>2036.5457724400001</v>
      </c>
      <c r="N12" s="36">
        <f>SUMIFS(СВЦЭМ!$C$33:$C$776,СВЦЭМ!$A$33:$A$776,$A12,СВЦЭМ!$B$33:$B$776,N$11)+'СЕТ СН'!$F$12+СВЦЭМ!$D$10+'СЕТ СН'!$F$5-'СЕТ СН'!$F$20</f>
        <v>2031.76176119</v>
      </c>
      <c r="O12" s="36">
        <f>SUMIFS(СВЦЭМ!$C$33:$C$776,СВЦЭМ!$A$33:$A$776,$A12,СВЦЭМ!$B$33:$B$776,O$11)+'СЕТ СН'!$F$12+СВЦЭМ!$D$10+'СЕТ СН'!$F$5-'СЕТ СН'!$F$20</f>
        <v>2001.2483265599999</v>
      </c>
      <c r="P12" s="36">
        <f>SUMIFS(СВЦЭМ!$C$33:$C$776,СВЦЭМ!$A$33:$A$776,$A12,СВЦЭМ!$B$33:$B$776,P$11)+'СЕТ СН'!$F$12+СВЦЭМ!$D$10+'СЕТ СН'!$F$5-'СЕТ СН'!$F$20</f>
        <v>2013.6924075700001</v>
      </c>
      <c r="Q12" s="36">
        <f>SUMIFS(СВЦЭМ!$C$33:$C$776,СВЦЭМ!$A$33:$A$776,$A12,СВЦЭМ!$B$33:$B$776,Q$11)+'СЕТ СН'!$F$12+СВЦЭМ!$D$10+'СЕТ СН'!$F$5-'СЕТ СН'!$F$20</f>
        <v>2023.57363953</v>
      </c>
      <c r="R12" s="36">
        <f>SUMIFS(СВЦЭМ!$C$33:$C$776,СВЦЭМ!$A$33:$A$776,$A12,СВЦЭМ!$B$33:$B$776,R$11)+'СЕТ СН'!$F$12+СВЦЭМ!$D$10+'СЕТ СН'!$F$5-'СЕТ СН'!$F$20</f>
        <v>2024.2181796200002</v>
      </c>
      <c r="S12" s="36">
        <f>SUMIFS(СВЦЭМ!$C$33:$C$776,СВЦЭМ!$A$33:$A$776,$A12,СВЦЭМ!$B$33:$B$776,S$11)+'СЕТ СН'!$F$12+СВЦЭМ!$D$10+'СЕТ СН'!$F$5-'СЕТ СН'!$F$20</f>
        <v>2002.4343581800001</v>
      </c>
      <c r="T12" s="36">
        <f>SUMIFS(СВЦЭМ!$C$33:$C$776,СВЦЭМ!$A$33:$A$776,$A12,СВЦЭМ!$B$33:$B$776,T$11)+'СЕТ СН'!$F$12+СВЦЭМ!$D$10+'СЕТ СН'!$F$5-'СЕТ СН'!$F$20</f>
        <v>1974.5218399700002</v>
      </c>
      <c r="U12" s="36">
        <f>SUMIFS(СВЦЭМ!$C$33:$C$776,СВЦЭМ!$A$33:$A$776,$A12,СВЦЭМ!$B$33:$B$776,U$11)+'СЕТ СН'!$F$12+СВЦЭМ!$D$10+'СЕТ СН'!$F$5-'СЕТ СН'!$F$20</f>
        <v>1976.846794</v>
      </c>
      <c r="V12" s="36">
        <f>SUMIFS(СВЦЭМ!$C$33:$C$776,СВЦЭМ!$A$33:$A$776,$A12,СВЦЭМ!$B$33:$B$776,V$11)+'СЕТ СН'!$F$12+СВЦЭМ!$D$10+'СЕТ СН'!$F$5-'СЕТ СН'!$F$20</f>
        <v>1995.77482117</v>
      </c>
      <c r="W12" s="36">
        <f>SUMIFS(СВЦЭМ!$C$33:$C$776,СВЦЭМ!$A$33:$A$776,$A12,СВЦЭМ!$B$33:$B$776,W$11)+'СЕТ СН'!$F$12+СВЦЭМ!$D$10+'СЕТ СН'!$F$5-'СЕТ СН'!$F$20</f>
        <v>2017.3448084900001</v>
      </c>
      <c r="X12" s="36">
        <f>SUMIFS(СВЦЭМ!$C$33:$C$776,СВЦЭМ!$A$33:$A$776,$A12,СВЦЭМ!$B$33:$B$776,X$11)+'СЕТ СН'!$F$12+СВЦЭМ!$D$10+'СЕТ СН'!$F$5-'СЕТ СН'!$F$20</f>
        <v>2029.0775597700001</v>
      </c>
      <c r="Y12" s="36">
        <f>SUMIFS(СВЦЭМ!$C$33:$C$776,СВЦЭМ!$A$33:$A$776,$A12,СВЦЭМ!$B$33:$B$776,Y$11)+'СЕТ СН'!$F$12+СВЦЭМ!$D$10+'СЕТ СН'!$F$5-'СЕТ СН'!$F$20</f>
        <v>2034.4625553200001</v>
      </c>
      <c r="AA12" s="37"/>
    </row>
    <row r="13" spans="1:27" ht="15.75" x14ac:dyDescent="0.2">
      <c r="A13" s="35">
        <f>A12+1</f>
        <v>43498</v>
      </c>
      <c r="B13" s="36">
        <f>SUMIFS(СВЦЭМ!$C$33:$C$776,СВЦЭМ!$A$33:$A$776,$A13,СВЦЭМ!$B$33:$B$776,B$11)+'СЕТ СН'!$F$12+СВЦЭМ!$D$10+'СЕТ СН'!$F$5-'СЕТ СН'!$F$20</f>
        <v>2131.42708588</v>
      </c>
      <c r="C13" s="36">
        <f>SUMIFS(СВЦЭМ!$C$33:$C$776,СВЦЭМ!$A$33:$A$776,$A13,СВЦЭМ!$B$33:$B$776,C$11)+'СЕТ СН'!$F$12+СВЦЭМ!$D$10+'СЕТ СН'!$F$5-'СЕТ СН'!$F$20</f>
        <v>2135.9786419299999</v>
      </c>
      <c r="D13" s="36">
        <f>SUMIFS(СВЦЭМ!$C$33:$C$776,СВЦЭМ!$A$33:$A$776,$A13,СВЦЭМ!$B$33:$B$776,D$11)+'СЕТ СН'!$F$12+СВЦЭМ!$D$10+'СЕТ СН'!$F$5-'СЕТ СН'!$F$20</f>
        <v>2139.29032818</v>
      </c>
      <c r="E13" s="36">
        <f>SUMIFS(СВЦЭМ!$C$33:$C$776,СВЦЭМ!$A$33:$A$776,$A13,СВЦЭМ!$B$33:$B$776,E$11)+'СЕТ СН'!$F$12+СВЦЭМ!$D$10+'СЕТ СН'!$F$5-'СЕТ СН'!$F$20</f>
        <v>2151.3983730199998</v>
      </c>
      <c r="F13" s="36">
        <f>SUMIFS(СВЦЭМ!$C$33:$C$776,СВЦЭМ!$A$33:$A$776,$A13,СВЦЭМ!$B$33:$B$776,F$11)+'СЕТ СН'!$F$12+СВЦЭМ!$D$10+'СЕТ СН'!$F$5-'СЕТ СН'!$F$20</f>
        <v>2156.5418556499999</v>
      </c>
      <c r="G13" s="36">
        <f>SUMIFS(СВЦЭМ!$C$33:$C$776,СВЦЭМ!$A$33:$A$776,$A13,СВЦЭМ!$B$33:$B$776,G$11)+'СЕТ СН'!$F$12+СВЦЭМ!$D$10+'СЕТ СН'!$F$5-'СЕТ СН'!$F$20</f>
        <v>2138.4863635000002</v>
      </c>
      <c r="H13" s="36">
        <f>SUMIFS(СВЦЭМ!$C$33:$C$776,СВЦЭМ!$A$33:$A$776,$A13,СВЦЭМ!$B$33:$B$776,H$11)+'СЕТ СН'!$F$12+СВЦЭМ!$D$10+'СЕТ СН'!$F$5-'СЕТ СН'!$F$20</f>
        <v>2116.59622674</v>
      </c>
      <c r="I13" s="36">
        <f>SUMIFS(СВЦЭМ!$C$33:$C$776,СВЦЭМ!$A$33:$A$776,$A13,СВЦЭМ!$B$33:$B$776,I$11)+'СЕТ СН'!$F$12+СВЦЭМ!$D$10+'СЕТ СН'!$F$5-'СЕТ СН'!$F$20</f>
        <v>2105.4360204300001</v>
      </c>
      <c r="J13" s="36">
        <f>SUMIFS(СВЦЭМ!$C$33:$C$776,СВЦЭМ!$A$33:$A$776,$A13,СВЦЭМ!$B$33:$B$776,J$11)+'СЕТ СН'!$F$12+СВЦЭМ!$D$10+'СЕТ СН'!$F$5-'СЕТ СН'!$F$20</f>
        <v>2061.50668722</v>
      </c>
      <c r="K13" s="36">
        <f>SUMIFS(СВЦЭМ!$C$33:$C$776,СВЦЭМ!$A$33:$A$776,$A13,СВЦЭМ!$B$33:$B$776,K$11)+'СЕТ СН'!$F$12+СВЦЭМ!$D$10+'СЕТ СН'!$F$5-'СЕТ СН'!$F$20</f>
        <v>2039.1581781499999</v>
      </c>
      <c r="L13" s="36">
        <f>SUMIFS(СВЦЭМ!$C$33:$C$776,СВЦЭМ!$A$33:$A$776,$A13,СВЦЭМ!$B$33:$B$776,L$11)+'СЕТ СН'!$F$12+СВЦЭМ!$D$10+'СЕТ СН'!$F$5-'СЕТ СН'!$F$20</f>
        <v>2026.0241697500001</v>
      </c>
      <c r="M13" s="36">
        <f>SUMIFS(СВЦЭМ!$C$33:$C$776,СВЦЭМ!$A$33:$A$776,$A13,СВЦЭМ!$B$33:$B$776,M$11)+'СЕТ СН'!$F$12+СВЦЭМ!$D$10+'СЕТ СН'!$F$5-'СЕТ СН'!$F$20</f>
        <v>2044.08473402</v>
      </c>
      <c r="N13" s="36">
        <f>SUMIFS(СВЦЭМ!$C$33:$C$776,СВЦЭМ!$A$33:$A$776,$A13,СВЦЭМ!$B$33:$B$776,N$11)+'СЕТ СН'!$F$12+СВЦЭМ!$D$10+'СЕТ СН'!$F$5-'СЕТ СН'!$F$20</f>
        <v>2040.0701360100002</v>
      </c>
      <c r="O13" s="36">
        <f>SUMIFS(СВЦЭМ!$C$33:$C$776,СВЦЭМ!$A$33:$A$776,$A13,СВЦЭМ!$B$33:$B$776,O$11)+'СЕТ СН'!$F$12+СВЦЭМ!$D$10+'СЕТ СН'!$F$5-'СЕТ СН'!$F$20</f>
        <v>2016.87659465</v>
      </c>
      <c r="P13" s="36">
        <f>SUMIFS(СВЦЭМ!$C$33:$C$776,СВЦЭМ!$A$33:$A$776,$A13,СВЦЭМ!$B$33:$B$776,P$11)+'СЕТ СН'!$F$12+СВЦЭМ!$D$10+'СЕТ СН'!$F$5-'СЕТ СН'!$F$20</f>
        <v>2025.2024201300001</v>
      </c>
      <c r="Q13" s="36">
        <f>SUMIFS(СВЦЭМ!$C$33:$C$776,СВЦЭМ!$A$33:$A$776,$A13,СВЦЭМ!$B$33:$B$776,Q$11)+'СЕТ СН'!$F$12+СВЦЭМ!$D$10+'СЕТ СН'!$F$5-'СЕТ СН'!$F$20</f>
        <v>2035.65561804</v>
      </c>
      <c r="R13" s="36">
        <f>SUMIFS(СВЦЭМ!$C$33:$C$776,СВЦЭМ!$A$33:$A$776,$A13,СВЦЭМ!$B$33:$B$776,R$11)+'СЕТ СН'!$F$12+СВЦЭМ!$D$10+'СЕТ СН'!$F$5-'СЕТ СН'!$F$20</f>
        <v>2039.5121083600002</v>
      </c>
      <c r="S13" s="36">
        <f>SUMIFS(СВЦЭМ!$C$33:$C$776,СВЦЭМ!$A$33:$A$776,$A13,СВЦЭМ!$B$33:$B$776,S$11)+'СЕТ СН'!$F$12+СВЦЭМ!$D$10+'СЕТ СН'!$F$5-'СЕТ СН'!$F$20</f>
        <v>2035.3239017000001</v>
      </c>
      <c r="T13" s="36">
        <f>SUMIFS(СВЦЭМ!$C$33:$C$776,СВЦЭМ!$A$33:$A$776,$A13,СВЦЭМ!$B$33:$B$776,T$11)+'СЕТ СН'!$F$12+СВЦЭМ!$D$10+'СЕТ СН'!$F$5-'СЕТ СН'!$F$20</f>
        <v>1989.95568207</v>
      </c>
      <c r="U13" s="36">
        <f>SUMIFS(СВЦЭМ!$C$33:$C$776,СВЦЭМ!$A$33:$A$776,$A13,СВЦЭМ!$B$33:$B$776,U$11)+'СЕТ СН'!$F$12+СВЦЭМ!$D$10+'СЕТ СН'!$F$5-'СЕТ СН'!$F$20</f>
        <v>1973.0516874499999</v>
      </c>
      <c r="V13" s="36">
        <f>SUMIFS(СВЦЭМ!$C$33:$C$776,СВЦЭМ!$A$33:$A$776,$A13,СВЦЭМ!$B$33:$B$776,V$11)+'СЕТ СН'!$F$12+СВЦЭМ!$D$10+'СЕТ СН'!$F$5-'СЕТ СН'!$F$20</f>
        <v>2001.8288487899999</v>
      </c>
      <c r="W13" s="36">
        <f>SUMIFS(СВЦЭМ!$C$33:$C$776,СВЦЭМ!$A$33:$A$776,$A13,СВЦЭМ!$B$33:$B$776,W$11)+'СЕТ СН'!$F$12+СВЦЭМ!$D$10+'СЕТ СН'!$F$5-'СЕТ СН'!$F$20</f>
        <v>2017.9967896400001</v>
      </c>
      <c r="X13" s="36">
        <f>SUMIFS(СВЦЭМ!$C$33:$C$776,СВЦЭМ!$A$33:$A$776,$A13,СВЦЭМ!$B$33:$B$776,X$11)+'СЕТ СН'!$F$12+СВЦЭМ!$D$10+'СЕТ СН'!$F$5-'СЕТ СН'!$F$20</f>
        <v>2034.3635526400001</v>
      </c>
      <c r="Y13" s="36">
        <f>SUMIFS(СВЦЭМ!$C$33:$C$776,СВЦЭМ!$A$33:$A$776,$A13,СВЦЭМ!$B$33:$B$776,Y$11)+'СЕТ СН'!$F$12+СВЦЭМ!$D$10+'СЕТ СН'!$F$5-'СЕТ СН'!$F$20</f>
        <v>2048.5168968600001</v>
      </c>
    </row>
    <row r="14" spans="1:27" ht="15.75" x14ac:dyDescent="0.2">
      <c r="A14" s="35">
        <f t="shared" ref="A14:A42" si="0">A13+1</f>
        <v>43499</v>
      </c>
      <c r="B14" s="36">
        <f>SUMIFS(СВЦЭМ!$C$33:$C$776,СВЦЭМ!$A$33:$A$776,$A14,СВЦЭМ!$B$33:$B$776,B$11)+'СЕТ СН'!$F$12+СВЦЭМ!$D$10+'СЕТ СН'!$F$5-'СЕТ СН'!$F$20</f>
        <v>2100.69094262</v>
      </c>
      <c r="C14" s="36">
        <f>SUMIFS(СВЦЭМ!$C$33:$C$776,СВЦЭМ!$A$33:$A$776,$A14,СВЦЭМ!$B$33:$B$776,C$11)+'СЕТ СН'!$F$12+СВЦЭМ!$D$10+'СЕТ СН'!$F$5-'СЕТ СН'!$F$20</f>
        <v>2144.5261134299999</v>
      </c>
      <c r="D14" s="36">
        <f>SUMIFS(СВЦЭМ!$C$33:$C$776,СВЦЭМ!$A$33:$A$776,$A14,СВЦЭМ!$B$33:$B$776,D$11)+'СЕТ СН'!$F$12+СВЦЭМ!$D$10+'СЕТ СН'!$F$5-'СЕТ СН'!$F$20</f>
        <v>2144.9817275099999</v>
      </c>
      <c r="E14" s="36">
        <f>SUMIFS(СВЦЭМ!$C$33:$C$776,СВЦЭМ!$A$33:$A$776,$A14,СВЦЭМ!$B$33:$B$776,E$11)+'СЕТ СН'!$F$12+СВЦЭМ!$D$10+'СЕТ СН'!$F$5-'СЕТ СН'!$F$20</f>
        <v>2156.4861555699999</v>
      </c>
      <c r="F14" s="36">
        <f>SUMIFS(СВЦЭМ!$C$33:$C$776,СВЦЭМ!$A$33:$A$776,$A14,СВЦЭМ!$B$33:$B$776,F$11)+'СЕТ СН'!$F$12+СВЦЭМ!$D$10+'СЕТ СН'!$F$5-'СЕТ СН'!$F$20</f>
        <v>2151.9338541099996</v>
      </c>
      <c r="G14" s="36">
        <f>SUMIFS(СВЦЭМ!$C$33:$C$776,СВЦЭМ!$A$33:$A$776,$A14,СВЦЭМ!$B$33:$B$776,G$11)+'СЕТ СН'!$F$12+СВЦЭМ!$D$10+'СЕТ СН'!$F$5-'СЕТ СН'!$F$20</f>
        <v>2147.1598434099997</v>
      </c>
      <c r="H14" s="36">
        <f>SUMIFS(СВЦЭМ!$C$33:$C$776,СВЦЭМ!$A$33:$A$776,$A14,СВЦЭМ!$B$33:$B$776,H$11)+'СЕТ СН'!$F$12+СВЦЭМ!$D$10+'СЕТ СН'!$F$5-'СЕТ СН'!$F$20</f>
        <v>2127.0621602000001</v>
      </c>
      <c r="I14" s="36">
        <f>SUMIFS(СВЦЭМ!$C$33:$C$776,СВЦЭМ!$A$33:$A$776,$A14,СВЦЭМ!$B$33:$B$776,I$11)+'СЕТ СН'!$F$12+СВЦЭМ!$D$10+'СЕТ СН'!$F$5-'СЕТ СН'!$F$20</f>
        <v>2118.0866572800001</v>
      </c>
      <c r="J14" s="36">
        <f>SUMIFS(СВЦЭМ!$C$33:$C$776,СВЦЭМ!$A$33:$A$776,$A14,СВЦЭМ!$B$33:$B$776,J$11)+'СЕТ СН'!$F$12+СВЦЭМ!$D$10+'СЕТ СН'!$F$5-'СЕТ СН'!$F$20</f>
        <v>2093.89525899</v>
      </c>
      <c r="K14" s="36">
        <f>SUMIFS(СВЦЭМ!$C$33:$C$776,СВЦЭМ!$A$33:$A$776,$A14,СВЦЭМ!$B$33:$B$776,K$11)+'СЕТ СН'!$F$12+СВЦЭМ!$D$10+'СЕТ СН'!$F$5-'СЕТ СН'!$F$20</f>
        <v>2052.5625625600001</v>
      </c>
      <c r="L14" s="36">
        <f>SUMIFS(СВЦЭМ!$C$33:$C$776,СВЦЭМ!$A$33:$A$776,$A14,СВЦЭМ!$B$33:$B$776,L$11)+'СЕТ СН'!$F$12+СВЦЭМ!$D$10+'СЕТ СН'!$F$5-'СЕТ СН'!$F$20</f>
        <v>2030.0539343400001</v>
      </c>
      <c r="M14" s="36">
        <f>SUMIFS(СВЦЭМ!$C$33:$C$776,СВЦЭМ!$A$33:$A$776,$A14,СВЦЭМ!$B$33:$B$776,M$11)+'СЕТ СН'!$F$12+СВЦЭМ!$D$10+'СЕТ СН'!$F$5-'СЕТ СН'!$F$20</f>
        <v>2033.66710913</v>
      </c>
      <c r="N14" s="36">
        <f>SUMIFS(СВЦЭМ!$C$33:$C$776,СВЦЭМ!$A$33:$A$776,$A14,СВЦЭМ!$B$33:$B$776,N$11)+'СЕТ СН'!$F$12+СВЦЭМ!$D$10+'СЕТ СН'!$F$5-'СЕТ СН'!$F$20</f>
        <v>2046.5927405699999</v>
      </c>
      <c r="O14" s="36">
        <f>SUMIFS(СВЦЭМ!$C$33:$C$776,СВЦЭМ!$A$33:$A$776,$A14,СВЦЭМ!$B$33:$B$776,O$11)+'СЕТ СН'!$F$12+СВЦЭМ!$D$10+'СЕТ СН'!$F$5-'СЕТ СН'!$F$20</f>
        <v>2026.7040486800001</v>
      </c>
      <c r="P14" s="36">
        <f>SUMIFS(СВЦЭМ!$C$33:$C$776,СВЦЭМ!$A$33:$A$776,$A14,СВЦЭМ!$B$33:$B$776,P$11)+'СЕТ СН'!$F$12+СВЦЭМ!$D$10+'СЕТ СН'!$F$5-'СЕТ СН'!$F$20</f>
        <v>2031.3904435600002</v>
      </c>
      <c r="Q14" s="36">
        <f>SUMIFS(СВЦЭМ!$C$33:$C$776,СВЦЭМ!$A$33:$A$776,$A14,СВЦЭМ!$B$33:$B$776,Q$11)+'СЕТ СН'!$F$12+СВЦЭМ!$D$10+'СЕТ СН'!$F$5-'СЕТ СН'!$F$20</f>
        <v>2048.31461089</v>
      </c>
      <c r="R14" s="36">
        <f>SUMIFS(СВЦЭМ!$C$33:$C$776,СВЦЭМ!$A$33:$A$776,$A14,СВЦЭМ!$B$33:$B$776,R$11)+'СЕТ СН'!$F$12+СВЦЭМ!$D$10+'СЕТ СН'!$F$5-'СЕТ СН'!$F$20</f>
        <v>2031.7891943200002</v>
      </c>
      <c r="S14" s="36">
        <f>SUMIFS(СВЦЭМ!$C$33:$C$776,СВЦЭМ!$A$33:$A$776,$A14,СВЦЭМ!$B$33:$B$776,S$11)+'СЕТ СН'!$F$12+СВЦЭМ!$D$10+'СЕТ СН'!$F$5-'СЕТ СН'!$F$20</f>
        <v>2018.08762688</v>
      </c>
      <c r="T14" s="36">
        <f>SUMIFS(СВЦЭМ!$C$33:$C$776,СВЦЭМ!$A$33:$A$776,$A14,СВЦЭМ!$B$33:$B$776,T$11)+'СЕТ СН'!$F$12+СВЦЭМ!$D$10+'СЕТ СН'!$F$5-'СЕТ СН'!$F$20</f>
        <v>1984.27602437</v>
      </c>
      <c r="U14" s="36">
        <f>SUMIFS(СВЦЭМ!$C$33:$C$776,СВЦЭМ!$A$33:$A$776,$A14,СВЦЭМ!$B$33:$B$776,U$11)+'СЕТ СН'!$F$12+СВЦЭМ!$D$10+'СЕТ СН'!$F$5-'СЕТ СН'!$F$20</f>
        <v>1974.4828782</v>
      </c>
      <c r="V14" s="36">
        <f>SUMIFS(СВЦЭМ!$C$33:$C$776,СВЦЭМ!$A$33:$A$776,$A14,СВЦЭМ!$B$33:$B$776,V$11)+'СЕТ СН'!$F$12+СВЦЭМ!$D$10+'СЕТ СН'!$F$5-'СЕТ СН'!$F$20</f>
        <v>1975.76406163</v>
      </c>
      <c r="W14" s="36">
        <f>SUMIFS(СВЦЭМ!$C$33:$C$776,СВЦЭМ!$A$33:$A$776,$A14,СВЦЭМ!$B$33:$B$776,W$11)+'СЕТ СН'!$F$12+СВЦЭМ!$D$10+'СЕТ СН'!$F$5-'СЕТ СН'!$F$20</f>
        <v>2000.84026126</v>
      </c>
      <c r="X14" s="36">
        <f>SUMIFS(СВЦЭМ!$C$33:$C$776,СВЦЭМ!$A$33:$A$776,$A14,СВЦЭМ!$B$33:$B$776,X$11)+'СЕТ СН'!$F$12+СВЦЭМ!$D$10+'СЕТ СН'!$F$5-'СЕТ СН'!$F$20</f>
        <v>2021.50652644</v>
      </c>
      <c r="Y14" s="36">
        <f>SUMIFS(СВЦЭМ!$C$33:$C$776,СВЦЭМ!$A$33:$A$776,$A14,СВЦЭМ!$B$33:$B$776,Y$11)+'СЕТ СН'!$F$12+СВЦЭМ!$D$10+'СЕТ СН'!$F$5-'СЕТ СН'!$F$20</f>
        <v>2055.5117015999999</v>
      </c>
    </row>
    <row r="15" spans="1:27" ht="15.75" x14ac:dyDescent="0.2">
      <c r="A15" s="35">
        <f t="shared" si="0"/>
        <v>43500</v>
      </c>
      <c r="B15" s="36">
        <f>SUMIFS(СВЦЭМ!$C$33:$C$776,СВЦЭМ!$A$33:$A$776,$A15,СВЦЭМ!$B$33:$B$776,B$11)+'СЕТ СН'!$F$12+СВЦЭМ!$D$10+'СЕТ СН'!$F$5-'СЕТ СН'!$F$20</f>
        <v>2131.7743252299997</v>
      </c>
      <c r="C15" s="36">
        <f>SUMIFS(СВЦЭМ!$C$33:$C$776,СВЦЭМ!$A$33:$A$776,$A15,СВЦЭМ!$B$33:$B$776,C$11)+'СЕТ СН'!$F$12+СВЦЭМ!$D$10+'СЕТ СН'!$F$5-'СЕТ СН'!$F$20</f>
        <v>2155.5748522700001</v>
      </c>
      <c r="D15" s="36">
        <f>SUMIFS(СВЦЭМ!$C$33:$C$776,СВЦЭМ!$A$33:$A$776,$A15,СВЦЭМ!$B$33:$B$776,D$11)+'СЕТ СН'!$F$12+СВЦЭМ!$D$10+'СЕТ СН'!$F$5-'СЕТ СН'!$F$20</f>
        <v>2188.9400345699996</v>
      </c>
      <c r="E15" s="36">
        <f>SUMIFS(СВЦЭМ!$C$33:$C$776,СВЦЭМ!$A$33:$A$776,$A15,СВЦЭМ!$B$33:$B$776,E$11)+'СЕТ СН'!$F$12+СВЦЭМ!$D$10+'СЕТ СН'!$F$5-'СЕТ СН'!$F$20</f>
        <v>2210.39567829</v>
      </c>
      <c r="F15" s="36">
        <f>SUMIFS(СВЦЭМ!$C$33:$C$776,СВЦЭМ!$A$33:$A$776,$A15,СВЦЭМ!$B$33:$B$776,F$11)+'СЕТ СН'!$F$12+СВЦЭМ!$D$10+'СЕТ СН'!$F$5-'СЕТ СН'!$F$20</f>
        <v>2212.2646596200002</v>
      </c>
      <c r="G15" s="36">
        <f>SUMIFS(СВЦЭМ!$C$33:$C$776,СВЦЭМ!$A$33:$A$776,$A15,СВЦЭМ!$B$33:$B$776,G$11)+'СЕТ СН'!$F$12+СВЦЭМ!$D$10+'СЕТ СН'!$F$5-'СЕТ СН'!$F$20</f>
        <v>2195.3211276000002</v>
      </c>
      <c r="H15" s="36">
        <f>SUMIFS(СВЦЭМ!$C$33:$C$776,СВЦЭМ!$A$33:$A$776,$A15,СВЦЭМ!$B$33:$B$776,H$11)+'СЕТ СН'!$F$12+СВЦЭМ!$D$10+'СЕТ СН'!$F$5-'СЕТ СН'!$F$20</f>
        <v>2152.7173527999998</v>
      </c>
      <c r="I15" s="36">
        <f>SUMIFS(СВЦЭМ!$C$33:$C$776,СВЦЭМ!$A$33:$A$776,$A15,СВЦЭМ!$B$33:$B$776,I$11)+'СЕТ СН'!$F$12+СВЦЭМ!$D$10+'СЕТ СН'!$F$5-'СЕТ СН'!$F$20</f>
        <v>2124.4798242100001</v>
      </c>
      <c r="J15" s="36">
        <f>SUMIFS(СВЦЭМ!$C$33:$C$776,СВЦЭМ!$A$33:$A$776,$A15,СВЦЭМ!$B$33:$B$776,J$11)+'СЕТ СН'!$F$12+СВЦЭМ!$D$10+'СЕТ СН'!$F$5-'СЕТ СН'!$F$20</f>
        <v>2092.9916026800001</v>
      </c>
      <c r="K15" s="36">
        <f>SUMIFS(СВЦЭМ!$C$33:$C$776,СВЦЭМ!$A$33:$A$776,$A15,СВЦЭМ!$B$33:$B$776,K$11)+'СЕТ СН'!$F$12+СВЦЭМ!$D$10+'СЕТ СН'!$F$5-'СЕТ СН'!$F$20</f>
        <v>2090.3159184599999</v>
      </c>
      <c r="L15" s="36">
        <f>SUMIFS(СВЦЭМ!$C$33:$C$776,СВЦЭМ!$A$33:$A$776,$A15,СВЦЭМ!$B$33:$B$776,L$11)+'СЕТ СН'!$F$12+СВЦЭМ!$D$10+'СЕТ СН'!$F$5-'СЕТ СН'!$F$20</f>
        <v>2083.7057952200003</v>
      </c>
      <c r="M15" s="36">
        <f>SUMIFS(СВЦЭМ!$C$33:$C$776,СВЦЭМ!$A$33:$A$776,$A15,СВЦЭМ!$B$33:$B$776,M$11)+'СЕТ СН'!$F$12+СВЦЭМ!$D$10+'СЕТ СН'!$F$5-'СЕТ СН'!$F$20</f>
        <v>2096.4825227299998</v>
      </c>
      <c r="N15" s="36">
        <f>SUMIFS(СВЦЭМ!$C$33:$C$776,СВЦЭМ!$A$33:$A$776,$A15,СВЦЭМ!$B$33:$B$776,N$11)+'СЕТ СН'!$F$12+СВЦЭМ!$D$10+'СЕТ СН'!$F$5-'СЕТ СН'!$F$20</f>
        <v>2024.1036348800001</v>
      </c>
      <c r="O15" s="36">
        <f>SUMIFS(СВЦЭМ!$C$33:$C$776,СВЦЭМ!$A$33:$A$776,$A15,СВЦЭМ!$B$33:$B$776,O$11)+'СЕТ СН'!$F$12+СВЦЭМ!$D$10+'СЕТ СН'!$F$5-'СЕТ СН'!$F$20</f>
        <v>1990.7711656900001</v>
      </c>
      <c r="P15" s="36">
        <f>SUMIFS(СВЦЭМ!$C$33:$C$776,СВЦЭМ!$A$33:$A$776,$A15,СВЦЭМ!$B$33:$B$776,P$11)+'СЕТ СН'!$F$12+СВЦЭМ!$D$10+'СЕТ СН'!$F$5-'СЕТ СН'!$F$20</f>
        <v>1995.24409139</v>
      </c>
      <c r="Q15" s="36">
        <f>SUMIFS(СВЦЭМ!$C$33:$C$776,СВЦЭМ!$A$33:$A$776,$A15,СВЦЭМ!$B$33:$B$776,Q$11)+'СЕТ СН'!$F$12+СВЦЭМ!$D$10+'СЕТ СН'!$F$5-'СЕТ СН'!$F$20</f>
        <v>2026.00829982</v>
      </c>
      <c r="R15" s="36">
        <f>SUMIFS(СВЦЭМ!$C$33:$C$776,СВЦЭМ!$A$33:$A$776,$A15,СВЦЭМ!$B$33:$B$776,R$11)+'СЕТ СН'!$F$12+СВЦЭМ!$D$10+'СЕТ СН'!$F$5-'СЕТ СН'!$F$20</f>
        <v>2028.6290952700001</v>
      </c>
      <c r="S15" s="36">
        <f>SUMIFS(СВЦЭМ!$C$33:$C$776,СВЦЭМ!$A$33:$A$776,$A15,СВЦЭМ!$B$33:$B$776,S$11)+'СЕТ СН'!$F$12+СВЦЭМ!$D$10+'СЕТ СН'!$F$5-'СЕТ СН'!$F$20</f>
        <v>1997.88677755</v>
      </c>
      <c r="T15" s="36">
        <f>SUMIFS(СВЦЭМ!$C$33:$C$776,СВЦЭМ!$A$33:$A$776,$A15,СВЦЭМ!$B$33:$B$776,T$11)+'СЕТ СН'!$F$12+СВЦЭМ!$D$10+'СЕТ СН'!$F$5-'СЕТ СН'!$F$20</f>
        <v>1974.89615929</v>
      </c>
      <c r="U15" s="36">
        <f>SUMIFS(СВЦЭМ!$C$33:$C$776,СВЦЭМ!$A$33:$A$776,$A15,СВЦЭМ!$B$33:$B$776,U$11)+'СЕТ СН'!$F$12+СВЦЭМ!$D$10+'СЕТ СН'!$F$5-'СЕТ СН'!$F$20</f>
        <v>1980.05914755</v>
      </c>
      <c r="V15" s="36">
        <f>SUMIFS(СВЦЭМ!$C$33:$C$776,СВЦЭМ!$A$33:$A$776,$A15,СВЦЭМ!$B$33:$B$776,V$11)+'СЕТ СН'!$F$12+СВЦЭМ!$D$10+'СЕТ СН'!$F$5-'СЕТ СН'!$F$20</f>
        <v>1986.8840447699999</v>
      </c>
      <c r="W15" s="36">
        <f>SUMIFS(СВЦЭМ!$C$33:$C$776,СВЦЭМ!$A$33:$A$776,$A15,СВЦЭМ!$B$33:$B$776,W$11)+'СЕТ СН'!$F$12+СВЦЭМ!$D$10+'СЕТ СН'!$F$5-'СЕТ СН'!$F$20</f>
        <v>2007.15016087</v>
      </c>
      <c r="X15" s="36">
        <f>SUMIFS(СВЦЭМ!$C$33:$C$776,СВЦЭМ!$A$33:$A$776,$A15,СВЦЭМ!$B$33:$B$776,X$11)+'СЕТ СН'!$F$12+СВЦЭМ!$D$10+'СЕТ СН'!$F$5-'СЕТ СН'!$F$20</f>
        <v>2029.06992571</v>
      </c>
      <c r="Y15" s="36">
        <f>SUMIFS(СВЦЭМ!$C$33:$C$776,СВЦЭМ!$A$33:$A$776,$A15,СВЦЭМ!$B$33:$B$776,Y$11)+'СЕТ СН'!$F$12+СВЦЭМ!$D$10+'СЕТ СН'!$F$5-'СЕТ СН'!$F$20</f>
        <v>2046.1761801500002</v>
      </c>
    </row>
    <row r="16" spans="1:27" ht="15.75" x14ac:dyDescent="0.2">
      <c r="A16" s="35">
        <f t="shared" si="0"/>
        <v>43501</v>
      </c>
      <c r="B16" s="36">
        <f>SUMIFS(СВЦЭМ!$C$33:$C$776,СВЦЭМ!$A$33:$A$776,$A16,СВЦЭМ!$B$33:$B$776,B$11)+'СЕТ СН'!$F$12+СВЦЭМ!$D$10+'СЕТ СН'!$F$5-'СЕТ СН'!$F$20</f>
        <v>2142.59127205</v>
      </c>
      <c r="C16" s="36">
        <f>SUMIFS(СВЦЭМ!$C$33:$C$776,СВЦЭМ!$A$33:$A$776,$A16,СВЦЭМ!$B$33:$B$776,C$11)+'СЕТ СН'!$F$12+СВЦЭМ!$D$10+'СЕТ СН'!$F$5-'СЕТ СН'!$F$20</f>
        <v>2167.8094107299999</v>
      </c>
      <c r="D16" s="36">
        <f>SUMIFS(СВЦЭМ!$C$33:$C$776,СВЦЭМ!$A$33:$A$776,$A16,СВЦЭМ!$B$33:$B$776,D$11)+'СЕТ СН'!$F$12+СВЦЭМ!$D$10+'СЕТ СН'!$F$5-'СЕТ СН'!$F$20</f>
        <v>2185.6921245100002</v>
      </c>
      <c r="E16" s="36">
        <f>SUMIFS(СВЦЭМ!$C$33:$C$776,СВЦЭМ!$A$33:$A$776,$A16,СВЦЭМ!$B$33:$B$776,E$11)+'СЕТ СН'!$F$12+СВЦЭМ!$D$10+'СЕТ СН'!$F$5-'СЕТ СН'!$F$20</f>
        <v>2182.6118242800003</v>
      </c>
      <c r="F16" s="36">
        <f>SUMIFS(СВЦЭМ!$C$33:$C$776,СВЦЭМ!$A$33:$A$776,$A16,СВЦЭМ!$B$33:$B$776,F$11)+'СЕТ СН'!$F$12+СВЦЭМ!$D$10+'СЕТ СН'!$F$5-'СЕТ СН'!$F$20</f>
        <v>2182.0688250799999</v>
      </c>
      <c r="G16" s="36">
        <f>SUMIFS(СВЦЭМ!$C$33:$C$776,СВЦЭМ!$A$33:$A$776,$A16,СВЦЭМ!$B$33:$B$776,G$11)+'СЕТ СН'!$F$12+СВЦЭМ!$D$10+'СЕТ СН'!$F$5-'СЕТ СН'!$F$20</f>
        <v>2160.7095718</v>
      </c>
      <c r="H16" s="36">
        <f>SUMIFS(СВЦЭМ!$C$33:$C$776,СВЦЭМ!$A$33:$A$776,$A16,СВЦЭМ!$B$33:$B$776,H$11)+'СЕТ СН'!$F$12+СВЦЭМ!$D$10+'СЕТ СН'!$F$5-'СЕТ СН'!$F$20</f>
        <v>2116.3240768799997</v>
      </c>
      <c r="I16" s="36">
        <f>SUMIFS(СВЦЭМ!$C$33:$C$776,СВЦЭМ!$A$33:$A$776,$A16,СВЦЭМ!$B$33:$B$776,I$11)+'СЕТ СН'!$F$12+СВЦЭМ!$D$10+'СЕТ СН'!$F$5-'СЕТ СН'!$F$20</f>
        <v>2106.7792128800002</v>
      </c>
      <c r="J16" s="36">
        <f>SUMIFS(СВЦЭМ!$C$33:$C$776,СВЦЭМ!$A$33:$A$776,$A16,СВЦЭМ!$B$33:$B$776,J$11)+'СЕТ СН'!$F$12+СВЦЭМ!$D$10+'СЕТ СН'!$F$5-'СЕТ СН'!$F$20</f>
        <v>2084.11652086</v>
      </c>
      <c r="K16" s="36">
        <f>SUMIFS(СВЦЭМ!$C$33:$C$776,СВЦЭМ!$A$33:$A$776,$A16,СВЦЭМ!$B$33:$B$776,K$11)+'СЕТ СН'!$F$12+СВЦЭМ!$D$10+'СЕТ СН'!$F$5-'СЕТ СН'!$F$20</f>
        <v>2088.4992057600002</v>
      </c>
      <c r="L16" s="36">
        <f>SUMIFS(СВЦЭМ!$C$33:$C$776,СВЦЭМ!$A$33:$A$776,$A16,СВЦЭМ!$B$33:$B$776,L$11)+'СЕТ СН'!$F$12+СВЦЭМ!$D$10+'СЕТ СН'!$F$5-'СЕТ СН'!$F$20</f>
        <v>2089.1898124899999</v>
      </c>
      <c r="M16" s="36">
        <f>SUMIFS(СВЦЭМ!$C$33:$C$776,СВЦЭМ!$A$33:$A$776,$A16,СВЦЭМ!$B$33:$B$776,M$11)+'СЕТ СН'!$F$12+СВЦЭМ!$D$10+'СЕТ СН'!$F$5-'СЕТ СН'!$F$20</f>
        <v>2092.4712064599998</v>
      </c>
      <c r="N16" s="36">
        <f>SUMIFS(СВЦЭМ!$C$33:$C$776,СВЦЭМ!$A$33:$A$776,$A16,СВЦЭМ!$B$33:$B$776,N$11)+'СЕТ СН'!$F$12+СВЦЭМ!$D$10+'СЕТ СН'!$F$5-'СЕТ СН'!$F$20</f>
        <v>2064.2463071000002</v>
      </c>
      <c r="O16" s="36">
        <f>SUMIFS(СВЦЭМ!$C$33:$C$776,СВЦЭМ!$A$33:$A$776,$A16,СВЦЭМ!$B$33:$B$776,O$11)+'СЕТ СН'!$F$12+СВЦЭМ!$D$10+'СЕТ СН'!$F$5-'СЕТ СН'!$F$20</f>
        <v>2031.7918804599999</v>
      </c>
      <c r="P16" s="36">
        <f>SUMIFS(СВЦЭМ!$C$33:$C$776,СВЦЭМ!$A$33:$A$776,$A16,СВЦЭМ!$B$33:$B$776,P$11)+'СЕТ СН'!$F$12+СВЦЭМ!$D$10+'СЕТ СН'!$F$5-'СЕТ СН'!$F$20</f>
        <v>2048.4935600500003</v>
      </c>
      <c r="Q16" s="36">
        <f>SUMIFS(СВЦЭМ!$C$33:$C$776,СВЦЭМ!$A$33:$A$776,$A16,СВЦЭМ!$B$33:$B$776,Q$11)+'СЕТ СН'!$F$12+СВЦЭМ!$D$10+'СЕТ СН'!$F$5-'СЕТ СН'!$F$20</f>
        <v>2060.7826016899999</v>
      </c>
      <c r="R16" s="36">
        <f>SUMIFS(СВЦЭМ!$C$33:$C$776,СВЦЭМ!$A$33:$A$776,$A16,СВЦЭМ!$B$33:$B$776,R$11)+'СЕТ СН'!$F$12+СВЦЭМ!$D$10+'СЕТ СН'!$F$5-'СЕТ СН'!$F$20</f>
        <v>2053.4121626699998</v>
      </c>
      <c r="S16" s="36">
        <f>SUMIFS(СВЦЭМ!$C$33:$C$776,СВЦЭМ!$A$33:$A$776,$A16,СВЦЭМ!$B$33:$B$776,S$11)+'СЕТ СН'!$F$12+СВЦЭМ!$D$10+'СЕТ СН'!$F$5-'СЕТ СН'!$F$20</f>
        <v>2055.2345843600001</v>
      </c>
      <c r="T16" s="36">
        <f>SUMIFS(СВЦЭМ!$C$33:$C$776,СВЦЭМ!$A$33:$A$776,$A16,СВЦЭМ!$B$33:$B$776,T$11)+'СЕТ СН'!$F$12+СВЦЭМ!$D$10+'СЕТ СН'!$F$5-'СЕТ СН'!$F$20</f>
        <v>2009.9239720300002</v>
      </c>
      <c r="U16" s="36">
        <f>SUMIFS(СВЦЭМ!$C$33:$C$776,СВЦЭМ!$A$33:$A$776,$A16,СВЦЭМ!$B$33:$B$776,U$11)+'СЕТ СН'!$F$12+СВЦЭМ!$D$10+'СЕТ СН'!$F$5-'СЕТ СН'!$F$20</f>
        <v>2026.1754649100001</v>
      </c>
      <c r="V16" s="36">
        <f>SUMIFS(СВЦЭМ!$C$33:$C$776,СВЦЭМ!$A$33:$A$776,$A16,СВЦЭМ!$B$33:$B$776,V$11)+'СЕТ СН'!$F$12+СВЦЭМ!$D$10+'СЕТ СН'!$F$5-'СЕТ СН'!$F$20</f>
        <v>2039.7521494699999</v>
      </c>
      <c r="W16" s="36">
        <f>SUMIFS(СВЦЭМ!$C$33:$C$776,СВЦЭМ!$A$33:$A$776,$A16,СВЦЭМ!$B$33:$B$776,W$11)+'СЕТ СН'!$F$12+СВЦЭМ!$D$10+'СЕТ СН'!$F$5-'СЕТ СН'!$F$20</f>
        <v>2050.9866784000001</v>
      </c>
      <c r="X16" s="36">
        <f>SUMIFS(СВЦЭМ!$C$33:$C$776,СВЦЭМ!$A$33:$A$776,$A16,СВЦЭМ!$B$33:$B$776,X$11)+'СЕТ СН'!$F$12+СВЦЭМ!$D$10+'СЕТ СН'!$F$5-'СЕТ СН'!$F$20</f>
        <v>2074.69172002</v>
      </c>
      <c r="Y16" s="36">
        <f>SUMIFS(СВЦЭМ!$C$33:$C$776,СВЦЭМ!$A$33:$A$776,$A16,СВЦЭМ!$B$33:$B$776,Y$11)+'СЕТ СН'!$F$12+СВЦЭМ!$D$10+'СЕТ СН'!$F$5-'СЕТ СН'!$F$20</f>
        <v>2087.9725103199999</v>
      </c>
    </row>
    <row r="17" spans="1:25" ht="15.75" x14ac:dyDescent="0.2">
      <c r="A17" s="35">
        <f t="shared" si="0"/>
        <v>43502</v>
      </c>
      <c r="B17" s="36">
        <f>SUMIFS(СВЦЭМ!$C$33:$C$776,СВЦЭМ!$A$33:$A$776,$A17,СВЦЭМ!$B$33:$B$776,B$11)+'СЕТ СН'!$F$12+СВЦЭМ!$D$10+'СЕТ СН'!$F$5-'СЕТ СН'!$F$20</f>
        <v>2130.2760195399997</v>
      </c>
      <c r="C17" s="36">
        <f>SUMIFS(СВЦЭМ!$C$33:$C$776,СВЦЭМ!$A$33:$A$776,$A17,СВЦЭМ!$B$33:$B$776,C$11)+'СЕТ СН'!$F$12+СВЦЭМ!$D$10+'СЕТ СН'!$F$5-'СЕТ СН'!$F$20</f>
        <v>2154.9228153599997</v>
      </c>
      <c r="D17" s="36">
        <f>SUMIFS(СВЦЭМ!$C$33:$C$776,СВЦЭМ!$A$33:$A$776,$A17,СВЦЭМ!$B$33:$B$776,D$11)+'СЕТ СН'!$F$12+СВЦЭМ!$D$10+'СЕТ СН'!$F$5-'СЕТ СН'!$F$20</f>
        <v>2168.4018096999998</v>
      </c>
      <c r="E17" s="36">
        <f>SUMIFS(СВЦЭМ!$C$33:$C$776,СВЦЭМ!$A$33:$A$776,$A17,СВЦЭМ!$B$33:$B$776,E$11)+'СЕТ СН'!$F$12+СВЦЭМ!$D$10+'СЕТ СН'!$F$5-'СЕТ СН'!$F$20</f>
        <v>2168.3088806599999</v>
      </c>
      <c r="F17" s="36">
        <f>SUMIFS(СВЦЭМ!$C$33:$C$776,СВЦЭМ!$A$33:$A$776,$A17,СВЦЭМ!$B$33:$B$776,F$11)+'СЕТ СН'!$F$12+СВЦЭМ!$D$10+'СЕТ СН'!$F$5-'СЕТ СН'!$F$20</f>
        <v>2156.7035492300001</v>
      </c>
      <c r="G17" s="36">
        <f>SUMIFS(СВЦЭМ!$C$33:$C$776,СВЦЭМ!$A$33:$A$776,$A17,СВЦЭМ!$B$33:$B$776,G$11)+'СЕТ СН'!$F$12+СВЦЭМ!$D$10+'СЕТ СН'!$F$5-'СЕТ СН'!$F$20</f>
        <v>2137.8901575099999</v>
      </c>
      <c r="H17" s="36">
        <f>SUMIFS(СВЦЭМ!$C$33:$C$776,СВЦЭМ!$A$33:$A$776,$A17,СВЦЭМ!$B$33:$B$776,H$11)+'СЕТ СН'!$F$12+СВЦЭМ!$D$10+'СЕТ СН'!$F$5-'СЕТ СН'!$F$20</f>
        <v>2103.43328342</v>
      </c>
      <c r="I17" s="36">
        <f>SUMIFS(СВЦЭМ!$C$33:$C$776,СВЦЭМ!$A$33:$A$776,$A17,СВЦЭМ!$B$33:$B$776,I$11)+'СЕТ СН'!$F$12+СВЦЭМ!$D$10+'СЕТ СН'!$F$5-'СЕТ СН'!$F$20</f>
        <v>2080.9453609000002</v>
      </c>
      <c r="J17" s="36">
        <f>SUMIFS(СВЦЭМ!$C$33:$C$776,СВЦЭМ!$A$33:$A$776,$A17,СВЦЭМ!$B$33:$B$776,J$11)+'СЕТ СН'!$F$12+СВЦЭМ!$D$10+'СЕТ СН'!$F$5-'СЕТ СН'!$F$20</f>
        <v>2094.4776564899998</v>
      </c>
      <c r="K17" s="36">
        <f>SUMIFS(СВЦЭМ!$C$33:$C$776,СВЦЭМ!$A$33:$A$776,$A17,СВЦЭМ!$B$33:$B$776,K$11)+'СЕТ СН'!$F$12+СВЦЭМ!$D$10+'СЕТ СН'!$F$5-'СЕТ СН'!$F$20</f>
        <v>2092.5867298100002</v>
      </c>
      <c r="L17" s="36">
        <f>SUMIFS(СВЦЭМ!$C$33:$C$776,СВЦЭМ!$A$33:$A$776,$A17,СВЦЭМ!$B$33:$B$776,L$11)+'СЕТ СН'!$F$12+СВЦЭМ!$D$10+'СЕТ СН'!$F$5-'СЕТ СН'!$F$20</f>
        <v>2099.3892544</v>
      </c>
      <c r="M17" s="36">
        <f>SUMIFS(СВЦЭМ!$C$33:$C$776,СВЦЭМ!$A$33:$A$776,$A17,СВЦЭМ!$B$33:$B$776,M$11)+'СЕТ СН'!$F$12+СВЦЭМ!$D$10+'СЕТ СН'!$F$5-'СЕТ СН'!$F$20</f>
        <v>2097.9712859000001</v>
      </c>
      <c r="N17" s="36">
        <f>SUMIFS(СВЦЭМ!$C$33:$C$776,СВЦЭМ!$A$33:$A$776,$A17,СВЦЭМ!$B$33:$B$776,N$11)+'СЕТ СН'!$F$12+СВЦЭМ!$D$10+'СЕТ СН'!$F$5-'СЕТ СН'!$F$20</f>
        <v>2085.6965075500002</v>
      </c>
      <c r="O17" s="36">
        <f>SUMIFS(СВЦЭМ!$C$33:$C$776,СВЦЭМ!$A$33:$A$776,$A17,СВЦЭМ!$B$33:$B$776,O$11)+'СЕТ СН'!$F$12+СВЦЭМ!$D$10+'СЕТ СН'!$F$5-'СЕТ СН'!$F$20</f>
        <v>2060.5731156500001</v>
      </c>
      <c r="P17" s="36">
        <f>SUMIFS(СВЦЭМ!$C$33:$C$776,СВЦЭМ!$A$33:$A$776,$A17,СВЦЭМ!$B$33:$B$776,P$11)+'СЕТ СН'!$F$12+СВЦЭМ!$D$10+'СЕТ СН'!$F$5-'СЕТ СН'!$F$20</f>
        <v>2059.31980729</v>
      </c>
      <c r="Q17" s="36">
        <f>SUMIFS(СВЦЭМ!$C$33:$C$776,СВЦЭМ!$A$33:$A$776,$A17,СВЦЭМ!$B$33:$B$776,Q$11)+'СЕТ СН'!$F$12+СВЦЭМ!$D$10+'СЕТ СН'!$F$5-'СЕТ СН'!$F$20</f>
        <v>2056.9499715700003</v>
      </c>
      <c r="R17" s="36">
        <f>SUMIFS(СВЦЭМ!$C$33:$C$776,СВЦЭМ!$A$33:$A$776,$A17,СВЦЭМ!$B$33:$B$776,R$11)+'СЕТ СН'!$F$12+СВЦЭМ!$D$10+'СЕТ СН'!$F$5-'СЕТ СН'!$F$20</f>
        <v>2055.0724967699998</v>
      </c>
      <c r="S17" s="36">
        <f>SUMIFS(СВЦЭМ!$C$33:$C$776,СВЦЭМ!$A$33:$A$776,$A17,СВЦЭМ!$B$33:$B$776,S$11)+'СЕТ СН'!$F$12+СВЦЭМ!$D$10+'СЕТ СН'!$F$5-'СЕТ СН'!$F$20</f>
        <v>2062.1650026000002</v>
      </c>
      <c r="T17" s="36">
        <f>SUMIFS(СВЦЭМ!$C$33:$C$776,СВЦЭМ!$A$33:$A$776,$A17,СВЦЭМ!$B$33:$B$776,T$11)+'СЕТ СН'!$F$12+СВЦЭМ!$D$10+'СЕТ СН'!$F$5-'СЕТ СН'!$F$20</f>
        <v>2034.2120093799999</v>
      </c>
      <c r="U17" s="36">
        <f>SUMIFS(СВЦЭМ!$C$33:$C$776,СВЦЭМ!$A$33:$A$776,$A17,СВЦЭМ!$B$33:$B$776,U$11)+'СЕТ СН'!$F$12+СВЦЭМ!$D$10+'СЕТ СН'!$F$5-'СЕТ СН'!$F$20</f>
        <v>2040.61997746</v>
      </c>
      <c r="V17" s="36">
        <f>SUMIFS(СВЦЭМ!$C$33:$C$776,СВЦЭМ!$A$33:$A$776,$A17,СВЦЭМ!$B$33:$B$776,V$11)+'СЕТ СН'!$F$12+СВЦЭМ!$D$10+'СЕТ СН'!$F$5-'СЕТ СН'!$F$20</f>
        <v>2061.71906003</v>
      </c>
      <c r="W17" s="36">
        <f>SUMIFS(СВЦЭМ!$C$33:$C$776,СВЦЭМ!$A$33:$A$776,$A17,СВЦЭМ!$B$33:$B$776,W$11)+'СЕТ СН'!$F$12+СВЦЭМ!$D$10+'СЕТ СН'!$F$5-'СЕТ СН'!$F$20</f>
        <v>2072.7999516700002</v>
      </c>
      <c r="X17" s="36">
        <f>SUMIFS(СВЦЭМ!$C$33:$C$776,СВЦЭМ!$A$33:$A$776,$A17,СВЦЭМ!$B$33:$B$776,X$11)+'СЕТ СН'!$F$12+СВЦЭМ!$D$10+'СЕТ СН'!$F$5-'СЕТ СН'!$F$20</f>
        <v>2096.3986265599997</v>
      </c>
      <c r="Y17" s="36">
        <f>SUMIFS(СВЦЭМ!$C$33:$C$776,СВЦЭМ!$A$33:$A$776,$A17,СВЦЭМ!$B$33:$B$776,Y$11)+'СЕТ СН'!$F$12+СВЦЭМ!$D$10+'СЕТ СН'!$F$5-'СЕТ СН'!$F$20</f>
        <v>2127.3622698999998</v>
      </c>
    </row>
    <row r="18" spans="1:25" ht="15.75" x14ac:dyDescent="0.2">
      <c r="A18" s="35">
        <f t="shared" si="0"/>
        <v>43503</v>
      </c>
      <c r="B18" s="36">
        <f>SUMIFS(СВЦЭМ!$C$33:$C$776,СВЦЭМ!$A$33:$A$776,$A18,СВЦЭМ!$B$33:$B$776,B$11)+'СЕТ СН'!$F$12+СВЦЭМ!$D$10+'СЕТ СН'!$F$5-'СЕТ СН'!$F$20</f>
        <v>2154.5214478899998</v>
      </c>
      <c r="C18" s="36">
        <f>SUMIFS(СВЦЭМ!$C$33:$C$776,СВЦЭМ!$A$33:$A$776,$A18,СВЦЭМ!$B$33:$B$776,C$11)+'СЕТ СН'!$F$12+СВЦЭМ!$D$10+'СЕТ СН'!$F$5-'СЕТ СН'!$F$20</f>
        <v>2170.7422652799996</v>
      </c>
      <c r="D18" s="36">
        <f>SUMIFS(СВЦЭМ!$C$33:$C$776,СВЦЭМ!$A$33:$A$776,$A18,СВЦЭМ!$B$33:$B$776,D$11)+'СЕТ СН'!$F$12+СВЦЭМ!$D$10+'СЕТ СН'!$F$5-'СЕТ СН'!$F$20</f>
        <v>2189.8837796500002</v>
      </c>
      <c r="E18" s="36">
        <f>SUMIFS(СВЦЭМ!$C$33:$C$776,СВЦЭМ!$A$33:$A$776,$A18,СВЦЭМ!$B$33:$B$776,E$11)+'СЕТ СН'!$F$12+СВЦЭМ!$D$10+'СЕТ СН'!$F$5-'СЕТ СН'!$F$20</f>
        <v>2216.0554155499999</v>
      </c>
      <c r="F18" s="36">
        <f>SUMIFS(СВЦЭМ!$C$33:$C$776,СВЦЭМ!$A$33:$A$776,$A18,СВЦЭМ!$B$33:$B$776,F$11)+'СЕТ СН'!$F$12+СВЦЭМ!$D$10+'СЕТ СН'!$F$5-'СЕТ СН'!$F$20</f>
        <v>2198.1483711299998</v>
      </c>
      <c r="G18" s="36">
        <f>SUMIFS(СВЦЭМ!$C$33:$C$776,СВЦЭМ!$A$33:$A$776,$A18,СВЦЭМ!$B$33:$B$776,G$11)+'СЕТ СН'!$F$12+СВЦЭМ!$D$10+'СЕТ СН'!$F$5-'СЕТ СН'!$F$20</f>
        <v>2186.4634129799997</v>
      </c>
      <c r="H18" s="36">
        <f>SUMIFS(СВЦЭМ!$C$33:$C$776,СВЦЭМ!$A$33:$A$776,$A18,СВЦЭМ!$B$33:$B$776,H$11)+'СЕТ СН'!$F$12+СВЦЭМ!$D$10+'СЕТ СН'!$F$5-'СЕТ СН'!$F$20</f>
        <v>2156.4823591599998</v>
      </c>
      <c r="I18" s="36">
        <f>SUMIFS(СВЦЭМ!$C$33:$C$776,СВЦЭМ!$A$33:$A$776,$A18,СВЦЭМ!$B$33:$B$776,I$11)+'СЕТ СН'!$F$12+СВЦЭМ!$D$10+'СЕТ СН'!$F$5-'СЕТ СН'!$F$20</f>
        <v>2134.9332197200001</v>
      </c>
      <c r="J18" s="36">
        <f>SUMIFS(СВЦЭМ!$C$33:$C$776,СВЦЭМ!$A$33:$A$776,$A18,СВЦЭМ!$B$33:$B$776,J$11)+'СЕТ СН'!$F$12+СВЦЭМ!$D$10+'СЕТ СН'!$F$5-'СЕТ СН'!$F$20</f>
        <v>2122.6866614299997</v>
      </c>
      <c r="K18" s="36">
        <f>SUMIFS(СВЦЭМ!$C$33:$C$776,СВЦЭМ!$A$33:$A$776,$A18,СВЦЭМ!$B$33:$B$776,K$11)+'СЕТ СН'!$F$12+СВЦЭМ!$D$10+'СЕТ СН'!$F$5-'СЕТ СН'!$F$20</f>
        <v>2110.48791691</v>
      </c>
      <c r="L18" s="36">
        <f>SUMIFS(СВЦЭМ!$C$33:$C$776,СВЦЭМ!$A$33:$A$776,$A18,СВЦЭМ!$B$33:$B$776,L$11)+'СЕТ СН'!$F$12+СВЦЭМ!$D$10+'СЕТ СН'!$F$5-'СЕТ СН'!$F$20</f>
        <v>2106.5556998100001</v>
      </c>
      <c r="M18" s="36">
        <f>SUMIFS(СВЦЭМ!$C$33:$C$776,СВЦЭМ!$A$33:$A$776,$A18,СВЦЭМ!$B$33:$B$776,M$11)+'СЕТ СН'!$F$12+СВЦЭМ!$D$10+'СЕТ СН'!$F$5-'СЕТ СН'!$F$20</f>
        <v>2117.55100812</v>
      </c>
      <c r="N18" s="36">
        <f>SUMIFS(СВЦЭМ!$C$33:$C$776,СВЦЭМ!$A$33:$A$776,$A18,СВЦЭМ!$B$33:$B$776,N$11)+'СЕТ СН'!$F$12+СВЦЭМ!$D$10+'СЕТ СН'!$F$5-'СЕТ СН'!$F$20</f>
        <v>2102.3088569199999</v>
      </c>
      <c r="O18" s="36">
        <f>SUMIFS(СВЦЭМ!$C$33:$C$776,СВЦЭМ!$A$33:$A$776,$A18,СВЦЭМ!$B$33:$B$776,O$11)+'СЕТ СН'!$F$12+СВЦЭМ!$D$10+'СЕТ СН'!$F$5-'СЕТ СН'!$F$20</f>
        <v>2065.52729348</v>
      </c>
      <c r="P18" s="36">
        <f>SUMIFS(СВЦЭМ!$C$33:$C$776,СВЦЭМ!$A$33:$A$776,$A18,СВЦЭМ!$B$33:$B$776,P$11)+'СЕТ СН'!$F$12+СВЦЭМ!$D$10+'СЕТ СН'!$F$5-'СЕТ СН'!$F$20</f>
        <v>2064.63179257</v>
      </c>
      <c r="Q18" s="36">
        <f>SUMIFS(СВЦЭМ!$C$33:$C$776,СВЦЭМ!$A$33:$A$776,$A18,СВЦЭМ!$B$33:$B$776,Q$11)+'СЕТ СН'!$F$12+СВЦЭМ!$D$10+'СЕТ СН'!$F$5-'СЕТ СН'!$F$20</f>
        <v>2067.9025490900003</v>
      </c>
      <c r="R18" s="36">
        <f>SUMIFS(СВЦЭМ!$C$33:$C$776,СВЦЭМ!$A$33:$A$776,$A18,СВЦЭМ!$B$33:$B$776,R$11)+'СЕТ СН'!$F$12+СВЦЭМ!$D$10+'СЕТ СН'!$F$5-'СЕТ СН'!$F$20</f>
        <v>2062.0915230999999</v>
      </c>
      <c r="S18" s="36">
        <f>SUMIFS(СВЦЭМ!$C$33:$C$776,СВЦЭМ!$A$33:$A$776,$A18,СВЦЭМ!$B$33:$B$776,S$11)+'СЕТ СН'!$F$12+СВЦЭМ!$D$10+'СЕТ СН'!$F$5-'СЕТ СН'!$F$20</f>
        <v>2060.1067183200003</v>
      </c>
      <c r="T18" s="36">
        <f>SUMIFS(СВЦЭМ!$C$33:$C$776,СВЦЭМ!$A$33:$A$776,$A18,СВЦЭМ!$B$33:$B$776,T$11)+'СЕТ СН'!$F$12+СВЦЭМ!$D$10+'СЕТ СН'!$F$5-'СЕТ СН'!$F$20</f>
        <v>2014.5777734799999</v>
      </c>
      <c r="U18" s="36">
        <f>SUMIFS(СВЦЭМ!$C$33:$C$776,СВЦЭМ!$A$33:$A$776,$A18,СВЦЭМ!$B$33:$B$776,U$11)+'СЕТ СН'!$F$12+СВЦЭМ!$D$10+'СЕТ СН'!$F$5-'СЕТ СН'!$F$20</f>
        <v>2017.5435584800002</v>
      </c>
      <c r="V18" s="36">
        <f>SUMIFS(СВЦЭМ!$C$33:$C$776,СВЦЭМ!$A$33:$A$776,$A18,СВЦЭМ!$B$33:$B$776,V$11)+'СЕТ СН'!$F$12+СВЦЭМ!$D$10+'СЕТ СН'!$F$5-'СЕТ СН'!$F$20</f>
        <v>2031.4281484000001</v>
      </c>
      <c r="W18" s="36">
        <f>SUMIFS(СВЦЭМ!$C$33:$C$776,СВЦЭМ!$A$33:$A$776,$A18,СВЦЭМ!$B$33:$B$776,W$11)+'СЕТ СН'!$F$12+СВЦЭМ!$D$10+'СЕТ СН'!$F$5-'СЕТ СН'!$F$20</f>
        <v>2050.2374285800001</v>
      </c>
      <c r="X18" s="36">
        <f>SUMIFS(СВЦЭМ!$C$33:$C$776,СВЦЭМ!$A$33:$A$776,$A18,СВЦЭМ!$B$33:$B$776,X$11)+'СЕТ СН'!$F$12+СВЦЭМ!$D$10+'СЕТ СН'!$F$5-'СЕТ СН'!$F$20</f>
        <v>2069.2641303400001</v>
      </c>
      <c r="Y18" s="36">
        <f>SUMIFS(СВЦЭМ!$C$33:$C$776,СВЦЭМ!$A$33:$A$776,$A18,СВЦЭМ!$B$33:$B$776,Y$11)+'СЕТ СН'!$F$12+СВЦЭМ!$D$10+'СЕТ СН'!$F$5-'СЕТ СН'!$F$20</f>
        <v>2089.7226197099999</v>
      </c>
    </row>
    <row r="19" spans="1:25" ht="15.75" x14ac:dyDescent="0.2">
      <c r="A19" s="35">
        <f t="shared" si="0"/>
        <v>43504</v>
      </c>
      <c r="B19" s="36">
        <f>SUMIFS(СВЦЭМ!$C$33:$C$776,СВЦЭМ!$A$33:$A$776,$A19,СВЦЭМ!$B$33:$B$776,B$11)+'СЕТ СН'!$F$12+СВЦЭМ!$D$10+'СЕТ СН'!$F$5-'СЕТ СН'!$F$20</f>
        <v>2161.14410198</v>
      </c>
      <c r="C19" s="36">
        <f>SUMIFS(СВЦЭМ!$C$33:$C$776,СВЦЭМ!$A$33:$A$776,$A19,СВЦЭМ!$B$33:$B$776,C$11)+'СЕТ СН'!$F$12+СВЦЭМ!$D$10+'СЕТ СН'!$F$5-'СЕТ СН'!$F$20</f>
        <v>2181.7582621699999</v>
      </c>
      <c r="D19" s="36">
        <f>SUMIFS(СВЦЭМ!$C$33:$C$776,СВЦЭМ!$A$33:$A$776,$A19,СВЦЭМ!$B$33:$B$776,D$11)+'СЕТ СН'!$F$12+СВЦЭМ!$D$10+'СЕТ СН'!$F$5-'СЕТ СН'!$F$20</f>
        <v>2193.8791399800002</v>
      </c>
      <c r="E19" s="36">
        <f>SUMIFS(СВЦЭМ!$C$33:$C$776,СВЦЭМ!$A$33:$A$776,$A19,СВЦЭМ!$B$33:$B$776,E$11)+'СЕТ СН'!$F$12+СВЦЭМ!$D$10+'СЕТ СН'!$F$5-'СЕТ СН'!$F$20</f>
        <v>2222.3760699099998</v>
      </c>
      <c r="F19" s="36">
        <f>SUMIFS(СВЦЭМ!$C$33:$C$776,СВЦЭМ!$A$33:$A$776,$A19,СВЦЭМ!$B$33:$B$776,F$11)+'СЕТ СН'!$F$12+СВЦЭМ!$D$10+'СЕТ СН'!$F$5-'СЕТ СН'!$F$20</f>
        <v>2212.5914968799998</v>
      </c>
      <c r="G19" s="36">
        <f>SUMIFS(СВЦЭМ!$C$33:$C$776,СВЦЭМ!$A$33:$A$776,$A19,СВЦЭМ!$B$33:$B$776,G$11)+'СЕТ СН'!$F$12+СВЦЭМ!$D$10+'СЕТ СН'!$F$5-'СЕТ СН'!$F$20</f>
        <v>2184.4723919500002</v>
      </c>
      <c r="H19" s="36">
        <f>SUMIFS(СВЦЭМ!$C$33:$C$776,СВЦЭМ!$A$33:$A$776,$A19,СВЦЭМ!$B$33:$B$776,H$11)+'СЕТ СН'!$F$12+СВЦЭМ!$D$10+'СЕТ СН'!$F$5-'СЕТ СН'!$F$20</f>
        <v>2147.94321485</v>
      </c>
      <c r="I19" s="36">
        <f>SUMIFS(СВЦЭМ!$C$33:$C$776,СВЦЭМ!$A$33:$A$776,$A19,СВЦЭМ!$B$33:$B$776,I$11)+'СЕТ СН'!$F$12+СВЦЭМ!$D$10+'СЕТ СН'!$F$5-'СЕТ СН'!$F$20</f>
        <v>2134.4519874999996</v>
      </c>
      <c r="J19" s="36">
        <f>SUMIFS(СВЦЭМ!$C$33:$C$776,СВЦЭМ!$A$33:$A$776,$A19,СВЦЭМ!$B$33:$B$776,J$11)+'СЕТ СН'!$F$12+СВЦЭМ!$D$10+'СЕТ СН'!$F$5-'СЕТ СН'!$F$20</f>
        <v>2108.6101730400001</v>
      </c>
      <c r="K19" s="36">
        <f>SUMIFS(СВЦЭМ!$C$33:$C$776,СВЦЭМ!$A$33:$A$776,$A19,СВЦЭМ!$B$33:$B$776,K$11)+'СЕТ СН'!$F$12+СВЦЭМ!$D$10+'СЕТ СН'!$F$5-'СЕТ СН'!$F$20</f>
        <v>2084.6200132200001</v>
      </c>
      <c r="L19" s="36">
        <f>SUMIFS(СВЦЭМ!$C$33:$C$776,СВЦЭМ!$A$33:$A$776,$A19,СВЦЭМ!$B$33:$B$776,L$11)+'СЕТ СН'!$F$12+СВЦЭМ!$D$10+'СЕТ СН'!$F$5-'СЕТ СН'!$F$20</f>
        <v>2051.7722699000001</v>
      </c>
      <c r="M19" s="36">
        <f>SUMIFS(СВЦЭМ!$C$33:$C$776,СВЦЭМ!$A$33:$A$776,$A19,СВЦЭМ!$B$33:$B$776,M$11)+'СЕТ СН'!$F$12+СВЦЭМ!$D$10+'СЕТ СН'!$F$5-'СЕТ СН'!$F$20</f>
        <v>2066.7455809900002</v>
      </c>
      <c r="N19" s="36">
        <f>SUMIFS(СВЦЭМ!$C$33:$C$776,СВЦЭМ!$A$33:$A$776,$A19,СВЦЭМ!$B$33:$B$776,N$11)+'СЕТ СН'!$F$12+СВЦЭМ!$D$10+'СЕТ СН'!$F$5-'СЕТ СН'!$F$20</f>
        <v>2054.3634053400001</v>
      </c>
      <c r="O19" s="36">
        <f>SUMIFS(СВЦЭМ!$C$33:$C$776,СВЦЭМ!$A$33:$A$776,$A19,СВЦЭМ!$B$33:$B$776,O$11)+'СЕТ СН'!$F$12+СВЦЭМ!$D$10+'СЕТ СН'!$F$5-'СЕТ СН'!$F$20</f>
        <v>2056.0225172999999</v>
      </c>
      <c r="P19" s="36">
        <f>SUMIFS(СВЦЭМ!$C$33:$C$776,СВЦЭМ!$A$33:$A$776,$A19,СВЦЭМ!$B$33:$B$776,P$11)+'СЕТ СН'!$F$12+СВЦЭМ!$D$10+'СЕТ СН'!$F$5-'СЕТ СН'!$F$20</f>
        <v>2065.7471841199999</v>
      </c>
      <c r="Q19" s="36">
        <f>SUMIFS(СВЦЭМ!$C$33:$C$776,СВЦЭМ!$A$33:$A$776,$A19,СВЦЭМ!$B$33:$B$776,Q$11)+'СЕТ СН'!$F$12+СВЦЭМ!$D$10+'СЕТ СН'!$F$5-'СЕТ СН'!$F$20</f>
        <v>2075.16504622</v>
      </c>
      <c r="R19" s="36">
        <f>SUMIFS(СВЦЭМ!$C$33:$C$776,СВЦЭМ!$A$33:$A$776,$A19,СВЦЭМ!$B$33:$B$776,R$11)+'СЕТ СН'!$F$12+СВЦЭМ!$D$10+'СЕТ СН'!$F$5-'СЕТ СН'!$F$20</f>
        <v>2065.79854346</v>
      </c>
      <c r="S19" s="36">
        <f>SUMIFS(СВЦЭМ!$C$33:$C$776,СВЦЭМ!$A$33:$A$776,$A19,СВЦЭМ!$B$33:$B$776,S$11)+'СЕТ СН'!$F$12+СВЦЭМ!$D$10+'СЕТ СН'!$F$5-'СЕТ СН'!$F$20</f>
        <v>2061.3731801600002</v>
      </c>
      <c r="T19" s="36">
        <f>SUMIFS(СВЦЭМ!$C$33:$C$776,СВЦЭМ!$A$33:$A$776,$A19,СВЦЭМ!$B$33:$B$776,T$11)+'СЕТ СН'!$F$12+СВЦЭМ!$D$10+'СЕТ СН'!$F$5-'СЕТ СН'!$F$20</f>
        <v>2018.7439364100001</v>
      </c>
      <c r="U19" s="36">
        <f>SUMIFS(СВЦЭМ!$C$33:$C$776,СВЦЭМ!$A$33:$A$776,$A19,СВЦЭМ!$B$33:$B$776,U$11)+'СЕТ СН'!$F$12+СВЦЭМ!$D$10+'СЕТ СН'!$F$5-'СЕТ СН'!$F$20</f>
        <v>2016.2355337399999</v>
      </c>
      <c r="V19" s="36">
        <f>SUMIFS(СВЦЭМ!$C$33:$C$776,СВЦЭМ!$A$33:$A$776,$A19,СВЦЭМ!$B$33:$B$776,V$11)+'СЕТ СН'!$F$12+СВЦЭМ!$D$10+'СЕТ СН'!$F$5-'СЕТ СН'!$F$20</f>
        <v>2045.3328226000001</v>
      </c>
      <c r="W19" s="36">
        <f>SUMIFS(СВЦЭМ!$C$33:$C$776,СВЦЭМ!$A$33:$A$776,$A19,СВЦЭМ!$B$33:$B$776,W$11)+'СЕТ СН'!$F$12+СВЦЭМ!$D$10+'СЕТ СН'!$F$5-'СЕТ СН'!$F$20</f>
        <v>2070.5046235999998</v>
      </c>
      <c r="X19" s="36">
        <f>SUMIFS(СВЦЭМ!$C$33:$C$776,СВЦЭМ!$A$33:$A$776,$A19,СВЦЭМ!$B$33:$B$776,X$11)+'СЕТ СН'!$F$12+СВЦЭМ!$D$10+'СЕТ СН'!$F$5-'СЕТ СН'!$F$20</f>
        <v>2101.3534406399999</v>
      </c>
      <c r="Y19" s="36">
        <f>SUMIFS(СВЦЭМ!$C$33:$C$776,СВЦЭМ!$A$33:$A$776,$A19,СВЦЭМ!$B$33:$B$776,Y$11)+'СЕТ СН'!$F$12+СВЦЭМ!$D$10+'СЕТ СН'!$F$5-'СЕТ СН'!$F$20</f>
        <v>2116.4355374899997</v>
      </c>
    </row>
    <row r="20" spans="1:25" ht="15.75" x14ac:dyDescent="0.2">
      <c r="A20" s="35">
        <f t="shared" si="0"/>
        <v>43505</v>
      </c>
      <c r="B20" s="36">
        <f>SUMIFS(СВЦЭМ!$C$33:$C$776,СВЦЭМ!$A$33:$A$776,$A20,СВЦЭМ!$B$33:$B$776,B$11)+'СЕТ СН'!$F$12+СВЦЭМ!$D$10+'СЕТ СН'!$F$5-'СЕТ СН'!$F$20</f>
        <v>2130.9924653999997</v>
      </c>
      <c r="C20" s="36">
        <f>SUMIFS(СВЦЭМ!$C$33:$C$776,СВЦЭМ!$A$33:$A$776,$A20,СВЦЭМ!$B$33:$B$776,C$11)+'СЕТ СН'!$F$12+СВЦЭМ!$D$10+'СЕТ СН'!$F$5-'СЕТ СН'!$F$20</f>
        <v>2151.8337635799999</v>
      </c>
      <c r="D20" s="36">
        <f>SUMIFS(СВЦЭМ!$C$33:$C$776,СВЦЭМ!$A$33:$A$776,$A20,СВЦЭМ!$B$33:$B$776,D$11)+'СЕТ СН'!$F$12+СВЦЭМ!$D$10+'СЕТ СН'!$F$5-'СЕТ СН'!$F$20</f>
        <v>2173.4659589799999</v>
      </c>
      <c r="E20" s="36">
        <f>SUMIFS(СВЦЭМ!$C$33:$C$776,СВЦЭМ!$A$33:$A$776,$A20,СВЦЭМ!$B$33:$B$776,E$11)+'СЕТ СН'!$F$12+СВЦЭМ!$D$10+'СЕТ СН'!$F$5-'СЕТ СН'!$F$20</f>
        <v>2173.7930718400003</v>
      </c>
      <c r="F20" s="36">
        <f>SUMIFS(СВЦЭМ!$C$33:$C$776,СВЦЭМ!$A$33:$A$776,$A20,СВЦЭМ!$B$33:$B$776,F$11)+'СЕТ СН'!$F$12+СВЦЭМ!$D$10+'СЕТ СН'!$F$5-'СЕТ СН'!$F$20</f>
        <v>2172.52269707</v>
      </c>
      <c r="G20" s="36">
        <f>SUMIFS(СВЦЭМ!$C$33:$C$776,СВЦЭМ!$A$33:$A$776,$A20,СВЦЭМ!$B$33:$B$776,G$11)+'СЕТ СН'!$F$12+СВЦЭМ!$D$10+'СЕТ СН'!$F$5-'СЕТ СН'!$F$20</f>
        <v>2172.6320594999997</v>
      </c>
      <c r="H20" s="36">
        <f>SUMIFS(СВЦЭМ!$C$33:$C$776,СВЦЭМ!$A$33:$A$776,$A20,СВЦЭМ!$B$33:$B$776,H$11)+'СЕТ СН'!$F$12+СВЦЭМ!$D$10+'СЕТ СН'!$F$5-'СЕТ СН'!$F$20</f>
        <v>2147.7005106699999</v>
      </c>
      <c r="I20" s="36">
        <f>SUMIFS(СВЦЭМ!$C$33:$C$776,СВЦЭМ!$A$33:$A$776,$A20,СВЦЭМ!$B$33:$B$776,I$11)+'СЕТ СН'!$F$12+СВЦЭМ!$D$10+'СЕТ СН'!$F$5-'СЕТ СН'!$F$20</f>
        <v>2135.3956416299998</v>
      </c>
      <c r="J20" s="36">
        <f>SUMIFS(СВЦЭМ!$C$33:$C$776,СВЦЭМ!$A$33:$A$776,$A20,СВЦЭМ!$B$33:$B$776,J$11)+'СЕТ СН'!$F$12+СВЦЭМ!$D$10+'СЕТ СН'!$F$5-'СЕТ СН'!$F$20</f>
        <v>2094.0640105299999</v>
      </c>
      <c r="K20" s="36">
        <f>SUMIFS(СВЦЭМ!$C$33:$C$776,СВЦЭМ!$A$33:$A$776,$A20,СВЦЭМ!$B$33:$B$776,K$11)+'СЕТ СН'!$F$12+СВЦЭМ!$D$10+'СЕТ СН'!$F$5-'СЕТ СН'!$F$20</f>
        <v>2063.1953750500002</v>
      </c>
      <c r="L20" s="36">
        <f>SUMIFS(СВЦЭМ!$C$33:$C$776,СВЦЭМ!$A$33:$A$776,$A20,СВЦЭМ!$B$33:$B$776,L$11)+'СЕТ СН'!$F$12+СВЦЭМ!$D$10+'СЕТ СН'!$F$5-'СЕТ СН'!$F$20</f>
        <v>2059.3077324000001</v>
      </c>
      <c r="M20" s="36">
        <f>SUMIFS(СВЦЭМ!$C$33:$C$776,СВЦЭМ!$A$33:$A$776,$A20,СВЦЭМ!$B$33:$B$776,M$11)+'СЕТ СН'!$F$12+СВЦЭМ!$D$10+'СЕТ СН'!$F$5-'СЕТ СН'!$F$20</f>
        <v>2071.1680442400002</v>
      </c>
      <c r="N20" s="36">
        <f>SUMIFS(СВЦЭМ!$C$33:$C$776,СВЦЭМ!$A$33:$A$776,$A20,СВЦЭМ!$B$33:$B$776,N$11)+'СЕТ СН'!$F$12+СВЦЭМ!$D$10+'СЕТ СН'!$F$5-'СЕТ СН'!$F$20</f>
        <v>2074.68293761</v>
      </c>
      <c r="O20" s="36">
        <f>SUMIFS(СВЦЭМ!$C$33:$C$776,СВЦЭМ!$A$33:$A$776,$A20,СВЦЭМ!$B$33:$B$776,O$11)+'СЕТ СН'!$F$12+СВЦЭМ!$D$10+'СЕТ СН'!$F$5-'СЕТ СН'!$F$20</f>
        <v>2060.9133664599999</v>
      </c>
      <c r="P20" s="36">
        <f>SUMIFS(СВЦЭМ!$C$33:$C$776,СВЦЭМ!$A$33:$A$776,$A20,СВЦЭМ!$B$33:$B$776,P$11)+'СЕТ СН'!$F$12+СВЦЭМ!$D$10+'СЕТ СН'!$F$5-'СЕТ СН'!$F$20</f>
        <v>2059.20338696</v>
      </c>
      <c r="Q20" s="36">
        <f>SUMIFS(СВЦЭМ!$C$33:$C$776,СВЦЭМ!$A$33:$A$776,$A20,СВЦЭМ!$B$33:$B$776,Q$11)+'СЕТ СН'!$F$12+СВЦЭМ!$D$10+'СЕТ СН'!$F$5-'СЕТ СН'!$F$20</f>
        <v>2068.6859681300002</v>
      </c>
      <c r="R20" s="36">
        <f>SUMIFS(СВЦЭМ!$C$33:$C$776,СВЦЭМ!$A$33:$A$776,$A20,СВЦЭМ!$B$33:$B$776,R$11)+'СЕТ СН'!$F$12+СВЦЭМ!$D$10+'СЕТ СН'!$F$5-'СЕТ СН'!$F$20</f>
        <v>2050.5236693300003</v>
      </c>
      <c r="S20" s="36">
        <f>SUMIFS(СВЦЭМ!$C$33:$C$776,СВЦЭМ!$A$33:$A$776,$A20,СВЦЭМ!$B$33:$B$776,S$11)+'СЕТ СН'!$F$12+СВЦЭМ!$D$10+'СЕТ СН'!$F$5-'СЕТ СН'!$F$20</f>
        <v>2032.8217011500001</v>
      </c>
      <c r="T20" s="36">
        <f>SUMIFS(СВЦЭМ!$C$33:$C$776,СВЦЭМ!$A$33:$A$776,$A20,СВЦЭМ!$B$33:$B$776,T$11)+'СЕТ СН'!$F$12+СВЦЭМ!$D$10+'СЕТ СН'!$F$5-'СЕТ СН'!$F$20</f>
        <v>1992.7508043</v>
      </c>
      <c r="U20" s="36">
        <f>SUMIFS(СВЦЭМ!$C$33:$C$776,СВЦЭМ!$A$33:$A$776,$A20,СВЦЭМ!$B$33:$B$776,U$11)+'СЕТ СН'!$F$12+СВЦЭМ!$D$10+'СЕТ СН'!$F$5-'СЕТ СН'!$F$20</f>
        <v>1987.3662790500002</v>
      </c>
      <c r="V20" s="36">
        <f>SUMIFS(СВЦЭМ!$C$33:$C$776,СВЦЭМ!$A$33:$A$776,$A20,СВЦЭМ!$B$33:$B$776,V$11)+'СЕТ СН'!$F$12+СВЦЭМ!$D$10+'СЕТ СН'!$F$5-'СЕТ СН'!$F$20</f>
        <v>1999.8152900499999</v>
      </c>
      <c r="W20" s="36">
        <f>SUMIFS(СВЦЭМ!$C$33:$C$776,СВЦЭМ!$A$33:$A$776,$A20,СВЦЭМ!$B$33:$B$776,W$11)+'СЕТ СН'!$F$12+СВЦЭМ!$D$10+'СЕТ СН'!$F$5-'СЕТ СН'!$F$20</f>
        <v>2018.40556621</v>
      </c>
      <c r="X20" s="36">
        <f>SUMIFS(СВЦЭМ!$C$33:$C$776,СВЦЭМ!$A$33:$A$776,$A20,СВЦЭМ!$B$33:$B$776,X$11)+'СЕТ СН'!$F$12+СВЦЭМ!$D$10+'СЕТ СН'!$F$5-'СЕТ СН'!$F$20</f>
        <v>2040.2106145800001</v>
      </c>
      <c r="Y20" s="36">
        <f>SUMIFS(СВЦЭМ!$C$33:$C$776,СВЦЭМ!$A$33:$A$776,$A20,СВЦЭМ!$B$33:$B$776,Y$11)+'СЕТ СН'!$F$12+СВЦЭМ!$D$10+'СЕТ СН'!$F$5-'СЕТ СН'!$F$20</f>
        <v>2068.1404242799999</v>
      </c>
    </row>
    <row r="21" spans="1:25" ht="15.75" x14ac:dyDescent="0.2">
      <c r="A21" s="35">
        <f t="shared" si="0"/>
        <v>43506</v>
      </c>
      <c r="B21" s="36">
        <f>SUMIFS(СВЦЭМ!$C$33:$C$776,СВЦЭМ!$A$33:$A$776,$A21,СВЦЭМ!$B$33:$B$776,B$11)+'СЕТ СН'!$F$12+СВЦЭМ!$D$10+'СЕТ СН'!$F$5-'СЕТ СН'!$F$20</f>
        <v>2091.5243709699998</v>
      </c>
      <c r="C21" s="36">
        <f>SUMIFS(СВЦЭМ!$C$33:$C$776,СВЦЭМ!$A$33:$A$776,$A21,СВЦЭМ!$B$33:$B$776,C$11)+'СЕТ СН'!$F$12+СВЦЭМ!$D$10+'СЕТ СН'!$F$5-'СЕТ СН'!$F$20</f>
        <v>2099.4218477499999</v>
      </c>
      <c r="D21" s="36">
        <f>SUMIFS(СВЦЭМ!$C$33:$C$776,СВЦЭМ!$A$33:$A$776,$A21,СВЦЭМ!$B$33:$B$776,D$11)+'СЕТ СН'!$F$12+СВЦЭМ!$D$10+'СЕТ СН'!$F$5-'СЕТ СН'!$F$20</f>
        <v>2137.34216199</v>
      </c>
      <c r="E21" s="36">
        <f>SUMIFS(СВЦЭМ!$C$33:$C$776,СВЦЭМ!$A$33:$A$776,$A21,СВЦЭМ!$B$33:$B$776,E$11)+'СЕТ СН'!$F$12+СВЦЭМ!$D$10+'СЕТ СН'!$F$5-'СЕТ СН'!$F$20</f>
        <v>2150.6998913699999</v>
      </c>
      <c r="F21" s="36">
        <f>SUMIFS(СВЦЭМ!$C$33:$C$776,СВЦЭМ!$A$33:$A$776,$A21,СВЦЭМ!$B$33:$B$776,F$11)+'СЕТ СН'!$F$12+СВЦЭМ!$D$10+'СЕТ СН'!$F$5-'СЕТ СН'!$F$20</f>
        <v>2146.0232575099999</v>
      </c>
      <c r="G21" s="36">
        <f>SUMIFS(СВЦЭМ!$C$33:$C$776,СВЦЭМ!$A$33:$A$776,$A21,СВЦЭМ!$B$33:$B$776,G$11)+'СЕТ СН'!$F$12+СВЦЭМ!$D$10+'СЕТ СН'!$F$5-'СЕТ СН'!$F$20</f>
        <v>2128.0758521899998</v>
      </c>
      <c r="H21" s="36">
        <f>SUMIFS(СВЦЭМ!$C$33:$C$776,СВЦЭМ!$A$33:$A$776,$A21,СВЦЭМ!$B$33:$B$776,H$11)+'СЕТ СН'!$F$12+СВЦЭМ!$D$10+'СЕТ СН'!$F$5-'СЕТ СН'!$F$20</f>
        <v>2117.81418601</v>
      </c>
      <c r="I21" s="36">
        <f>SUMIFS(СВЦЭМ!$C$33:$C$776,СВЦЭМ!$A$33:$A$776,$A21,СВЦЭМ!$B$33:$B$776,I$11)+'СЕТ СН'!$F$12+СВЦЭМ!$D$10+'СЕТ СН'!$F$5-'СЕТ СН'!$F$20</f>
        <v>2097.8024491300002</v>
      </c>
      <c r="J21" s="36">
        <f>SUMIFS(СВЦЭМ!$C$33:$C$776,СВЦЭМ!$A$33:$A$776,$A21,СВЦЭМ!$B$33:$B$776,J$11)+'СЕТ СН'!$F$12+СВЦЭМ!$D$10+'СЕТ СН'!$F$5-'СЕТ СН'!$F$20</f>
        <v>2071.2367407299998</v>
      </c>
      <c r="K21" s="36">
        <f>SUMIFS(СВЦЭМ!$C$33:$C$776,СВЦЭМ!$A$33:$A$776,$A21,СВЦЭМ!$B$33:$B$776,K$11)+'СЕТ СН'!$F$12+СВЦЭМ!$D$10+'СЕТ СН'!$F$5-'СЕТ СН'!$F$20</f>
        <v>2019.4845810900001</v>
      </c>
      <c r="L21" s="36">
        <f>SUMIFS(СВЦЭМ!$C$33:$C$776,СВЦЭМ!$A$33:$A$776,$A21,СВЦЭМ!$B$33:$B$776,L$11)+'СЕТ СН'!$F$12+СВЦЭМ!$D$10+'СЕТ СН'!$F$5-'СЕТ СН'!$F$20</f>
        <v>2003.9252750200001</v>
      </c>
      <c r="M21" s="36">
        <f>SUMIFS(СВЦЭМ!$C$33:$C$776,СВЦЭМ!$A$33:$A$776,$A21,СВЦЭМ!$B$33:$B$776,M$11)+'СЕТ СН'!$F$12+СВЦЭМ!$D$10+'СЕТ СН'!$F$5-'СЕТ СН'!$F$20</f>
        <v>2006.3832857000002</v>
      </c>
      <c r="N21" s="36">
        <f>SUMIFS(СВЦЭМ!$C$33:$C$776,СВЦЭМ!$A$33:$A$776,$A21,СВЦЭМ!$B$33:$B$776,N$11)+'СЕТ СН'!$F$12+СВЦЭМ!$D$10+'СЕТ СН'!$F$5-'СЕТ СН'!$F$20</f>
        <v>2015.8854300100002</v>
      </c>
      <c r="O21" s="36">
        <f>SUMIFS(СВЦЭМ!$C$33:$C$776,СВЦЭМ!$A$33:$A$776,$A21,СВЦЭМ!$B$33:$B$776,O$11)+'СЕТ СН'!$F$12+СВЦЭМ!$D$10+'СЕТ СН'!$F$5-'СЕТ СН'!$F$20</f>
        <v>1995.9105830200001</v>
      </c>
      <c r="P21" s="36">
        <f>SUMIFS(СВЦЭМ!$C$33:$C$776,СВЦЭМ!$A$33:$A$776,$A21,СВЦЭМ!$B$33:$B$776,P$11)+'СЕТ СН'!$F$12+СВЦЭМ!$D$10+'СЕТ СН'!$F$5-'СЕТ СН'!$F$20</f>
        <v>1997.0887361600001</v>
      </c>
      <c r="Q21" s="36">
        <f>SUMIFS(СВЦЭМ!$C$33:$C$776,СВЦЭМ!$A$33:$A$776,$A21,СВЦЭМ!$B$33:$B$776,Q$11)+'СЕТ СН'!$F$12+СВЦЭМ!$D$10+'СЕТ СН'!$F$5-'СЕТ СН'!$F$20</f>
        <v>2014.2504459500001</v>
      </c>
      <c r="R21" s="36">
        <f>SUMIFS(СВЦЭМ!$C$33:$C$776,СВЦЭМ!$A$33:$A$776,$A21,СВЦЭМ!$B$33:$B$776,R$11)+'СЕТ СН'!$F$12+СВЦЭМ!$D$10+'СЕТ СН'!$F$5-'СЕТ СН'!$F$20</f>
        <v>2023.02031691</v>
      </c>
      <c r="S21" s="36">
        <f>SUMIFS(СВЦЭМ!$C$33:$C$776,СВЦЭМ!$A$33:$A$776,$A21,СВЦЭМ!$B$33:$B$776,S$11)+'СЕТ СН'!$F$12+СВЦЭМ!$D$10+'СЕТ СН'!$F$5-'СЕТ СН'!$F$20</f>
        <v>2018.4067549700001</v>
      </c>
      <c r="T21" s="36">
        <f>SUMIFS(СВЦЭМ!$C$33:$C$776,СВЦЭМ!$A$33:$A$776,$A21,СВЦЭМ!$B$33:$B$776,T$11)+'СЕТ СН'!$F$12+СВЦЭМ!$D$10+'СЕТ СН'!$F$5-'СЕТ СН'!$F$20</f>
        <v>1989.2128182000001</v>
      </c>
      <c r="U21" s="36">
        <f>SUMIFS(СВЦЭМ!$C$33:$C$776,СВЦЭМ!$A$33:$A$776,$A21,СВЦЭМ!$B$33:$B$776,U$11)+'СЕТ СН'!$F$12+СВЦЭМ!$D$10+'СЕТ СН'!$F$5-'СЕТ СН'!$F$20</f>
        <v>1987.4450416</v>
      </c>
      <c r="V21" s="36">
        <f>SUMIFS(СВЦЭМ!$C$33:$C$776,СВЦЭМ!$A$33:$A$776,$A21,СВЦЭМ!$B$33:$B$776,V$11)+'СЕТ СН'!$F$12+СВЦЭМ!$D$10+'СЕТ СН'!$F$5-'СЕТ СН'!$F$20</f>
        <v>1967.5253930000001</v>
      </c>
      <c r="W21" s="36">
        <f>SUMIFS(СВЦЭМ!$C$33:$C$776,СВЦЭМ!$A$33:$A$776,$A21,СВЦЭМ!$B$33:$B$776,W$11)+'СЕТ СН'!$F$12+СВЦЭМ!$D$10+'СЕТ СН'!$F$5-'СЕТ СН'!$F$20</f>
        <v>1976.9456834299999</v>
      </c>
      <c r="X21" s="36">
        <f>SUMIFS(СВЦЭМ!$C$33:$C$776,СВЦЭМ!$A$33:$A$776,$A21,СВЦЭМ!$B$33:$B$776,X$11)+'СЕТ СН'!$F$12+СВЦЭМ!$D$10+'СЕТ СН'!$F$5-'СЕТ СН'!$F$20</f>
        <v>1998.2380789200001</v>
      </c>
      <c r="Y21" s="36">
        <f>SUMIFS(СВЦЭМ!$C$33:$C$776,СВЦЭМ!$A$33:$A$776,$A21,СВЦЭМ!$B$33:$B$776,Y$11)+'СЕТ СН'!$F$12+СВЦЭМ!$D$10+'СЕТ СН'!$F$5-'СЕТ СН'!$F$20</f>
        <v>2052.0314443699999</v>
      </c>
    </row>
    <row r="22" spans="1:25" ht="15.75" x14ac:dyDescent="0.2">
      <c r="A22" s="35">
        <f t="shared" si="0"/>
        <v>43507</v>
      </c>
      <c r="B22" s="36">
        <f>SUMIFS(СВЦЭМ!$C$33:$C$776,СВЦЭМ!$A$33:$A$776,$A22,СВЦЭМ!$B$33:$B$776,B$11)+'СЕТ СН'!$F$12+СВЦЭМ!$D$10+'СЕТ СН'!$F$5-'СЕТ СН'!$F$20</f>
        <v>2094.3587210599999</v>
      </c>
      <c r="C22" s="36">
        <f>SUMIFS(СВЦЭМ!$C$33:$C$776,СВЦЭМ!$A$33:$A$776,$A22,СВЦЭМ!$B$33:$B$776,C$11)+'СЕТ СН'!$F$12+СВЦЭМ!$D$10+'СЕТ СН'!$F$5-'СЕТ СН'!$F$20</f>
        <v>2119.7027548699998</v>
      </c>
      <c r="D22" s="36">
        <f>SUMIFS(СВЦЭМ!$C$33:$C$776,СВЦЭМ!$A$33:$A$776,$A22,СВЦЭМ!$B$33:$B$776,D$11)+'СЕТ СН'!$F$12+СВЦЭМ!$D$10+'СЕТ СН'!$F$5-'СЕТ СН'!$F$20</f>
        <v>2140.2531695799998</v>
      </c>
      <c r="E22" s="36">
        <f>SUMIFS(СВЦЭМ!$C$33:$C$776,СВЦЭМ!$A$33:$A$776,$A22,СВЦЭМ!$B$33:$B$776,E$11)+'СЕТ СН'!$F$12+СВЦЭМ!$D$10+'СЕТ СН'!$F$5-'СЕТ СН'!$F$20</f>
        <v>2153.93577727</v>
      </c>
      <c r="F22" s="36">
        <f>SUMIFS(СВЦЭМ!$C$33:$C$776,СВЦЭМ!$A$33:$A$776,$A22,СВЦЭМ!$B$33:$B$776,F$11)+'СЕТ СН'!$F$12+СВЦЭМ!$D$10+'СЕТ СН'!$F$5-'СЕТ СН'!$F$20</f>
        <v>2152.5746356</v>
      </c>
      <c r="G22" s="36">
        <f>SUMIFS(СВЦЭМ!$C$33:$C$776,СВЦЭМ!$A$33:$A$776,$A22,СВЦЭМ!$B$33:$B$776,G$11)+'СЕТ СН'!$F$12+СВЦЭМ!$D$10+'СЕТ СН'!$F$5-'СЕТ СН'!$F$20</f>
        <v>2142.6477751399998</v>
      </c>
      <c r="H22" s="36">
        <f>SUMIFS(СВЦЭМ!$C$33:$C$776,СВЦЭМ!$A$33:$A$776,$A22,СВЦЭМ!$B$33:$B$776,H$11)+'СЕТ СН'!$F$12+СВЦЭМ!$D$10+'СЕТ СН'!$F$5-'СЕТ СН'!$F$20</f>
        <v>2095.4927743099997</v>
      </c>
      <c r="I22" s="36">
        <f>SUMIFS(СВЦЭМ!$C$33:$C$776,СВЦЭМ!$A$33:$A$776,$A22,СВЦЭМ!$B$33:$B$776,I$11)+'СЕТ СН'!$F$12+СВЦЭМ!$D$10+'СЕТ СН'!$F$5-'СЕТ СН'!$F$20</f>
        <v>2063.5320445100001</v>
      </c>
      <c r="J22" s="36">
        <f>SUMIFS(СВЦЭМ!$C$33:$C$776,СВЦЭМ!$A$33:$A$776,$A22,СВЦЭМ!$B$33:$B$776,J$11)+'СЕТ СН'!$F$12+СВЦЭМ!$D$10+'СЕТ СН'!$F$5-'СЕТ СН'!$F$20</f>
        <v>2050.9228810600002</v>
      </c>
      <c r="K22" s="36">
        <f>SUMIFS(СВЦЭМ!$C$33:$C$776,СВЦЭМ!$A$33:$A$776,$A22,СВЦЭМ!$B$33:$B$776,K$11)+'СЕТ СН'!$F$12+СВЦЭМ!$D$10+'СЕТ СН'!$F$5-'СЕТ СН'!$F$20</f>
        <v>2043.753291</v>
      </c>
      <c r="L22" s="36">
        <f>SUMIFS(СВЦЭМ!$C$33:$C$776,СВЦЭМ!$A$33:$A$776,$A22,СВЦЭМ!$B$33:$B$776,L$11)+'СЕТ СН'!$F$12+СВЦЭМ!$D$10+'СЕТ СН'!$F$5-'СЕТ СН'!$F$20</f>
        <v>2042.3769378100001</v>
      </c>
      <c r="M22" s="36">
        <f>SUMIFS(СВЦЭМ!$C$33:$C$776,СВЦЭМ!$A$33:$A$776,$A22,СВЦЭМ!$B$33:$B$776,M$11)+'СЕТ СН'!$F$12+СВЦЭМ!$D$10+'СЕТ СН'!$F$5-'СЕТ СН'!$F$20</f>
        <v>2045.7731797400002</v>
      </c>
      <c r="N22" s="36">
        <f>SUMIFS(СВЦЭМ!$C$33:$C$776,СВЦЭМ!$A$33:$A$776,$A22,СВЦЭМ!$B$33:$B$776,N$11)+'СЕТ СН'!$F$12+СВЦЭМ!$D$10+'СЕТ СН'!$F$5-'СЕТ СН'!$F$20</f>
        <v>2048.9068821300002</v>
      </c>
      <c r="O22" s="36">
        <f>SUMIFS(СВЦЭМ!$C$33:$C$776,СВЦЭМ!$A$33:$A$776,$A22,СВЦЭМ!$B$33:$B$776,O$11)+'СЕТ СН'!$F$12+СВЦЭМ!$D$10+'СЕТ СН'!$F$5-'СЕТ СН'!$F$20</f>
        <v>2018.3385796699999</v>
      </c>
      <c r="P22" s="36">
        <f>SUMIFS(СВЦЭМ!$C$33:$C$776,СВЦЭМ!$A$33:$A$776,$A22,СВЦЭМ!$B$33:$B$776,P$11)+'СЕТ СН'!$F$12+СВЦЭМ!$D$10+'СЕТ СН'!$F$5-'СЕТ СН'!$F$20</f>
        <v>2035.1915734300001</v>
      </c>
      <c r="Q22" s="36">
        <f>SUMIFS(СВЦЭМ!$C$33:$C$776,СВЦЭМ!$A$33:$A$776,$A22,СВЦЭМ!$B$33:$B$776,Q$11)+'СЕТ СН'!$F$12+СВЦЭМ!$D$10+'СЕТ СН'!$F$5-'СЕТ СН'!$F$20</f>
        <v>2034.6698463299999</v>
      </c>
      <c r="R22" s="36">
        <f>SUMIFS(СВЦЭМ!$C$33:$C$776,СВЦЭМ!$A$33:$A$776,$A22,СВЦЭМ!$B$33:$B$776,R$11)+'СЕТ СН'!$F$12+СВЦЭМ!$D$10+'СЕТ СН'!$F$5-'СЕТ СН'!$F$20</f>
        <v>2033.7916287900002</v>
      </c>
      <c r="S22" s="36">
        <f>SUMIFS(СВЦЭМ!$C$33:$C$776,СВЦЭМ!$A$33:$A$776,$A22,СВЦЭМ!$B$33:$B$776,S$11)+'СЕТ СН'!$F$12+СВЦЭМ!$D$10+'СЕТ СН'!$F$5-'СЕТ СН'!$F$20</f>
        <v>2024.1326088800001</v>
      </c>
      <c r="T22" s="36">
        <f>SUMIFS(СВЦЭМ!$C$33:$C$776,СВЦЭМ!$A$33:$A$776,$A22,СВЦЭМ!$B$33:$B$776,T$11)+'СЕТ СН'!$F$12+СВЦЭМ!$D$10+'СЕТ СН'!$F$5-'СЕТ СН'!$F$20</f>
        <v>1974.8297775200001</v>
      </c>
      <c r="U22" s="36">
        <f>SUMIFS(СВЦЭМ!$C$33:$C$776,СВЦЭМ!$A$33:$A$776,$A22,СВЦЭМ!$B$33:$B$776,U$11)+'СЕТ СН'!$F$12+СВЦЭМ!$D$10+'СЕТ СН'!$F$5-'СЕТ СН'!$F$20</f>
        <v>1955.4442532500002</v>
      </c>
      <c r="V22" s="36">
        <f>SUMIFS(СВЦЭМ!$C$33:$C$776,СВЦЭМ!$A$33:$A$776,$A22,СВЦЭМ!$B$33:$B$776,V$11)+'СЕТ СН'!$F$12+СВЦЭМ!$D$10+'СЕТ СН'!$F$5-'СЕТ СН'!$F$20</f>
        <v>1973.1546915200001</v>
      </c>
      <c r="W22" s="36">
        <f>SUMIFS(СВЦЭМ!$C$33:$C$776,СВЦЭМ!$A$33:$A$776,$A22,СВЦЭМ!$B$33:$B$776,W$11)+'СЕТ СН'!$F$12+СВЦЭМ!$D$10+'СЕТ СН'!$F$5-'СЕТ СН'!$F$20</f>
        <v>1984.7777477200002</v>
      </c>
      <c r="X22" s="36">
        <f>SUMIFS(СВЦЭМ!$C$33:$C$776,СВЦЭМ!$A$33:$A$776,$A22,СВЦЭМ!$B$33:$B$776,X$11)+'СЕТ СН'!$F$12+СВЦЭМ!$D$10+'СЕТ СН'!$F$5-'СЕТ СН'!$F$20</f>
        <v>2009.1733989100001</v>
      </c>
      <c r="Y22" s="36">
        <f>SUMIFS(СВЦЭМ!$C$33:$C$776,СВЦЭМ!$A$33:$A$776,$A22,СВЦЭМ!$B$33:$B$776,Y$11)+'СЕТ СН'!$F$12+СВЦЭМ!$D$10+'СЕТ СН'!$F$5-'СЕТ СН'!$F$20</f>
        <v>2058.2864765900003</v>
      </c>
    </row>
    <row r="23" spans="1:25" ht="15.75" x14ac:dyDescent="0.2">
      <c r="A23" s="35">
        <f t="shared" si="0"/>
        <v>43508</v>
      </c>
      <c r="B23" s="36">
        <f>SUMIFS(СВЦЭМ!$C$33:$C$776,СВЦЭМ!$A$33:$A$776,$A23,СВЦЭМ!$B$33:$B$776,B$11)+'СЕТ СН'!$F$12+СВЦЭМ!$D$10+'СЕТ СН'!$F$5-'СЕТ СН'!$F$20</f>
        <v>2089.1660004</v>
      </c>
      <c r="C23" s="36">
        <f>SUMIFS(СВЦЭМ!$C$33:$C$776,СВЦЭМ!$A$33:$A$776,$A23,СВЦЭМ!$B$33:$B$776,C$11)+'СЕТ СН'!$F$12+СВЦЭМ!$D$10+'СЕТ СН'!$F$5-'СЕТ СН'!$F$20</f>
        <v>2115.8621836000002</v>
      </c>
      <c r="D23" s="36">
        <f>SUMIFS(СВЦЭМ!$C$33:$C$776,СВЦЭМ!$A$33:$A$776,$A23,СВЦЭМ!$B$33:$B$776,D$11)+'СЕТ СН'!$F$12+СВЦЭМ!$D$10+'СЕТ СН'!$F$5-'СЕТ СН'!$F$20</f>
        <v>2130.8181081299999</v>
      </c>
      <c r="E23" s="36">
        <f>SUMIFS(СВЦЭМ!$C$33:$C$776,СВЦЭМ!$A$33:$A$776,$A23,СВЦЭМ!$B$33:$B$776,E$11)+'СЕТ СН'!$F$12+СВЦЭМ!$D$10+'СЕТ СН'!$F$5-'СЕТ СН'!$F$20</f>
        <v>2140.49050889</v>
      </c>
      <c r="F23" s="36">
        <f>SUMIFS(СВЦЭМ!$C$33:$C$776,СВЦЭМ!$A$33:$A$776,$A23,СВЦЭМ!$B$33:$B$776,F$11)+'СЕТ СН'!$F$12+СВЦЭМ!$D$10+'СЕТ СН'!$F$5-'СЕТ СН'!$F$20</f>
        <v>2138.3851056399999</v>
      </c>
      <c r="G23" s="36">
        <f>SUMIFS(СВЦЭМ!$C$33:$C$776,СВЦЭМ!$A$33:$A$776,$A23,СВЦЭМ!$B$33:$B$776,G$11)+'СЕТ СН'!$F$12+СВЦЭМ!$D$10+'СЕТ СН'!$F$5-'СЕТ СН'!$F$20</f>
        <v>2121.3633429199999</v>
      </c>
      <c r="H23" s="36">
        <f>SUMIFS(СВЦЭМ!$C$33:$C$776,СВЦЭМ!$A$33:$A$776,$A23,СВЦЭМ!$B$33:$B$776,H$11)+'СЕТ СН'!$F$12+СВЦЭМ!$D$10+'СЕТ СН'!$F$5-'СЕТ СН'!$F$20</f>
        <v>2083.9621025699998</v>
      </c>
      <c r="I23" s="36">
        <f>SUMIFS(СВЦЭМ!$C$33:$C$776,СВЦЭМ!$A$33:$A$776,$A23,СВЦЭМ!$B$33:$B$776,I$11)+'СЕТ СН'!$F$12+СВЦЭМ!$D$10+'СЕТ СН'!$F$5-'СЕТ СН'!$F$20</f>
        <v>2057.2860899500001</v>
      </c>
      <c r="J23" s="36">
        <f>SUMIFS(СВЦЭМ!$C$33:$C$776,СВЦЭМ!$A$33:$A$776,$A23,СВЦЭМ!$B$33:$B$776,J$11)+'СЕТ СН'!$F$12+СВЦЭМ!$D$10+'СЕТ СН'!$F$5-'СЕТ СН'!$F$20</f>
        <v>2021.7001810700001</v>
      </c>
      <c r="K23" s="36">
        <f>SUMIFS(СВЦЭМ!$C$33:$C$776,СВЦЭМ!$A$33:$A$776,$A23,СВЦЭМ!$B$33:$B$776,K$11)+'СЕТ СН'!$F$12+СВЦЭМ!$D$10+'СЕТ СН'!$F$5-'СЕТ СН'!$F$20</f>
        <v>2024.2736927200001</v>
      </c>
      <c r="L23" s="36">
        <f>SUMIFS(СВЦЭМ!$C$33:$C$776,СВЦЭМ!$A$33:$A$776,$A23,СВЦЭМ!$B$33:$B$776,L$11)+'СЕТ СН'!$F$12+СВЦЭМ!$D$10+'СЕТ СН'!$F$5-'СЕТ СН'!$F$20</f>
        <v>2021.1765622</v>
      </c>
      <c r="M23" s="36">
        <f>SUMIFS(СВЦЭМ!$C$33:$C$776,СВЦЭМ!$A$33:$A$776,$A23,СВЦЭМ!$B$33:$B$776,M$11)+'СЕТ СН'!$F$12+СВЦЭМ!$D$10+'СЕТ СН'!$F$5-'СЕТ СН'!$F$20</f>
        <v>2031.0219315900001</v>
      </c>
      <c r="N23" s="36">
        <f>SUMIFS(СВЦЭМ!$C$33:$C$776,СВЦЭМ!$A$33:$A$776,$A23,СВЦЭМ!$B$33:$B$776,N$11)+'СЕТ СН'!$F$12+СВЦЭМ!$D$10+'СЕТ СН'!$F$5-'СЕТ СН'!$F$20</f>
        <v>2021.92326303</v>
      </c>
      <c r="O23" s="36">
        <f>SUMIFS(СВЦЭМ!$C$33:$C$776,СВЦЭМ!$A$33:$A$776,$A23,СВЦЭМ!$B$33:$B$776,O$11)+'СЕТ СН'!$F$12+СВЦЭМ!$D$10+'СЕТ СН'!$F$5-'СЕТ СН'!$F$20</f>
        <v>1983.8512323800001</v>
      </c>
      <c r="P23" s="36">
        <f>SUMIFS(СВЦЭМ!$C$33:$C$776,СВЦЭМ!$A$33:$A$776,$A23,СВЦЭМ!$B$33:$B$776,P$11)+'СЕТ СН'!$F$12+СВЦЭМ!$D$10+'СЕТ СН'!$F$5-'СЕТ СН'!$F$20</f>
        <v>2001.01260486</v>
      </c>
      <c r="Q23" s="36">
        <f>SUMIFS(СВЦЭМ!$C$33:$C$776,СВЦЭМ!$A$33:$A$776,$A23,СВЦЭМ!$B$33:$B$776,Q$11)+'СЕТ СН'!$F$12+СВЦЭМ!$D$10+'СЕТ СН'!$F$5-'СЕТ СН'!$F$20</f>
        <v>2014.30629462</v>
      </c>
      <c r="R23" s="36">
        <f>SUMIFS(СВЦЭМ!$C$33:$C$776,СВЦЭМ!$A$33:$A$776,$A23,СВЦЭМ!$B$33:$B$776,R$11)+'СЕТ СН'!$F$12+СВЦЭМ!$D$10+'СЕТ СН'!$F$5-'СЕТ СН'!$F$20</f>
        <v>2014.8833325999999</v>
      </c>
      <c r="S23" s="36">
        <f>SUMIFS(СВЦЭМ!$C$33:$C$776,СВЦЭМ!$A$33:$A$776,$A23,СВЦЭМ!$B$33:$B$776,S$11)+'СЕТ СН'!$F$12+СВЦЭМ!$D$10+'СЕТ СН'!$F$5-'СЕТ СН'!$F$20</f>
        <v>1996.5549580100001</v>
      </c>
      <c r="T23" s="36">
        <f>SUMIFS(СВЦЭМ!$C$33:$C$776,СВЦЭМ!$A$33:$A$776,$A23,СВЦЭМ!$B$33:$B$776,T$11)+'СЕТ СН'!$F$12+СВЦЭМ!$D$10+'СЕТ СН'!$F$5-'СЕТ СН'!$F$20</f>
        <v>1954.1464093500001</v>
      </c>
      <c r="U23" s="36">
        <f>SUMIFS(СВЦЭМ!$C$33:$C$776,СВЦЭМ!$A$33:$A$776,$A23,СВЦЭМ!$B$33:$B$776,U$11)+'СЕТ СН'!$F$12+СВЦЭМ!$D$10+'СЕТ СН'!$F$5-'СЕТ СН'!$F$20</f>
        <v>1954.4984741500002</v>
      </c>
      <c r="V23" s="36">
        <f>SUMIFS(СВЦЭМ!$C$33:$C$776,СВЦЭМ!$A$33:$A$776,$A23,СВЦЭМ!$B$33:$B$776,V$11)+'СЕТ СН'!$F$12+СВЦЭМ!$D$10+'СЕТ СН'!$F$5-'СЕТ СН'!$F$20</f>
        <v>1975.46333099</v>
      </c>
      <c r="W23" s="36">
        <f>SUMIFS(СВЦЭМ!$C$33:$C$776,СВЦЭМ!$A$33:$A$776,$A23,СВЦЭМ!$B$33:$B$776,W$11)+'СЕТ СН'!$F$12+СВЦЭМ!$D$10+'СЕТ СН'!$F$5-'СЕТ СН'!$F$20</f>
        <v>1990.7094539300001</v>
      </c>
      <c r="X23" s="36">
        <f>SUMIFS(СВЦЭМ!$C$33:$C$776,СВЦЭМ!$A$33:$A$776,$A23,СВЦЭМ!$B$33:$B$776,X$11)+'СЕТ СН'!$F$12+СВЦЭМ!$D$10+'СЕТ СН'!$F$5-'СЕТ СН'!$F$20</f>
        <v>2005.7252556000001</v>
      </c>
      <c r="Y23" s="36">
        <f>SUMIFS(СВЦЭМ!$C$33:$C$776,СВЦЭМ!$A$33:$A$776,$A23,СВЦЭМ!$B$33:$B$776,Y$11)+'СЕТ СН'!$F$12+СВЦЭМ!$D$10+'СЕТ СН'!$F$5-'СЕТ СН'!$F$20</f>
        <v>2065.8441232300002</v>
      </c>
    </row>
    <row r="24" spans="1:25" ht="15.75" x14ac:dyDescent="0.2">
      <c r="A24" s="35">
        <f t="shared" si="0"/>
        <v>43509</v>
      </c>
      <c r="B24" s="36">
        <f>SUMIFS(СВЦЭМ!$C$33:$C$776,СВЦЭМ!$A$33:$A$776,$A24,СВЦЭМ!$B$33:$B$776,B$11)+'СЕТ СН'!$F$12+СВЦЭМ!$D$10+'СЕТ СН'!$F$5-'СЕТ СН'!$F$20</f>
        <v>2078.7121826299999</v>
      </c>
      <c r="C24" s="36">
        <f>SUMIFS(СВЦЭМ!$C$33:$C$776,СВЦЭМ!$A$33:$A$776,$A24,СВЦЭМ!$B$33:$B$776,C$11)+'СЕТ СН'!$F$12+СВЦЭМ!$D$10+'СЕТ СН'!$F$5-'СЕТ СН'!$F$20</f>
        <v>2089.1340600100002</v>
      </c>
      <c r="D24" s="36">
        <f>SUMIFS(СВЦЭМ!$C$33:$C$776,СВЦЭМ!$A$33:$A$776,$A24,СВЦЭМ!$B$33:$B$776,D$11)+'СЕТ СН'!$F$12+СВЦЭМ!$D$10+'СЕТ СН'!$F$5-'СЕТ СН'!$F$20</f>
        <v>2127.27795401</v>
      </c>
      <c r="E24" s="36">
        <f>SUMIFS(СВЦЭМ!$C$33:$C$776,СВЦЭМ!$A$33:$A$776,$A24,СВЦЭМ!$B$33:$B$776,E$11)+'СЕТ СН'!$F$12+СВЦЭМ!$D$10+'СЕТ СН'!$F$5-'СЕТ СН'!$F$20</f>
        <v>2143.41776304</v>
      </c>
      <c r="F24" s="36">
        <f>SUMIFS(СВЦЭМ!$C$33:$C$776,СВЦЭМ!$A$33:$A$776,$A24,СВЦЭМ!$B$33:$B$776,F$11)+'СЕТ СН'!$F$12+СВЦЭМ!$D$10+'СЕТ СН'!$F$5-'СЕТ СН'!$F$20</f>
        <v>2133.4231924000001</v>
      </c>
      <c r="G24" s="36">
        <f>SUMIFS(СВЦЭМ!$C$33:$C$776,СВЦЭМ!$A$33:$A$776,$A24,СВЦЭМ!$B$33:$B$776,G$11)+'СЕТ СН'!$F$12+СВЦЭМ!$D$10+'СЕТ СН'!$F$5-'СЕТ СН'!$F$20</f>
        <v>2094.04555183</v>
      </c>
      <c r="H24" s="36">
        <f>SUMIFS(СВЦЭМ!$C$33:$C$776,СВЦЭМ!$A$33:$A$776,$A24,СВЦЭМ!$B$33:$B$776,H$11)+'СЕТ СН'!$F$12+СВЦЭМ!$D$10+'СЕТ СН'!$F$5-'СЕТ СН'!$F$20</f>
        <v>2076.86618946</v>
      </c>
      <c r="I24" s="36">
        <f>SUMIFS(СВЦЭМ!$C$33:$C$776,СВЦЭМ!$A$33:$A$776,$A24,СВЦЭМ!$B$33:$B$776,I$11)+'СЕТ СН'!$F$12+СВЦЭМ!$D$10+'СЕТ СН'!$F$5-'СЕТ СН'!$F$20</f>
        <v>2043.0136587300001</v>
      </c>
      <c r="J24" s="36">
        <f>SUMIFS(СВЦЭМ!$C$33:$C$776,СВЦЭМ!$A$33:$A$776,$A24,СВЦЭМ!$B$33:$B$776,J$11)+'СЕТ СН'!$F$12+СВЦЭМ!$D$10+'СЕТ СН'!$F$5-'СЕТ СН'!$F$20</f>
        <v>2016.3599974600002</v>
      </c>
      <c r="K24" s="36">
        <f>SUMIFS(СВЦЭМ!$C$33:$C$776,СВЦЭМ!$A$33:$A$776,$A24,СВЦЭМ!$B$33:$B$776,K$11)+'СЕТ СН'!$F$12+СВЦЭМ!$D$10+'СЕТ СН'!$F$5-'СЕТ СН'!$F$20</f>
        <v>2012.0595751400001</v>
      </c>
      <c r="L24" s="36">
        <f>SUMIFS(СВЦЭМ!$C$33:$C$776,СВЦЭМ!$A$33:$A$776,$A24,СВЦЭМ!$B$33:$B$776,L$11)+'СЕТ СН'!$F$12+СВЦЭМ!$D$10+'СЕТ СН'!$F$5-'СЕТ СН'!$F$20</f>
        <v>2009.9133208600001</v>
      </c>
      <c r="M24" s="36">
        <f>SUMIFS(СВЦЭМ!$C$33:$C$776,СВЦЭМ!$A$33:$A$776,$A24,СВЦЭМ!$B$33:$B$776,M$11)+'СЕТ СН'!$F$12+СВЦЭМ!$D$10+'СЕТ СН'!$F$5-'СЕТ СН'!$F$20</f>
        <v>2003.65435015</v>
      </c>
      <c r="N24" s="36">
        <f>SUMIFS(СВЦЭМ!$C$33:$C$776,СВЦЭМ!$A$33:$A$776,$A24,СВЦЭМ!$B$33:$B$776,N$11)+'СЕТ СН'!$F$12+СВЦЭМ!$D$10+'СЕТ СН'!$F$5-'СЕТ СН'!$F$20</f>
        <v>2019.78351058</v>
      </c>
      <c r="O24" s="36">
        <f>SUMIFS(СВЦЭМ!$C$33:$C$776,СВЦЭМ!$A$33:$A$776,$A24,СВЦЭМ!$B$33:$B$776,O$11)+'СЕТ СН'!$F$12+СВЦЭМ!$D$10+'СЕТ СН'!$F$5-'СЕТ СН'!$F$20</f>
        <v>1984.92053308</v>
      </c>
      <c r="P24" s="36">
        <f>SUMIFS(СВЦЭМ!$C$33:$C$776,СВЦЭМ!$A$33:$A$776,$A24,СВЦЭМ!$B$33:$B$776,P$11)+'СЕТ СН'!$F$12+СВЦЭМ!$D$10+'СЕТ СН'!$F$5-'СЕТ СН'!$F$20</f>
        <v>1994.4787515800001</v>
      </c>
      <c r="Q24" s="36">
        <f>SUMIFS(СВЦЭМ!$C$33:$C$776,СВЦЭМ!$A$33:$A$776,$A24,СВЦЭМ!$B$33:$B$776,Q$11)+'СЕТ СН'!$F$12+СВЦЭМ!$D$10+'СЕТ СН'!$F$5-'СЕТ СН'!$F$20</f>
        <v>2005.4982040499999</v>
      </c>
      <c r="R24" s="36">
        <f>SUMIFS(СВЦЭМ!$C$33:$C$776,СВЦЭМ!$A$33:$A$776,$A24,СВЦЭМ!$B$33:$B$776,R$11)+'СЕТ СН'!$F$12+СВЦЭМ!$D$10+'СЕТ СН'!$F$5-'СЕТ СН'!$F$20</f>
        <v>2007.6779383600001</v>
      </c>
      <c r="S24" s="36">
        <f>SUMIFS(СВЦЭМ!$C$33:$C$776,СВЦЭМ!$A$33:$A$776,$A24,СВЦЭМ!$B$33:$B$776,S$11)+'СЕТ СН'!$F$12+СВЦЭМ!$D$10+'СЕТ СН'!$F$5-'СЕТ СН'!$F$20</f>
        <v>2000.5601831500001</v>
      </c>
      <c r="T24" s="36">
        <f>SUMIFS(СВЦЭМ!$C$33:$C$776,СВЦЭМ!$A$33:$A$776,$A24,СВЦЭМ!$B$33:$B$776,T$11)+'СЕТ СН'!$F$12+СВЦЭМ!$D$10+'СЕТ СН'!$F$5-'СЕТ СН'!$F$20</f>
        <v>1950.93686314</v>
      </c>
      <c r="U24" s="36">
        <f>SUMIFS(СВЦЭМ!$C$33:$C$776,СВЦЭМ!$A$33:$A$776,$A24,СВЦЭМ!$B$33:$B$776,U$11)+'СЕТ СН'!$F$12+СВЦЭМ!$D$10+'СЕТ СН'!$F$5-'СЕТ СН'!$F$20</f>
        <v>1943.6655978399999</v>
      </c>
      <c r="V24" s="36">
        <f>SUMIFS(СВЦЭМ!$C$33:$C$776,СВЦЭМ!$A$33:$A$776,$A24,СВЦЭМ!$B$33:$B$776,V$11)+'СЕТ СН'!$F$12+СВЦЭМ!$D$10+'СЕТ СН'!$F$5-'СЕТ СН'!$F$20</f>
        <v>1958.0481233400001</v>
      </c>
      <c r="W24" s="36">
        <f>SUMIFS(СВЦЭМ!$C$33:$C$776,СВЦЭМ!$A$33:$A$776,$A24,СВЦЭМ!$B$33:$B$776,W$11)+'СЕТ СН'!$F$12+СВЦЭМ!$D$10+'СЕТ СН'!$F$5-'СЕТ СН'!$F$20</f>
        <v>1973.10565232</v>
      </c>
      <c r="X24" s="36">
        <f>SUMIFS(СВЦЭМ!$C$33:$C$776,СВЦЭМ!$A$33:$A$776,$A24,СВЦЭМ!$B$33:$B$776,X$11)+'СЕТ СН'!$F$12+СВЦЭМ!$D$10+'СЕТ СН'!$F$5-'СЕТ СН'!$F$20</f>
        <v>1994.49578096</v>
      </c>
      <c r="Y24" s="36">
        <f>SUMIFS(СВЦЭМ!$C$33:$C$776,СВЦЭМ!$A$33:$A$776,$A24,СВЦЭМ!$B$33:$B$776,Y$11)+'СЕТ СН'!$F$12+СВЦЭМ!$D$10+'СЕТ СН'!$F$5-'СЕТ СН'!$F$20</f>
        <v>2039.2585233700001</v>
      </c>
    </row>
    <row r="25" spans="1:25" ht="15.75" x14ac:dyDescent="0.2">
      <c r="A25" s="35">
        <f t="shared" si="0"/>
        <v>43510</v>
      </c>
      <c r="B25" s="36">
        <f>SUMIFS(СВЦЭМ!$C$33:$C$776,СВЦЭМ!$A$33:$A$776,$A25,СВЦЭМ!$B$33:$B$776,B$11)+'СЕТ СН'!$F$12+СВЦЭМ!$D$10+'СЕТ СН'!$F$5-'СЕТ СН'!$F$20</f>
        <v>2091.31621249</v>
      </c>
      <c r="C25" s="36">
        <f>SUMIFS(СВЦЭМ!$C$33:$C$776,СВЦЭМ!$A$33:$A$776,$A25,СВЦЭМ!$B$33:$B$776,C$11)+'СЕТ СН'!$F$12+СВЦЭМ!$D$10+'СЕТ СН'!$F$5-'СЕТ СН'!$F$20</f>
        <v>2104.1994739800002</v>
      </c>
      <c r="D25" s="36">
        <f>SUMIFS(СВЦЭМ!$C$33:$C$776,СВЦЭМ!$A$33:$A$776,$A25,СВЦЭМ!$B$33:$B$776,D$11)+'СЕТ СН'!$F$12+СВЦЭМ!$D$10+'СЕТ СН'!$F$5-'СЕТ СН'!$F$20</f>
        <v>2132.8169441099999</v>
      </c>
      <c r="E25" s="36">
        <f>SUMIFS(СВЦЭМ!$C$33:$C$776,СВЦЭМ!$A$33:$A$776,$A25,СВЦЭМ!$B$33:$B$776,E$11)+'СЕТ СН'!$F$12+СВЦЭМ!$D$10+'СЕТ СН'!$F$5-'СЕТ СН'!$F$20</f>
        <v>2148.4478375899998</v>
      </c>
      <c r="F25" s="36">
        <f>SUMIFS(СВЦЭМ!$C$33:$C$776,СВЦЭМ!$A$33:$A$776,$A25,СВЦЭМ!$B$33:$B$776,F$11)+'СЕТ СН'!$F$12+СВЦЭМ!$D$10+'СЕТ СН'!$F$5-'СЕТ СН'!$F$20</f>
        <v>2145.9557414299998</v>
      </c>
      <c r="G25" s="36">
        <f>SUMIFS(СВЦЭМ!$C$33:$C$776,СВЦЭМ!$A$33:$A$776,$A25,СВЦЭМ!$B$33:$B$776,G$11)+'СЕТ СН'!$F$12+СВЦЭМ!$D$10+'СЕТ СН'!$F$5-'СЕТ СН'!$F$20</f>
        <v>2129.98849062</v>
      </c>
      <c r="H25" s="36">
        <f>SUMIFS(СВЦЭМ!$C$33:$C$776,СВЦЭМ!$A$33:$A$776,$A25,СВЦЭМ!$B$33:$B$776,H$11)+'СЕТ СН'!$F$12+СВЦЭМ!$D$10+'СЕТ СН'!$F$5-'СЕТ СН'!$F$20</f>
        <v>2082.6171839999997</v>
      </c>
      <c r="I25" s="36">
        <f>SUMIFS(СВЦЭМ!$C$33:$C$776,СВЦЭМ!$A$33:$A$776,$A25,СВЦЭМ!$B$33:$B$776,I$11)+'СЕТ СН'!$F$12+СВЦЭМ!$D$10+'СЕТ СН'!$F$5-'СЕТ СН'!$F$20</f>
        <v>2035.4911636500001</v>
      </c>
      <c r="J25" s="36">
        <f>SUMIFS(СВЦЭМ!$C$33:$C$776,СВЦЭМ!$A$33:$A$776,$A25,СВЦЭМ!$B$33:$B$776,J$11)+'СЕТ СН'!$F$12+СВЦЭМ!$D$10+'СЕТ СН'!$F$5-'СЕТ СН'!$F$20</f>
        <v>2010.63705527</v>
      </c>
      <c r="K25" s="36">
        <f>SUMIFS(СВЦЭМ!$C$33:$C$776,СВЦЭМ!$A$33:$A$776,$A25,СВЦЭМ!$B$33:$B$776,K$11)+'СЕТ СН'!$F$12+СВЦЭМ!$D$10+'СЕТ СН'!$F$5-'СЕТ СН'!$F$20</f>
        <v>2006.8222456600001</v>
      </c>
      <c r="L25" s="36">
        <f>SUMIFS(СВЦЭМ!$C$33:$C$776,СВЦЭМ!$A$33:$A$776,$A25,СВЦЭМ!$B$33:$B$776,L$11)+'СЕТ СН'!$F$12+СВЦЭМ!$D$10+'СЕТ СН'!$F$5-'СЕТ СН'!$F$20</f>
        <v>1998.1308637500001</v>
      </c>
      <c r="M25" s="36">
        <f>SUMIFS(СВЦЭМ!$C$33:$C$776,СВЦЭМ!$A$33:$A$776,$A25,СВЦЭМ!$B$33:$B$776,M$11)+'СЕТ СН'!$F$12+СВЦЭМ!$D$10+'СЕТ СН'!$F$5-'СЕТ СН'!$F$20</f>
        <v>2013.4169211500002</v>
      </c>
      <c r="N25" s="36">
        <f>SUMIFS(СВЦЭМ!$C$33:$C$776,СВЦЭМ!$A$33:$A$776,$A25,СВЦЭМ!$B$33:$B$776,N$11)+'СЕТ СН'!$F$12+СВЦЭМ!$D$10+'СЕТ СН'!$F$5-'СЕТ СН'!$F$20</f>
        <v>1999.3510233500001</v>
      </c>
      <c r="O25" s="36">
        <f>SUMIFS(СВЦЭМ!$C$33:$C$776,СВЦЭМ!$A$33:$A$776,$A25,СВЦЭМ!$B$33:$B$776,O$11)+'СЕТ СН'!$F$12+СВЦЭМ!$D$10+'СЕТ СН'!$F$5-'СЕТ СН'!$F$20</f>
        <v>1966.80807908</v>
      </c>
      <c r="P25" s="36">
        <f>SUMIFS(СВЦЭМ!$C$33:$C$776,СВЦЭМ!$A$33:$A$776,$A25,СВЦЭМ!$B$33:$B$776,P$11)+'СЕТ СН'!$F$12+СВЦЭМ!$D$10+'СЕТ СН'!$F$5-'СЕТ СН'!$F$20</f>
        <v>1976.2631264199999</v>
      </c>
      <c r="Q25" s="36">
        <f>SUMIFS(СВЦЭМ!$C$33:$C$776,СВЦЭМ!$A$33:$A$776,$A25,СВЦЭМ!$B$33:$B$776,Q$11)+'СЕТ СН'!$F$12+СВЦЭМ!$D$10+'СЕТ СН'!$F$5-'СЕТ СН'!$F$20</f>
        <v>1987.1902975</v>
      </c>
      <c r="R25" s="36">
        <f>SUMIFS(СВЦЭМ!$C$33:$C$776,СВЦЭМ!$A$33:$A$776,$A25,СВЦЭМ!$B$33:$B$776,R$11)+'СЕТ СН'!$F$12+СВЦЭМ!$D$10+'СЕТ СН'!$F$5-'СЕТ СН'!$F$20</f>
        <v>1990.3733322</v>
      </c>
      <c r="S25" s="36">
        <f>SUMIFS(СВЦЭМ!$C$33:$C$776,СВЦЭМ!$A$33:$A$776,$A25,СВЦЭМ!$B$33:$B$776,S$11)+'СЕТ СН'!$F$12+СВЦЭМ!$D$10+'СЕТ СН'!$F$5-'СЕТ СН'!$F$20</f>
        <v>1981.8758333200001</v>
      </c>
      <c r="T25" s="36">
        <f>SUMIFS(СВЦЭМ!$C$33:$C$776,СВЦЭМ!$A$33:$A$776,$A25,СВЦЭМ!$B$33:$B$776,T$11)+'СЕТ СН'!$F$12+СВЦЭМ!$D$10+'СЕТ СН'!$F$5-'СЕТ СН'!$F$20</f>
        <v>1937.2362945300001</v>
      </c>
      <c r="U25" s="36">
        <f>SUMIFS(СВЦЭМ!$C$33:$C$776,СВЦЭМ!$A$33:$A$776,$A25,СВЦЭМ!$B$33:$B$776,U$11)+'СЕТ СН'!$F$12+СВЦЭМ!$D$10+'СЕТ СН'!$F$5-'СЕТ СН'!$F$20</f>
        <v>1948.36753873</v>
      </c>
      <c r="V25" s="36">
        <f>SUMIFS(СВЦЭМ!$C$33:$C$776,СВЦЭМ!$A$33:$A$776,$A25,СВЦЭМ!$B$33:$B$776,V$11)+'СЕТ СН'!$F$12+СВЦЭМ!$D$10+'СЕТ СН'!$F$5-'СЕТ СН'!$F$20</f>
        <v>1975.3096396400001</v>
      </c>
      <c r="W25" s="36">
        <f>SUMIFS(СВЦЭМ!$C$33:$C$776,СВЦЭМ!$A$33:$A$776,$A25,СВЦЭМ!$B$33:$B$776,W$11)+'СЕТ СН'!$F$12+СВЦЭМ!$D$10+'СЕТ СН'!$F$5-'СЕТ СН'!$F$20</f>
        <v>1992.6048019100001</v>
      </c>
      <c r="X25" s="36">
        <f>SUMIFS(СВЦЭМ!$C$33:$C$776,СВЦЭМ!$A$33:$A$776,$A25,СВЦЭМ!$B$33:$B$776,X$11)+'СЕТ СН'!$F$12+СВЦЭМ!$D$10+'СЕТ СН'!$F$5-'СЕТ СН'!$F$20</f>
        <v>2008.43104184</v>
      </c>
      <c r="Y25" s="36">
        <f>SUMIFS(СВЦЭМ!$C$33:$C$776,СВЦЭМ!$A$33:$A$776,$A25,СВЦЭМ!$B$33:$B$776,Y$11)+'СЕТ СН'!$F$12+СВЦЭМ!$D$10+'СЕТ СН'!$F$5-'СЕТ СН'!$F$20</f>
        <v>2041.7245517400002</v>
      </c>
    </row>
    <row r="26" spans="1:25" ht="15.75" x14ac:dyDescent="0.2">
      <c r="A26" s="35">
        <f t="shared" si="0"/>
        <v>43511</v>
      </c>
      <c r="B26" s="36">
        <f>SUMIFS(СВЦЭМ!$C$33:$C$776,СВЦЭМ!$A$33:$A$776,$A26,СВЦЭМ!$B$33:$B$776,B$11)+'СЕТ СН'!$F$12+СВЦЭМ!$D$10+'СЕТ СН'!$F$5-'СЕТ СН'!$F$20</f>
        <v>2044.6993218500002</v>
      </c>
      <c r="C26" s="36">
        <f>SUMIFS(СВЦЭМ!$C$33:$C$776,СВЦЭМ!$A$33:$A$776,$A26,СВЦЭМ!$B$33:$B$776,C$11)+'СЕТ СН'!$F$12+СВЦЭМ!$D$10+'СЕТ СН'!$F$5-'СЕТ СН'!$F$20</f>
        <v>2048.7401273700002</v>
      </c>
      <c r="D26" s="36">
        <f>SUMIFS(СВЦЭМ!$C$33:$C$776,СВЦЭМ!$A$33:$A$776,$A26,СВЦЭМ!$B$33:$B$776,D$11)+'СЕТ СН'!$F$12+СВЦЭМ!$D$10+'СЕТ СН'!$F$5-'СЕТ СН'!$F$20</f>
        <v>2066.5226087599999</v>
      </c>
      <c r="E26" s="36">
        <f>SUMIFS(СВЦЭМ!$C$33:$C$776,СВЦЭМ!$A$33:$A$776,$A26,СВЦЭМ!$B$33:$B$776,E$11)+'СЕТ СН'!$F$12+СВЦЭМ!$D$10+'СЕТ СН'!$F$5-'СЕТ СН'!$F$20</f>
        <v>2094.5645439099999</v>
      </c>
      <c r="F26" s="36">
        <f>SUMIFS(СВЦЭМ!$C$33:$C$776,СВЦЭМ!$A$33:$A$776,$A26,СВЦЭМ!$B$33:$B$776,F$11)+'СЕТ СН'!$F$12+СВЦЭМ!$D$10+'СЕТ СН'!$F$5-'СЕТ СН'!$F$20</f>
        <v>2095.4941975000002</v>
      </c>
      <c r="G26" s="36">
        <f>SUMIFS(СВЦЭМ!$C$33:$C$776,СВЦЭМ!$A$33:$A$776,$A26,СВЦЭМ!$B$33:$B$776,G$11)+'СЕТ СН'!$F$12+СВЦЭМ!$D$10+'СЕТ СН'!$F$5-'СЕТ СН'!$F$20</f>
        <v>2072.3097302400001</v>
      </c>
      <c r="H26" s="36">
        <f>SUMIFS(СВЦЭМ!$C$33:$C$776,СВЦЭМ!$A$33:$A$776,$A26,СВЦЭМ!$B$33:$B$776,H$11)+'СЕТ СН'!$F$12+СВЦЭМ!$D$10+'СЕТ СН'!$F$5-'СЕТ СН'!$F$20</f>
        <v>2039.3291832</v>
      </c>
      <c r="I26" s="36">
        <f>SUMIFS(СВЦЭМ!$C$33:$C$776,СВЦЭМ!$A$33:$A$776,$A26,СВЦЭМ!$B$33:$B$776,I$11)+'СЕТ СН'!$F$12+СВЦЭМ!$D$10+'СЕТ СН'!$F$5-'СЕТ СН'!$F$20</f>
        <v>2024.00368628</v>
      </c>
      <c r="J26" s="36">
        <f>SUMIFS(СВЦЭМ!$C$33:$C$776,СВЦЭМ!$A$33:$A$776,$A26,СВЦЭМ!$B$33:$B$776,J$11)+'СЕТ СН'!$F$12+СВЦЭМ!$D$10+'СЕТ СН'!$F$5-'СЕТ СН'!$F$20</f>
        <v>2000.9801423900001</v>
      </c>
      <c r="K26" s="36">
        <f>SUMIFS(СВЦЭМ!$C$33:$C$776,СВЦЭМ!$A$33:$A$776,$A26,СВЦЭМ!$B$33:$B$776,K$11)+'СЕТ СН'!$F$12+СВЦЭМ!$D$10+'СЕТ СН'!$F$5-'СЕТ СН'!$F$20</f>
        <v>2014.0158462700001</v>
      </c>
      <c r="L26" s="36">
        <f>SUMIFS(СВЦЭМ!$C$33:$C$776,СВЦЭМ!$A$33:$A$776,$A26,СВЦЭМ!$B$33:$B$776,L$11)+'СЕТ СН'!$F$12+СВЦЭМ!$D$10+'СЕТ СН'!$F$5-'СЕТ СН'!$F$20</f>
        <v>2008.3345672200001</v>
      </c>
      <c r="M26" s="36">
        <f>SUMIFS(СВЦЭМ!$C$33:$C$776,СВЦЭМ!$A$33:$A$776,$A26,СВЦЭМ!$B$33:$B$776,M$11)+'СЕТ СН'!$F$12+СВЦЭМ!$D$10+'СЕТ СН'!$F$5-'СЕТ СН'!$F$20</f>
        <v>2010.8082445</v>
      </c>
      <c r="N26" s="36">
        <f>SUMIFS(СВЦЭМ!$C$33:$C$776,СВЦЭМ!$A$33:$A$776,$A26,СВЦЭМ!$B$33:$B$776,N$11)+'СЕТ СН'!$F$12+СВЦЭМ!$D$10+'СЕТ СН'!$F$5-'СЕТ СН'!$F$20</f>
        <v>1998.58028784</v>
      </c>
      <c r="O26" s="36">
        <f>SUMIFS(СВЦЭМ!$C$33:$C$776,СВЦЭМ!$A$33:$A$776,$A26,СВЦЭМ!$B$33:$B$776,O$11)+'СЕТ СН'!$F$12+СВЦЭМ!$D$10+'СЕТ СН'!$F$5-'СЕТ СН'!$F$20</f>
        <v>1971.6679280799999</v>
      </c>
      <c r="P26" s="36">
        <f>SUMIFS(СВЦЭМ!$C$33:$C$776,СВЦЭМ!$A$33:$A$776,$A26,СВЦЭМ!$B$33:$B$776,P$11)+'СЕТ СН'!$F$12+СВЦЭМ!$D$10+'СЕТ СН'!$F$5-'СЕТ СН'!$F$20</f>
        <v>1971.14802151</v>
      </c>
      <c r="Q26" s="36">
        <f>SUMIFS(СВЦЭМ!$C$33:$C$776,СВЦЭМ!$A$33:$A$776,$A26,СВЦЭМ!$B$33:$B$776,Q$11)+'СЕТ СН'!$F$12+СВЦЭМ!$D$10+'СЕТ СН'!$F$5-'СЕТ СН'!$F$20</f>
        <v>1975.1430373500002</v>
      </c>
      <c r="R26" s="36">
        <f>SUMIFS(СВЦЭМ!$C$33:$C$776,СВЦЭМ!$A$33:$A$776,$A26,СВЦЭМ!$B$33:$B$776,R$11)+'СЕТ СН'!$F$12+СВЦЭМ!$D$10+'СЕТ СН'!$F$5-'СЕТ СН'!$F$20</f>
        <v>1973.4292179500001</v>
      </c>
      <c r="S26" s="36">
        <f>SUMIFS(СВЦЭМ!$C$33:$C$776,СВЦЭМ!$A$33:$A$776,$A26,СВЦЭМ!$B$33:$B$776,S$11)+'СЕТ СН'!$F$12+СВЦЭМ!$D$10+'СЕТ СН'!$F$5-'СЕТ СН'!$F$20</f>
        <v>1975.2669742400001</v>
      </c>
      <c r="T26" s="36">
        <f>SUMIFS(СВЦЭМ!$C$33:$C$776,СВЦЭМ!$A$33:$A$776,$A26,СВЦЭМ!$B$33:$B$776,T$11)+'СЕТ СН'!$F$12+СВЦЭМ!$D$10+'СЕТ СН'!$F$5-'СЕТ СН'!$F$20</f>
        <v>1952.14876245</v>
      </c>
      <c r="U26" s="36">
        <f>SUMIFS(СВЦЭМ!$C$33:$C$776,СВЦЭМ!$A$33:$A$776,$A26,СВЦЭМ!$B$33:$B$776,U$11)+'СЕТ СН'!$F$12+СВЦЭМ!$D$10+'СЕТ СН'!$F$5-'СЕТ СН'!$F$20</f>
        <v>1956.33956253</v>
      </c>
      <c r="V26" s="36">
        <f>SUMIFS(СВЦЭМ!$C$33:$C$776,СВЦЭМ!$A$33:$A$776,$A26,СВЦЭМ!$B$33:$B$776,V$11)+'СЕТ СН'!$F$12+СВЦЭМ!$D$10+'СЕТ СН'!$F$5-'СЕТ СН'!$F$20</f>
        <v>1960.0948563000002</v>
      </c>
      <c r="W26" s="36">
        <f>SUMIFS(СВЦЭМ!$C$33:$C$776,СВЦЭМ!$A$33:$A$776,$A26,СВЦЭМ!$B$33:$B$776,W$11)+'СЕТ СН'!$F$12+СВЦЭМ!$D$10+'СЕТ СН'!$F$5-'СЕТ СН'!$F$20</f>
        <v>1961.8502593100002</v>
      </c>
      <c r="X26" s="36">
        <f>SUMIFS(СВЦЭМ!$C$33:$C$776,СВЦЭМ!$A$33:$A$776,$A26,СВЦЭМ!$B$33:$B$776,X$11)+'СЕТ СН'!$F$12+СВЦЭМ!$D$10+'СЕТ СН'!$F$5-'СЕТ СН'!$F$20</f>
        <v>1977.5192063300001</v>
      </c>
      <c r="Y26" s="36">
        <f>SUMIFS(СВЦЭМ!$C$33:$C$776,СВЦЭМ!$A$33:$A$776,$A26,СВЦЭМ!$B$33:$B$776,Y$11)+'СЕТ СН'!$F$12+СВЦЭМ!$D$10+'СЕТ СН'!$F$5-'СЕТ СН'!$F$20</f>
        <v>2007.83326291</v>
      </c>
    </row>
    <row r="27" spans="1:25" ht="15.75" x14ac:dyDescent="0.2">
      <c r="A27" s="35">
        <f t="shared" si="0"/>
        <v>43512</v>
      </c>
      <c r="B27" s="36">
        <f>SUMIFS(СВЦЭМ!$C$33:$C$776,СВЦЭМ!$A$33:$A$776,$A27,СВЦЭМ!$B$33:$B$776,B$11)+'СЕТ СН'!$F$12+СВЦЭМ!$D$10+'СЕТ СН'!$F$5-'СЕТ СН'!$F$20</f>
        <v>2037.1334820000002</v>
      </c>
      <c r="C27" s="36">
        <f>SUMIFS(СВЦЭМ!$C$33:$C$776,СВЦЭМ!$A$33:$A$776,$A27,СВЦЭМ!$B$33:$B$776,C$11)+'СЕТ СН'!$F$12+СВЦЭМ!$D$10+'СЕТ СН'!$F$5-'СЕТ СН'!$F$20</f>
        <v>2040.6667784800002</v>
      </c>
      <c r="D27" s="36">
        <f>SUMIFS(СВЦЭМ!$C$33:$C$776,СВЦЭМ!$A$33:$A$776,$A27,СВЦЭМ!$B$33:$B$776,D$11)+'СЕТ СН'!$F$12+СВЦЭМ!$D$10+'СЕТ СН'!$F$5-'СЕТ СН'!$F$20</f>
        <v>2073.8759845</v>
      </c>
      <c r="E27" s="36">
        <f>SUMIFS(СВЦЭМ!$C$33:$C$776,СВЦЭМ!$A$33:$A$776,$A27,СВЦЭМ!$B$33:$B$776,E$11)+'СЕТ СН'!$F$12+СВЦЭМ!$D$10+'СЕТ СН'!$F$5-'СЕТ СН'!$F$20</f>
        <v>2110.7671509800002</v>
      </c>
      <c r="F27" s="36">
        <f>SUMIFS(СВЦЭМ!$C$33:$C$776,СВЦЭМ!$A$33:$A$776,$A27,СВЦЭМ!$B$33:$B$776,F$11)+'СЕТ СН'!$F$12+СВЦЭМ!$D$10+'СЕТ СН'!$F$5-'СЕТ СН'!$F$20</f>
        <v>2127.1910432499999</v>
      </c>
      <c r="G27" s="36">
        <f>SUMIFS(СВЦЭМ!$C$33:$C$776,СВЦЭМ!$A$33:$A$776,$A27,СВЦЭМ!$B$33:$B$776,G$11)+'СЕТ СН'!$F$12+СВЦЭМ!$D$10+'СЕТ СН'!$F$5-'СЕТ СН'!$F$20</f>
        <v>2121.8635995200002</v>
      </c>
      <c r="H27" s="36">
        <f>SUMIFS(СВЦЭМ!$C$33:$C$776,СВЦЭМ!$A$33:$A$776,$A27,СВЦЭМ!$B$33:$B$776,H$11)+'СЕТ СН'!$F$12+СВЦЭМ!$D$10+'СЕТ СН'!$F$5-'СЕТ СН'!$F$20</f>
        <v>2073.3956281299997</v>
      </c>
      <c r="I27" s="36">
        <f>SUMIFS(СВЦЭМ!$C$33:$C$776,СВЦЭМ!$A$33:$A$776,$A27,СВЦЭМ!$B$33:$B$776,I$11)+'СЕТ СН'!$F$12+СВЦЭМ!$D$10+'СЕТ СН'!$F$5-'СЕТ СН'!$F$20</f>
        <v>2046.1675308700001</v>
      </c>
      <c r="J27" s="36">
        <f>SUMIFS(СВЦЭМ!$C$33:$C$776,СВЦЭМ!$A$33:$A$776,$A27,СВЦЭМ!$B$33:$B$776,J$11)+'СЕТ СН'!$F$12+СВЦЭМ!$D$10+'СЕТ СН'!$F$5-'СЕТ СН'!$F$20</f>
        <v>2005.68854719</v>
      </c>
      <c r="K27" s="36">
        <f>SUMIFS(СВЦЭМ!$C$33:$C$776,СВЦЭМ!$A$33:$A$776,$A27,СВЦЭМ!$B$33:$B$776,K$11)+'СЕТ СН'!$F$12+СВЦЭМ!$D$10+'СЕТ СН'!$F$5-'СЕТ СН'!$F$20</f>
        <v>1957.97572689</v>
      </c>
      <c r="L27" s="36">
        <f>SUMIFS(СВЦЭМ!$C$33:$C$776,СВЦЭМ!$A$33:$A$776,$A27,СВЦЭМ!$B$33:$B$776,L$11)+'СЕТ СН'!$F$12+СВЦЭМ!$D$10+'СЕТ СН'!$F$5-'СЕТ СН'!$F$20</f>
        <v>1937.3972271900002</v>
      </c>
      <c r="M27" s="36">
        <f>SUMIFS(СВЦЭМ!$C$33:$C$776,СВЦЭМ!$A$33:$A$776,$A27,СВЦЭМ!$B$33:$B$776,M$11)+'СЕТ СН'!$F$12+СВЦЭМ!$D$10+'СЕТ СН'!$F$5-'СЕТ СН'!$F$20</f>
        <v>1960.6201264199999</v>
      </c>
      <c r="N27" s="36">
        <f>SUMIFS(СВЦЭМ!$C$33:$C$776,СВЦЭМ!$A$33:$A$776,$A27,СВЦЭМ!$B$33:$B$776,N$11)+'СЕТ СН'!$F$12+СВЦЭМ!$D$10+'СЕТ СН'!$F$5-'СЕТ СН'!$F$20</f>
        <v>1990.7839239899999</v>
      </c>
      <c r="O27" s="36">
        <f>SUMIFS(СВЦЭМ!$C$33:$C$776,СВЦЭМ!$A$33:$A$776,$A27,СВЦЭМ!$B$33:$B$776,O$11)+'СЕТ СН'!$F$12+СВЦЭМ!$D$10+'СЕТ СН'!$F$5-'СЕТ СН'!$F$20</f>
        <v>1975.4985655099999</v>
      </c>
      <c r="P27" s="36">
        <f>SUMIFS(СВЦЭМ!$C$33:$C$776,СВЦЭМ!$A$33:$A$776,$A27,СВЦЭМ!$B$33:$B$776,P$11)+'СЕТ СН'!$F$12+СВЦЭМ!$D$10+'СЕТ СН'!$F$5-'СЕТ СН'!$F$20</f>
        <v>1991.8212925100001</v>
      </c>
      <c r="Q27" s="36">
        <f>SUMIFS(СВЦЭМ!$C$33:$C$776,СВЦЭМ!$A$33:$A$776,$A27,СВЦЭМ!$B$33:$B$776,Q$11)+'СЕТ СН'!$F$12+СВЦЭМ!$D$10+'СЕТ СН'!$F$5-'СЕТ СН'!$F$20</f>
        <v>2002.8427568400002</v>
      </c>
      <c r="R27" s="36">
        <f>SUMIFS(СВЦЭМ!$C$33:$C$776,СВЦЭМ!$A$33:$A$776,$A27,СВЦЭМ!$B$33:$B$776,R$11)+'СЕТ СН'!$F$12+СВЦЭМ!$D$10+'СЕТ СН'!$F$5-'СЕТ СН'!$F$20</f>
        <v>1996.8651423599999</v>
      </c>
      <c r="S27" s="36">
        <f>SUMIFS(СВЦЭМ!$C$33:$C$776,СВЦЭМ!$A$33:$A$776,$A27,СВЦЭМ!$B$33:$B$776,S$11)+'СЕТ СН'!$F$12+СВЦЭМ!$D$10+'СЕТ СН'!$F$5-'СЕТ СН'!$F$20</f>
        <v>2000.5244626600002</v>
      </c>
      <c r="T27" s="36">
        <f>SUMIFS(СВЦЭМ!$C$33:$C$776,СВЦЭМ!$A$33:$A$776,$A27,СВЦЭМ!$B$33:$B$776,T$11)+'СЕТ СН'!$F$12+СВЦЭМ!$D$10+'СЕТ СН'!$F$5-'СЕТ СН'!$F$20</f>
        <v>1961.8276816100001</v>
      </c>
      <c r="U27" s="36">
        <f>SUMIFS(СВЦЭМ!$C$33:$C$776,СВЦЭМ!$A$33:$A$776,$A27,СВЦЭМ!$B$33:$B$776,U$11)+'СЕТ СН'!$F$12+СВЦЭМ!$D$10+'СЕТ СН'!$F$5-'СЕТ СН'!$F$20</f>
        <v>1953.8467524800001</v>
      </c>
      <c r="V27" s="36">
        <f>SUMIFS(СВЦЭМ!$C$33:$C$776,СВЦЭМ!$A$33:$A$776,$A27,СВЦЭМ!$B$33:$B$776,V$11)+'СЕТ СН'!$F$12+СВЦЭМ!$D$10+'СЕТ СН'!$F$5-'СЕТ СН'!$F$20</f>
        <v>1947.3400136099999</v>
      </c>
      <c r="W27" s="36">
        <f>SUMIFS(СВЦЭМ!$C$33:$C$776,СВЦЭМ!$A$33:$A$776,$A27,СВЦЭМ!$B$33:$B$776,W$11)+'СЕТ СН'!$F$12+СВЦЭМ!$D$10+'СЕТ СН'!$F$5-'СЕТ СН'!$F$20</f>
        <v>1955.4285354000001</v>
      </c>
      <c r="X27" s="36">
        <f>SUMIFS(СВЦЭМ!$C$33:$C$776,СВЦЭМ!$A$33:$A$776,$A27,СВЦЭМ!$B$33:$B$776,X$11)+'СЕТ СН'!$F$12+СВЦЭМ!$D$10+'СЕТ СН'!$F$5-'СЕТ СН'!$F$20</f>
        <v>1966.35712079</v>
      </c>
      <c r="Y27" s="36">
        <f>SUMIFS(СВЦЭМ!$C$33:$C$776,СВЦЭМ!$A$33:$A$776,$A27,СВЦЭМ!$B$33:$B$776,Y$11)+'СЕТ СН'!$F$12+СВЦЭМ!$D$10+'СЕТ СН'!$F$5-'СЕТ СН'!$F$20</f>
        <v>2024.0471008500001</v>
      </c>
    </row>
    <row r="28" spans="1:25" ht="15.75" x14ac:dyDescent="0.2">
      <c r="A28" s="35">
        <f t="shared" si="0"/>
        <v>43513</v>
      </c>
      <c r="B28" s="36">
        <f>SUMIFS(СВЦЭМ!$C$33:$C$776,СВЦЭМ!$A$33:$A$776,$A28,СВЦЭМ!$B$33:$B$776,B$11)+'СЕТ СН'!$F$12+СВЦЭМ!$D$10+'СЕТ СН'!$F$5-'СЕТ СН'!$F$20</f>
        <v>2007.7149775100002</v>
      </c>
      <c r="C28" s="36">
        <f>SUMIFS(СВЦЭМ!$C$33:$C$776,СВЦЭМ!$A$33:$A$776,$A28,СВЦЭМ!$B$33:$B$776,C$11)+'СЕТ СН'!$F$12+СВЦЭМ!$D$10+'СЕТ СН'!$F$5-'СЕТ СН'!$F$20</f>
        <v>2019.2294781400001</v>
      </c>
      <c r="D28" s="36">
        <f>SUMIFS(СВЦЭМ!$C$33:$C$776,СВЦЭМ!$A$33:$A$776,$A28,СВЦЭМ!$B$33:$B$776,D$11)+'СЕТ СН'!$F$12+СВЦЭМ!$D$10+'СЕТ СН'!$F$5-'СЕТ СН'!$F$20</f>
        <v>2062.1067053000002</v>
      </c>
      <c r="E28" s="36">
        <f>SUMIFS(СВЦЭМ!$C$33:$C$776,СВЦЭМ!$A$33:$A$776,$A28,СВЦЭМ!$B$33:$B$776,E$11)+'СЕТ СН'!$F$12+СВЦЭМ!$D$10+'СЕТ СН'!$F$5-'СЕТ СН'!$F$20</f>
        <v>2061.8856084899999</v>
      </c>
      <c r="F28" s="36">
        <f>SUMIFS(СВЦЭМ!$C$33:$C$776,СВЦЭМ!$A$33:$A$776,$A28,СВЦЭМ!$B$33:$B$776,F$11)+'СЕТ СН'!$F$12+СВЦЭМ!$D$10+'СЕТ СН'!$F$5-'СЕТ СН'!$F$20</f>
        <v>2079.57104308</v>
      </c>
      <c r="G28" s="36">
        <f>SUMIFS(СВЦЭМ!$C$33:$C$776,СВЦЭМ!$A$33:$A$776,$A28,СВЦЭМ!$B$33:$B$776,G$11)+'СЕТ СН'!$F$12+СВЦЭМ!$D$10+'СЕТ СН'!$F$5-'СЕТ СН'!$F$20</f>
        <v>2070.6838409000002</v>
      </c>
      <c r="H28" s="36">
        <f>SUMIFS(СВЦЭМ!$C$33:$C$776,СВЦЭМ!$A$33:$A$776,$A28,СВЦЭМ!$B$33:$B$776,H$11)+'СЕТ СН'!$F$12+СВЦЭМ!$D$10+'СЕТ СН'!$F$5-'СЕТ СН'!$F$20</f>
        <v>2015.28949732</v>
      </c>
      <c r="I28" s="36">
        <f>SUMIFS(СВЦЭМ!$C$33:$C$776,СВЦЭМ!$A$33:$A$776,$A28,СВЦЭМ!$B$33:$B$776,I$11)+'СЕТ СН'!$F$12+СВЦЭМ!$D$10+'СЕТ СН'!$F$5-'СЕТ СН'!$F$20</f>
        <v>1991.76278955</v>
      </c>
      <c r="J28" s="36">
        <f>SUMIFS(СВЦЭМ!$C$33:$C$776,СВЦЭМ!$A$33:$A$776,$A28,СВЦЭМ!$B$33:$B$776,J$11)+'СЕТ СН'!$F$12+СВЦЭМ!$D$10+'СЕТ СН'!$F$5-'СЕТ СН'!$F$20</f>
        <v>1967.8072082000001</v>
      </c>
      <c r="K28" s="36">
        <f>SUMIFS(СВЦЭМ!$C$33:$C$776,СВЦЭМ!$A$33:$A$776,$A28,СВЦЭМ!$B$33:$B$776,K$11)+'СЕТ СН'!$F$12+СВЦЭМ!$D$10+'СЕТ СН'!$F$5-'СЕТ СН'!$F$20</f>
        <v>1918.90754462</v>
      </c>
      <c r="L28" s="36">
        <f>SUMIFS(СВЦЭМ!$C$33:$C$776,СВЦЭМ!$A$33:$A$776,$A28,СВЦЭМ!$B$33:$B$776,L$11)+'СЕТ СН'!$F$12+СВЦЭМ!$D$10+'СЕТ СН'!$F$5-'СЕТ СН'!$F$20</f>
        <v>1900.7904543700001</v>
      </c>
      <c r="M28" s="36">
        <f>SUMIFS(СВЦЭМ!$C$33:$C$776,СВЦЭМ!$A$33:$A$776,$A28,СВЦЭМ!$B$33:$B$776,M$11)+'СЕТ СН'!$F$12+СВЦЭМ!$D$10+'СЕТ СН'!$F$5-'СЕТ СН'!$F$20</f>
        <v>1922.19148064</v>
      </c>
      <c r="N28" s="36">
        <f>SUMIFS(СВЦЭМ!$C$33:$C$776,СВЦЭМ!$A$33:$A$776,$A28,СВЦЭМ!$B$33:$B$776,N$11)+'СЕТ СН'!$F$12+СВЦЭМ!$D$10+'СЕТ СН'!$F$5-'СЕТ СН'!$F$20</f>
        <v>1966.9714254</v>
      </c>
      <c r="O28" s="36">
        <f>SUMIFS(СВЦЭМ!$C$33:$C$776,СВЦЭМ!$A$33:$A$776,$A28,СВЦЭМ!$B$33:$B$776,O$11)+'СЕТ СН'!$F$12+СВЦЭМ!$D$10+'СЕТ СН'!$F$5-'СЕТ СН'!$F$20</f>
        <v>1959.5678316000001</v>
      </c>
      <c r="P28" s="36">
        <f>SUMIFS(СВЦЭМ!$C$33:$C$776,СВЦЭМ!$A$33:$A$776,$A28,СВЦЭМ!$B$33:$B$776,P$11)+'СЕТ СН'!$F$12+СВЦЭМ!$D$10+'СЕТ СН'!$F$5-'СЕТ СН'!$F$20</f>
        <v>2014.6559670199999</v>
      </c>
      <c r="Q28" s="36">
        <f>SUMIFS(СВЦЭМ!$C$33:$C$776,СВЦЭМ!$A$33:$A$776,$A28,СВЦЭМ!$B$33:$B$776,Q$11)+'СЕТ СН'!$F$12+СВЦЭМ!$D$10+'СЕТ СН'!$F$5-'СЕТ СН'!$F$20</f>
        <v>2003.8230388500001</v>
      </c>
      <c r="R28" s="36">
        <f>SUMIFS(СВЦЭМ!$C$33:$C$776,СВЦЭМ!$A$33:$A$776,$A28,СВЦЭМ!$B$33:$B$776,R$11)+'СЕТ СН'!$F$12+СВЦЭМ!$D$10+'СЕТ СН'!$F$5-'СЕТ СН'!$F$20</f>
        <v>2009.2991762000001</v>
      </c>
      <c r="S28" s="36">
        <f>SUMIFS(СВЦЭМ!$C$33:$C$776,СВЦЭМ!$A$33:$A$776,$A28,СВЦЭМ!$B$33:$B$776,S$11)+'СЕТ СН'!$F$12+СВЦЭМ!$D$10+'СЕТ СН'!$F$5-'СЕТ СН'!$F$20</f>
        <v>2018.2948322300001</v>
      </c>
      <c r="T28" s="36">
        <f>SUMIFS(СВЦЭМ!$C$33:$C$776,СВЦЭМ!$A$33:$A$776,$A28,СВЦЭМ!$B$33:$B$776,T$11)+'СЕТ СН'!$F$12+СВЦЭМ!$D$10+'СЕТ СН'!$F$5-'СЕТ СН'!$F$20</f>
        <v>1985.75599078</v>
      </c>
      <c r="U28" s="36">
        <f>SUMIFS(СВЦЭМ!$C$33:$C$776,СВЦЭМ!$A$33:$A$776,$A28,СВЦЭМ!$B$33:$B$776,U$11)+'СЕТ СН'!$F$12+СВЦЭМ!$D$10+'СЕТ СН'!$F$5-'СЕТ СН'!$F$20</f>
        <v>1969.6967697499999</v>
      </c>
      <c r="V28" s="36">
        <f>SUMIFS(СВЦЭМ!$C$33:$C$776,СВЦЭМ!$A$33:$A$776,$A28,СВЦЭМ!$B$33:$B$776,V$11)+'СЕТ СН'!$F$12+СВЦЭМ!$D$10+'СЕТ СН'!$F$5-'СЕТ СН'!$F$20</f>
        <v>1970.4716087800002</v>
      </c>
      <c r="W28" s="36">
        <f>SUMIFS(СВЦЭМ!$C$33:$C$776,СВЦЭМ!$A$33:$A$776,$A28,СВЦЭМ!$B$33:$B$776,W$11)+'СЕТ СН'!$F$12+СВЦЭМ!$D$10+'СЕТ СН'!$F$5-'СЕТ СН'!$F$20</f>
        <v>1967.3803258200001</v>
      </c>
      <c r="X28" s="36">
        <f>SUMIFS(СВЦЭМ!$C$33:$C$776,СВЦЭМ!$A$33:$A$776,$A28,СВЦЭМ!$B$33:$B$776,X$11)+'СЕТ СН'!$F$12+СВЦЭМ!$D$10+'СЕТ СН'!$F$5-'СЕТ СН'!$F$20</f>
        <v>1984.80926555</v>
      </c>
      <c r="Y28" s="36">
        <f>SUMIFS(СВЦЭМ!$C$33:$C$776,СВЦЭМ!$A$33:$A$776,$A28,СВЦЭМ!$B$33:$B$776,Y$11)+'СЕТ СН'!$F$12+СВЦЭМ!$D$10+'СЕТ СН'!$F$5-'СЕТ СН'!$F$20</f>
        <v>2019.5237590900001</v>
      </c>
    </row>
    <row r="29" spans="1:25" ht="15.75" x14ac:dyDescent="0.2">
      <c r="A29" s="35">
        <f t="shared" si="0"/>
        <v>43514</v>
      </c>
      <c r="B29" s="36">
        <f>SUMIFS(СВЦЭМ!$C$33:$C$776,СВЦЭМ!$A$33:$A$776,$A29,СВЦЭМ!$B$33:$B$776,B$11)+'СЕТ СН'!$F$12+СВЦЭМ!$D$10+'СЕТ СН'!$F$5-'СЕТ СН'!$F$20</f>
        <v>2073.5134225800002</v>
      </c>
      <c r="C29" s="36">
        <f>SUMIFS(СВЦЭМ!$C$33:$C$776,СВЦЭМ!$A$33:$A$776,$A29,СВЦЭМ!$B$33:$B$776,C$11)+'СЕТ СН'!$F$12+СВЦЭМ!$D$10+'СЕТ СН'!$F$5-'СЕТ СН'!$F$20</f>
        <v>2111.5609436699997</v>
      </c>
      <c r="D29" s="36">
        <f>SUMIFS(СВЦЭМ!$C$33:$C$776,СВЦЭМ!$A$33:$A$776,$A29,СВЦЭМ!$B$33:$B$776,D$11)+'СЕТ СН'!$F$12+СВЦЭМ!$D$10+'СЕТ СН'!$F$5-'СЕТ СН'!$F$20</f>
        <v>2121.2908277500001</v>
      </c>
      <c r="E29" s="36">
        <f>SUMIFS(СВЦЭМ!$C$33:$C$776,СВЦЭМ!$A$33:$A$776,$A29,СВЦЭМ!$B$33:$B$776,E$11)+'СЕТ СН'!$F$12+СВЦЭМ!$D$10+'СЕТ СН'!$F$5-'СЕТ СН'!$F$20</f>
        <v>2100.04688829</v>
      </c>
      <c r="F29" s="36">
        <f>SUMIFS(СВЦЭМ!$C$33:$C$776,СВЦЭМ!$A$33:$A$776,$A29,СВЦЭМ!$B$33:$B$776,F$11)+'СЕТ СН'!$F$12+СВЦЭМ!$D$10+'СЕТ СН'!$F$5-'СЕТ СН'!$F$20</f>
        <v>2098.1039635099996</v>
      </c>
      <c r="G29" s="36">
        <f>SUMIFS(СВЦЭМ!$C$33:$C$776,СВЦЭМ!$A$33:$A$776,$A29,СВЦЭМ!$B$33:$B$776,G$11)+'СЕТ СН'!$F$12+СВЦЭМ!$D$10+'СЕТ СН'!$F$5-'СЕТ СН'!$F$20</f>
        <v>2092.8349396799999</v>
      </c>
      <c r="H29" s="36">
        <f>SUMIFS(СВЦЭМ!$C$33:$C$776,СВЦЭМ!$A$33:$A$776,$A29,СВЦЭМ!$B$33:$B$776,H$11)+'СЕТ СН'!$F$12+СВЦЭМ!$D$10+'СЕТ СН'!$F$5-'СЕТ СН'!$F$20</f>
        <v>2034.86214855</v>
      </c>
      <c r="I29" s="36">
        <f>SUMIFS(СВЦЭМ!$C$33:$C$776,СВЦЭМ!$A$33:$A$776,$A29,СВЦЭМ!$B$33:$B$776,I$11)+'СЕТ СН'!$F$12+СВЦЭМ!$D$10+'СЕТ СН'!$F$5-'СЕТ СН'!$F$20</f>
        <v>2008.8508153800001</v>
      </c>
      <c r="J29" s="36">
        <f>SUMIFS(СВЦЭМ!$C$33:$C$776,СВЦЭМ!$A$33:$A$776,$A29,СВЦЭМ!$B$33:$B$776,J$11)+'СЕТ СН'!$F$12+СВЦЭМ!$D$10+'СЕТ СН'!$F$5-'СЕТ СН'!$F$20</f>
        <v>1988.3172511299999</v>
      </c>
      <c r="K29" s="36">
        <f>SUMIFS(СВЦЭМ!$C$33:$C$776,СВЦЭМ!$A$33:$A$776,$A29,СВЦЭМ!$B$33:$B$776,K$11)+'СЕТ СН'!$F$12+СВЦЭМ!$D$10+'СЕТ СН'!$F$5-'СЕТ СН'!$F$20</f>
        <v>1994.9110683700001</v>
      </c>
      <c r="L29" s="36">
        <f>SUMIFS(СВЦЭМ!$C$33:$C$776,СВЦЭМ!$A$33:$A$776,$A29,СВЦЭМ!$B$33:$B$776,L$11)+'СЕТ СН'!$F$12+СВЦЭМ!$D$10+'СЕТ СН'!$F$5-'СЕТ СН'!$F$20</f>
        <v>1994.71336051</v>
      </c>
      <c r="M29" s="36">
        <f>SUMIFS(СВЦЭМ!$C$33:$C$776,СВЦЭМ!$A$33:$A$776,$A29,СВЦЭМ!$B$33:$B$776,M$11)+'СЕТ СН'!$F$12+СВЦЭМ!$D$10+'СЕТ СН'!$F$5-'СЕТ СН'!$F$20</f>
        <v>2001.9703649200001</v>
      </c>
      <c r="N29" s="36">
        <f>SUMIFS(СВЦЭМ!$C$33:$C$776,СВЦЭМ!$A$33:$A$776,$A29,СВЦЭМ!$B$33:$B$776,N$11)+'СЕТ СН'!$F$12+СВЦЭМ!$D$10+'СЕТ СН'!$F$5-'СЕТ СН'!$F$20</f>
        <v>1997.33281132</v>
      </c>
      <c r="O29" s="36">
        <f>SUMIFS(СВЦЭМ!$C$33:$C$776,СВЦЭМ!$A$33:$A$776,$A29,СВЦЭМ!$B$33:$B$776,O$11)+'СЕТ СН'!$F$12+СВЦЭМ!$D$10+'СЕТ СН'!$F$5-'СЕТ СН'!$F$20</f>
        <v>1994.3651182200001</v>
      </c>
      <c r="P29" s="36">
        <f>SUMIFS(СВЦЭМ!$C$33:$C$776,СВЦЭМ!$A$33:$A$776,$A29,СВЦЭМ!$B$33:$B$776,P$11)+'СЕТ СН'!$F$12+СВЦЭМ!$D$10+'СЕТ СН'!$F$5-'СЕТ СН'!$F$20</f>
        <v>2000.98893662</v>
      </c>
      <c r="Q29" s="36">
        <f>SUMIFS(СВЦЭМ!$C$33:$C$776,СВЦЭМ!$A$33:$A$776,$A29,СВЦЭМ!$B$33:$B$776,Q$11)+'СЕТ СН'!$F$12+СВЦЭМ!$D$10+'СЕТ СН'!$F$5-'СЕТ СН'!$F$20</f>
        <v>2010.69299088</v>
      </c>
      <c r="R29" s="36">
        <f>SUMIFS(СВЦЭМ!$C$33:$C$776,СВЦЭМ!$A$33:$A$776,$A29,СВЦЭМ!$B$33:$B$776,R$11)+'СЕТ СН'!$F$12+СВЦЭМ!$D$10+'СЕТ СН'!$F$5-'СЕТ СН'!$F$20</f>
        <v>2009.0290178600001</v>
      </c>
      <c r="S29" s="36">
        <f>SUMIFS(СВЦЭМ!$C$33:$C$776,СВЦЭМ!$A$33:$A$776,$A29,СВЦЭМ!$B$33:$B$776,S$11)+'СЕТ СН'!$F$12+СВЦЭМ!$D$10+'СЕТ СН'!$F$5-'СЕТ СН'!$F$20</f>
        <v>1999.1271118899999</v>
      </c>
      <c r="T29" s="36">
        <f>SUMIFS(СВЦЭМ!$C$33:$C$776,СВЦЭМ!$A$33:$A$776,$A29,СВЦЭМ!$B$33:$B$776,T$11)+'СЕТ СН'!$F$12+СВЦЭМ!$D$10+'СЕТ СН'!$F$5-'СЕТ СН'!$F$20</f>
        <v>1968.22626507</v>
      </c>
      <c r="U29" s="36">
        <f>SUMIFS(СВЦЭМ!$C$33:$C$776,СВЦЭМ!$A$33:$A$776,$A29,СВЦЭМ!$B$33:$B$776,U$11)+'СЕТ СН'!$F$12+СВЦЭМ!$D$10+'СЕТ СН'!$F$5-'СЕТ СН'!$F$20</f>
        <v>1969.74956449</v>
      </c>
      <c r="V29" s="36">
        <f>SUMIFS(СВЦЭМ!$C$33:$C$776,СВЦЭМ!$A$33:$A$776,$A29,СВЦЭМ!$B$33:$B$776,V$11)+'СЕТ СН'!$F$12+СВЦЭМ!$D$10+'СЕТ СН'!$F$5-'СЕТ СН'!$F$20</f>
        <v>1962.3053431600001</v>
      </c>
      <c r="W29" s="36">
        <f>SUMIFS(СВЦЭМ!$C$33:$C$776,СВЦЭМ!$A$33:$A$776,$A29,СВЦЭМ!$B$33:$B$776,W$11)+'СЕТ СН'!$F$12+СВЦЭМ!$D$10+'СЕТ СН'!$F$5-'СЕТ СН'!$F$20</f>
        <v>1971.9865114600002</v>
      </c>
      <c r="X29" s="36">
        <f>SUMIFS(СВЦЭМ!$C$33:$C$776,СВЦЭМ!$A$33:$A$776,$A29,СВЦЭМ!$B$33:$B$776,X$11)+'СЕТ СН'!$F$12+СВЦЭМ!$D$10+'СЕТ СН'!$F$5-'СЕТ СН'!$F$20</f>
        <v>2008.8174016299999</v>
      </c>
      <c r="Y29" s="36">
        <f>SUMIFS(СВЦЭМ!$C$33:$C$776,СВЦЭМ!$A$33:$A$776,$A29,СВЦЭМ!$B$33:$B$776,Y$11)+'СЕТ СН'!$F$12+СВЦЭМ!$D$10+'СЕТ СН'!$F$5-'СЕТ СН'!$F$20</f>
        <v>2025.9053359899999</v>
      </c>
    </row>
    <row r="30" spans="1:25" ht="15.75" x14ac:dyDescent="0.2">
      <c r="A30" s="35">
        <f t="shared" si="0"/>
        <v>43515</v>
      </c>
      <c r="B30" s="36">
        <f>SUMIFS(СВЦЭМ!$C$33:$C$776,СВЦЭМ!$A$33:$A$776,$A30,СВЦЭМ!$B$33:$B$776,B$11)+'СЕТ СН'!$F$12+СВЦЭМ!$D$10+'СЕТ СН'!$F$5-'СЕТ СН'!$F$20</f>
        <v>2086.0965400099999</v>
      </c>
      <c r="C30" s="36">
        <f>SUMIFS(СВЦЭМ!$C$33:$C$776,СВЦЭМ!$A$33:$A$776,$A30,СВЦЭМ!$B$33:$B$776,C$11)+'СЕТ СН'!$F$12+СВЦЭМ!$D$10+'СЕТ СН'!$F$5-'СЕТ СН'!$F$20</f>
        <v>2118.3746104499996</v>
      </c>
      <c r="D30" s="36">
        <f>SUMIFS(СВЦЭМ!$C$33:$C$776,СВЦЭМ!$A$33:$A$776,$A30,СВЦЭМ!$B$33:$B$776,D$11)+'СЕТ СН'!$F$12+СВЦЭМ!$D$10+'СЕТ СН'!$F$5-'СЕТ СН'!$F$20</f>
        <v>2137.5578006799997</v>
      </c>
      <c r="E30" s="36">
        <f>SUMIFS(СВЦЭМ!$C$33:$C$776,СВЦЭМ!$A$33:$A$776,$A30,СВЦЭМ!$B$33:$B$776,E$11)+'СЕТ СН'!$F$12+СВЦЭМ!$D$10+'СЕТ СН'!$F$5-'СЕТ СН'!$F$20</f>
        <v>2149.2922389</v>
      </c>
      <c r="F30" s="36">
        <f>SUMIFS(СВЦЭМ!$C$33:$C$776,СВЦЭМ!$A$33:$A$776,$A30,СВЦЭМ!$B$33:$B$776,F$11)+'СЕТ СН'!$F$12+СВЦЭМ!$D$10+'СЕТ СН'!$F$5-'СЕТ СН'!$F$20</f>
        <v>2138.0633381999996</v>
      </c>
      <c r="G30" s="36">
        <f>SUMIFS(СВЦЭМ!$C$33:$C$776,СВЦЭМ!$A$33:$A$776,$A30,СВЦЭМ!$B$33:$B$776,G$11)+'СЕТ СН'!$F$12+СВЦЭМ!$D$10+'СЕТ СН'!$F$5-'СЕТ СН'!$F$20</f>
        <v>2116.8834815</v>
      </c>
      <c r="H30" s="36">
        <f>SUMIFS(СВЦЭМ!$C$33:$C$776,СВЦЭМ!$A$33:$A$776,$A30,СВЦЭМ!$B$33:$B$776,H$11)+'СЕТ СН'!$F$12+СВЦЭМ!$D$10+'СЕТ СН'!$F$5-'СЕТ СН'!$F$20</f>
        <v>2086.1165425899999</v>
      </c>
      <c r="I30" s="36">
        <f>SUMIFS(СВЦЭМ!$C$33:$C$776,СВЦЭМ!$A$33:$A$776,$A30,СВЦЭМ!$B$33:$B$776,I$11)+'СЕТ СН'!$F$12+СВЦЭМ!$D$10+'СЕТ СН'!$F$5-'СЕТ СН'!$F$20</f>
        <v>2047.9768810700002</v>
      </c>
      <c r="J30" s="36">
        <f>SUMIFS(СВЦЭМ!$C$33:$C$776,СВЦЭМ!$A$33:$A$776,$A30,СВЦЭМ!$B$33:$B$776,J$11)+'СЕТ СН'!$F$12+СВЦЭМ!$D$10+'СЕТ СН'!$F$5-'СЕТ СН'!$F$20</f>
        <v>2018.39831667</v>
      </c>
      <c r="K30" s="36">
        <f>SUMIFS(СВЦЭМ!$C$33:$C$776,СВЦЭМ!$A$33:$A$776,$A30,СВЦЭМ!$B$33:$B$776,K$11)+'СЕТ СН'!$F$12+СВЦЭМ!$D$10+'СЕТ СН'!$F$5-'СЕТ СН'!$F$20</f>
        <v>2006.46648344</v>
      </c>
      <c r="L30" s="36">
        <f>SUMIFS(СВЦЭМ!$C$33:$C$776,СВЦЭМ!$A$33:$A$776,$A30,СВЦЭМ!$B$33:$B$776,L$11)+'СЕТ СН'!$F$12+СВЦЭМ!$D$10+'СЕТ СН'!$F$5-'СЕТ СН'!$F$20</f>
        <v>2001.4072847299999</v>
      </c>
      <c r="M30" s="36">
        <f>SUMIFS(СВЦЭМ!$C$33:$C$776,СВЦЭМ!$A$33:$A$776,$A30,СВЦЭМ!$B$33:$B$776,M$11)+'СЕТ СН'!$F$12+СВЦЭМ!$D$10+'СЕТ СН'!$F$5-'СЕТ СН'!$F$20</f>
        <v>1998.73642567</v>
      </c>
      <c r="N30" s="36">
        <f>SUMIFS(СВЦЭМ!$C$33:$C$776,СВЦЭМ!$A$33:$A$776,$A30,СВЦЭМ!$B$33:$B$776,N$11)+'СЕТ СН'!$F$12+СВЦЭМ!$D$10+'СЕТ СН'!$F$5-'СЕТ СН'!$F$20</f>
        <v>1987.5323348500001</v>
      </c>
      <c r="O30" s="36">
        <f>SUMIFS(СВЦЭМ!$C$33:$C$776,СВЦЭМ!$A$33:$A$776,$A30,СВЦЭМ!$B$33:$B$776,O$11)+'СЕТ СН'!$F$12+СВЦЭМ!$D$10+'СЕТ СН'!$F$5-'СЕТ СН'!$F$20</f>
        <v>1959.8586383000002</v>
      </c>
      <c r="P30" s="36">
        <f>SUMIFS(СВЦЭМ!$C$33:$C$776,СВЦЭМ!$A$33:$A$776,$A30,СВЦЭМ!$B$33:$B$776,P$11)+'СЕТ СН'!$F$12+СВЦЭМ!$D$10+'СЕТ СН'!$F$5-'СЕТ СН'!$F$20</f>
        <v>1963.06313866</v>
      </c>
      <c r="Q30" s="36">
        <f>SUMIFS(СВЦЭМ!$C$33:$C$776,СВЦЭМ!$A$33:$A$776,$A30,СВЦЭМ!$B$33:$B$776,Q$11)+'СЕТ СН'!$F$12+СВЦЭМ!$D$10+'СЕТ СН'!$F$5-'СЕТ СН'!$F$20</f>
        <v>1974.8965527099999</v>
      </c>
      <c r="R30" s="36">
        <f>SUMIFS(СВЦЭМ!$C$33:$C$776,СВЦЭМ!$A$33:$A$776,$A30,СВЦЭМ!$B$33:$B$776,R$11)+'СЕТ СН'!$F$12+СВЦЭМ!$D$10+'СЕТ СН'!$F$5-'СЕТ СН'!$F$20</f>
        <v>1980.51518635</v>
      </c>
      <c r="S30" s="36">
        <f>SUMIFS(СВЦЭМ!$C$33:$C$776,СВЦЭМ!$A$33:$A$776,$A30,СВЦЭМ!$B$33:$B$776,S$11)+'СЕТ СН'!$F$12+СВЦЭМ!$D$10+'СЕТ СН'!$F$5-'СЕТ СН'!$F$20</f>
        <v>1971.49423288</v>
      </c>
      <c r="T30" s="36">
        <f>SUMIFS(СВЦЭМ!$C$33:$C$776,СВЦЭМ!$A$33:$A$776,$A30,СВЦЭМ!$B$33:$B$776,T$11)+'СЕТ СН'!$F$12+СВЦЭМ!$D$10+'СЕТ СН'!$F$5-'СЕТ СН'!$F$20</f>
        <v>1937.3310269600001</v>
      </c>
      <c r="U30" s="36">
        <f>SUMIFS(СВЦЭМ!$C$33:$C$776,СВЦЭМ!$A$33:$A$776,$A30,СВЦЭМ!$B$33:$B$776,U$11)+'СЕТ СН'!$F$12+СВЦЭМ!$D$10+'СЕТ СН'!$F$5-'СЕТ СН'!$F$20</f>
        <v>1932.2789599500002</v>
      </c>
      <c r="V30" s="36">
        <f>SUMIFS(СВЦЭМ!$C$33:$C$776,СВЦЭМ!$A$33:$A$776,$A30,СВЦЭМ!$B$33:$B$776,V$11)+'СЕТ СН'!$F$12+СВЦЭМ!$D$10+'СЕТ СН'!$F$5-'СЕТ СН'!$F$20</f>
        <v>1938.79021532</v>
      </c>
      <c r="W30" s="36">
        <f>SUMIFS(СВЦЭМ!$C$33:$C$776,СВЦЭМ!$A$33:$A$776,$A30,СВЦЭМ!$B$33:$B$776,W$11)+'СЕТ СН'!$F$12+СВЦЭМ!$D$10+'СЕТ СН'!$F$5-'СЕТ СН'!$F$20</f>
        <v>1946.5671697</v>
      </c>
      <c r="X30" s="36">
        <f>SUMIFS(СВЦЭМ!$C$33:$C$776,СВЦЭМ!$A$33:$A$776,$A30,СВЦЭМ!$B$33:$B$776,X$11)+'СЕТ СН'!$F$12+СВЦЭМ!$D$10+'СЕТ СН'!$F$5-'СЕТ СН'!$F$20</f>
        <v>1959.97520489</v>
      </c>
      <c r="Y30" s="36">
        <f>SUMIFS(СВЦЭМ!$C$33:$C$776,СВЦЭМ!$A$33:$A$776,$A30,СВЦЭМ!$B$33:$B$776,Y$11)+'СЕТ СН'!$F$12+СВЦЭМ!$D$10+'СЕТ СН'!$F$5-'СЕТ СН'!$F$20</f>
        <v>2002.560964</v>
      </c>
    </row>
    <row r="31" spans="1:25" ht="15.75" x14ac:dyDescent="0.2">
      <c r="A31" s="35">
        <f t="shared" si="0"/>
        <v>43516</v>
      </c>
      <c r="B31" s="36">
        <f>SUMIFS(СВЦЭМ!$C$33:$C$776,СВЦЭМ!$A$33:$A$776,$A31,СВЦЭМ!$B$33:$B$776,B$11)+'СЕТ СН'!$F$12+СВЦЭМ!$D$10+'СЕТ СН'!$F$5-'СЕТ СН'!$F$20</f>
        <v>2070.5623137600001</v>
      </c>
      <c r="C31" s="36">
        <f>SUMIFS(СВЦЭМ!$C$33:$C$776,СВЦЭМ!$A$33:$A$776,$A31,СВЦЭМ!$B$33:$B$776,C$11)+'СЕТ СН'!$F$12+СВЦЭМ!$D$10+'СЕТ СН'!$F$5-'СЕТ СН'!$F$20</f>
        <v>2102.04924368</v>
      </c>
      <c r="D31" s="36">
        <f>SUMIFS(СВЦЭМ!$C$33:$C$776,СВЦЭМ!$A$33:$A$776,$A31,СВЦЭМ!$B$33:$B$776,D$11)+'СЕТ СН'!$F$12+СВЦЭМ!$D$10+'СЕТ СН'!$F$5-'СЕТ СН'!$F$20</f>
        <v>2107.5186087000002</v>
      </c>
      <c r="E31" s="36">
        <f>SUMIFS(СВЦЭМ!$C$33:$C$776,СВЦЭМ!$A$33:$A$776,$A31,СВЦЭМ!$B$33:$B$776,E$11)+'СЕТ СН'!$F$12+СВЦЭМ!$D$10+'СЕТ СН'!$F$5-'СЕТ СН'!$F$20</f>
        <v>2116.2325889899998</v>
      </c>
      <c r="F31" s="36">
        <f>SUMIFS(СВЦЭМ!$C$33:$C$776,СВЦЭМ!$A$33:$A$776,$A31,СВЦЭМ!$B$33:$B$776,F$11)+'СЕТ СН'!$F$12+СВЦЭМ!$D$10+'СЕТ СН'!$F$5-'СЕТ СН'!$F$20</f>
        <v>2112.2617997299999</v>
      </c>
      <c r="G31" s="36">
        <f>SUMIFS(СВЦЭМ!$C$33:$C$776,СВЦЭМ!$A$33:$A$776,$A31,СВЦЭМ!$B$33:$B$776,G$11)+'СЕТ СН'!$F$12+СВЦЭМ!$D$10+'СЕТ СН'!$F$5-'СЕТ СН'!$F$20</f>
        <v>2072.0973923399997</v>
      </c>
      <c r="H31" s="36">
        <f>SUMIFS(СВЦЭМ!$C$33:$C$776,СВЦЭМ!$A$33:$A$776,$A31,СВЦЭМ!$B$33:$B$776,H$11)+'СЕТ СН'!$F$12+СВЦЭМ!$D$10+'СЕТ СН'!$F$5-'СЕТ СН'!$F$20</f>
        <v>2044.3596133999999</v>
      </c>
      <c r="I31" s="36">
        <f>SUMIFS(СВЦЭМ!$C$33:$C$776,СВЦЭМ!$A$33:$A$776,$A31,СВЦЭМ!$B$33:$B$776,I$11)+'СЕТ СН'!$F$12+СВЦЭМ!$D$10+'СЕТ СН'!$F$5-'СЕТ СН'!$F$20</f>
        <v>2011.8140173500001</v>
      </c>
      <c r="J31" s="36">
        <f>SUMIFS(СВЦЭМ!$C$33:$C$776,СВЦЭМ!$A$33:$A$776,$A31,СВЦЭМ!$B$33:$B$776,J$11)+'СЕТ СН'!$F$12+СВЦЭМ!$D$10+'СЕТ СН'!$F$5-'СЕТ СН'!$F$20</f>
        <v>1979.0869555600002</v>
      </c>
      <c r="K31" s="36">
        <f>SUMIFS(СВЦЭМ!$C$33:$C$776,СВЦЭМ!$A$33:$A$776,$A31,СВЦЭМ!$B$33:$B$776,K$11)+'СЕТ СН'!$F$12+СВЦЭМ!$D$10+'СЕТ СН'!$F$5-'СЕТ СН'!$F$20</f>
        <v>1978.45906386</v>
      </c>
      <c r="L31" s="36">
        <f>SUMIFS(СВЦЭМ!$C$33:$C$776,СВЦЭМ!$A$33:$A$776,$A31,СВЦЭМ!$B$33:$B$776,L$11)+'СЕТ СН'!$F$12+СВЦЭМ!$D$10+'СЕТ СН'!$F$5-'СЕТ СН'!$F$20</f>
        <v>1986.97950885</v>
      </c>
      <c r="M31" s="36">
        <f>SUMIFS(СВЦЭМ!$C$33:$C$776,СВЦЭМ!$A$33:$A$776,$A31,СВЦЭМ!$B$33:$B$776,M$11)+'СЕТ СН'!$F$12+СВЦЭМ!$D$10+'СЕТ СН'!$F$5-'СЕТ СН'!$F$20</f>
        <v>1988.2090712700001</v>
      </c>
      <c r="N31" s="36">
        <f>SUMIFS(СВЦЭМ!$C$33:$C$776,СВЦЭМ!$A$33:$A$776,$A31,СВЦЭМ!$B$33:$B$776,N$11)+'СЕТ СН'!$F$12+СВЦЭМ!$D$10+'СЕТ СН'!$F$5-'СЕТ СН'!$F$20</f>
        <v>1982.3080543300002</v>
      </c>
      <c r="O31" s="36">
        <f>SUMIFS(СВЦЭМ!$C$33:$C$776,СВЦЭМ!$A$33:$A$776,$A31,СВЦЭМ!$B$33:$B$776,O$11)+'СЕТ СН'!$F$12+СВЦЭМ!$D$10+'СЕТ СН'!$F$5-'СЕТ СН'!$F$20</f>
        <v>1952.59883485</v>
      </c>
      <c r="P31" s="36">
        <f>SUMIFS(СВЦЭМ!$C$33:$C$776,СВЦЭМ!$A$33:$A$776,$A31,СВЦЭМ!$B$33:$B$776,P$11)+'СЕТ СН'!$F$12+СВЦЭМ!$D$10+'СЕТ СН'!$F$5-'СЕТ СН'!$F$20</f>
        <v>1958.7827610700001</v>
      </c>
      <c r="Q31" s="36">
        <f>SUMIFS(СВЦЭМ!$C$33:$C$776,СВЦЭМ!$A$33:$A$776,$A31,СВЦЭМ!$B$33:$B$776,Q$11)+'СЕТ СН'!$F$12+СВЦЭМ!$D$10+'СЕТ СН'!$F$5-'СЕТ СН'!$F$20</f>
        <v>1970.0276349000001</v>
      </c>
      <c r="R31" s="36">
        <f>SUMIFS(СВЦЭМ!$C$33:$C$776,СВЦЭМ!$A$33:$A$776,$A31,СВЦЭМ!$B$33:$B$776,R$11)+'СЕТ СН'!$F$12+СВЦЭМ!$D$10+'СЕТ СН'!$F$5-'СЕТ СН'!$F$20</f>
        <v>1978.37196838</v>
      </c>
      <c r="S31" s="36">
        <f>SUMIFS(СВЦЭМ!$C$33:$C$776,СВЦЭМ!$A$33:$A$776,$A31,СВЦЭМ!$B$33:$B$776,S$11)+'СЕТ СН'!$F$12+СВЦЭМ!$D$10+'СЕТ СН'!$F$5-'СЕТ СН'!$F$20</f>
        <v>1980.3924701300002</v>
      </c>
      <c r="T31" s="36">
        <f>SUMIFS(СВЦЭМ!$C$33:$C$776,СВЦЭМ!$A$33:$A$776,$A31,СВЦЭМ!$B$33:$B$776,T$11)+'СЕТ СН'!$F$12+СВЦЭМ!$D$10+'СЕТ СН'!$F$5-'СЕТ СН'!$F$20</f>
        <v>1938.1177841900001</v>
      </c>
      <c r="U31" s="36">
        <f>SUMIFS(СВЦЭМ!$C$33:$C$776,СВЦЭМ!$A$33:$A$776,$A31,СВЦЭМ!$B$33:$B$776,U$11)+'СЕТ СН'!$F$12+СВЦЭМ!$D$10+'СЕТ СН'!$F$5-'СЕТ СН'!$F$20</f>
        <v>1916.6947284500002</v>
      </c>
      <c r="V31" s="36">
        <f>SUMIFS(СВЦЭМ!$C$33:$C$776,СВЦЭМ!$A$33:$A$776,$A31,СВЦЭМ!$B$33:$B$776,V$11)+'СЕТ СН'!$F$12+СВЦЭМ!$D$10+'СЕТ СН'!$F$5-'СЕТ СН'!$F$20</f>
        <v>1913.126276</v>
      </c>
      <c r="W31" s="36">
        <f>SUMIFS(СВЦЭМ!$C$33:$C$776,СВЦЭМ!$A$33:$A$776,$A31,СВЦЭМ!$B$33:$B$776,W$11)+'СЕТ СН'!$F$12+СВЦЭМ!$D$10+'СЕТ СН'!$F$5-'СЕТ СН'!$F$20</f>
        <v>1936.3042622200001</v>
      </c>
      <c r="X31" s="36">
        <f>SUMIFS(СВЦЭМ!$C$33:$C$776,СВЦЭМ!$A$33:$A$776,$A31,СВЦЭМ!$B$33:$B$776,X$11)+'СЕТ СН'!$F$12+СВЦЭМ!$D$10+'СЕТ СН'!$F$5-'СЕТ СН'!$F$20</f>
        <v>1940.45265746</v>
      </c>
      <c r="Y31" s="36">
        <f>SUMIFS(СВЦЭМ!$C$33:$C$776,СВЦЭМ!$A$33:$A$776,$A31,СВЦЭМ!$B$33:$B$776,Y$11)+'СЕТ СН'!$F$12+СВЦЭМ!$D$10+'СЕТ СН'!$F$5-'СЕТ СН'!$F$20</f>
        <v>1983.0223370399999</v>
      </c>
    </row>
    <row r="32" spans="1:25" ht="15.75" x14ac:dyDescent="0.2">
      <c r="A32" s="35">
        <f t="shared" si="0"/>
        <v>43517</v>
      </c>
      <c r="B32" s="36">
        <f>SUMIFS(СВЦЭМ!$C$33:$C$776,СВЦЭМ!$A$33:$A$776,$A32,СВЦЭМ!$B$33:$B$776,B$11)+'СЕТ СН'!$F$12+СВЦЭМ!$D$10+'СЕТ СН'!$F$5-'СЕТ СН'!$F$20</f>
        <v>2038.6633486999999</v>
      </c>
      <c r="C32" s="36">
        <f>SUMIFS(СВЦЭМ!$C$33:$C$776,СВЦЭМ!$A$33:$A$776,$A32,СВЦЭМ!$B$33:$B$776,C$11)+'СЕТ СН'!$F$12+СВЦЭМ!$D$10+'СЕТ СН'!$F$5-'СЕТ СН'!$F$20</f>
        <v>2065.2255773699999</v>
      </c>
      <c r="D32" s="36">
        <f>SUMIFS(СВЦЭМ!$C$33:$C$776,СВЦЭМ!$A$33:$A$776,$A32,СВЦЭМ!$B$33:$B$776,D$11)+'СЕТ СН'!$F$12+СВЦЭМ!$D$10+'СЕТ СН'!$F$5-'СЕТ СН'!$F$20</f>
        <v>2088.03702337</v>
      </c>
      <c r="E32" s="36">
        <f>SUMIFS(СВЦЭМ!$C$33:$C$776,СВЦЭМ!$A$33:$A$776,$A32,СВЦЭМ!$B$33:$B$776,E$11)+'СЕТ СН'!$F$12+СВЦЭМ!$D$10+'СЕТ СН'!$F$5-'СЕТ СН'!$F$20</f>
        <v>2099.1598334299997</v>
      </c>
      <c r="F32" s="36">
        <f>SUMIFS(СВЦЭМ!$C$33:$C$776,СВЦЭМ!$A$33:$A$776,$A32,СВЦЭМ!$B$33:$B$776,F$11)+'СЕТ СН'!$F$12+СВЦЭМ!$D$10+'СЕТ СН'!$F$5-'СЕТ СН'!$F$20</f>
        <v>2097.7323530599997</v>
      </c>
      <c r="G32" s="36">
        <f>SUMIFS(СВЦЭМ!$C$33:$C$776,СВЦЭМ!$A$33:$A$776,$A32,СВЦЭМ!$B$33:$B$776,G$11)+'СЕТ СН'!$F$12+СВЦЭМ!$D$10+'СЕТ СН'!$F$5-'СЕТ СН'!$F$20</f>
        <v>2067.3637461799999</v>
      </c>
      <c r="H32" s="36">
        <f>SUMIFS(СВЦЭМ!$C$33:$C$776,СВЦЭМ!$A$33:$A$776,$A32,СВЦЭМ!$B$33:$B$776,H$11)+'СЕТ СН'!$F$12+СВЦЭМ!$D$10+'СЕТ СН'!$F$5-'СЕТ СН'!$F$20</f>
        <v>2035.90828622</v>
      </c>
      <c r="I32" s="36">
        <f>SUMIFS(СВЦЭМ!$C$33:$C$776,СВЦЭМ!$A$33:$A$776,$A32,СВЦЭМ!$B$33:$B$776,I$11)+'СЕТ СН'!$F$12+СВЦЭМ!$D$10+'СЕТ СН'!$F$5-'СЕТ СН'!$F$20</f>
        <v>2022.8342406800002</v>
      </c>
      <c r="J32" s="36">
        <f>SUMIFS(СВЦЭМ!$C$33:$C$776,СВЦЭМ!$A$33:$A$776,$A32,СВЦЭМ!$B$33:$B$776,J$11)+'СЕТ СН'!$F$12+СВЦЭМ!$D$10+'СЕТ СН'!$F$5-'СЕТ СН'!$F$20</f>
        <v>2002.38813807</v>
      </c>
      <c r="K32" s="36">
        <f>SUMIFS(СВЦЭМ!$C$33:$C$776,СВЦЭМ!$A$33:$A$776,$A32,СВЦЭМ!$B$33:$B$776,K$11)+'СЕТ СН'!$F$12+СВЦЭМ!$D$10+'СЕТ СН'!$F$5-'СЕТ СН'!$F$20</f>
        <v>2007.7547913200001</v>
      </c>
      <c r="L32" s="36">
        <f>SUMIFS(СВЦЭМ!$C$33:$C$776,СВЦЭМ!$A$33:$A$776,$A32,СВЦЭМ!$B$33:$B$776,L$11)+'СЕТ СН'!$F$12+СВЦЭМ!$D$10+'СЕТ СН'!$F$5-'СЕТ СН'!$F$20</f>
        <v>2004.0930172200001</v>
      </c>
      <c r="M32" s="36">
        <f>SUMIFS(СВЦЭМ!$C$33:$C$776,СВЦЭМ!$A$33:$A$776,$A32,СВЦЭМ!$B$33:$B$776,M$11)+'СЕТ СН'!$F$12+СВЦЭМ!$D$10+'СЕТ СН'!$F$5-'СЕТ СН'!$F$20</f>
        <v>1986.5110285400001</v>
      </c>
      <c r="N32" s="36">
        <f>SUMIFS(СВЦЭМ!$C$33:$C$776,СВЦЭМ!$A$33:$A$776,$A32,СВЦЭМ!$B$33:$B$776,N$11)+'СЕТ СН'!$F$12+СВЦЭМ!$D$10+'СЕТ СН'!$F$5-'СЕТ СН'!$F$20</f>
        <v>1978.7620165000001</v>
      </c>
      <c r="O32" s="36">
        <f>SUMIFS(СВЦЭМ!$C$33:$C$776,СВЦЭМ!$A$33:$A$776,$A32,СВЦЭМ!$B$33:$B$776,O$11)+'СЕТ СН'!$F$12+СВЦЭМ!$D$10+'СЕТ СН'!$F$5-'СЕТ СН'!$F$20</f>
        <v>1950.90232747</v>
      </c>
      <c r="P32" s="36">
        <f>SUMIFS(СВЦЭМ!$C$33:$C$776,СВЦЭМ!$A$33:$A$776,$A32,СВЦЭМ!$B$33:$B$776,P$11)+'СЕТ СН'!$F$12+СВЦЭМ!$D$10+'СЕТ СН'!$F$5-'СЕТ СН'!$F$20</f>
        <v>1949.02107434</v>
      </c>
      <c r="Q32" s="36">
        <f>SUMIFS(СВЦЭМ!$C$33:$C$776,СВЦЭМ!$A$33:$A$776,$A32,СВЦЭМ!$B$33:$B$776,Q$11)+'СЕТ СН'!$F$12+СВЦЭМ!$D$10+'СЕТ СН'!$F$5-'СЕТ СН'!$F$20</f>
        <v>1955.3798132500001</v>
      </c>
      <c r="R32" s="36">
        <f>SUMIFS(СВЦЭМ!$C$33:$C$776,СВЦЭМ!$A$33:$A$776,$A32,СВЦЭМ!$B$33:$B$776,R$11)+'СЕТ СН'!$F$12+СВЦЭМ!$D$10+'СЕТ СН'!$F$5-'СЕТ СН'!$F$20</f>
        <v>1979.0738989000001</v>
      </c>
      <c r="S32" s="36">
        <f>SUMIFS(СВЦЭМ!$C$33:$C$776,СВЦЭМ!$A$33:$A$776,$A32,СВЦЭМ!$B$33:$B$776,S$11)+'СЕТ СН'!$F$12+СВЦЭМ!$D$10+'СЕТ СН'!$F$5-'СЕТ СН'!$F$20</f>
        <v>1973.9718904900001</v>
      </c>
      <c r="T32" s="36">
        <f>SUMIFS(СВЦЭМ!$C$33:$C$776,СВЦЭМ!$A$33:$A$776,$A32,СВЦЭМ!$B$33:$B$776,T$11)+'СЕТ СН'!$F$12+СВЦЭМ!$D$10+'СЕТ СН'!$F$5-'СЕТ СН'!$F$20</f>
        <v>1941.11715185</v>
      </c>
      <c r="U32" s="36">
        <f>SUMIFS(СВЦЭМ!$C$33:$C$776,СВЦЭМ!$A$33:$A$776,$A32,СВЦЭМ!$B$33:$B$776,U$11)+'СЕТ СН'!$F$12+СВЦЭМ!$D$10+'СЕТ СН'!$F$5-'СЕТ СН'!$F$20</f>
        <v>1925.4520444499999</v>
      </c>
      <c r="V32" s="36">
        <f>SUMIFS(СВЦЭМ!$C$33:$C$776,СВЦЭМ!$A$33:$A$776,$A32,СВЦЭМ!$B$33:$B$776,V$11)+'СЕТ СН'!$F$12+СВЦЭМ!$D$10+'СЕТ СН'!$F$5-'СЕТ СН'!$F$20</f>
        <v>1940.1990397</v>
      </c>
      <c r="W32" s="36">
        <f>SUMIFS(СВЦЭМ!$C$33:$C$776,СВЦЭМ!$A$33:$A$776,$A32,СВЦЭМ!$B$33:$B$776,W$11)+'СЕТ СН'!$F$12+СВЦЭМ!$D$10+'СЕТ СН'!$F$5-'СЕТ СН'!$F$20</f>
        <v>1953.1941312500001</v>
      </c>
      <c r="X32" s="36">
        <f>SUMIFS(СВЦЭМ!$C$33:$C$776,СВЦЭМ!$A$33:$A$776,$A32,СВЦЭМ!$B$33:$B$776,X$11)+'СЕТ СН'!$F$12+СВЦЭМ!$D$10+'СЕТ СН'!$F$5-'СЕТ СН'!$F$20</f>
        <v>1961.5499810700001</v>
      </c>
      <c r="Y32" s="36">
        <f>SUMIFS(СВЦЭМ!$C$33:$C$776,СВЦЭМ!$A$33:$A$776,$A32,СВЦЭМ!$B$33:$B$776,Y$11)+'СЕТ СН'!$F$12+СВЦЭМ!$D$10+'СЕТ СН'!$F$5-'СЕТ СН'!$F$20</f>
        <v>1996.5290086100001</v>
      </c>
    </row>
    <row r="33" spans="1:25" ht="15.75" x14ac:dyDescent="0.2">
      <c r="A33" s="35">
        <f t="shared" si="0"/>
        <v>43518</v>
      </c>
      <c r="B33" s="36">
        <f>SUMIFS(СВЦЭМ!$C$33:$C$776,СВЦЭМ!$A$33:$A$776,$A33,СВЦЭМ!$B$33:$B$776,B$11)+'СЕТ СН'!$F$12+СВЦЭМ!$D$10+'СЕТ СН'!$F$5-'СЕТ СН'!$F$20</f>
        <v>2011.4133927100002</v>
      </c>
      <c r="C33" s="36">
        <f>SUMIFS(СВЦЭМ!$C$33:$C$776,СВЦЭМ!$A$33:$A$776,$A33,СВЦЭМ!$B$33:$B$776,C$11)+'СЕТ СН'!$F$12+СВЦЭМ!$D$10+'СЕТ СН'!$F$5-'СЕТ СН'!$F$20</f>
        <v>2016.1152036799999</v>
      </c>
      <c r="D33" s="36">
        <f>SUMIFS(СВЦЭМ!$C$33:$C$776,СВЦЭМ!$A$33:$A$776,$A33,СВЦЭМ!$B$33:$B$776,D$11)+'СЕТ СН'!$F$12+СВЦЭМ!$D$10+'СЕТ СН'!$F$5-'СЕТ СН'!$F$20</f>
        <v>2014.8239544600001</v>
      </c>
      <c r="E33" s="36">
        <f>SUMIFS(СВЦЭМ!$C$33:$C$776,СВЦЭМ!$A$33:$A$776,$A33,СВЦЭМ!$B$33:$B$776,E$11)+'СЕТ СН'!$F$12+СВЦЭМ!$D$10+'СЕТ СН'!$F$5-'СЕТ СН'!$F$20</f>
        <v>2013.0237828700001</v>
      </c>
      <c r="F33" s="36">
        <f>SUMIFS(СВЦЭМ!$C$33:$C$776,СВЦЭМ!$A$33:$A$776,$A33,СВЦЭМ!$B$33:$B$776,F$11)+'СЕТ СН'!$F$12+СВЦЭМ!$D$10+'СЕТ СН'!$F$5-'СЕТ СН'!$F$20</f>
        <v>2010.8261362400001</v>
      </c>
      <c r="G33" s="36">
        <f>SUMIFS(СВЦЭМ!$C$33:$C$776,СВЦЭМ!$A$33:$A$776,$A33,СВЦЭМ!$B$33:$B$776,G$11)+'СЕТ СН'!$F$12+СВЦЭМ!$D$10+'СЕТ СН'!$F$5-'СЕТ СН'!$F$20</f>
        <v>2014.6014792400001</v>
      </c>
      <c r="H33" s="36">
        <f>SUMIFS(СВЦЭМ!$C$33:$C$776,СВЦЭМ!$A$33:$A$776,$A33,СВЦЭМ!$B$33:$B$776,H$11)+'СЕТ СН'!$F$12+СВЦЭМ!$D$10+'СЕТ СН'!$F$5-'СЕТ СН'!$F$20</f>
        <v>2015.3816994900001</v>
      </c>
      <c r="I33" s="36">
        <f>SUMIFS(СВЦЭМ!$C$33:$C$776,СВЦЭМ!$A$33:$A$776,$A33,СВЦЭМ!$B$33:$B$776,I$11)+'СЕТ СН'!$F$12+СВЦЭМ!$D$10+'СЕТ СН'!$F$5-'СЕТ СН'!$F$20</f>
        <v>2006.9909035600001</v>
      </c>
      <c r="J33" s="36">
        <f>SUMIFS(СВЦЭМ!$C$33:$C$776,СВЦЭМ!$A$33:$A$776,$A33,СВЦЭМ!$B$33:$B$776,J$11)+'СЕТ СН'!$F$12+СВЦЭМ!$D$10+'СЕТ СН'!$F$5-'СЕТ СН'!$F$20</f>
        <v>1995.9867434600001</v>
      </c>
      <c r="K33" s="36">
        <f>SUMIFS(СВЦЭМ!$C$33:$C$776,СВЦЭМ!$A$33:$A$776,$A33,СВЦЭМ!$B$33:$B$776,K$11)+'СЕТ СН'!$F$12+СВЦЭМ!$D$10+'СЕТ СН'!$F$5-'СЕТ СН'!$F$20</f>
        <v>2004.75763663</v>
      </c>
      <c r="L33" s="36">
        <f>SUMIFS(СВЦЭМ!$C$33:$C$776,СВЦЭМ!$A$33:$A$776,$A33,СВЦЭМ!$B$33:$B$776,L$11)+'СЕТ СН'!$F$12+СВЦЭМ!$D$10+'СЕТ СН'!$F$5-'СЕТ СН'!$F$20</f>
        <v>2018.33166755</v>
      </c>
      <c r="M33" s="36">
        <f>SUMIFS(СВЦЭМ!$C$33:$C$776,СВЦЭМ!$A$33:$A$776,$A33,СВЦЭМ!$B$33:$B$776,M$11)+'СЕТ СН'!$F$12+СВЦЭМ!$D$10+'СЕТ СН'!$F$5-'СЕТ СН'!$F$20</f>
        <v>2020.6618500899999</v>
      </c>
      <c r="N33" s="36">
        <f>SUMIFS(СВЦЭМ!$C$33:$C$776,СВЦЭМ!$A$33:$A$776,$A33,СВЦЭМ!$B$33:$B$776,N$11)+'СЕТ СН'!$F$12+СВЦЭМ!$D$10+'СЕТ СН'!$F$5-'СЕТ СН'!$F$20</f>
        <v>1997.3593329400001</v>
      </c>
      <c r="O33" s="36">
        <f>SUMIFS(СВЦЭМ!$C$33:$C$776,СВЦЭМ!$A$33:$A$776,$A33,СВЦЭМ!$B$33:$B$776,O$11)+'СЕТ СН'!$F$12+СВЦЭМ!$D$10+'СЕТ СН'!$F$5-'СЕТ СН'!$F$20</f>
        <v>1964.0401434099999</v>
      </c>
      <c r="P33" s="36">
        <f>SUMIFS(СВЦЭМ!$C$33:$C$776,СВЦЭМ!$A$33:$A$776,$A33,СВЦЭМ!$B$33:$B$776,P$11)+'СЕТ СН'!$F$12+СВЦЭМ!$D$10+'СЕТ СН'!$F$5-'СЕТ СН'!$F$20</f>
        <v>1974.07408452</v>
      </c>
      <c r="Q33" s="36">
        <f>SUMIFS(СВЦЭМ!$C$33:$C$776,СВЦЭМ!$A$33:$A$776,$A33,СВЦЭМ!$B$33:$B$776,Q$11)+'СЕТ СН'!$F$12+СВЦЭМ!$D$10+'СЕТ СН'!$F$5-'СЕТ СН'!$F$20</f>
        <v>1978.8922514200001</v>
      </c>
      <c r="R33" s="36">
        <f>SUMIFS(СВЦЭМ!$C$33:$C$776,СВЦЭМ!$A$33:$A$776,$A33,СВЦЭМ!$B$33:$B$776,R$11)+'СЕТ СН'!$F$12+СВЦЭМ!$D$10+'СЕТ СН'!$F$5-'СЕТ СН'!$F$20</f>
        <v>1989.5621056800001</v>
      </c>
      <c r="S33" s="36">
        <f>SUMIFS(СВЦЭМ!$C$33:$C$776,СВЦЭМ!$A$33:$A$776,$A33,СВЦЭМ!$B$33:$B$776,S$11)+'СЕТ СН'!$F$12+СВЦЭМ!$D$10+'СЕТ СН'!$F$5-'СЕТ СН'!$F$20</f>
        <v>1987.49410951</v>
      </c>
      <c r="T33" s="36">
        <f>SUMIFS(СВЦЭМ!$C$33:$C$776,СВЦЭМ!$A$33:$A$776,$A33,СВЦЭМ!$B$33:$B$776,T$11)+'СЕТ СН'!$F$12+СВЦЭМ!$D$10+'СЕТ СН'!$F$5-'СЕТ СН'!$F$20</f>
        <v>1948.2023497600001</v>
      </c>
      <c r="U33" s="36">
        <f>SUMIFS(СВЦЭМ!$C$33:$C$776,СВЦЭМ!$A$33:$A$776,$A33,СВЦЭМ!$B$33:$B$776,U$11)+'СЕТ СН'!$F$12+СВЦЭМ!$D$10+'СЕТ СН'!$F$5-'СЕТ СН'!$F$20</f>
        <v>1933.7193780299999</v>
      </c>
      <c r="V33" s="36">
        <f>SUMIFS(СВЦЭМ!$C$33:$C$776,СВЦЭМ!$A$33:$A$776,$A33,СВЦЭМ!$B$33:$B$776,V$11)+'СЕТ СН'!$F$12+СВЦЭМ!$D$10+'СЕТ СН'!$F$5-'СЕТ СН'!$F$20</f>
        <v>1932.50091152</v>
      </c>
      <c r="W33" s="36">
        <f>SUMIFS(СВЦЭМ!$C$33:$C$776,СВЦЭМ!$A$33:$A$776,$A33,СВЦЭМ!$B$33:$B$776,W$11)+'СЕТ СН'!$F$12+СВЦЭМ!$D$10+'СЕТ СН'!$F$5-'СЕТ СН'!$F$20</f>
        <v>1945.9181592899999</v>
      </c>
      <c r="X33" s="36">
        <f>SUMIFS(СВЦЭМ!$C$33:$C$776,СВЦЭМ!$A$33:$A$776,$A33,СВЦЭМ!$B$33:$B$776,X$11)+'СЕТ СН'!$F$12+СВЦЭМ!$D$10+'СЕТ СН'!$F$5-'СЕТ СН'!$F$20</f>
        <v>1965.3397510899999</v>
      </c>
      <c r="Y33" s="36">
        <f>SUMIFS(СВЦЭМ!$C$33:$C$776,СВЦЭМ!$A$33:$A$776,$A33,СВЦЭМ!$B$33:$B$776,Y$11)+'СЕТ СН'!$F$12+СВЦЭМ!$D$10+'СЕТ СН'!$F$5-'СЕТ СН'!$F$20</f>
        <v>2000.1756323100001</v>
      </c>
    </row>
    <row r="34" spans="1:25" ht="15.75" x14ac:dyDescent="0.2">
      <c r="A34" s="35">
        <f t="shared" si="0"/>
        <v>43519</v>
      </c>
      <c r="B34" s="36">
        <f>SUMIFS(СВЦЭМ!$C$33:$C$776,СВЦЭМ!$A$33:$A$776,$A34,СВЦЭМ!$B$33:$B$776,B$11)+'СЕТ СН'!$F$12+СВЦЭМ!$D$10+'СЕТ СН'!$F$5-'СЕТ СН'!$F$20</f>
        <v>2015.8844149500001</v>
      </c>
      <c r="C34" s="36">
        <f>SUMIFS(СВЦЭМ!$C$33:$C$776,СВЦЭМ!$A$33:$A$776,$A34,СВЦЭМ!$B$33:$B$776,C$11)+'СЕТ СН'!$F$12+СВЦЭМ!$D$10+'СЕТ СН'!$F$5-'СЕТ СН'!$F$20</f>
        <v>2018.1402647499999</v>
      </c>
      <c r="D34" s="36">
        <f>SUMIFS(СВЦЭМ!$C$33:$C$776,СВЦЭМ!$A$33:$A$776,$A34,СВЦЭМ!$B$33:$B$776,D$11)+'СЕТ СН'!$F$12+СВЦЭМ!$D$10+'СЕТ СН'!$F$5-'СЕТ СН'!$F$20</f>
        <v>2009.96852967</v>
      </c>
      <c r="E34" s="36">
        <f>SUMIFS(СВЦЭМ!$C$33:$C$776,СВЦЭМ!$A$33:$A$776,$A34,СВЦЭМ!$B$33:$B$776,E$11)+'СЕТ СН'!$F$12+СВЦЭМ!$D$10+'СЕТ СН'!$F$5-'СЕТ СН'!$F$20</f>
        <v>2009.3824023300001</v>
      </c>
      <c r="F34" s="36">
        <f>SUMIFS(СВЦЭМ!$C$33:$C$776,СВЦЭМ!$A$33:$A$776,$A34,СВЦЭМ!$B$33:$B$776,F$11)+'СЕТ СН'!$F$12+СВЦЭМ!$D$10+'СЕТ СН'!$F$5-'СЕТ СН'!$F$20</f>
        <v>2009.2629565400002</v>
      </c>
      <c r="G34" s="36">
        <f>SUMIFS(СВЦЭМ!$C$33:$C$776,СВЦЭМ!$A$33:$A$776,$A34,СВЦЭМ!$B$33:$B$776,G$11)+'СЕТ СН'!$F$12+СВЦЭМ!$D$10+'СЕТ СН'!$F$5-'СЕТ СН'!$F$20</f>
        <v>2005.7566978200002</v>
      </c>
      <c r="H34" s="36">
        <f>SUMIFS(СВЦЭМ!$C$33:$C$776,СВЦЭМ!$A$33:$A$776,$A34,СВЦЭМ!$B$33:$B$776,H$11)+'СЕТ СН'!$F$12+СВЦЭМ!$D$10+'СЕТ СН'!$F$5-'СЕТ СН'!$F$20</f>
        <v>2021.3307971900001</v>
      </c>
      <c r="I34" s="36">
        <f>SUMIFS(СВЦЭМ!$C$33:$C$776,СВЦЭМ!$A$33:$A$776,$A34,СВЦЭМ!$B$33:$B$776,I$11)+'СЕТ СН'!$F$12+СВЦЭМ!$D$10+'СЕТ СН'!$F$5-'СЕТ СН'!$F$20</f>
        <v>2012.3178859899999</v>
      </c>
      <c r="J34" s="36">
        <f>SUMIFS(СВЦЭМ!$C$33:$C$776,СВЦЭМ!$A$33:$A$776,$A34,СВЦЭМ!$B$33:$B$776,J$11)+'СЕТ СН'!$F$12+СВЦЭМ!$D$10+'СЕТ СН'!$F$5-'СЕТ СН'!$F$20</f>
        <v>1989.72348293</v>
      </c>
      <c r="K34" s="36">
        <f>SUMIFS(СВЦЭМ!$C$33:$C$776,СВЦЭМ!$A$33:$A$776,$A34,СВЦЭМ!$B$33:$B$776,K$11)+'СЕТ СН'!$F$12+СВЦЭМ!$D$10+'СЕТ СН'!$F$5-'СЕТ СН'!$F$20</f>
        <v>1965.1108400500002</v>
      </c>
      <c r="L34" s="36">
        <f>SUMIFS(СВЦЭМ!$C$33:$C$776,СВЦЭМ!$A$33:$A$776,$A34,СВЦЭМ!$B$33:$B$776,L$11)+'СЕТ СН'!$F$12+СВЦЭМ!$D$10+'СЕТ СН'!$F$5-'СЕТ СН'!$F$20</f>
        <v>1969.4909806200001</v>
      </c>
      <c r="M34" s="36">
        <f>SUMIFS(СВЦЭМ!$C$33:$C$776,СВЦЭМ!$A$33:$A$776,$A34,СВЦЭМ!$B$33:$B$776,M$11)+'СЕТ СН'!$F$12+СВЦЭМ!$D$10+'СЕТ СН'!$F$5-'СЕТ СН'!$F$20</f>
        <v>1979.3987504400002</v>
      </c>
      <c r="N34" s="36">
        <f>SUMIFS(СВЦЭМ!$C$33:$C$776,СВЦЭМ!$A$33:$A$776,$A34,СВЦЭМ!$B$33:$B$776,N$11)+'СЕТ СН'!$F$12+СВЦЭМ!$D$10+'СЕТ СН'!$F$5-'СЕТ СН'!$F$20</f>
        <v>1988.5809536700001</v>
      </c>
      <c r="O34" s="36">
        <f>SUMIFS(СВЦЭМ!$C$33:$C$776,СВЦЭМ!$A$33:$A$776,$A34,СВЦЭМ!$B$33:$B$776,O$11)+'СЕТ СН'!$F$12+СВЦЭМ!$D$10+'СЕТ СН'!$F$5-'СЕТ СН'!$F$20</f>
        <v>1966.2673271200001</v>
      </c>
      <c r="P34" s="36">
        <f>SUMIFS(СВЦЭМ!$C$33:$C$776,СВЦЭМ!$A$33:$A$776,$A34,СВЦЭМ!$B$33:$B$776,P$11)+'СЕТ СН'!$F$12+СВЦЭМ!$D$10+'СЕТ СН'!$F$5-'СЕТ СН'!$F$20</f>
        <v>1974.60880099</v>
      </c>
      <c r="Q34" s="36">
        <f>SUMIFS(СВЦЭМ!$C$33:$C$776,СВЦЭМ!$A$33:$A$776,$A34,СВЦЭМ!$B$33:$B$776,Q$11)+'СЕТ СН'!$F$12+СВЦЭМ!$D$10+'СЕТ СН'!$F$5-'СЕТ СН'!$F$20</f>
        <v>1986.1812011100001</v>
      </c>
      <c r="R34" s="36">
        <f>SUMIFS(СВЦЭМ!$C$33:$C$776,СВЦЭМ!$A$33:$A$776,$A34,СВЦЭМ!$B$33:$B$776,R$11)+'СЕТ СН'!$F$12+СВЦЭМ!$D$10+'СЕТ СН'!$F$5-'СЕТ СН'!$F$20</f>
        <v>2000.36875878</v>
      </c>
      <c r="S34" s="36">
        <f>SUMIFS(СВЦЭМ!$C$33:$C$776,СВЦЭМ!$A$33:$A$776,$A34,СВЦЭМ!$B$33:$B$776,S$11)+'СЕТ СН'!$F$12+СВЦЭМ!$D$10+'СЕТ СН'!$F$5-'СЕТ СН'!$F$20</f>
        <v>1998.4242630399999</v>
      </c>
      <c r="T34" s="36">
        <f>SUMIFS(СВЦЭМ!$C$33:$C$776,СВЦЭМ!$A$33:$A$776,$A34,СВЦЭМ!$B$33:$B$776,T$11)+'СЕТ СН'!$F$12+СВЦЭМ!$D$10+'СЕТ СН'!$F$5-'СЕТ СН'!$F$20</f>
        <v>1973.48365969</v>
      </c>
      <c r="U34" s="36">
        <f>SUMIFS(СВЦЭМ!$C$33:$C$776,СВЦЭМ!$A$33:$A$776,$A34,СВЦЭМ!$B$33:$B$776,U$11)+'СЕТ СН'!$F$12+СВЦЭМ!$D$10+'СЕТ СН'!$F$5-'СЕТ СН'!$F$20</f>
        <v>1940.6383418800001</v>
      </c>
      <c r="V34" s="36">
        <f>SUMIFS(СВЦЭМ!$C$33:$C$776,СВЦЭМ!$A$33:$A$776,$A34,СВЦЭМ!$B$33:$B$776,V$11)+'СЕТ СН'!$F$12+СВЦЭМ!$D$10+'СЕТ СН'!$F$5-'СЕТ СН'!$F$20</f>
        <v>1933.40162751</v>
      </c>
      <c r="W34" s="36">
        <f>SUMIFS(СВЦЭМ!$C$33:$C$776,СВЦЭМ!$A$33:$A$776,$A34,СВЦЭМ!$B$33:$B$776,W$11)+'СЕТ СН'!$F$12+СВЦЭМ!$D$10+'СЕТ СН'!$F$5-'СЕТ СН'!$F$20</f>
        <v>1935.2930151099999</v>
      </c>
      <c r="X34" s="36">
        <f>SUMIFS(СВЦЭМ!$C$33:$C$776,СВЦЭМ!$A$33:$A$776,$A34,СВЦЭМ!$B$33:$B$776,X$11)+'СЕТ СН'!$F$12+СВЦЭМ!$D$10+'СЕТ СН'!$F$5-'СЕТ СН'!$F$20</f>
        <v>1941.5016446700001</v>
      </c>
      <c r="Y34" s="36">
        <f>SUMIFS(СВЦЭМ!$C$33:$C$776,СВЦЭМ!$A$33:$A$776,$A34,СВЦЭМ!$B$33:$B$776,Y$11)+'СЕТ СН'!$F$12+СВЦЭМ!$D$10+'СЕТ СН'!$F$5-'СЕТ СН'!$F$20</f>
        <v>1986.6570091200001</v>
      </c>
    </row>
    <row r="35" spans="1:25" ht="15.75" x14ac:dyDescent="0.2">
      <c r="A35" s="35">
        <f t="shared" si="0"/>
        <v>43520</v>
      </c>
      <c r="B35" s="36">
        <f>SUMIFS(СВЦЭМ!$C$33:$C$776,СВЦЭМ!$A$33:$A$776,$A35,СВЦЭМ!$B$33:$B$776,B$11)+'СЕТ СН'!$F$12+СВЦЭМ!$D$10+'СЕТ СН'!$F$5-'СЕТ СН'!$F$20</f>
        <v>2031.0626317800002</v>
      </c>
      <c r="C35" s="36">
        <f>SUMIFS(СВЦЭМ!$C$33:$C$776,СВЦЭМ!$A$33:$A$776,$A35,СВЦЭМ!$B$33:$B$776,C$11)+'СЕТ СН'!$F$12+СВЦЭМ!$D$10+'СЕТ СН'!$F$5-'СЕТ СН'!$F$20</f>
        <v>2051.6302784300001</v>
      </c>
      <c r="D35" s="36">
        <f>SUMIFS(СВЦЭМ!$C$33:$C$776,СВЦЭМ!$A$33:$A$776,$A35,СВЦЭМ!$B$33:$B$776,D$11)+'СЕТ СН'!$F$12+СВЦЭМ!$D$10+'СЕТ СН'!$F$5-'СЕТ СН'!$F$20</f>
        <v>2065.3920191699999</v>
      </c>
      <c r="E35" s="36">
        <f>SUMIFS(СВЦЭМ!$C$33:$C$776,СВЦЭМ!$A$33:$A$776,$A35,СВЦЭМ!$B$33:$B$776,E$11)+'СЕТ СН'!$F$12+СВЦЭМ!$D$10+'СЕТ СН'!$F$5-'СЕТ СН'!$F$20</f>
        <v>2078.2640989399997</v>
      </c>
      <c r="F35" s="36">
        <f>SUMIFS(СВЦЭМ!$C$33:$C$776,СВЦЭМ!$A$33:$A$776,$A35,СВЦЭМ!$B$33:$B$776,F$11)+'СЕТ СН'!$F$12+СВЦЭМ!$D$10+'СЕТ СН'!$F$5-'СЕТ СН'!$F$20</f>
        <v>2080.6614149099996</v>
      </c>
      <c r="G35" s="36">
        <f>SUMIFS(СВЦЭМ!$C$33:$C$776,СВЦЭМ!$A$33:$A$776,$A35,СВЦЭМ!$B$33:$B$776,G$11)+'СЕТ СН'!$F$12+СВЦЭМ!$D$10+'СЕТ СН'!$F$5-'СЕТ СН'!$F$20</f>
        <v>2084.1490959100001</v>
      </c>
      <c r="H35" s="36">
        <f>SUMIFS(СВЦЭМ!$C$33:$C$776,СВЦЭМ!$A$33:$A$776,$A35,СВЦЭМ!$B$33:$B$776,H$11)+'СЕТ СН'!$F$12+СВЦЭМ!$D$10+'СЕТ СН'!$F$5-'СЕТ СН'!$F$20</f>
        <v>2068.3197115100002</v>
      </c>
      <c r="I35" s="36">
        <f>SUMIFS(СВЦЭМ!$C$33:$C$776,СВЦЭМ!$A$33:$A$776,$A35,СВЦЭМ!$B$33:$B$776,I$11)+'СЕТ СН'!$F$12+СВЦЭМ!$D$10+'СЕТ СН'!$F$5-'СЕТ СН'!$F$20</f>
        <v>2057.0058918200002</v>
      </c>
      <c r="J35" s="36">
        <f>SUMIFS(СВЦЭМ!$C$33:$C$776,СВЦЭМ!$A$33:$A$776,$A35,СВЦЭМ!$B$33:$B$776,J$11)+'СЕТ СН'!$F$12+СВЦЭМ!$D$10+'СЕТ СН'!$F$5-'СЕТ СН'!$F$20</f>
        <v>2000.9832107500001</v>
      </c>
      <c r="K35" s="36">
        <f>SUMIFS(СВЦЭМ!$C$33:$C$776,СВЦЭМ!$A$33:$A$776,$A35,СВЦЭМ!$B$33:$B$776,K$11)+'СЕТ СН'!$F$12+СВЦЭМ!$D$10+'СЕТ СН'!$F$5-'СЕТ СН'!$F$20</f>
        <v>1962.3883768000001</v>
      </c>
      <c r="L35" s="36">
        <f>SUMIFS(СВЦЭМ!$C$33:$C$776,СВЦЭМ!$A$33:$A$776,$A35,СВЦЭМ!$B$33:$B$776,L$11)+'СЕТ СН'!$F$12+СВЦЭМ!$D$10+'СЕТ СН'!$F$5-'СЕТ СН'!$F$20</f>
        <v>1955.9869578600001</v>
      </c>
      <c r="M35" s="36">
        <f>SUMIFS(СВЦЭМ!$C$33:$C$776,СВЦЭМ!$A$33:$A$776,$A35,СВЦЭМ!$B$33:$B$776,M$11)+'СЕТ СН'!$F$12+СВЦЭМ!$D$10+'СЕТ СН'!$F$5-'СЕТ СН'!$F$20</f>
        <v>1951.0170903500002</v>
      </c>
      <c r="N35" s="36">
        <f>SUMIFS(СВЦЭМ!$C$33:$C$776,СВЦЭМ!$A$33:$A$776,$A35,СВЦЭМ!$B$33:$B$776,N$11)+'СЕТ СН'!$F$12+СВЦЭМ!$D$10+'СЕТ СН'!$F$5-'СЕТ СН'!$F$20</f>
        <v>1962.8741522099999</v>
      </c>
      <c r="O35" s="36">
        <f>SUMIFS(СВЦЭМ!$C$33:$C$776,СВЦЭМ!$A$33:$A$776,$A35,СВЦЭМ!$B$33:$B$776,O$11)+'СЕТ СН'!$F$12+СВЦЭМ!$D$10+'СЕТ СН'!$F$5-'СЕТ СН'!$F$20</f>
        <v>1931.20723946</v>
      </c>
      <c r="P35" s="36">
        <f>SUMIFS(СВЦЭМ!$C$33:$C$776,СВЦЭМ!$A$33:$A$776,$A35,СВЦЭМ!$B$33:$B$776,P$11)+'СЕТ СН'!$F$12+СВЦЭМ!$D$10+'СЕТ СН'!$F$5-'СЕТ СН'!$F$20</f>
        <v>1936.8611282800002</v>
      </c>
      <c r="Q35" s="36">
        <f>SUMIFS(СВЦЭМ!$C$33:$C$776,СВЦЭМ!$A$33:$A$776,$A35,СВЦЭМ!$B$33:$B$776,Q$11)+'СЕТ СН'!$F$12+СВЦЭМ!$D$10+'СЕТ СН'!$F$5-'СЕТ СН'!$F$20</f>
        <v>1947.02859485</v>
      </c>
      <c r="R35" s="36">
        <f>SUMIFS(СВЦЭМ!$C$33:$C$776,СВЦЭМ!$A$33:$A$776,$A35,СВЦЭМ!$B$33:$B$776,R$11)+'СЕТ СН'!$F$12+СВЦЭМ!$D$10+'СЕТ СН'!$F$5-'СЕТ СН'!$F$20</f>
        <v>1952.2060758800001</v>
      </c>
      <c r="S35" s="36">
        <f>SUMIFS(СВЦЭМ!$C$33:$C$776,СВЦЭМ!$A$33:$A$776,$A35,СВЦЭМ!$B$33:$B$776,S$11)+'СЕТ СН'!$F$12+СВЦЭМ!$D$10+'СЕТ СН'!$F$5-'СЕТ СН'!$F$20</f>
        <v>1937.1438570099999</v>
      </c>
      <c r="T35" s="36">
        <f>SUMIFS(СВЦЭМ!$C$33:$C$776,СВЦЭМ!$A$33:$A$776,$A35,СВЦЭМ!$B$33:$B$776,T$11)+'СЕТ СН'!$F$12+СВЦЭМ!$D$10+'СЕТ СН'!$F$5-'СЕТ СН'!$F$20</f>
        <v>1914.7054919900002</v>
      </c>
      <c r="U35" s="36">
        <f>SUMIFS(СВЦЭМ!$C$33:$C$776,СВЦЭМ!$A$33:$A$776,$A35,СВЦЭМ!$B$33:$B$776,U$11)+'СЕТ СН'!$F$12+СВЦЭМ!$D$10+'СЕТ СН'!$F$5-'СЕТ СН'!$F$20</f>
        <v>1874.1914295300001</v>
      </c>
      <c r="V35" s="36">
        <f>SUMIFS(СВЦЭМ!$C$33:$C$776,СВЦЭМ!$A$33:$A$776,$A35,СВЦЭМ!$B$33:$B$776,V$11)+'СЕТ СН'!$F$12+СВЦЭМ!$D$10+'СЕТ СН'!$F$5-'СЕТ СН'!$F$20</f>
        <v>1869.17871341</v>
      </c>
      <c r="W35" s="36">
        <f>SUMIFS(СВЦЭМ!$C$33:$C$776,СВЦЭМ!$A$33:$A$776,$A35,СВЦЭМ!$B$33:$B$776,W$11)+'СЕТ СН'!$F$12+СВЦЭМ!$D$10+'СЕТ СН'!$F$5-'СЕТ СН'!$F$20</f>
        <v>1882.3036921100002</v>
      </c>
      <c r="X35" s="36">
        <f>SUMIFS(СВЦЭМ!$C$33:$C$776,СВЦЭМ!$A$33:$A$776,$A35,СВЦЭМ!$B$33:$B$776,X$11)+'СЕТ СН'!$F$12+СВЦЭМ!$D$10+'СЕТ СН'!$F$5-'СЕТ СН'!$F$20</f>
        <v>1902.47483388</v>
      </c>
      <c r="Y35" s="36">
        <f>SUMIFS(СВЦЭМ!$C$33:$C$776,СВЦЭМ!$A$33:$A$776,$A35,СВЦЭМ!$B$33:$B$776,Y$11)+'СЕТ СН'!$F$12+СВЦЭМ!$D$10+'СЕТ СН'!$F$5-'СЕТ СН'!$F$20</f>
        <v>1970.9200327000001</v>
      </c>
    </row>
    <row r="36" spans="1:25" ht="15.75" x14ac:dyDescent="0.2">
      <c r="A36" s="35">
        <f t="shared" si="0"/>
        <v>43521</v>
      </c>
      <c r="B36" s="36">
        <f>SUMIFS(СВЦЭМ!$C$33:$C$776,СВЦЭМ!$A$33:$A$776,$A36,СВЦЭМ!$B$33:$B$776,B$11)+'СЕТ СН'!$F$12+СВЦЭМ!$D$10+'СЕТ СН'!$F$5-'СЕТ СН'!$F$20</f>
        <v>2008.9126702000001</v>
      </c>
      <c r="C36" s="36">
        <f>SUMIFS(СВЦЭМ!$C$33:$C$776,СВЦЭМ!$A$33:$A$776,$A36,СВЦЭМ!$B$33:$B$776,C$11)+'СЕТ СН'!$F$12+СВЦЭМ!$D$10+'СЕТ СН'!$F$5-'СЕТ СН'!$F$20</f>
        <v>2020.46790796</v>
      </c>
      <c r="D36" s="36">
        <f>SUMIFS(СВЦЭМ!$C$33:$C$776,СВЦЭМ!$A$33:$A$776,$A36,СВЦЭМ!$B$33:$B$776,D$11)+'СЕТ СН'!$F$12+СВЦЭМ!$D$10+'СЕТ СН'!$F$5-'СЕТ СН'!$F$20</f>
        <v>2018.9845131400002</v>
      </c>
      <c r="E36" s="36">
        <f>SUMIFS(СВЦЭМ!$C$33:$C$776,СВЦЭМ!$A$33:$A$776,$A36,СВЦЭМ!$B$33:$B$776,E$11)+'СЕТ СН'!$F$12+СВЦЭМ!$D$10+'СЕТ СН'!$F$5-'СЕТ СН'!$F$20</f>
        <v>2022.2445666100002</v>
      </c>
      <c r="F36" s="36">
        <f>SUMIFS(СВЦЭМ!$C$33:$C$776,СВЦЭМ!$A$33:$A$776,$A36,СВЦЭМ!$B$33:$B$776,F$11)+'СЕТ СН'!$F$12+СВЦЭМ!$D$10+'СЕТ СН'!$F$5-'СЕТ СН'!$F$20</f>
        <v>2022.3546755699999</v>
      </c>
      <c r="G36" s="36">
        <f>SUMIFS(СВЦЭМ!$C$33:$C$776,СВЦЭМ!$A$33:$A$776,$A36,СВЦЭМ!$B$33:$B$776,G$11)+'СЕТ СН'!$F$12+СВЦЭМ!$D$10+'СЕТ СН'!$F$5-'СЕТ СН'!$F$20</f>
        <v>2027.9923280600001</v>
      </c>
      <c r="H36" s="36">
        <f>SUMIFS(СВЦЭМ!$C$33:$C$776,СВЦЭМ!$A$33:$A$776,$A36,СВЦЭМ!$B$33:$B$776,H$11)+'СЕТ СН'!$F$12+СВЦЭМ!$D$10+'СЕТ СН'!$F$5-'СЕТ СН'!$F$20</f>
        <v>2040.6851964500001</v>
      </c>
      <c r="I36" s="36">
        <f>SUMIFS(СВЦЭМ!$C$33:$C$776,СВЦЭМ!$A$33:$A$776,$A36,СВЦЭМ!$B$33:$B$776,I$11)+'СЕТ СН'!$F$12+СВЦЭМ!$D$10+'СЕТ СН'!$F$5-'СЕТ СН'!$F$20</f>
        <v>2021.5460784400002</v>
      </c>
      <c r="J36" s="36">
        <f>SUMIFS(СВЦЭМ!$C$33:$C$776,СВЦЭМ!$A$33:$A$776,$A36,СВЦЭМ!$B$33:$B$776,J$11)+'СЕТ СН'!$F$12+СВЦЭМ!$D$10+'СЕТ СН'!$F$5-'СЕТ СН'!$F$20</f>
        <v>1998.8390827600001</v>
      </c>
      <c r="K36" s="36">
        <f>SUMIFS(СВЦЭМ!$C$33:$C$776,СВЦЭМ!$A$33:$A$776,$A36,СВЦЭМ!$B$33:$B$776,K$11)+'СЕТ СН'!$F$12+СВЦЭМ!$D$10+'СЕТ СН'!$F$5-'СЕТ СН'!$F$20</f>
        <v>1974.7784991799999</v>
      </c>
      <c r="L36" s="36">
        <f>SUMIFS(СВЦЭМ!$C$33:$C$776,СВЦЭМ!$A$33:$A$776,$A36,СВЦЭМ!$B$33:$B$776,L$11)+'СЕТ СН'!$F$12+СВЦЭМ!$D$10+'СЕТ СН'!$F$5-'СЕТ СН'!$F$20</f>
        <v>1972.9893777300001</v>
      </c>
      <c r="M36" s="36">
        <f>SUMIFS(СВЦЭМ!$C$33:$C$776,СВЦЭМ!$A$33:$A$776,$A36,СВЦЭМ!$B$33:$B$776,M$11)+'СЕТ СН'!$F$12+СВЦЭМ!$D$10+'СЕТ СН'!$F$5-'СЕТ СН'!$F$20</f>
        <v>1990.77379855</v>
      </c>
      <c r="N36" s="36">
        <f>SUMIFS(СВЦЭМ!$C$33:$C$776,СВЦЭМ!$A$33:$A$776,$A36,СВЦЭМ!$B$33:$B$776,N$11)+'СЕТ СН'!$F$12+СВЦЭМ!$D$10+'СЕТ СН'!$F$5-'СЕТ СН'!$F$20</f>
        <v>1999.58229235</v>
      </c>
      <c r="O36" s="36">
        <f>SUMIFS(СВЦЭМ!$C$33:$C$776,СВЦЭМ!$A$33:$A$776,$A36,СВЦЭМ!$B$33:$B$776,O$11)+'СЕТ СН'!$F$12+СВЦЭМ!$D$10+'СЕТ СН'!$F$5-'СЕТ СН'!$F$20</f>
        <v>1989.1450364500001</v>
      </c>
      <c r="P36" s="36">
        <f>SUMIFS(СВЦЭМ!$C$33:$C$776,СВЦЭМ!$A$33:$A$776,$A36,СВЦЭМ!$B$33:$B$776,P$11)+'СЕТ СН'!$F$12+СВЦЭМ!$D$10+'СЕТ СН'!$F$5-'СЕТ СН'!$F$20</f>
        <v>1996.0788022300001</v>
      </c>
      <c r="Q36" s="36">
        <f>SUMIFS(СВЦЭМ!$C$33:$C$776,СВЦЭМ!$A$33:$A$776,$A36,СВЦЭМ!$B$33:$B$776,Q$11)+'СЕТ СН'!$F$12+СВЦЭМ!$D$10+'СЕТ СН'!$F$5-'СЕТ СН'!$F$20</f>
        <v>2004.33246646</v>
      </c>
      <c r="R36" s="36">
        <f>SUMIFS(СВЦЭМ!$C$33:$C$776,СВЦЭМ!$A$33:$A$776,$A36,СВЦЭМ!$B$33:$B$776,R$11)+'СЕТ СН'!$F$12+СВЦЭМ!$D$10+'СЕТ СН'!$F$5-'СЕТ СН'!$F$20</f>
        <v>2004.58985738</v>
      </c>
      <c r="S36" s="36">
        <f>SUMIFS(СВЦЭМ!$C$33:$C$776,СВЦЭМ!$A$33:$A$776,$A36,СВЦЭМ!$B$33:$B$776,S$11)+'СЕТ СН'!$F$12+СВЦЭМ!$D$10+'СЕТ СН'!$F$5-'СЕТ СН'!$F$20</f>
        <v>2005.0311395100002</v>
      </c>
      <c r="T36" s="36">
        <f>SUMIFS(СВЦЭМ!$C$33:$C$776,СВЦЭМ!$A$33:$A$776,$A36,СВЦЭМ!$B$33:$B$776,T$11)+'СЕТ СН'!$F$12+СВЦЭМ!$D$10+'СЕТ СН'!$F$5-'СЕТ СН'!$F$20</f>
        <v>1957.5333862500001</v>
      </c>
      <c r="U36" s="36">
        <f>SUMIFS(СВЦЭМ!$C$33:$C$776,СВЦЭМ!$A$33:$A$776,$A36,СВЦЭМ!$B$33:$B$776,U$11)+'СЕТ СН'!$F$12+СВЦЭМ!$D$10+'СЕТ СН'!$F$5-'СЕТ СН'!$F$20</f>
        <v>1922.6637475000002</v>
      </c>
      <c r="V36" s="36">
        <f>SUMIFS(СВЦЭМ!$C$33:$C$776,СВЦЭМ!$A$33:$A$776,$A36,СВЦЭМ!$B$33:$B$776,V$11)+'СЕТ СН'!$F$12+СВЦЭМ!$D$10+'СЕТ СН'!$F$5-'СЕТ СН'!$F$20</f>
        <v>1917.99162273</v>
      </c>
      <c r="W36" s="36">
        <f>SUMIFS(СВЦЭМ!$C$33:$C$776,СВЦЭМ!$A$33:$A$776,$A36,СВЦЭМ!$B$33:$B$776,W$11)+'СЕТ СН'!$F$12+СВЦЭМ!$D$10+'СЕТ СН'!$F$5-'СЕТ СН'!$F$20</f>
        <v>1928.7635532600002</v>
      </c>
      <c r="X36" s="36">
        <f>SUMIFS(СВЦЭМ!$C$33:$C$776,СВЦЭМ!$A$33:$A$776,$A36,СВЦЭМ!$B$33:$B$776,X$11)+'СЕТ СН'!$F$12+СВЦЭМ!$D$10+'СЕТ СН'!$F$5-'СЕТ СН'!$F$20</f>
        <v>1950.1694606599999</v>
      </c>
      <c r="Y36" s="36">
        <f>SUMIFS(СВЦЭМ!$C$33:$C$776,СВЦЭМ!$A$33:$A$776,$A36,СВЦЭМ!$B$33:$B$776,Y$11)+'СЕТ СН'!$F$12+СВЦЭМ!$D$10+'СЕТ СН'!$F$5-'СЕТ СН'!$F$20</f>
        <v>1988.79826202</v>
      </c>
    </row>
    <row r="37" spans="1:25" ht="15.75" x14ac:dyDescent="0.2">
      <c r="A37" s="35">
        <f t="shared" si="0"/>
        <v>43522</v>
      </c>
      <c r="B37" s="36">
        <f>SUMIFS(СВЦЭМ!$C$33:$C$776,СВЦЭМ!$A$33:$A$776,$A37,СВЦЭМ!$B$33:$B$776,B$11)+'СЕТ СН'!$F$12+СВЦЭМ!$D$10+'СЕТ СН'!$F$5-'СЕТ СН'!$F$20</f>
        <v>2016.1551577700002</v>
      </c>
      <c r="C37" s="36">
        <f>SUMIFS(СВЦЭМ!$C$33:$C$776,СВЦЭМ!$A$33:$A$776,$A37,СВЦЭМ!$B$33:$B$776,C$11)+'СЕТ СН'!$F$12+СВЦЭМ!$D$10+'СЕТ СН'!$F$5-'СЕТ СН'!$F$20</f>
        <v>2016.2233090300001</v>
      </c>
      <c r="D37" s="36">
        <f>SUMIFS(СВЦЭМ!$C$33:$C$776,СВЦЭМ!$A$33:$A$776,$A37,СВЦЭМ!$B$33:$B$776,D$11)+'СЕТ СН'!$F$12+СВЦЭМ!$D$10+'СЕТ СН'!$F$5-'СЕТ СН'!$F$20</f>
        <v>2012.1107319800001</v>
      </c>
      <c r="E37" s="36">
        <f>SUMIFS(СВЦЭМ!$C$33:$C$776,СВЦЭМ!$A$33:$A$776,$A37,СВЦЭМ!$B$33:$B$776,E$11)+'СЕТ СН'!$F$12+СВЦЭМ!$D$10+'СЕТ СН'!$F$5-'СЕТ СН'!$F$20</f>
        <v>2013.8725721800001</v>
      </c>
      <c r="F37" s="36">
        <f>SUMIFS(СВЦЭМ!$C$33:$C$776,СВЦЭМ!$A$33:$A$776,$A37,СВЦЭМ!$B$33:$B$776,F$11)+'СЕТ СН'!$F$12+СВЦЭМ!$D$10+'СЕТ СН'!$F$5-'СЕТ СН'!$F$20</f>
        <v>2013.8507174000001</v>
      </c>
      <c r="G37" s="36">
        <f>SUMIFS(СВЦЭМ!$C$33:$C$776,СВЦЭМ!$A$33:$A$776,$A37,СВЦЭМ!$B$33:$B$776,G$11)+'СЕТ СН'!$F$12+СВЦЭМ!$D$10+'СЕТ СН'!$F$5-'СЕТ СН'!$F$20</f>
        <v>2021.4884714</v>
      </c>
      <c r="H37" s="36">
        <f>SUMIFS(СВЦЭМ!$C$33:$C$776,СВЦЭМ!$A$33:$A$776,$A37,СВЦЭМ!$B$33:$B$776,H$11)+'СЕТ СН'!$F$12+СВЦЭМ!$D$10+'СЕТ СН'!$F$5-'СЕТ СН'!$F$20</f>
        <v>2018.1821927000001</v>
      </c>
      <c r="I37" s="36">
        <f>SUMIFS(СВЦЭМ!$C$33:$C$776,СВЦЭМ!$A$33:$A$776,$A37,СВЦЭМ!$B$33:$B$776,I$11)+'СЕТ СН'!$F$12+СВЦЭМ!$D$10+'СЕТ СН'!$F$5-'СЕТ СН'!$F$20</f>
        <v>1992.8002240000001</v>
      </c>
      <c r="J37" s="36">
        <f>SUMIFS(СВЦЭМ!$C$33:$C$776,СВЦЭМ!$A$33:$A$776,$A37,СВЦЭМ!$B$33:$B$776,J$11)+'СЕТ СН'!$F$12+СВЦЭМ!$D$10+'СЕТ СН'!$F$5-'СЕТ СН'!$F$20</f>
        <v>1969.16112262</v>
      </c>
      <c r="K37" s="36">
        <f>SUMIFS(СВЦЭМ!$C$33:$C$776,СВЦЭМ!$A$33:$A$776,$A37,СВЦЭМ!$B$33:$B$776,K$11)+'СЕТ СН'!$F$12+СВЦЭМ!$D$10+'СЕТ СН'!$F$5-'СЕТ СН'!$F$20</f>
        <v>1965.4370576400001</v>
      </c>
      <c r="L37" s="36">
        <f>SUMIFS(СВЦЭМ!$C$33:$C$776,СВЦЭМ!$A$33:$A$776,$A37,СВЦЭМ!$B$33:$B$776,L$11)+'СЕТ СН'!$F$12+СВЦЭМ!$D$10+'СЕТ СН'!$F$5-'СЕТ СН'!$F$20</f>
        <v>1979.0915794299999</v>
      </c>
      <c r="M37" s="36">
        <f>SUMIFS(СВЦЭМ!$C$33:$C$776,СВЦЭМ!$A$33:$A$776,$A37,СВЦЭМ!$B$33:$B$776,M$11)+'СЕТ СН'!$F$12+СВЦЭМ!$D$10+'СЕТ СН'!$F$5-'СЕТ СН'!$F$20</f>
        <v>1994.47075399</v>
      </c>
      <c r="N37" s="36">
        <f>SUMIFS(СВЦЭМ!$C$33:$C$776,СВЦЭМ!$A$33:$A$776,$A37,СВЦЭМ!$B$33:$B$776,N$11)+'СЕТ СН'!$F$12+СВЦЭМ!$D$10+'СЕТ СН'!$F$5-'СЕТ СН'!$F$20</f>
        <v>1980.5385673800001</v>
      </c>
      <c r="O37" s="36">
        <f>SUMIFS(СВЦЭМ!$C$33:$C$776,СВЦЭМ!$A$33:$A$776,$A37,СВЦЭМ!$B$33:$B$776,O$11)+'СЕТ СН'!$F$12+СВЦЭМ!$D$10+'СЕТ СН'!$F$5-'СЕТ СН'!$F$20</f>
        <v>1945.3959313400001</v>
      </c>
      <c r="P37" s="36">
        <f>SUMIFS(СВЦЭМ!$C$33:$C$776,СВЦЭМ!$A$33:$A$776,$A37,СВЦЭМ!$B$33:$B$776,P$11)+'СЕТ СН'!$F$12+СВЦЭМ!$D$10+'СЕТ СН'!$F$5-'СЕТ СН'!$F$20</f>
        <v>1948.9221024000001</v>
      </c>
      <c r="Q37" s="36">
        <f>SUMIFS(СВЦЭМ!$C$33:$C$776,СВЦЭМ!$A$33:$A$776,$A37,СВЦЭМ!$B$33:$B$776,Q$11)+'СЕТ СН'!$F$12+СВЦЭМ!$D$10+'СЕТ СН'!$F$5-'СЕТ СН'!$F$20</f>
        <v>1960.2789014300001</v>
      </c>
      <c r="R37" s="36">
        <f>SUMIFS(СВЦЭМ!$C$33:$C$776,СВЦЭМ!$A$33:$A$776,$A37,СВЦЭМ!$B$33:$B$776,R$11)+'СЕТ СН'!$F$12+СВЦЭМ!$D$10+'СЕТ СН'!$F$5-'СЕТ СН'!$F$20</f>
        <v>1975.9122696300001</v>
      </c>
      <c r="S37" s="36">
        <f>SUMIFS(СВЦЭМ!$C$33:$C$776,СВЦЭМ!$A$33:$A$776,$A37,СВЦЭМ!$B$33:$B$776,S$11)+'СЕТ СН'!$F$12+СВЦЭМ!$D$10+'СЕТ СН'!$F$5-'СЕТ СН'!$F$20</f>
        <v>1987.7338565499999</v>
      </c>
      <c r="T37" s="36">
        <f>SUMIFS(СВЦЭМ!$C$33:$C$776,СВЦЭМ!$A$33:$A$776,$A37,СВЦЭМ!$B$33:$B$776,T$11)+'СЕТ СН'!$F$12+СВЦЭМ!$D$10+'СЕТ СН'!$F$5-'СЕТ СН'!$F$20</f>
        <v>1952.3232445799999</v>
      </c>
      <c r="U37" s="36">
        <f>SUMIFS(СВЦЭМ!$C$33:$C$776,СВЦЭМ!$A$33:$A$776,$A37,СВЦЭМ!$B$33:$B$776,U$11)+'СЕТ СН'!$F$12+СВЦЭМ!$D$10+'СЕТ СН'!$F$5-'СЕТ СН'!$F$20</f>
        <v>1915.4876804800001</v>
      </c>
      <c r="V37" s="36">
        <f>SUMIFS(СВЦЭМ!$C$33:$C$776,СВЦЭМ!$A$33:$A$776,$A37,СВЦЭМ!$B$33:$B$776,V$11)+'СЕТ СН'!$F$12+СВЦЭМ!$D$10+'СЕТ СН'!$F$5-'СЕТ СН'!$F$20</f>
        <v>1914.1329769900001</v>
      </c>
      <c r="W37" s="36">
        <f>SUMIFS(СВЦЭМ!$C$33:$C$776,СВЦЭМ!$A$33:$A$776,$A37,СВЦЭМ!$B$33:$B$776,W$11)+'СЕТ СН'!$F$12+СВЦЭМ!$D$10+'СЕТ СН'!$F$5-'СЕТ СН'!$F$20</f>
        <v>1924.9086995600001</v>
      </c>
      <c r="X37" s="36">
        <f>SUMIFS(СВЦЭМ!$C$33:$C$776,СВЦЭМ!$A$33:$A$776,$A37,СВЦЭМ!$B$33:$B$776,X$11)+'СЕТ СН'!$F$12+СВЦЭМ!$D$10+'СЕТ СН'!$F$5-'СЕТ СН'!$F$20</f>
        <v>1940.88220432</v>
      </c>
      <c r="Y37" s="36">
        <f>SUMIFS(СВЦЭМ!$C$33:$C$776,СВЦЭМ!$A$33:$A$776,$A37,СВЦЭМ!$B$33:$B$776,Y$11)+'СЕТ СН'!$F$12+СВЦЭМ!$D$10+'СЕТ СН'!$F$5-'СЕТ СН'!$F$20</f>
        <v>1980.7574216100002</v>
      </c>
    </row>
    <row r="38" spans="1:25" ht="15.75" x14ac:dyDescent="0.2">
      <c r="A38" s="35">
        <f t="shared" si="0"/>
        <v>43523</v>
      </c>
      <c r="B38" s="36">
        <f>SUMIFS(СВЦЭМ!$C$33:$C$776,СВЦЭМ!$A$33:$A$776,$A38,СВЦЭМ!$B$33:$B$776,B$11)+'СЕТ СН'!$F$12+СВЦЭМ!$D$10+'СЕТ СН'!$F$5-'СЕТ СН'!$F$20</f>
        <v>2020.3948916900001</v>
      </c>
      <c r="C38" s="36">
        <f>SUMIFS(СВЦЭМ!$C$33:$C$776,СВЦЭМ!$A$33:$A$776,$A38,СВЦЭМ!$B$33:$B$776,C$11)+'СЕТ СН'!$F$12+СВЦЭМ!$D$10+'СЕТ СН'!$F$5-'СЕТ СН'!$F$20</f>
        <v>2051.1469339200003</v>
      </c>
      <c r="D38" s="36">
        <f>SUMIFS(СВЦЭМ!$C$33:$C$776,СВЦЭМ!$A$33:$A$776,$A38,СВЦЭМ!$B$33:$B$776,D$11)+'СЕТ СН'!$F$12+СВЦЭМ!$D$10+'СЕТ СН'!$F$5-'СЕТ СН'!$F$20</f>
        <v>2059.0604395400001</v>
      </c>
      <c r="E38" s="36">
        <f>SUMIFS(СВЦЭМ!$C$33:$C$776,СВЦЭМ!$A$33:$A$776,$A38,СВЦЭМ!$B$33:$B$776,E$11)+'СЕТ СН'!$F$12+СВЦЭМ!$D$10+'СЕТ СН'!$F$5-'СЕТ СН'!$F$20</f>
        <v>2068.1994859799997</v>
      </c>
      <c r="F38" s="36">
        <f>SUMIFS(СВЦЭМ!$C$33:$C$776,СВЦЭМ!$A$33:$A$776,$A38,СВЦЭМ!$B$33:$B$776,F$11)+'СЕТ СН'!$F$12+СВЦЭМ!$D$10+'СЕТ СН'!$F$5-'СЕТ СН'!$F$20</f>
        <v>2066.8588365400001</v>
      </c>
      <c r="G38" s="36">
        <f>SUMIFS(СВЦЭМ!$C$33:$C$776,СВЦЭМ!$A$33:$A$776,$A38,СВЦЭМ!$B$33:$B$776,G$11)+'СЕТ СН'!$F$12+СВЦЭМ!$D$10+'СЕТ СН'!$F$5-'СЕТ СН'!$F$20</f>
        <v>2038.50577406</v>
      </c>
      <c r="H38" s="36">
        <f>SUMIFS(СВЦЭМ!$C$33:$C$776,СВЦЭМ!$A$33:$A$776,$A38,СВЦЭМ!$B$33:$B$776,H$11)+'СЕТ СН'!$F$12+СВЦЭМ!$D$10+'СЕТ СН'!$F$5-'СЕТ СН'!$F$20</f>
        <v>1998.3294816900002</v>
      </c>
      <c r="I38" s="36">
        <f>SUMIFS(СВЦЭМ!$C$33:$C$776,СВЦЭМ!$A$33:$A$776,$A38,СВЦЭМ!$B$33:$B$776,I$11)+'СЕТ СН'!$F$12+СВЦЭМ!$D$10+'СЕТ СН'!$F$5-'СЕТ СН'!$F$20</f>
        <v>1979.99394519</v>
      </c>
      <c r="J38" s="36">
        <f>SUMIFS(СВЦЭМ!$C$33:$C$776,СВЦЭМ!$A$33:$A$776,$A38,СВЦЭМ!$B$33:$B$776,J$11)+'СЕТ СН'!$F$12+СВЦЭМ!$D$10+'СЕТ СН'!$F$5-'СЕТ СН'!$F$20</f>
        <v>1965.1966661500001</v>
      </c>
      <c r="K38" s="36">
        <f>SUMIFS(СВЦЭМ!$C$33:$C$776,СВЦЭМ!$A$33:$A$776,$A38,СВЦЭМ!$B$33:$B$776,K$11)+'СЕТ СН'!$F$12+СВЦЭМ!$D$10+'СЕТ СН'!$F$5-'СЕТ СН'!$F$20</f>
        <v>1964.9660077600001</v>
      </c>
      <c r="L38" s="36">
        <f>SUMIFS(СВЦЭМ!$C$33:$C$776,СВЦЭМ!$A$33:$A$776,$A38,СВЦЭМ!$B$33:$B$776,L$11)+'СЕТ СН'!$F$12+СВЦЭМ!$D$10+'СЕТ СН'!$F$5-'СЕТ СН'!$F$20</f>
        <v>1966.7727052499999</v>
      </c>
      <c r="M38" s="36">
        <f>SUMIFS(СВЦЭМ!$C$33:$C$776,СВЦЭМ!$A$33:$A$776,$A38,СВЦЭМ!$B$33:$B$776,M$11)+'СЕТ СН'!$F$12+СВЦЭМ!$D$10+'СЕТ СН'!$F$5-'СЕТ СН'!$F$20</f>
        <v>1975.5628037900001</v>
      </c>
      <c r="N38" s="36">
        <f>SUMIFS(СВЦЭМ!$C$33:$C$776,СВЦЭМ!$A$33:$A$776,$A38,СВЦЭМ!$B$33:$B$776,N$11)+'СЕТ СН'!$F$12+СВЦЭМ!$D$10+'СЕТ СН'!$F$5-'СЕТ СН'!$F$20</f>
        <v>1986.0750153900001</v>
      </c>
      <c r="O38" s="36">
        <f>SUMIFS(СВЦЭМ!$C$33:$C$776,СВЦЭМ!$A$33:$A$776,$A38,СВЦЭМ!$B$33:$B$776,O$11)+'СЕТ СН'!$F$12+СВЦЭМ!$D$10+'СЕТ СН'!$F$5-'СЕТ СН'!$F$20</f>
        <v>1929.9825836700002</v>
      </c>
      <c r="P38" s="36">
        <f>SUMIFS(СВЦЭМ!$C$33:$C$776,СВЦЭМ!$A$33:$A$776,$A38,СВЦЭМ!$B$33:$B$776,P$11)+'СЕТ СН'!$F$12+СВЦЭМ!$D$10+'СЕТ СН'!$F$5-'СЕТ СН'!$F$20</f>
        <v>1931.2489123099999</v>
      </c>
      <c r="Q38" s="36">
        <f>SUMIFS(СВЦЭМ!$C$33:$C$776,СВЦЭМ!$A$33:$A$776,$A38,СВЦЭМ!$B$33:$B$776,Q$11)+'СЕТ СН'!$F$12+СВЦЭМ!$D$10+'СЕТ СН'!$F$5-'СЕТ СН'!$F$20</f>
        <v>1932.06518312</v>
      </c>
      <c r="R38" s="36">
        <f>SUMIFS(СВЦЭМ!$C$33:$C$776,СВЦЭМ!$A$33:$A$776,$A38,СВЦЭМ!$B$33:$B$776,R$11)+'СЕТ СН'!$F$12+СВЦЭМ!$D$10+'СЕТ СН'!$F$5-'СЕТ СН'!$F$20</f>
        <v>1935.0538974400001</v>
      </c>
      <c r="S38" s="36">
        <f>SUMIFS(СВЦЭМ!$C$33:$C$776,СВЦЭМ!$A$33:$A$776,$A38,СВЦЭМ!$B$33:$B$776,S$11)+'СЕТ СН'!$F$12+СВЦЭМ!$D$10+'СЕТ СН'!$F$5-'СЕТ СН'!$F$20</f>
        <v>1931.8628957599999</v>
      </c>
      <c r="T38" s="36">
        <f>SUMIFS(СВЦЭМ!$C$33:$C$776,СВЦЭМ!$A$33:$A$776,$A38,СВЦЭМ!$B$33:$B$776,T$11)+'СЕТ СН'!$F$12+СВЦЭМ!$D$10+'СЕТ СН'!$F$5-'СЕТ СН'!$F$20</f>
        <v>1919.7828410900001</v>
      </c>
      <c r="U38" s="36">
        <f>SUMIFS(СВЦЭМ!$C$33:$C$776,СВЦЭМ!$A$33:$A$776,$A38,СВЦЭМ!$B$33:$B$776,U$11)+'СЕТ СН'!$F$12+СВЦЭМ!$D$10+'СЕТ СН'!$F$5-'СЕТ СН'!$F$20</f>
        <v>1896.0262312700002</v>
      </c>
      <c r="V38" s="36">
        <f>SUMIFS(СВЦЭМ!$C$33:$C$776,СВЦЭМ!$A$33:$A$776,$A38,СВЦЭМ!$B$33:$B$776,V$11)+'СЕТ СН'!$F$12+СВЦЭМ!$D$10+'СЕТ СН'!$F$5-'СЕТ СН'!$F$20</f>
        <v>1889.3869686600001</v>
      </c>
      <c r="W38" s="36">
        <f>SUMIFS(СВЦЭМ!$C$33:$C$776,СВЦЭМ!$A$33:$A$776,$A38,СВЦЭМ!$B$33:$B$776,W$11)+'СЕТ СН'!$F$12+СВЦЭМ!$D$10+'СЕТ СН'!$F$5-'СЕТ СН'!$F$20</f>
        <v>1899.37378663</v>
      </c>
      <c r="X38" s="36">
        <f>SUMIFS(СВЦЭМ!$C$33:$C$776,СВЦЭМ!$A$33:$A$776,$A38,СВЦЭМ!$B$33:$B$776,X$11)+'СЕТ СН'!$F$12+СВЦЭМ!$D$10+'СЕТ СН'!$F$5-'СЕТ СН'!$F$20</f>
        <v>1925.99250224</v>
      </c>
      <c r="Y38" s="36">
        <f>SUMIFS(СВЦЭМ!$C$33:$C$776,СВЦЭМ!$A$33:$A$776,$A38,СВЦЭМ!$B$33:$B$776,Y$11)+'СЕТ СН'!$F$12+СВЦЭМ!$D$10+'СЕТ СН'!$F$5-'СЕТ СН'!$F$20</f>
        <v>1967.56626005</v>
      </c>
    </row>
    <row r="39" spans="1:25" ht="15.75" x14ac:dyDescent="0.2">
      <c r="A39" s="35">
        <f t="shared" si="0"/>
        <v>43524</v>
      </c>
      <c r="B39" s="36">
        <f>SUMIFS(СВЦЭМ!$C$33:$C$776,СВЦЭМ!$A$33:$A$776,$A39,СВЦЭМ!$B$33:$B$776,B$11)+'СЕТ СН'!$F$12+СВЦЭМ!$D$10+'СЕТ СН'!$F$5-'СЕТ СН'!$F$20</f>
        <v>2017.0605079500001</v>
      </c>
      <c r="C39" s="36">
        <f>SUMIFS(СВЦЭМ!$C$33:$C$776,СВЦЭМ!$A$33:$A$776,$A39,СВЦЭМ!$B$33:$B$776,C$11)+'СЕТ СН'!$F$12+СВЦЭМ!$D$10+'СЕТ СН'!$F$5-'СЕТ СН'!$F$20</f>
        <v>2041.16472604</v>
      </c>
      <c r="D39" s="36">
        <f>SUMIFS(СВЦЭМ!$C$33:$C$776,СВЦЭМ!$A$33:$A$776,$A39,СВЦЭМ!$B$33:$B$776,D$11)+'СЕТ СН'!$F$12+СВЦЭМ!$D$10+'СЕТ СН'!$F$5-'СЕТ СН'!$F$20</f>
        <v>2051.4069085199999</v>
      </c>
      <c r="E39" s="36">
        <f>SUMIFS(СВЦЭМ!$C$33:$C$776,СВЦЭМ!$A$33:$A$776,$A39,СВЦЭМ!$B$33:$B$776,E$11)+'СЕТ СН'!$F$12+СВЦЭМ!$D$10+'СЕТ СН'!$F$5-'СЕТ СН'!$F$20</f>
        <v>2051.6618732000002</v>
      </c>
      <c r="F39" s="36">
        <f>SUMIFS(СВЦЭМ!$C$33:$C$776,СВЦЭМ!$A$33:$A$776,$A39,СВЦЭМ!$B$33:$B$776,F$11)+'СЕТ СН'!$F$12+СВЦЭМ!$D$10+'СЕТ СН'!$F$5-'СЕТ СН'!$F$20</f>
        <v>2047.1693176000001</v>
      </c>
      <c r="G39" s="36">
        <f>SUMIFS(СВЦЭМ!$C$33:$C$776,СВЦЭМ!$A$33:$A$776,$A39,СВЦЭМ!$B$33:$B$776,G$11)+'СЕТ СН'!$F$12+СВЦЭМ!$D$10+'СЕТ СН'!$F$5-'СЕТ СН'!$F$20</f>
        <v>2031.8110177900001</v>
      </c>
      <c r="H39" s="36">
        <f>SUMIFS(СВЦЭМ!$C$33:$C$776,СВЦЭМ!$A$33:$A$776,$A39,СВЦЭМ!$B$33:$B$776,H$11)+'СЕТ СН'!$F$12+СВЦЭМ!$D$10+'СЕТ СН'!$F$5-'СЕТ СН'!$F$20</f>
        <v>1997.9856794000002</v>
      </c>
      <c r="I39" s="36">
        <f>SUMIFS(СВЦЭМ!$C$33:$C$776,СВЦЭМ!$A$33:$A$776,$A39,СВЦЭМ!$B$33:$B$776,I$11)+'СЕТ СН'!$F$12+СВЦЭМ!$D$10+'СЕТ СН'!$F$5-'СЕТ СН'!$F$20</f>
        <v>1992.22057464</v>
      </c>
      <c r="J39" s="36">
        <f>SUMIFS(СВЦЭМ!$C$33:$C$776,СВЦЭМ!$A$33:$A$776,$A39,СВЦЭМ!$B$33:$B$776,J$11)+'СЕТ СН'!$F$12+СВЦЭМ!$D$10+'СЕТ СН'!$F$5-'СЕТ СН'!$F$20</f>
        <v>1970.4039689000001</v>
      </c>
      <c r="K39" s="36">
        <f>SUMIFS(СВЦЭМ!$C$33:$C$776,СВЦЭМ!$A$33:$A$776,$A39,СВЦЭМ!$B$33:$B$776,K$11)+'СЕТ СН'!$F$12+СВЦЭМ!$D$10+'СЕТ СН'!$F$5-'СЕТ СН'!$F$20</f>
        <v>1969.7979947200001</v>
      </c>
      <c r="L39" s="36">
        <f>SUMIFS(СВЦЭМ!$C$33:$C$776,СВЦЭМ!$A$33:$A$776,$A39,СВЦЭМ!$B$33:$B$776,L$11)+'СЕТ СН'!$F$12+СВЦЭМ!$D$10+'СЕТ СН'!$F$5-'СЕТ СН'!$F$20</f>
        <v>1979.19395816</v>
      </c>
      <c r="M39" s="36">
        <f>SUMIFS(СВЦЭМ!$C$33:$C$776,СВЦЭМ!$A$33:$A$776,$A39,СВЦЭМ!$B$33:$B$776,M$11)+'СЕТ СН'!$F$12+СВЦЭМ!$D$10+'СЕТ СН'!$F$5-'СЕТ СН'!$F$20</f>
        <v>1993.8933212300001</v>
      </c>
      <c r="N39" s="36">
        <f>SUMIFS(СВЦЭМ!$C$33:$C$776,СВЦЭМ!$A$33:$A$776,$A39,СВЦЭМ!$B$33:$B$776,N$11)+'СЕТ СН'!$F$12+СВЦЭМ!$D$10+'СЕТ СН'!$F$5-'СЕТ СН'!$F$20</f>
        <v>1982.3721708200001</v>
      </c>
      <c r="O39" s="36">
        <f>SUMIFS(СВЦЭМ!$C$33:$C$776,СВЦЭМ!$A$33:$A$776,$A39,СВЦЭМ!$B$33:$B$776,O$11)+'СЕТ СН'!$F$12+СВЦЭМ!$D$10+'СЕТ СН'!$F$5-'СЕТ СН'!$F$20</f>
        <v>1953.88979842</v>
      </c>
      <c r="P39" s="36">
        <f>SUMIFS(СВЦЭМ!$C$33:$C$776,СВЦЭМ!$A$33:$A$776,$A39,СВЦЭМ!$B$33:$B$776,P$11)+'СЕТ СН'!$F$12+СВЦЭМ!$D$10+'СЕТ СН'!$F$5-'СЕТ СН'!$F$20</f>
        <v>1961.5022765900001</v>
      </c>
      <c r="Q39" s="36">
        <f>SUMIFS(СВЦЭМ!$C$33:$C$776,СВЦЭМ!$A$33:$A$776,$A39,СВЦЭМ!$B$33:$B$776,Q$11)+'СЕТ СН'!$F$12+СВЦЭМ!$D$10+'СЕТ СН'!$F$5-'СЕТ СН'!$F$20</f>
        <v>1966.51445371</v>
      </c>
      <c r="R39" s="36">
        <f>SUMIFS(СВЦЭМ!$C$33:$C$776,СВЦЭМ!$A$33:$A$776,$A39,СВЦЭМ!$B$33:$B$776,R$11)+'СЕТ СН'!$F$12+СВЦЭМ!$D$10+'СЕТ СН'!$F$5-'СЕТ СН'!$F$20</f>
        <v>1961.6224634700002</v>
      </c>
      <c r="S39" s="36">
        <f>SUMIFS(СВЦЭМ!$C$33:$C$776,СВЦЭМ!$A$33:$A$776,$A39,СВЦЭМ!$B$33:$B$776,S$11)+'СЕТ СН'!$F$12+СВЦЭМ!$D$10+'СЕТ СН'!$F$5-'СЕТ СН'!$F$20</f>
        <v>1954.8150313000001</v>
      </c>
      <c r="T39" s="36">
        <f>SUMIFS(СВЦЭМ!$C$33:$C$776,СВЦЭМ!$A$33:$A$776,$A39,СВЦЭМ!$B$33:$B$776,T$11)+'СЕТ СН'!$F$12+СВЦЭМ!$D$10+'СЕТ СН'!$F$5-'СЕТ СН'!$F$20</f>
        <v>1924.2382145800002</v>
      </c>
      <c r="U39" s="36">
        <f>SUMIFS(СВЦЭМ!$C$33:$C$776,СВЦЭМ!$A$33:$A$776,$A39,СВЦЭМ!$B$33:$B$776,U$11)+'СЕТ СН'!$F$12+СВЦЭМ!$D$10+'СЕТ СН'!$F$5-'СЕТ СН'!$F$20</f>
        <v>1898.9233529000001</v>
      </c>
      <c r="V39" s="36">
        <f>SUMIFS(СВЦЭМ!$C$33:$C$776,СВЦЭМ!$A$33:$A$776,$A39,СВЦЭМ!$B$33:$B$776,V$11)+'СЕТ СН'!$F$12+СВЦЭМ!$D$10+'СЕТ СН'!$F$5-'СЕТ СН'!$F$20</f>
        <v>1895.2528438300001</v>
      </c>
      <c r="W39" s="36">
        <f>SUMIFS(СВЦЭМ!$C$33:$C$776,СВЦЭМ!$A$33:$A$776,$A39,СВЦЭМ!$B$33:$B$776,W$11)+'СЕТ СН'!$F$12+СВЦЭМ!$D$10+'СЕТ СН'!$F$5-'СЕТ СН'!$F$20</f>
        <v>1913.38539399</v>
      </c>
      <c r="X39" s="36">
        <f>SUMIFS(СВЦЭМ!$C$33:$C$776,СВЦЭМ!$A$33:$A$776,$A39,СВЦЭМ!$B$33:$B$776,X$11)+'СЕТ СН'!$F$12+СВЦЭМ!$D$10+'СЕТ СН'!$F$5-'СЕТ СН'!$F$20</f>
        <v>1934.6936658500001</v>
      </c>
      <c r="Y39" s="36">
        <f>SUMIFS(СВЦЭМ!$C$33:$C$776,СВЦЭМ!$A$33:$A$776,$A39,СВЦЭМ!$B$33:$B$776,Y$11)+'СЕТ СН'!$F$12+СВЦЭМ!$D$10+'СЕТ СН'!$F$5-'СЕТ СН'!$F$20</f>
        <v>1968.7156772600001</v>
      </c>
    </row>
    <row r="40" spans="1:25" ht="15.75" hidden="1" x14ac:dyDescent="0.2">
      <c r="A40" s="35">
        <f t="shared" si="0"/>
        <v>43525</v>
      </c>
      <c r="B40" s="36">
        <f>SUMIFS(СВЦЭМ!$C$33:$C$776,СВЦЭМ!$A$33:$A$776,$A40,СВЦЭМ!$B$33:$B$776,B$11)+'СЕТ СН'!$F$12+СВЦЭМ!$D$10+'СЕТ СН'!$F$5-'СЕТ СН'!$F$20</f>
        <v>1050.68346041</v>
      </c>
      <c r="C40" s="36">
        <f>SUMIFS(СВЦЭМ!$C$33:$C$776,СВЦЭМ!$A$33:$A$776,$A40,СВЦЭМ!$B$33:$B$776,C$11)+'СЕТ СН'!$F$12+СВЦЭМ!$D$10+'СЕТ СН'!$F$5-'СЕТ СН'!$F$20</f>
        <v>1050.68346041</v>
      </c>
      <c r="D40" s="36">
        <f>SUMIFS(СВЦЭМ!$C$33:$C$776,СВЦЭМ!$A$33:$A$776,$A40,СВЦЭМ!$B$33:$B$776,D$11)+'СЕТ СН'!$F$12+СВЦЭМ!$D$10+'СЕТ СН'!$F$5-'СЕТ СН'!$F$20</f>
        <v>1050.68346041</v>
      </c>
      <c r="E40" s="36">
        <f>SUMIFS(СВЦЭМ!$C$33:$C$776,СВЦЭМ!$A$33:$A$776,$A40,СВЦЭМ!$B$33:$B$776,E$11)+'СЕТ СН'!$F$12+СВЦЭМ!$D$10+'СЕТ СН'!$F$5-'СЕТ СН'!$F$20</f>
        <v>1050.68346041</v>
      </c>
      <c r="F40" s="36">
        <f>SUMIFS(СВЦЭМ!$C$33:$C$776,СВЦЭМ!$A$33:$A$776,$A40,СВЦЭМ!$B$33:$B$776,F$11)+'СЕТ СН'!$F$12+СВЦЭМ!$D$10+'СЕТ СН'!$F$5-'СЕТ СН'!$F$20</f>
        <v>1050.68346041</v>
      </c>
      <c r="G40" s="36">
        <f>SUMIFS(СВЦЭМ!$C$33:$C$776,СВЦЭМ!$A$33:$A$776,$A40,СВЦЭМ!$B$33:$B$776,G$11)+'СЕТ СН'!$F$12+СВЦЭМ!$D$10+'СЕТ СН'!$F$5-'СЕТ СН'!$F$20</f>
        <v>1050.68346041</v>
      </c>
      <c r="H40" s="36">
        <f>SUMIFS(СВЦЭМ!$C$33:$C$776,СВЦЭМ!$A$33:$A$776,$A40,СВЦЭМ!$B$33:$B$776,H$11)+'СЕТ СН'!$F$12+СВЦЭМ!$D$10+'СЕТ СН'!$F$5-'СЕТ СН'!$F$20</f>
        <v>1050.68346041</v>
      </c>
      <c r="I40" s="36">
        <f>SUMIFS(СВЦЭМ!$C$33:$C$776,СВЦЭМ!$A$33:$A$776,$A40,СВЦЭМ!$B$33:$B$776,I$11)+'СЕТ СН'!$F$12+СВЦЭМ!$D$10+'СЕТ СН'!$F$5-'СЕТ СН'!$F$20</f>
        <v>1050.68346041</v>
      </c>
      <c r="J40" s="36">
        <f>SUMIFS(СВЦЭМ!$C$33:$C$776,СВЦЭМ!$A$33:$A$776,$A40,СВЦЭМ!$B$33:$B$776,J$11)+'СЕТ СН'!$F$12+СВЦЭМ!$D$10+'СЕТ СН'!$F$5-'СЕТ СН'!$F$20</f>
        <v>1050.68346041</v>
      </c>
      <c r="K40" s="36">
        <f>SUMIFS(СВЦЭМ!$C$33:$C$776,СВЦЭМ!$A$33:$A$776,$A40,СВЦЭМ!$B$33:$B$776,K$11)+'СЕТ СН'!$F$12+СВЦЭМ!$D$10+'СЕТ СН'!$F$5-'СЕТ СН'!$F$20</f>
        <v>1050.68346041</v>
      </c>
      <c r="L40" s="36">
        <f>SUMIFS(СВЦЭМ!$C$33:$C$776,СВЦЭМ!$A$33:$A$776,$A40,СВЦЭМ!$B$33:$B$776,L$11)+'СЕТ СН'!$F$12+СВЦЭМ!$D$10+'СЕТ СН'!$F$5-'СЕТ СН'!$F$20</f>
        <v>1050.68346041</v>
      </c>
      <c r="M40" s="36">
        <f>SUMIFS(СВЦЭМ!$C$33:$C$776,СВЦЭМ!$A$33:$A$776,$A40,СВЦЭМ!$B$33:$B$776,M$11)+'СЕТ СН'!$F$12+СВЦЭМ!$D$10+'СЕТ СН'!$F$5-'СЕТ СН'!$F$20</f>
        <v>1050.68346041</v>
      </c>
      <c r="N40" s="36">
        <f>SUMIFS(СВЦЭМ!$C$33:$C$776,СВЦЭМ!$A$33:$A$776,$A40,СВЦЭМ!$B$33:$B$776,N$11)+'СЕТ СН'!$F$12+СВЦЭМ!$D$10+'СЕТ СН'!$F$5-'СЕТ СН'!$F$20</f>
        <v>1050.68346041</v>
      </c>
      <c r="O40" s="36">
        <f>SUMIFS(СВЦЭМ!$C$33:$C$776,СВЦЭМ!$A$33:$A$776,$A40,СВЦЭМ!$B$33:$B$776,O$11)+'СЕТ СН'!$F$12+СВЦЭМ!$D$10+'СЕТ СН'!$F$5-'СЕТ СН'!$F$20</f>
        <v>1050.68346041</v>
      </c>
      <c r="P40" s="36">
        <f>SUMIFS(СВЦЭМ!$C$33:$C$776,СВЦЭМ!$A$33:$A$776,$A40,СВЦЭМ!$B$33:$B$776,P$11)+'СЕТ СН'!$F$12+СВЦЭМ!$D$10+'СЕТ СН'!$F$5-'СЕТ СН'!$F$20</f>
        <v>1050.68346041</v>
      </c>
      <c r="Q40" s="36">
        <f>SUMIFS(СВЦЭМ!$C$33:$C$776,СВЦЭМ!$A$33:$A$776,$A40,СВЦЭМ!$B$33:$B$776,Q$11)+'СЕТ СН'!$F$12+СВЦЭМ!$D$10+'СЕТ СН'!$F$5-'СЕТ СН'!$F$20</f>
        <v>1050.68346041</v>
      </c>
      <c r="R40" s="36">
        <f>SUMIFS(СВЦЭМ!$C$33:$C$776,СВЦЭМ!$A$33:$A$776,$A40,СВЦЭМ!$B$33:$B$776,R$11)+'СЕТ СН'!$F$12+СВЦЭМ!$D$10+'СЕТ СН'!$F$5-'СЕТ СН'!$F$20</f>
        <v>1050.68346041</v>
      </c>
      <c r="S40" s="36">
        <f>SUMIFS(СВЦЭМ!$C$33:$C$776,СВЦЭМ!$A$33:$A$776,$A40,СВЦЭМ!$B$33:$B$776,S$11)+'СЕТ СН'!$F$12+СВЦЭМ!$D$10+'СЕТ СН'!$F$5-'СЕТ СН'!$F$20</f>
        <v>1050.68346041</v>
      </c>
      <c r="T40" s="36">
        <f>SUMIFS(СВЦЭМ!$C$33:$C$776,СВЦЭМ!$A$33:$A$776,$A40,СВЦЭМ!$B$33:$B$776,T$11)+'СЕТ СН'!$F$12+СВЦЭМ!$D$10+'СЕТ СН'!$F$5-'СЕТ СН'!$F$20</f>
        <v>1050.68346041</v>
      </c>
      <c r="U40" s="36">
        <f>SUMIFS(СВЦЭМ!$C$33:$C$776,СВЦЭМ!$A$33:$A$776,$A40,СВЦЭМ!$B$33:$B$776,U$11)+'СЕТ СН'!$F$12+СВЦЭМ!$D$10+'СЕТ СН'!$F$5-'СЕТ СН'!$F$20</f>
        <v>1050.68346041</v>
      </c>
      <c r="V40" s="36">
        <f>SUMIFS(СВЦЭМ!$C$33:$C$776,СВЦЭМ!$A$33:$A$776,$A40,СВЦЭМ!$B$33:$B$776,V$11)+'СЕТ СН'!$F$12+СВЦЭМ!$D$10+'СЕТ СН'!$F$5-'СЕТ СН'!$F$20</f>
        <v>1050.68346041</v>
      </c>
      <c r="W40" s="36">
        <f>SUMIFS(СВЦЭМ!$C$33:$C$776,СВЦЭМ!$A$33:$A$776,$A40,СВЦЭМ!$B$33:$B$776,W$11)+'СЕТ СН'!$F$12+СВЦЭМ!$D$10+'СЕТ СН'!$F$5-'СЕТ СН'!$F$20</f>
        <v>1050.68346041</v>
      </c>
      <c r="X40" s="36">
        <f>SUMIFS(СВЦЭМ!$C$33:$C$776,СВЦЭМ!$A$33:$A$776,$A40,СВЦЭМ!$B$33:$B$776,X$11)+'СЕТ СН'!$F$12+СВЦЭМ!$D$10+'СЕТ СН'!$F$5-'СЕТ СН'!$F$20</f>
        <v>1050.68346041</v>
      </c>
      <c r="Y40" s="36">
        <f>SUMIFS(СВЦЭМ!$C$33:$C$776,СВЦЭМ!$A$33:$A$776,$A40,СВЦЭМ!$B$33:$B$776,Y$11)+'СЕТ СН'!$F$12+СВЦЭМ!$D$10+'СЕТ СН'!$F$5-'СЕТ СН'!$F$20</f>
        <v>1050.68346041</v>
      </c>
    </row>
    <row r="41" spans="1:25" ht="15.75" hidden="1" x14ac:dyDescent="0.2">
      <c r="A41" s="35">
        <f t="shared" si="0"/>
        <v>43526</v>
      </c>
      <c r="B41" s="36">
        <f>SUMIFS(СВЦЭМ!$C$33:$C$776,СВЦЭМ!$A$33:$A$776,$A41,СВЦЭМ!$B$33:$B$776,B$11)+'СЕТ СН'!$F$12+СВЦЭМ!$D$10+'СЕТ СН'!$F$5-'СЕТ СН'!$F$20</f>
        <v>1050.68346041</v>
      </c>
      <c r="C41" s="36">
        <f>SUMIFS(СВЦЭМ!$C$33:$C$776,СВЦЭМ!$A$33:$A$776,$A41,СВЦЭМ!$B$33:$B$776,C$11)+'СЕТ СН'!$F$12+СВЦЭМ!$D$10+'СЕТ СН'!$F$5-'СЕТ СН'!$F$20</f>
        <v>1050.68346041</v>
      </c>
      <c r="D41" s="36">
        <f>SUMIFS(СВЦЭМ!$C$33:$C$776,СВЦЭМ!$A$33:$A$776,$A41,СВЦЭМ!$B$33:$B$776,D$11)+'СЕТ СН'!$F$12+СВЦЭМ!$D$10+'СЕТ СН'!$F$5-'СЕТ СН'!$F$20</f>
        <v>1050.68346041</v>
      </c>
      <c r="E41" s="36">
        <f>SUMIFS(СВЦЭМ!$C$33:$C$776,СВЦЭМ!$A$33:$A$776,$A41,СВЦЭМ!$B$33:$B$776,E$11)+'СЕТ СН'!$F$12+СВЦЭМ!$D$10+'СЕТ СН'!$F$5-'СЕТ СН'!$F$20</f>
        <v>1050.68346041</v>
      </c>
      <c r="F41" s="36">
        <f>SUMIFS(СВЦЭМ!$C$33:$C$776,СВЦЭМ!$A$33:$A$776,$A41,СВЦЭМ!$B$33:$B$776,F$11)+'СЕТ СН'!$F$12+СВЦЭМ!$D$10+'СЕТ СН'!$F$5-'СЕТ СН'!$F$20</f>
        <v>1050.68346041</v>
      </c>
      <c r="G41" s="36">
        <f>SUMIFS(СВЦЭМ!$C$33:$C$776,СВЦЭМ!$A$33:$A$776,$A41,СВЦЭМ!$B$33:$B$776,G$11)+'СЕТ СН'!$F$12+СВЦЭМ!$D$10+'СЕТ СН'!$F$5-'СЕТ СН'!$F$20</f>
        <v>1050.68346041</v>
      </c>
      <c r="H41" s="36">
        <f>SUMIFS(СВЦЭМ!$C$33:$C$776,СВЦЭМ!$A$33:$A$776,$A41,СВЦЭМ!$B$33:$B$776,H$11)+'СЕТ СН'!$F$12+СВЦЭМ!$D$10+'СЕТ СН'!$F$5-'СЕТ СН'!$F$20</f>
        <v>1050.68346041</v>
      </c>
      <c r="I41" s="36">
        <f>SUMIFS(СВЦЭМ!$C$33:$C$776,СВЦЭМ!$A$33:$A$776,$A41,СВЦЭМ!$B$33:$B$776,I$11)+'СЕТ СН'!$F$12+СВЦЭМ!$D$10+'СЕТ СН'!$F$5-'СЕТ СН'!$F$20</f>
        <v>1050.68346041</v>
      </c>
      <c r="J41" s="36">
        <f>SUMIFS(СВЦЭМ!$C$33:$C$776,СВЦЭМ!$A$33:$A$776,$A41,СВЦЭМ!$B$33:$B$776,J$11)+'СЕТ СН'!$F$12+СВЦЭМ!$D$10+'СЕТ СН'!$F$5-'СЕТ СН'!$F$20</f>
        <v>1050.68346041</v>
      </c>
      <c r="K41" s="36">
        <f>SUMIFS(СВЦЭМ!$C$33:$C$776,СВЦЭМ!$A$33:$A$776,$A41,СВЦЭМ!$B$33:$B$776,K$11)+'СЕТ СН'!$F$12+СВЦЭМ!$D$10+'СЕТ СН'!$F$5-'СЕТ СН'!$F$20</f>
        <v>1050.68346041</v>
      </c>
      <c r="L41" s="36">
        <f>SUMIFS(СВЦЭМ!$C$33:$C$776,СВЦЭМ!$A$33:$A$776,$A41,СВЦЭМ!$B$33:$B$776,L$11)+'СЕТ СН'!$F$12+СВЦЭМ!$D$10+'СЕТ СН'!$F$5-'СЕТ СН'!$F$20</f>
        <v>1050.68346041</v>
      </c>
      <c r="M41" s="36">
        <f>SUMIFS(СВЦЭМ!$C$33:$C$776,СВЦЭМ!$A$33:$A$776,$A41,СВЦЭМ!$B$33:$B$776,M$11)+'СЕТ СН'!$F$12+СВЦЭМ!$D$10+'СЕТ СН'!$F$5-'СЕТ СН'!$F$20</f>
        <v>1050.68346041</v>
      </c>
      <c r="N41" s="36">
        <f>SUMIFS(СВЦЭМ!$C$33:$C$776,СВЦЭМ!$A$33:$A$776,$A41,СВЦЭМ!$B$33:$B$776,N$11)+'СЕТ СН'!$F$12+СВЦЭМ!$D$10+'СЕТ СН'!$F$5-'СЕТ СН'!$F$20</f>
        <v>1050.68346041</v>
      </c>
      <c r="O41" s="36">
        <f>SUMIFS(СВЦЭМ!$C$33:$C$776,СВЦЭМ!$A$33:$A$776,$A41,СВЦЭМ!$B$33:$B$776,O$11)+'СЕТ СН'!$F$12+СВЦЭМ!$D$10+'СЕТ СН'!$F$5-'СЕТ СН'!$F$20</f>
        <v>1050.68346041</v>
      </c>
      <c r="P41" s="36">
        <f>SUMIFS(СВЦЭМ!$C$33:$C$776,СВЦЭМ!$A$33:$A$776,$A41,СВЦЭМ!$B$33:$B$776,P$11)+'СЕТ СН'!$F$12+СВЦЭМ!$D$10+'СЕТ СН'!$F$5-'СЕТ СН'!$F$20</f>
        <v>1050.68346041</v>
      </c>
      <c r="Q41" s="36">
        <f>SUMIFS(СВЦЭМ!$C$33:$C$776,СВЦЭМ!$A$33:$A$776,$A41,СВЦЭМ!$B$33:$B$776,Q$11)+'СЕТ СН'!$F$12+СВЦЭМ!$D$10+'СЕТ СН'!$F$5-'СЕТ СН'!$F$20</f>
        <v>1050.68346041</v>
      </c>
      <c r="R41" s="36">
        <f>SUMIFS(СВЦЭМ!$C$33:$C$776,СВЦЭМ!$A$33:$A$776,$A41,СВЦЭМ!$B$33:$B$776,R$11)+'СЕТ СН'!$F$12+СВЦЭМ!$D$10+'СЕТ СН'!$F$5-'СЕТ СН'!$F$20</f>
        <v>1050.68346041</v>
      </c>
      <c r="S41" s="36">
        <f>SUMIFS(СВЦЭМ!$C$33:$C$776,СВЦЭМ!$A$33:$A$776,$A41,СВЦЭМ!$B$33:$B$776,S$11)+'СЕТ СН'!$F$12+СВЦЭМ!$D$10+'СЕТ СН'!$F$5-'СЕТ СН'!$F$20</f>
        <v>1050.68346041</v>
      </c>
      <c r="T41" s="36">
        <f>SUMIFS(СВЦЭМ!$C$33:$C$776,СВЦЭМ!$A$33:$A$776,$A41,СВЦЭМ!$B$33:$B$776,T$11)+'СЕТ СН'!$F$12+СВЦЭМ!$D$10+'СЕТ СН'!$F$5-'СЕТ СН'!$F$20</f>
        <v>1050.68346041</v>
      </c>
      <c r="U41" s="36">
        <f>SUMIFS(СВЦЭМ!$C$33:$C$776,СВЦЭМ!$A$33:$A$776,$A41,СВЦЭМ!$B$33:$B$776,U$11)+'СЕТ СН'!$F$12+СВЦЭМ!$D$10+'СЕТ СН'!$F$5-'СЕТ СН'!$F$20</f>
        <v>1050.68346041</v>
      </c>
      <c r="V41" s="36">
        <f>SUMIFS(СВЦЭМ!$C$33:$C$776,СВЦЭМ!$A$33:$A$776,$A41,СВЦЭМ!$B$33:$B$776,V$11)+'СЕТ СН'!$F$12+СВЦЭМ!$D$10+'СЕТ СН'!$F$5-'СЕТ СН'!$F$20</f>
        <v>1050.68346041</v>
      </c>
      <c r="W41" s="36">
        <f>SUMIFS(СВЦЭМ!$C$33:$C$776,СВЦЭМ!$A$33:$A$776,$A41,СВЦЭМ!$B$33:$B$776,W$11)+'СЕТ СН'!$F$12+СВЦЭМ!$D$10+'СЕТ СН'!$F$5-'СЕТ СН'!$F$20</f>
        <v>1050.68346041</v>
      </c>
      <c r="X41" s="36">
        <f>SUMIFS(СВЦЭМ!$C$33:$C$776,СВЦЭМ!$A$33:$A$776,$A41,СВЦЭМ!$B$33:$B$776,X$11)+'СЕТ СН'!$F$12+СВЦЭМ!$D$10+'СЕТ СН'!$F$5-'СЕТ СН'!$F$20</f>
        <v>1050.68346041</v>
      </c>
      <c r="Y41" s="36">
        <f>SUMIFS(СВЦЭМ!$C$33:$C$776,СВЦЭМ!$A$33:$A$776,$A41,СВЦЭМ!$B$33:$B$776,Y$11)+'СЕТ СН'!$F$12+СВЦЭМ!$D$10+'СЕТ СН'!$F$5-'СЕТ СН'!$F$20</f>
        <v>1050.68346041</v>
      </c>
    </row>
    <row r="42" spans="1:25" ht="15.75" hidden="1" x14ac:dyDescent="0.2">
      <c r="A42" s="35">
        <f t="shared" si="0"/>
        <v>43527</v>
      </c>
      <c r="B42" s="36">
        <f>SUMIFS(СВЦЭМ!$C$33:$C$776,СВЦЭМ!$A$33:$A$776,$A42,СВЦЭМ!$B$33:$B$776,B$11)+'СЕТ СН'!$F$12+СВЦЭМ!$D$10+'СЕТ СН'!$F$5-'СЕТ СН'!$F$20</f>
        <v>1050.68346041</v>
      </c>
      <c r="C42" s="36">
        <f>SUMIFS(СВЦЭМ!$C$33:$C$776,СВЦЭМ!$A$33:$A$776,$A42,СВЦЭМ!$B$33:$B$776,C$11)+'СЕТ СН'!$F$12+СВЦЭМ!$D$10+'СЕТ СН'!$F$5-'СЕТ СН'!$F$20</f>
        <v>1050.68346041</v>
      </c>
      <c r="D42" s="36">
        <f>SUMIFS(СВЦЭМ!$C$33:$C$776,СВЦЭМ!$A$33:$A$776,$A42,СВЦЭМ!$B$33:$B$776,D$11)+'СЕТ СН'!$F$12+СВЦЭМ!$D$10+'СЕТ СН'!$F$5-'СЕТ СН'!$F$20</f>
        <v>1050.68346041</v>
      </c>
      <c r="E42" s="36">
        <f>SUMIFS(СВЦЭМ!$C$33:$C$776,СВЦЭМ!$A$33:$A$776,$A42,СВЦЭМ!$B$33:$B$776,E$11)+'СЕТ СН'!$F$12+СВЦЭМ!$D$10+'СЕТ СН'!$F$5-'СЕТ СН'!$F$20</f>
        <v>1050.68346041</v>
      </c>
      <c r="F42" s="36">
        <f>SUMIFS(СВЦЭМ!$C$33:$C$776,СВЦЭМ!$A$33:$A$776,$A42,СВЦЭМ!$B$33:$B$776,F$11)+'СЕТ СН'!$F$12+СВЦЭМ!$D$10+'СЕТ СН'!$F$5-'СЕТ СН'!$F$20</f>
        <v>1050.68346041</v>
      </c>
      <c r="G42" s="36">
        <f>SUMIFS(СВЦЭМ!$C$33:$C$776,СВЦЭМ!$A$33:$A$776,$A42,СВЦЭМ!$B$33:$B$776,G$11)+'СЕТ СН'!$F$12+СВЦЭМ!$D$10+'СЕТ СН'!$F$5-'СЕТ СН'!$F$20</f>
        <v>1050.68346041</v>
      </c>
      <c r="H42" s="36">
        <f>SUMIFS(СВЦЭМ!$C$33:$C$776,СВЦЭМ!$A$33:$A$776,$A42,СВЦЭМ!$B$33:$B$776,H$11)+'СЕТ СН'!$F$12+СВЦЭМ!$D$10+'СЕТ СН'!$F$5-'СЕТ СН'!$F$20</f>
        <v>1050.68346041</v>
      </c>
      <c r="I42" s="36">
        <f>SUMIFS(СВЦЭМ!$C$33:$C$776,СВЦЭМ!$A$33:$A$776,$A42,СВЦЭМ!$B$33:$B$776,I$11)+'СЕТ СН'!$F$12+СВЦЭМ!$D$10+'СЕТ СН'!$F$5-'СЕТ СН'!$F$20</f>
        <v>1050.68346041</v>
      </c>
      <c r="J42" s="36">
        <f>SUMIFS(СВЦЭМ!$C$33:$C$776,СВЦЭМ!$A$33:$A$776,$A42,СВЦЭМ!$B$33:$B$776,J$11)+'СЕТ СН'!$F$12+СВЦЭМ!$D$10+'СЕТ СН'!$F$5-'СЕТ СН'!$F$20</f>
        <v>1050.68346041</v>
      </c>
      <c r="K42" s="36">
        <f>SUMIFS(СВЦЭМ!$C$33:$C$776,СВЦЭМ!$A$33:$A$776,$A42,СВЦЭМ!$B$33:$B$776,K$11)+'СЕТ СН'!$F$12+СВЦЭМ!$D$10+'СЕТ СН'!$F$5-'СЕТ СН'!$F$20</f>
        <v>1050.68346041</v>
      </c>
      <c r="L42" s="36">
        <f>SUMIFS(СВЦЭМ!$C$33:$C$776,СВЦЭМ!$A$33:$A$776,$A42,СВЦЭМ!$B$33:$B$776,L$11)+'СЕТ СН'!$F$12+СВЦЭМ!$D$10+'СЕТ СН'!$F$5-'СЕТ СН'!$F$20</f>
        <v>1050.68346041</v>
      </c>
      <c r="M42" s="36">
        <f>SUMIFS(СВЦЭМ!$C$33:$C$776,СВЦЭМ!$A$33:$A$776,$A42,СВЦЭМ!$B$33:$B$776,M$11)+'СЕТ СН'!$F$12+СВЦЭМ!$D$10+'СЕТ СН'!$F$5-'СЕТ СН'!$F$20</f>
        <v>1050.68346041</v>
      </c>
      <c r="N42" s="36">
        <f>SUMIFS(СВЦЭМ!$C$33:$C$776,СВЦЭМ!$A$33:$A$776,$A42,СВЦЭМ!$B$33:$B$776,N$11)+'СЕТ СН'!$F$12+СВЦЭМ!$D$10+'СЕТ СН'!$F$5-'СЕТ СН'!$F$20</f>
        <v>1050.68346041</v>
      </c>
      <c r="O42" s="36">
        <f>SUMIFS(СВЦЭМ!$C$33:$C$776,СВЦЭМ!$A$33:$A$776,$A42,СВЦЭМ!$B$33:$B$776,O$11)+'СЕТ СН'!$F$12+СВЦЭМ!$D$10+'СЕТ СН'!$F$5-'СЕТ СН'!$F$20</f>
        <v>1050.68346041</v>
      </c>
      <c r="P42" s="36">
        <f>SUMIFS(СВЦЭМ!$C$33:$C$776,СВЦЭМ!$A$33:$A$776,$A42,СВЦЭМ!$B$33:$B$776,P$11)+'СЕТ СН'!$F$12+СВЦЭМ!$D$10+'СЕТ СН'!$F$5-'СЕТ СН'!$F$20</f>
        <v>1050.68346041</v>
      </c>
      <c r="Q42" s="36">
        <f>SUMIFS(СВЦЭМ!$C$33:$C$776,СВЦЭМ!$A$33:$A$776,$A42,СВЦЭМ!$B$33:$B$776,Q$11)+'СЕТ СН'!$F$12+СВЦЭМ!$D$10+'СЕТ СН'!$F$5-'СЕТ СН'!$F$20</f>
        <v>1050.68346041</v>
      </c>
      <c r="R42" s="36">
        <f>SUMIFS(СВЦЭМ!$C$33:$C$776,СВЦЭМ!$A$33:$A$776,$A42,СВЦЭМ!$B$33:$B$776,R$11)+'СЕТ СН'!$F$12+СВЦЭМ!$D$10+'СЕТ СН'!$F$5-'СЕТ СН'!$F$20</f>
        <v>1050.68346041</v>
      </c>
      <c r="S42" s="36">
        <f>SUMIFS(СВЦЭМ!$C$33:$C$776,СВЦЭМ!$A$33:$A$776,$A42,СВЦЭМ!$B$33:$B$776,S$11)+'СЕТ СН'!$F$12+СВЦЭМ!$D$10+'СЕТ СН'!$F$5-'СЕТ СН'!$F$20</f>
        <v>1050.68346041</v>
      </c>
      <c r="T42" s="36">
        <f>SUMIFS(СВЦЭМ!$C$33:$C$776,СВЦЭМ!$A$33:$A$776,$A42,СВЦЭМ!$B$33:$B$776,T$11)+'СЕТ СН'!$F$12+СВЦЭМ!$D$10+'СЕТ СН'!$F$5-'СЕТ СН'!$F$20</f>
        <v>1050.68346041</v>
      </c>
      <c r="U42" s="36">
        <f>SUMIFS(СВЦЭМ!$C$33:$C$776,СВЦЭМ!$A$33:$A$776,$A42,СВЦЭМ!$B$33:$B$776,U$11)+'СЕТ СН'!$F$12+СВЦЭМ!$D$10+'СЕТ СН'!$F$5-'СЕТ СН'!$F$20</f>
        <v>1050.68346041</v>
      </c>
      <c r="V42" s="36">
        <f>SUMIFS(СВЦЭМ!$C$33:$C$776,СВЦЭМ!$A$33:$A$776,$A42,СВЦЭМ!$B$33:$B$776,V$11)+'СЕТ СН'!$F$12+СВЦЭМ!$D$10+'СЕТ СН'!$F$5-'СЕТ СН'!$F$20</f>
        <v>1050.68346041</v>
      </c>
      <c r="W42" s="36">
        <f>SUMIFS(СВЦЭМ!$C$33:$C$776,СВЦЭМ!$A$33:$A$776,$A42,СВЦЭМ!$B$33:$B$776,W$11)+'СЕТ СН'!$F$12+СВЦЭМ!$D$10+'СЕТ СН'!$F$5-'СЕТ СН'!$F$20</f>
        <v>1050.68346041</v>
      </c>
      <c r="X42" s="36">
        <f>SUMIFS(СВЦЭМ!$C$33:$C$776,СВЦЭМ!$A$33:$A$776,$A42,СВЦЭМ!$B$33:$B$776,X$11)+'СЕТ СН'!$F$12+СВЦЭМ!$D$10+'СЕТ СН'!$F$5-'СЕТ СН'!$F$20</f>
        <v>1050.68346041</v>
      </c>
      <c r="Y42" s="36">
        <f>SUMIFS(СВЦЭМ!$C$33:$C$776,СВЦЭМ!$A$33:$A$776,$A42,СВЦЭМ!$B$33:$B$776,Y$11)+'СЕТ СН'!$F$12+СВЦЭМ!$D$10+'СЕТ СН'!$F$5-'СЕТ СН'!$F$20</f>
        <v>1050.68346041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01.02.2019</v>
      </c>
      <c r="B48" s="36">
        <f>SUMIFS(СВЦЭМ!$C$33:$C$776,СВЦЭМ!$A$33:$A$776,$A48,СВЦЭМ!$B$33:$B$776,B$47)+'СЕТ СН'!$G$12+СВЦЭМ!$D$10+'СЕТ СН'!$G$5-'СЕТ СН'!$G$20</f>
        <v>2877.7008207099998</v>
      </c>
      <c r="C48" s="36">
        <f>SUMIFS(СВЦЭМ!$C$33:$C$776,СВЦЭМ!$A$33:$A$776,$A48,СВЦЭМ!$B$33:$B$776,C$47)+'СЕТ СН'!$G$12+СВЦЭМ!$D$10+'СЕТ СН'!$G$5-'СЕТ СН'!$G$20</f>
        <v>2901.7723555899997</v>
      </c>
      <c r="D48" s="36">
        <f>SUMIFS(СВЦЭМ!$C$33:$C$776,СВЦЭМ!$A$33:$A$776,$A48,СВЦЭМ!$B$33:$B$776,D$47)+'СЕТ СН'!$G$12+СВЦЭМ!$D$10+'СЕТ СН'!$G$5-'СЕТ СН'!$G$20</f>
        <v>2917.1473983299998</v>
      </c>
      <c r="E48" s="36">
        <f>SUMIFS(СВЦЭМ!$C$33:$C$776,СВЦЭМ!$A$33:$A$776,$A48,СВЦЭМ!$B$33:$B$776,E$47)+'СЕТ СН'!$G$12+СВЦЭМ!$D$10+'СЕТ СН'!$G$5-'СЕТ СН'!$G$20</f>
        <v>2915.0203932300001</v>
      </c>
      <c r="F48" s="36">
        <f>SUMIFS(СВЦЭМ!$C$33:$C$776,СВЦЭМ!$A$33:$A$776,$A48,СВЦЭМ!$B$33:$B$776,F$47)+'СЕТ СН'!$G$12+СВЦЭМ!$D$10+'СЕТ СН'!$G$5-'СЕТ СН'!$G$20</f>
        <v>2907.8960626099997</v>
      </c>
      <c r="G48" s="36">
        <f>SUMIFS(СВЦЭМ!$C$33:$C$776,СВЦЭМ!$A$33:$A$776,$A48,СВЦЭМ!$B$33:$B$776,G$47)+'СЕТ СН'!$G$12+СВЦЭМ!$D$10+'СЕТ СН'!$G$5-'СЕТ СН'!$G$20</f>
        <v>2886.0600067799996</v>
      </c>
      <c r="H48" s="36">
        <f>SUMIFS(СВЦЭМ!$C$33:$C$776,СВЦЭМ!$A$33:$A$776,$A48,СВЦЭМ!$B$33:$B$776,H$47)+'СЕТ СН'!$G$12+СВЦЭМ!$D$10+'СЕТ СН'!$G$5-'СЕТ СН'!$G$20</f>
        <v>2841.5654515699998</v>
      </c>
      <c r="I48" s="36">
        <f>SUMIFS(СВЦЭМ!$C$33:$C$776,СВЦЭМ!$A$33:$A$776,$A48,СВЦЭМ!$B$33:$B$776,I$47)+'СЕТ СН'!$G$12+СВЦЭМ!$D$10+'СЕТ СН'!$G$5-'СЕТ СН'!$G$20</f>
        <v>2815.80559498</v>
      </c>
      <c r="J48" s="36">
        <f>SUMIFS(СВЦЭМ!$C$33:$C$776,СВЦЭМ!$A$33:$A$776,$A48,СВЦЭМ!$B$33:$B$776,J$47)+'СЕТ СН'!$G$12+СВЦЭМ!$D$10+'СЕТ СН'!$G$5-'СЕТ СН'!$G$20</f>
        <v>2776.3409039399999</v>
      </c>
      <c r="K48" s="36">
        <f>SUMIFS(СВЦЭМ!$C$33:$C$776,СВЦЭМ!$A$33:$A$776,$A48,СВЦЭМ!$B$33:$B$776,K$47)+'СЕТ СН'!$G$12+СВЦЭМ!$D$10+'СЕТ СН'!$G$5-'СЕТ СН'!$G$20</f>
        <v>2766.36379068</v>
      </c>
      <c r="L48" s="36">
        <f>SUMIFS(СВЦЭМ!$C$33:$C$776,СВЦЭМ!$A$33:$A$776,$A48,СВЦЭМ!$B$33:$B$776,L$47)+'СЕТ СН'!$G$12+СВЦЭМ!$D$10+'СЕТ СН'!$G$5-'СЕТ СН'!$G$20</f>
        <v>2774.5362754799999</v>
      </c>
      <c r="M48" s="36">
        <f>SUMIFS(СВЦЭМ!$C$33:$C$776,СВЦЭМ!$A$33:$A$776,$A48,СВЦЭМ!$B$33:$B$776,M$47)+'СЕТ СН'!$G$12+СВЦЭМ!$D$10+'СЕТ СН'!$G$5-'СЕТ СН'!$G$20</f>
        <v>2788.2157724399999</v>
      </c>
      <c r="N48" s="36">
        <f>SUMIFS(СВЦЭМ!$C$33:$C$776,СВЦЭМ!$A$33:$A$776,$A48,СВЦЭМ!$B$33:$B$776,N$47)+'СЕТ СН'!$G$12+СВЦЭМ!$D$10+'СЕТ СН'!$G$5-'СЕТ СН'!$G$20</f>
        <v>2783.4317611899996</v>
      </c>
      <c r="O48" s="36">
        <f>SUMIFS(СВЦЭМ!$C$33:$C$776,СВЦЭМ!$A$33:$A$776,$A48,СВЦЭМ!$B$33:$B$776,O$47)+'СЕТ СН'!$G$12+СВЦЭМ!$D$10+'СЕТ СН'!$G$5-'СЕТ СН'!$G$20</f>
        <v>2752.91832656</v>
      </c>
      <c r="P48" s="36">
        <f>SUMIFS(СВЦЭМ!$C$33:$C$776,СВЦЭМ!$A$33:$A$776,$A48,СВЦЭМ!$B$33:$B$776,P$47)+'СЕТ СН'!$G$12+СВЦЭМ!$D$10+'СЕТ СН'!$G$5-'СЕТ СН'!$G$20</f>
        <v>2765.36240757</v>
      </c>
      <c r="Q48" s="36">
        <f>SUMIFS(СВЦЭМ!$C$33:$C$776,СВЦЭМ!$A$33:$A$776,$A48,СВЦЭМ!$B$33:$B$776,Q$47)+'СЕТ СН'!$G$12+СВЦЭМ!$D$10+'СЕТ СН'!$G$5-'СЕТ СН'!$G$20</f>
        <v>2775.2436395300001</v>
      </c>
      <c r="R48" s="36">
        <f>SUMIFS(СВЦЭМ!$C$33:$C$776,СВЦЭМ!$A$33:$A$776,$A48,СВЦЭМ!$B$33:$B$776,R$47)+'СЕТ СН'!$G$12+СВЦЭМ!$D$10+'СЕТ СН'!$G$5-'СЕТ СН'!$G$20</f>
        <v>2775.8881796199998</v>
      </c>
      <c r="S48" s="36">
        <f>SUMIFS(СВЦЭМ!$C$33:$C$776,СВЦЭМ!$A$33:$A$776,$A48,СВЦЭМ!$B$33:$B$776,S$47)+'СЕТ СН'!$G$12+СВЦЭМ!$D$10+'СЕТ СН'!$G$5-'СЕТ СН'!$G$20</f>
        <v>2754.10435818</v>
      </c>
      <c r="T48" s="36">
        <f>SUMIFS(СВЦЭМ!$C$33:$C$776,СВЦЭМ!$A$33:$A$776,$A48,СВЦЭМ!$B$33:$B$776,T$47)+'СЕТ СН'!$G$12+СВЦЭМ!$D$10+'СЕТ СН'!$G$5-'СЕТ СН'!$G$20</f>
        <v>2726.1918399699998</v>
      </c>
      <c r="U48" s="36">
        <f>SUMIFS(СВЦЭМ!$C$33:$C$776,СВЦЭМ!$A$33:$A$776,$A48,СВЦЭМ!$B$33:$B$776,U$47)+'СЕТ СН'!$G$12+СВЦЭМ!$D$10+'СЕТ СН'!$G$5-'СЕТ СН'!$G$20</f>
        <v>2728.5167940000001</v>
      </c>
      <c r="V48" s="36">
        <f>SUMIFS(СВЦЭМ!$C$33:$C$776,СВЦЭМ!$A$33:$A$776,$A48,СВЦЭМ!$B$33:$B$776,V$47)+'СЕТ СН'!$G$12+СВЦЭМ!$D$10+'СЕТ СН'!$G$5-'СЕТ СН'!$G$20</f>
        <v>2747.4448211700001</v>
      </c>
      <c r="W48" s="36">
        <f>SUMIFS(СВЦЭМ!$C$33:$C$776,СВЦЭМ!$A$33:$A$776,$A48,СВЦЭМ!$B$33:$B$776,W$47)+'СЕТ СН'!$G$12+СВЦЭМ!$D$10+'СЕТ СН'!$G$5-'СЕТ СН'!$G$20</f>
        <v>2769.0148084900002</v>
      </c>
      <c r="X48" s="36">
        <f>SUMIFS(СВЦЭМ!$C$33:$C$776,СВЦЭМ!$A$33:$A$776,$A48,СВЦЭМ!$B$33:$B$776,X$47)+'СЕТ СН'!$G$12+СВЦЭМ!$D$10+'СЕТ СН'!$G$5-'СЕТ СН'!$G$20</f>
        <v>2780.74755977</v>
      </c>
      <c r="Y48" s="36">
        <f>SUMIFS(СВЦЭМ!$C$33:$C$776,СВЦЭМ!$A$33:$A$776,$A48,СВЦЭМ!$B$33:$B$776,Y$47)+'СЕТ СН'!$G$12+СВЦЭМ!$D$10+'СЕТ СН'!$G$5-'СЕТ СН'!$G$20</f>
        <v>2786.1325553199999</v>
      </c>
    </row>
    <row r="49" spans="1:25" ht="15.75" x14ac:dyDescent="0.2">
      <c r="A49" s="35">
        <f>A48+1</f>
        <v>43498</v>
      </c>
      <c r="B49" s="36">
        <f>SUMIFS(СВЦЭМ!$C$33:$C$776,СВЦЭМ!$A$33:$A$776,$A49,СВЦЭМ!$B$33:$B$776,B$47)+'СЕТ СН'!$G$12+СВЦЭМ!$D$10+'СЕТ СН'!$G$5-'СЕТ СН'!$G$20</f>
        <v>2883.0970858800001</v>
      </c>
      <c r="C49" s="36">
        <f>SUMIFS(СВЦЭМ!$C$33:$C$776,СВЦЭМ!$A$33:$A$776,$A49,СВЦЭМ!$B$33:$B$776,C$47)+'СЕТ СН'!$G$12+СВЦЭМ!$D$10+'СЕТ СН'!$G$5-'СЕТ СН'!$G$20</f>
        <v>2887.6486419299999</v>
      </c>
      <c r="D49" s="36">
        <f>SUMIFS(СВЦЭМ!$C$33:$C$776,СВЦЭМ!$A$33:$A$776,$A49,СВЦЭМ!$B$33:$B$776,D$47)+'СЕТ СН'!$G$12+СВЦЭМ!$D$10+'СЕТ СН'!$G$5-'СЕТ СН'!$G$20</f>
        <v>2890.96032818</v>
      </c>
      <c r="E49" s="36">
        <f>SUMIFS(СВЦЭМ!$C$33:$C$776,СВЦЭМ!$A$33:$A$776,$A49,СВЦЭМ!$B$33:$B$776,E$47)+'СЕТ СН'!$G$12+СВЦЭМ!$D$10+'СЕТ СН'!$G$5-'СЕТ СН'!$G$20</f>
        <v>2903.0683730199999</v>
      </c>
      <c r="F49" s="36">
        <f>SUMIFS(СВЦЭМ!$C$33:$C$776,СВЦЭМ!$A$33:$A$776,$A49,СВЦЭМ!$B$33:$B$776,F$47)+'СЕТ СН'!$G$12+СВЦЭМ!$D$10+'СЕТ СН'!$G$5-'СЕТ СН'!$G$20</f>
        <v>2908.21185565</v>
      </c>
      <c r="G49" s="36">
        <f>SUMIFS(СВЦЭМ!$C$33:$C$776,СВЦЭМ!$A$33:$A$776,$A49,СВЦЭМ!$B$33:$B$776,G$47)+'СЕТ СН'!$G$12+СВЦЭМ!$D$10+'СЕТ СН'!$G$5-'СЕТ СН'!$G$20</f>
        <v>2890.1563634999998</v>
      </c>
      <c r="H49" s="36">
        <f>SUMIFS(СВЦЭМ!$C$33:$C$776,СВЦЭМ!$A$33:$A$776,$A49,СВЦЭМ!$B$33:$B$776,H$47)+'СЕТ СН'!$G$12+СВЦЭМ!$D$10+'СЕТ СН'!$G$5-'СЕТ СН'!$G$20</f>
        <v>2868.2662267400001</v>
      </c>
      <c r="I49" s="36">
        <f>SUMIFS(СВЦЭМ!$C$33:$C$776,СВЦЭМ!$A$33:$A$776,$A49,СВЦЭМ!$B$33:$B$776,I$47)+'СЕТ СН'!$G$12+СВЦЭМ!$D$10+'СЕТ СН'!$G$5-'СЕТ СН'!$G$20</f>
        <v>2857.1060204299997</v>
      </c>
      <c r="J49" s="36">
        <f>SUMIFS(СВЦЭМ!$C$33:$C$776,СВЦЭМ!$A$33:$A$776,$A49,СВЦЭМ!$B$33:$B$776,J$47)+'СЕТ СН'!$G$12+СВЦЭМ!$D$10+'СЕТ СН'!$G$5-'СЕТ СН'!$G$20</f>
        <v>2813.1766872200001</v>
      </c>
      <c r="K49" s="36">
        <f>SUMIFS(СВЦЭМ!$C$33:$C$776,СВЦЭМ!$A$33:$A$776,$A49,СВЦЭМ!$B$33:$B$776,K$47)+'СЕТ СН'!$G$12+СВЦЭМ!$D$10+'СЕТ СН'!$G$5-'СЕТ СН'!$G$20</f>
        <v>2790.82817815</v>
      </c>
      <c r="L49" s="36">
        <f>SUMIFS(СВЦЭМ!$C$33:$C$776,СВЦЭМ!$A$33:$A$776,$A49,СВЦЭМ!$B$33:$B$776,L$47)+'СЕТ СН'!$G$12+СВЦЭМ!$D$10+'СЕТ СН'!$G$5-'СЕТ СН'!$G$20</f>
        <v>2777.6941697499997</v>
      </c>
      <c r="M49" s="36">
        <f>SUMIFS(СВЦЭМ!$C$33:$C$776,СВЦЭМ!$A$33:$A$776,$A49,СВЦЭМ!$B$33:$B$776,M$47)+'СЕТ СН'!$G$12+СВЦЭМ!$D$10+'СЕТ СН'!$G$5-'СЕТ СН'!$G$20</f>
        <v>2795.7547340199999</v>
      </c>
      <c r="N49" s="36">
        <f>SUMIFS(СВЦЭМ!$C$33:$C$776,СВЦЭМ!$A$33:$A$776,$A49,СВЦЭМ!$B$33:$B$776,N$47)+'СЕТ СН'!$G$12+СВЦЭМ!$D$10+'СЕТ СН'!$G$5-'СЕТ СН'!$G$20</f>
        <v>2791.7401360099998</v>
      </c>
      <c r="O49" s="36">
        <f>SUMIFS(СВЦЭМ!$C$33:$C$776,СВЦЭМ!$A$33:$A$776,$A49,СВЦЭМ!$B$33:$B$776,O$47)+'СЕТ СН'!$G$12+СВЦЭМ!$D$10+'СЕТ СН'!$G$5-'СЕТ СН'!$G$20</f>
        <v>2768.5465946499999</v>
      </c>
      <c r="P49" s="36">
        <f>SUMIFS(СВЦЭМ!$C$33:$C$776,СВЦЭМ!$A$33:$A$776,$A49,СВЦЭМ!$B$33:$B$776,P$47)+'СЕТ СН'!$G$12+СВЦЭМ!$D$10+'СЕТ СН'!$G$5-'СЕТ СН'!$G$20</f>
        <v>2776.8724201300001</v>
      </c>
      <c r="Q49" s="36">
        <f>SUMIFS(СВЦЭМ!$C$33:$C$776,СВЦЭМ!$A$33:$A$776,$A49,СВЦЭМ!$B$33:$B$776,Q$47)+'СЕТ СН'!$G$12+СВЦЭМ!$D$10+'СЕТ СН'!$G$5-'СЕТ СН'!$G$20</f>
        <v>2787.3256180399999</v>
      </c>
      <c r="R49" s="36">
        <f>SUMIFS(СВЦЭМ!$C$33:$C$776,СВЦЭМ!$A$33:$A$776,$A49,СВЦЭМ!$B$33:$B$776,R$47)+'СЕТ СН'!$G$12+СВЦЭМ!$D$10+'СЕТ СН'!$G$5-'СЕТ СН'!$G$20</f>
        <v>2791.1821083599998</v>
      </c>
      <c r="S49" s="36">
        <f>SUMIFS(СВЦЭМ!$C$33:$C$776,СВЦЭМ!$A$33:$A$776,$A49,СВЦЭМ!$B$33:$B$776,S$47)+'СЕТ СН'!$G$12+СВЦЭМ!$D$10+'СЕТ СН'!$G$5-'СЕТ СН'!$G$20</f>
        <v>2786.9939016999997</v>
      </c>
      <c r="T49" s="36">
        <f>SUMIFS(СВЦЭМ!$C$33:$C$776,СВЦЭМ!$A$33:$A$776,$A49,СВЦЭМ!$B$33:$B$776,T$47)+'СЕТ СН'!$G$12+СВЦЭМ!$D$10+'СЕТ СН'!$G$5-'СЕТ СН'!$G$20</f>
        <v>2741.62568207</v>
      </c>
      <c r="U49" s="36">
        <f>SUMIFS(СВЦЭМ!$C$33:$C$776,СВЦЭМ!$A$33:$A$776,$A49,СВЦЭМ!$B$33:$B$776,U$47)+'СЕТ СН'!$G$12+СВЦЭМ!$D$10+'СЕТ СН'!$G$5-'СЕТ СН'!$G$20</f>
        <v>2724.72168745</v>
      </c>
      <c r="V49" s="36">
        <f>SUMIFS(СВЦЭМ!$C$33:$C$776,СВЦЭМ!$A$33:$A$776,$A49,СВЦЭМ!$B$33:$B$776,V$47)+'СЕТ СН'!$G$12+СВЦЭМ!$D$10+'СЕТ СН'!$G$5-'СЕТ СН'!$G$20</f>
        <v>2753.49884879</v>
      </c>
      <c r="W49" s="36">
        <f>SUMIFS(СВЦЭМ!$C$33:$C$776,СВЦЭМ!$A$33:$A$776,$A49,СВЦЭМ!$B$33:$B$776,W$47)+'СЕТ СН'!$G$12+СВЦЭМ!$D$10+'СЕТ СН'!$G$5-'СЕТ СН'!$G$20</f>
        <v>2769.6667896399999</v>
      </c>
      <c r="X49" s="36">
        <f>SUMIFS(СВЦЭМ!$C$33:$C$776,СВЦЭМ!$A$33:$A$776,$A49,СВЦЭМ!$B$33:$B$776,X$47)+'СЕТ СН'!$G$12+СВЦЭМ!$D$10+'СЕТ СН'!$G$5-'СЕТ СН'!$G$20</f>
        <v>2786.0335526399999</v>
      </c>
      <c r="Y49" s="36">
        <f>SUMIFS(СВЦЭМ!$C$33:$C$776,СВЦЭМ!$A$33:$A$776,$A49,СВЦЭМ!$B$33:$B$776,Y$47)+'СЕТ СН'!$G$12+СВЦЭМ!$D$10+'СЕТ СН'!$G$5-'СЕТ СН'!$G$20</f>
        <v>2800.1868968600002</v>
      </c>
    </row>
    <row r="50" spans="1:25" ht="15.75" x14ac:dyDescent="0.2">
      <c r="A50" s="35">
        <f t="shared" ref="A50:A78" si="1">A49+1</f>
        <v>43499</v>
      </c>
      <c r="B50" s="36">
        <f>SUMIFS(СВЦЭМ!$C$33:$C$776,СВЦЭМ!$A$33:$A$776,$A50,СВЦЭМ!$B$33:$B$776,B$47)+'СЕТ СН'!$G$12+СВЦЭМ!$D$10+'СЕТ СН'!$G$5-'СЕТ СН'!$G$20</f>
        <v>2852.3609426200001</v>
      </c>
      <c r="C50" s="36">
        <f>SUMIFS(СВЦЭМ!$C$33:$C$776,СВЦЭМ!$A$33:$A$776,$A50,СВЦЭМ!$B$33:$B$776,C$47)+'СЕТ СН'!$G$12+СВЦЭМ!$D$10+'СЕТ СН'!$G$5-'СЕТ СН'!$G$20</f>
        <v>2896.19611343</v>
      </c>
      <c r="D50" s="36">
        <f>SUMIFS(СВЦЭМ!$C$33:$C$776,СВЦЭМ!$A$33:$A$776,$A50,СВЦЭМ!$B$33:$B$776,D$47)+'СЕТ СН'!$G$12+СВЦЭМ!$D$10+'СЕТ СН'!$G$5-'СЕТ СН'!$G$20</f>
        <v>2896.6517275099995</v>
      </c>
      <c r="E50" s="36">
        <f>SUMIFS(СВЦЭМ!$C$33:$C$776,СВЦЭМ!$A$33:$A$776,$A50,СВЦЭМ!$B$33:$B$776,E$47)+'СЕТ СН'!$G$12+СВЦЭМ!$D$10+'СЕТ СН'!$G$5-'СЕТ СН'!$G$20</f>
        <v>2908.15615557</v>
      </c>
      <c r="F50" s="36">
        <f>SUMIFS(СВЦЭМ!$C$33:$C$776,СВЦЭМ!$A$33:$A$776,$A50,СВЦЭМ!$B$33:$B$776,F$47)+'СЕТ СН'!$G$12+СВЦЭМ!$D$10+'СЕТ СН'!$G$5-'СЕТ СН'!$G$20</f>
        <v>2903.6038541099997</v>
      </c>
      <c r="G50" s="36">
        <f>SUMIFS(СВЦЭМ!$C$33:$C$776,СВЦЭМ!$A$33:$A$776,$A50,СВЦЭМ!$B$33:$B$776,G$47)+'СЕТ СН'!$G$12+СВЦЭМ!$D$10+'СЕТ СН'!$G$5-'СЕТ СН'!$G$20</f>
        <v>2898.8298434099997</v>
      </c>
      <c r="H50" s="36">
        <f>SUMIFS(СВЦЭМ!$C$33:$C$776,СВЦЭМ!$A$33:$A$776,$A50,СВЦЭМ!$B$33:$B$776,H$47)+'СЕТ СН'!$G$12+СВЦЭМ!$D$10+'СЕТ СН'!$G$5-'СЕТ СН'!$G$20</f>
        <v>2878.7321601999997</v>
      </c>
      <c r="I50" s="36">
        <f>SUMIFS(СВЦЭМ!$C$33:$C$776,СВЦЭМ!$A$33:$A$776,$A50,СВЦЭМ!$B$33:$B$776,I$47)+'СЕТ СН'!$G$12+СВЦЭМ!$D$10+'СЕТ СН'!$G$5-'СЕТ СН'!$G$20</f>
        <v>2869.7566572799997</v>
      </c>
      <c r="J50" s="36">
        <f>SUMIFS(СВЦЭМ!$C$33:$C$776,СВЦЭМ!$A$33:$A$776,$A50,СВЦЭМ!$B$33:$B$776,J$47)+'СЕТ СН'!$G$12+СВЦЭМ!$D$10+'СЕТ СН'!$G$5-'СЕТ СН'!$G$20</f>
        <v>2845.5652589900001</v>
      </c>
      <c r="K50" s="36">
        <f>SUMIFS(СВЦЭМ!$C$33:$C$776,СВЦЭМ!$A$33:$A$776,$A50,СВЦЭМ!$B$33:$B$776,K$47)+'СЕТ СН'!$G$12+СВЦЭМ!$D$10+'СЕТ СН'!$G$5-'СЕТ СН'!$G$20</f>
        <v>2804.2325625599997</v>
      </c>
      <c r="L50" s="36">
        <f>SUMIFS(СВЦЭМ!$C$33:$C$776,СВЦЭМ!$A$33:$A$776,$A50,СВЦЭМ!$B$33:$B$776,L$47)+'СЕТ СН'!$G$12+СВЦЭМ!$D$10+'СЕТ СН'!$G$5-'СЕТ СН'!$G$20</f>
        <v>2781.7239343399997</v>
      </c>
      <c r="M50" s="36">
        <f>SUMIFS(СВЦЭМ!$C$33:$C$776,СВЦЭМ!$A$33:$A$776,$A50,СВЦЭМ!$B$33:$B$776,M$47)+'СЕТ СН'!$G$12+СВЦЭМ!$D$10+'СЕТ СН'!$G$5-'СЕТ СН'!$G$20</f>
        <v>2785.33710913</v>
      </c>
      <c r="N50" s="36">
        <f>SUMIFS(СВЦЭМ!$C$33:$C$776,СВЦЭМ!$A$33:$A$776,$A50,СВЦЭМ!$B$33:$B$776,N$47)+'СЕТ СН'!$G$12+СВЦЭМ!$D$10+'СЕТ СН'!$G$5-'СЕТ СН'!$G$20</f>
        <v>2798.26274057</v>
      </c>
      <c r="O50" s="36">
        <f>SUMIFS(СВЦЭМ!$C$33:$C$776,СВЦЭМ!$A$33:$A$776,$A50,СВЦЭМ!$B$33:$B$776,O$47)+'СЕТ СН'!$G$12+СВЦЭМ!$D$10+'СЕТ СН'!$G$5-'СЕТ СН'!$G$20</f>
        <v>2778.3740486799998</v>
      </c>
      <c r="P50" s="36">
        <f>SUMIFS(СВЦЭМ!$C$33:$C$776,СВЦЭМ!$A$33:$A$776,$A50,СВЦЭМ!$B$33:$B$776,P$47)+'СЕТ СН'!$G$12+СВЦЭМ!$D$10+'СЕТ СН'!$G$5-'СЕТ СН'!$G$20</f>
        <v>2783.0604435599998</v>
      </c>
      <c r="Q50" s="36">
        <f>SUMIFS(СВЦЭМ!$C$33:$C$776,СВЦЭМ!$A$33:$A$776,$A50,СВЦЭМ!$B$33:$B$776,Q$47)+'СЕТ СН'!$G$12+СВЦЭМ!$D$10+'СЕТ СН'!$G$5-'СЕТ СН'!$G$20</f>
        <v>2799.9846108900001</v>
      </c>
      <c r="R50" s="36">
        <f>SUMIFS(СВЦЭМ!$C$33:$C$776,СВЦЭМ!$A$33:$A$776,$A50,СВЦЭМ!$B$33:$B$776,R$47)+'СЕТ СН'!$G$12+СВЦЭМ!$D$10+'СЕТ СН'!$G$5-'СЕТ СН'!$G$20</f>
        <v>2783.4591943199998</v>
      </c>
      <c r="S50" s="36">
        <f>SUMIFS(СВЦЭМ!$C$33:$C$776,СВЦЭМ!$A$33:$A$776,$A50,СВЦЭМ!$B$33:$B$776,S$47)+'СЕТ СН'!$G$12+СВЦЭМ!$D$10+'СЕТ СН'!$G$5-'СЕТ СН'!$G$20</f>
        <v>2769.7576268799999</v>
      </c>
      <c r="T50" s="36">
        <f>SUMIFS(СВЦЭМ!$C$33:$C$776,СВЦЭМ!$A$33:$A$776,$A50,СВЦЭМ!$B$33:$B$776,T$47)+'СЕТ СН'!$G$12+СВЦЭМ!$D$10+'СЕТ СН'!$G$5-'СЕТ СН'!$G$20</f>
        <v>2735.94602437</v>
      </c>
      <c r="U50" s="36">
        <f>SUMIFS(СВЦЭМ!$C$33:$C$776,СВЦЭМ!$A$33:$A$776,$A50,СВЦЭМ!$B$33:$B$776,U$47)+'СЕТ СН'!$G$12+СВЦЭМ!$D$10+'СЕТ СН'!$G$5-'СЕТ СН'!$G$20</f>
        <v>2726.1528782</v>
      </c>
      <c r="V50" s="36">
        <f>SUMIFS(СВЦЭМ!$C$33:$C$776,СВЦЭМ!$A$33:$A$776,$A50,СВЦЭМ!$B$33:$B$776,V$47)+'СЕТ СН'!$G$12+СВЦЭМ!$D$10+'СЕТ СН'!$G$5-'СЕТ СН'!$G$20</f>
        <v>2727.4340616299996</v>
      </c>
      <c r="W50" s="36">
        <f>SUMIFS(СВЦЭМ!$C$33:$C$776,СВЦЭМ!$A$33:$A$776,$A50,СВЦЭМ!$B$33:$B$776,W$47)+'СЕТ СН'!$G$12+СВЦЭМ!$D$10+'СЕТ СН'!$G$5-'СЕТ СН'!$G$20</f>
        <v>2752.5102612599999</v>
      </c>
      <c r="X50" s="36">
        <f>SUMIFS(СВЦЭМ!$C$33:$C$776,СВЦЭМ!$A$33:$A$776,$A50,СВЦЭМ!$B$33:$B$776,X$47)+'СЕТ СН'!$G$12+СВЦЭМ!$D$10+'СЕТ СН'!$G$5-'СЕТ СН'!$G$20</f>
        <v>2773.1765264400001</v>
      </c>
      <c r="Y50" s="36">
        <f>SUMIFS(СВЦЭМ!$C$33:$C$776,СВЦЭМ!$A$33:$A$776,$A50,СВЦЭМ!$B$33:$B$776,Y$47)+'СЕТ СН'!$G$12+СВЦЭМ!$D$10+'СЕТ СН'!$G$5-'СЕТ СН'!$G$20</f>
        <v>2807.1817016</v>
      </c>
    </row>
    <row r="51" spans="1:25" ht="15.75" x14ac:dyDescent="0.2">
      <c r="A51" s="35">
        <f t="shared" si="1"/>
        <v>43500</v>
      </c>
      <c r="B51" s="36">
        <f>SUMIFS(СВЦЭМ!$C$33:$C$776,СВЦЭМ!$A$33:$A$776,$A51,СВЦЭМ!$B$33:$B$776,B$47)+'СЕТ СН'!$G$12+СВЦЭМ!$D$10+'СЕТ СН'!$G$5-'СЕТ СН'!$G$20</f>
        <v>2883.4443252299998</v>
      </c>
      <c r="C51" s="36">
        <f>SUMIFS(СВЦЭМ!$C$33:$C$776,СВЦЭМ!$A$33:$A$776,$A51,СВЦЭМ!$B$33:$B$776,C$47)+'СЕТ СН'!$G$12+СВЦЭМ!$D$10+'СЕТ СН'!$G$5-'СЕТ СН'!$G$20</f>
        <v>2907.2448522699997</v>
      </c>
      <c r="D51" s="36">
        <f>SUMIFS(СВЦЭМ!$C$33:$C$776,СВЦЭМ!$A$33:$A$776,$A51,СВЦЭМ!$B$33:$B$776,D$47)+'СЕТ СН'!$G$12+СВЦЭМ!$D$10+'СЕТ СН'!$G$5-'СЕТ СН'!$G$20</f>
        <v>2940.6100345699997</v>
      </c>
      <c r="E51" s="36">
        <f>SUMIFS(СВЦЭМ!$C$33:$C$776,СВЦЭМ!$A$33:$A$776,$A51,СВЦЭМ!$B$33:$B$776,E$47)+'СЕТ СН'!$G$12+СВЦЭМ!$D$10+'СЕТ СН'!$G$5-'СЕТ СН'!$G$20</f>
        <v>2962.0656782899996</v>
      </c>
      <c r="F51" s="36">
        <f>SUMIFS(СВЦЭМ!$C$33:$C$776,СВЦЭМ!$A$33:$A$776,$A51,СВЦЭМ!$B$33:$B$776,F$47)+'СЕТ СН'!$G$12+СВЦЭМ!$D$10+'СЕТ СН'!$G$5-'СЕТ СН'!$G$20</f>
        <v>2963.9346596199998</v>
      </c>
      <c r="G51" s="36">
        <f>SUMIFS(СВЦЭМ!$C$33:$C$776,СВЦЭМ!$A$33:$A$776,$A51,СВЦЭМ!$B$33:$B$776,G$47)+'СЕТ СН'!$G$12+СВЦЭМ!$D$10+'СЕТ СН'!$G$5-'СЕТ СН'!$G$20</f>
        <v>2946.9911275999998</v>
      </c>
      <c r="H51" s="36">
        <f>SUMIFS(СВЦЭМ!$C$33:$C$776,СВЦЭМ!$A$33:$A$776,$A51,СВЦЭМ!$B$33:$B$776,H$47)+'СЕТ СН'!$G$12+СВЦЭМ!$D$10+'СЕТ СН'!$G$5-'СЕТ СН'!$G$20</f>
        <v>2904.3873527999995</v>
      </c>
      <c r="I51" s="36">
        <f>SUMIFS(СВЦЭМ!$C$33:$C$776,СВЦЭМ!$A$33:$A$776,$A51,СВЦЭМ!$B$33:$B$776,I$47)+'СЕТ СН'!$G$12+СВЦЭМ!$D$10+'СЕТ СН'!$G$5-'СЕТ СН'!$G$20</f>
        <v>2876.1498242099997</v>
      </c>
      <c r="J51" s="36">
        <f>SUMIFS(СВЦЭМ!$C$33:$C$776,СВЦЭМ!$A$33:$A$776,$A51,СВЦЭМ!$B$33:$B$776,J$47)+'СЕТ СН'!$G$12+СВЦЭМ!$D$10+'СЕТ СН'!$G$5-'СЕТ СН'!$G$20</f>
        <v>2844.6616026799998</v>
      </c>
      <c r="K51" s="36">
        <f>SUMIFS(СВЦЭМ!$C$33:$C$776,СВЦЭМ!$A$33:$A$776,$A51,СВЦЭМ!$B$33:$B$776,K$47)+'СЕТ СН'!$G$12+СВЦЭМ!$D$10+'СЕТ СН'!$G$5-'СЕТ СН'!$G$20</f>
        <v>2841.98591846</v>
      </c>
      <c r="L51" s="36">
        <f>SUMIFS(СВЦЭМ!$C$33:$C$776,СВЦЭМ!$A$33:$A$776,$A51,СВЦЭМ!$B$33:$B$776,L$47)+'СЕТ СН'!$G$12+СВЦЭМ!$D$10+'СЕТ СН'!$G$5-'СЕТ СН'!$G$20</f>
        <v>2835.3757952199999</v>
      </c>
      <c r="M51" s="36">
        <f>SUMIFS(СВЦЭМ!$C$33:$C$776,СВЦЭМ!$A$33:$A$776,$A51,СВЦЭМ!$B$33:$B$776,M$47)+'СЕТ СН'!$G$12+СВЦЭМ!$D$10+'СЕТ СН'!$G$5-'СЕТ СН'!$G$20</f>
        <v>2848.1525227299999</v>
      </c>
      <c r="N51" s="36">
        <f>SUMIFS(СВЦЭМ!$C$33:$C$776,СВЦЭМ!$A$33:$A$776,$A51,СВЦЭМ!$B$33:$B$776,N$47)+'СЕТ СН'!$G$12+СВЦЭМ!$D$10+'СЕТ СН'!$G$5-'СЕТ СН'!$G$20</f>
        <v>2775.7736348799999</v>
      </c>
      <c r="O51" s="36">
        <f>SUMIFS(СВЦЭМ!$C$33:$C$776,СВЦЭМ!$A$33:$A$776,$A51,СВЦЭМ!$B$33:$B$776,O$47)+'СЕТ СН'!$G$12+СВЦЭМ!$D$10+'СЕТ СН'!$G$5-'СЕТ СН'!$G$20</f>
        <v>2742.4411656900002</v>
      </c>
      <c r="P51" s="36">
        <f>SUMIFS(СВЦЭМ!$C$33:$C$776,СВЦЭМ!$A$33:$A$776,$A51,СВЦЭМ!$B$33:$B$776,P$47)+'СЕТ СН'!$G$12+СВЦЭМ!$D$10+'СЕТ СН'!$G$5-'СЕТ СН'!$G$20</f>
        <v>2746.9140913900001</v>
      </c>
      <c r="Q51" s="36">
        <f>SUMIFS(СВЦЭМ!$C$33:$C$776,СВЦЭМ!$A$33:$A$776,$A51,СВЦЭМ!$B$33:$B$776,Q$47)+'СЕТ СН'!$G$12+СВЦЭМ!$D$10+'СЕТ СН'!$G$5-'СЕТ СН'!$G$20</f>
        <v>2777.6782998199997</v>
      </c>
      <c r="R51" s="36">
        <f>SUMIFS(СВЦЭМ!$C$33:$C$776,СВЦЭМ!$A$33:$A$776,$A51,СВЦЭМ!$B$33:$B$776,R$47)+'СЕТ СН'!$G$12+СВЦЭМ!$D$10+'СЕТ СН'!$G$5-'СЕТ СН'!$G$20</f>
        <v>2780.2990952700002</v>
      </c>
      <c r="S51" s="36">
        <f>SUMIFS(СВЦЭМ!$C$33:$C$776,СВЦЭМ!$A$33:$A$776,$A51,СВЦЭМ!$B$33:$B$776,S$47)+'СЕТ СН'!$G$12+СВЦЭМ!$D$10+'СЕТ СН'!$G$5-'СЕТ СН'!$G$20</f>
        <v>2749.5567775499999</v>
      </c>
      <c r="T51" s="36">
        <f>SUMIFS(СВЦЭМ!$C$33:$C$776,СВЦЭМ!$A$33:$A$776,$A51,СВЦЭМ!$B$33:$B$776,T$47)+'СЕТ СН'!$G$12+СВЦЭМ!$D$10+'СЕТ СН'!$G$5-'СЕТ СН'!$G$20</f>
        <v>2726.5661592899996</v>
      </c>
      <c r="U51" s="36">
        <f>SUMIFS(СВЦЭМ!$C$33:$C$776,СВЦЭМ!$A$33:$A$776,$A51,СВЦЭМ!$B$33:$B$776,U$47)+'СЕТ СН'!$G$12+СВЦЭМ!$D$10+'СЕТ СН'!$G$5-'СЕТ СН'!$G$20</f>
        <v>2731.7291475499997</v>
      </c>
      <c r="V51" s="36">
        <f>SUMIFS(СВЦЭМ!$C$33:$C$776,СВЦЭМ!$A$33:$A$776,$A51,СВЦЭМ!$B$33:$B$776,V$47)+'СЕТ СН'!$G$12+СВЦЭМ!$D$10+'СЕТ СН'!$G$5-'СЕТ СН'!$G$20</f>
        <v>2738.55404477</v>
      </c>
      <c r="W51" s="36">
        <f>SUMIFS(СВЦЭМ!$C$33:$C$776,СВЦЭМ!$A$33:$A$776,$A51,СВЦЭМ!$B$33:$B$776,W$47)+'СЕТ СН'!$G$12+СВЦЭМ!$D$10+'СЕТ СН'!$G$5-'СЕТ СН'!$G$20</f>
        <v>2758.8201608700001</v>
      </c>
      <c r="X51" s="36">
        <f>SUMIFS(СВЦЭМ!$C$33:$C$776,СВЦЭМ!$A$33:$A$776,$A51,СВЦЭМ!$B$33:$B$776,X$47)+'СЕТ СН'!$G$12+СВЦЭМ!$D$10+'СЕТ СН'!$G$5-'СЕТ СН'!$G$20</f>
        <v>2780.7399257100001</v>
      </c>
      <c r="Y51" s="36">
        <f>SUMIFS(СВЦЭМ!$C$33:$C$776,СВЦЭМ!$A$33:$A$776,$A51,СВЦЭМ!$B$33:$B$776,Y$47)+'СЕТ СН'!$G$12+СВЦЭМ!$D$10+'СЕТ СН'!$G$5-'СЕТ СН'!$G$20</f>
        <v>2797.8461801499998</v>
      </c>
    </row>
    <row r="52" spans="1:25" ht="15.75" x14ac:dyDescent="0.2">
      <c r="A52" s="35">
        <f t="shared" si="1"/>
        <v>43501</v>
      </c>
      <c r="B52" s="36">
        <f>SUMIFS(СВЦЭМ!$C$33:$C$776,СВЦЭМ!$A$33:$A$776,$A52,СВЦЭМ!$B$33:$B$776,B$47)+'СЕТ СН'!$G$12+СВЦЭМ!$D$10+'СЕТ СН'!$G$5-'СЕТ СН'!$G$20</f>
        <v>2894.2612720500001</v>
      </c>
      <c r="C52" s="36">
        <f>SUMIFS(СВЦЭМ!$C$33:$C$776,СВЦЭМ!$A$33:$A$776,$A52,СВЦЭМ!$B$33:$B$776,C$47)+'СЕТ СН'!$G$12+СВЦЭМ!$D$10+'СЕТ СН'!$G$5-'СЕТ СН'!$G$20</f>
        <v>2919.4794107299995</v>
      </c>
      <c r="D52" s="36">
        <f>SUMIFS(СВЦЭМ!$C$33:$C$776,СВЦЭМ!$A$33:$A$776,$A52,СВЦЭМ!$B$33:$B$776,D$47)+'СЕТ СН'!$G$12+СВЦЭМ!$D$10+'СЕТ СН'!$G$5-'СЕТ СН'!$G$20</f>
        <v>2937.3621245099998</v>
      </c>
      <c r="E52" s="36">
        <f>SUMIFS(СВЦЭМ!$C$33:$C$776,СВЦЭМ!$A$33:$A$776,$A52,СВЦЭМ!$B$33:$B$776,E$47)+'СЕТ СН'!$G$12+СВЦЭМ!$D$10+'СЕТ СН'!$G$5-'СЕТ СН'!$G$20</f>
        <v>2934.2818242799999</v>
      </c>
      <c r="F52" s="36">
        <f>SUMIFS(СВЦЭМ!$C$33:$C$776,СВЦЭМ!$A$33:$A$776,$A52,СВЦЭМ!$B$33:$B$776,F$47)+'СЕТ СН'!$G$12+СВЦЭМ!$D$10+'СЕТ СН'!$G$5-'СЕТ СН'!$G$20</f>
        <v>2933.7388250799995</v>
      </c>
      <c r="G52" s="36">
        <f>SUMIFS(СВЦЭМ!$C$33:$C$776,СВЦЭМ!$A$33:$A$776,$A52,СВЦЭМ!$B$33:$B$776,G$47)+'СЕТ СН'!$G$12+СВЦЭМ!$D$10+'СЕТ СН'!$G$5-'СЕТ СН'!$G$20</f>
        <v>2912.3795718000001</v>
      </c>
      <c r="H52" s="36">
        <f>SUMIFS(СВЦЭМ!$C$33:$C$776,СВЦЭМ!$A$33:$A$776,$A52,СВЦЭМ!$B$33:$B$776,H$47)+'СЕТ СН'!$G$12+СВЦЭМ!$D$10+'СЕТ СН'!$G$5-'СЕТ СН'!$G$20</f>
        <v>2867.9940768799997</v>
      </c>
      <c r="I52" s="36">
        <f>SUMIFS(СВЦЭМ!$C$33:$C$776,СВЦЭМ!$A$33:$A$776,$A52,СВЦЭМ!$B$33:$B$776,I$47)+'СЕТ СН'!$G$12+СВЦЭМ!$D$10+'СЕТ СН'!$G$5-'СЕТ СН'!$G$20</f>
        <v>2858.4492128799998</v>
      </c>
      <c r="J52" s="36">
        <f>SUMIFS(СВЦЭМ!$C$33:$C$776,СВЦЭМ!$A$33:$A$776,$A52,СВЦЭМ!$B$33:$B$776,J$47)+'СЕТ СН'!$G$12+СВЦЭМ!$D$10+'СЕТ СН'!$G$5-'СЕТ СН'!$G$20</f>
        <v>2835.7865208599997</v>
      </c>
      <c r="K52" s="36">
        <f>SUMIFS(СВЦЭМ!$C$33:$C$776,СВЦЭМ!$A$33:$A$776,$A52,СВЦЭМ!$B$33:$B$776,K$47)+'СЕТ СН'!$G$12+СВЦЭМ!$D$10+'СЕТ СН'!$G$5-'СЕТ СН'!$G$20</f>
        <v>2840.1692057599998</v>
      </c>
      <c r="L52" s="36">
        <f>SUMIFS(СВЦЭМ!$C$33:$C$776,СВЦЭМ!$A$33:$A$776,$A52,СВЦЭМ!$B$33:$B$776,L$47)+'СЕТ СН'!$G$12+СВЦЭМ!$D$10+'СЕТ СН'!$G$5-'СЕТ СН'!$G$20</f>
        <v>2840.85981249</v>
      </c>
      <c r="M52" s="36">
        <f>SUMIFS(СВЦЭМ!$C$33:$C$776,СВЦЭМ!$A$33:$A$776,$A52,СВЦЭМ!$B$33:$B$776,M$47)+'СЕТ СН'!$G$12+СВЦЭМ!$D$10+'СЕТ СН'!$G$5-'СЕТ СН'!$G$20</f>
        <v>2844.1412064599999</v>
      </c>
      <c r="N52" s="36">
        <f>SUMIFS(СВЦЭМ!$C$33:$C$776,СВЦЭМ!$A$33:$A$776,$A52,СВЦЭМ!$B$33:$B$776,N$47)+'СЕТ СН'!$G$12+СВЦЭМ!$D$10+'СЕТ СН'!$G$5-'СЕТ СН'!$G$20</f>
        <v>2815.9163070999998</v>
      </c>
      <c r="O52" s="36">
        <f>SUMIFS(СВЦЭМ!$C$33:$C$776,СВЦЭМ!$A$33:$A$776,$A52,СВЦЭМ!$B$33:$B$776,O$47)+'СЕТ СН'!$G$12+СВЦЭМ!$D$10+'СЕТ СН'!$G$5-'СЕТ СН'!$G$20</f>
        <v>2783.46188046</v>
      </c>
      <c r="P52" s="36">
        <f>SUMIFS(СВЦЭМ!$C$33:$C$776,СВЦЭМ!$A$33:$A$776,$A52,СВЦЭМ!$B$33:$B$776,P$47)+'СЕТ СН'!$G$12+СВЦЭМ!$D$10+'СЕТ СН'!$G$5-'СЕТ СН'!$G$20</f>
        <v>2800.1635600499999</v>
      </c>
      <c r="Q52" s="36">
        <f>SUMIFS(СВЦЭМ!$C$33:$C$776,СВЦЭМ!$A$33:$A$776,$A52,СВЦЭМ!$B$33:$B$776,Q$47)+'СЕТ СН'!$G$12+СВЦЭМ!$D$10+'СЕТ СН'!$G$5-'СЕТ СН'!$G$20</f>
        <v>2812.4526016899999</v>
      </c>
      <c r="R52" s="36">
        <f>SUMIFS(СВЦЭМ!$C$33:$C$776,СВЦЭМ!$A$33:$A$776,$A52,СВЦЭМ!$B$33:$B$776,R$47)+'СЕТ СН'!$G$12+СВЦЭМ!$D$10+'СЕТ СН'!$G$5-'СЕТ СН'!$G$20</f>
        <v>2805.0821626699999</v>
      </c>
      <c r="S52" s="36">
        <f>SUMIFS(СВЦЭМ!$C$33:$C$776,СВЦЭМ!$A$33:$A$776,$A52,СВЦЭМ!$B$33:$B$776,S$47)+'СЕТ СН'!$G$12+СВЦЭМ!$D$10+'СЕТ СН'!$G$5-'СЕТ СН'!$G$20</f>
        <v>2806.9045843599997</v>
      </c>
      <c r="T52" s="36">
        <f>SUMIFS(СВЦЭМ!$C$33:$C$776,СВЦЭМ!$A$33:$A$776,$A52,СВЦЭМ!$B$33:$B$776,T$47)+'СЕТ СН'!$G$12+СВЦЭМ!$D$10+'СЕТ СН'!$G$5-'СЕТ СН'!$G$20</f>
        <v>2761.5939720299998</v>
      </c>
      <c r="U52" s="36">
        <f>SUMIFS(СВЦЭМ!$C$33:$C$776,СВЦЭМ!$A$33:$A$776,$A52,СВЦЭМ!$B$33:$B$776,U$47)+'СЕТ СН'!$G$12+СВЦЭМ!$D$10+'СЕТ СН'!$G$5-'СЕТ СН'!$G$20</f>
        <v>2777.8454649099999</v>
      </c>
      <c r="V52" s="36">
        <f>SUMIFS(СВЦЭМ!$C$33:$C$776,СВЦЭМ!$A$33:$A$776,$A52,СВЦЭМ!$B$33:$B$776,V$47)+'СЕТ СН'!$G$12+СВЦЭМ!$D$10+'СЕТ СН'!$G$5-'СЕТ СН'!$G$20</f>
        <v>2791.42214947</v>
      </c>
      <c r="W52" s="36">
        <f>SUMIFS(СВЦЭМ!$C$33:$C$776,СВЦЭМ!$A$33:$A$776,$A52,СВЦЭМ!$B$33:$B$776,W$47)+'СЕТ СН'!$G$12+СВЦЭМ!$D$10+'СЕТ СН'!$G$5-'СЕТ СН'!$G$20</f>
        <v>2802.6566783999997</v>
      </c>
      <c r="X52" s="36">
        <f>SUMIFS(СВЦЭМ!$C$33:$C$776,СВЦЭМ!$A$33:$A$776,$A52,СВЦЭМ!$B$33:$B$776,X$47)+'СЕТ СН'!$G$12+СВЦЭМ!$D$10+'СЕТ СН'!$G$5-'СЕТ СН'!$G$20</f>
        <v>2826.3617200199997</v>
      </c>
      <c r="Y52" s="36">
        <f>SUMIFS(СВЦЭМ!$C$33:$C$776,СВЦЭМ!$A$33:$A$776,$A52,СВЦЭМ!$B$33:$B$776,Y$47)+'СЕТ СН'!$G$12+СВЦЭМ!$D$10+'СЕТ СН'!$G$5-'СЕТ СН'!$G$20</f>
        <v>2839.6425103199999</v>
      </c>
    </row>
    <row r="53" spans="1:25" ht="15.75" x14ac:dyDescent="0.2">
      <c r="A53" s="35">
        <f t="shared" si="1"/>
        <v>43502</v>
      </c>
      <c r="B53" s="36">
        <f>SUMIFS(СВЦЭМ!$C$33:$C$776,СВЦЭМ!$A$33:$A$776,$A53,СВЦЭМ!$B$33:$B$776,B$47)+'СЕТ СН'!$G$12+СВЦЭМ!$D$10+'СЕТ СН'!$G$5-'СЕТ СН'!$G$20</f>
        <v>2881.9460195399997</v>
      </c>
      <c r="C53" s="36">
        <f>SUMIFS(СВЦЭМ!$C$33:$C$776,СВЦЭМ!$A$33:$A$776,$A53,СВЦЭМ!$B$33:$B$776,C$47)+'СЕТ СН'!$G$12+СВЦЭМ!$D$10+'СЕТ СН'!$G$5-'СЕТ СН'!$G$20</f>
        <v>2906.5928153599998</v>
      </c>
      <c r="D53" s="36">
        <f>SUMIFS(СВЦЭМ!$C$33:$C$776,СВЦЭМ!$A$33:$A$776,$A53,СВЦЭМ!$B$33:$B$776,D$47)+'СЕТ СН'!$G$12+СВЦЭМ!$D$10+'СЕТ СН'!$G$5-'СЕТ СН'!$G$20</f>
        <v>2920.0718096999999</v>
      </c>
      <c r="E53" s="36">
        <f>SUMIFS(СВЦЭМ!$C$33:$C$776,СВЦЭМ!$A$33:$A$776,$A53,СВЦЭМ!$B$33:$B$776,E$47)+'СЕТ СН'!$G$12+СВЦЭМ!$D$10+'СЕТ СН'!$G$5-'СЕТ СН'!$G$20</f>
        <v>2919.97888066</v>
      </c>
      <c r="F53" s="36">
        <f>SUMIFS(СВЦЭМ!$C$33:$C$776,СВЦЭМ!$A$33:$A$776,$A53,СВЦЭМ!$B$33:$B$776,F$47)+'СЕТ СН'!$G$12+СВЦЭМ!$D$10+'СЕТ СН'!$G$5-'СЕТ СН'!$G$20</f>
        <v>2908.3735492299998</v>
      </c>
      <c r="G53" s="36">
        <f>SUMIFS(СВЦЭМ!$C$33:$C$776,СВЦЭМ!$A$33:$A$776,$A53,СВЦЭМ!$B$33:$B$776,G$47)+'СЕТ СН'!$G$12+СВЦЭМ!$D$10+'СЕТ СН'!$G$5-'СЕТ СН'!$G$20</f>
        <v>2889.56015751</v>
      </c>
      <c r="H53" s="36">
        <f>SUMIFS(СВЦЭМ!$C$33:$C$776,СВЦЭМ!$A$33:$A$776,$A53,СВЦЭМ!$B$33:$B$776,H$47)+'СЕТ СН'!$G$12+СВЦЭМ!$D$10+'СЕТ СН'!$G$5-'СЕТ СН'!$G$20</f>
        <v>2855.1032834199996</v>
      </c>
      <c r="I53" s="36">
        <f>SUMIFS(СВЦЭМ!$C$33:$C$776,СВЦЭМ!$A$33:$A$776,$A53,СВЦЭМ!$B$33:$B$776,I$47)+'СЕТ СН'!$G$12+СВЦЭМ!$D$10+'СЕТ СН'!$G$5-'СЕТ СН'!$G$20</f>
        <v>2832.6153608999998</v>
      </c>
      <c r="J53" s="36">
        <f>SUMIFS(СВЦЭМ!$C$33:$C$776,СВЦЭМ!$A$33:$A$776,$A53,СВЦЭМ!$B$33:$B$776,J$47)+'СЕТ СН'!$G$12+СВЦЭМ!$D$10+'СЕТ СН'!$G$5-'СЕТ СН'!$G$20</f>
        <v>2846.1476564899995</v>
      </c>
      <c r="K53" s="36">
        <f>SUMIFS(СВЦЭМ!$C$33:$C$776,СВЦЭМ!$A$33:$A$776,$A53,СВЦЭМ!$B$33:$B$776,K$47)+'СЕТ СН'!$G$12+СВЦЭМ!$D$10+'СЕТ СН'!$G$5-'СЕТ СН'!$G$20</f>
        <v>2844.2567298099998</v>
      </c>
      <c r="L53" s="36">
        <f>SUMIFS(СВЦЭМ!$C$33:$C$776,СВЦЭМ!$A$33:$A$776,$A53,СВЦЭМ!$B$33:$B$776,L$47)+'СЕТ СН'!$G$12+СВЦЭМ!$D$10+'СЕТ СН'!$G$5-'СЕТ СН'!$G$20</f>
        <v>2851.0592544000001</v>
      </c>
      <c r="M53" s="36">
        <f>SUMIFS(СВЦЭМ!$C$33:$C$776,СВЦЭМ!$A$33:$A$776,$A53,СВЦЭМ!$B$33:$B$776,M$47)+'СЕТ СН'!$G$12+СВЦЭМ!$D$10+'СЕТ СН'!$G$5-'СЕТ СН'!$G$20</f>
        <v>2849.6412858999997</v>
      </c>
      <c r="N53" s="36">
        <f>SUMIFS(СВЦЭМ!$C$33:$C$776,СВЦЭМ!$A$33:$A$776,$A53,СВЦЭМ!$B$33:$B$776,N$47)+'СЕТ СН'!$G$12+СВЦЭМ!$D$10+'СЕТ СН'!$G$5-'СЕТ СН'!$G$20</f>
        <v>2837.3665075499998</v>
      </c>
      <c r="O53" s="36">
        <f>SUMIFS(СВЦЭМ!$C$33:$C$776,СВЦЭМ!$A$33:$A$776,$A53,СВЦЭМ!$B$33:$B$776,O$47)+'СЕТ СН'!$G$12+СВЦЭМ!$D$10+'СЕТ СН'!$G$5-'СЕТ СН'!$G$20</f>
        <v>2812.2431156499997</v>
      </c>
      <c r="P53" s="36">
        <f>SUMIFS(СВЦЭМ!$C$33:$C$776,СВЦЭМ!$A$33:$A$776,$A53,СВЦЭМ!$B$33:$B$776,P$47)+'СЕТ СН'!$G$12+СВЦЭМ!$D$10+'СЕТ СН'!$G$5-'СЕТ СН'!$G$20</f>
        <v>2810.98980729</v>
      </c>
      <c r="Q53" s="36">
        <f>SUMIFS(СВЦЭМ!$C$33:$C$776,СВЦЭМ!$A$33:$A$776,$A53,СВЦЭМ!$B$33:$B$776,Q$47)+'СЕТ СН'!$G$12+СВЦЭМ!$D$10+'СЕТ СН'!$G$5-'СЕТ СН'!$G$20</f>
        <v>2808.61997157</v>
      </c>
      <c r="R53" s="36">
        <f>SUMIFS(СВЦЭМ!$C$33:$C$776,СВЦЭМ!$A$33:$A$776,$A53,СВЦЭМ!$B$33:$B$776,R$47)+'СЕТ СН'!$G$12+СВЦЭМ!$D$10+'СЕТ СН'!$G$5-'СЕТ СН'!$G$20</f>
        <v>2806.7424967699999</v>
      </c>
      <c r="S53" s="36">
        <f>SUMIFS(СВЦЭМ!$C$33:$C$776,СВЦЭМ!$A$33:$A$776,$A53,СВЦЭМ!$B$33:$B$776,S$47)+'СЕТ СН'!$G$12+СВЦЭМ!$D$10+'СЕТ СН'!$G$5-'СЕТ СН'!$G$20</f>
        <v>2813.8350025999998</v>
      </c>
      <c r="T53" s="36">
        <f>SUMIFS(СВЦЭМ!$C$33:$C$776,СВЦЭМ!$A$33:$A$776,$A53,СВЦЭМ!$B$33:$B$776,T$47)+'СЕТ СН'!$G$12+СВЦЭМ!$D$10+'СЕТ СН'!$G$5-'СЕТ СН'!$G$20</f>
        <v>2785.88200938</v>
      </c>
      <c r="U53" s="36">
        <f>SUMIFS(СВЦЭМ!$C$33:$C$776,СВЦЭМ!$A$33:$A$776,$A53,СВЦЭМ!$B$33:$B$776,U$47)+'СЕТ СН'!$G$12+СВЦЭМ!$D$10+'СЕТ СН'!$G$5-'СЕТ СН'!$G$20</f>
        <v>2792.28997746</v>
      </c>
      <c r="V53" s="36">
        <f>SUMIFS(СВЦЭМ!$C$33:$C$776,СВЦЭМ!$A$33:$A$776,$A53,СВЦЭМ!$B$33:$B$776,V$47)+'СЕТ СН'!$G$12+СВЦЭМ!$D$10+'СЕТ СН'!$G$5-'СЕТ СН'!$G$20</f>
        <v>2813.3890600300001</v>
      </c>
      <c r="W53" s="36">
        <f>SUMIFS(СВЦЭМ!$C$33:$C$776,СВЦЭМ!$A$33:$A$776,$A53,СВЦЭМ!$B$33:$B$776,W$47)+'СЕТ СН'!$G$12+СВЦЭМ!$D$10+'СЕТ СН'!$G$5-'СЕТ СН'!$G$20</f>
        <v>2824.4699516699998</v>
      </c>
      <c r="X53" s="36">
        <f>SUMIFS(СВЦЭМ!$C$33:$C$776,СВЦЭМ!$A$33:$A$776,$A53,СВЦЭМ!$B$33:$B$776,X$47)+'СЕТ СН'!$G$12+СВЦЭМ!$D$10+'СЕТ СН'!$G$5-'СЕТ СН'!$G$20</f>
        <v>2848.0686265599998</v>
      </c>
      <c r="Y53" s="36">
        <f>SUMIFS(СВЦЭМ!$C$33:$C$776,СВЦЭМ!$A$33:$A$776,$A53,СВЦЭМ!$B$33:$B$776,Y$47)+'СЕТ СН'!$G$12+СВЦЭМ!$D$10+'СЕТ СН'!$G$5-'СЕТ СН'!$G$20</f>
        <v>2879.0322698999998</v>
      </c>
    </row>
    <row r="54" spans="1:25" ht="15.75" x14ac:dyDescent="0.2">
      <c r="A54" s="35">
        <f t="shared" si="1"/>
        <v>43503</v>
      </c>
      <c r="B54" s="36">
        <f>SUMIFS(СВЦЭМ!$C$33:$C$776,СВЦЭМ!$A$33:$A$776,$A54,СВЦЭМ!$B$33:$B$776,B$47)+'СЕТ СН'!$G$12+СВЦЭМ!$D$10+'СЕТ СН'!$G$5-'СЕТ СН'!$G$20</f>
        <v>2906.1914478899998</v>
      </c>
      <c r="C54" s="36">
        <f>SUMIFS(СВЦЭМ!$C$33:$C$776,СВЦЭМ!$A$33:$A$776,$A54,СВЦЭМ!$B$33:$B$776,C$47)+'СЕТ СН'!$G$12+СВЦЭМ!$D$10+'СЕТ СН'!$G$5-'СЕТ СН'!$G$20</f>
        <v>2922.4122652799997</v>
      </c>
      <c r="D54" s="36">
        <f>SUMIFS(СВЦЭМ!$C$33:$C$776,СВЦЭМ!$A$33:$A$776,$A54,СВЦЭМ!$B$33:$B$776,D$47)+'СЕТ СН'!$G$12+СВЦЭМ!$D$10+'СЕТ СН'!$G$5-'СЕТ СН'!$G$20</f>
        <v>2941.5537796499998</v>
      </c>
      <c r="E54" s="36">
        <f>SUMIFS(СВЦЭМ!$C$33:$C$776,СВЦЭМ!$A$33:$A$776,$A54,СВЦЭМ!$B$33:$B$776,E$47)+'СЕТ СН'!$G$12+СВЦЭМ!$D$10+'СЕТ СН'!$G$5-'СЕТ СН'!$G$20</f>
        <v>2967.7254155499995</v>
      </c>
      <c r="F54" s="36">
        <f>SUMIFS(СВЦЭМ!$C$33:$C$776,СВЦЭМ!$A$33:$A$776,$A54,СВЦЭМ!$B$33:$B$776,F$47)+'СЕТ СН'!$G$12+СВЦЭМ!$D$10+'СЕТ СН'!$G$5-'СЕТ СН'!$G$20</f>
        <v>2949.8183711299998</v>
      </c>
      <c r="G54" s="36">
        <f>SUMIFS(СВЦЭМ!$C$33:$C$776,СВЦЭМ!$A$33:$A$776,$A54,СВЦЭМ!$B$33:$B$776,G$47)+'СЕТ СН'!$G$12+СВЦЭМ!$D$10+'СЕТ СН'!$G$5-'СЕТ СН'!$G$20</f>
        <v>2938.1334129799998</v>
      </c>
      <c r="H54" s="36">
        <f>SUMIFS(СВЦЭМ!$C$33:$C$776,СВЦЭМ!$A$33:$A$776,$A54,СВЦЭМ!$B$33:$B$776,H$47)+'СЕТ СН'!$G$12+СВЦЭМ!$D$10+'СЕТ СН'!$G$5-'СЕТ СН'!$G$20</f>
        <v>2908.1523591599998</v>
      </c>
      <c r="I54" s="36">
        <f>SUMIFS(СВЦЭМ!$C$33:$C$776,СВЦЭМ!$A$33:$A$776,$A54,СВЦЭМ!$B$33:$B$776,I$47)+'СЕТ СН'!$G$12+СВЦЭМ!$D$10+'СЕТ СН'!$G$5-'СЕТ СН'!$G$20</f>
        <v>2886.6032197199997</v>
      </c>
      <c r="J54" s="36">
        <f>SUMIFS(СВЦЭМ!$C$33:$C$776,СВЦЭМ!$A$33:$A$776,$A54,СВЦЭМ!$B$33:$B$776,J$47)+'СЕТ СН'!$G$12+СВЦЭМ!$D$10+'СЕТ СН'!$G$5-'СЕТ СН'!$G$20</f>
        <v>2874.3566614299998</v>
      </c>
      <c r="K54" s="36">
        <f>SUMIFS(СВЦЭМ!$C$33:$C$776,СВЦЭМ!$A$33:$A$776,$A54,СВЦЭМ!$B$33:$B$776,K$47)+'СЕТ СН'!$G$12+СВЦЭМ!$D$10+'СЕТ СН'!$G$5-'СЕТ СН'!$G$20</f>
        <v>2862.1579169099996</v>
      </c>
      <c r="L54" s="36">
        <f>SUMIFS(СВЦЭМ!$C$33:$C$776,СВЦЭМ!$A$33:$A$776,$A54,СВЦЭМ!$B$33:$B$776,L$47)+'СЕТ СН'!$G$12+СВЦЭМ!$D$10+'СЕТ СН'!$G$5-'СЕТ СН'!$G$20</f>
        <v>2858.2256998099997</v>
      </c>
      <c r="M54" s="36">
        <f>SUMIFS(СВЦЭМ!$C$33:$C$776,СВЦЭМ!$A$33:$A$776,$A54,СВЦЭМ!$B$33:$B$776,M$47)+'СЕТ СН'!$G$12+СВЦЭМ!$D$10+'СЕТ СН'!$G$5-'СЕТ СН'!$G$20</f>
        <v>2869.2210081200001</v>
      </c>
      <c r="N54" s="36">
        <f>SUMIFS(СВЦЭМ!$C$33:$C$776,СВЦЭМ!$A$33:$A$776,$A54,СВЦЭМ!$B$33:$B$776,N$47)+'СЕТ СН'!$G$12+СВЦЭМ!$D$10+'СЕТ СН'!$G$5-'СЕТ СН'!$G$20</f>
        <v>2853.97885692</v>
      </c>
      <c r="O54" s="36">
        <f>SUMIFS(СВЦЭМ!$C$33:$C$776,СВЦЭМ!$A$33:$A$776,$A54,СВЦЭМ!$B$33:$B$776,O$47)+'СЕТ СН'!$G$12+СВЦЭМ!$D$10+'СЕТ СН'!$G$5-'СЕТ СН'!$G$20</f>
        <v>2817.1972934799996</v>
      </c>
      <c r="P54" s="36">
        <f>SUMIFS(СВЦЭМ!$C$33:$C$776,СВЦЭМ!$A$33:$A$776,$A54,СВЦЭМ!$B$33:$B$776,P$47)+'СЕТ СН'!$G$12+СВЦЭМ!$D$10+'СЕТ СН'!$G$5-'СЕТ СН'!$G$20</f>
        <v>2816.3017925699996</v>
      </c>
      <c r="Q54" s="36">
        <f>SUMIFS(СВЦЭМ!$C$33:$C$776,СВЦЭМ!$A$33:$A$776,$A54,СВЦЭМ!$B$33:$B$776,Q$47)+'СЕТ СН'!$G$12+СВЦЭМ!$D$10+'СЕТ СН'!$G$5-'СЕТ СН'!$G$20</f>
        <v>2819.5725490899999</v>
      </c>
      <c r="R54" s="36">
        <f>SUMIFS(СВЦЭМ!$C$33:$C$776,СВЦЭМ!$A$33:$A$776,$A54,СВЦЭМ!$B$33:$B$776,R$47)+'СЕТ СН'!$G$12+СВЦЭМ!$D$10+'СЕТ СН'!$G$5-'СЕТ СН'!$G$20</f>
        <v>2813.7615231</v>
      </c>
      <c r="S54" s="36">
        <f>SUMIFS(СВЦЭМ!$C$33:$C$776,СВЦЭМ!$A$33:$A$776,$A54,СВЦЭМ!$B$33:$B$776,S$47)+'СЕТ СН'!$G$12+СВЦЭМ!$D$10+'СЕТ СН'!$G$5-'СЕТ СН'!$G$20</f>
        <v>2811.7767183199999</v>
      </c>
      <c r="T54" s="36">
        <f>SUMIFS(СВЦЭМ!$C$33:$C$776,СВЦЭМ!$A$33:$A$776,$A54,СВЦЭМ!$B$33:$B$776,T$47)+'СЕТ СН'!$G$12+СВЦЭМ!$D$10+'СЕТ СН'!$G$5-'СЕТ СН'!$G$20</f>
        <v>2766.24777348</v>
      </c>
      <c r="U54" s="36">
        <f>SUMIFS(СВЦЭМ!$C$33:$C$776,СВЦЭМ!$A$33:$A$776,$A54,СВЦЭМ!$B$33:$B$776,U$47)+'СЕТ СН'!$G$12+СВЦЭМ!$D$10+'СЕТ СН'!$G$5-'СЕТ СН'!$G$20</f>
        <v>2769.2135584799998</v>
      </c>
      <c r="V54" s="36">
        <f>SUMIFS(СВЦЭМ!$C$33:$C$776,СВЦЭМ!$A$33:$A$776,$A54,СВЦЭМ!$B$33:$B$776,V$47)+'СЕТ СН'!$G$12+СВЦЭМ!$D$10+'СЕТ СН'!$G$5-'СЕТ СН'!$G$20</f>
        <v>2783.0981483999999</v>
      </c>
      <c r="W54" s="36">
        <f>SUMIFS(СВЦЭМ!$C$33:$C$776,СВЦЭМ!$A$33:$A$776,$A54,СВЦЭМ!$B$33:$B$776,W$47)+'СЕТ СН'!$G$12+СВЦЭМ!$D$10+'СЕТ СН'!$G$5-'СЕТ СН'!$G$20</f>
        <v>2801.9074285799998</v>
      </c>
      <c r="X54" s="36">
        <f>SUMIFS(СВЦЭМ!$C$33:$C$776,СВЦЭМ!$A$33:$A$776,$A54,СВЦЭМ!$B$33:$B$776,X$47)+'СЕТ СН'!$G$12+СВЦЭМ!$D$10+'СЕТ СН'!$G$5-'СЕТ СН'!$G$20</f>
        <v>2820.9341303399997</v>
      </c>
      <c r="Y54" s="36">
        <f>SUMIFS(СВЦЭМ!$C$33:$C$776,СВЦЭМ!$A$33:$A$776,$A54,СВЦЭМ!$B$33:$B$776,Y$47)+'СЕТ СН'!$G$12+СВЦЭМ!$D$10+'СЕТ СН'!$G$5-'СЕТ СН'!$G$20</f>
        <v>2841.39261971</v>
      </c>
    </row>
    <row r="55" spans="1:25" ht="15.75" x14ac:dyDescent="0.2">
      <c r="A55" s="35">
        <f t="shared" si="1"/>
        <v>43504</v>
      </c>
      <c r="B55" s="36">
        <f>SUMIFS(СВЦЭМ!$C$33:$C$776,СВЦЭМ!$A$33:$A$776,$A55,СВЦЭМ!$B$33:$B$776,B$47)+'СЕТ СН'!$G$12+СВЦЭМ!$D$10+'СЕТ СН'!$G$5-'СЕТ СН'!$G$20</f>
        <v>2912.8141019799996</v>
      </c>
      <c r="C55" s="36">
        <f>SUMIFS(СВЦЭМ!$C$33:$C$776,СВЦЭМ!$A$33:$A$776,$A55,СВЦЭМ!$B$33:$B$776,C$47)+'СЕТ СН'!$G$12+СВЦЭМ!$D$10+'СЕТ СН'!$G$5-'СЕТ СН'!$G$20</f>
        <v>2933.4282621699995</v>
      </c>
      <c r="D55" s="36">
        <f>SUMIFS(СВЦЭМ!$C$33:$C$776,СВЦЭМ!$A$33:$A$776,$A55,СВЦЭМ!$B$33:$B$776,D$47)+'СЕТ СН'!$G$12+СВЦЭМ!$D$10+'СЕТ СН'!$G$5-'СЕТ СН'!$G$20</f>
        <v>2945.5491399799998</v>
      </c>
      <c r="E55" s="36">
        <f>SUMIFS(СВЦЭМ!$C$33:$C$776,СВЦЭМ!$A$33:$A$776,$A55,СВЦЭМ!$B$33:$B$776,E$47)+'СЕТ СН'!$G$12+СВЦЭМ!$D$10+'СЕТ СН'!$G$5-'СЕТ СН'!$G$20</f>
        <v>2974.0460699099995</v>
      </c>
      <c r="F55" s="36">
        <f>SUMIFS(СВЦЭМ!$C$33:$C$776,СВЦЭМ!$A$33:$A$776,$A55,СВЦЭМ!$B$33:$B$776,F$47)+'СЕТ СН'!$G$12+СВЦЭМ!$D$10+'СЕТ СН'!$G$5-'СЕТ СН'!$G$20</f>
        <v>2964.2614968799999</v>
      </c>
      <c r="G55" s="36">
        <f>SUMIFS(СВЦЭМ!$C$33:$C$776,СВЦЭМ!$A$33:$A$776,$A55,СВЦЭМ!$B$33:$B$776,G$47)+'СЕТ СН'!$G$12+СВЦЭМ!$D$10+'СЕТ СН'!$G$5-'СЕТ СН'!$G$20</f>
        <v>2936.1423919499998</v>
      </c>
      <c r="H55" s="36">
        <f>SUMIFS(СВЦЭМ!$C$33:$C$776,СВЦЭМ!$A$33:$A$776,$A55,СВЦЭМ!$B$33:$B$776,H$47)+'СЕТ СН'!$G$12+СВЦЭМ!$D$10+'СЕТ СН'!$G$5-'СЕТ СН'!$G$20</f>
        <v>2899.6132148500001</v>
      </c>
      <c r="I55" s="36">
        <f>SUMIFS(СВЦЭМ!$C$33:$C$776,СВЦЭМ!$A$33:$A$776,$A55,СВЦЭМ!$B$33:$B$776,I$47)+'СЕТ СН'!$G$12+СВЦЭМ!$D$10+'СЕТ СН'!$G$5-'СЕТ СН'!$G$20</f>
        <v>2886.1219874999997</v>
      </c>
      <c r="J55" s="36">
        <f>SUMIFS(СВЦЭМ!$C$33:$C$776,СВЦЭМ!$A$33:$A$776,$A55,СВЦЭМ!$B$33:$B$776,J$47)+'СЕТ СН'!$G$12+СВЦЭМ!$D$10+'СЕТ СН'!$G$5-'СЕТ СН'!$G$20</f>
        <v>2860.2801730399997</v>
      </c>
      <c r="K55" s="36">
        <f>SUMIFS(СВЦЭМ!$C$33:$C$776,СВЦЭМ!$A$33:$A$776,$A55,СВЦЭМ!$B$33:$B$776,K$47)+'СЕТ СН'!$G$12+СВЦЭМ!$D$10+'СЕТ СН'!$G$5-'СЕТ СН'!$G$20</f>
        <v>2836.2900132199998</v>
      </c>
      <c r="L55" s="36">
        <f>SUMIFS(СВЦЭМ!$C$33:$C$776,СВЦЭМ!$A$33:$A$776,$A55,СВЦЭМ!$B$33:$B$776,L$47)+'СЕТ СН'!$G$12+СВЦЭМ!$D$10+'СЕТ СН'!$G$5-'СЕТ СН'!$G$20</f>
        <v>2803.4422698999997</v>
      </c>
      <c r="M55" s="36">
        <f>SUMIFS(СВЦЭМ!$C$33:$C$776,СВЦЭМ!$A$33:$A$776,$A55,СВЦЭМ!$B$33:$B$776,M$47)+'СЕТ СН'!$G$12+СВЦЭМ!$D$10+'СЕТ СН'!$G$5-'СЕТ СН'!$G$20</f>
        <v>2818.4155809899999</v>
      </c>
      <c r="N55" s="36">
        <f>SUMIFS(СВЦЭМ!$C$33:$C$776,СВЦЭМ!$A$33:$A$776,$A55,СВЦЭМ!$B$33:$B$776,N$47)+'СЕТ СН'!$G$12+СВЦЭМ!$D$10+'СЕТ СН'!$G$5-'СЕТ СН'!$G$20</f>
        <v>2806.0334053400002</v>
      </c>
      <c r="O55" s="36">
        <f>SUMIFS(СВЦЭМ!$C$33:$C$776,СВЦЭМ!$A$33:$A$776,$A55,СВЦЭМ!$B$33:$B$776,O$47)+'СЕТ СН'!$G$12+СВЦЭМ!$D$10+'СЕТ СН'!$G$5-'СЕТ СН'!$G$20</f>
        <v>2807.6925173</v>
      </c>
      <c r="P55" s="36">
        <f>SUMIFS(СВЦЭМ!$C$33:$C$776,СВЦЭМ!$A$33:$A$776,$A55,СВЦЭМ!$B$33:$B$776,P$47)+'СЕТ СН'!$G$12+СВЦЭМ!$D$10+'СЕТ СН'!$G$5-'СЕТ СН'!$G$20</f>
        <v>2817.4171841199995</v>
      </c>
      <c r="Q55" s="36">
        <f>SUMIFS(СВЦЭМ!$C$33:$C$776,СВЦЭМ!$A$33:$A$776,$A55,СВЦЭМ!$B$33:$B$776,Q$47)+'СЕТ СН'!$G$12+СВЦЭМ!$D$10+'СЕТ СН'!$G$5-'СЕТ СН'!$G$20</f>
        <v>2826.8350462199996</v>
      </c>
      <c r="R55" s="36">
        <f>SUMIFS(СВЦЭМ!$C$33:$C$776,СВЦЭМ!$A$33:$A$776,$A55,СВЦЭМ!$B$33:$B$776,R$47)+'СЕТ СН'!$G$12+СВЦЭМ!$D$10+'СЕТ СН'!$G$5-'СЕТ СН'!$G$20</f>
        <v>2817.4685434599996</v>
      </c>
      <c r="S55" s="36">
        <f>SUMIFS(СВЦЭМ!$C$33:$C$776,СВЦЭМ!$A$33:$A$776,$A55,СВЦЭМ!$B$33:$B$776,S$47)+'СЕТ СН'!$G$12+СВЦЭМ!$D$10+'СЕТ СН'!$G$5-'СЕТ СН'!$G$20</f>
        <v>2813.0431801599998</v>
      </c>
      <c r="T55" s="36">
        <f>SUMIFS(СВЦЭМ!$C$33:$C$776,СВЦЭМ!$A$33:$A$776,$A55,СВЦЭМ!$B$33:$B$776,T$47)+'СЕТ СН'!$G$12+СВЦЭМ!$D$10+'СЕТ СН'!$G$5-'СЕТ СН'!$G$20</f>
        <v>2770.4139364100001</v>
      </c>
      <c r="U55" s="36">
        <f>SUMIFS(СВЦЭМ!$C$33:$C$776,СВЦЭМ!$A$33:$A$776,$A55,СВЦЭМ!$B$33:$B$776,U$47)+'СЕТ СН'!$G$12+СВЦЭМ!$D$10+'СЕТ СН'!$G$5-'СЕТ СН'!$G$20</f>
        <v>2767.90553374</v>
      </c>
      <c r="V55" s="36">
        <f>SUMIFS(СВЦЭМ!$C$33:$C$776,СВЦЭМ!$A$33:$A$776,$A55,СВЦЭМ!$B$33:$B$776,V$47)+'СЕТ СН'!$G$12+СВЦЭМ!$D$10+'СЕТ СН'!$G$5-'СЕТ СН'!$G$20</f>
        <v>2797.0028225999999</v>
      </c>
      <c r="W55" s="36">
        <f>SUMIFS(СВЦЭМ!$C$33:$C$776,СВЦЭМ!$A$33:$A$776,$A55,СВЦЭМ!$B$33:$B$776,W$47)+'СЕТ СН'!$G$12+СВЦЭМ!$D$10+'СЕТ СН'!$G$5-'СЕТ СН'!$G$20</f>
        <v>2822.1746235999999</v>
      </c>
      <c r="X55" s="36">
        <f>SUMIFS(СВЦЭМ!$C$33:$C$776,СВЦЭМ!$A$33:$A$776,$A55,СВЦЭМ!$B$33:$B$776,X$47)+'СЕТ СН'!$G$12+СВЦЭМ!$D$10+'СЕТ СН'!$G$5-'СЕТ СН'!$G$20</f>
        <v>2853.0234406399995</v>
      </c>
      <c r="Y55" s="36">
        <f>SUMIFS(СВЦЭМ!$C$33:$C$776,СВЦЭМ!$A$33:$A$776,$A55,СВЦЭМ!$B$33:$B$776,Y$47)+'СЕТ СН'!$G$12+СВЦЭМ!$D$10+'СЕТ СН'!$G$5-'СЕТ СН'!$G$20</f>
        <v>2868.1055374899997</v>
      </c>
    </row>
    <row r="56" spans="1:25" ht="15.75" x14ac:dyDescent="0.2">
      <c r="A56" s="35">
        <f t="shared" si="1"/>
        <v>43505</v>
      </c>
      <c r="B56" s="36">
        <f>SUMIFS(СВЦЭМ!$C$33:$C$776,СВЦЭМ!$A$33:$A$776,$A56,СВЦЭМ!$B$33:$B$776,B$47)+'СЕТ СН'!$G$12+СВЦЭМ!$D$10+'СЕТ СН'!$G$5-'СЕТ СН'!$G$20</f>
        <v>2882.6624653999997</v>
      </c>
      <c r="C56" s="36">
        <f>SUMIFS(СВЦЭМ!$C$33:$C$776,СВЦЭМ!$A$33:$A$776,$A56,СВЦЭМ!$B$33:$B$776,C$47)+'СЕТ СН'!$G$12+СВЦЭМ!$D$10+'СЕТ СН'!$G$5-'СЕТ СН'!$G$20</f>
        <v>2903.5037635799999</v>
      </c>
      <c r="D56" s="36">
        <f>SUMIFS(СВЦЭМ!$C$33:$C$776,СВЦЭМ!$A$33:$A$776,$A56,СВЦЭМ!$B$33:$B$776,D$47)+'СЕТ СН'!$G$12+СВЦЭМ!$D$10+'СЕТ СН'!$G$5-'СЕТ СН'!$G$20</f>
        <v>2925.1359589799995</v>
      </c>
      <c r="E56" s="36">
        <f>SUMIFS(СВЦЭМ!$C$33:$C$776,СВЦЭМ!$A$33:$A$776,$A56,СВЦЭМ!$B$33:$B$776,E$47)+'СЕТ СН'!$G$12+СВЦЭМ!$D$10+'СЕТ СН'!$G$5-'СЕТ СН'!$G$20</f>
        <v>2925.4630718399999</v>
      </c>
      <c r="F56" s="36">
        <f>SUMIFS(СВЦЭМ!$C$33:$C$776,СВЦЭМ!$A$33:$A$776,$A56,СВЦЭМ!$B$33:$B$776,F$47)+'СЕТ СН'!$G$12+СВЦЭМ!$D$10+'СЕТ СН'!$G$5-'СЕТ СН'!$G$20</f>
        <v>2924.1926970699997</v>
      </c>
      <c r="G56" s="36">
        <f>SUMIFS(СВЦЭМ!$C$33:$C$776,СВЦЭМ!$A$33:$A$776,$A56,СВЦЭМ!$B$33:$B$776,G$47)+'СЕТ СН'!$G$12+СВЦЭМ!$D$10+'СЕТ СН'!$G$5-'СЕТ СН'!$G$20</f>
        <v>2924.3020594999998</v>
      </c>
      <c r="H56" s="36">
        <f>SUMIFS(СВЦЭМ!$C$33:$C$776,СВЦЭМ!$A$33:$A$776,$A56,СВЦЭМ!$B$33:$B$776,H$47)+'СЕТ СН'!$G$12+СВЦЭМ!$D$10+'СЕТ СН'!$G$5-'СЕТ СН'!$G$20</f>
        <v>2899.3705106699999</v>
      </c>
      <c r="I56" s="36">
        <f>SUMIFS(СВЦЭМ!$C$33:$C$776,СВЦЭМ!$A$33:$A$776,$A56,СВЦЭМ!$B$33:$B$776,I$47)+'СЕТ СН'!$G$12+СВЦЭМ!$D$10+'СЕТ СН'!$G$5-'СЕТ СН'!$G$20</f>
        <v>2887.0656416299998</v>
      </c>
      <c r="J56" s="36">
        <f>SUMIFS(СВЦЭМ!$C$33:$C$776,СВЦЭМ!$A$33:$A$776,$A56,СВЦЭМ!$B$33:$B$776,J$47)+'СЕТ СН'!$G$12+СВЦЭМ!$D$10+'СЕТ СН'!$G$5-'СЕТ СН'!$G$20</f>
        <v>2845.73401053</v>
      </c>
      <c r="K56" s="36">
        <f>SUMIFS(СВЦЭМ!$C$33:$C$776,СВЦЭМ!$A$33:$A$776,$A56,СВЦЭМ!$B$33:$B$776,K$47)+'СЕТ СН'!$G$12+СВЦЭМ!$D$10+'СЕТ СН'!$G$5-'СЕТ СН'!$G$20</f>
        <v>2814.8653750499998</v>
      </c>
      <c r="L56" s="36">
        <f>SUMIFS(СВЦЭМ!$C$33:$C$776,СВЦЭМ!$A$33:$A$776,$A56,СВЦЭМ!$B$33:$B$776,L$47)+'СЕТ СН'!$G$12+СВЦЭМ!$D$10+'СЕТ СН'!$G$5-'СЕТ СН'!$G$20</f>
        <v>2810.9777323999997</v>
      </c>
      <c r="M56" s="36">
        <f>SUMIFS(СВЦЭМ!$C$33:$C$776,СВЦЭМ!$A$33:$A$776,$A56,СВЦЭМ!$B$33:$B$776,M$47)+'СЕТ СН'!$G$12+СВЦЭМ!$D$10+'СЕТ СН'!$G$5-'СЕТ СН'!$G$20</f>
        <v>2822.8380442399998</v>
      </c>
      <c r="N56" s="36">
        <f>SUMIFS(СВЦЭМ!$C$33:$C$776,СВЦЭМ!$A$33:$A$776,$A56,СВЦЭМ!$B$33:$B$776,N$47)+'СЕТ СН'!$G$12+СВЦЭМ!$D$10+'СЕТ СН'!$G$5-'СЕТ СН'!$G$20</f>
        <v>2826.3529376099996</v>
      </c>
      <c r="O56" s="36">
        <f>SUMIFS(СВЦЭМ!$C$33:$C$776,СВЦЭМ!$A$33:$A$776,$A56,СВЦЭМ!$B$33:$B$776,O$47)+'СЕТ СН'!$G$12+СВЦЭМ!$D$10+'СЕТ СН'!$G$5-'СЕТ СН'!$G$20</f>
        <v>2812.58336646</v>
      </c>
      <c r="P56" s="36">
        <f>SUMIFS(СВЦЭМ!$C$33:$C$776,СВЦЭМ!$A$33:$A$776,$A56,СВЦЭМ!$B$33:$B$776,P$47)+'СЕТ СН'!$G$12+СВЦЭМ!$D$10+'СЕТ СН'!$G$5-'СЕТ СН'!$G$20</f>
        <v>2810.8733869600001</v>
      </c>
      <c r="Q56" s="36">
        <f>SUMIFS(СВЦЭМ!$C$33:$C$776,СВЦЭМ!$A$33:$A$776,$A56,СВЦЭМ!$B$33:$B$776,Q$47)+'СЕТ СН'!$G$12+СВЦЭМ!$D$10+'СЕТ СН'!$G$5-'СЕТ СН'!$G$20</f>
        <v>2820.3559681299998</v>
      </c>
      <c r="R56" s="36">
        <f>SUMIFS(СВЦЭМ!$C$33:$C$776,СВЦЭМ!$A$33:$A$776,$A56,СВЦЭМ!$B$33:$B$776,R$47)+'СЕТ СН'!$G$12+СВЦЭМ!$D$10+'СЕТ СН'!$G$5-'СЕТ СН'!$G$20</f>
        <v>2802.1936693299999</v>
      </c>
      <c r="S56" s="36">
        <f>SUMIFS(СВЦЭМ!$C$33:$C$776,СВЦЭМ!$A$33:$A$776,$A56,СВЦЭМ!$B$33:$B$776,S$47)+'СЕТ СН'!$G$12+СВЦЭМ!$D$10+'СЕТ СН'!$G$5-'СЕТ СН'!$G$20</f>
        <v>2784.4917011500002</v>
      </c>
      <c r="T56" s="36">
        <f>SUMIFS(СВЦЭМ!$C$33:$C$776,СВЦЭМ!$A$33:$A$776,$A56,СВЦЭМ!$B$33:$B$776,T$47)+'СЕТ СН'!$G$12+СВЦЭМ!$D$10+'СЕТ СН'!$G$5-'СЕТ СН'!$G$20</f>
        <v>2744.4208042999999</v>
      </c>
      <c r="U56" s="36">
        <f>SUMIFS(СВЦЭМ!$C$33:$C$776,СВЦЭМ!$A$33:$A$776,$A56,СВЦЭМ!$B$33:$B$776,U$47)+'СЕТ СН'!$G$12+СВЦЭМ!$D$10+'СЕТ СН'!$G$5-'СЕТ СН'!$G$20</f>
        <v>2739.0362790499998</v>
      </c>
      <c r="V56" s="36">
        <f>SUMIFS(СВЦЭМ!$C$33:$C$776,СВЦЭМ!$A$33:$A$776,$A56,СВЦЭМ!$B$33:$B$776,V$47)+'СЕТ СН'!$G$12+СВЦЭМ!$D$10+'СЕТ СН'!$G$5-'СЕТ СН'!$G$20</f>
        <v>2751.48529005</v>
      </c>
      <c r="W56" s="36">
        <f>SUMIFS(СВЦЭМ!$C$33:$C$776,СВЦЭМ!$A$33:$A$776,$A56,СВЦЭМ!$B$33:$B$776,W$47)+'СЕТ СН'!$G$12+СВЦЭМ!$D$10+'СЕТ СН'!$G$5-'СЕТ СН'!$G$20</f>
        <v>2770.07556621</v>
      </c>
      <c r="X56" s="36">
        <f>SUMIFS(СВЦЭМ!$C$33:$C$776,СВЦЭМ!$A$33:$A$776,$A56,СВЦЭМ!$B$33:$B$776,X$47)+'СЕТ СН'!$G$12+СВЦЭМ!$D$10+'СЕТ СН'!$G$5-'СЕТ СН'!$G$20</f>
        <v>2791.8806145799999</v>
      </c>
      <c r="Y56" s="36">
        <f>SUMIFS(СВЦЭМ!$C$33:$C$776,СВЦЭМ!$A$33:$A$776,$A56,СВЦЭМ!$B$33:$B$776,Y$47)+'СЕТ СН'!$G$12+СВЦЭМ!$D$10+'СЕТ СН'!$G$5-'СЕТ СН'!$G$20</f>
        <v>2819.81042428</v>
      </c>
    </row>
    <row r="57" spans="1:25" ht="15.75" x14ac:dyDescent="0.2">
      <c r="A57" s="35">
        <f t="shared" si="1"/>
        <v>43506</v>
      </c>
      <c r="B57" s="36">
        <f>SUMIFS(СВЦЭМ!$C$33:$C$776,СВЦЭМ!$A$33:$A$776,$A57,СВЦЭМ!$B$33:$B$776,B$47)+'СЕТ СН'!$G$12+СВЦЭМ!$D$10+'СЕТ СН'!$G$5-'СЕТ СН'!$G$20</f>
        <v>2843.1943709699999</v>
      </c>
      <c r="C57" s="36">
        <f>SUMIFS(СВЦЭМ!$C$33:$C$776,СВЦЭМ!$A$33:$A$776,$A57,СВЦЭМ!$B$33:$B$776,C$47)+'СЕТ СН'!$G$12+СВЦЭМ!$D$10+'СЕТ СН'!$G$5-'СЕТ СН'!$G$20</f>
        <v>2851.0918477499999</v>
      </c>
      <c r="D57" s="36">
        <f>SUMIFS(СВЦЭМ!$C$33:$C$776,СВЦЭМ!$A$33:$A$776,$A57,СВЦЭМ!$B$33:$B$776,D$47)+'СЕТ СН'!$G$12+СВЦЭМ!$D$10+'СЕТ СН'!$G$5-'СЕТ СН'!$G$20</f>
        <v>2889.0121619900001</v>
      </c>
      <c r="E57" s="36">
        <f>SUMIFS(СВЦЭМ!$C$33:$C$776,СВЦЭМ!$A$33:$A$776,$A57,СВЦЭМ!$B$33:$B$776,E$47)+'СЕТ СН'!$G$12+СВЦЭМ!$D$10+'СЕТ СН'!$G$5-'СЕТ СН'!$G$20</f>
        <v>2902.36989137</v>
      </c>
      <c r="F57" s="36">
        <f>SUMIFS(СВЦЭМ!$C$33:$C$776,СВЦЭМ!$A$33:$A$776,$A57,СВЦЭМ!$B$33:$B$776,F$47)+'СЕТ СН'!$G$12+СВЦЭМ!$D$10+'СЕТ СН'!$G$5-'СЕТ СН'!$G$20</f>
        <v>2897.69325751</v>
      </c>
      <c r="G57" s="36">
        <f>SUMIFS(СВЦЭМ!$C$33:$C$776,СВЦЭМ!$A$33:$A$776,$A57,СВЦЭМ!$B$33:$B$776,G$47)+'СЕТ СН'!$G$12+СВЦЭМ!$D$10+'СЕТ СН'!$G$5-'СЕТ СН'!$G$20</f>
        <v>2879.7458521899998</v>
      </c>
      <c r="H57" s="36">
        <f>SUMIFS(СВЦЭМ!$C$33:$C$776,СВЦЭМ!$A$33:$A$776,$A57,СВЦЭМ!$B$33:$B$776,H$47)+'СЕТ СН'!$G$12+СВЦЭМ!$D$10+'СЕТ СН'!$G$5-'СЕТ СН'!$G$20</f>
        <v>2869.4841860099996</v>
      </c>
      <c r="I57" s="36">
        <f>SUMIFS(СВЦЭМ!$C$33:$C$776,СВЦЭМ!$A$33:$A$776,$A57,СВЦЭМ!$B$33:$B$776,I$47)+'СЕТ СН'!$G$12+СВЦЭМ!$D$10+'СЕТ СН'!$G$5-'СЕТ СН'!$G$20</f>
        <v>2849.4724491299999</v>
      </c>
      <c r="J57" s="36">
        <f>SUMIFS(СВЦЭМ!$C$33:$C$776,СВЦЭМ!$A$33:$A$776,$A57,СВЦЭМ!$B$33:$B$776,J$47)+'СЕТ СН'!$G$12+СВЦЭМ!$D$10+'СЕТ СН'!$G$5-'СЕТ СН'!$G$20</f>
        <v>2822.9067407299999</v>
      </c>
      <c r="K57" s="36">
        <f>SUMIFS(СВЦЭМ!$C$33:$C$776,СВЦЭМ!$A$33:$A$776,$A57,СВЦЭМ!$B$33:$B$776,K$47)+'СЕТ СН'!$G$12+СВЦЭМ!$D$10+'СЕТ СН'!$G$5-'СЕТ СН'!$G$20</f>
        <v>2771.1545810899997</v>
      </c>
      <c r="L57" s="36">
        <f>SUMIFS(СВЦЭМ!$C$33:$C$776,СВЦЭМ!$A$33:$A$776,$A57,СВЦЭМ!$B$33:$B$776,L$47)+'СЕТ СН'!$G$12+СВЦЭМ!$D$10+'СЕТ СН'!$G$5-'СЕТ СН'!$G$20</f>
        <v>2755.5952750199999</v>
      </c>
      <c r="M57" s="36">
        <f>SUMIFS(СВЦЭМ!$C$33:$C$776,СВЦЭМ!$A$33:$A$776,$A57,СВЦЭМ!$B$33:$B$776,M$47)+'СЕТ СН'!$G$12+СВЦЭМ!$D$10+'СЕТ СН'!$G$5-'СЕТ СН'!$G$20</f>
        <v>2758.0532856999998</v>
      </c>
      <c r="N57" s="36">
        <f>SUMIFS(СВЦЭМ!$C$33:$C$776,СВЦЭМ!$A$33:$A$776,$A57,СВЦЭМ!$B$33:$B$776,N$47)+'СЕТ СН'!$G$12+СВЦЭМ!$D$10+'СЕТ СН'!$G$5-'СЕТ СН'!$G$20</f>
        <v>2767.5554300099998</v>
      </c>
      <c r="O57" s="36">
        <f>SUMIFS(СВЦЭМ!$C$33:$C$776,СВЦЭМ!$A$33:$A$776,$A57,СВЦЭМ!$B$33:$B$776,O$47)+'СЕТ СН'!$G$12+СВЦЭМ!$D$10+'СЕТ СН'!$G$5-'СЕТ СН'!$G$20</f>
        <v>2747.5805830199997</v>
      </c>
      <c r="P57" s="36">
        <f>SUMIFS(СВЦЭМ!$C$33:$C$776,СВЦЭМ!$A$33:$A$776,$A57,СВЦЭМ!$B$33:$B$776,P$47)+'СЕТ СН'!$G$12+СВЦЭМ!$D$10+'СЕТ СН'!$G$5-'СЕТ СН'!$G$20</f>
        <v>2748.7587361599999</v>
      </c>
      <c r="Q57" s="36">
        <f>SUMIFS(СВЦЭМ!$C$33:$C$776,СВЦЭМ!$A$33:$A$776,$A57,СВЦЭМ!$B$33:$B$776,Q$47)+'СЕТ СН'!$G$12+СВЦЭМ!$D$10+'СЕТ СН'!$G$5-'СЕТ СН'!$G$20</f>
        <v>2765.9204459499997</v>
      </c>
      <c r="R57" s="36">
        <f>SUMIFS(СВЦЭМ!$C$33:$C$776,СВЦЭМ!$A$33:$A$776,$A57,СВЦЭМ!$B$33:$B$776,R$47)+'СЕТ СН'!$G$12+СВЦЭМ!$D$10+'СЕТ СН'!$G$5-'СЕТ СН'!$G$20</f>
        <v>2774.6903169099996</v>
      </c>
      <c r="S57" s="36">
        <f>SUMIFS(СВЦЭМ!$C$33:$C$776,СВЦЭМ!$A$33:$A$776,$A57,СВЦЭМ!$B$33:$B$776,S$47)+'СЕТ СН'!$G$12+СВЦЭМ!$D$10+'СЕТ СН'!$G$5-'СЕТ СН'!$G$20</f>
        <v>2770.0767549699999</v>
      </c>
      <c r="T57" s="36">
        <f>SUMIFS(СВЦЭМ!$C$33:$C$776,СВЦЭМ!$A$33:$A$776,$A57,СВЦЭМ!$B$33:$B$776,T$47)+'СЕТ СН'!$G$12+СВЦЭМ!$D$10+'СЕТ СН'!$G$5-'СЕТ СН'!$G$20</f>
        <v>2740.8828181999997</v>
      </c>
      <c r="U57" s="36">
        <f>SUMIFS(СВЦЭМ!$C$33:$C$776,СВЦЭМ!$A$33:$A$776,$A57,СВЦЭМ!$B$33:$B$776,U$47)+'СЕТ СН'!$G$12+СВЦЭМ!$D$10+'СЕТ СН'!$G$5-'СЕТ СН'!$G$20</f>
        <v>2739.1150416</v>
      </c>
      <c r="V57" s="36">
        <f>SUMIFS(СВЦЭМ!$C$33:$C$776,СВЦЭМ!$A$33:$A$776,$A57,СВЦЭМ!$B$33:$B$776,V$47)+'СЕТ СН'!$G$12+СВЦЭМ!$D$10+'СЕТ СН'!$G$5-'СЕТ СН'!$G$20</f>
        <v>2719.195393</v>
      </c>
      <c r="W57" s="36">
        <f>SUMIFS(СВЦЭМ!$C$33:$C$776,СВЦЭМ!$A$33:$A$776,$A57,СВЦЭМ!$B$33:$B$776,W$47)+'СЕТ СН'!$G$12+СВЦЭМ!$D$10+'СЕТ СН'!$G$5-'СЕТ СН'!$G$20</f>
        <v>2728.61568343</v>
      </c>
      <c r="X57" s="36">
        <f>SUMIFS(СВЦЭМ!$C$33:$C$776,СВЦЭМ!$A$33:$A$776,$A57,СВЦЭМ!$B$33:$B$776,X$47)+'СЕТ СН'!$G$12+СВЦЭМ!$D$10+'СЕТ СН'!$G$5-'СЕТ СН'!$G$20</f>
        <v>2749.9080789199998</v>
      </c>
      <c r="Y57" s="36">
        <f>SUMIFS(СВЦЭМ!$C$33:$C$776,СВЦЭМ!$A$33:$A$776,$A57,СВЦЭМ!$B$33:$B$776,Y$47)+'СЕТ СН'!$G$12+СВЦЭМ!$D$10+'СЕТ СН'!$G$5-'СЕТ СН'!$G$20</f>
        <v>2803.70144437</v>
      </c>
    </row>
    <row r="58" spans="1:25" ht="15.75" x14ac:dyDescent="0.2">
      <c r="A58" s="35">
        <f t="shared" si="1"/>
        <v>43507</v>
      </c>
      <c r="B58" s="36">
        <f>SUMIFS(СВЦЭМ!$C$33:$C$776,СВЦЭМ!$A$33:$A$776,$A58,СВЦЭМ!$B$33:$B$776,B$47)+'СЕТ СН'!$G$12+СВЦЭМ!$D$10+'СЕТ СН'!$G$5-'СЕТ СН'!$G$20</f>
        <v>2846.02872106</v>
      </c>
      <c r="C58" s="36">
        <f>SUMIFS(СВЦЭМ!$C$33:$C$776,СВЦЭМ!$A$33:$A$776,$A58,СВЦЭМ!$B$33:$B$776,C$47)+'СЕТ СН'!$G$12+СВЦЭМ!$D$10+'СЕТ СН'!$G$5-'СЕТ СН'!$G$20</f>
        <v>2871.3727548699999</v>
      </c>
      <c r="D58" s="36">
        <f>SUMIFS(СВЦЭМ!$C$33:$C$776,СВЦЭМ!$A$33:$A$776,$A58,СВЦЭМ!$B$33:$B$776,D$47)+'СЕТ СН'!$G$12+СВЦЭМ!$D$10+'СЕТ СН'!$G$5-'СЕТ СН'!$G$20</f>
        <v>2891.9231695799999</v>
      </c>
      <c r="E58" s="36">
        <f>SUMIFS(СВЦЭМ!$C$33:$C$776,СВЦЭМ!$A$33:$A$776,$A58,СВЦЭМ!$B$33:$B$776,E$47)+'СЕТ СН'!$G$12+СВЦЭМ!$D$10+'СЕТ СН'!$G$5-'СЕТ СН'!$G$20</f>
        <v>2905.6057772699996</v>
      </c>
      <c r="F58" s="36">
        <f>SUMIFS(СВЦЭМ!$C$33:$C$776,СВЦЭМ!$A$33:$A$776,$A58,СВЦЭМ!$B$33:$B$776,F$47)+'СЕТ СН'!$G$12+СВЦЭМ!$D$10+'СЕТ СН'!$G$5-'СЕТ СН'!$G$20</f>
        <v>2904.2446356</v>
      </c>
      <c r="G58" s="36">
        <f>SUMIFS(СВЦЭМ!$C$33:$C$776,СВЦЭМ!$A$33:$A$776,$A58,СВЦЭМ!$B$33:$B$776,G$47)+'СЕТ СН'!$G$12+СВЦЭМ!$D$10+'СЕТ СН'!$G$5-'СЕТ СН'!$G$20</f>
        <v>2894.3177751399999</v>
      </c>
      <c r="H58" s="36">
        <f>SUMIFS(СВЦЭМ!$C$33:$C$776,СВЦЭМ!$A$33:$A$776,$A58,СВЦЭМ!$B$33:$B$776,H$47)+'СЕТ СН'!$G$12+СВЦЭМ!$D$10+'СЕТ СН'!$G$5-'СЕТ СН'!$G$20</f>
        <v>2847.1627743099998</v>
      </c>
      <c r="I58" s="36">
        <f>SUMIFS(СВЦЭМ!$C$33:$C$776,СВЦЭМ!$A$33:$A$776,$A58,СВЦЭМ!$B$33:$B$776,I$47)+'СЕТ СН'!$G$12+СВЦЭМ!$D$10+'СЕТ СН'!$G$5-'СЕТ СН'!$G$20</f>
        <v>2815.2020445099997</v>
      </c>
      <c r="J58" s="36">
        <f>SUMIFS(СВЦЭМ!$C$33:$C$776,СВЦЭМ!$A$33:$A$776,$A58,СВЦЭМ!$B$33:$B$776,J$47)+'СЕТ СН'!$G$12+СВЦЭМ!$D$10+'СЕТ СН'!$G$5-'СЕТ СН'!$G$20</f>
        <v>2802.5928810599999</v>
      </c>
      <c r="K58" s="36">
        <f>SUMIFS(СВЦЭМ!$C$33:$C$776,СВЦЭМ!$A$33:$A$776,$A58,СВЦЭМ!$B$33:$B$776,K$47)+'СЕТ СН'!$G$12+СВЦЭМ!$D$10+'СЕТ СН'!$G$5-'СЕТ СН'!$G$20</f>
        <v>2795.4232910000001</v>
      </c>
      <c r="L58" s="36">
        <f>SUMIFS(СВЦЭМ!$C$33:$C$776,СВЦЭМ!$A$33:$A$776,$A58,СВЦЭМ!$B$33:$B$776,L$47)+'СЕТ СН'!$G$12+СВЦЭМ!$D$10+'СЕТ СН'!$G$5-'СЕТ СН'!$G$20</f>
        <v>2794.0469378099997</v>
      </c>
      <c r="M58" s="36">
        <f>SUMIFS(СВЦЭМ!$C$33:$C$776,СВЦЭМ!$A$33:$A$776,$A58,СВЦЭМ!$B$33:$B$776,M$47)+'СЕТ СН'!$G$12+СВЦЭМ!$D$10+'СЕТ СН'!$G$5-'СЕТ СН'!$G$20</f>
        <v>2797.4431797399998</v>
      </c>
      <c r="N58" s="36">
        <f>SUMIFS(СВЦЭМ!$C$33:$C$776,СВЦЭМ!$A$33:$A$776,$A58,СВЦЭМ!$B$33:$B$776,N$47)+'СЕТ СН'!$G$12+СВЦЭМ!$D$10+'СЕТ СН'!$G$5-'СЕТ СН'!$G$20</f>
        <v>2800.5768821299998</v>
      </c>
      <c r="O58" s="36">
        <f>SUMIFS(СВЦЭМ!$C$33:$C$776,СВЦЭМ!$A$33:$A$776,$A58,СВЦЭМ!$B$33:$B$776,O$47)+'СЕТ СН'!$G$12+СВЦЭМ!$D$10+'СЕТ СН'!$G$5-'СЕТ СН'!$G$20</f>
        <v>2770.00857967</v>
      </c>
      <c r="P58" s="36">
        <f>SUMIFS(СВЦЭМ!$C$33:$C$776,СВЦЭМ!$A$33:$A$776,$A58,СВЦЭМ!$B$33:$B$776,P$47)+'СЕТ СН'!$G$12+СВЦЭМ!$D$10+'СЕТ СН'!$G$5-'СЕТ СН'!$G$20</f>
        <v>2786.8615734300001</v>
      </c>
      <c r="Q58" s="36">
        <f>SUMIFS(СВЦЭМ!$C$33:$C$776,СВЦЭМ!$A$33:$A$776,$A58,СВЦЭМ!$B$33:$B$776,Q$47)+'СЕТ СН'!$G$12+СВЦЭМ!$D$10+'СЕТ СН'!$G$5-'СЕТ СН'!$G$20</f>
        <v>2786.33984633</v>
      </c>
      <c r="R58" s="36">
        <f>SUMIFS(СВЦЭМ!$C$33:$C$776,СВЦЭМ!$A$33:$A$776,$A58,СВЦЭМ!$B$33:$B$776,R$47)+'СЕТ СН'!$G$12+СВЦЭМ!$D$10+'СЕТ СН'!$G$5-'СЕТ СН'!$G$20</f>
        <v>2785.4616287899998</v>
      </c>
      <c r="S58" s="36">
        <f>SUMIFS(СВЦЭМ!$C$33:$C$776,СВЦЭМ!$A$33:$A$776,$A58,СВЦЭМ!$B$33:$B$776,S$47)+'СЕТ СН'!$G$12+СВЦЭМ!$D$10+'СЕТ СН'!$G$5-'СЕТ СН'!$G$20</f>
        <v>2775.8026088799998</v>
      </c>
      <c r="T58" s="36">
        <f>SUMIFS(СВЦЭМ!$C$33:$C$776,СВЦЭМ!$A$33:$A$776,$A58,СВЦЭМ!$B$33:$B$776,T$47)+'СЕТ СН'!$G$12+СВЦЭМ!$D$10+'СЕТ СН'!$G$5-'СЕТ СН'!$G$20</f>
        <v>2726.49977752</v>
      </c>
      <c r="U58" s="36">
        <f>SUMIFS(СВЦЭМ!$C$33:$C$776,СВЦЭМ!$A$33:$A$776,$A58,СВЦЭМ!$B$33:$B$776,U$47)+'СЕТ СН'!$G$12+СВЦЭМ!$D$10+'СЕТ СН'!$G$5-'СЕТ СН'!$G$20</f>
        <v>2707.1142532499998</v>
      </c>
      <c r="V58" s="36">
        <f>SUMIFS(СВЦЭМ!$C$33:$C$776,СВЦЭМ!$A$33:$A$776,$A58,СВЦЭМ!$B$33:$B$776,V$47)+'СЕТ СН'!$G$12+СВЦЭМ!$D$10+'СЕТ СН'!$G$5-'СЕТ СН'!$G$20</f>
        <v>2724.8246915199998</v>
      </c>
      <c r="W58" s="36">
        <f>SUMIFS(СВЦЭМ!$C$33:$C$776,СВЦЭМ!$A$33:$A$776,$A58,СВЦЭМ!$B$33:$B$776,W$47)+'СЕТ СН'!$G$12+СВЦЭМ!$D$10+'СЕТ СН'!$G$5-'СЕТ СН'!$G$20</f>
        <v>2736.4477477199998</v>
      </c>
      <c r="X58" s="36">
        <f>SUMIFS(СВЦЭМ!$C$33:$C$776,СВЦЭМ!$A$33:$A$776,$A58,СВЦЭМ!$B$33:$B$776,X$47)+'СЕТ СН'!$G$12+СВЦЭМ!$D$10+'СЕТ СН'!$G$5-'СЕТ СН'!$G$20</f>
        <v>2760.8433989099999</v>
      </c>
      <c r="Y58" s="36">
        <f>SUMIFS(СВЦЭМ!$C$33:$C$776,СВЦЭМ!$A$33:$A$776,$A58,СВЦЭМ!$B$33:$B$776,Y$47)+'СЕТ СН'!$G$12+СВЦЭМ!$D$10+'СЕТ СН'!$G$5-'СЕТ СН'!$G$20</f>
        <v>2809.95647659</v>
      </c>
    </row>
    <row r="59" spans="1:25" ht="15.75" x14ac:dyDescent="0.2">
      <c r="A59" s="35">
        <f t="shared" si="1"/>
        <v>43508</v>
      </c>
      <c r="B59" s="36">
        <f>SUMIFS(СВЦЭМ!$C$33:$C$776,СВЦЭМ!$A$33:$A$776,$A59,СВЦЭМ!$B$33:$B$776,B$47)+'СЕТ СН'!$G$12+СВЦЭМ!$D$10+'СЕТ СН'!$G$5-'СЕТ СН'!$G$20</f>
        <v>2840.8360003999996</v>
      </c>
      <c r="C59" s="36">
        <f>SUMIFS(СВЦЭМ!$C$33:$C$776,СВЦЭМ!$A$33:$A$776,$A59,СВЦЭМ!$B$33:$B$776,C$47)+'СЕТ СН'!$G$12+СВЦЭМ!$D$10+'СЕТ СН'!$G$5-'СЕТ СН'!$G$20</f>
        <v>2867.5321835999998</v>
      </c>
      <c r="D59" s="36">
        <f>SUMIFS(СВЦЭМ!$C$33:$C$776,СВЦЭМ!$A$33:$A$776,$A59,СВЦЭМ!$B$33:$B$776,D$47)+'СЕТ СН'!$G$12+СВЦЭМ!$D$10+'СЕТ СН'!$G$5-'СЕТ СН'!$G$20</f>
        <v>2882.48810813</v>
      </c>
      <c r="E59" s="36">
        <f>SUMIFS(СВЦЭМ!$C$33:$C$776,СВЦЭМ!$A$33:$A$776,$A59,СВЦЭМ!$B$33:$B$776,E$47)+'СЕТ СН'!$G$12+СВЦЭМ!$D$10+'СЕТ СН'!$G$5-'СЕТ СН'!$G$20</f>
        <v>2892.1605088899996</v>
      </c>
      <c r="F59" s="36">
        <f>SUMIFS(СВЦЭМ!$C$33:$C$776,СВЦЭМ!$A$33:$A$776,$A59,СВЦЭМ!$B$33:$B$776,F$47)+'СЕТ СН'!$G$12+СВЦЭМ!$D$10+'СЕТ СН'!$G$5-'СЕТ СН'!$G$20</f>
        <v>2890.05510564</v>
      </c>
      <c r="G59" s="36">
        <f>SUMIFS(СВЦЭМ!$C$33:$C$776,СВЦЭМ!$A$33:$A$776,$A59,СВЦЭМ!$B$33:$B$776,G$47)+'СЕТ СН'!$G$12+СВЦЭМ!$D$10+'СЕТ СН'!$G$5-'СЕТ СН'!$G$20</f>
        <v>2873.03334292</v>
      </c>
      <c r="H59" s="36">
        <f>SUMIFS(СВЦЭМ!$C$33:$C$776,СВЦЭМ!$A$33:$A$776,$A59,СВЦЭМ!$B$33:$B$776,H$47)+'СЕТ СН'!$G$12+СВЦЭМ!$D$10+'СЕТ СН'!$G$5-'СЕТ СН'!$G$20</f>
        <v>2835.6321025699999</v>
      </c>
      <c r="I59" s="36">
        <f>SUMIFS(СВЦЭМ!$C$33:$C$776,СВЦЭМ!$A$33:$A$776,$A59,СВЦЭМ!$B$33:$B$776,I$47)+'СЕТ СН'!$G$12+СВЦЭМ!$D$10+'СЕТ СН'!$G$5-'СЕТ СН'!$G$20</f>
        <v>2808.9560899499998</v>
      </c>
      <c r="J59" s="36">
        <f>SUMIFS(СВЦЭМ!$C$33:$C$776,СВЦЭМ!$A$33:$A$776,$A59,СВЦЭМ!$B$33:$B$776,J$47)+'СЕТ СН'!$G$12+СВЦЭМ!$D$10+'СЕТ СН'!$G$5-'СЕТ СН'!$G$20</f>
        <v>2773.3701810699999</v>
      </c>
      <c r="K59" s="36">
        <f>SUMIFS(СВЦЭМ!$C$33:$C$776,СВЦЭМ!$A$33:$A$776,$A59,СВЦЭМ!$B$33:$B$776,K$47)+'СЕТ СН'!$G$12+СВЦЭМ!$D$10+'СЕТ СН'!$G$5-'СЕТ СН'!$G$20</f>
        <v>2775.9436927199999</v>
      </c>
      <c r="L59" s="36">
        <f>SUMIFS(СВЦЭМ!$C$33:$C$776,СВЦЭМ!$A$33:$A$776,$A59,СВЦЭМ!$B$33:$B$776,L$47)+'СЕТ СН'!$G$12+СВЦЭМ!$D$10+'СЕТ СН'!$G$5-'СЕТ СН'!$G$20</f>
        <v>2772.8465621999999</v>
      </c>
      <c r="M59" s="36">
        <f>SUMIFS(СВЦЭМ!$C$33:$C$776,СВЦЭМ!$A$33:$A$776,$A59,СВЦЭМ!$B$33:$B$776,M$47)+'СЕТ СН'!$G$12+СВЦЭМ!$D$10+'СЕТ СН'!$G$5-'СЕТ СН'!$G$20</f>
        <v>2782.69193159</v>
      </c>
      <c r="N59" s="36">
        <f>SUMIFS(СВЦЭМ!$C$33:$C$776,СВЦЭМ!$A$33:$A$776,$A59,СВЦЭМ!$B$33:$B$776,N$47)+'СЕТ СН'!$G$12+СВЦЭМ!$D$10+'СЕТ СН'!$G$5-'СЕТ СН'!$G$20</f>
        <v>2773.5932630299999</v>
      </c>
      <c r="O59" s="36">
        <f>SUMIFS(СВЦЭМ!$C$33:$C$776,СВЦЭМ!$A$33:$A$776,$A59,СВЦЭМ!$B$33:$B$776,O$47)+'СЕТ СН'!$G$12+СВЦЭМ!$D$10+'СЕТ СН'!$G$5-'СЕТ СН'!$G$20</f>
        <v>2735.5212323799997</v>
      </c>
      <c r="P59" s="36">
        <f>SUMIFS(СВЦЭМ!$C$33:$C$776,СВЦЭМ!$A$33:$A$776,$A59,СВЦЭМ!$B$33:$B$776,P$47)+'СЕТ СН'!$G$12+СВЦЭМ!$D$10+'СЕТ СН'!$G$5-'СЕТ СН'!$G$20</f>
        <v>2752.6826048599996</v>
      </c>
      <c r="Q59" s="36">
        <f>SUMIFS(СВЦЭМ!$C$33:$C$776,СВЦЭМ!$A$33:$A$776,$A59,СВЦЭМ!$B$33:$B$776,Q$47)+'СЕТ СН'!$G$12+СВЦЭМ!$D$10+'СЕТ СН'!$G$5-'СЕТ СН'!$G$20</f>
        <v>2765.9762946199999</v>
      </c>
      <c r="R59" s="36">
        <f>SUMIFS(СВЦЭМ!$C$33:$C$776,СВЦЭМ!$A$33:$A$776,$A59,СВЦЭМ!$B$33:$B$776,R$47)+'СЕТ СН'!$G$12+СВЦЭМ!$D$10+'СЕТ СН'!$G$5-'СЕТ СН'!$G$20</f>
        <v>2766.5533326</v>
      </c>
      <c r="S59" s="36">
        <f>SUMIFS(СВЦЭМ!$C$33:$C$776,СВЦЭМ!$A$33:$A$776,$A59,СВЦЭМ!$B$33:$B$776,S$47)+'СЕТ СН'!$G$12+СВЦЭМ!$D$10+'СЕТ СН'!$G$5-'СЕТ СН'!$G$20</f>
        <v>2748.2249580099997</v>
      </c>
      <c r="T59" s="36">
        <f>SUMIFS(СВЦЭМ!$C$33:$C$776,СВЦЭМ!$A$33:$A$776,$A59,СВЦЭМ!$B$33:$B$776,T$47)+'СЕТ СН'!$G$12+СВЦЭМ!$D$10+'СЕТ СН'!$G$5-'СЕТ СН'!$G$20</f>
        <v>2705.81640935</v>
      </c>
      <c r="U59" s="36">
        <f>SUMIFS(СВЦЭМ!$C$33:$C$776,СВЦЭМ!$A$33:$A$776,$A59,СВЦЭМ!$B$33:$B$776,U$47)+'СЕТ СН'!$G$12+СВЦЭМ!$D$10+'СЕТ СН'!$G$5-'СЕТ СН'!$G$20</f>
        <v>2706.1684741499998</v>
      </c>
      <c r="V59" s="36">
        <f>SUMIFS(СВЦЭМ!$C$33:$C$776,СВЦЭМ!$A$33:$A$776,$A59,СВЦЭМ!$B$33:$B$776,V$47)+'СЕТ СН'!$G$12+СВЦЭМ!$D$10+'СЕТ СН'!$G$5-'СЕТ СН'!$G$20</f>
        <v>2727.1333309900001</v>
      </c>
      <c r="W59" s="36">
        <f>SUMIFS(СВЦЭМ!$C$33:$C$776,СВЦЭМ!$A$33:$A$776,$A59,СВЦЭМ!$B$33:$B$776,W$47)+'СЕТ СН'!$G$12+СВЦЭМ!$D$10+'СЕТ СН'!$G$5-'СЕТ СН'!$G$20</f>
        <v>2742.3794539299997</v>
      </c>
      <c r="X59" s="36">
        <f>SUMIFS(СВЦЭМ!$C$33:$C$776,СВЦЭМ!$A$33:$A$776,$A59,СВЦЭМ!$B$33:$B$776,X$47)+'СЕТ СН'!$G$12+СВЦЭМ!$D$10+'СЕТ СН'!$G$5-'СЕТ СН'!$G$20</f>
        <v>2757.3952555999999</v>
      </c>
      <c r="Y59" s="36">
        <f>SUMIFS(СВЦЭМ!$C$33:$C$776,СВЦЭМ!$A$33:$A$776,$A59,СВЦЭМ!$B$33:$B$776,Y$47)+'СЕТ СН'!$G$12+СВЦЭМ!$D$10+'СЕТ СН'!$G$5-'СЕТ СН'!$G$20</f>
        <v>2817.5141232299998</v>
      </c>
    </row>
    <row r="60" spans="1:25" ht="15.75" x14ac:dyDescent="0.2">
      <c r="A60" s="35">
        <f t="shared" si="1"/>
        <v>43509</v>
      </c>
      <c r="B60" s="36">
        <f>SUMIFS(СВЦЭМ!$C$33:$C$776,СВЦЭМ!$A$33:$A$776,$A60,СВЦЭМ!$B$33:$B$776,B$47)+'СЕТ СН'!$G$12+СВЦЭМ!$D$10+'СЕТ СН'!$G$5-'СЕТ СН'!$G$20</f>
        <v>2830.38218263</v>
      </c>
      <c r="C60" s="36">
        <f>SUMIFS(СВЦЭМ!$C$33:$C$776,СВЦЭМ!$A$33:$A$776,$A60,СВЦЭМ!$B$33:$B$776,C$47)+'СЕТ СН'!$G$12+СВЦЭМ!$D$10+'СЕТ СН'!$G$5-'СЕТ СН'!$G$20</f>
        <v>2840.8040600099998</v>
      </c>
      <c r="D60" s="36">
        <f>SUMIFS(СВЦЭМ!$C$33:$C$776,СВЦЭМ!$A$33:$A$776,$A60,СВЦЭМ!$B$33:$B$776,D$47)+'СЕТ СН'!$G$12+СВЦЭМ!$D$10+'СЕТ СН'!$G$5-'СЕТ СН'!$G$20</f>
        <v>2878.9479540100001</v>
      </c>
      <c r="E60" s="36">
        <f>SUMIFS(СВЦЭМ!$C$33:$C$776,СВЦЭМ!$A$33:$A$776,$A60,СВЦЭМ!$B$33:$B$776,E$47)+'СЕТ СН'!$G$12+СВЦЭМ!$D$10+'СЕТ СН'!$G$5-'СЕТ СН'!$G$20</f>
        <v>2895.08776304</v>
      </c>
      <c r="F60" s="36">
        <f>SUMIFS(СВЦЭМ!$C$33:$C$776,СВЦЭМ!$A$33:$A$776,$A60,СВЦЭМ!$B$33:$B$776,F$47)+'СЕТ СН'!$G$12+СВЦЭМ!$D$10+'СЕТ СН'!$G$5-'СЕТ СН'!$G$20</f>
        <v>2885.0931923999997</v>
      </c>
      <c r="G60" s="36">
        <f>SUMIFS(СВЦЭМ!$C$33:$C$776,СВЦЭМ!$A$33:$A$776,$A60,СВЦЭМ!$B$33:$B$776,G$47)+'СЕТ СН'!$G$12+СВЦЭМ!$D$10+'СЕТ СН'!$G$5-'СЕТ СН'!$G$20</f>
        <v>2845.7155518299996</v>
      </c>
      <c r="H60" s="36">
        <f>SUMIFS(СВЦЭМ!$C$33:$C$776,СВЦЭМ!$A$33:$A$776,$A60,СВЦЭМ!$B$33:$B$776,H$47)+'СЕТ СН'!$G$12+СВЦЭМ!$D$10+'СЕТ СН'!$G$5-'СЕТ СН'!$G$20</f>
        <v>2828.5361894600001</v>
      </c>
      <c r="I60" s="36">
        <f>SUMIFS(СВЦЭМ!$C$33:$C$776,СВЦЭМ!$A$33:$A$776,$A60,СВЦЭМ!$B$33:$B$776,I$47)+'СЕТ СН'!$G$12+СВЦЭМ!$D$10+'СЕТ СН'!$G$5-'СЕТ СН'!$G$20</f>
        <v>2794.6836587299999</v>
      </c>
      <c r="J60" s="36">
        <f>SUMIFS(СВЦЭМ!$C$33:$C$776,СВЦЭМ!$A$33:$A$776,$A60,СВЦЭМ!$B$33:$B$776,J$47)+'СЕТ СН'!$G$12+СВЦЭМ!$D$10+'СЕТ СН'!$G$5-'СЕТ СН'!$G$20</f>
        <v>2768.0299974599998</v>
      </c>
      <c r="K60" s="36">
        <f>SUMIFS(СВЦЭМ!$C$33:$C$776,СВЦЭМ!$A$33:$A$776,$A60,СВЦЭМ!$B$33:$B$776,K$47)+'СЕТ СН'!$G$12+СВЦЭМ!$D$10+'СЕТ СН'!$G$5-'СЕТ СН'!$G$20</f>
        <v>2763.7295751399997</v>
      </c>
      <c r="L60" s="36">
        <f>SUMIFS(СВЦЭМ!$C$33:$C$776,СВЦЭМ!$A$33:$A$776,$A60,СВЦЭМ!$B$33:$B$776,L$47)+'СЕТ СН'!$G$12+СВЦЭМ!$D$10+'СЕТ СН'!$G$5-'СЕТ СН'!$G$20</f>
        <v>2761.5833208599997</v>
      </c>
      <c r="M60" s="36">
        <f>SUMIFS(СВЦЭМ!$C$33:$C$776,СВЦЭМ!$A$33:$A$776,$A60,СВЦЭМ!$B$33:$B$776,M$47)+'СЕТ СН'!$G$12+СВЦЭМ!$D$10+'СЕТ СН'!$G$5-'СЕТ СН'!$G$20</f>
        <v>2755.3243501500001</v>
      </c>
      <c r="N60" s="36">
        <f>SUMIFS(СВЦЭМ!$C$33:$C$776,СВЦЭМ!$A$33:$A$776,$A60,СВЦЭМ!$B$33:$B$776,N$47)+'СЕТ СН'!$G$12+СВЦЭМ!$D$10+'СЕТ СН'!$G$5-'СЕТ СН'!$G$20</f>
        <v>2771.4535105800001</v>
      </c>
      <c r="O60" s="36">
        <f>SUMIFS(СВЦЭМ!$C$33:$C$776,СВЦЭМ!$A$33:$A$776,$A60,СВЦЭМ!$B$33:$B$776,O$47)+'СЕТ СН'!$G$12+СВЦЭМ!$D$10+'СЕТ СН'!$G$5-'СЕТ СН'!$G$20</f>
        <v>2736.5905330799997</v>
      </c>
      <c r="P60" s="36">
        <f>SUMIFS(СВЦЭМ!$C$33:$C$776,СВЦЭМ!$A$33:$A$776,$A60,СВЦЭМ!$B$33:$B$776,P$47)+'СЕТ СН'!$G$12+СВЦЭМ!$D$10+'СЕТ СН'!$G$5-'СЕТ СН'!$G$20</f>
        <v>2746.14875158</v>
      </c>
      <c r="Q60" s="36">
        <f>SUMIFS(СВЦЭМ!$C$33:$C$776,СВЦЭМ!$A$33:$A$776,$A60,СВЦЭМ!$B$33:$B$776,Q$47)+'СЕТ СН'!$G$12+СВЦЭМ!$D$10+'СЕТ СН'!$G$5-'СЕТ СН'!$G$20</f>
        <v>2757.16820405</v>
      </c>
      <c r="R60" s="36">
        <f>SUMIFS(СВЦЭМ!$C$33:$C$776,СВЦЭМ!$A$33:$A$776,$A60,СВЦЭМ!$B$33:$B$776,R$47)+'СЕТ СН'!$G$12+СВЦЭМ!$D$10+'СЕТ СН'!$G$5-'СЕТ СН'!$G$20</f>
        <v>2759.3479383599997</v>
      </c>
      <c r="S60" s="36">
        <f>SUMIFS(СВЦЭМ!$C$33:$C$776,СВЦЭМ!$A$33:$A$776,$A60,СВЦЭМ!$B$33:$B$776,S$47)+'СЕТ СН'!$G$12+СВЦЭМ!$D$10+'СЕТ СН'!$G$5-'СЕТ СН'!$G$20</f>
        <v>2752.2301831499999</v>
      </c>
      <c r="T60" s="36">
        <f>SUMIFS(СВЦЭМ!$C$33:$C$776,СВЦЭМ!$A$33:$A$776,$A60,СВЦЭМ!$B$33:$B$776,T$47)+'СЕТ СН'!$G$12+СВЦЭМ!$D$10+'СЕТ СН'!$G$5-'СЕТ СН'!$G$20</f>
        <v>2702.6068631399999</v>
      </c>
      <c r="U60" s="36">
        <f>SUMIFS(СВЦЭМ!$C$33:$C$776,СВЦЭМ!$A$33:$A$776,$A60,СВЦЭМ!$B$33:$B$776,U$47)+'СЕТ СН'!$G$12+СВЦЭМ!$D$10+'СЕТ СН'!$G$5-'СЕТ СН'!$G$20</f>
        <v>2695.33559784</v>
      </c>
      <c r="V60" s="36">
        <f>SUMIFS(СВЦЭМ!$C$33:$C$776,СВЦЭМ!$A$33:$A$776,$A60,СВЦЭМ!$B$33:$B$776,V$47)+'СЕТ СН'!$G$12+СВЦЭМ!$D$10+'СЕТ СН'!$G$5-'СЕТ СН'!$G$20</f>
        <v>2709.7181233399997</v>
      </c>
      <c r="W60" s="36">
        <f>SUMIFS(СВЦЭМ!$C$33:$C$776,СВЦЭМ!$A$33:$A$776,$A60,СВЦЭМ!$B$33:$B$776,W$47)+'СЕТ СН'!$G$12+СВЦЭМ!$D$10+'СЕТ СН'!$G$5-'СЕТ СН'!$G$20</f>
        <v>2724.7756523200001</v>
      </c>
      <c r="X60" s="36">
        <f>SUMIFS(СВЦЭМ!$C$33:$C$776,СВЦЭМ!$A$33:$A$776,$A60,СВЦЭМ!$B$33:$B$776,X$47)+'СЕТ СН'!$G$12+СВЦЭМ!$D$10+'СЕТ СН'!$G$5-'СЕТ СН'!$G$20</f>
        <v>2746.1657809600001</v>
      </c>
      <c r="Y60" s="36">
        <f>SUMIFS(СВЦЭМ!$C$33:$C$776,СВЦЭМ!$A$33:$A$776,$A60,СВЦЭМ!$B$33:$B$776,Y$47)+'СЕТ СН'!$G$12+СВЦЭМ!$D$10+'СЕТ СН'!$G$5-'СЕТ СН'!$G$20</f>
        <v>2790.9285233699998</v>
      </c>
    </row>
    <row r="61" spans="1:25" ht="15.75" x14ac:dyDescent="0.2">
      <c r="A61" s="35">
        <f t="shared" si="1"/>
        <v>43510</v>
      </c>
      <c r="B61" s="36">
        <f>SUMIFS(СВЦЭМ!$C$33:$C$776,СВЦЭМ!$A$33:$A$776,$A61,СВЦЭМ!$B$33:$B$776,B$47)+'СЕТ СН'!$G$12+СВЦЭМ!$D$10+'СЕТ СН'!$G$5-'СЕТ СН'!$G$20</f>
        <v>2842.9862124900001</v>
      </c>
      <c r="C61" s="36">
        <f>SUMIFS(СВЦЭМ!$C$33:$C$776,СВЦЭМ!$A$33:$A$776,$A61,СВЦЭМ!$B$33:$B$776,C$47)+'СЕТ СН'!$G$12+СВЦЭМ!$D$10+'СЕТ СН'!$G$5-'СЕТ СН'!$G$20</f>
        <v>2855.8694739799998</v>
      </c>
      <c r="D61" s="36">
        <f>SUMIFS(СВЦЭМ!$C$33:$C$776,СВЦЭМ!$A$33:$A$776,$A61,СВЦЭМ!$B$33:$B$776,D$47)+'СЕТ СН'!$G$12+СВЦЭМ!$D$10+'СЕТ СН'!$G$5-'СЕТ СН'!$G$20</f>
        <v>2884.48694411</v>
      </c>
      <c r="E61" s="36">
        <f>SUMIFS(СВЦЭМ!$C$33:$C$776,СВЦЭМ!$A$33:$A$776,$A61,СВЦЭМ!$B$33:$B$776,E$47)+'СЕТ СН'!$G$12+СВЦЭМ!$D$10+'СЕТ СН'!$G$5-'СЕТ СН'!$G$20</f>
        <v>2900.1178375899999</v>
      </c>
      <c r="F61" s="36">
        <f>SUMIFS(СВЦЭМ!$C$33:$C$776,СВЦЭМ!$A$33:$A$776,$A61,СВЦЭМ!$B$33:$B$776,F$47)+'СЕТ СН'!$G$12+СВЦЭМ!$D$10+'СЕТ СН'!$G$5-'СЕТ СН'!$G$20</f>
        <v>2897.6257414299998</v>
      </c>
      <c r="G61" s="36">
        <f>SUMIFS(СВЦЭМ!$C$33:$C$776,СВЦЭМ!$A$33:$A$776,$A61,СВЦЭМ!$B$33:$B$776,G$47)+'СЕТ СН'!$G$12+СВЦЭМ!$D$10+'СЕТ СН'!$G$5-'СЕТ СН'!$G$20</f>
        <v>2881.6584906199996</v>
      </c>
      <c r="H61" s="36">
        <f>SUMIFS(СВЦЭМ!$C$33:$C$776,СВЦЭМ!$A$33:$A$776,$A61,СВЦЭМ!$B$33:$B$776,H$47)+'СЕТ СН'!$G$12+СВЦЭМ!$D$10+'СЕТ СН'!$G$5-'СЕТ СН'!$G$20</f>
        <v>2834.2871839999998</v>
      </c>
      <c r="I61" s="36">
        <f>SUMIFS(СВЦЭМ!$C$33:$C$776,СВЦЭМ!$A$33:$A$776,$A61,СВЦЭМ!$B$33:$B$776,I$47)+'СЕТ СН'!$G$12+СВЦЭМ!$D$10+'СЕТ СН'!$G$5-'СЕТ СН'!$G$20</f>
        <v>2787.1611636500002</v>
      </c>
      <c r="J61" s="36">
        <f>SUMIFS(СВЦЭМ!$C$33:$C$776,СВЦЭМ!$A$33:$A$776,$A61,СВЦЭМ!$B$33:$B$776,J$47)+'СЕТ СН'!$G$12+СВЦЭМ!$D$10+'СЕТ СН'!$G$5-'СЕТ СН'!$G$20</f>
        <v>2762.3070552700001</v>
      </c>
      <c r="K61" s="36">
        <f>SUMIFS(СВЦЭМ!$C$33:$C$776,СВЦЭМ!$A$33:$A$776,$A61,СВЦЭМ!$B$33:$B$776,K$47)+'СЕТ СН'!$G$12+СВЦЭМ!$D$10+'СЕТ СН'!$G$5-'СЕТ СН'!$G$20</f>
        <v>2758.4922456599998</v>
      </c>
      <c r="L61" s="36">
        <f>SUMIFS(СВЦЭМ!$C$33:$C$776,СВЦЭМ!$A$33:$A$776,$A61,СВЦЭМ!$B$33:$B$776,L$47)+'СЕТ СН'!$G$12+СВЦЭМ!$D$10+'СЕТ СН'!$G$5-'СЕТ СН'!$G$20</f>
        <v>2749.8008637499997</v>
      </c>
      <c r="M61" s="36">
        <f>SUMIFS(СВЦЭМ!$C$33:$C$776,СВЦЭМ!$A$33:$A$776,$A61,СВЦЭМ!$B$33:$B$776,M$47)+'СЕТ СН'!$G$12+СВЦЭМ!$D$10+'СЕТ СН'!$G$5-'СЕТ СН'!$G$20</f>
        <v>2765.0869211499999</v>
      </c>
      <c r="N61" s="36">
        <f>SUMIFS(СВЦЭМ!$C$33:$C$776,СВЦЭМ!$A$33:$A$776,$A61,СВЦЭМ!$B$33:$B$776,N$47)+'СЕТ СН'!$G$12+СВЦЭМ!$D$10+'СЕТ СН'!$G$5-'СЕТ СН'!$G$20</f>
        <v>2751.0210233500002</v>
      </c>
      <c r="O61" s="36">
        <f>SUMIFS(СВЦЭМ!$C$33:$C$776,СВЦЭМ!$A$33:$A$776,$A61,СВЦЭМ!$B$33:$B$776,O$47)+'СЕТ СН'!$G$12+СВЦЭМ!$D$10+'СЕТ СН'!$G$5-'СЕТ СН'!$G$20</f>
        <v>2718.47807908</v>
      </c>
      <c r="P61" s="36">
        <f>SUMIFS(СВЦЭМ!$C$33:$C$776,СВЦЭМ!$A$33:$A$776,$A61,СВЦЭМ!$B$33:$B$776,P$47)+'СЕТ СН'!$G$12+СВЦЭМ!$D$10+'СЕТ СН'!$G$5-'СЕТ СН'!$G$20</f>
        <v>2727.93312642</v>
      </c>
      <c r="Q61" s="36">
        <f>SUMIFS(СВЦЭМ!$C$33:$C$776,СВЦЭМ!$A$33:$A$776,$A61,СВЦЭМ!$B$33:$B$776,Q$47)+'СЕТ СН'!$G$12+СВЦЭМ!$D$10+'СЕТ СН'!$G$5-'СЕТ СН'!$G$20</f>
        <v>2738.8602974999999</v>
      </c>
      <c r="R61" s="36">
        <f>SUMIFS(СВЦЭМ!$C$33:$C$776,СВЦЭМ!$A$33:$A$776,$A61,СВЦЭМ!$B$33:$B$776,R$47)+'СЕТ СН'!$G$12+СВЦЭМ!$D$10+'СЕТ СН'!$G$5-'СЕТ СН'!$G$20</f>
        <v>2742.0433321999999</v>
      </c>
      <c r="S61" s="36">
        <f>SUMIFS(СВЦЭМ!$C$33:$C$776,СВЦЭМ!$A$33:$A$776,$A61,СВЦЭМ!$B$33:$B$776,S$47)+'СЕТ СН'!$G$12+СВЦЭМ!$D$10+'СЕТ СН'!$G$5-'СЕТ СН'!$G$20</f>
        <v>2733.5458333199999</v>
      </c>
      <c r="T61" s="36">
        <f>SUMIFS(СВЦЭМ!$C$33:$C$776,СВЦЭМ!$A$33:$A$776,$A61,СВЦЭМ!$B$33:$B$776,T$47)+'СЕТ СН'!$G$12+СВЦЭМ!$D$10+'СЕТ СН'!$G$5-'СЕТ СН'!$G$20</f>
        <v>2688.9062945300002</v>
      </c>
      <c r="U61" s="36">
        <f>SUMIFS(СВЦЭМ!$C$33:$C$776,СВЦЭМ!$A$33:$A$776,$A61,СВЦЭМ!$B$33:$B$776,U$47)+'СЕТ СН'!$G$12+СВЦЭМ!$D$10+'СЕТ СН'!$G$5-'СЕТ СН'!$G$20</f>
        <v>2700.0375387300001</v>
      </c>
      <c r="V61" s="36">
        <f>SUMIFS(СВЦЭМ!$C$33:$C$776,СВЦЭМ!$A$33:$A$776,$A61,СВЦЭМ!$B$33:$B$776,V$47)+'СЕТ СН'!$G$12+СВЦЭМ!$D$10+'СЕТ СН'!$G$5-'СЕТ СН'!$G$20</f>
        <v>2726.9796396399997</v>
      </c>
      <c r="W61" s="36">
        <f>SUMIFS(СВЦЭМ!$C$33:$C$776,СВЦЭМ!$A$33:$A$776,$A61,СВЦЭМ!$B$33:$B$776,W$47)+'СЕТ СН'!$G$12+СВЦЭМ!$D$10+'СЕТ СН'!$G$5-'СЕТ СН'!$G$20</f>
        <v>2744.27480191</v>
      </c>
      <c r="X61" s="36">
        <f>SUMIFS(СВЦЭМ!$C$33:$C$776,СВЦЭМ!$A$33:$A$776,$A61,СВЦЭМ!$B$33:$B$776,X$47)+'СЕТ СН'!$G$12+СВЦЭМ!$D$10+'СЕТ СН'!$G$5-'СЕТ СН'!$G$20</f>
        <v>2760.1010418400001</v>
      </c>
      <c r="Y61" s="36">
        <f>SUMIFS(СВЦЭМ!$C$33:$C$776,СВЦЭМ!$A$33:$A$776,$A61,СВЦЭМ!$B$33:$B$776,Y$47)+'СЕТ СН'!$G$12+СВЦЭМ!$D$10+'СЕТ СН'!$G$5-'СЕТ СН'!$G$20</f>
        <v>2793.3945517399998</v>
      </c>
    </row>
    <row r="62" spans="1:25" ht="15.75" x14ac:dyDescent="0.2">
      <c r="A62" s="35">
        <f t="shared" si="1"/>
        <v>43511</v>
      </c>
      <c r="B62" s="36">
        <f>SUMIFS(СВЦЭМ!$C$33:$C$776,СВЦЭМ!$A$33:$A$776,$A62,СВЦЭМ!$B$33:$B$776,B$47)+'СЕТ СН'!$G$12+СВЦЭМ!$D$10+'СЕТ СН'!$G$5-'СЕТ СН'!$G$20</f>
        <v>2796.3693218499998</v>
      </c>
      <c r="C62" s="36">
        <f>SUMIFS(СВЦЭМ!$C$33:$C$776,СВЦЭМ!$A$33:$A$776,$A62,СВЦЭМ!$B$33:$B$776,C$47)+'СЕТ СН'!$G$12+СВЦЭМ!$D$10+'СЕТ СН'!$G$5-'СЕТ СН'!$G$20</f>
        <v>2800.4101273699998</v>
      </c>
      <c r="D62" s="36">
        <f>SUMIFS(СВЦЭМ!$C$33:$C$776,СВЦЭМ!$A$33:$A$776,$A62,СВЦЭМ!$B$33:$B$776,D$47)+'СЕТ СН'!$G$12+СВЦЭМ!$D$10+'СЕТ СН'!$G$5-'СЕТ СН'!$G$20</f>
        <v>2818.1926087599995</v>
      </c>
      <c r="E62" s="36">
        <f>SUMIFS(СВЦЭМ!$C$33:$C$776,СВЦЭМ!$A$33:$A$776,$A62,СВЦЭМ!$B$33:$B$776,E$47)+'СЕТ СН'!$G$12+СВЦЭМ!$D$10+'СЕТ СН'!$G$5-'СЕТ СН'!$G$20</f>
        <v>2846.23454391</v>
      </c>
      <c r="F62" s="36">
        <f>SUMIFS(СВЦЭМ!$C$33:$C$776,СВЦЭМ!$A$33:$A$776,$A62,СВЦЭМ!$B$33:$B$776,F$47)+'СЕТ СН'!$G$12+СВЦЭМ!$D$10+'СЕТ СН'!$G$5-'СЕТ СН'!$G$20</f>
        <v>2847.1641974999998</v>
      </c>
      <c r="G62" s="36">
        <f>SUMIFS(СВЦЭМ!$C$33:$C$776,СВЦЭМ!$A$33:$A$776,$A62,СВЦЭМ!$B$33:$B$776,G$47)+'СЕТ СН'!$G$12+СВЦЭМ!$D$10+'СЕТ СН'!$G$5-'СЕТ СН'!$G$20</f>
        <v>2823.9797302399998</v>
      </c>
      <c r="H62" s="36">
        <f>SUMIFS(СВЦЭМ!$C$33:$C$776,СВЦЭМ!$A$33:$A$776,$A62,СВЦЭМ!$B$33:$B$776,H$47)+'СЕТ СН'!$G$12+СВЦЭМ!$D$10+'СЕТ СН'!$G$5-'СЕТ СН'!$G$20</f>
        <v>2790.9991832000001</v>
      </c>
      <c r="I62" s="36">
        <f>SUMIFS(СВЦЭМ!$C$33:$C$776,СВЦЭМ!$A$33:$A$776,$A62,СВЦЭМ!$B$33:$B$776,I$47)+'СЕТ СН'!$G$12+СВЦЭМ!$D$10+'СЕТ СН'!$G$5-'СЕТ СН'!$G$20</f>
        <v>2775.6736862799999</v>
      </c>
      <c r="J62" s="36">
        <f>SUMIFS(СВЦЭМ!$C$33:$C$776,СВЦЭМ!$A$33:$A$776,$A62,СВЦЭМ!$B$33:$B$776,J$47)+'СЕТ СН'!$G$12+СВЦЭМ!$D$10+'СЕТ СН'!$G$5-'СЕТ СН'!$G$20</f>
        <v>2752.6501423899999</v>
      </c>
      <c r="K62" s="36">
        <f>SUMIFS(СВЦЭМ!$C$33:$C$776,СВЦЭМ!$A$33:$A$776,$A62,СВЦЭМ!$B$33:$B$776,K$47)+'СЕТ СН'!$G$12+СВЦЭМ!$D$10+'СЕТ СН'!$G$5-'СЕТ СН'!$G$20</f>
        <v>2765.6858462700002</v>
      </c>
      <c r="L62" s="36">
        <f>SUMIFS(СВЦЭМ!$C$33:$C$776,СВЦЭМ!$A$33:$A$776,$A62,СВЦЭМ!$B$33:$B$776,L$47)+'СЕТ СН'!$G$12+СВЦЭМ!$D$10+'СЕТ СН'!$G$5-'СЕТ СН'!$G$20</f>
        <v>2760.0045672199999</v>
      </c>
      <c r="M62" s="36">
        <f>SUMIFS(СВЦЭМ!$C$33:$C$776,СВЦЭМ!$A$33:$A$776,$A62,СВЦЭМ!$B$33:$B$776,M$47)+'СЕТ СН'!$G$12+СВЦЭМ!$D$10+'СЕТ СН'!$G$5-'СЕТ СН'!$G$20</f>
        <v>2762.4782445000001</v>
      </c>
      <c r="N62" s="36">
        <f>SUMIFS(СВЦЭМ!$C$33:$C$776,СВЦЭМ!$A$33:$A$776,$A62,СВЦЭМ!$B$33:$B$776,N$47)+'СЕТ СН'!$G$12+СВЦЭМ!$D$10+'СЕТ СН'!$G$5-'СЕТ СН'!$G$20</f>
        <v>2750.2502878400001</v>
      </c>
      <c r="O62" s="36">
        <f>SUMIFS(СВЦЭМ!$C$33:$C$776,СВЦЭМ!$A$33:$A$776,$A62,СВЦЭМ!$B$33:$B$776,O$47)+'СЕТ СН'!$G$12+СВЦЭМ!$D$10+'СЕТ СН'!$G$5-'СЕТ СН'!$G$20</f>
        <v>2723.33792808</v>
      </c>
      <c r="P62" s="36">
        <f>SUMIFS(СВЦЭМ!$C$33:$C$776,СВЦЭМ!$A$33:$A$776,$A62,СВЦЭМ!$B$33:$B$776,P$47)+'СЕТ СН'!$G$12+СВЦЭМ!$D$10+'СЕТ СН'!$G$5-'СЕТ СН'!$G$20</f>
        <v>2722.8180215100001</v>
      </c>
      <c r="Q62" s="36">
        <f>SUMIFS(СВЦЭМ!$C$33:$C$776,СВЦЭМ!$A$33:$A$776,$A62,СВЦЭМ!$B$33:$B$776,Q$47)+'СЕТ СН'!$G$12+СВЦЭМ!$D$10+'СЕТ СН'!$G$5-'СЕТ СН'!$G$20</f>
        <v>2726.8130373499998</v>
      </c>
      <c r="R62" s="36">
        <f>SUMIFS(СВЦЭМ!$C$33:$C$776,СВЦЭМ!$A$33:$A$776,$A62,СВЦЭМ!$B$33:$B$776,R$47)+'СЕТ СН'!$G$12+СВЦЭМ!$D$10+'СЕТ СН'!$G$5-'СЕТ СН'!$G$20</f>
        <v>2725.0992179499999</v>
      </c>
      <c r="S62" s="36">
        <f>SUMIFS(СВЦЭМ!$C$33:$C$776,СВЦЭМ!$A$33:$A$776,$A62,СВЦЭМ!$B$33:$B$776,S$47)+'СЕТ СН'!$G$12+СВЦЭМ!$D$10+'СЕТ СН'!$G$5-'СЕТ СН'!$G$20</f>
        <v>2726.9369742399999</v>
      </c>
      <c r="T62" s="36">
        <f>SUMIFS(СВЦЭМ!$C$33:$C$776,СВЦЭМ!$A$33:$A$776,$A62,СВЦЭМ!$B$33:$B$776,T$47)+'СЕТ СН'!$G$12+СВЦЭМ!$D$10+'СЕТ СН'!$G$5-'СЕТ СН'!$G$20</f>
        <v>2703.8187624499997</v>
      </c>
      <c r="U62" s="36">
        <f>SUMIFS(СВЦЭМ!$C$33:$C$776,СВЦЭМ!$A$33:$A$776,$A62,СВЦЭМ!$B$33:$B$776,U$47)+'СЕТ СН'!$G$12+СВЦЭМ!$D$10+'СЕТ СН'!$G$5-'СЕТ СН'!$G$20</f>
        <v>2708.00956253</v>
      </c>
      <c r="V62" s="36">
        <f>SUMIFS(СВЦЭМ!$C$33:$C$776,СВЦЭМ!$A$33:$A$776,$A62,СВЦЭМ!$B$33:$B$776,V$47)+'СЕТ СН'!$G$12+СВЦЭМ!$D$10+'СЕТ СН'!$G$5-'СЕТ СН'!$G$20</f>
        <v>2711.7648562999998</v>
      </c>
      <c r="W62" s="36">
        <f>SUMIFS(СВЦЭМ!$C$33:$C$776,СВЦЭМ!$A$33:$A$776,$A62,СВЦЭМ!$B$33:$B$776,W$47)+'СЕТ СН'!$G$12+СВЦЭМ!$D$10+'СЕТ СН'!$G$5-'СЕТ СН'!$G$20</f>
        <v>2713.5202593099998</v>
      </c>
      <c r="X62" s="36">
        <f>SUMIFS(СВЦЭМ!$C$33:$C$776,СВЦЭМ!$A$33:$A$776,$A62,СВЦЭМ!$B$33:$B$776,X$47)+'СЕТ СН'!$G$12+СВЦЭМ!$D$10+'СЕТ СН'!$G$5-'СЕТ СН'!$G$20</f>
        <v>2729.1892063300002</v>
      </c>
      <c r="Y62" s="36">
        <f>SUMIFS(СВЦЭМ!$C$33:$C$776,СВЦЭМ!$A$33:$A$776,$A62,СВЦЭМ!$B$33:$B$776,Y$47)+'СЕТ СН'!$G$12+СВЦЭМ!$D$10+'СЕТ СН'!$G$5-'СЕТ СН'!$G$20</f>
        <v>2759.5032629099996</v>
      </c>
    </row>
    <row r="63" spans="1:25" ht="15.75" x14ac:dyDescent="0.2">
      <c r="A63" s="35">
        <f t="shared" si="1"/>
        <v>43512</v>
      </c>
      <c r="B63" s="36">
        <f>SUMIFS(СВЦЭМ!$C$33:$C$776,СВЦЭМ!$A$33:$A$776,$A63,СВЦЭМ!$B$33:$B$776,B$47)+'СЕТ СН'!$G$12+СВЦЭМ!$D$10+'СЕТ СН'!$G$5-'СЕТ СН'!$G$20</f>
        <v>2788.8034819999998</v>
      </c>
      <c r="C63" s="36">
        <f>SUMIFS(СВЦЭМ!$C$33:$C$776,СВЦЭМ!$A$33:$A$776,$A63,СВЦЭМ!$B$33:$B$776,C$47)+'СЕТ СН'!$G$12+СВЦЭМ!$D$10+'СЕТ СН'!$G$5-'СЕТ СН'!$G$20</f>
        <v>2792.3367784799998</v>
      </c>
      <c r="D63" s="36">
        <f>SUMIFS(СВЦЭМ!$C$33:$C$776,СВЦЭМ!$A$33:$A$776,$A63,СВЦЭМ!$B$33:$B$776,D$47)+'СЕТ СН'!$G$12+СВЦЭМ!$D$10+'СЕТ СН'!$G$5-'СЕТ СН'!$G$20</f>
        <v>2825.5459844999996</v>
      </c>
      <c r="E63" s="36">
        <f>SUMIFS(СВЦЭМ!$C$33:$C$776,СВЦЭМ!$A$33:$A$776,$A63,СВЦЭМ!$B$33:$B$776,E$47)+'СЕТ СН'!$G$12+СВЦЭМ!$D$10+'СЕТ СН'!$G$5-'СЕТ СН'!$G$20</f>
        <v>2862.4371509799998</v>
      </c>
      <c r="F63" s="36">
        <f>SUMIFS(СВЦЭМ!$C$33:$C$776,СВЦЭМ!$A$33:$A$776,$A63,СВЦЭМ!$B$33:$B$776,F$47)+'СЕТ СН'!$G$12+СВЦЭМ!$D$10+'СЕТ СН'!$G$5-'СЕТ СН'!$G$20</f>
        <v>2878.86104325</v>
      </c>
      <c r="G63" s="36">
        <f>SUMIFS(СВЦЭМ!$C$33:$C$776,СВЦЭМ!$A$33:$A$776,$A63,СВЦЭМ!$B$33:$B$776,G$47)+'СЕТ СН'!$G$12+СВЦЭМ!$D$10+'СЕТ СН'!$G$5-'СЕТ СН'!$G$20</f>
        <v>2873.5335995199998</v>
      </c>
      <c r="H63" s="36">
        <f>SUMIFS(СВЦЭМ!$C$33:$C$776,СВЦЭМ!$A$33:$A$776,$A63,СВЦЭМ!$B$33:$B$776,H$47)+'СЕТ СН'!$G$12+СВЦЭМ!$D$10+'СЕТ СН'!$G$5-'СЕТ СН'!$G$20</f>
        <v>2825.0656281299998</v>
      </c>
      <c r="I63" s="36">
        <f>SUMIFS(СВЦЭМ!$C$33:$C$776,СВЦЭМ!$A$33:$A$776,$A63,СВЦЭМ!$B$33:$B$776,I$47)+'СЕТ СН'!$G$12+СВЦЭМ!$D$10+'СЕТ СН'!$G$5-'СЕТ СН'!$G$20</f>
        <v>2797.8375308699997</v>
      </c>
      <c r="J63" s="36">
        <f>SUMIFS(СВЦЭМ!$C$33:$C$776,СВЦЭМ!$A$33:$A$776,$A63,СВЦЭМ!$B$33:$B$776,J$47)+'СЕТ СН'!$G$12+СВЦЭМ!$D$10+'СЕТ СН'!$G$5-'СЕТ СН'!$G$20</f>
        <v>2757.3585471900001</v>
      </c>
      <c r="K63" s="36">
        <f>SUMIFS(СВЦЭМ!$C$33:$C$776,СВЦЭМ!$A$33:$A$776,$A63,СВЦЭМ!$B$33:$B$776,K$47)+'СЕТ СН'!$G$12+СВЦЭМ!$D$10+'СЕТ СН'!$G$5-'СЕТ СН'!$G$20</f>
        <v>2709.6457268899999</v>
      </c>
      <c r="L63" s="36">
        <f>SUMIFS(СВЦЭМ!$C$33:$C$776,СВЦЭМ!$A$33:$A$776,$A63,СВЦЭМ!$B$33:$B$776,L$47)+'СЕТ СН'!$G$12+СВЦЭМ!$D$10+'СЕТ СН'!$G$5-'СЕТ СН'!$G$20</f>
        <v>2689.0672271899998</v>
      </c>
      <c r="M63" s="36">
        <f>SUMIFS(СВЦЭМ!$C$33:$C$776,СВЦЭМ!$A$33:$A$776,$A63,СВЦЭМ!$B$33:$B$776,M$47)+'СЕТ СН'!$G$12+СВЦЭМ!$D$10+'СЕТ СН'!$G$5-'СЕТ СН'!$G$20</f>
        <v>2712.29012642</v>
      </c>
      <c r="N63" s="36">
        <f>SUMIFS(СВЦЭМ!$C$33:$C$776,СВЦЭМ!$A$33:$A$776,$A63,СВЦЭМ!$B$33:$B$776,N$47)+'СЕТ СН'!$G$12+СВЦЭМ!$D$10+'СЕТ СН'!$G$5-'СЕТ СН'!$G$20</f>
        <v>2742.45392399</v>
      </c>
      <c r="O63" s="36">
        <f>SUMIFS(СВЦЭМ!$C$33:$C$776,СВЦЭМ!$A$33:$A$776,$A63,СВЦЭМ!$B$33:$B$776,O$47)+'СЕТ СН'!$G$12+СВЦЭМ!$D$10+'СЕТ СН'!$G$5-'СЕТ СН'!$G$20</f>
        <v>2727.16856551</v>
      </c>
      <c r="P63" s="36">
        <f>SUMIFS(СВЦЭМ!$C$33:$C$776,СВЦЭМ!$A$33:$A$776,$A63,СВЦЭМ!$B$33:$B$776,P$47)+'СЕТ СН'!$G$12+СВЦЭМ!$D$10+'СЕТ СН'!$G$5-'СЕТ СН'!$G$20</f>
        <v>2743.4912925099998</v>
      </c>
      <c r="Q63" s="36">
        <f>SUMIFS(СВЦЭМ!$C$33:$C$776,СВЦЭМ!$A$33:$A$776,$A63,СВЦЭМ!$B$33:$B$776,Q$47)+'СЕТ СН'!$G$12+СВЦЭМ!$D$10+'СЕТ СН'!$G$5-'СЕТ СН'!$G$20</f>
        <v>2754.5127568399998</v>
      </c>
      <c r="R63" s="36">
        <f>SUMIFS(СВЦЭМ!$C$33:$C$776,СВЦЭМ!$A$33:$A$776,$A63,СВЦЭМ!$B$33:$B$776,R$47)+'СЕТ СН'!$G$12+СВЦЭМ!$D$10+'СЕТ СН'!$G$5-'СЕТ СН'!$G$20</f>
        <v>2748.53514236</v>
      </c>
      <c r="S63" s="36">
        <f>SUMIFS(СВЦЭМ!$C$33:$C$776,СВЦЭМ!$A$33:$A$776,$A63,СВЦЭМ!$B$33:$B$776,S$47)+'СЕТ СН'!$G$12+СВЦЭМ!$D$10+'СЕТ СН'!$G$5-'СЕТ СН'!$G$20</f>
        <v>2752.1944626599998</v>
      </c>
      <c r="T63" s="36">
        <f>SUMIFS(СВЦЭМ!$C$33:$C$776,СВЦЭМ!$A$33:$A$776,$A63,СВЦЭМ!$B$33:$B$776,T$47)+'СЕТ СН'!$G$12+СВЦЭМ!$D$10+'СЕТ СН'!$G$5-'СЕТ СН'!$G$20</f>
        <v>2713.4976816099997</v>
      </c>
      <c r="U63" s="36">
        <f>SUMIFS(СВЦЭМ!$C$33:$C$776,СВЦЭМ!$A$33:$A$776,$A63,СВЦЭМ!$B$33:$B$776,U$47)+'СЕТ СН'!$G$12+СВЦЭМ!$D$10+'СЕТ СН'!$G$5-'СЕТ СН'!$G$20</f>
        <v>2705.5167524799999</v>
      </c>
      <c r="V63" s="36">
        <f>SUMIFS(СВЦЭМ!$C$33:$C$776,СВЦЭМ!$A$33:$A$776,$A63,СВЦЭМ!$B$33:$B$776,V$47)+'СЕТ СН'!$G$12+СВЦЭМ!$D$10+'СЕТ СН'!$G$5-'СЕТ СН'!$G$20</f>
        <v>2699.01001361</v>
      </c>
      <c r="W63" s="36">
        <f>SUMIFS(СВЦЭМ!$C$33:$C$776,СВЦЭМ!$A$33:$A$776,$A63,СВЦЭМ!$B$33:$B$776,W$47)+'СЕТ СН'!$G$12+СВЦЭМ!$D$10+'СЕТ СН'!$G$5-'СЕТ СН'!$G$20</f>
        <v>2707.0985353999999</v>
      </c>
      <c r="X63" s="36">
        <f>SUMIFS(СВЦЭМ!$C$33:$C$776,СВЦЭМ!$A$33:$A$776,$A63,СВЦЭМ!$B$33:$B$776,X$47)+'СЕТ СН'!$G$12+СВЦЭМ!$D$10+'СЕТ СН'!$G$5-'СЕТ СН'!$G$20</f>
        <v>2718.02712079</v>
      </c>
      <c r="Y63" s="36">
        <f>SUMIFS(СВЦЭМ!$C$33:$C$776,СВЦЭМ!$A$33:$A$776,$A63,СВЦЭМ!$B$33:$B$776,Y$47)+'СЕТ СН'!$G$12+СВЦЭМ!$D$10+'СЕТ СН'!$G$5-'СЕТ СН'!$G$20</f>
        <v>2775.71710085</v>
      </c>
    </row>
    <row r="64" spans="1:25" ht="15.75" x14ac:dyDescent="0.2">
      <c r="A64" s="35">
        <f t="shared" si="1"/>
        <v>43513</v>
      </c>
      <c r="B64" s="36">
        <f>SUMIFS(СВЦЭМ!$C$33:$C$776,СВЦЭМ!$A$33:$A$776,$A64,СВЦЭМ!$B$33:$B$776,B$47)+'СЕТ СН'!$G$12+СВЦЭМ!$D$10+'СЕТ СН'!$G$5-'СЕТ СН'!$G$20</f>
        <v>2759.3849775099998</v>
      </c>
      <c r="C64" s="36">
        <f>SUMIFS(СВЦЭМ!$C$33:$C$776,СВЦЭМ!$A$33:$A$776,$A64,СВЦЭМ!$B$33:$B$776,C$47)+'СЕТ СН'!$G$12+СВЦЭМ!$D$10+'СЕТ СН'!$G$5-'СЕТ СН'!$G$20</f>
        <v>2770.8994781399997</v>
      </c>
      <c r="D64" s="36">
        <f>SUMIFS(СВЦЭМ!$C$33:$C$776,СВЦЭМ!$A$33:$A$776,$A64,СВЦЭМ!$B$33:$B$776,D$47)+'СЕТ СН'!$G$12+СВЦЭМ!$D$10+'СЕТ СН'!$G$5-'СЕТ СН'!$G$20</f>
        <v>2813.7767052999998</v>
      </c>
      <c r="E64" s="36">
        <f>SUMIFS(СВЦЭМ!$C$33:$C$776,СВЦЭМ!$A$33:$A$776,$A64,СВЦЭМ!$B$33:$B$776,E$47)+'СЕТ СН'!$G$12+СВЦЭМ!$D$10+'СЕТ СН'!$G$5-'СЕТ СН'!$G$20</f>
        <v>2813.5556084899999</v>
      </c>
      <c r="F64" s="36">
        <f>SUMIFS(СВЦЭМ!$C$33:$C$776,СВЦЭМ!$A$33:$A$776,$A64,СВЦЭМ!$B$33:$B$776,F$47)+'СЕТ СН'!$G$12+СВЦЭМ!$D$10+'СЕТ СН'!$G$5-'СЕТ СН'!$G$20</f>
        <v>2831.2410430800001</v>
      </c>
      <c r="G64" s="36">
        <f>SUMIFS(СВЦЭМ!$C$33:$C$776,СВЦЭМ!$A$33:$A$776,$A64,СВЦЭМ!$B$33:$B$776,G$47)+'СЕТ СН'!$G$12+СВЦЭМ!$D$10+'СЕТ СН'!$G$5-'СЕТ СН'!$G$20</f>
        <v>2822.3538408999998</v>
      </c>
      <c r="H64" s="36">
        <f>SUMIFS(СВЦЭМ!$C$33:$C$776,СВЦЭМ!$A$33:$A$776,$A64,СВЦЭМ!$B$33:$B$776,H$47)+'СЕТ СН'!$G$12+СВЦЭМ!$D$10+'СЕТ СН'!$G$5-'СЕТ СН'!$G$20</f>
        <v>2766.9594973200001</v>
      </c>
      <c r="I64" s="36">
        <f>SUMIFS(СВЦЭМ!$C$33:$C$776,СВЦЭМ!$A$33:$A$776,$A64,СВЦЭМ!$B$33:$B$776,I$47)+'СЕТ СН'!$G$12+СВЦЭМ!$D$10+'СЕТ СН'!$G$5-'СЕТ СН'!$G$20</f>
        <v>2743.4327895500001</v>
      </c>
      <c r="J64" s="36">
        <f>SUMIFS(СВЦЭМ!$C$33:$C$776,СВЦЭМ!$A$33:$A$776,$A64,СВЦЭМ!$B$33:$B$776,J$47)+'СЕТ СН'!$G$12+СВЦЭМ!$D$10+'СЕТ СН'!$G$5-'СЕТ СН'!$G$20</f>
        <v>2719.4772082</v>
      </c>
      <c r="K64" s="36">
        <f>SUMIFS(СВЦЭМ!$C$33:$C$776,СВЦЭМ!$A$33:$A$776,$A64,СВЦЭМ!$B$33:$B$776,K$47)+'СЕТ СН'!$G$12+СВЦЭМ!$D$10+'СЕТ СН'!$G$5-'СЕТ СН'!$G$20</f>
        <v>2670.57754462</v>
      </c>
      <c r="L64" s="36">
        <f>SUMIFS(СВЦЭМ!$C$33:$C$776,СВЦЭМ!$A$33:$A$776,$A64,СВЦЭМ!$B$33:$B$776,L$47)+'СЕТ СН'!$G$12+СВЦЭМ!$D$10+'СЕТ СН'!$G$5-'СЕТ СН'!$G$20</f>
        <v>2652.4604543699998</v>
      </c>
      <c r="M64" s="36">
        <f>SUMIFS(СВЦЭМ!$C$33:$C$776,СВЦЭМ!$A$33:$A$776,$A64,СВЦЭМ!$B$33:$B$776,M$47)+'СЕТ СН'!$G$12+СВЦЭМ!$D$10+'СЕТ СН'!$G$5-'СЕТ СН'!$G$20</f>
        <v>2673.8614806400001</v>
      </c>
      <c r="N64" s="36">
        <f>SUMIFS(СВЦЭМ!$C$33:$C$776,СВЦЭМ!$A$33:$A$776,$A64,СВЦЭМ!$B$33:$B$776,N$47)+'СЕТ СН'!$G$12+СВЦЭМ!$D$10+'СЕТ СН'!$G$5-'СЕТ СН'!$G$20</f>
        <v>2718.6414254000001</v>
      </c>
      <c r="O64" s="36">
        <f>SUMIFS(СВЦЭМ!$C$33:$C$776,СВЦЭМ!$A$33:$A$776,$A64,СВЦЭМ!$B$33:$B$776,O$47)+'СЕТ СН'!$G$12+СВЦЭМ!$D$10+'СЕТ СН'!$G$5-'СЕТ СН'!$G$20</f>
        <v>2711.2378315999999</v>
      </c>
      <c r="P64" s="36">
        <f>SUMIFS(СВЦЭМ!$C$33:$C$776,СВЦЭМ!$A$33:$A$776,$A64,СВЦЭМ!$B$33:$B$776,P$47)+'СЕТ СН'!$G$12+СВЦЭМ!$D$10+'СЕТ СН'!$G$5-'СЕТ СН'!$G$20</f>
        <v>2766.32596702</v>
      </c>
      <c r="Q64" s="36">
        <f>SUMIFS(СВЦЭМ!$C$33:$C$776,СВЦЭМ!$A$33:$A$776,$A64,СВЦЭМ!$B$33:$B$776,Q$47)+'СЕТ СН'!$G$12+СВЦЭМ!$D$10+'СЕТ СН'!$G$5-'СЕТ СН'!$G$20</f>
        <v>2755.4930388499997</v>
      </c>
      <c r="R64" s="36">
        <f>SUMIFS(СВЦЭМ!$C$33:$C$776,СВЦЭМ!$A$33:$A$776,$A64,СВЦЭМ!$B$33:$B$776,R$47)+'СЕТ СН'!$G$12+СВЦЭМ!$D$10+'СЕТ СН'!$G$5-'СЕТ СН'!$G$20</f>
        <v>2760.9691761999998</v>
      </c>
      <c r="S64" s="36">
        <f>SUMIFS(СВЦЭМ!$C$33:$C$776,СВЦЭМ!$A$33:$A$776,$A64,СВЦЭМ!$B$33:$B$776,S$47)+'СЕТ СН'!$G$12+СВЦЭМ!$D$10+'СЕТ СН'!$G$5-'СЕТ СН'!$G$20</f>
        <v>2769.96483223</v>
      </c>
      <c r="T64" s="36">
        <f>SUMIFS(СВЦЭМ!$C$33:$C$776,СВЦЭМ!$A$33:$A$776,$A64,СВЦЭМ!$B$33:$B$776,T$47)+'СЕТ СН'!$G$12+СВЦЭМ!$D$10+'СЕТ СН'!$G$5-'СЕТ СН'!$G$20</f>
        <v>2737.4259907799997</v>
      </c>
      <c r="U64" s="36">
        <f>SUMIFS(СВЦЭМ!$C$33:$C$776,СВЦЭМ!$A$33:$A$776,$A64,СВЦЭМ!$B$33:$B$776,U$47)+'СЕТ СН'!$G$12+СВЦЭМ!$D$10+'СЕТ СН'!$G$5-'СЕТ СН'!$G$20</f>
        <v>2721.36676975</v>
      </c>
      <c r="V64" s="36">
        <f>SUMIFS(СВЦЭМ!$C$33:$C$776,СВЦЭМ!$A$33:$A$776,$A64,СВЦЭМ!$B$33:$B$776,V$47)+'СЕТ СН'!$G$12+СВЦЭМ!$D$10+'СЕТ СН'!$G$5-'СЕТ СН'!$G$20</f>
        <v>2722.1416087799998</v>
      </c>
      <c r="W64" s="36">
        <f>SUMIFS(СВЦЭМ!$C$33:$C$776,СВЦЭМ!$A$33:$A$776,$A64,СВЦЭМ!$B$33:$B$776,W$47)+'СЕТ СН'!$G$12+СВЦЭМ!$D$10+'СЕТ СН'!$G$5-'СЕТ СН'!$G$20</f>
        <v>2719.0503258199997</v>
      </c>
      <c r="X64" s="36">
        <f>SUMIFS(СВЦЭМ!$C$33:$C$776,СВЦЭМ!$A$33:$A$776,$A64,СВЦЭМ!$B$33:$B$776,X$47)+'СЕТ СН'!$G$12+СВЦЭМ!$D$10+'СЕТ СН'!$G$5-'СЕТ СН'!$G$20</f>
        <v>2736.47926555</v>
      </c>
      <c r="Y64" s="36">
        <f>SUMIFS(СВЦЭМ!$C$33:$C$776,СВЦЭМ!$A$33:$A$776,$A64,СВЦЭМ!$B$33:$B$776,Y$47)+'СЕТ СН'!$G$12+СВЦЭМ!$D$10+'СЕТ СН'!$G$5-'СЕТ СН'!$G$20</f>
        <v>2771.1937590899997</v>
      </c>
    </row>
    <row r="65" spans="1:27" ht="15.75" x14ac:dyDescent="0.2">
      <c r="A65" s="35">
        <f t="shared" si="1"/>
        <v>43514</v>
      </c>
      <c r="B65" s="36">
        <f>SUMIFS(СВЦЭМ!$C$33:$C$776,СВЦЭМ!$A$33:$A$776,$A65,СВЦЭМ!$B$33:$B$776,B$47)+'СЕТ СН'!$G$12+СВЦЭМ!$D$10+'СЕТ СН'!$G$5-'СЕТ СН'!$G$20</f>
        <v>2825.1834225799998</v>
      </c>
      <c r="C65" s="36">
        <f>SUMIFS(СВЦЭМ!$C$33:$C$776,СВЦЭМ!$A$33:$A$776,$A65,СВЦЭМ!$B$33:$B$776,C$47)+'СЕТ СН'!$G$12+СВЦЭМ!$D$10+'СЕТ СН'!$G$5-'СЕТ СН'!$G$20</f>
        <v>2863.2309436699998</v>
      </c>
      <c r="D65" s="36">
        <f>SUMIFS(СВЦЭМ!$C$33:$C$776,СВЦЭМ!$A$33:$A$776,$A65,СВЦЭМ!$B$33:$B$776,D$47)+'СЕТ СН'!$G$12+СВЦЭМ!$D$10+'СЕТ СН'!$G$5-'СЕТ СН'!$G$20</f>
        <v>2872.9608277500001</v>
      </c>
      <c r="E65" s="36">
        <f>SUMIFS(СВЦЭМ!$C$33:$C$776,СВЦЭМ!$A$33:$A$776,$A65,СВЦЭМ!$B$33:$B$776,E$47)+'СЕТ СН'!$G$12+СВЦЭМ!$D$10+'СЕТ СН'!$G$5-'СЕТ СН'!$G$20</f>
        <v>2851.7168882899996</v>
      </c>
      <c r="F65" s="36">
        <f>SUMIFS(СВЦЭМ!$C$33:$C$776,СВЦЭМ!$A$33:$A$776,$A65,СВЦЭМ!$B$33:$B$776,F$47)+'СЕТ СН'!$G$12+СВЦЭМ!$D$10+'СЕТ СН'!$G$5-'СЕТ СН'!$G$20</f>
        <v>2849.7739635099997</v>
      </c>
      <c r="G65" s="36">
        <f>SUMIFS(СВЦЭМ!$C$33:$C$776,СВЦЭМ!$A$33:$A$776,$A65,СВЦЭМ!$B$33:$B$776,G$47)+'СЕТ СН'!$G$12+СВЦЭМ!$D$10+'СЕТ СН'!$G$5-'СЕТ СН'!$G$20</f>
        <v>2844.5049396799996</v>
      </c>
      <c r="H65" s="36">
        <f>SUMIFS(СВЦЭМ!$C$33:$C$776,СВЦЭМ!$A$33:$A$776,$A65,СВЦЭМ!$B$33:$B$776,H$47)+'СЕТ СН'!$G$12+СВЦЭМ!$D$10+'СЕТ СН'!$G$5-'СЕТ СН'!$G$20</f>
        <v>2786.5321485499999</v>
      </c>
      <c r="I65" s="36">
        <f>SUMIFS(СВЦЭМ!$C$33:$C$776,СВЦЭМ!$A$33:$A$776,$A65,СВЦЭМ!$B$33:$B$776,I$47)+'СЕТ СН'!$G$12+СВЦЭМ!$D$10+'СЕТ СН'!$G$5-'СЕТ СН'!$G$20</f>
        <v>2760.5208153799999</v>
      </c>
      <c r="J65" s="36">
        <f>SUMIFS(СВЦЭМ!$C$33:$C$776,СВЦЭМ!$A$33:$A$776,$A65,СВЦЭМ!$B$33:$B$776,J$47)+'СЕТ СН'!$G$12+СВЦЭМ!$D$10+'СЕТ СН'!$G$5-'СЕТ СН'!$G$20</f>
        <v>2739.98725113</v>
      </c>
      <c r="K65" s="36">
        <f>SUMIFS(СВЦЭМ!$C$33:$C$776,СВЦЭМ!$A$33:$A$776,$A65,СВЦЭМ!$B$33:$B$776,K$47)+'СЕТ СН'!$G$12+СВЦЭМ!$D$10+'СЕТ СН'!$G$5-'СЕТ СН'!$G$20</f>
        <v>2746.5810683700001</v>
      </c>
      <c r="L65" s="36">
        <f>SUMIFS(СВЦЭМ!$C$33:$C$776,СВЦЭМ!$A$33:$A$776,$A65,СВЦЭМ!$B$33:$B$776,L$47)+'СЕТ СН'!$G$12+СВЦЭМ!$D$10+'СЕТ СН'!$G$5-'СЕТ СН'!$G$20</f>
        <v>2746.3833605099999</v>
      </c>
      <c r="M65" s="36">
        <f>SUMIFS(СВЦЭМ!$C$33:$C$776,СВЦЭМ!$A$33:$A$776,$A65,СВЦЭМ!$B$33:$B$776,M$47)+'СЕТ СН'!$G$12+СВЦЭМ!$D$10+'СЕТ СН'!$G$5-'СЕТ СН'!$G$20</f>
        <v>2753.6403649200001</v>
      </c>
      <c r="N65" s="36">
        <f>SUMIFS(СВЦЭМ!$C$33:$C$776,СВЦЭМ!$A$33:$A$776,$A65,СВЦЭМ!$B$33:$B$776,N$47)+'СЕТ СН'!$G$12+СВЦЭМ!$D$10+'СЕТ СН'!$G$5-'СЕТ СН'!$G$20</f>
        <v>2749.0028113199996</v>
      </c>
      <c r="O65" s="36">
        <f>SUMIFS(СВЦЭМ!$C$33:$C$776,СВЦЭМ!$A$33:$A$776,$A65,СВЦЭМ!$B$33:$B$776,O$47)+'СЕТ СН'!$G$12+СВЦЭМ!$D$10+'СЕТ СН'!$G$5-'СЕТ СН'!$G$20</f>
        <v>2746.0351182200002</v>
      </c>
      <c r="P65" s="36">
        <f>SUMIFS(СВЦЭМ!$C$33:$C$776,СВЦЭМ!$A$33:$A$776,$A65,СВЦЭМ!$B$33:$B$776,P$47)+'СЕТ СН'!$G$12+СВЦЭМ!$D$10+'СЕТ СН'!$G$5-'СЕТ СН'!$G$20</f>
        <v>2752.6589366200001</v>
      </c>
      <c r="Q65" s="36">
        <f>SUMIFS(СВЦЭМ!$C$33:$C$776,СВЦЭМ!$A$33:$A$776,$A65,СВЦЭМ!$B$33:$B$776,Q$47)+'СЕТ СН'!$G$12+СВЦЭМ!$D$10+'СЕТ СН'!$G$5-'СЕТ СН'!$G$20</f>
        <v>2762.3629908799999</v>
      </c>
      <c r="R65" s="36">
        <f>SUMIFS(СВЦЭМ!$C$33:$C$776,СВЦЭМ!$A$33:$A$776,$A65,СВЦЭМ!$B$33:$B$776,R$47)+'СЕТ СН'!$G$12+СВЦЭМ!$D$10+'СЕТ СН'!$G$5-'СЕТ СН'!$G$20</f>
        <v>2760.6990178599999</v>
      </c>
      <c r="S65" s="36">
        <f>SUMIFS(СВЦЭМ!$C$33:$C$776,СВЦЭМ!$A$33:$A$776,$A65,СВЦЭМ!$B$33:$B$776,S$47)+'СЕТ СН'!$G$12+СВЦЭМ!$D$10+'СЕТ СН'!$G$5-'СЕТ СН'!$G$20</f>
        <v>2750.79711189</v>
      </c>
      <c r="T65" s="36">
        <f>SUMIFS(СВЦЭМ!$C$33:$C$776,СВЦЭМ!$A$33:$A$776,$A65,СВЦЭМ!$B$33:$B$776,T$47)+'СЕТ СН'!$G$12+СВЦЭМ!$D$10+'СЕТ СН'!$G$5-'СЕТ СН'!$G$20</f>
        <v>2719.89626507</v>
      </c>
      <c r="U65" s="36">
        <f>SUMIFS(СВЦЭМ!$C$33:$C$776,СВЦЭМ!$A$33:$A$776,$A65,СВЦЭМ!$B$33:$B$776,U$47)+'СЕТ СН'!$G$12+СВЦЭМ!$D$10+'СЕТ СН'!$G$5-'СЕТ СН'!$G$20</f>
        <v>2721.4195644900001</v>
      </c>
      <c r="V65" s="36">
        <f>SUMIFS(СВЦЭМ!$C$33:$C$776,СВЦЭМ!$A$33:$A$776,$A65,СВЦЭМ!$B$33:$B$776,V$47)+'СЕТ СН'!$G$12+СВЦЭМ!$D$10+'СЕТ СН'!$G$5-'СЕТ СН'!$G$20</f>
        <v>2713.9753431600002</v>
      </c>
      <c r="W65" s="36">
        <f>SUMIFS(СВЦЭМ!$C$33:$C$776,СВЦЭМ!$A$33:$A$776,$A65,СВЦЭМ!$B$33:$B$776,W$47)+'СЕТ СН'!$G$12+СВЦЭМ!$D$10+'СЕТ СН'!$G$5-'СЕТ СН'!$G$20</f>
        <v>2723.6565114599998</v>
      </c>
      <c r="X65" s="36">
        <f>SUMIFS(СВЦЭМ!$C$33:$C$776,СВЦЭМ!$A$33:$A$776,$A65,СВЦЭМ!$B$33:$B$776,X$47)+'СЕТ СН'!$G$12+СВЦЭМ!$D$10+'СЕТ СН'!$G$5-'СЕТ СН'!$G$20</f>
        <v>2760.48740163</v>
      </c>
      <c r="Y65" s="36">
        <f>SUMIFS(СВЦЭМ!$C$33:$C$776,СВЦЭМ!$A$33:$A$776,$A65,СВЦЭМ!$B$33:$B$776,Y$47)+'СЕТ СН'!$G$12+СВЦЭМ!$D$10+'СЕТ СН'!$G$5-'СЕТ СН'!$G$20</f>
        <v>2777.57533599</v>
      </c>
    </row>
    <row r="66" spans="1:27" ht="15.75" x14ac:dyDescent="0.2">
      <c r="A66" s="35">
        <f t="shared" si="1"/>
        <v>43515</v>
      </c>
      <c r="B66" s="36">
        <f>SUMIFS(СВЦЭМ!$C$33:$C$776,СВЦЭМ!$A$33:$A$776,$A66,СВЦЭМ!$B$33:$B$776,B$47)+'СЕТ СН'!$G$12+СВЦЭМ!$D$10+'СЕТ СН'!$G$5-'СЕТ СН'!$G$20</f>
        <v>2837.7665400099995</v>
      </c>
      <c r="C66" s="36">
        <f>SUMIFS(СВЦЭМ!$C$33:$C$776,СВЦЭМ!$A$33:$A$776,$A66,СВЦЭМ!$B$33:$B$776,C$47)+'СЕТ СН'!$G$12+СВЦЭМ!$D$10+'СЕТ СН'!$G$5-'СЕТ СН'!$G$20</f>
        <v>2870.0446104499997</v>
      </c>
      <c r="D66" s="36">
        <f>SUMIFS(СВЦЭМ!$C$33:$C$776,СВЦЭМ!$A$33:$A$776,$A66,СВЦЭМ!$B$33:$B$776,D$47)+'СЕТ СН'!$G$12+СВЦЭМ!$D$10+'СЕТ СН'!$G$5-'СЕТ СН'!$G$20</f>
        <v>2889.2278006799997</v>
      </c>
      <c r="E66" s="36">
        <f>SUMIFS(СВЦЭМ!$C$33:$C$776,СВЦЭМ!$A$33:$A$776,$A66,СВЦЭМ!$B$33:$B$776,E$47)+'СЕТ СН'!$G$12+СВЦЭМ!$D$10+'СЕТ СН'!$G$5-'СЕТ СН'!$G$20</f>
        <v>2900.9622388999996</v>
      </c>
      <c r="F66" s="36">
        <f>SUMIFS(СВЦЭМ!$C$33:$C$776,СВЦЭМ!$A$33:$A$776,$A66,СВЦЭМ!$B$33:$B$776,F$47)+'СЕТ СН'!$G$12+СВЦЭМ!$D$10+'СЕТ СН'!$G$5-'СЕТ СН'!$G$20</f>
        <v>2889.7333381999997</v>
      </c>
      <c r="G66" s="36">
        <f>SUMIFS(СВЦЭМ!$C$33:$C$776,СВЦЭМ!$A$33:$A$776,$A66,СВЦЭМ!$B$33:$B$776,G$47)+'СЕТ СН'!$G$12+СВЦЭМ!$D$10+'СЕТ СН'!$G$5-'СЕТ СН'!$G$20</f>
        <v>2868.5534815000001</v>
      </c>
      <c r="H66" s="36">
        <f>SUMIFS(СВЦЭМ!$C$33:$C$776,СВЦЭМ!$A$33:$A$776,$A66,СВЦЭМ!$B$33:$B$776,H$47)+'СЕТ СН'!$G$12+СВЦЭМ!$D$10+'СЕТ СН'!$G$5-'СЕТ СН'!$G$20</f>
        <v>2837.78654259</v>
      </c>
      <c r="I66" s="36">
        <f>SUMIFS(СВЦЭМ!$C$33:$C$776,СВЦЭМ!$A$33:$A$776,$A66,СВЦЭМ!$B$33:$B$776,I$47)+'СЕТ СН'!$G$12+СВЦЭМ!$D$10+'СЕТ СН'!$G$5-'СЕТ СН'!$G$20</f>
        <v>2799.6468810699998</v>
      </c>
      <c r="J66" s="36">
        <f>SUMIFS(СВЦЭМ!$C$33:$C$776,СВЦЭМ!$A$33:$A$776,$A66,СВЦЭМ!$B$33:$B$776,J$47)+'СЕТ СН'!$G$12+СВЦЭМ!$D$10+'СЕТ СН'!$G$5-'СЕТ СН'!$G$20</f>
        <v>2770.0683166700001</v>
      </c>
      <c r="K66" s="36">
        <f>SUMIFS(СВЦЭМ!$C$33:$C$776,СВЦЭМ!$A$33:$A$776,$A66,СВЦЭМ!$B$33:$B$776,K$47)+'СЕТ СН'!$G$12+СВЦЭМ!$D$10+'СЕТ СН'!$G$5-'СЕТ СН'!$G$20</f>
        <v>2758.1364834400001</v>
      </c>
      <c r="L66" s="36">
        <f>SUMIFS(СВЦЭМ!$C$33:$C$776,СВЦЭМ!$A$33:$A$776,$A66,СВЦЭМ!$B$33:$B$776,L$47)+'СЕТ СН'!$G$12+СВЦЭМ!$D$10+'СЕТ СН'!$G$5-'СЕТ СН'!$G$20</f>
        <v>2753.07728473</v>
      </c>
      <c r="M66" s="36">
        <f>SUMIFS(СВЦЭМ!$C$33:$C$776,СВЦЭМ!$A$33:$A$776,$A66,СВЦЭМ!$B$33:$B$776,M$47)+'СЕТ СН'!$G$12+СВЦЭМ!$D$10+'СЕТ СН'!$G$5-'СЕТ СН'!$G$20</f>
        <v>2750.4064256699999</v>
      </c>
      <c r="N66" s="36">
        <f>SUMIFS(СВЦЭМ!$C$33:$C$776,СВЦЭМ!$A$33:$A$776,$A66,СВЦЭМ!$B$33:$B$776,N$47)+'СЕТ СН'!$G$12+СВЦЭМ!$D$10+'СЕТ СН'!$G$5-'СЕТ СН'!$G$20</f>
        <v>2739.2023348499997</v>
      </c>
      <c r="O66" s="36">
        <f>SUMIFS(СВЦЭМ!$C$33:$C$776,СВЦЭМ!$A$33:$A$776,$A66,СВЦЭМ!$B$33:$B$776,O$47)+'СЕТ СН'!$G$12+СВЦЭМ!$D$10+'СЕТ СН'!$G$5-'СЕТ СН'!$G$20</f>
        <v>2711.5286382999998</v>
      </c>
      <c r="P66" s="36">
        <f>SUMIFS(СВЦЭМ!$C$33:$C$776,СВЦЭМ!$A$33:$A$776,$A66,СВЦЭМ!$B$33:$B$776,P$47)+'СЕТ СН'!$G$12+СВЦЭМ!$D$10+'СЕТ СН'!$G$5-'СЕТ СН'!$G$20</f>
        <v>2714.7331386599999</v>
      </c>
      <c r="Q66" s="36">
        <f>SUMIFS(СВЦЭМ!$C$33:$C$776,СВЦЭМ!$A$33:$A$776,$A66,СВЦЭМ!$B$33:$B$776,Q$47)+'СЕТ СН'!$G$12+СВЦЭМ!$D$10+'СЕТ СН'!$G$5-'СЕТ СН'!$G$20</f>
        <v>2726.56655271</v>
      </c>
      <c r="R66" s="36">
        <f>SUMIFS(СВЦЭМ!$C$33:$C$776,СВЦЭМ!$A$33:$A$776,$A66,СВЦЭМ!$B$33:$B$776,R$47)+'СЕТ СН'!$G$12+СВЦЭМ!$D$10+'СЕТ СН'!$G$5-'СЕТ СН'!$G$20</f>
        <v>2732.1851863499996</v>
      </c>
      <c r="S66" s="36">
        <f>SUMIFS(СВЦЭМ!$C$33:$C$776,СВЦЭМ!$A$33:$A$776,$A66,СВЦЭМ!$B$33:$B$776,S$47)+'СЕТ СН'!$G$12+СВЦЭМ!$D$10+'СЕТ СН'!$G$5-'СЕТ СН'!$G$20</f>
        <v>2723.1642328799999</v>
      </c>
      <c r="T66" s="36">
        <f>SUMIFS(СВЦЭМ!$C$33:$C$776,СВЦЭМ!$A$33:$A$776,$A66,СВЦЭМ!$B$33:$B$776,T$47)+'СЕТ СН'!$G$12+СВЦЭМ!$D$10+'СЕТ СН'!$G$5-'СЕТ СН'!$G$20</f>
        <v>2689.0010269599998</v>
      </c>
      <c r="U66" s="36">
        <f>SUMIFS(СВЦЭМ!$C$33:$C$776,СВЦЭМ!$A$33:$A$776,$A66,СВЦЭМ!$B$33:$B$776,U$47)+'СЕТ СН'!$G$12+СВЦЭМ!$D$10+'СЕТ СН'!$G$5-'СЕТ СН'!$G$20</f>
        <v>2683.9489599499998</v>
      </c>
      <c r="V66" s="36">
        <f>SUMIFS(СВЦЭМ!$C$33:$C$776,СВЦЭМ!$A$33:$A$776,$A66,СВЦЭМ!$B$33:$B$776,V$47)+'СЕТ СН'!$G$12+СВЦЭМ!$D$10+'СЕТ СН'!$G$5-'СЕТ СН'!$G$20</f>
        <v>2690.4602153199999</v>
      </c>
      <c r="W66" s="36">
        <f>SUMIFS(СВЦЭМ!$C$33:$C$776,СВЦЭМ!$A$33:$A$776,$A66,СВЦЭМ!$B$33:$B$776,W$47)+'СЕТ СН'!$G$12+СВЦЭМ!$D$10+'СЕТ СН'!$G$5-'СЕТ СН'!$G$20</f>
        <v>2698.2371696999999</v>
      </c>
      <c r="X66" s="36">
        <f>SUMIFS(СВЦЭМ!$C$33:$C$776,СВЦЭМ!$A$33:$A$776,$A66,СВЦЭМ!$B$33:$B$776,X$47)+'СЕТ СН'!$G$12+СВЦЭМ!$D$10+'СЕТ СН'!$G$5-'СЕТ СН'!$G$20</f>
        <v>2711.6452048900001</v>
      </c>
      <c r="Y66" s="36">
        <f>SUMIFS(СВЦЭМ!$C$33:$C$776,СВЦЭМ!$A$33:$A$776,$A66,СВЦЭМ!$B$33:$B$776,Y$47)+'СЕТ СН'!$G$12+СВЦЭМ!$D$10+'СЕТ СН'!$G$5-'СЕТ СН'!$G$20</f>
        <v>2754.2309639999999</v>
      </c>
    </row>
    <row r="67" spans="1:27" ht="15.75" x14ac:dyDescent="0.2">
      <c r="A67" s="35">
        <f t="shared" si="1"/>
        <v>43516</v>
      </c>
      <c r="B67" s="36">
        <f>SUMIFS(СВЦЭМ!$C$33:$C$776,СВЦЭМ!$A$33:$A$776,$A67,СВЦЭМ!$B$33:$B$776,B$47)+'СЕТ СН'!$G$12+СВЦЭМ!$D$10+'СЕТ СН'!$G$5-'СЕТ СН'!$G$20</f>
        <v>2822.2323137599997</v>
      </c>
      <c r="C67" s="36">
        <f>SUMIFS(СВЦЭМ!$C$33:$C$776,СВЦЭМ!$A$33:$A$776,$A67,СВЦЭМ!$B$33:$B$776,C$47)+'СЕТ СН'!$G$12+СВЦЭМ!$D$10+'СЕТ СН'!$G$5-'СЕТ СН'!$G$20</f>
        <v>2853.7192436799996</v>
      </c>
      <c r="D67" s="36">
        <f>SUMIFS(СВЦЭМ!$C$33:$C$776,СВЦЭМ!$A$33:$A$776,$A67,СВЦЭМ!$B$33:$B$776,D$47)+'СЕТ СН'!$G$12+СВЦЭМ!$D$10+'СЕТ СН'!$G$5-'СЕТ СН'!$G$20</f>
        <v>2859.1886086999998</v>
      </c>
      <c r="E67" s="36">
        <f>SUMIFS(СВЦЭМ!$C$33:$C$776,СВЦЭМ!$A$33:$A$776,$A67,СВЦЭМ!$B$33:$B$776,E$47)+'СЕТ СН'!$G$12+СВЦЭМ!$D$10+'СЕТ СН'!$G$5-'СЕТ СН'!$G$20</f>
        <v>2867.9025889899995</v>
      </c>
      <c r="F67" s="36">
        <f>SUMIFS(СВЦЭМ!$C$33:$C$776,СВЦЭМ!$A$33:$A$776,$A67,СВЦЭМ!$B$33:$B$776,F$47)+'СЕТ СН'!$G$12+СВЦЭМ!$D$10+'СЕТ СН'!$G$5-'СЕТ СН'!$G$20</f>
        <v>2863.9317997299995</v>
      </c>
      <c r="G67" s="36">
        <f>SUMIFS(СВЦЭМ!$C$33:$C$776,СВЦЭМ!$A$33:$A$776,$A67,СВЦЭМ!$B$33:$B$776,G$47)+'СЕТ СН'!$G$12+СВЦЭМ!$D$10+'СЕТ СН'!$G$5-'СЕТ СН'!$G$20</f>
        <v>2823.7673923399998</v>
      </c>
      <c r="H67" s="36">
        <f>SUMIFS(СВЦЭМ!$C$33:$C$776,СВЦЭМ!$A$33:$A$776,$A67,СВЦЭМ!$B$33:$B$776,H$47)+'СЕТ СН'!$G$12+СВЦЭМ!$D$10+'СЕТ СН'!$G$5-'СЕТ СН'!$G$20</f>
        <v>2796.0296134</v>
      </c>
      <c r="I67" s="36">
        <f>SUMIFS(СВЦЭМ!$C$33:$C$776,СВЦЭМ!$A$33:$A$776,$A67,СВЦЭМ!$B$33:$B$776,I$47)+'СЕТ СН'!$G$12+СВЦЭМ!$D$10+'СЕТ СН'!$G$5-'СЕТ СН'!$G$20</f>
        <v>2763.4840173499997</v>
      </c>
      <c r="J67" s="36">
        <f>SUMIFS(СВЦЭМ!$C$33:$C$776,СВЦЭМ!$A$33:$A$776,$A67,СВЦЭМ!$B$33:$B$776,J$47)+'СЕТ СН'!$G$12+СВЦЭМ!$D$10+'СЕТ СН'!$G$5-'СЕТ СН'!$G$20</f>
        <v>2730.7569555599998</v>
      </c>
      <c r="K67" s="36">
        <f>SUMIFS(СВЦЭМ!$C$33:$C$776,СВЦЭМ!$A$33:$A$776,$A67,СВЦЭМ!$B$33:$B$776,K$47)+'СЕТ СН'!$G$12+СВЦЭМ!$D$10+'СЕТ СН'!$G$5-'СЕТ СН'!$G$20</f>
        <v>2730.1290638599999</v>
      </c>
      <c r="L67" s="36">
        <f>SUMIFS(СВЦЭМ!$C$33:$C$776,СВЦЭМ!$A$33:$A$776,$A67,СВЦЭМ!$B$33:$B$776,L$47)+'СЕТ СН'!$G$12+СВЦЭМ!$D$10+'СЕТ СН'!$G$5-'СЕТ СН'!$G$20</f>
        <v>2738.6495088500001</v>
      </c>
      <c r="M67" s="36">
        <f>SUMIFS(СВЦЭМ!$C$33:$C$776,СВЦЭМ!$A$33:$A$776,$A67,СВЦЭМ!$B$33:$B$776,M$47)+'СЕТ СН'!$G$12+СВЦЭМ!$D$10+'СЕТ СН'!$G$5-'СЕТ СН'!$G$20</f>
        <v>2739.8790712700002</v>
      </c>
      <c r="N67" s="36">
        <f>SUMIFS(СВЦЭМ!$C$33:$C$776,СВЦЭМ!$A$33:$A$776,$A67,СВЦЭМ!$B$33:$B$776,N$47)+'СЕТ СН'!$G$12+СВЦЭМ!$D$10+'СЕТ СН'!$G$5-'СЕТ СН'!$G$20</f>
        <v>2733.9780543299998</v>
      </c>
      <c r="O67" s="36">
        <f>SUMIFS(СВЦЭМ!$C$33:$C$776,СВЦЭМ!$A$33:$A$776,$A67,СВЦЭМ!$B$33:$B$776,O$47)+'СЕТ СН'!$G$12+СВЦЭМ!$D$10+'СЕТ СН'!$G$5-'СЕТ СН'!$G$20</f>
        <v>2704.2688348500001</v>
      </c>
      <c r="P67" s="36">
        <f>SUMIFS(СВЦЭМ!$C$33:$C$776,СВЦЭМ!$A$33:$A$776,$A67,СВЦЭМ!$B$33:$B$776,P$47)+'СЕТ СН'!$G$12+СВЦЭМ!$D$10+'СЕТ СН'!$G$5-'СЕТ СН'!$G$20</f>
        <v>2710.4527610699997</v>
      </c>
      <c r="Q67" s="36">
        <f>SUMIFS(СВЦЭМ!$C$33:$C$776,СВЦЭМ!$A$33:$A$776,$A67,СВЦЭМ!$B$33:$B$776,Q$47)+'СЕТ СН'!$G$12+СВЦЭМ!$D$10+'СЕТ СН'!$G$5-'СЕТ СН'!$G$20</f>
        <v>2721.6976348999997</v>
      </c>
      <c r="R67" s="36">
        <f>SUMIFS(СВЦЭМ!$C$33:$C$776,СВЦЭМ!$A$33:$A$776,$A67,СВЦЭМ!$B$33:$B$776,R$47)+'СЕТ СН'!$G$12+СВЦЭМ!$D$10+'СЕТ СН'!$G$5-'СЕТ СН'!$G$20</f>
        <v>2730.0419683800001</v>
      </c>
      <c r="S67" s="36">
        <f>SUMIFS(СВЦЭМ!$C$33:$C$776,СВЦЭМ!$A$33:$A$776,$A67,СВЦЭМ!$B$33:$B$776,S$47)+'СЕТ СН'!$G$12+СВЦЭМ!$D$10+'СЕТ СН'!$G$5-'СЕТ СН'!$G$20</f>
        <v>2732.0624701299998</v>
      </c>
      <c r="T67" s="36">
        <f>SUMIFS(СВЦЭМ!$C$33:$C$776,СВЦЭМ!$A$33:$A$776,$A67,СВЦЭМ!$B$33:$B$776,T$47)+'СЕТ СН'!$G$12+СВЦЭМ!$D$10+'СЕТ СН'!$G$5-'СЕТ СН'!$G$20</f>
        <v>2689.7877841899999</v>
      </c>
      <c r="U67" s="36">
        <f>SUMIFS(СВЦЭМ!$C$33:$C$776,СВЦЭМ!$A$33:$A$776,$A67,СВЦЭМ!$B$33:$B$776,U$47)+'СЕТ СН'!$G$12+СВЦЭМ!$D$10+'СЕТ СН'!$G$5-'СЕТ СН'!$G$20</f>
        <v>2668.3647284499998</v>
      </c>
      <c r="V67" s="36">
        <f>SUMIFS(СВЦЭМ!$C$33:$C$776,СВЦЭМ!$A$33:$A$776,$A67,СВЦЭМ!$B$33:$B$776,V$47)+'СЕТ СН'!$G$12+СВЦЭМ!$D$10+'СЕТ СН'!$G$5-'СЕТ СН'!$G$20</f>
        <v>2664.796276</v>
      </c>
      <c r="W67" s="36">
        <f>SUMIFS(СВЦЭМ!$C$33:$C$776,СВЦЭМ!$A$33:$A$776,$A67,СВЦЭМ!$B$33:$B$776,W$47)+'СЕТ СН'!$G$12+СВЦЭМ!$D$10+'СЕТ СН'!$G$5-'СЕТ СН'!$G$20</f>
        <v>2687.9742622200001</v>
      </c>
      <c r="X67" s="36">
        <f>SUMIFS(СВЦЭМ!$C$33:$C$776,СВЦЭМ!$A$33:$A$776,$A67,СВЦЭМ!$B$33:$B$776,X$47)+'СЕТ СН'!$G$12+СВЦЭМ!$D$10+'СЕТ СН'!$G$5-'СЕТ СН'!$G$20</f>
        <v>2692.12265746</v>
      </c>
      <c r="Y67" s="36">
        <f>SUMIFS(СВЦЭМ!$C$33:$C$776,СВЦЭМ!$A$33:$A$776,$A67,СВЦЭМ!$B$33:$B$776,Y$47)+'СЕТ СН'!$G$12+СВЦЭМ!$D$10+'СЕТ СН'!$G$5-'СЕТ СН'!$G$20</f>
        <v>2734.69233704</v>
      </c>
    </row>
    <row r="68" spans="1:27" ht="15.75" x14ac:dyDescent="0.2">
      <c r="A68" s="35">
        <f t="shared" si="1"/>
        <v>43517</v>
      </c>
      <c r="B68" s="36">
        <f>SUMIFS(СВЦЭМ!$C$33:$C$776,СВЦЭМ!$A$33:$A$776,$A68,СВЦЭМ!$B$33:$B$776,B$47)+'СЕТ СН'!$G$12+СВЦЭМ!$D$10+'СЕТ СН'!$G$5-'СЕТ СН'!$G$20</f>
        <v>2790.3333487</v>
      </c>
      <c r="C68" s="36">
        <f>SUMIFS(СВЦЭМ!$C$33:$C$776,СВЦЭМ!$A$33:$A$776,$A68,СВЦЭМ!$B$33:$B$776,C$47)+'СЕТ СН'!$G$12+СВЦЭМ!$D$10+'СЕТ СН'!$G$5-'СЕТ СН'!$G$20</f>
        <v>2816.89557737</v>
      </c>
      <c r="D68" s="36">
        <f>SUMIFS(СВЦЭМ!$C$33:$C$776,СВЦЭМ!$A$33:$A$776,$A68,СВЦЭМ!$B$33:$B$776,D$47)+'СЕТ СН'!$G$12+СВЦЭМ!$D$10+'СЕТ СН'!$G$5-'СЕТ СН'!$G$20</f>
        <v>2839.7070233699997</v>
      </c>
      <c r="E68" s="36">
        <f>SUMIFS(СВЦЭМ!$C$33:$C$776,СВЦЭМ!$A$33:$A$776,$A68,СВЦЭМ!$B$33:$B$776,E$47)+'СЕТ СН'!$G$12+СВЦЭМ!$D$10+'СЕТ СН'!$G$5-'СЕТ СН'!$G$20</f>
        <v>2850.8298334299998</v>
      </c>
      <c r="F68" s="36">
        <f>SUMIFS(СВЦЭМ!$C$33:$C$776,СВЦЭМ!$A$33:$A$776,$A68,СВЦЭМ!$B$33:$B$776,F$47)+'СЕТ СН'!$G$12+СВЦЭМ!$D$10+'СЕТ СН'!$G$5-'СЕТ СН'!$G$20</f>
        <v>2849.4023530599998</v>
      </c>
      <c r="G68" s="36">
        <f>SUMIFS(СВЦЭМ!$C$33:$C$776,СВЦЭМ!$A$33:$A$776,$A68,СВЦЭМ!$B$33:$B$776,G$47)+'СЕТ СН'!$G$12+СВЦЭМ!$D$10+'СЕТ СН'!$G$5-'СЕТ СН'!$G$20</f>
        <v>2819.03374618</v>
      </c>
      <c r="H68" s="36">
        <f>SUMIFS(СВЦЭМ!$C$33:$C$776,СВЦЭМ!$A$33:$A$776,$A68,СВЦЭМ!$B$33:$B$776,H$47)+'СЕТ СН'!$G$12+СВЦЭМ!$D$10+'СЕТ СН'!$G$5-'СЕТ СН'!$G$20</f>
        <v>2787.5782862199999</v>
      </c>
      <c r="I68" s="36">
        <f>SUMIFS(СВЦЭМ!$C$33:$C$776,СВЦЭМ!$A$33:$A$776,$A68,СВЦЭМ!$B$33:$B$776,I$47)+'СЕТ СН'!$G$12+СВЦЭМ!$D$10+'СЕТ СН'!$G$5-'СЕТ СН'!$G$20</f>
        <v>2774.5042406799998</v>
      </c>
      <c r="J68" s="36">
        <f>SUMIFS(СВЦЭМ!$C$33:$C$776,СВЦЭМ!$A$33:$A$776,$A68,СВЦЭМ!$B$33:$B$776,J$47)+'СЕТ СН'!$G$12+СВЦЭМ!$D$10+'СЕТ СН'!$G$5-'СЕТ СН'!$G$20</f>
        <v>2754.05813807</v>
      </c>
      <c r="K68" s="36">
        <f>SUMIFS(СВЦЭМ!$C$33:$C$776,СВЦЭМ!$A$33:$A$776,$A68,СВЦЭМ!$B$33:$B$776,K$47)+'СЕТ СН'!$G$12+СВЦЭМ!$D$10+'СЕТ СН'!$G$5-'СЕТ СН'!$G$20</f>
        <v>2759.4247913199997</v>
      </c>
      <c r="L68" s="36">
        <f>SUMIFS(СВЦЭМ!$C$33:$C$776,СВЦЭМ!$A$33:$A$776,$A68,СВЦЭМ!$B$33:$B$776,L$47)+'СЕТ СН'!$G$12+СВЦЭМ!$D$10+'СЕТ СН'!$G$5-'СЕТ СН'!$G$20</f>
        <v>2755.7630172199997</v>
      </c>
      <c r="M68" s="36">
        <f>SUMIFS(СВЦЭМ!$C$33:$C$776,СВЦЭМ!$A$33:$A$776,$A68,СВЦЭМ!$B$33:$B$776,M$47)+'СЕТ СН'!$G$12+СВЦЭМ!$D$10+'СЕТ СН'!$G$5-'СЕТ СН'!$G$20</f>
        <v>2738.1810285399997</v>
      </c>
      <c r="N68" s="36">
        <f>SUMIFS(СВЦЭМ!$C$33:$C$776,СВЦЭМ!$A$33:$A$776,$A68,СВЦЭМ!$B$33:$B$776,N$47)+'СЕТ СН'!$G$12+СВЦЭМ!$D$10+'СЕТ СН'!$G$5-'СЕТ СН'!$G$20</f>
        <v>2730.4320164999999</v>
      </c>
      <c r="O68" s="36">
        <f>SUMIFS(СВЦЭМ!$C$33:$C$776,СВЦЭМ!$A$33:$A$776,$A68,СВЦЭМ!$B$33:$B$776,O$47)+'СЕТ СН'!$G$12+СВЦЭМ!$D$10+'СЕТ СН'!$G$5-'СЕТ СН'!$G$20</f>
        <v>2702.5723274699999</v>
      </c>
      <c r="P68" s="36">
        <f>SUMIFS(СВЦЭМ!$C$33:$C$776,СВЦЭМ!$A$33:$A$776,$A68,СВЦЭМ!$B$33:$B$776,P$47)+'СЕТ СН'!$G$12+СВЦЭМ!$D$10+'СЕТ СН'!$G$5-'СЕТ СН'!$G$20</f>
        <v>2700.6910743399999</v>
      </c>
      <c r="Q68" s="36">
        <f>SUMIFS(СВЦЭМ!$C$33:$C$776,СВЦЭМ!$A$33:$A$776,$A68,СВЦЭМ!$B$33:$B$776,Q$47)+'СЕТ СН'!$G$12+СВЦЭМ!$D$10+'СЕТ СН'!$G$5-'СЕТ СН'!$G$20</f>
        <v>2707.0498132499997</v>
      </c>
      <c r="R68" s="36">
        <f>SUMIFS(СВЦЭМ!$C$33:$C$776,СВЦЭМ!$A$33:$A$776,$A68,СВЦЭМ!$B$33:$B$776,R$47)+'СЕТ СН'!$G$12+СВЦЭМ!$D$10+'СЕТ СН'!$G$5-'СЕТ СН'!$G$20</f>
        <v>2730.7438988999997</v>
      </c>
      <c r="S68" s="36">
        <f>SUMIFS(СВЦЭМ!$C$33:$C$776,СВЦЭМ!$A$33:$A$776,$A68,СВЦЭМ!$B$33:$B$776,S$47)+'СЕТ СН'!$G$12+СВЦЭМ!$D$10+'СЕТ СН'!$G$5-'СЕТ СН'!$G$20</f>
        <v>2725.6418904900002</v>
      </c>
      <c r="T68" s="36">
        <f>SUMIFS(СВЦЭМ!$C$33:$C$776,СВЦЭМ!$A$33:$A$776,$A68,СВЦЭМ!$B$33:$B$776,T$47)+'СЕТ СН'!$G$12+СВЦЭМ!$D$10+'СЕТ СН'!$G$5-'СЕТ СН'!$G$20</f>
        <v>2692.7871518499996</v>
      </c>
      <c r="U68" s="36">
        <f>SUMIFS(СВЦЭМ!$C$33:$C$776,СВЦЭМ!$A$33:$A$776,$A68,СВЦЭМ!$B$33:$B$776,U$47)+'СЕТ СН'!$G$12+СВЦЭМ!$D$10+'СЕТ СН'!$G$5-'СЕТ СН'!$G$20</f>
        <v>2677.12204445</v>
      </c>
      <c r="V68" s="36">
        <f>SUMIFS(СВЦЭМ!$C$33:$C$776,СВЦЭМ!$A$33:$A$776,$A68,СВЦЭМ!$B$33:$B$776,V$47)+'СЕТ СН'!$G$12+СВЦЭМ!$D$10+'СЕТ СН'!$G$5-'СЕТ СН'!$G$20</f>
        <v>2691.8690397</v>
      </c>
      <c r="W68" s="36">
        <f>SUMIFS(СВЦЭМ!$C$33:$C$776,СВЦЭМ!$A$33:$A$776,$A68,СВЦЭМ!$B$33:$B$776,W$47)+'СЕТ СН'!$G$12+СВЦЭМ!$D$10+'СЕТ СН'!$G$5-'СЕТ СН'!$G$20</f>
        <v>2704.8641312499999</v>
      </c>
      <c r="X68" s="36">
        <f>SUMIFS(СВЦЭМ!$C$33:$C$776,СВЦЭМ!$A$33:$A$776,$A68,СВЦЭМ!$B$33:$B$776,X$47)+'СЕТ СН'!$G$12+СВЦЭМ!$D$10+'СЕТ СН'!$G$5-'СЕТ СН'!$G$20</f>
        <v>2713.2199810699999</v>
      </c>
      <c r="Y68" s="36">
        <f>SUMIFS(СВЦЭМ!$C$33:$C$776,СВЦЭМ!$A$33:$A$776,$A68,СВЦЭМ!$B$33:$B$776,Y$47)+'СЕТ СН'!$G$12+СВЦЭМ!$D$10+'СЕТ СН'!$G$5-'СЕТ СН'!$G$20</f>
        <v>2748.19900861</v>
      </c>
    </row>
    <row r="69" spans="1:27" ht="15.75" x14ac:dyDescent="0.2">
      <c r="A69" s="35">
        <f t="shared" si="1"/>
        <v>43518</v>
      </c>
      <c r="B69" s="36">
        <f>SUMIFS(СВЦЭМ!$C$33:$C$776,СВЦЭМ!$A$33:$A$776,$A69,СВЦЭМ!$B$33:$B$776,B$47)+'СЕТ СН'!$G$12+СВЦЭМ!$D$10+'СЕТ СН'!$G$5-'СЕТ СН'!$G$20</f>
        <v>2763.0833927099998</v>
      </c>
      <c r="C69" s="36">
        <f>SUMIFS(СВЦЭМ!$C$33:$C$776,СВЦЭМ!$A$33:$A$776,$A69,СВЦЭМ!$B$33:$B$776,C$47)+'СЕТ СН'!$G$12+СВЦЭМ!$D$10+'СЕТ СН'!$G$5-'СЕТ СН'!$G$20</f>
        <v>2767.78520368</v>
      </c>
      <c r="D69" s="36">
        <f>SUMIFS(СВЦЭМ!$C$33:$C$776,СВЦЭМ!$A$33:$A$776,$A69,СВЦЭМ!$B$33:$B$776,D$47)+'СЕТ СН'!$G$12+СВЦЭМ!$D$10+'СЕТ СН'!$G$5-'СЕТ СН'!$G$20</f>
        <v>2766.4939544600002</v>
      </c>
      <c r="E69" s="36">
        <f>SUMIFS(СВЦЭМ!$C$33:$C$776,СВЦЭМ!$A$33:$A$776,$A69,СВЦЭМ!$B$33:$B$776,E$47)+'СЕТ СН'!$G$12+СВЦЭМ!$D$10+'СЕТ СН'!$G$5-'СЕТ СН'!$G$20</f>
        <v>2764.6937828700002</v>
      </c>
      <c r="F69" s="36">
        <f>SUMIFS(СВЦЭМ!$C$33:$C$776,СВЦЭМ!$A$33:$A$776,$A69,СВЦЭМ!$B$33:$B$776,F$47)+'СЕТ СН'!$G$12+СВЦЭМ!$D$10+'СЕТ СН'!$G$5-'СЕТ СН'!$G$20</f>
        <v>2762.4961362399999</v>
      </c>
      <c r="G69" s="36">
        <f>SUMIFS(СВЦЭМ!$C$33:$C$776,СВЦЭМ!$A$33:$A$776,$A69,СВЦЭМ!$B$33:$B$776,G$47)+'СЕТ СН'!$G$12+СВЦЭМ!$D$10+'СЕТ СН'!$G$5-'СЕТ СН'!$G$20</f>
        <v>2766.2714792400002</v>
      </c>
      <c r="H69" s="36">
        <f>SUMIFS(СВЦЭМ!$C$33:$C$776,СВЦЭМ!$A$33:$A$776,$A69,СВЦЭМ!$B$33:$B$776,H$47)+'СЕТ СН'!$G$12+СВЦЭМ!$D$10+'СЕТ СН'!$G$5-'СЕТ СН'!$G$20</f>
        <v>2767.0516994899999</v>
      </c>
      <c r="I69" s="36">
        <f>SUMIFS(СВЦЭМ!$C$33:$C$776,СВЦЭМ!$A$33:$A$776,$A69,СВЦЭМ!$B$33:$B$776,I$47)+'СЕТ СН'!$G$12+СВЦЭМ!$D$10+'СЕТ СН'!$G$5-'СЕТ СН'!$G$20</f>
        <v>2758.66090356</v>
      </c>
      <c r="J69" s="36">
        <f>SUMIFS(СВЦЭМ!$C$33:$C$776,СВЦЭМ!$A$33:$A$776,$A69,СВЦЭМ!$B$33:$B$776,J$47)+'СЕТ СН'!$G$12+СВЦЭМ!$D$10+'СЕТ СН'!$G$5-'СЕТ СН'!$G$20</f>
        <v>2747.6567434600001</v>
      </c>
      <c r="K69" s="36">
        <f>SUMIFS(СВЦЭМ!$C$33:$C$776,СВЦЭМ!$A$33:$A$776,$A69,СВЦЭМ!$B$33:$B$776,K$47)+'СЕТ СН'!$G$12+СВЦЭМ!$D$10+'СЕТ СН'!$G$5-'СЕТ СН'!$G$20</f>
        <v>2756.4276366300001</v>
      </c>
      <c r="L69" s="36">
        <f>SUMIFS(СВЦЭМ!$C$33:$C$776,СВЦЭМ!$A$33:$A$776,$A69,СВЦЭМ!$B$33:$B$776,L$47)+'СЕТ СН'!$G$12+СВЦЭМ!$D$10+'СЕТ СН'!$G$5-'СЕТ СН'!$G$20</f>
        <v>2770.0016675500001</v>
      </c>
      <c r="M69" s="36">
        <f>SUMIFS(СВЦЭМ!$C$33:$C$776,СВЦЭМ!$A$33:$A$776,$A69,СВЦЭМ!$B$33:$B$776,M$47)+'СЕТ СН'!$G$12+СВЦЭМ!$D$10+'СЕТ СН'!$G$5-'СЕТ СН'!$G$20</f>
        <v>2772.33185009</v>
      </c>
      <c r="N69" s="36">
        <f>SUMIFS(СВЦЭМ!$C$33:$C$776,СВЦЭМ!$A$33:$A$776,$A69,СВЦЭМ!$B$33:$B$776,N$47)+'СЕТ СН'!$G$12+СВЦЭМ!$D$10+'СЕТ СН'!$G$5-'СЕТ СН'!$G$20</f>
        <v>2749.0293329400001</v>
      </c>
      <c r="O69" s="36">
        <f>SUMIFS(СВЦЭМ!$C$33:$C$776,СВЦЭМ!$A$33:$A$776,$A69,СВЦЭМ!$B$33:$B$776,O$47)+'СЕТ СН'!$G$12+СВЦЭМ!$D$10+'СЕТ СН'!$G$5-'СЕТ СН'!$G$20</f>
        <v>2715.71014341</v>
      </c>
      <c r="P69" s="36">
        <f>SUMIFS(СВЦЭМ!$C$33:$C$776,СВЦЭМ!$A$33:$A$776,$A69,СВЦЭМ!$B$33:$B$776,P$47)+'СЕТ СН'!$G$12+СВЦЭМ!$D$10+'СЕТ СН'!$G$5-'СЕТ СН'!$G$20</f>
        <v>2725.7440845199999</v>
      </c>
      <c r="Q69" s="36">
        <f>SUMIFS(СВЦЭМ!$C$33:$C$776,СВЦЭМ!$A$33:$A$776,$A69,СВЦЭМ!$B$33:$B$776,Q$47)+'СЕТ СН'!$G$12+СВЦЭМ!$D$10+'СЕТ СН'!$G$5-'СЕТ СН'!$G$20</f>
        <v>2730.5622514199999</v>
      </c>
      <c r="R69" s="36">
        <f>SUMIFS(СВЦЭМ!$C$33:$C$776,СВЦЭМ!$A$33:$A$776,$A69,СВЦЭМ!$B$33:$B$776,R$47)+'СЕТ СН'!$G$12+СВЦЭМ!$D$10+'СЕТ СН'!$G$5-'СЕТ СН'!$G$20</f>
        <v>2741.2321056800001</v>
      </c>
      <c r="S69" s="36">
        <f>SUMIFS(СВЦЭМ!$C$33:$C$776,СВЦЭМ!$A$33:$A$776,$A69,СВЦЭМ!$B$33:$B$776,S$47)+'СЕТ СН'!$G$12+СВЦЭМ!$D$10+'СЕТ СН'!$G$5-'СЕТ СН'!$G$20</f>
        <v>2739.1641095099999</v>
      </c>
      <c r="T69" s="36">
        <f>SUMIFS(СВЦЭМ!$C$33:$C$776,СВЦЭМ!$A$33:$A$776,$A69,СВЦЭМ!$B$33:$B$776,T$47)+'СЕТ СН'!$G$12+СВЦЭМ!$D$10+'СЕТ СН'!$G$5-'СЕТ СН'!$G$20</f>
        <v>2699.8723497599999</v>
      </c>
      <c r="U69" s="36">
        <f>SUMIFS(СВЦЭМ!$C$33:$C$776,СВЦЭМ!$A$33:$A$776,$A69,СВЦЭМ!$B$33:$B$776,U$47)+'СЕТ СН'!$G$12+СВЦЭМ!$D$10+'СЕТ СН'!$G$5-'СЕТ СН'!$G$20</f>
        <v>2685.38937803</v>
      </c>
      <c r="V69" s="36">
        <f>SUMIFS(СВЦЭМ!$C$33:$C$776,СВЦЭМ!$A$33:$A$776,$A69,СВЦЭМ!$B$33:$B$776,V$47)+'СЕТ СН'!$G$12+СВЦЭМ!$D$10+'СЕТ СН'!$G$5-'СЕТ СН'!$G$20</f>
        <v>2684.1709115200001</v>
      </c>
      <c r="W69" s="36">
        <f>SUMIFS(СВЦЭМ!$C$33:$C$776,СВЦЭМ!$A$33:$A$776,$A69,СВЦЭМ!$B$33:$B$776,W$47)+'СЕТ СН'!$G$12+СВЦЭМ!$D$10+'СЕТ СН'!$G$5-'СЕТ СН'!$G$20</f>
        <v>2697.58815929</v>
      </c>
      <c r="X69" s="36">
        <f>SUMIFS(СВЦЭМ!$C$33:$C$776,СВЦЭМ!$A$33:$A$776,$A69,СВЦЭМ!$B$33:$B$776,X$47)+'СЕТ СН'!$G$12+СВЦЭМ!$D$10+'СЕТ СН'!$G$5-'СЕТ СН'!$G$20</f>
        <v>2717.00975109</v>
      </c>
      <c r="Y69" s="36">
        <f>SUMIFS(СВЦЭМ!$C$33:$C$776,СВЦЭМ!$A$33:$A$776,$A69,СВЦЭМ!$B$33:$B$776,Y$47)+'СЕТ СН'!$G$12+СВЦЭМ!$D$10+'СЕТ СН'!$G$5-'СЕТ СН'!$G$20</f>
        <v>2751.8456323099999</v>
      </c>
    </row>
    <row r="70" spans="1:27" ht="15.75" x14ac:dyDescent="0.2">
      <c r="A70" s="35">
        <f t="shared" si="1"/>
        <v>43519</v>
      </c>
      <c r="B70" s="36">
        <f>SUMIFS(СВЦЭМ!$C$33:$C$776,СВЦЭМ!$A$33:$A$776,$A70,СВЦЭМ!$B$33:$B$776,B$47)+'СЕТ СН'!$G$12+СВЦЭМ!$D$10+'СЕТ СН'!$G$5-'СЕТ СН'!$G$20</f>
        <v>2767.5544149500001</v>
      </c>
      <c r="C70" s="36">
        <f>SUMIFS(СВЦЭМ!$C$33:$C$776,СВЦЭМ!$A$33:$A$776,$A70,СВЦЭМ!$B$33:$B$776,C$47)+'СЕТ СН'!$G$12+СВЦЭМ!$D$10+'СЕТ СН'!$G$5-'СЕТ СН'!$G$20</f>
        <v>2769.81026475</v>
      </c>
      <c r="D70" s="36">
        <f>SUMIFS(СВЦЭМ!$C$33:$C$776,СВЦЭМ!$A$33:$A$776,$A70,СВЦЭМ!$B$33:$B$776,D$47)+'СЕТ СН'!$G$12+СВЦЭМ!$D$10+'СЕТ СН'!$G$5-'СЕТ СН'!$G$20</f>
        <v>2761.63852967</v>
      </c>
      <c r="E70" s="36">
        <f>SUMIFS(СВЦЭМ!$C$33:$C$776,СВЦЭМ!$A$33:$A$776,$A70,СВЦЭМ!$B$33:$B$776,E$47)+'СЕТ СН'!$G$12+СВЦЭМ!$D$10+'СЕТ СН'!$G$5-'СЕТ СН'!$G$20</f>
        <v>2761.0524023299999</v>
      </c>
      <c r="F70" s="36">
        <f>SUMIFS(СВЦЭМ!$C$33:$C$776,СВЦЭМ!$A$33:$A$776,$A70,СВЦЭМ!$B$33:$B$776,F$47)+'СЕТ СН'!$G$12+СВЦЭМ!$D$10+'СЕТ СН'!$G$5-'СЕТ СН'!$G$20</f>
        <v>2760.9329565399999</v>
      </c>
      <c r="G70" s="36">
        <f>SUMIFS(СВЦЭМ!$C$33:$C$776,СВЦЭМ!$A$33:$A$776,$A70,СВЦЭМ!$B$33:$B$776,G$47)+'СЕТ СН'!$G$12+СВЦЭМ!$D$10+'СЕТ СН'!$G$5-'СЕТ СН'!$G$20</f>
        <v>2757.4266978199998</v>
      </c>
      <c r="H70" s="36">
        <f>SUMIFS(СВЦЭМ!$C$33:$C$776,СВЦЭМ!$A$33:$A$776,$A70,СВЦЭМ!$B$33:$B$776,H$47)+'СЕТ СН'!$G$12+СВЦЭМ!$D$10+'СЕТ СН'!$G$5-'СЕТ СН'!$G$20</f>
        <v>2773.00079719</v>
      </c>
      <c r="I70" s="36">
        <f>SUMIFS(СВЦЭМ!$C$33:$C$776,СВЦЭМ!$A$33:$A$776,$A70,СВЦЭМ!$B$33:$B$776,I$47)+'СЕТ СН'!$G$12+СВЦЭМ!$D$10+'СЕТ СН'!$G$5-'СЕТ СН'!$G$20</f>
        <v>2763.98788599</v>
      </c>
      <c r="J70" s="36">
        <f>SUMIFS(СВЦЭМ!$C$33:$C$776,СВЦЭМ!$A$33:$A$776,$A70,СВЦЭМ!$B$33:$B$776,J$47)+'СЕТ СН'!$G$12+СВЦЭМ!$D$10+'СЕТ СН'!$G$5-'СЕТ СН'!$G$20</f>
        <v>2741.3934829299997</v>
      </c>
      <c r="K70" s="36">
        <f>SUMIFS(СВЦЭМ!$C$33:$C$776,СВЦЭМ!$A$33:$A$776,$A70,СВЦЭМ!$B$33:$B$776,K$47)+'СЕТ СН'!$G$12+СВЦЭМ!$D$10+'СЕТ СН'!$G$5-'СЕТ СН'!$G$20</f>
        <v>2716.7808400499998</v>
      </c>
      <c r="L70" s="36">
        <f>SUMIFS(СВЦЭМ!$C$33:$C$776,СВЦЭМ!$A$33:$A$776,$A70,СВЦЭМ!$B$33:$B$776,L$47)+'СЕТ СН'!$G$12+СВЦЭМ!$D$10+'СЕТ СН'!$G$5-'СЕТ СН'!$G$20</f>
        <v>2721.1609806199999</v>
      </c>
      <c r="M70" s="36">
        <f>SUMIFS(СВЦЭМ!$C$33:$C$776,СВЦЭМ!$A$33:$A$776,$A70,СВЦЭМ!$B$33:$B$776,M$47)+'СЕТ СН'!$G$12+СВЦЭМ!$D$10+'СЕТ СН'!$G$5-'СЕТ СН'!$G$20</f>
        <v>2731.0687504399998</v>
      </c>
      <c r="N70" s="36">
        <f>SUMIFS(СВЦЭМ!$C$33:$C$776,СВЦЭМ!$A$33:$A$776,$A70,СВЦЭМ!$B$33:$B$776,N$47)+'СЕТ СН'!$G$12+СВЦЭМ!$D$10+'СЕТ СН'!$G$5-'СЕТ СН'!$G$20</f>
        <v>2740.2509536699999</v>
      </c>
      <c r="O70" s="36">
        <f>SUMIFS(СВЦЭМ!$C$33:$C$776,СВЦЭМ!$A$33:$A$776,$A70,СВЦЭМ!$B$33:$B$776,O$47)+'СЕТ СН'!$G$12+СВЦЭМ!$D$10+'СЕТ СН'!$G$5-'СЕТ СН'!$G$20</f>
        <v>2717.9373271200002</v>
      </c>
      <c r="P70" s="36">
        <f>SUMIFS(СВЦЭМ!$C$33:$C$776,СВЦЭМ!$A$33:$A$776,$A70,СВЦЭМ!$B$33:$B$776,P$47)+'СЕТ СН'!$G$12+СВЦЭМ!$D$10+'СЕТ СН'!$G$5-'СЕТ СН'!$G$20</f>
        <v>2726.27880099</v>
      </c>
      <c r="Q70" s="36">
        <f>SUMIFS(СВЦЭМ!$C$33:$C$776,СВЦЭМ!$A$33:$A$776,$A70,СВЦЭМ!$B$33:$B$776,Q$47)+'СЕТ СН'!$G$12+СВЦЭМ!$D$10+'СЕТ СН'!$G$5-'СЕТ СН'!$G$20</f>
        <v>2737.8512011100001</v>
      </c>
      <c r="R70" s="36">
        <f>SUMIFS(СВЦЭМ!$C$33:$C$776,СВЦЭМ!$A$33:$A$776,$A70,СВЦЭМ!$B$33:$B$776,R$47)+'СЕТ СН'!$G$12+СВЦЭМ!$D$10+'СЕТ СН'!$G$5-'СЕТ СН'!$G$20</f>
        <v>2752.0387587800001</v>
      </c>
      <c r="S70" s="36">
        <f>SUMIFS(СВЦЭМ!$C$33:$C$776,СВЦЭМ!$A$33:$A$776,$A70,СВЦЭМ!$B$33:$B$776,S$47)+'СЕТ СН'!$G$12+СВЦЭМ!$D$10+'СЕТ СН'!$G$5-'СЕТ СН'!$G$20</f>
        <v>2750.09426304</v>
      </c>
      <c r="T70" s="36">
        <f>SUMIFS(СВЦЭМ!$C$33:$C$776,СВЦЭМ!$A$33:$A$776,$A70,СВЦЭМ!$B$33:$B$776,T$47)+'СЕТ СН'!$G$12+СВЦЭМ!$D$10+'СЕТ СН'!$G$5-'СЕТ СН'!$G$20</f>
        <v>2725.15365969</v>
      </c>
      <c r="U70" s="36">
        <f>SUMIFS(СВЦЭМ!$C$33:$C$776,СВЦЭМ!$A$33:$A$776,$A70,СВЦЭМ!$B$33:$B$776,U$47)+'СЕТ СН'!$G$12+СВЦЭМ!$D$10+'СЕТ СН'!$G$5-'СЕТ СН'!$G$20</f>
        <v>2692.3083418799997</v>
      </c>
      <c r="V70" s="36">
        <f>SUMIFS(СВЦЭМ!$C$33:$C$776,СВЦЭМ!$A$33:$A$776,$A70,СВЦЭМ!$B$33:$B$776,V$47)+'СЕТ СН'!$G$12+СВЦЭМ!$D$10+'СЕТ СН'!$G$5-'СЕТ СН'!$G$20</f>
        <v>2685.0716275099999</v>
      </c>
      <c r="W70" s="36">
        <f>SUMIFS(СВЦЭМ!$C$33:$C$776,СВЦЭМ!$A$33:$A$776,$A70,СВЦЭМ!$B$33:$B$776,W$47)+'СЕТ СН'!$G$12+СВЦЭМ!$D$10+'СЕТ СН'!$G$5-'СЕТ СН'!$G$20</f>
        <v>2686.96301511</v>
      </c>
      <c r="X70" s="36">
        <f>SUMIFS(СВЦЭМ!$C$33:$C$776,СВЦЭМ!$A$33:$A$776,$A70,СВЦЭМ!$B$33:$B$776,X$47)+'СЕТ СН'!$G$12+СВЦЭМ!$D$10+'СЕТ СН'!$G$5-'СЕТ СН'!$G$20</f>
        <v>2693.1716446699998</v>
      </c>
      <c r="Y70" s="36">
        <f>SUMIFS(СВЦЭМ!$C$33:$C$776,СВЦЭМ!$A$33:$A$776,$A70,СВЦЭМ!$B$33:$B$776,Y$47)+'СЕТ СН'!$G$12+СВЦЭМ!$D$10+'СЕТ СН'!$G$5-'СЕТ СН'!$G$20</f>
        <v>2738.3270091200002</v>
      </c>
    </row>
    <row r="71" spans="1:27" ht="15.75" x14ac:dyDescent="0.2">
      <c r="A71" s="35">
        <f t="shared" si="1"/>
        <v>43520</v>
      </c>
      <c r="B71" s="36">
        <f>SUMIFS(СВЦЭМ!$C$33:$C$776,СВЦЭМ!$A$33:$A$776,$A71,СВЦЭМ!$B$33:$B$776,B$47)+'СЕТ СН'!$G$12+СВЦЭМ!$D$10+'СЕТ СН'!$G$5-'СЕТ СН'!$G$20</f>
        <v>2782.7326317799998</v>
      </c>
      <c r="C71" s="36">
        <f>SUMIFS(СВЦЭМ!$C$33:$C$776,СВЦЭМ!$A$33:$A$776,$A71,СВЦЭМ!$B$33:$B$776,C$47)+'СЕТ СН'!$G$12+СВЦЭМ!$D$10+'СЕТ СН'!$G$5-'СЕТ СН'!$G$20</f>
        <v>2803.3002784299997</v>
      </c>
      <c r="D71" s="36">
        <f>SUMIFS(СВЦЭМ!$C$33:$C$776,СВЦЭМ!$A$33:$A$776,$A71,СВЦЭМ!$B$33:$B$776,D$47)+'СЕТ СН'!$G$12+СВЦЭМ!$D$10+'СЕТ СН'!$G$5-'СЕТ СН'!$G$20</f>
        <v>2817.06201917</v>
      </c>
      <c r="E71" s="36">
        <f>SUMIFS(СВЦЭМ!$C$33:$C$776,СВЦЭМ!$A$33:$A$776,$A71,СВЦЭМ!$B$33:$B$776,E$47)+'СЕТ СН'!$G$12+СВЦЭМ!$D$10+'СЕТ СН'!$G$5-'СЕТ СН'!$G$20</f>
        <v>2829.9340989399998</v>
      </c>
      <c r="F71" s="36">
        <f>SUMIFS(СВЦЭМ!$C$33:$C$776,СВЦЭМ!$A$33:$A$776,$A71,СВЦЭМ!$B$33:$B$776,F$47)+'СЕТ СН'!$G$12+СВЦЭМ!$D$10+'СЕТ СН'!$G$5-'СЕТ СН'!$G$20</f>
        <v>2832.3314149099997</v>
      </c>
      <c r="G71" s="36">
        <f>SUMIFS(СВЦЭМ!$C$33:$C$776,СВЦЭМ!$A$33:$A$776,$A71,СВЦЭМ!$B$33:$B$776,G$47)+'СЕТ СН'!$G$12+СВЦЭМ!$D$10+'СЕТ СН'!$G$5-'СЕТ СН'!$G$20</f>
        <v>2835.8190959099998</v>
      </c>
      <c r="H71" s="36">
        <f>SUMIFS(СВЦЭМ!$C$33:$C$776,СВЦЭМ!$A$33:$A$776,$A71,СВЦЭМ!$B$33:$B$776,H$47)+'СЕТ СН'!$G$12+СВЦЭМ!$D$10+'СЕТ СН'!$G$5-'СЕТ СН'!$G$20</f>
        <v>2819.9897115099998</v>
      </c>
      <c r="I71" s="36">
        <f>SUMIFS(СВЦЭМ!$C$33:$C$776,СВЦЭМ!$A$33:$A$776,$A71,СВЦЭМ!$B$33:$B$776,I$47)+'СЕТ СН'!$G$12+СВЦЭМ!$D$10+'СЕТ СН'!$G$5-'СЕТ СН'!$G$20</f>
        <v>2808.6758918199998</v>
      </c>
      <c r="J71" s="36">
        <f>SUMIFS(СВЦЭМ!$C$33:$C$776,СВЦЭМ!$A$33:$A$776,$A71,СВЦЭМ!$B$33:$B$776,J$47)+'СЕТ СН'!$G$12+СВЦЭМ!$D$10+'СЕТ СН'!$G$5-'СЕТ СН'!$G$20</f>
        <v>2752.6532107499997</v>
      </c>
      <c r="K71" s="36">
        <f>SUMIFS(СВЦЭМ!$C$33:$C$776,СВЦЭМ!$A$33:$A$776,$A71,СВЦЭМ!$B$33:$B$776,K$47)+'СЕТ СН'!$G$12+СВЦЭМ!$D$10+'СЕТ СН'!$G$5-'СЕТ СН'!$G$20</f>
        <v>2714.0583767999997</v>
      </c>
      <c r="L71" s="36">
        <f>SUMIFS(СВЦЭМ!$C$33:$C$776,СВЦЭМ!$A$33:$A$776,$A71,СВЦЭМ!$B$33:$B$776,L$47)+'СЕТ СН'!$G$12+СВЦЭМ!$D$10+'СЕТ СН'!$G$5-'СЕТ СН'!$G$20</f>
        <v>2707.6569578600001</v>
      </c>
      <c r="M71" s="36">
        <f>SUMIFS(СВЦЭМ!$C$33:$C$776,СВЦЭМ!$A$33:$A$776,$A71,СВЦЭМ!$B$33:$B$776,M$47)+'СЕТ СН'!$G$12+СВЦЭМ!$D$10+'СЕТ СН'!$G$5-'СЕТ СН'!$G$20</f>
        <v>2702.6870903499998</v>
      </c>
      <c r="N71" s="36">
        <f>SUMIFS(СВЦЭМ!$C$33:$C$776,СВЦЭМ!$A$33:$A$776,$A71,СВЦЭМ!$B$33:$B$776,N$47)+'СЕТ СН'!$G$12+СВЦЭМ!$D$10+'СЕТ СН'!$G$5-'СЕТ СН'!$G$20</f>
        <v>2714.54415221</v>
      </c>
      <c r="O71" s="36">
        <f>SUMIFS(СВЦЭМ!$C$33:$C$776,СВЦЭМ!$A$33:$A$776,$A71,СВЦЭМ!$B$33:$B$776,O$47)+'СЕТ СН'!$G$12+СВЦЭМ!$D$10+'СЕТ СН'!$G$5-'СЕТ СН'!$G$20</f>
        <v>2682.8772394600001</v>
      </c>
      <c r="P71" s="36">
        <f>SUMIFS(СВЦЭМ!$C$33:$C$776,СВЦЭМ!$A$33:$A$776,$A71,СВЦЭМ!$B$33:$B$776,P$47)+'СЕТ СН'!$G$12+СВЦЭМ!$D$10+'СЕТ СН'!$G$5-'СЕТ СН'!$G$20</f>
        <v>2688.5311282799998</v>
      </c>
      <c r="Q71" s="36">
        <f>SUMIFS(СВЦЭМ!$C$33:$C$776,СВЦЭМ!$A$33:$A$776,$A71,СВЦЭМ!$B$33:$B$776,Q$47)+'СЕТ СН'!$G$12+СВЦЭМ!$D$10+'СЕТ СН'!$G$5-'СЕТ СН'!$G$20</f>
        <v>2698.6985948500001</v>
      </c>
      <c r="R71" s="36">
        <f>SUMIFS(СВЦЭМ!$C$33:$C$776,СВЦЭМ!$A$33:$A$776,$A71,СВЦЭМ!$B$33:$B$776,R$47)+'СЕТ СН'!$G$12+СВЦЭМ!$D$10+'СЕТ СН'!$G$5-'СЕТ СН'!$G$20</f>
        <v>2703.8760758799999</v>
      </c>
      <c r="S71" s="36">
        <f>SUMIFS(СВЦЭМ!$C$33:$C$776,СВЦЭМ!$A$33:$A$776,$A71,СВЦЭМ!$B$33:$B$776,S$47)+'СЕТ СН'!$G$12+СВЦЭМ!$D$10+'СЕТ СН'!$G$5-'СЕТ СН'!$G$20</f>
        <v>2688.81385701</v>
      </c>
      <c r="T71" s="36">
        <f>SUMIFS(СВЦЭМ!$C$33:$C$776,СВЦЭМ!$A$33:$A$776,$A71,СВЦЭМ!$B$33:$B$776,T$47)+'СЕТ СН'!$G$12+СВЦЭМ!$D$10+'СЕТ СН'!$G$5-'СЕТ СН'!$G$20</f>
        <v>2666.3754919899998</v>
      </c>
      <c r="U71" s="36">
        <f>SUMIFS(СВЦЭМ!$C$33:$C$776,СВЦЭМ!$A$33:$A$776,$A71,СВЦЭМ!$B$33:$B$776,U$47)+'СЕТ СН'!$G$12+СВЦЭМ!$D$10+'СЕТ СН'!$G$5-'СЕТ СН'!$G$20</f>
        <v>2625.8614295299999</v>
      </c>
      <c r="V71" s="36">
        <f>SUMIFS(СВЦЭМ!$C$33:$C$776,СВЦЭМ!$A$33:$A$776,$A71,СВЦЭМ!$B$33:$B$776,V$47)+'СЕТ СН'!$G$12+СВЦЭМ!$D$10+'СЕТ СН'!$G$5-'СЕТ СН'!$G$20</f>
        <v>2620.8487134100001</v>
      </c>
      <c r="W71" s="36">
        <f>SUMIFS(СВЦЭМ!$C$33:$C$776,СВЦЭМ!$A$33:$A$776,$A71,СВЦЭМ!$B$33:$B$776,W$47)+'СЕТ СН'!$G$12+СВЦЭМ!$D$10+'СЕТ СН'!$G$5-'СЕТ СН'!$G$20</f>
        <v>2633.9736921099998</v>
      </c>
      <c r="X71" s="36">
        <f>SUMIFS(СВЦЭМ!$C$33:$C$776,СВЦЭМ!$A$33:$A$776,$A71,СВЦЭМ!$B$33:$B$776,X$47)+'СЕТ СН'!$G$12+СВЦЭМ!$D$10+'СЕТ СН'!$G$5-'СЕТ СН'!$G$20</f>
        <v>2654.1448338800001</v>
      </c>
      <c r="Y71" s="36">
        <f>SUMIFS(СВЦЭМ!$C$33:$C$776,СВЦЭМ!$A$33:$A$776,$A71,СВЦЭМ!$B$33:$B$776,Y$47)+'СЕТ СН'!$G$12+СВЦЭМ!$D$10+'СЕТ СН'!$G$5-'СЕТ СН'!$G$20</f>
        <v>2722.5900326999999</v>
      </c>
    </row>
    <row r="72" spans="1:27" ht="15.75" x14ac:dyDescent="0.2">
      <c r="A72" s="35">
        <f t="shared" si="1"/>
        <v>43521</v>
      </c>
      <c r="B72" s="36">
        <f>SUMIFS(СВЦЭМ!$C$33:$C$776,СВЦЭМ!$A$33:$A$776,$A72,СВЦЭМ!$B$33:$B$776,B$47)+'СЕТ СН'!$G$12+СВЦЭМ!$D$10+'СЕТ СН'!$G$5-'СЕТ СН'!$G$20</f>
        <v>2760.5826701999999</v>
      </c>
      <c r="C72" s="36">
        <f>SUMIFS(СВЦЭМ!$C$33:$C$776,СВЦЭМ!$A$33:$A$776,$A72,СВЦЭМ!$B$33:$B$776,C$47)+'СЕТ СН'!$G$12+СВЦЭМ!$D$10+'СЕТ СН'!$G$5-'СЕТ СН'!$G$20</f>
        <v>2772.1379079600001</v>
      </c>
      <c r="D72" s="36">
        <f>SUMIFS(СВЦЭМ!$C$33:$C$776,СВЦЭМ!$A$33:$A$776,$A72,СВЦЭМ!$B$33:$B$776,D$47)+'СЕТ СН'!$G$12+СВЦЭМ!$D$10+'СЕТ СН'!$G$5-'СЕТ СН'!$G$20</f>
        <v>2770.6545131399998</v>
      </c>
      <c r="E72" s="36">
        <f>SUMIFS(СВЦЭМ!$C$33:$C$776,СВЦЭМ!$A$33:$A$776,$A72,СВЦЭМ!$B$33:$B$776,E$47)+'СЕТ СН'!$G$12+СВЦЭМ!$D$10+'СЕТ СН'!$G$5-'СЕТ СН'!$G$20</f>
        <v>2773.9145666099998</v>
      </c>
      <c r="F72" s="36">
        <f>SUMIFS(СВЦЭМ!$C$33:$C$776,СВЦЭМ!$A$33:$A$776,$A72,СВЦЭМ!$B$33:$B$776,F$47)+'СЕТ СН'!$G$12+СВЦЭМ!$D$10+'СЕТ СН'!$G$5-'СЕТ СН'!$G$20</f>
        <v>2774.02467557</v>
      </c>
      <c r="G72" s="36">
        <f>SUMIFS(СВЦЭМ!$C$33:$C$776,СВЦЭМ!$A$33:$A$776,$A72,СВЦЭМ!$B$33:$B$776,G$47)+'СЕТ СН'!$G$12+СВЦЭМ!$D$10+'СЕТ СН'!$G$5-'СЕТ СН'!$G$20</f>
        <v>2779.6623280599997</v>
      </c>
      <c r="H72" s="36">
        <f>SUMIFS(СВЦЭМ!$C$33:$C$776,СВЦЭМ!$A$33:$A$776,$A72,СВЦЭМ!$B$33:$B$776,H$47)+'СЕТ СН'!$G$12+СВЦЭМ!$D$10+'СЕТ СН'!$G$5-'СЕТ СН'!$G$20</f>
        <v>2792.3551964499998</v>
      </c>
      <c r="I72" s="36">
        <f>SUMIFS(СВЦЭМ!$C$33:$C$776,СВЦЭМ!$A$33:$A$776,$A72,СВЦЭМ!$B$33:$B$776,I$47)+'СЕТ СН'!$G$12+СВЦЭМ!$D$10+'СЕТ СН'!$G$5-'СЕТ СН'!$G$20</f>
        <v>2773.2160784399998</v>
      </c>
      <c r="J72" s="36">
        <f>SUMIFS(СВЦЭМ!$C$33:$C$776,СВЦЭМ!$A$33:$A$776,$A72,СВЦЭМ!$B$33:$B$776,J$47)+'СЕТ СН'!$G$12+СВЦЭМ!$D$10+'СЕТ СН'!$G$5-'СЕТ СН'!$G$20</f>
        <v>2750.5090827599997</v>
      </c>
      <c r="K72" s="36">
        <f>SUMIFS(СВЦЭМ!$C$33:$C$776,СВЦЭМ!$A$33:$A$776,$A72,СВЦЭМ!$B$33:$B$776,K$47)+'СЕТ СН'!$G$12+СВЦЭМ!$D$10+'СЕТ СН'!$G$5-'СЕТ СН'!$G$20</f>
        <v>2726.44849918</v>
      </c>
      <c r="L72" s="36">
        <f>SUMIFS(СВЦЭМ!$C$33:$C$776,СВЦЭМ!$A$33:$A$776,$A72,СВЦЭМ!$B$33:$B$776,L$47)+'СЕТ СН'!$G$12+СВЦЭМ!$D$10+'СЕТ СН'!$G$5-'СЕТ СН'!$G$20</f>
        <v>2724.65937773</v>
      </c>
      <c r="M72" s="36">
        <f>SUMIFS(СВЦЭМ!$C$33:$C$776,СВЦЭМ!$A$33:$A$776,$A72,СВЦЭМ!$B$33:$B$776,M$47)+'СЕТ СН'!$G$12+СВЦЭМ!$D$10+'СЕТ СН'!$G$5-'СЕТ СН'!$G$20</f>
        <v>2742.4437985499999</v>
      </c>
      <c r="N72" s="36">
        <f>SUMIFS(СВЦЭМ!$C$33:$C$776,СВЦЭМ!$A$33:$A$776,$A72,СВЦЭМ!$B$33:$B$776,N$47)+'СЕТ СН'!$G$12+СВЦЭМ!$D$10+'СЕТ СН'!$G$5-'СЕТ СН'!$G$20</f>
        <v>2751.2522923500001</v>
      </c>
      <c r="O72" s="36">
        <f>SUMIFS(СВЦЭМ!$C$33:$C$776,СВЦЭМ!$A$33:$A$776,$A72,СВЦЭМ!$B$33:$B$776,O$47)+'СЕТ СН'!$G$12+СВЦЭМ!$D$10+'СЕТ СН'!$G$5-'СЕТ СН'!$G$20</f>
        <v>2740.8150364499998</v>
      </c>
      <c r="P72" s="36">
        <f>SUMIFS(СВЦЭМ!$C$33:$C$776,СВЦЭМ!$A$33:$A$776,$A72,СВЦЭМ!$B$33:$B$776,P$47)+'СЕТ СН'!$G$12+СВЦЭМ!$D$10+'СЕТ СН'!$G$5-'СЕТ СН'!$G$20</f>
        <v>2747.7488022299999</v>
      </c>
      <c r="Q72" s="36">
        <f>SUMIFS(СВЦЭМ!$C$33:$C$776,СВЦЭМ!$A$33:$A$776,$A72,СВЦЭМ!$B$33:$B$776,Q$47)+'СЕТ СН'!$G$12+СВЦЭМ!$D$10+'СЕТ СН'!$G$5-'СЕТ СН'!$G$20</f>
        <v>2756.0024664600001</v>
      </c>
      <c r="R72" s="36">
        <f>SUMIFS(СВЦЭМ!$C$33:$C$776,СВЦЭМ!$A$33:$A$776,$A72,СВЦЭМ!$B$33:$B$776,R$47)+'СЕТ СН'!$G$12+СВЦЭМ!$D$10+'СЕТ СН'!$G$5-'СЕТ СН'!$G$20</f>
        <v>2756.2598573799996</v>
      </c>
      <c r="S72" s="36">
        <f>SUMIFS(СВЦЭМ!$C$33:$C$776,СВЦЭМ!$A$33:$A$776,$A72,СВЦЭМ!$B$33:$B$776,S$47)+'СЕТ СН'!$G$12+СВЦЭМ!$D$10+'СЕТ СН'!$G$5-'СЕТ СН'!$G$20</f>
        <v>2756.7011395099998</v>
      </c>
      <c r="T72" s="36">
        <f>SUMIFS(СВЦЭМ!$C$33:$C$776,СВЦЭМ!$A$33:$A$776,$A72,СВЦЭМ!$B$33:$B$776,T$47)+'СЕТ СН'!$G$12+СВЦЭМ!$D$10+'СЕТ СН'!$G$5-'СЕТ СН'!$G$20</f>
        <v>2709.2033862499998</v>
      </c>
      <c r="U72" s="36">
        <f>SUMIFS(СВЦЭМ!$C$33:$C$776,СВЦЭМ!$A$33:$A$776,$A72,СВЦЭМ!$B$33:$B$776,U$47)+'СЕТ СН'!$G$12+СВЦЭМ!$D$10+'СЕТ СН'!$G$5-'СЕТ СН'!$G$20</f>
        <v>2674.3337474999998</v>
      </c>
      <c r="V72" s="36">
        <f>SUMIFS(СВЦЭМ!$C$33:$C$776,СВЦЭМ!$A$33:$A$776,$A72,СВЦЭМ!$B$33:$B$776,V$47)+'СЕТ СН'!$G$12+СВЦЭМ!$D$10+'СЕТ СН'!$G$5-'СЕТ СН'!$G$20</f>
        <v>2669.6616227300001</v>
      </c>
      <c r="W72" s="36">
        <f>SUMIFS(СВЦЭМ!$C$33:$C$776,СВЦЭМ!$A$33:$A$776,$A72,СВЦЭМ!$B$33:$B$776,W$47)+'СЕТ СН'!$G$12+СВЦЭМ!$D$10+'СЕТ СН'!$G$5-'СЕТ СН'!$G$20</f>
        <v>2680.4335532599998</v>
      </c>
      <c r="X72" s="36">
        <f>SUMIFS(СВЦЭМ!$C$33:$C$776,СВЦЭМ!$A$33:$A$776,$A72,СВЦЭМ!$B$33:$B$776,X$47)+'СЕТ СН'!$G$12+СВЦЭМ!$D$10+'СЕТ СН'!$G$5-'СЕТ СН'!$G$20</f>
        <v>2701.83946066</v>
      </c>
      <c r="Y72" s="36">
        <f>SUMIFS(СВЦЭМ!$C$33:$C$776,СВЦЭМ!$A$33:$A$776,$A72,СВЦЭМ!$B$33:$B$776,Y$47)+'СЕТ СН'!$G$12+СВЦЭМ!$D$10+'СЕТ СН'!$G$5-'СЕТ СН'!$G$20</f>
        <v>2740.4682620200001</v>
      </c>
    </row>
    <row r="73" spans="1:27" ht="15.75" x14ac:dyDescent="0.2">
      <c r="A73" s="35">
        <f t="shared" si="1"/>
        <v>43522</v>
      </c>
      <c r="B73" s="36">
        <f>SUMIFS(СВЦЭМ!$C$33:$C$776,СВЦЭМ!$A$33:$A$776,$A73,СВЦЭМ!$B$33:$B$776,B$47)+'СЕТ СН'!$G$12+СВЦЭМ!$D$10+'СЕТ СН'!$G$5-'СЕТ СН'!$G$20</f>
        <v>2767.8251577699998</v>
      </c>
      <c r="C73" s="36">
        <f>SUMIFS(СВЦЭМ!$C$33:$C$776,СВЦЭМ!$A$33:$A$776,$A73,СВЦЭМ!$B$33:$B$776,C$47)+'СЕТ СН'!$G$12+СВЦЭМ!$D$10+'СЕТ СН'!$G$5-'СЕТ СН'!$G$20</f>
        <v>2767.8933090299997</v>
      </c>
      <c r="D73" s="36">
        <f>SUMIFS(СВЦЭМ!$C$33:$C$776,СВЦЭМ!$A$33:$A$776,$A73,СВЦЭМ!$B$33:$B$776,D$47)+'СЕТ СН'!$G$12+СВЦЭМ!$D$10+'СЕТ СН'!$G$5-'СЕТ СН'!$G$20</f>
        <v>2763.7807319799999</v>
      </c>
      <c r="E73" s="36">
        <f>SUMIFS(СВЦЭМ!$C$33:$C$776,СВЦЭМ!$A$33:$A$776,$A73,СВЦЭМ!$B$33:$B$776,E$47)+'СЕТ СН'!$G$12+СВЦЭМ!$D$10+'СЕТ СН'!$G$5-'СЕТ СН'!$G$20</f>
        <v>2765.5425721799998</v>
      </c>
      <c r="F73" s="36">
        <f>SUMIFS(СВЦЭМ!$C$33:$C$776,СВЦЭМ!$A$33:$A$776,$A73,СВЦЭМ!$B$33:$B$776,F$47)+'СЕТ СН'!$G$12+СВЦЭМ!$D$10+'СЕТ СН'!$G$5-'СЕТ СН'!$G$20</f>
        <v>2765.5207173999997</v>
      </c>
      <c r="G73" s="36">
        <f>SUMIFS(СВЦЭМ!$C$33:$C$776,СВЦЭМ!$A$33:$A$776,$A73,СВЦЭМ!$B$33:$B$776,G$47)+'СЕТ СН'!$G$12+СВЦЭМ!$D$10+'СЕТ СН'!$G$5-'СЕТ СН'!$G$20</f>
        <v>2773.1584714000001</v>
      </c>
      <c r="H73" s="36">
        <f>SUMIFS(СВЦЭМ!$C$33:$C$776,СВЦЭМ!$A$33:$A$776,$A73,СВЦЭМ!$B$33:$B$776,H$47)+'СЕТ СН'!$G$12+СВЦЭМ!$D$10+'СЕТ СН'!$G$5-'СЕТ СН'!$G$20</f>
        <v>2769.8521927000002</v>
      </c>
      <c r="I73" s="36">
        <f>SUMIFS(СВЦЭМ!$C$33:$C$776,СВЦЭМ!$A$33:$A$776,$A73,СВЦЭМ!$B$33:$B$776,I$47)+'СЕТ СН'!$G$12+СВЦЭМ!$D$10+'СЕТ СН'!$G$5-'СЕТ СН'!$G$20</f>
        <v>2744.4702239999997</v>
      </c>
      <c r="J73" s="36">
        <f>SUMIFS(СВЦЭМ!$C$33:$C$776,СВЦЭМ!$A$33:$A$776,$A73,СВЦЭМ!$B$33:$B$776,J$47)+'СЕТ СН'!$G$12+СВЦЭМ!$D$10+'СЕТ СН'!$G$5-'СЕТ СН'!$G$20</f>
        <v>2720.8311226199999</v>
      </c>
      <c r="K73" s="36">
        <f>SUMIFS(СВЦЭМ!$C$33:$C$776,СВЦЭМ!$A$33:$A$776,$A73,СВЦЭМ!$B$33:$B$776,K$47)+'СЕТ СН'!$G$12+СВЦЭМ!$D$10+'СЕТ СН'!$G$5-'СЕТ СН'!$G$20</f>
        <v>2717.1070576399998</v>
      </c>
      <c r="L73" s="36">
        <f>SUMIFS(СВЦЭМ!$C$33:$C$776,СВЦЭМ!$A$33:$A$776,$A73,СВЦЭМ!$B$33:$B$776,L$47)+'СЕТ СН'!$G$12+СВЦЭМ!$D$10+'СЕТ СН'!$G$5-'СЕТ СН'!$G$20</f>
        <v>2730.76157943</v>
      </c>
      <c r="M73" s="36">
        <f>SUMIFS(СВЦЭМ!$C$33:$C$776,СВЦЭМ!$A$33:$A$776,$A73,СВЦЭМ!$B$33:$B$776,M$47)+'СЕТ СН'!$G$12+СВЦЭМ!$D$10+'СЕТ СН'!$G$5-'СЕТ СН'!$G$20</f>
        <v>2746.1407539900001</v>
      </c>
      <c r="N73" s="36">
        <f>SUMIFS(СВЦЭМ!$C$33:$C$776,СВЦЭМ!$A$33:$A$776,$A73,СВЦЭМ!$B$33:$B$776,N$47)+'СЕТ СН'!$G$12+СВЦЭМ!$D$10+'СЕТ СН'!$G$5-'СЕТ СН'!$G$20</f>
        <v>2732.2085673799997</v>
      </c>
      <c r="O73" s="36">
        <f>SUMIFS(СВЦЭМ!$C$33:$C$776,СВЦЭМ!$A$33:$A$776,$A73,СВЦЭМ!$B$33:$B$776,O$47)+'СЕТ СН'!$G$12+СВЦЭМ!$D$10+'СЕТ СН'!$G$5-'СЕТ СН'!$G$20</f>
        <v>2697.0659313400001</v>
      </c>
      <c r="P73" s="36">
        <f>SUMIFS(СВЦЭМ!$C$33:$C$776,СВЦЭМ!$A$33:$A$776,$A73,СВЦЭМ!$B$33:$B$776,P$47)+'СЕТ СН'!$G$12+СВЦЭМ!$D$10+'СЕТ СН'!$G$5-'СЕТ СН'!$G$20</f>
        <v>2700.5921023999999</v>
      </c>
      <c r="Q73" s="36">
        <f>SUMIFS(СВЦЭМ!$C$33:$C$776,СВЦЭМ!$A$33:$A$776,$A73,СВЦЭМ!$B$33:$B$776,Q$47)+'СЕТ СН'!$G$12+СВЦЭМ!$D$10+'СЕТ СН'!$G$5-'СЕТ СН'!$G$20</f>
        <v>2711.9489014299998</v>
      </c>
      <c r="R73" s="36">
        <f>SUMIFS(СВЦЭМ!$C$33:$C$776,СВЦЭМ!$A$33:$A$776,$A73,СВЦЭМ!$B$33:$B$776,R$47)+'СЕТ СН'!$G$12+СВЦЭМ!$D$10+'СЕТ СН'!$G$5-'СЕТ СН'!$G$20</f>
        <v>2727.5822696300002</v>
      </c>
      <c r="S73" s="36">
        <f>SUMIFS(СВЦЭМ!$C$33:$C$776,СВЦЭМ!$A$33:$A$776,$A73,СВЦЭМ!$B$33:$B$776,S$47)+'СЕТ СН'!$G$12+СВЦЭМ!$D$10+'СЕТ СН'!$G$5-'СЕТ СН'!$G$20</f>
        <v>2739.40385655</v>
      </c>
      <c r="T73" s="36">
        <f>SUMIFS(СВЦЭМ!$C$33:$C$776,СВЦЭМ!$A$33:$A$776,$A73,СВЦЭМ!$B$33:$B$776,T$47)+'СЕТ СН'!$G$12+СВЦЭМ!$D$10+'СЕТ СН'!$G$5-'СЕТ СН'!$G$20</f>
        <v>2703.99324458</v>
      </c>
      <c r="U73" s="36">
        <f>SUMIFS(СВЦЭМ!$C$33:$C$776,СВЦЭМ!$A$33:$A$776,$A73,СВЦЭМ!$B$33:$B$776,U$47)+'СЕТ СН'!$G$12+СВЦЭМ!$D$10+'СЕТ СН'!$G$5-'СЕТ СН'!$G$20</f>
        <v>2667.1576804799997</v>
      </c>
      <c r="V73" s="36">
        <f>SUMIFS(СВЦЭМ!$C$33:$C$776,СВЦЭМ!$A$33:$A$776,$A73,СВЦЭМ!$B$33:$B$776,V$47)+'СЕТ СН'!$G$12+СВЦЭМ!$D$10+'СЕТ СН'!$G$5-'СЕТ СН'!$G$20</f>
        <v>2665.8029769899999</v>
      </c>
      <c r="W73" s="36">
        <f>SUMIFS(СВЦЭМ!$C$33:$C$776,СВЦЭМ!$A$33:$A$776,$A73,СВЦЭМ!$B$33:$B$776,W$47)+'СЕТ СН'!$G$12+СВЦЭМ!$D$10+'СЕТ СН'!$G$5-'СЕТ СН'!$G$20</f>
        <v>2676.5786995600001</v>
      </c>
      <c r="X73" s="36">
        <f>SUMIFS(СВЦЭМ!$C$33:$C$776,СВЦЭМ!$A$33:$A$776,$A73,СВЦЭМ!$B$33:$B$776,X$47)+'СЕТ СН'!$G$12+СВЦЭМ!$D$10+'СЕТ СН'!$G$5-'СЕТ СН'!$G$20</f>
        <v>2692.5522043199999</v>
      </c>
      <c r="Y73" s="36">
        <f>SUMIFS(СВЦЭМ!$C$33:$C$776,СВЦЭМ!$A$33:$A$776,$A73,СВЦЭМ!$B$33:$B$776,Y$47)+'СЕТ СН'!$G$12+СВЦЭМ!$D$10+'СЕТ СН'!$G$5-'СЕТ СН'!$G$20</f>
        <v>2732.4274216099998</v>
      </c>
    </row>
    <row r="74" spans="1:27" ht="15.75" x14ac:dyDescent="0.2">
      <c r="A74" s="35">
        <f t="shared" si="1"/>
        <v>43523</v>
      </c>
      <c r="B74" s="36">
        <f>SUMIFS(СВЦЭМ!$C$33:$C$776,СВЦЭМ!$A$33:$A$776,$A74,СВЦЭМ!$B$33:$B$776,B$47)+'СЕТ СН'!$G$12+СВЦЭМ!$D$10+'СЕТ СН'!$G$5-'СЕТ СН'!$G$20</f>
        <v>2772.06489169</v>
      </c>
      <c r="C74" s="36">
        <f>SUMIFS(СВЦЭМ!$C$33:$C$776,СВЦЭМ!$A$33:$A$776,$A74,СВЦЭМ!$B$33:$B$776,C$47)+'СЕТ СН'!$G$12+СВЦЭМ!$D$10+'СЕТ СН'!$G$5-'СЕТ СН'!$G$20</f>
        <v>2802.8169339199999</v>
      </c>
      <c r="D74" s="36">
        <f>SUMIFS(СВЦЭМ!$C$33:$C$776,СВЦЭМ!$A$33:$A$776,$A74,СВЦЭМ!$B$33:$B$776,D$47)+'СЕТ СН'!$G$12+СВЦЭМ!$D$10+'СЕТ СН'!$G$5-'СЕТ СН'!$G$20</f>
        <v>2810.7304395399997</v>
      </c>
      <c r="E74" s="36">
        <f>SUMIFS(СВЦЭМ!$C$33:$C$776,СВЦЭМ!$A$33:$A$776,$A74,СВЦЭМ!$B$33:$B$776,E$47)+'СЕТ СН'!$G$12+СВЦЭМ!$D$10+'СЕТ СН'!$G$5-'СЕТ СН'!$G$20</f>
        <v>2819.8694859799998</v>
      </c>
      <c r="F74" s="36">
        <f>SUMIFS(СВЦЭМ!$C$33:$C$776,СВЦЭМ!$A$33:$A$776,$A74,СВЦЭМ!$B$33:$B$776,F$47)+'СЕТ СН'!$G$12+СВЦЭМ!$D$10+'СЕТ СН'!$G$5-'СЕТ СН'!$G$20</f>
        <v>2818.5288365400002</v>
      </c>
      <c r="G74" s="36">
        <f>SUMIFS(СВЦЭМ!$C$33:$C$776,СВЦЭМ!$A$33:$A$776,$A74,СВЦЭМ!$B$33:$B$776,G$47)+'СЕТ СН'!$G$12+СВЦЭМ!$D$10+'СЕТ СН'!$G$5-'СЕТ СН'!$G$20</f>
        <v>2790.1757740599996</v>
      </c>
      <c r="H74" s="36">
        <f>SUMIFS(СВЦЭМ!$C$33:$C$776,СВЦЭМ!$A$33:$A$776,$A74,СВЦЭМ!$B$33:$B$776,H$47)+'СЕТ СН'!$G$12+СВЦЭМ!$D$10+'СЕТ СН'!$G$5-'СЕТ СН'!$G$20</f>
        <v>2749.9994816899998</v>
      </c>
      <c r="I74" s="36">
        <f>SUMIFS(СВЦЭМ!$C$33:$C$776,СВЦЭМ!$A$33:$A$776,$A74,СВЦЭМ!$B$33:$B$776,I$47)+'СЕТ СН'!$G$12+СВЦЭМ!$D$10+'СЕТ СН'!$G$5-'СЕТ СН'!$G$20</f>
        <v>2731.66394519</v>
      </c>
      <c r="J74" s="36">
        <f>SUMIFS(СВЦЭМ!$C$33:$C$776,СВЦЭМ!$A$33:$A$776,$A74,СВЦЭМ!$B$33:$B$776,J$47)+'СЕТ СН'!$G$12+СВЦЭМ!$D$10+'СЕТ СН'!$G$5-'СЕТ СН'!$G$20</f>
        <v>2716.8666661500001</v>
      </c>
      <c r="K74" s="36">
        <f>SUMIFS(СВЦЭМ!$C$33:$C$776,СВЦЭМ!$A$33:$A$776,$A74,СВЦЭМ!$B$33:$B$776,K$47)+'СЕТ СН'!$G$12+СВЦЭМ!$D$10+'СЕТ СН'!$G$5-'СЕТ СН'!$G$20</f>
        <v>2716.6360077599998</v>
      </c>
      <c r="L74" s="36">
        <f>SUMIFS(СВЦЭМ!$C$33:$C$776,СВЦЭМ!$A$33:$A$776,$A74,СВЦЭМ!$B$33:$B$776,L$47)+'СЕТ СН'!$G$12+СВЦЭМ!$D$10+'СЕТ СН'!$G$5-'СЕТ СН'!$G$20</f>
        <v>2718.44270525</v>
      </c>
      <c r="M74" s="36">
        <f>SUMIFS(СВЦЭМ!$C$33:$C$776,СВЦЭМ!$A$33:$A$776,$A74,СВЦЭМ!$B$33:$B$776,M$47)+'СЕТ СН'!$G$12+СВЦЭМ!$D$10+'СЕТ СН'!$G$5-'СЕТ СН'!$G$20</f>
        <v>2727.2328037899997</v>
      </c>
      <c r="N74" s="36">
        <f>SUMIFS(СВЦЭМ!$C$33:$C$776,СВЦЭМ!$A$33:$A$776,$A74,СВЦЭМ!$B$33:$B$776,N$47)+'СЕТ СН'!$G$12+СВЦЭМ!$D$10+'СЕТ СН'!$G$5-'СЕТ СН'!$G$20</f>
        <v>2737.7450153899999</v>
      </c>
      <c r="O74" s="36">
        <f>SUMIFS(СВЦЭМ!$C$33:$C$776,СВЦЭМ!$A$33:$A$776,$A74,СВЦЭМ!$B$33:$B$776,O$47)+'СЕТ СН'!$G$12+СВЦЭМ!$D$10+'СЕТ СН'!$G$5-'СЕТ СН'!$G$20</f>
        <v>2681.6525836699998</v>
      </c>
      <c r="P74" s="36">
        <f>SUMIFS(СВЦЭМ!$C$33:$C$776,СВЦЭМ!$A$33:$A$776,$A74,СВЦЭМ!$B$33:$B$776,P$47)+'СЕТ СН'!$G$12+СВЦЭМ!$D$10+'СЕТ СН'!$G$5-'СЕТ СН'!$G$20</f>
        <v>2682.91891231</v>
      </c>
      <c r="Q74" s="36">
        <f>SUMIFS(СВЦЭМ!$C$33:$C$776,СВЦЭМ!$A$33:$A$776,$A74,СВЦЭМ!$B$33:$B$776,Q$47)+'СЕТ СН'!$G$12+СВЦЭМ!$D$10+'СЕТ СН'!$G$5-'СЕТ СН'!$G$20</f>
        <v>2683.7351831199999</v>
      </c>
      <c r="R74" s="36">
        <f>SUMIFS(СВЦЭМ!$C$33:$C$776,СВЦЭМ!$A$33:$A$776,$A74,СВЦЭМ!$B$33:$B$776,R$47)+'СЕТ СН'!$G$12+СВЦЭМ!$D$10+'СЕТ СН'!$G$5-'СЕТ СН'!$G$20</f>
        <v>2686.7238974399997</v>
      </c>
      <c r="S74" s="36">
        <f>SUMIFS(СВЦЭМ!$C$33:$C$776,СВЦЭМ!$A$33:$A$776,$A74,СВЦЭМ!$B$33:$B$776,S$47)+'СЕТ СН'!$G$12+СВЦЭМ!$D$10+'СЕТ СН'!$G$5-'СЕТ СН'!$G$20</f>
        <v>2683.53289576</v>
      </c>
      <c r="T74" s="36">
        <f>SUMIFS(СВЦЭМ!$C$33:$C$776,СВЦЭМ!$A$33:$A$776,$A74,СВЦЭМ!$B$33:$B$776,T$47)+'СЕТ СН'!$G$12+СВЦЭМ!$D$10+'СЕТ СН'!$G$5-'СЕТ СН'!$G$20</f>
        <v>2671.4528410899998</v>
      </c>
      <c r="U74" s="36">
        <f>SUMIFS(СВЦЭМ!$C$33:$C$776,СВЦЭМ!$A$33:$A$776,$A74,СВЦЭМ!$B$33:$B$776,U$47)+'СЕТ СН'!$G$12+СВЦЭМ!$D$10+'СЕТ СН'!$G$5-'СЕТ СН'!$G$20</f>
        <v>2647.6962312699998</v>
      </c>
      <c r="V74" s="36">
        <f>SUMIFS(СВЦЭМ!$C$33:$C$776,СВЦЭМ!$A$33:$A$776,$A74,СВЦЭМ!$B$33:$B$776,V$47)+'СЕТ СН'!$G$12+СВЦЭМ!$D$10+'СЕТ СН'!$G$5-'СЕТ СН'!$G$20</f>
        <v>2641.0569686600002</v>
      </c>
      <c r="W74" s="36">
        <f>SUMIFS(СВЦЭМ!$C$33:$C$776,СВЦЭМ!$A$33:$A$776,$A74,СВЦЭМ!$B$33:$B$776,W$47)+'СЕТ СН'!$G$12+СВЦЭМ!$D$10+'СЕТ СН'!$G$5-'СЕТ СН'!$G$20</f>
        <v>2651.0437866299999</v>
      </c>
      <c r="X74" s="36">
        <f>SUMIFS(СВЦЭМ!$C$33:$C$776,СВЦЭМ!$A$33:$A$776,$A74,СВЦЭМ!$B$33:$B$776,X$47)+'СЕТ СН'!$G$12+СВЦЭМ!$D$10+'СЕТ СН'!$G$5-'СЕТ СН'!$G$20</f>
        <v>2677.6625022399999</v>
      </c>
      <c r="Y74" s="36">
        <f>SUMIFS(СВЦЭМ!$C$33:$C$776,СВЦЭМ!$A$33:$A$776,$A74,СВЦЭМ!$B$33:$B$776,Y$47)+'СЕТ СН'!$G$12+СВЦЭМ!$D$10+'СЕТ СН'!$G$5-'СЕТ СН'!$G$20</f>
        <v>2719.2362600500001</v>
      </c>
    </row>
    <row r="75" spans="1:27" ht="15.75" x14ac:dyDescent="0.2">
      <c r="A75" s="35">
        <f t="shared" si="1"/>
        <v>43524</v>
      </c>
      <c r="B75" s="36">
        <f>SUMIFS(СВЦЭМ!$C$33:$C$776,СВЦЭМ!$A$33:$A$776,$A75,СВЦЭМ!$B$33:$B$776,B$47)+'СЕТ СН'!$G$12+СВЦЭМ!$D$10+'СЕТ СН'!$G$5-'СЕТ СН'!$G$20</f>
        <v>2768.7305079500002</v>
      </c>
      <c r="C75" s="36">
        <f>SUMIFS(СВЦЭМ!$C$33:$C$776,СВЦЭМ!$A$33:$A$776,$A75,СВЦЭМ!$B$33:$B$776,C$47)+'СЕТ СН'!$G$12+СВЦЭМ!$D$10+'СЕТ СН'!$G$5-'СЕТ СН'!$G$20</f>
        <v>2792.8347260400001</v>
      </c>
      <c r="D75" s="36">
        <f>SUMIFS(СВЦЭМ!$C$33:$C$776,СВЦЭМ!$A$33:$A$776,$A75,СВЦЭМ!$B$33:$B$776,D$47)+'СЕТ СН'!$G$12+СВЦЭМ!$D$10+'СЕТ СН'!$G$5-'СЕТ СН'!$G$20</f>
        <v>2803.07690852</v>
      </c>
      <c r="E75" s="36">
        <f>SUMIFS(СВЦЭМ!$C$33:$C$776,СВЦЭМ!$A$33:$A$776,$A75,СВЦЭМ!$B$33:$B$776,E$47)+'СЕТ СН'!$G$12+СВЦЭМ!$D$10+'СЕТ СН'!$G$5-'СЕТ СН'!$G$20</f>
        <v>2803.3318731999998</v>
      </c>
      <c r="F75" s="36">
        <f>SUMIFS(СВЦЭМ!$C$33:$C$776,СВЦЭМ!$A$33:$A$776,$A75,СВЦЭМ!$B$33:$B$776,F$47)+'СЕТ СН'!$G$12+СВЦЭМ!$D$10+'СЕТ СН'!$G$5-'СЕТ СН'!$G$20</f>
        <v>2798.8393176</v>
      </c>
      <c r="G75" s="36">
        <f>SUMIFS(СВЦЭМ!$C$33:$C$776,СВЦЭМ!$A$33:$A$776,$A75,СВЦЭМ!$B$33:$B$776,G$47)+'СЕТ СН'!$G$12+СВЦЭМ!$D$10+'СЕТ СН'!$G$5-'СЕТ СН'!$G$20</f>
        <v>2783.4810177899999</v>
      </c>
      <c r="H75" s="36">
        <f>SUMIFS(СВЦЭМ!$C$33:$C$776,СВЦЭМ!$A$33:$A$776,$A75,СВЦЭМ!$B$33:$B$776,H$47)+'СЕТ СН'!$G$12+СВЦЭМ!$D$10+'СЕТ СН'!$G$5-'СЕТ СН'!$G$20</f>
        <v>2749.6556793999998</v>
      </c>
      <c r="I75" s="36">
        <f>SUMIFS(СВЦЭМ!$C$33:$C$776,СВЦЭМ!$A$33:$A$776,$A75,СВЦЭМ!$B$33:$B$776,I$47)+'СЕТ СН'!$G$12+СВЦЭМ!$D$10+'СЕТ СН'!$G$5-'СЕТ СН'!$G$20</f>
        <v>2743.8905746400001</v>
      </c>
      <c r="J75" s="36">
        <f>SUMIFS(СВЦЭМ!$C$33:$C$776,СВЦЭМ!$A$33:$A$776,$A75,СВЦЭМ!$B$33:$B$776,J$47)+'СЕТ СН'!$G$12+СВЦЭМ!$D$10+'СЕТ СН'!$G$5-'СЕТ СН'!$G$20</f>
        <v>2722.0739689000002</v>
      </c>
      <c r="K75" s="36">
        <f>SUMIFS(СВЦЭМ!$C$33:$C$776,СВЦЭМ!$A$33:$A$776,$A75,СВЦЭМ!$B$33:$B$776,K$47)+'СЕТ СН'!$G$12+СВЦЭМ!$D$10+'СЕТ СН'!$G$5-'СЕТ СН'!$G$20</f>
        <v>2721.4679947199998</v>
      </c>
      <c r="L75" s="36">
        <f>SUMIFS(СВЦЭМ!$C$33:$C$776,СВЦЭМ!$A$33:$A$776,$A75,СВЦЭМ!$B$33:$B$776,L$47)+'СЕТ СН'!$G$12+СВЦЭМ!$D$10+'СЕТ СН'!$G$5-'СЕТ СН'!$G$20</f>
        <v>2730.86395816</v>
      </c>
      <c r="M75" s="36">
        <f>SUMIFS(СВЦЭМ!$C$33:$C$776,СВЦЭМ!$A$33:$A$776,$A75,СВЦЭМ!$B$33:$B$776,M$47)+'СЕТ СН'!$G$12+СВЦЭМ!$D$10+'СЕТ СН'!$G$5-'СЕТ СН'!$G$20</f>
        <v>2745.5633212299999</v>
      </c>
      <c r="N75" s="36">
        <f>SUMIFS(СВЦЭМ!$C$33:$C$776,СВЦЭМ!$A$33:$A$776,$A75,СВЦЭМ!$B$33:$B$776,N$47)+'СЕТ СН'!$G$12+СВЦЭМ!$D$10+'СЕТ СН'!$G$5-'СЕТ СН'!$G$20</f>
        <v>2734.0421708200001</v>
      </c>
      <c r="O75" s="36">
        <f>SUMIFS(СВЦЭМ!$C$33:$C$776,СВЦЭМ!$A$33:$A$776,$A75,СВЦЭМ!$B$33:$B$776,O$47)+'СЕТ СН'!$G$12+СВЦЭМ!$D$10+'СЕТ СН'!$G$5-'СЕТ СН'!$G$20</f>
        <v>2705.5597984199999</v>
      </c>
      <c r="P75" s="36">
        <f>SUMIFS(СВЦЭМ!$C$33:$C$776,СВЦЭМ!$A$33:$A$776,$A75,СВЦЭМ!$B$33:$B$776,P$47)+'СЕТ СН'!$G$12+СВЦЭМ!$D$10+'СЕТ СН'!$G$5-'СЕТ СН'!$G$20</f>
        <v>2713.1722765899999</v>
      </c>
      <c r="Q75" s="36">
        <f>SUMIFS(СВЦЭМ!$C$33:$C$776,СВЦЭМ!$A$33:$A$776,$A75,СВЦЭМ!$B$33:$B$776,Q$47)+'СЕТ СН'!$G$12+СВЦЭМ!$D$10+'СЕТ СН'!$G$5-'СЕТ СН'!$G$20</f>
        <v>2718.1844537100001</v>
      </c>
      <c r="R75" s="36">
        <f>SUMIFS(СВЦЭМ!$C$33:$C$776,СВЦЭМ!$A$33:$A$776,$A75,СВЦЭМ!$B$33:$B$776,R$47)+'СЕТ СН'!$G$12+СВЦЭМ!$D$10+'СЕТ СН'!$G$5-'СЕТ СН'!$G$20</f>
        <v>2713.2924634699998</v>
      </c>
      <c r="S75" s="36">
        <f>SUMIFS(СВЦЭМ!$C$33:$C$776,СВЦЭМ!$A$33:$A$776,$A75,СВЦЭМ!$B$33:$B$776,S$47)+'СЕТ СН'!$G$12+СВЦЭМ!$D$10+'СЕТ СН'!$G$5-'СЕТ СН'!$G$20</f>
        <v>2706.4850312999997</v>
      </c>
      <c r="T75" s="36">
        <f>SUMIFS(СВЦЭМ!$C$33:$C$776,СВЦЭМ!$A$33:$A$776,$A75,СВЦЭМ!$B$33:$B$776,T$47)+'СЕТ СН'!$G$12+СВЦЭМ!$D$10+'СЕТ СН'!$G$5-'СЕТ СН'!$G$20</f>
        <v>2675.9082145799998</v>
      </c>
      <c r="U75" s="36">
        <f>SUMIFS(СВЦЭМ!$C$33:$C$776,СВЦЭМ!$A$33:$A$776,$A75,СВЦЭМ!$B$33:$B$776,U$47)+'СЕТ СН'!$G$12+СВЦЭМ!$D$10+'СЕТ СН'!$G$5-'СЕТ СН'!$G$20</f>
        <v>2650.5933528999999</v>
      </c>
      <c r="V75" s="36">
        <f>SUMIFS(СВЦЭМ!$C$33:$C$776,СВЦЭМ!$A$33:$A$776,$A75,СВЦЭМ!$B$33:$B$776,V$47)+'СЕТ СН'!$G$12+СВЦЭМ!$D$10+'СЕТ СН'!$G$5-'СЕТ СН'!$G$20</f>
        <v>2646.9228438299997</v>
      </c>
      <c r="W75" s="36">
        <f>SUMIFS(СВЦЭМ!$C$33:$C$776,СВЦЭМ!$A$33:$A$776,$A75,СВЦЭМ!$B$33:$B$776,W$47)+'СЕТ СН'!$G$12+СВЦЭМ!$D$10+'СЕТ СН'!$G$5-'СЕТ СН'!$G$20</f>
        <v>2665.0553939900001</v>
      </c>
      <c r="X75" s="36">
        <f>SUMIFS(СВЦЭМ!$C$33:$C$776,СВЦЭМ!$A$33:$A$776,$A75,СВЦЭМ!$B$33:$B$776,X$47)+'СЕТ СН'!$G$12+СВЦЭМ!$D$10+'СЕТ СН'!$G$5-'СЕТ СН'!$G$20</f>
        <v>2686.36366585</v>
      </c>
      <c r="Y75" s="36">
        <f>SUMIFS(СВЦЭМ!$C$33:$C$776,СВЦЭМ!$A$33:$A$776,$A75,СВЦЭМ!$B$33:$B$776,Y$47)+'СЕТ СН'!$G$12+СВЦЭМ!$D$10+'СЕТ СН'!$G$5-'СЕТ СН'!$G$20</f>
        <v>2720.3856772600002</v>
      </c>
    </row>
    <row r="76" spans="1:27" ht="15.75" hidden="1" x14ac:dyDescent="0.2">
      <c r="A76" s="35">
        <f t="shared" si="1"/>
        <v>43525</v>
      </c>
      <c r="B76" s="36">
        <f>SUMIFS(СВЦЭМ!$C$33:$C$776,СВЦЭМ!$A$33:$A$776,$A76,СВЦЭМ!$B$33:$B$776,B$47)+'СЕТ СН'!$G$12+СВЦЭМ!$D$10+'СЕТ СН'!$G$5-'СЕТ СН'!$G$20</f>
        <v>1802.3534604099998</v>
      </c>
      <c r="C76" s="36">
        <f>SUMIFS(СВЦЭМ!$C$33:$C$776,СВЦЭМ!$A$33:$A$776,$A76,СВЦЭМ!$B$33:$B$776,C$47)+'СЕТ СН'!$G$12+СВЦЭМ!$D$10+'СЕТ СН'!$G$5-'СЕТ СН'!$G$20</f>
        <v>1802.3534604099998</v>
      </c>
      <c r="D76" s="36">
        <f>SUMIFS(СВЦЭМ!$C$33:$C$776,СВЦЭМ!$A$33:$A$776,$A76,СВЦЭМ!$B$33:$B$776,D$47)+'СЕТ СН'!$G$12+СВЦЭМ!$D$10+'СЕТ СН'!$G$5-'СЕТ СН'!$G$20</f>
        <v>1802.3534604099998</v>
      </c>
      <c r="E76" s="36">
        <f>SUMIFS(СВЦЭМ!$C$33:$C$776,СВЦЭМ!$A$33:$A$776,$A76,СВЦЭМ!$B$33:$B$776,E$47)+'СЕТ СН'!$G$12+СВЦЭМ!$D$10+'СЕТ СН'!$G$5-'СЕТ СН'!$G$20</f>
        <v>1802.3534604099998</v>
      </c>
      <c r="F76" s="36">
        <f>SUMIFS(СВЦЭМ!$C$33:$C$776,СВЦЭМ!$A$33:$A$776,$A76,СВЦЭМ!$B$33:$B$776,F$47)+'СЕТ СН'!$G$12+СВЦЭМ!$D$10+'СЕТ СН'!$G$5-'СЕТ СН'!$G$20</f>
        <v>1802.3534604099998</v>
      </c>
      <c r="G76" s="36">
        <f>SUMIFS(СВЦЭМ!$C$33:$C$776,СВЦЭМ!$A$33:$A$776,$A76,СВЦЭМ!$B$33:$B$776,G$47)+'СЕТ СН'!$G$12+СВЦЭМ!$D$10+'СЕТ СН'!$G$5-'СЕТ СН'!$G$20</f>
        <v>1802.3534604099998</v>
      </c>
      <c r="H76" s="36">
        <f>SUMIFS(СВЦЭМ!$C$33:$C$776,СВЦЭМ!$A$33:$A$776,$A76,СВЦЭМ!$B$33:$B$776,H$47)+'СЕТ СН'!$G$12+СВЦЭМ!$D$10+'СЕТ СН'!$G$5-'СЕТ СН'!$G$20</f>
        <v>1802.3534604099998</v>
      </c>
      <c r="I76" s="36">
        <f>SUMIFS(СВЦЭМ!$C$33:$C$776,СВЦЭМ!$A$33:$A$776,$A76,СВЦЭМ!$B$33:$B$776,I$47)+'СЕТ СН'!$G$12+СВЦЭМ!$D$10+'СЕТ СН'!$G$5-'СЕТ СН'!$G$20</f>
        <v>1802.3534604099998</v>
      </c>
      <c r="J76" s="36">
        <f>SUMIFS(СВЦЭМ!$C$33:$C$776,СВЦЭМ!$A$33:$A$776,$A76,СВЦЭМ!$B$33:$B$776,J$47)+'СЕТ СН'!$G$12+СВЦЭМ!$D$10+'СЕТ СН'!$G$5-'СЕТ СН'!$G$20</f>
        <v>1802.3534604099998</v>
      </c>
      <c r="K76" s="36">
        <f>SUMIFS(СВЦЭМ!$C$33:$C$776,СВЦЭМ!$A$33:$A$776,$A76,СВЦЭМ!$B$33:$B$776,K$47)+'СЕТ СН'!$G$12+СВЦЭМ!$D$10+'СЕТ СН'!$G$5-'СЕТ СН'!$G$20</f>
        <v>1802.3534604099998</v>
      </c>
      <c r="L76" s="36">
        <f>SUMIFS(СВЦЭМ!$C$33:$C$776,СВЦЭМ!$A$33:$A$776,$A76,СВЦЭМ!$B$33:$B$776,L$47)+'СЕТ СН'!$G$12+СВЦЭМ!$D$10+'СЕТ СН'!$G$5-'СЕТ СН'!$G$20</f>
        <v>1802.3534604099998</v>
      </c>
      <c r="M76" s="36">
        <f>SUMIFS(СВЦЭМ!$C$33:$C$776,СВЦЭМ!$A$33:$A$776,$A76,СВЦЭМ!$B$33:$B$776,M$47)+'СЕТ СН'!$G$12+СВЦЭМ!$D$10+'СЕТ СН'!$G$5-'СЕТ СН'!$G$20</f>
        <v>1802.3534604099998</v>
      </c>
      <c r="N76" s="36">
        <f>SUMIFS(СВЦЭМ!$C$33:$C$776,СВЦЭМ!$A$33:$A$776,$A76,СВЦЭМ!$B$33:$B$776,N$47)+'СЕТ СН'!$G$12+СВЦЭМ!$D$10+'СЕТ СН'!$G$5-'СЕТ СН'!$G$20</f>
        <v>1802.3534604099998</v>
      </c>
      <c r="O76" s="36">
        <f>SUMIFS(СВЦЭМ!$C$33:$C$776,СВЦЭМ!$A$33:$A$776,$A76,СВЦЭМ!$B$33:$B$776,O$47)+'СЕТ СН'!$G$12+СВЦЭМ!$D$10+'СЕТ СН'!$G$5-'СЕТ СН'!$G$20</f>
        <v>1802.3534604099998</v>
      </c>
      <c r="P76" s="36">
        <f>SUMIFS(СВЦЭМ!$C$33:$C$776,СВЦЭМ!$A$33:$A$776,$A76,СВЦЭМ!$B$33:$B$776,P$47)+'СЕТ СН'!$G$12+СВЦЭМ!$D$10+'СЕТ СН'!$G$5-'СЕТ СН'!$G$20</f>
        <v>1802.3534604099998</v>
      </c>
      <c r="Q76" s="36">
        <f>SUMIFS(СВЦЭМ!$C$33:$C$776,СВЦЭМ!$A$33:$A$776,$A76,СВЦЭМ!$B$33:$B$776,Q$47)+'СЕТ СН'!$G$12+СВЦЭМ!$D$10+'СЕТ СН'!$G$5-'СЕТ СН'!$G$20</f>
        <v>1802.3534604099998</v>
      </c>
      <c r="R76" s="36">
        <f>SUMIFS(СВЦЭМ!$C$33:$C$776,СВЦЭМ!$A$33:$A$776,$A76,СВЦЭМ!$B$33:$B$776,R$47)+'СЕТ СН'!$G$12+СВЦЭМ!$D$10+'СЕТ СН'!$G$5-'СЕТ СН'!$G$20</f>
        <v>1802.3534604099998</v>
      </c>
      <c r="S76" s="36">
        <f>SUMIFS(СВЦЭМ!$C$33:$C$776,СВЦЭМ!$A$33:$A$776,$A76,СВЦЭМ!$B$33:$B$776,S$47)+'СЕТ СН'!$G$12+СВЦЭМ!$D$10+'СЕТ СН'!$G$5-'СЕТ СН'!$G$20</f>
        <v>1802.3534604099998</v>
      </c>
      <c r="T76" s="36">
        <f>SUMIFS(СВЦЭМ!$C$33:$C$776,СВЦЭМ!$A$33:$A$776,$A76,СВЦЭМ!$B$33:$B$776,T$47)+'СЕТ СН'!$G$12+СВЦЭМ!$D$10+'СЕТ СН'!$G$5-'СЕТ СН'!$G$20</f>
        <v>1802.3534604099998</v>
      </c>
      <c r="U76" s="36">
        <f>SUMIFS(СВЦЭМ!$C$33:$C$776,СВЦЭМ!$A$33:$A$776,$A76,СВЦЭМ!$B$33:$B$776,U$47)+'СЕТ СН'!$G$12+СВЦЭМ!$D$10+'СЕТ СН'!$G$5-'СЕТ СН'!$G$20</f>
        <v>1802.3534604099998</v>
      </c>
      <c r="V76" s="36">
        <f>SUMIFS(СВЦЭМ!$C$33:$C$776,СВЦЭМ!$A$33:$A$776,$A76,СВЦЭМ!$B$33:$B$776,V$47)+'СЕТ СН'!$G$12+СВЦЭМ!$D$10+'СЕТ СН'!$G$5-'СЕТ СН'!$G$20</f>
        <v>1802.3534604099998</v>
      </c>
      <c r="W76" s="36">
        <f>SUMIFS(СВЦЭМ!$C$33:$C$776,СВЦЭМ!$A$33:$A$776,$A76,СВЦЭМ!$B$33:$B$776,W$47)+'СЕТ СН'!$G$12+СВЦЭМ!$D$10+'СЕТ СН'!$G$5-'СЕТ СН'!$G$20</f>
        <v>1802.3534604099998</v>
      </c>
      <c r="X76" s="36">
        <f>SUMIFS(СВЦЭМ!$C$33:$C$776,СВЦЭМ!$A$33:$A$776,$A76,СВЦЭМ!$B$33:$B$776,X$47)+'СЕТ СН'!$G$12+СВЦЭМ!$D$10+'СЕТ СН'!$G$5-'СЕТ СН'!$G$20</f>
        <v>1802.3534604099998</v>
      </c>
      <c r="Y76" s="36">
        <f>SUMIFS(СВЦЭМ!$C$33:$C$776,СВЦЭМ!$A$33:$A$776,$A76,СВЦЭМ!$B$33:$B$776,Y$47)+'СЕТ СН'!$G$12+СВЦЭМ!$D$10+'СЕТ СН'!$G$5-'СЕТ СН'!$G$20</f>
        <v>1802.3534604099998</v>
      </c>
    </row>
    <row r="77" spans="1:27" ht="15.75" hidden="1" x14ac:dyDescent="0.2">
      <c r="A77" s="35">
        <f t="shared" si="1"/>
        <v>43526</v>
      </c>
      <c r="B77" s="36">
        <f>SUMIFS(СВЦЭМ!$C$33:$C$776,СВЦЭМ!$A$33:$A$776,$A77,СВЦЭМ!$B$33:$B$776,B$47)+'СЕТ СН'!$G$12+СВЦЭМ!$D$10+'СЕТ СН'!$G$5-'СЕТ СН'!$G$20</f>
        <v>1802.3534604099998</v>
      </c>
      <c r="C77" s="36">
        <f>SUMIFS(СВЦЭМ!$C$33:$C$776,СВЦЭМ!$A$33:$A$776,$A77,СВЦЭМ!$B$33:$B$776,C$47)+'СЕТ СН'!$G$12+СВЦЭМ!$D$10+'СЕТ СН'!$G$5-'СЕТ СН'!$G$20</f>
        <v>1802.3534604099998</v>
      </c>
      <c r="D77" s="36">
        <f>SUMIFS(СВЦЭМ!$C$33:$C$776,СВЦЭМ!$A$33:$A$776,$A77,СВЦЭМ!$B$33:$B$776,D$47)+'СЕТ СН'!$G$12+СВЦЭМ!$D$10+'СЕТ СН'!$G$5-'СЕТ СН'!$G$20</f>
        <v>1802.3534604099998</v>
      </c>
      <c r="E77" s="36">
        <f>SUMIFS(СВЦЭМ!$C$33:$C$776,СВЦЭМ!$A$33:$A$776,$A77,СВЦЭМ!$B$33:$B$776,E$47)+'СЕТ СН'!$G$12+СВЦЭМ!$D$10+'СЕТ СН'!$G$5-'СЕТ СН'!$G$20</f>
        <v>1802.3534604099998</v>
      </c>
      <c r="F77" s="36">
        <f>SUMIFS(СВЦЭМ!$C$33:$C$776,СВЦЭМ!$A$33:$A$776,$A77,СВЦЭМ!$B$33:$B$776,F$47)+'СЕТ СН'!$G$12+СВЦЭМ!$D$10+'СЕТ СН'!$G$5-'СЕТ СН'!$G$20</f>
        <v>1802.3534604099998</v>
      </c>
      <c r="G77" s="36">
        <f>SUMIFS(СВЦЭМ!$C$33:$C$776,СВЦЭМ!$A$33:$A$776,$A77,СВЦЭМ!$B$33:$B$776,G$47)+'СЕТ СН'!$G$12+СВЦЭМ!$D$10+'СЕТ СН'!$G$5-'СЕТ СН'!$G$20</f>
        <v>1802.3534604099998</v>
      </c>
      <c r="H77" s="36">
        <f>SUMIFS(СВЦЭМ!$C$33:$C$776,СВЦЭМ!$A$33:$A$776,$A77,СВЦЭМ!$B$33:$B$776,H$47)+'СЕТ СН'!$G$12+СВЦЭМ!$D$10+'СЕТ СН'!$G$5-'СЕТ СН'!$G$20</f>
        <v>1802.3534604099998</v>
      </c>
      <c r="I77" s="36">
        <f>SUMIFS(СВЦЭМ!$C$33:$C$776,СВЦЭМ!$A$33:$A$776,$A77,СВЦЭМ!$B$33:$B$776,I$47)+'СЕТ СН'!$G$12+СВЦЭМ!$D$10+'СЕТ СН'!$G$5-'СЕТ СН'!$G$20</f>
        <v>1802.3534604099998</v>
      </c>
      <c r="J77" s="36">
        <f>SUMIFS(СВЦЭМ!$C$33:$C$776,СВЦЭМ!$A$33:$A$776,$A77,СВЦЭМ!$B$33:$B$776,J$47)+'СЕТ СН'!$G$12+СВЦЭМ!$D$10+'СЕТ СН'!$G$5-'СЕТ СН'!$G$20</f>
        <v>1802.3534604099998</v>
      </c>
      <c r="K77" s="36">
        <f>SUMIFS(СВЦЭМ!$C$33:$C$776,СВЦЭМ!$A$33:$A$776,$A77,СВЦЭМ!$B$33:$B$776,K$47)+'СЕТ СН'!$G$12+СВЦЭМ!$D$10+'СЕТ СН'!$G$5-'СЕТ СН'!$G$20</f>
        <v>1802.3534604099998</v>
      </c>
      <c r="L77" s="36">
        <f>SUMIFS(СВЦЭМ!$C$33:$C$776,СВЦЭМ!$A$33:$A$776,$A77,СВЦЭМ!$B$33:$B$776,L$47)+'СЕТ СН'!$G$12+СВЦЭМ!$D$10+'СЕТ СН'!$G$5-'СЕТ СН'!$G$20</f>
        <v>1802.3534604099998</v>
      </c>
      <c r="M77" s="36">
        <f>SUMIFS(СВЦЭМ!$C$33:$C$776,СВЦЭМ!$A$33:$A$776,$A77,СВЦЭМ!$B$33:$B$776,M$47)+'СЕТ СН'!$G$12+СВЦЭМ!$D$10+'СЕТ СН'!$G$5-'СЕТ СН'!$G$20</f>
        <v>1802.3534604099998</v>
      </c>
      <c r="N77" s="36">
        <f>SUMIFS(СВЦЭМ!$C$33:$C$776,СВЦЭМ!$A$33:$A$776,$A77,СВЦЭМ!$B$33:$B$776,N$47)+'СЕТ СН'!$G$12+СВЦЭМ!$D$10+'СЕТ СН'!$G$5-'СЕТ СН'!$G$20</f>
        <v>1802.3534604099998</v>
      </c>
      <c r="O77" s="36">
        <f>SUMIFS(СВЦЭМ!$C$33:$C$776,СВЦЭМ!$A$33:$A$776,$A77,СВЦЭМ!$B$33:$B$776,O$47)+'СЕТ СН'!$G$12+СВЦЭМ!$D$10+'СЕТ СН'!$G$5-'СЕТ СН'!$G$20</f>
        <v>1802.3534604099998</v>
      </c>
      <c r="P77" s="36">
        <f>SUMIFS(СВЦЭМ!$C$33:$C$776,СВЦЭМ!$A$33:$A$776,$A77,СВЦЭМ!$B$33:$B$776,P$47)+'СЕТ СН'!$G$12+СВЦЭМ!$D$10+'СЕТ СН'!$G$5-'СЕТ СН'!$G$20</f>
        <v>1802.3534604099998</v>
      </c>
      <c r="Q77" s="36">
        <f>SUMIFS(СВЦЭМ!$C$33:$C$776,СВЦЭМ!$A$33:$A$776,$A77,СВЦЭМ!$B$33:$B$776,Q$47)+'СЕТ СН'!$G$12+СВЦЭМ!$D$10+'СЕТ СН'!$G$5-'СЕТ СН'!$G$20</f>
        <v>1802.3534604099998</v>
      </c>
      <c r="R77" s="36">
        <f>SUMIFS(СВЦЭМ!$C$33:$C$776,СВЦЭМ!$A$33:$A$776,$A77,СВЦЭМ!$B$33:$B$776,R$47)+'СЕТ СН'!$G$12+СВЦЭМ!$D$10+'СЕТ СН'!$G$5-'СЕТ СН'!$G$20</f>
        <v>1802.3534604099998</v>
      </c>
      <c r="S77" s="36">
        <f>SUMIFS(СВЦЭМ!$C$33:$C$776,СВЦЭМ!$A$33:$A$776,$A77,СВЦЭМ!$B$33:$B$776,S$47)+'СЕТ СН'!$G$12+СВЦЭМ!$D$10+'СЕТ СН'!$G$5-'СЕТ СН'!$G$20</f>
        <v>1802.3534604099998</v>
      </c>
      <c r="T77" s="36">
        <f>SUMIFS(СВЦЭМ!$C$33:$C$776,СВЦЭМ!$A$33:$A$776,$A77,СВЦЭМ!$B$33:$B$776,T$47)+'СЕТ СН'!$G$12+СВЦЭМ!$D$10+'СЕТ СН'!$G$5-'СЕТ СН'!$G$20</f>
        <v>1802.3534604099998</v>
      </c>
      <c r="U77" s="36">
        <f>SUMIFS(СВЦЭМ!$C$33:$C$776,СВЦЭМ!$A$33:$A$776,$A77,СВЦЭМ!$B$33:$B$776,U$47)+'СЕТ СН'!$G$12+СВЦЭМ!$D$10+'СЕТ СН'!$G$5-'СЕТ СН'!$G$20</f>
        <v>1802.3534604099998</v>
      </c>
      <c r="V77" s="36">
        <f>SUMIFS(СВЦЭМ!$C$33:$C$776,СВЦЭМ!$A$33:$A$776,$A77,СВЦЭМ!$B$33:$B$776,V$47)+'СЕТ СН'!$G$12+СВЦЭМ!$D$10+'СЕТ СН'!$G$5-'СЕТ СН'!$G$20</f>
        <v>1802.3534604099998</v>
      </c>
      <c r="W77" s="36">
        <f>SUMIFS(СВЦЭМ!$C$33:$C$776,СВЦЭМ!$A$33:$A$776,$A77,СВЦЭМ!$B$33:$B$776,W$47)+'СЕТ СН'!$G$12+СВЦЭМ!$D$10+'СЕТ СН'!$G$5-'СЕТ СН'!$G$20</f>
        <v>1802.3534604099998</v>
      </c>
      <c r="X77" s="36">
        <f>SUMIFS(СВЦЭМ!$C$33:$C$776,СВЦЭМ!$A$33:$A$776,$A77,СВЦЭМ!$B$33:$B$776,X$47)+'СЕТ СН'!$G$12+СВЦЭМ!$D$10+'СЕТ СН'!$G$5-'СЕТ СН'!$G$20</f>
        <v>1802.3534604099998</v>
      </c>
      <c r="Y77" s="36">
        <f>SUMIFS(СВЦЭМ!$C$33:$C$776,СВЦЭМ!$A$33:$A$776,$A77,СВЦЭМ!$B$33:$B$776,Y$47)+'СЕТ СН'!$G$12+СВЦЭМ!$D$10+'СЕТ СН'!$G$5-'СЕТ СН'!$G$20</f>
        <v>1802.3534604099998</v>
      </c>
      <c r="AA77" s="37"/>
    </row>
    <row r="78" spans="1:27" ht="15.75" hidden="1" x14ac:dyDescent="0.2">
      <c r="A78" s="35">
        <f t="shared" si="1"/>
        <v>43527</v>
      </c>
      <c r="B78" s="36">
        <f>SUMIFS(СВЦЭМ!$C$33:$C$776,СВЦЭМ!$A$33:$A$776,$A78,СВЦЭМ!$B$33:$B$776,B$47)+'СЕТ СН'!$G$12+СВЦЭМ!$D$10+'СЕТ СН'!$G$5-'СЕТ СН'!$G$20</f>
        <v>1802.3534604099998</v>
      </c>
      <c r="C78" s="36">
        <f>SUMIFS(СВЦЭМ!$C$33:$C$776,СВЦЭМ!$A$33:$A$776,$A78,СВЦЭМ!$B$33:$B$776,C$47)+'СЕТ СН'!$G$12+СВЦЭМ!$D$10+'СЕТ СН'!$G$5-'СЕТ СН'!$G$20</f>
        <v>1802.3534604099998</v>
      </c>
      <c r="D78" s="36">
        <f>SUMIFS(СВЦЭМ!$C$33:$C$776,СВЦЭМ!$A$33:$A$776,$A78,СВЦЭМ!$B$33:$B$776,D$47)+'СЕТ СН'!$G$12+СВЦЭМ!$D$10+'СЕТ СН'!$G$5-'СЕТ СН'!$G$20</f>
        <v>1802.3534604099998</v>
      </c>
      <c r="E78" s="36">
        <f>SUMIFS(СВЦЭМ!$C$33:$C$776,СВЦЭМ!$A$33:$A$776,$A78,СВЦЭМ!$B$33:$B$776,E$47)+'СЕТ СН'!$G$12+СВЦЭМ!$D$10+'СЕТ СН'!$G$5-'СЕТ СН'!$G$20</f>
        <v>1802.3534604099998</v>
      </c>
      <c r="F78" s="36">
        <f>SUMIFS(СВЦЭМ!$C$33:$C$776,СВЦЭМ!$A$33:$A$776,$A78,СВЦЭМ!$B$33:$B$776,F$47)+'СЕТ СН'!$G$12+СВЦЭМ!$D$10+'СЕТ СН'!$G$5-'СЕТ СН'!$G$20</f>
        <v>1802.3534604099998</v>
      </c>
      <c r="G78" s="36">
        <f>SUMIFS(СВЦЭМ!$C$33:$C$776,СВЦЭМ!$A$33:$A$776,$A78,СВЦЭМ!$B$33:$B$776,G$47)+'СЕТ СН'!$G$12+СВЦЭМ!$D$10+'СЕТ СН'!$G$5-'СЕТ СН'!$G$20</f>
        <v>1802.3534604099998</v>
      </c>
      <c r="H78" s="36">
        <f>SUMIFS(СВЦЭМ!$C$33:$C$776,СВЦЭМ!$A$33:$A$776,$A78,СВЦЭМ!$B$33:$B$776,H$47)+'СЕТ СН'!$G$12+СВЦЭМ!$D$10+'СЕТ СН'!$G$5-'СЕТ СН'!$G$20</f>
        <v>1802.3534604099998</v>
      </c>
      <c r="I78" s="36">
        <f>SUMIFS(СВЦЭМ!$C$33:$C$776,СВЦЭМ!$A$33:$A$776,$A78,СВЦЭМ!$B$33:$B$776,I$47)+'СЕТ СН'!$G$12+СВЦЭМ!$D$10+'СЕТ СН'!$G$5-'СЕТ СН'!$G$20</f>
        <v>1802.3534604099998</v>
      </c>
      <c r="J78" s="36">
        <f>SUMIFS(СВЦЭМ!$C$33:$C$776,СВЦЭМ!$A$33:$A$776,$A78,СВЦЭМ!$B$33:$B$776,J$47)+'СЕТ СН'!$G$12+СВЦЭМ!$D$10+'СЕТ СН'!$G$5-'СЕТ СН'!$G$20</f>
        <v>1802.3534604099998</v>
      </c>
      <c r="K78" s="36">
        <f>SUMIFS(СВЦЭМ!$C$33:$C$776,СВЦЭМ!$A$33:$A$776,$A78,СВЦЭМ!$B$33:$B$776,K$47)+'СЕТ СН'!$G$12+СВЦЭМ!$D$10+'СЕТ СН'!$G$5-'СЕТ СН'!$G$20</f>
        <v>1802.3534604099998</v>
      </c>
      <c r="L78" s="36">
        <f>SUMIFS(СВЦЭМ!$C$33:$C$776,СВЦЭМ!$A$33:$A$776,$A78,СВЦЭМ!$B$33:$B$776,L$47)+'СЕТ СН'!$G$12+СВЦЭМ!$D$10+'СЕТ СН'!$G$5-'СЕТ СН'!$G$20</f>
        <v>1802.3534604099998</v>
      </c>
      <c r="M78" s="36">
        <f>SUMIFS(СВЦЭМ!$C$33:$C$776,СВЦЭМ!$A$33:$A$776,$A78,СВЦЭМ!$B$33:$B$776,M$47)+'СЕТ СН'!$G$12+СВЦЭМ!$D$10+'СЕТ СН'!$G$5-'СЕТ СН'!$G$20</f>
        <v>1802.3534604099998</v>
      </c>
      <c r="N78" s="36">
        <f>SUMIFS(СВЦЭМ!$C$33:$C$776,СВЦЭМ!$A$33:$A$776,$A78,СВЦЭМ!$B$33:$B$776,N$47)+'СЕТ СН'!$G$12+СВЦЭМ!$D$10+'СЕТ СН'!$G$5-'СЕТ СН'!$G$20</f>
        <v>1802.3534604099998</v>
      </c>
      <c r="O78" s="36">
        <f>SUMIFS(СВЦЭМ!$C$33:$C$776,СВЦЭМ!$A$33:$A$776,$A78,СВЦЭМ!$B$33:$B$776,O$47)+'СЕТ СН'!$G$12+СВЦЭМ!$D$10+'СЕТ СН'!$G$5-'СЕТ СН'!$G$20</f>
        <v>1802.3534604099998</v>
      </c>
      <c r="P78" s="36">
        <f>SUMIFS(СВЦЭМ!$C$33:$C$776,СВЦЭМ!$A$33:$A$776,$A78,СВЦЭМ!$B$33:$B$776,P$47)+'СЕТ СН'!$G$12+СВЦЭМ!$D$10+'СЕТ СН'!$G$5-'СЕТ СН'!$G$20</f>
        <v>1802.3534604099998</v>
      </c>
      <c r="Q78" s="36">
        <f>SUMIFS(СВЦЭМ!$C$33:$C$776,СВЦЭМ!$A$33:$A$776,$A78,СВЦЭМ!$B$33:$B$776,Q$47)+'СЕТ СН'!$G$12+СВЦЭМ!$D$10+'СЕТ СН'!$G$5-'СЕТ СН'!$G$20</f>
        <v>1802.3534604099998</v>
      </c>
      <c r="R78" s="36">
        <f>SUMIFS(СВЦЭМ!$C$33:$C$776,СВЦЭМ!$A$33:$A$776,$A78,СВЦЭМ!$B$33:$B$776,R$47)+'СЕТ СН'!$G$12+СВЦЭМ!$D$10+'СЕТ СН'!$G$5-'СЕТ СН'!$G$20</f>
        <v>1802.3534604099998</v>
      </c>
      <c r="S78" s="36">
        <f>SUMIFS(СВЦЭМ!$C$33:$C$776,СВЦЭМ!$A$33:$A$776,$A78,СВЦЭМ!$B$33:$B$776,S$47)+'СЕТ СН'!$G$12+СВЦЭМ!$D$10+'СЕТ СН'!$G$5-'СЕТ СН'!$G$20</f>
        <v>1802.3534604099998</v>
      </c>
      <c r="T78" s="36">
        <f>SUMIFS(СВЦЭМ!$C$33:$C$776,СВЦЭМ!$A$33:$A$776,$A78,СВЦЭМ!$B$33:$B$776,T$47)+'СЕТ СН'!$G$12+СВЦЭМ!$D$10+'СЕТ СН'!$G$5-'СЕТ СН'!$G$20</f>
        <v>1802.3534604099998</v>
      </c>
      <c r="U78" s="36">
        <f>SUMIFS(СВЦЭМ!$C$33:$C$776,СВЦЭМ!$A$33:$A$776,$A78,СВЦЭМ!$B$33:$B$776,U$47)+'СЕТ СН'!$G$12+СВЦЭМ!$D$10+'СЕТ СН'!$G$5-'СЕТ СН'!$G$20</f>
        <v>1802.3534604099998</v>
      </c>
      <c r="V78" s="36">
        <f>SUMIFS(СВЦЭМ!$C$33:$C$776,СВЦЭМ!$A$33:$A$776,$A78,СВЦЭМ!$B$33:$B$776,V$47)+'СЕТ СН'!$G$12+СВЦЭМ!$D$10+'СЕТ СН'!$G$5-'СЕТ СН'!$G$20</f>
        <v>1802.3534604099998</v>
      </c>
      <c r="W78" s="36">
        <f>SUMIFS(СВЦЭМ!$C$33:$C$776,СВЦЭМ!$A$33:$A$776,$A78,СВЦЭМ!$B$33:$B$776,W$47)+'СЕТ СН'!$G$12+СВЦЭМ!$D$10+'СЕТ СН'!$G$5-'СЕТ СН'!$G$20</f>
        <v>1802.3534604099998</v>
      </c>
      <c r="X78" s="36">
        <f>SUMIFS(СВЦЭМ!$C$33:$C$776,СВЦЭМ!$A$33:$A$776,$A78,СВЦЭМ!$B$33:$B$776,X$47)+'СЕТ СН'!$G$12+СВЦЭМ!$D$10+'СЕТ СН'!$G$5-'СЕТ СН'!$G$20</f>
        <v>1802.3534604099998</v>
      </c>
      <c r="Y78" s="36">
        <f>SUMIFS(СВЦЭМ!$C$33:$C$776,СВЦЭМ!$A$33:$A$776,$A78,СВЦЭМ!$B$33:$B$776,Y$47)+'СЕТ СН'!$G$12+СВЦЭМ!$D$10+'СЕТ СН'!$G$5-'СЕТ СН'!$G$20</f>
        <v>1802.3534604099998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01.02.2019</v>
      </c>
      <c r="B84" s="36">
        <f>SUMIFS(СВЦЭМ!$C$33:$C$776,СВЦЭМ!$A$33:$A$776,$A84,СВЦЭМ!$B$33:$B$776,B$83)+'СЕТ СН'!$H$12+СВЦЭМ!$D$10+'СЕТ СН'!$H$5-'СЕТ СН'!$H$20</f>
        <v>2982.1008207099999</v>
      </c>
      <c r="C84" s="36">
        <f>SUMIFS(СВЦЭМ!$C$33:$C$776,СВЦЭМ!$A$33:$A$776,$A84,СВЦЭМ!$B$33:$B$776,C$83)+'СЕТ СН'!$H$12+СВЦЭМ!$D$10+'СЕТ СН'!$H$5-'СЕТ СН'!$H$20</f>
        <v>3006.1723555899998</v>
      </c>
      <c r="D84" s="36">
        <f>SUMIFS(СВЦЭМ!$C$33:$C$776,СВЦЭМ!$A$33:$A$776,$A84,СВЦЭМ!$B$33:$B$776,D$83)+'СЕТ СН'!$H$12+СВЦЭМ!$D$10+'СЕТ СН'!$H$5-'СЕТ СН'!$H$20</f>
        <v>3021.5473983299999</v>
      </c>
      <c r="E84" s="36">
        <f>SUMIFS(СВЦЭМ!$C$33:$C$776,СВЦЭМ!$A$33:$A$776,$A84,СВЦЭМ!$B$33:$B$776,E$83)+'СЕТ СН'!$H$12+СВЦЭМ!$D$10+'СЕТ СН'!$H$5-'СЕТ СН'!$H$20</f>
        <v>3019.4203932299997</v>
      </c>
      <c r="F84" s="36">
        <f>SUMIFS(СВЦЭМ!$C$33:$C$776,СВЦЭМ!$A$33:$A$776,$A84,СВЦЭМ!$B$33:$B$776,F$83)+'СЕТ СН'!$H$12+СВЦЭМ!$D$10+'СЕТ СН'!$H$5-'СЕТ СН'!$H$20</f>
        <v>3012.2960626099998</v>
      </c>
      <c r="G84" s="36">
        <f>SUMIFS(СВЦЭМ!$C$33:$C$776,СВЦЭМ!$A$33:$A$776,$A84,СВЦЭМ!$B$33:$B$776,G$83)+'СЕТ СН'!$H$12+СВЦЭМ!$D$10+'СЕТ СН'!$H$5-'СЕТ СН'!$H$20</f>
        <v>2990.4600067800002</v>
      </c>
      <c r="H84" s="36">
        <f>SUMIFS(СВЦЭМ!$C$33:$C$776,СВЦЭМ!$A$33:$A$776,$A84,СВЦЭМ!$B$33:$B$776,H$83)+'СЕТ СН'!$H$12+СВЦЭМ!$D$10+'СЕТ СН'!$H$5-'СЕТ СН'!$H$20</f>
        <v>2945.9654515699999</v>
      </c>
      <c r="I84" s="36">
        <f>SUMIFS(СВЦЭМ!$C$33:$C$776,СВЦЭМ!$A$33:$A$776,$A84,СВЦЭМ!$B$33:$B$776,I$83)+'СЕТ СН'!$H$12+СВЦЭМ!$D$10+'СЕТ СН'!$H$5-'СЕТ СН'!$H$20</f>
        <v>2920.2055949800001</v>
      </c>
      <c r="J84" s="36">
        <f>SUMIFS(СВЦЭМ!$C$33:$C$776,СВЦЭМ!$A$33:$A$776,$A84,СВЦЭМ!$B$33:$B$776,J$83)+'СЕТ СН'!$H$12+СВЦЭМ!$D$10+'СЕТ СН'!$H$5-'СЕТ СН'!$H$20</f>
        <v>2880.74090394</v>
      </c>
      <c r="K84" s="36">
        <f>SUMIFS(СВЦЭМ!$C$33:$C$776,СВЦЭМ!$A$33:$A$776,$A84,СВЦЭМ!$B$33:$B$776,K$83)+'СЕТ СН'!$H$12+СВЦЭМ!$D$10+'СЕТ СН'!$H$5-'СЕТ СН'!$H$20</f>
        <v>2870.7637906800001</v>
      </c>
      <c r="L84" s="36">
        <f>SUMIFS(СВЦЭМ!$C$33:$C$776,СВЦЭМ!$A$33:$A$776,$A84,СВЦЭМ!$B$33:$B$776,L$83)+'СЕТ СН'!$H$12+СВЦЭМ!$D$10+'СЕТ СН'!$H$5-'СЕТ СН'!$H$20</f>
        <v>2878.9362754799999</v>
      </c>
      <c r="M84" s="36">
        <f>SUMIFS(СВЦЭМ!$C$33:$C$776,СВЦЭМ!$A$33:$A$776,$A84,СВЦЭМ!$B$33:$B$776,M$83)+'СЕТ СН'!$H$12+СВЦЭМ!$D$10+'СЕТ СН'!$H$5-'СЕТ СН'!$H$20</f>
        <v>2892.61577244</v>
      </c>
      <c r="N84" s="36">
        <f>SUMIFS(СВЦЭМ!$C$33:$C$776,СВЦЭМ!$A$33:$A$776,$A84,СВЦЭМ!$B$33:$B$776,N$83)+'СЕТ СН'!$H$12+СВЦЭМ!$D$10+'СЕТ СН'!$H$5-'СЕТ СН'!$H$20</f>
        <v>2887.8317611900002</v>
      </c>
      <c r="O84" s="36">
        <f>SUMIFS(СВЦЭМ!$C$33:$C$776,СВЦЭМ!$A$33:$A$776,$A84,СВЦЭМ!$B$33:$B$776,O$83)+'СЕТ СН'!$H$12+СВЦЭМ!$D$10+'СЕТ СН'!$H$5-'СЕТ СН'!$H$20</f>
        <v>2857.3183265600001</v>
      </c>
      <c r="P84" s="36">
        <f>SUMIFS(СВЦЭМ!$C$33:$C$776,СВЦЭМ!$A$33:$A$776,$A84,СВЦЭМ!$B$33:$B$776,P$83)+'СЕТ СН'!$H$12+СВЦЭМ!$D$10+'СЕТ СН'!$H$5-'СЕТ СН'!$H$20</f>
        <v>2869.7624075700001</v>
      </c>
      <c r="Q84" s="36">
        <f>SUMIFS(СВЦЭМ!$C$33:$C$776,СВЦЭМ!$A$33:$A$776,$A84,СВЦЭМ!$B$33:$B$776,Q$83)+'СЕТ СН'!$H$12+СВЦЭМ!$D$10+'СЕТ СН'!$H$5-'СЕТ СН'!$H$20</f>
        <v>2879.6436395299997</v>
      </c>
      <c r="R84" s="36">
        <f>SUMIFS(СВЦЭМ!$C$33:$C$776,СВЦЭМ!$A$33:$A$776,$A84,СВЦЭМ!$B$33:$B$776,R$83)+'СЕТ СН'!$H$12+СВЦЭМ!$D$10+'СЕТ СН'!$H$5-'СЕТ СН'!$H$20</f>
        <v>2880.2881796199999</v>
      </c>
      <c r="S84" s="36">
        <f>SUMIFS(СВЦЭМ!$C$33:$C$776,СВЦЭМ!$A$33:$A$776,$A84,СВЦЭМ!$B$33:$B$776,S$83)+'СЕТ СН'!$H$12+СВЦЭМ!$D$10+'СЕТ СН'!$H$5-'СЕТ СН'!$H$20</f>
        <v>2858.5043581800001</v>
      </c>
      <c r="T84" s="36">
        <f>SUMIFS(СВЦЭМ!$C$33:$C$776,СВЦЭМ!$A$33:$A$776,$A84,СВЦЭМ!$B$33:$B$776,T$83)+'СЕТ СН'!$H$12+СВЦЭМ!$D$10+'СЕТ СН'!$H$5-'СЕТ СН'!$H$20</f>
        <v>2830.5918399699999</v>
      </c>
      <c r="U84" s="36">
        <f>SUMIFS(СВЦЭМ!$C$33:$C$776,СВЦЭМ!$A$33:$A$776,$A84,СВЦЭМ!$B$33:$B$776,U$83)+'СЕТ СН'!$H$12+СВЦЭМ!$D$10+'СЕТ СН'!$H$5-'СЕТ СН'!$H$20</f>
        <v>2832.9167939999998</v>
      </c>
      <c r="V84" s="36">
        <f>SUMIFS(СВЦЭМ!$C$33:$C$776,СВЦЭМ!$A$33:$A$776,$A84,СВЦЭМ!$B$33:$B$776,V$83)+'СЕТ СН'!$H$12+СВЦЭМ!$D$10+'СЕТ СН'!$H$5-'СЕТ СН'!$H$20</f>
        <v>2851.8448211700002</v>
      </c>
      <c r="W84" s="36">
        <f>SUMIFS(СВЦЭМ!$C$33:$C$776,СВЦЭМ!$A$33:$A$776,$A84,СВЦЭМ!$B$33:$B$776,W$83)+'СЕТ СН'!$H$12+СВЦЭМ!$D$10+'СЕТ СН'!$H$5-'СЕТ СН'!$H$20</f>
        <v>2873.4148084899998</v>
      </c>
      <c r="X84" s="36">
        <f>SUMIFS(СВЦЭМ!$C$33:$C$776,СВЦЭМ!$A$33:$A$776,$A84,СВЦЭМ!$B$33:$B$776,X$83)+'СЕТ СН'!$H$12+СВЦЭМ!$D$10+'СЕТ СН'!$H$5-'СЕТ СН'!$H$20</f>
        <v>2885.14755977</v>
      </c>
      <c r="Y84" s="36">
        <f>SUMIFS(СВЦЭМ!$C$33:$C$776,СВЦЭМ!$A$33:$A$776,$A84,СВЦЭМ!$B$33:$B$776,Y$83)+'СЕТ СН'!$H$12+СВЦЭМ!$D$10+'СЕТ СН'!$H$5-'СЕТ СН'!$H$20</f>
        <v>2890.53255532</v>
      </c>
    </row>
    <row r="85" spans="1:25" ht="15.75" x14ac:dyDescent="0.2">
      <c r="A85" s="35">
        <f>A84+1</f>
        <v>43498</v>
      </c>
      <c r="B85" s="36">
        <f>SUMIFS(СВЦЭМ!$C$33:$C$776,СВЦЭМ!$A$33:$A$776,$A85,СВЦЭМ!$B$33:$B$776,B$83)+'СЕТ СН'!$H$12+СВЦЭМ!$D$10+'СЕТ СН'!$H$5-'СЕТ СН'!$H$20</f>
        <v>2987.4970858799998</v>
      </c>
      <c r="C85" s="36">
        <f>SUMIFS(СВЦЭМ!$C$33:$C$776,СВЦЭМ!$A$33:$A$776,$A85,СВЦЭМ!$B$33:$B$776,C$83)+'СЕТ СН'!$H$12+СВЦЭМ!$D$10+'СЕТ СН'!$H$5-'СЕТ СН'!$H$20</f>
        <v>2992.0486419299996</v>
      </c>
      <c r="D85" s="36">
        <f>SUMIFS(СВЦЭМ!$C$33:$C$776,СВЦЭМ!$A$33:$A$776,$A85,СВЦЭМ!$B$33:$B$776,D$83)+'СЕТ СН'!$H$12+СВЦЭМ!$D$10+'СЕТ СН'!$H$5-'СЕТ СН'!$H$20</f>
        <v>2995.3603281799997</v>
      </c>
      <c r="E85" s="36">
        <f>SUMIFS(СВЦЭМ!$C$33:$C$776,СВЦЭМ!$A$33:$A$776,$A85,СВЦЭМ!$B$33:$B$776,E$83)+'СЕТ СН'!$H$12+СВЦЭМ!$D$10+'СЕТ СН'!$H$5-'СЕТ СН'!$H$20</f>
        <v>3007.4683730199999</v>
      </c>
      <c r="F85" s="36">
        <f>SUMIFS(СВЦЭМ!$C$33:$C$776,СВЦЭМ!$A$33:$A$776,$A85,СВЦЭМ!$B$33:$B$776,F$83)+'СЕТ СН'!$H$12+СВЦЭМ!$D$10+'СЕТ СН'!$H$5-'СЕТ СН'!$H$20</f>
        <v>3012.6118556499996</v>
      </c>
      <c r="G85" s="36">
        <f>SUMIFS(СВЦЭМ!$C$33:$C$776,СВЦЭМ!$A$33:$A$776,$A85,СВЦЭМ!$B$33:$B$776,G$83)+'СЕТ СН'!$H$12+СВЦЭМ!$D$10+'СЕТ СН'!$H$5-'СЕТ СН'!$H$20</f>
        <v>2994.5563634999999</v>
      </c>
      <c r="H85" s="36">
        <f>SUMIFS(СВЦЭМ!$C$33:$C$776,СВЦЭМ!$A$33:$A$776,$A85,СВЦЭМ!$B$33:$B$776,H$83)+'СЕТ СН'!$H$12+СВЦЭМ!$D$10+'СЕТ СН'!$H$5-'СЕТ СН'!$H$20</f>
        <v>2972.6662267399997</v>
      </c>
      <c r="I85" s="36">
        <f>SUMIFS(СВЦЭМ!$C$33:$C$776,СВЦЭМ!$A$33:$A$776,$A85,СВЦЭМ!$B$33:$B$776,I$83)+'СЕТ СН'!$H$12+СВЦЭМ!$D$10+'СЕТ СН'!$H$5-'СЕТ СН'!$H$20</f>
        <v>2961.5060204299998</v>
      </c>
      <c r="J85" s="36">
        <f>SUMIFS(СВЦЭМ!$C$33:$C$776,СВЦЭМ!$A$33:$A$776,$A85,СВЦЭМ!$B$33:$B$776,J$83)+'СЕТ СН'!$H$12+СВЦЭМ!$D$10+'СЕТ СН'!$H$5-'СЕТ СН'!$H$20</f>
        <v>2917.5766872200002</v>
      </c>
      <c r="K85" s="36">
        <f>SUMIFS(СВЦЭМ!$C$33:$C$776,СВЦЭМ!$A$33:$A$776,$A85,СВЦЭМ!$B$33:$B$776,K$83)+'СЕТ СН'!$H$12+СВЦЭМ!$D$10+'СЕТ СН'!$H$5-'СЕТ СН'!$H$20</f>
        <v>2895.2281781500001</v>
      </c>
      <c r="L85" s="36">
        <f>SUMIFS(СВЦЭМ!$C$33:$C$776,СВЦЭМ!$A$33:$A$776,$A85,СВЦЭМ!$B$33:$B$776,L$83)+'СЕТ СН'!$H$12+СВЦЭМ!$D$10+'СЕТ СН'!$H$5-'СЕТ СН'!$H$20</f>
        <v>2882.0941697500002</v>
      </c>
      <c r="M85" s="36">
        <f>SUMIFS(СВЦЭМ!$C$33:$C$776,СВЦЭМ!$A$33:$A$776,$A85,СВЦЭМ!$B$33:$B$776,M$83)+'СЕТ СН'!$H$12+СВЦЭМ!$D$10+'СЕТ СН'!$H$5-'СЕТ СН'!$H$20</f>
        <v>2900.15473402</v>
      </c>
      <c r="N85" s="36">
        <f>SUMIFS(СВЦЭМ!$C$33:$C$776,СВЦЭМ!$A$33:$A$776,$A85,СВЦЭМ!$B$33:$B$776,N$83)+'СЕТ СН'!$H$12+СВЦЭМ!$D$10+'СЕТ СН'!$H$5-'СЕТ СН'!$H$20</f>
        <v>2896.1401360099999</v>
      </c>
      <c r="O85" s="36">
        <f>SUMIFS(СВЦЭМ!$C$33:$C$776,СВЦЭМ!$A$33:$A$776,$A85,СВЦЭМ!$B$33:$B$776,O$83)+'СЕТ СН'!$H$12+СВЦЭМ!$D$10+'СЕТ СН'!$H$5-'СЕТ СН'!$H$20</f>
        <v>2872.94659465</v>
      </c>
      <c r="P85" s="36">
        <f>SUMIFS(СВЦЭМ!$C$33:$C$776,СВЦЭМ!$A$33:$A$776,$A85,СВЦЭМ!$B$33:$B$776,P$83)+'СЕТ СН'!$H$12+СВЦЭМ!$D$10+'СЕТ СН'!$H$5-'СЕТ СН'!$H$20</f>
        <v>2881.2724201299998</v>
      </c>
      <c r="Q85" s="36">
        <f>SUMIFS(СВЦЭМ!$C$33:$C$776,СВЦЭМ!$A$33:$A$776,$A85,СВЦЭМ!$B$33:$B$776,Q$83)+'СЕТ СН'!$H$12+СВЦЭМ!$D$10+'СЕТ СН'!$H$5-'СЕТ СН'!$H$20</f>
        <v>2891.72561804</v>
      </c>
      <c r="R85" s="36">
        <f>SUMIFS(СВЦЭМ!$C$33:$C$776,СВЦЭМ!$A$33:$A$776,$A85,СВЦЭМ!$B$33:$B$776,R$83)+'СЕТ СН'!$H$12+СВЦЭМ!$D$10+'СЕТ СН'!$H$5-'СЕТ СН'!$H$20</f>
        <v>2895.5821083599999</v>
      </c>
      <c r="S85" s="36">
        <f>SUMIFS(СВЦЭМ!$C$33:$C$776,СВЦЭМ!$A$33:$A$776,$A85,СВЦЭМ!$B$33:$B$776,S$83)+'СЕТ СН'!$H$12+СВЦЭМ!$D$10+'СЕТ СН'!$H$5-'СЕТ СН'!$H$20</f>
        <v>2891.3939017000002</v>
      </c>
      <c r="T85" s="36">
        <f>SUMIFS(СВЦЭМ!$C$33:$C$776,СВЦЭМ!$A$33:$A$776,$A85,СВЦЭМ!$B$33:$B$776,T$83)+'СЕТ СН'!$H$12+СВЦЭМ!$D$10+'СЕТ СН'!$H$5-'СЕТ СН'!$H$20</f>
        <v>2846.0256820700001</v>
      </c>
      <c r="U85" s="36">
        <f>SUMIFS(СВЦЭМ!$C$33:$C$776,СВЦЭМ!$A$33:$A$776,$A85,СВЦЭМ!$B$33:$B$776,U$83)+'СЕТ СН'!$H$12+СВЦЭМ!$D$10+'СЕТ СН'!$H$5-'СЕТ СН'!$H$20</f>
        <v>2829.1216874500001</v>
      </c>
      <c r="V85" s="36">
        <f>SUMIFS(СВЦЭМ!$C$33:$C$776,СВЦЭМ!$A$33:$A$776,$A85,СВЦЭМ!$B$33:$B$776,V$83)+'СЕТ СН'!$H$12+СВЦЭМ!$D$10+'СЕТ СН'!$H$5-'СЕТ СН'!$H$20</f>
        <v>2857.8988487900001</v>
      </c>
      <c r="W85" s="36">
        <f>SUMIFS(СВЦЭМ!$C$33:$C$776,СВЦЭМ!$A$33:$A$776,$A85,СВЦЭМ!$B$33:$B$776,W$83)+'СЕТ СН'!$H$12+СВЦЭМ!$D$10+'СЕТ СН'!$H$5-'СЕТ СН'!$H$20</f>
        <v>2874.06678964</v>
      </c>
      <c r="X85" s="36">
        <f>SUMIFS(СВЦЭМ!$C$33:$C$776,СВЦЭМ!$A$33:$A$776,$A85,СВЦЭМ!$B$33:$B$776,X$83)+'СЕТ СН'!$H$12+СВЦЭМ!$D$10+'СЕТ СН'!$H$5-'СЕТ СН'!$H$20</f>
        <v>2890.43355264</v>
      </c>
      <c r="Y85" s="36">
        <f>SUMIFS(СВЦЭМ!$C$33:$C$776,СВЦЭМ!$A$33:$A$776,$A85,СВЦЭМ!$B$33:$B$776,Y$83)+'СЕТ СН'!$H$12+СВЦЭМ!$D$10+'СЕТ СН'!$H$5-'СЕТ СН'!$H$20</f>
        <v>2904.5868968599998</v>
      </c>
    </row>
    <row r="86" spans="1:25" ht="15.75" x14ac:dyDescent="0.2">
      <c r="A86" s="35">
        <f t="shared" ref="A86:A114" si="2">A85+1</f>
        <v>43499</v>
      </c>
      <c r="B86" s="36">
        <f>SUMIFS(СВЦЭМ!$C$33:$C$776,СВЦЭМ!$A$33:$A$776,$A86,СВЦЭМ!$B$33:$B$776,B$83)+'СЕТ СН'!$H$12+СВЦЭМ!$D$10+'СЕТ СН'!$H$5-'СЕТ СН'!$H$20</f>
        <v>2956.7609426199997</v>
      </c>
      <c r="C86" s="36">
        <f>SUMIFS(СВЦЭМ!$C$33:$C$776,СВЦЭМ!$A$33:$A$776,$A86,СВЦЭМ!$B$33:$B$776,C$83)+'СЕТ СН'!$H$12+СВЦЭМ!$D$10+'СЕТ СН'!$H$5-'СЕТ СН'!$H$20</f>
        <v>3000.5961134299996</v>
      </c>
      <c r="D86" s="36">
        <f>SUMIFS(СВЦЭМ!$C$33:$C$776,СВЦЭМ!$A$33:$A$776,$A86,СВЦЭМ!$B$33:$B$776,D$83)+'СЕТ СН'!$H$12+СВЦЭМ!$D$10+'СЕТ СН'!$H$5-'СЕТ СН'!$H$20</f>
        <v>3001.0517275100001</v>
      </c>
      <c r="E86" s="36">
        <f>SUMIFS(СВЦЭМ!$C$33:$C$776,СВЦЭМ!$A$33:$A$776,$A86,СВЦЭМ!$B$33:$B$776,E$83)+'СЕТ СН'!$H$12+СВЦЭМ!$D$10+'СЕТ СН'!$H$5-'СЕТ СН'!$H$20</f>
        <v>3012.5561555699996</v>
      </c>
      <c r="F86" s="36">
        <f>SUMIFS(СВЦЭМ!$C$33:$C$776,СВЦЭМ!$A$33:$A$776,$A86,СВЦЭМ!$B$33:$B$776,F$83)+'СЕТ СН'!$H$12+СВЦЭМ!$D$10+'СЕТ СН'!$H$5-'СЕТ СН'!$H$20</f>
        <v>3008.0038541099998</v>
      </c>
      <c r="G86" s="36">
        <f>SUMIFS(СВЦЭМ!$C$33:$C$776,СВЦЭМ!$A$33:$A$776,$A86,СВЦЭМ!$B$33:$B$776,G$83)+'СЕТ СН'!$H$12+СВЦЭМ!$D$10+'СЕТ СН'!$H$5-'СЕТ СН'!$H$20</f>
        <v>3003.2298434099998</v>
      </c>
      <c r="H86" s="36">
        <f>SUMIFS(СВЦЭМ!$C$33:$C$776,СВЦЭМ!$A$33:$A$776,$A86,СВЦЭМ!$B$33:$B$776,H$83)+'СЕТ СН'!$H$12+СВЦЭМ!$D$10+'СЕТ СН'!$H$5-'СЕТ СН'!$H$20</f>
        <v>2983.1321601999998</v>
      </c>
      <c r="I86" s="36">
        <f>SUMIFS(СВЦЭМ!$C$33:$C$776,СВЦЭМ!$A$33:$A$776,$A86,СВЦЭМ!$B$33:$B$776,I$83)+'СЕТ СН'!$H$12+СВЦЭМ!$D$10+'СЕТ СН'!$H$5-'СЕТ СН'!$H$20</f>
        <v>2974.1566572800002</v>
      </c>
      <c r="J86" s="36">
        <f>SUMIFS(СВЦЭМ!$C$33:$C$776,СВЦЭМ!$A$33:$A$776,$A86,СВЦЭМ!$B$33:$B$776,J$83)+'СЕТ СН'!$H$12+СВЦЭМ!$D$10+'СЕТ СН'!$H$5-'СЕТ СН'!$H$20</f>
        <v>2949.9652589899997</v>
      </c>
      <c r="K86" s="36">
        <f>SUMIFS(СВЦЭМ!$C$33:$C$776,СВЦЭМ!$A$33:$A$776,$A86,СВЦЭМ!$B$33:$B$776,K$83)+'СЕТ СН'!$H$12+СВЦЭМ!$D$10+'СЕТ СН'!$H$5-'СЕТ СН'!$H$20</f>
        <v>2908.6325625600002</v>
      </c>
      <c r="L86" s="36">
        <f>SUMIFS(СВЦЭМ!$C$33:$C$776,СВЦЭМ!$A$33:$A$776,$A86,СВЦЭМ!$B$33:$B$776,L$83)+'СЕТ СН'!$H$12+СВЦЭМ!$D$10+'СЕТ СН'!$H$5-'СЕТ СН'!$H$20</f>
        <v>2886.1239343400002</v>
      </c>
      <c r="M86" s="36">
        <f>SUMIFS(СВЦЭМ!$C$33:$C$776,СВЦЭМ!$A$33:$A$776,$A86,СВЦЭМ!$B$33:$B$776,M$83)+'СЕТ СН'!$H$12+СВЦЭМ!$D$10+'СЕТ СН'!$H$5-'СЕТ СН'!$H$20</f>
        <v>2889.7371091300001</v>
      </c>
      <c r="N86" s="36">
        <f>SUMIFS(СВЦЭМ!$C$33:$C$776,СВЦЭМ!$A$33:$A$776,$A86,СВЦЭМ!$B$33:$B$776,N$83)+'СЕТ СН'!$H$12+СВЦЭМ!$D$10+'СЕТ СН'!$H$5-'СЕТ СН'!$H$20</f>
        <v>2902.6627405700001</v>
      </c>
      <c r="O86" s="36">
        <f>SUMIFS(СВЦЭМ!$C$33:$C$776,СВЦЭМ!$A$33:$A$776,$A86,СВЦЭМ!$B$33:$B$776,O$83)+'СЕТ СН'!$H$12+СВЦЭМ!$D$10+'СЕТ СН'!$H$5-'СЕТ СН'!$H$20</f>
        <v>2882.7740486799999</v>
      </c>
      <c r="P86" s="36">
        <f>SUMIFS(СВЦЭМ!$C$33:$C$776,СВЦЭМ!$A$33:$A$776,$A86,СВЦЭМ!$B$33:$B$776,P$83)+'СЕТ СН'!$H$12+СВЦЭМ!$D$10+'СЕТ СН'!$H$5-'СЕТ СН'!$H$20</f>
        <v>2887.4604435599999</v>
      </c>
      <c r="Q86" s="36">
        <f>SUMIFS(СВЦЭМ!$C$33:$C$776,СВЦЭМ!$A$33:$A$776,$A86,СВЦЭМ!$B$33:$B$776,Q$83)+'СЕТ СН'!$H$12+СВЦЭМ!$D$10+'СЕТ СН'!$H$5-'СЕТ СН'!$H$20</f>
        <v>2904.3846108899997</v>
      </c>
      <c r="R86" s="36">
        <f>SUMIFS(СВЦЭМ!$C$33:$C$776,СВЦЭМ!$A$33:$A$776,$A86,СВЦЭМ!$B$33:$B$776,R$83)+'СЕТ СН'!$H$12+СВЦЭМ!$D$10+'СЕТ СН'!$H$5-'СЕТ СН'!$H$20</f>
        <v>2887.8591943199999</v>
      </c>
      <c r="S86" s="36">
        <f>SUMIFS(СВЦЭМ!$C$33:$C$776,СВЦЭМ!$A$33:$A$776,$A86,СВЦЭМ!$B$33:$B$776,S$83)+'СЕТ СН'!$H$12+СВЦЭМ!$D$10+'СЕТ СН'!$H$5-'СЕТ СН'!$H$20</f>
        <v>2874.15762688</v>
      </c>
      <c r="T86" s="36">
        <f>SUMIFS(СВЦЭМ!$C$33:$C$776,СВЦЭМ!$A$33:$A$776,$A86,СВЦЭМ!$B$33:$B$776,T$83)+'СЕТ СН'!$H$12+СВЦЭМ!$D$10+'СЕТ СН'!$H$5-'СЕТ СН'!$H$20</f>
        <v>2840.3460243700001</v>
      </c>
      <c r="U86" s="36">
        <f>SUMIFS(СВЦЭМ!$C$33:$C$776,СВЦЭМ!$A$33:$A$776,$A86,СВЦЭМ!$B$33:$B$776,U$83)+'СЕТ СН'!$H$12+СВЦЭМ!$D$10+'СЕТ СН'!$H$5-'СЕТ СН'!$H$20</f>
        <v>2830.5528782000001</v>
      </c>
      <c r="V86" s="36">
        <f>SUMIFS(СВЦЭМ!$C$33:$C$776,СВЦЭМ!$A$33:$A$776,$A86,СВЦЭМ!$B$33:$B$776,V$83)+'СЕТ СН'!$H$12+СВЦЭМ!$D$10+'СЕТ СН'!$H$5-'СЕТ СН'!$H$20</f>
        <v>2831.8340616300002</v>
      </c>
      <c r="W86" s="36">
        <f>SUMIFS(СВЦЭМ!$C$33:$C$776,СВЦЭМ!$A$33:$A$776,$A86,СВЦЭМ!$B$33:$B$776,W$83)+'СЕТ СН'!$H$12+СВЦЭМ!$D$10+'СЕТ СН'!$H$5-'СЕТ СН'!$H$20</f>
        <v>2856.91026126</v>
      </c>
      <c r="X86" s="36">
        <f>SUMIFS(СВЦЭМ!$C$33:$C$776,СВЦЭМ!$A$33:$A$776,$A86,СВЦЭМ!$B$33:$B$776,X$83)+'СЕТ СН'!$H$12+СВЦЭМ!$D$10+'СЕТ СН'!$H$5-'СЕТ СН'!$H$20</f>
        <v>2877.5765264399997</v>
      </c>
      <c r="Y86" s="36">
        <f>SUMIFS(СВЦЭМ!$C$33:$C$776,СВЦЭМ!$A$33:$A$776,$A86,СВЦЭМ!$B$33:$B$776,Y$83)+'СЕТ СН'!$H$12+СВЦЭМ!$D$10+'СЕТ СН'!$H$5-'СЕТ СН'!$H$20</f>
        <v>2911.5817016000001</v>
      </c>
    </row>
    <row r="87" spans="1:25" ht="15.75" x14ac:dyDescent="0.2">
      <c r="A87" s="35">
        <f t="shared" si="2"/>
        <v>43500</v>
      </c>
      <c r="B87" s="36">
        <f>SUMIFS(СВЦЭМ!$C$33:$C$776,СВЦЭМ!$A$33:$A$776,$A87,СВЦЭМ!$B$33:$B$776,B$83)+'СЕТ СН'!$H$12+СВЦЭМ!$D$10+'СЕТ СН'!$H$5-'СЕТ СН'!$H$20</f>
        <v>2987.8443252299999</v>
      </c>
      <c r="C87" s="36">
        <f>SUMIFS(СВЦЭМ!$C$33:$C$776,СВЦЭМ!$A$33:$A$776,$A87,СВЦЭМ!$B$33:$B$776,C$83)+'СЕТ СН'!$H$12+СВЦЭМ!$D$10+'СЕТ СН'!$H$5-'СЕТ СН'!$H$20</f>
        <v>3011.6448522700002</v>
      </c>
      <c r="D87" s="36">
        <f>SUMIFS(СВЦЭМ!$C$33:$C$776,СВЦЭМ!$A$33:$A$776,$A87,СВЦЭМ!$B$33:$B$776,D$83)+'СЕТ СН'!$H$12+СВЦЭМ!$D$10+'СЕТ СН'!$H$5-'СЕТ СН'!$H$20</f>
        <v>3045.0100345699998</v>
      </c>
      <c r="E87" s="36">
        <f>SUMIFS(СВЦЭМ!$C$33:$C$776,СВЦЭМ!$A$33:$A$776,$A87,СВЦЭМ!$B$33:$B$776,E$83)+'СЕТ СН'!$H$12+СВЦЭМ!$D$10+'СЕТ СН'!$H$5-'СЕТ СН'!$H$20</f>
        <v>3066.4656782900001</v>
      </c>
      <c r="F87" s="36">
        <f>SUMIFS(СВЦЭМ!$C$33:$C$776,СВЦЭМ!$A$33:$A$776,$A87,СВЦЭМ!$B$33:$B$776,F$83)+'СЕТ СН'!$H$12+СВЦЭМ!$D$10+'СЕТ СН'!$H$5-'СЕТ СН'!$H$20</f>
        <v>3068.3346596199999</v>
      </c>
      <c r="G87" s="36">
        <f>SUMIFS(СВЦЭМ!$C$33:$C$776,СВЦЭМ!$A$33:$A$776,$A87,СВЦЭМ!$B$33:$B$776,G$83)+'СЕТ СН'!$H$12+СВЦЭМ!$D$10+'СЕТ СН'!$H$5-'СЕТ СН'!$H$20</f>
        <v>3051.3911275999999</v>
      </c>
      <c r="H87" s="36">
        <f>SUMIFS(СВЦЭМ!$C$33:$C$776,СВЦЭМ!$A$33:$A$776,$A87,СВЦЭМ!$B$33:$B$776,H$83)+'СЕТ СН'!$H$12+СВЦЭМ!$D$10+'СЕТ СН'!$H$5-'СЕТ СН'!$H$20</f>
        <v>3008.7873528</v>
      </c>
      <c r="I87" s="36">
        <f>SUMIFS(СВЦЭМ!$C$33:$C$776,СВЦЭМ!$A$33:$A$776,$A87,СВЦЭМ!$B$33:$B$776,I$83)+'СЕТ СН'!$H$12+СВЦЭМ!$D$10+'СЕТ СН'!$H$5-'СЕТ СН'!$H$20</f>
        <v>2980.5498242100002</v>
      </c>
      <c r="J87" s="36">
        <f>SUMIFS(СВЦЭМ!$C$33:$C$776,СВЦЭМ!$A$33:$A$776,$A87,СВЦЭМ!$B$33:$B$776,J$83)+'СЕТ СН'!$H$12+СВЦЭМ!$D$10+'СЕТ СН'!$H$5-'СЕТ СН'!$H$20</f>
        <v>2949.0616026799999</v>
      </c>
      <c r="K87" s="36">
        <f>SUMIFS(СВЦЭМ!$C$33:$C$776,СВЦЭМ!$A$33:$A$776,$A87,СВЦЭМ!$B$33:$B$776,K$83)+'СЕТ СН'!$H$12+СВЦЭМ!$D$10+'СЕТ СН'!$H$5-'СЕТ СН'!$H$20</f>
        <v>2946.3859184599996</v>
      </c>
      <c r="L87" s="36">
        <f>SUMIFS(СВЦЭМ!$C$33:$C$776,СВЦЭМ!$A$33:$A$776,$A87,СВЦЭМ!$B$33:$B$776,L$83)+'СЕТ СН'!$H$12+СВЦЭМ!$D$10+'СЕТ СН'!$H$5-'СЕТ СН'!$H$20</f>
        <v>2939.77579522</v>
      </c>
      <c r="M87" s="36">
        <f>SUMIFS(СВЦЭМ!$C$33:$C$776,СВЦЭМ!$A$33:$A$776,$A87,СВЦЭМ!$B$33:$B$776,M$83)+'СЕТ СН'!$H$12+СВЦЭМ!$D$10+'СЕТ СН'!$H$5-'СЕТ СН'!$H$20</f>
        <v>2952.55252273</v>
      </c>
      <c r="N87" s="36">
        <f>SUMIFS(СВЦЭМ!$C$33:$C$776,СВЦЭМ!$A$33:$A$776,$A87,СВЦЭМ!$B$33:$B$776,N$83)+'СЕТ СН'!$H$12+СВЦЭМ!$D$10+'СЕТ СН'!$H$5-'СЕТ СН'!$H$20</f>
        <v>2880.17363488</v>
      </c>
      <c r="O87" s="36">
        <f>SUMIFS(СВЦЭМ!$C$33:$C$776,СВЦЭМ!$A$33:$A$776,$A87,СВЦЭМ!$B$33:$B$776,O$83)+'СЕТ СН'!$H$12+СВЦЭМ!$D$10+'СЕТ СН'!$H$5-'СЕТ СН'!$H$20</f>
        <v>2846.8411656899998</v>
      </c>
      <c r="P87" s="36">
        <f>SUMIFS(СВЦЭМ!$C$33:$C$776,СВЦЭМ!$A$33:$A$776,$A87,СВЦЭМ!$B$33:$B$776,P$83)+'СЕТ СН'!$H$12+СВЦЭМ!$D$10+'СЕТ СН'!$H$5-'СЕТ СН'!$H$20</f>
        <v>2851.3140913900002</v>
      </c>
      <c r="Q87" s="36">
        <f>SUMIFS(СВЦЭМ!$C$33:$C$776,СВЦЭМ!$A$33:$A$776,$A87,СВЦЭМ!$B$33:$B$776,Q$83)+'СЕТ СН'!$H$12+СВЦЭМ!$D$10+'СЕТ СН'!$H$5-'СЕТ СН'!$H$20</f>
        <v>2882.0782998200002</v>
      </c>
      <c r="R87" s="36">
        <f>SUMIFS(СВЦЭМ!$C$33:$C$776,СВЦЭМ!$A$33:$A$776,$A87,СВЦЭМ!$B$33:$B$776,R$83)+'СЕТ СН'!$H$12+СВЦЭМ!$D$10+'СЕТ СН'!$H$5-'СЕТ СН'!$H$20</f>
        <v>2884.6990952699998</v>
      </c>
      <c r="S87" s="36">
        <f>SUMIFS(СВЦЭМ!$C$33:$C$776,СВЦЭМ!$A$33:$A$776,$A87,СВЦЭМ!$B$33:$B$776,S$83)+'СЕТ СН'!$H$12+СВЦЭМ!$D$10+'СЕТ СН'!$H$5-'СЕТ СН'!$H$20</f>
        <v>2853.95677755</v>
      </c>
      <c r="T87" s="36">
        <f>SUMIFS(СВЦЭМ!$C$33:$C$776,СВЦЭМ!$A$33:$A$776,$A87,СВЦЭМ!$B$33:$B$776,T$83)+'СЕТ СН'!$H$12+СВЦЭМ!$D$10+'СЕТ СН'!$H$5-'СЕТ СН'!$H$20</f>
        <v>2830.9661592900002</v>
      </c>
      <c r="U87" s="36">
        <f>SUMIFS(СВЦЭМ!$C$33:$C$776,СВЦЭМ!$A$33:$A$776,$A87,СВЦЭМ!$B$33:$B$776,U$83)+'СЕТ СН'!$H$12+СВЦЭМ!$D$10+'СЕТ СН'!$H$5-'СЕТ СН'!$H$20</f>
        <v>2836.1291475500002</v>
      </c>
      <c r="V87" s="36">
        <f>SUMIFS(СВЦЭМ!$C$33:$C$776,СВЦЭМ!$A$33:$A$776,$A87,СВЦЭМ!$B$33:$B$776,V$83)+'СЕТ СН'!$H$12+СВЦЭМ!$D$10+'СЕТ СН'!$H$5-'СЕТ СН'!$H$20</f>
        <v>2842.9540447700001</v>
      </c>
      <c r="W87" s="36">
        <f>SUMIFS(СВЦЭМ!$C$33:$C$776,СВЦЭМ!$A$33:$A$776,$A87,СВЦЭМ!$B$33:$B$776,W$83)+'СЕТ СН'!$H$12+СВЦЭМ!$D$10+'СЕТ СН'!$H$5-'СЕТ СН'!$H$20</f>
        <v>2863.2201608699997</v>
      </c>
      <c r="X87" s="36">
        <f>SUMIFS(СВЦЭМ!$C$33:$C$776,СВЦЭМ!$A$33:$A$776,$A87,СВЦЭМ!$B$33:$B$776,X$83)+'СЕТ СН'!$H$12+СВЦЭМ!$D$10+'СЕТ СН'!$H$5-'СЕТ СН'!$H$20</f>
        <v>2885.1399257100002</v>
      </c>
      <c r="Y87" s="36">
        <f>SUMIFS(СВЦЭМ!$C$33:$C$776,СВЦЭМ!$A$33:$A$776,$A87,СВЦЭМ!$B$33:$B$776,Y$83)+'СЕТ СН'!$H$12+СВЦЭМ!$D$10+'СЕТ СН'!$H$5-'СЕТ СН'!$H$20</f>
        <v>2902.2461801499999</v>
      </c>
    </row>
    <row r="88" spans="1:25" ht="15.75" x14ac:dyDescent="0.2">
      <c r="A88" s="35">
        <f t="shared" si="2"/>
        <v>43501</v>
      </c>
      <c r="B88" s="36">
        <f>SUMIFS(СВЦЭМ!$C$33:$C$776,СВЦЭМ!$A$33:$A$776,$A88,СВЦЭМ!$B$33:$B$776,B$83)+'СЕТ СН'!$H$12+СВЦЭМ!$D$10+'СЕТ СН'!$H$5-'СЕТ СН'!$H$20</f>
        <v>2998.6612720499998</v>
      </c>
      <c r="C88" s="36">
        <f>SUMIFS(СВЦЭМ!$C$33:$C$776,СВЦЭМ!$A$33:$A$776,$A88,СВЦЭМ!$B$33:$B$776,C$83)+'СЕТ СН'!$H$12+СВЦЭМ!$D$10+'СЕТ СН'!$H$5-'СЕТ СН'!$H$20</f>
        <v>3023.87941073</v>
      </c>
      <c r="D88" s="36">
        <f>SUMIFS(СВЦЭМ!$C$33:$C$776,СВЦЭМ!$A$33:$A$776,$A88,СВЦЭМ!$B$33:$B$776,D$83)+'СЕТ СН'!$H$12+СВЦЭМ!$D$10+'СЕТ СН'!$H$5-'СЕТ СН'!$H$20</f>
        <v>3041.7621245099999</v>
      </c>
      <c r="E88" s="36">
        <f>SUMIFS(СВЦЭМ!$C$33:$C$776,СВЦЭМ!$A$33:$A$776,$A88,СВЦЭМ!$B$33:$B$776,E$83)+'СЕТ СН'!$H$12+СВЦЭМ!$D$10+'СЕТ СН'!$H$5-'СЕТ СН'!$H$20</f>
        <v>3038.68182428</v>
      </c>
      <c r="F88" s="36">
        <f>SUMIFS(СВЦЭМ!$C$33:$C$776,СВЦЭМ!$A$33:$A$776,$A88,СВЦЭМ!$B$33:$B$776,F$83)+'СЕТ СН'!$H$12+СВЦЭМ!$D$10+'СЕТ СН'!$H$5-'СЕТ СН'!$H$20</f>
        <v>3038.1388250800001</v>
      </c>
      <c r="G88" s="36">
        <f>SUMIFS(СВЦЭМ!$C$33:$C$776,СВЦЭМ!$A$33:$A$776,$A88,СВЦЭМ!$B$33:$B$776,G$83)+'СЕТ СН'!$H$12+СВЦЭМ!$D$10+'СЕТ СН'!$H$5-'СЕТ СН'!$H$20</f>
        <v>3016.7795717999998</v>
      </c>
      <c r="H88" s="36">
        <f>SUMIFS(СВЦЭМ!$C$33:$C$776,СВЦЭМ!$A$33:$A$776,$A88,СВЦЭМ!$B$33:$B$776,H$83)+'СЕТ СН'!$H$12+СВЦЭМ!$D$10+'СЕТ СН'!$H$5-'СЕТ СН'!$H$20</f>
        <v>2972.3940768799998</v>
      </c>
      <c r="I88" s="36">
        <f>SUMIFS(СВЦЭМ!$C$33:$C$776,СВЦЭМ!$A$33:$A$776,$A88,СВЦЭМ!$B$33:$B$776,I$83)+'СЕТ СН'!$H$12+СВЦЭМ!$D$10+'СЕТ СН'!$H$5-'СЕТ СН'!$H$20</f>
        <v>2962.8492128799999</v>
      </c>
      <c r="J88" s="36">
        <f>SUMIFS(СВЦЭМ!$C$33:$C$776,СВЦЭМ!$A$33:$A$776,$A88,СВЦЭМ!$B$33:$B$776,J$83)+'СЕТ СН'!$H$12+СВЦЭМ!$D$10+'СЕТ СН'!$H$5-'СЕТ СН'!$H$20</f>
        <v>2940.1865208600002</v>
      </c>
      <c r="K88" s="36">
        <f>SUMIFS(СВЦЭМ!$C$33:$C$776,СВЦЭМ!$A$33:$A$776,$A88,СВЦЭМ!$B$33:$B$776,K$83)+'СЕТ СН'!$H$12+СВЦЭМ!$D$10+'СЕТ СН'!$H$5-'СЕТ СН'!$H$20</f>
        <v>2944.5692057599999</v>
      </c>
      <c r="L88" s="36">
        <f>SUMIFS(СВЦЭМ!$C$33:$C$776,СВЦЭМ!$A$33:$A$776,$A88,СВЦЭМ!$B$33:$B$776,L$83)+'СЕТ СН'!$H$12+СВЦЭМ!$D$10+'СЕТ СН'!$H$5-'СЕТ СН'!$H$20</f>
        <v>2945.2598124899996</v>
      </c>
      <c r="M88" s="36">
        <f>SUMIFS(СВЦЭМ!$C$33:$C$776,СВЦЭМ!$A$33:$A$776,$A88,СВЦЭМ!$B$33:$B$776,M$83)+'СЕТ СН'!$H$12+СВЦЭМ!$D$10+'СЕТ СН'!$H$5-'СЕТ СН'!$H$20</f>
        <v>2948.5412064599996</v>
      </c>
      <c r="N88" s="36">
        <f>SUMIFS(СВЦЭМ!$C$33:$C$776,СВЦЭМ!$A$33:$A$776,$A88,СВЦЭМ!$B$33:$B$776,N$83)+'СЕТ СН'!$H$12+СВЦЭМ!$D$10+'СЕТ СН'!$H$5-'СЕТ СН'!$H$20</f>
        <v>2920.3163070999999</v>
      </c>
      <c r="O88" s="36">
        <f>SUMIFS(СВЦЭМ!$C$33:$C$776,СВЦЭМ!$A$33:$A$776,$A88,СВЦЭМ!$B$33:$B$776,O$83)+'СЕТ СН'!$H$12+СВЦЭМ!$D$10+'СЕТ СН'!$H$5-'СЕТ СН'!$H$20</f>
        <v>2887.8618804600001</v>
      </c>
      <c r="P88" s="36">
        <f>SUMIFS(СВЦЭМ!$C$33:$C$776,СВЦЭМ!$A$33:$A$776,$A88,СВЦЭМ!$B$33:$B$776,P$83)+'СЕТ СН'!$H$12+СВЦЭМ!$D$10+'СЕТ СН'!$H$5-'СЕТ СН'!$H$20</f>
        <v>2904.56356005</v>
      </c>
      <c r="Q88" s="36">
        <f>SUMIFS(СВЦЭМ!$C$33:$C$776,СВЦЭМ!$A$33:$A$776,$A88,СВЦЭМ!$B$33:$B$776,Q$83)+'СЕТ СН'!$H$12+СВЦЭМ!$D$10+'СЕТ СН'!$H$5-'СЕТ СН'!$H$20</f>
        <v>2916.85260169</v>
      </c>
      <c r="R88" s="36">
        <f>SUMIFS(СВЦЭМ!$C$33:$C$776,СВЦЭМ!$A$33:$A$776,$A88,СВЦЭМ!$B$33:$B$776,R$83)+'СЕТ СН'!$H$12+СВЦЭМ!$D$10+'СЕТ СН'!$H$5-'СЕТ СН'!$H$20</f>
        <v>2909.48216267</v>
      </c>
      <c r="S88" s="36">
        <f>SUMIFS(СВЦЭМ!$C$33:$C$776,СВЦЭМ!$A$33:$A$776,$A88,СВЦЭМ!$B$33:$B$776,S$83)+'СЕТ СН'!$H$12+СВЦЭМ!$D$10+'СЕТ СН'!$H$5-'СЕТ СН'!$H$20</f>
        <v>2911.3045843600003</v>
      </c>
      <c r="T88" s="36">
        <f>SUMIFS(СВЦЭМ!$C$33:$C$776,СВЦЭМ!$A$33:$A$776,$A88,СВЦЭМ!$B$33:$B$776,T$83)+'СЕТ СН'!$H$12+СВЦЭМ!$D$10+'СЕТ СН'!$H$5-'СЕТ СН'!$H$20</f>
        <v>2865.9939720299999</v>
      </c>
      <c r="U88" s="36">
        <f>SUMIFS(СВЦЭМ!$C$33:$C$776,СВЦЭМ!$A$33:$A$776,$A88,СВЦЭМ!$B$33:$B$776,U$83)+'СЕТ СН'!$H$12+СВЦЭМ!$D$10+'СЕТ СН'!$H$5-'СЕТ СН'!$H$20</f>
        <v>2882.24546491</v>
      </c>
      <c r="V88" s="36">
        <f>SUMIFS(СВЦЭМ!$C$33:$C$776,СВЦЭМ!$A$33:$A$776,$A88,СВЦЭМ!$B$33:$B$776,V$83)+'СЕТ СН'!$H$12+СВЦЭМ!$D$10+'СЕТ СН'!$H$5-'СЕТ СН'!$H$20</f>
        <v>2895.8221494700001</v>
      </c>
      <c r="W88" s="36">
        <f>SUMIFS(СВЦЭМ!$C$33:$C$776,СВЦЭМ!$A$33:$A$776,$A88,СВЦЭМ!$B$33:$B$776,W$83)+'СЕТ СН'!$H$12+СВЦЭМ!$D$10+'СЕТ СН'!$H$5-'СЕТ СН'!$H$20</f>
        <v>2907.0566784000002</v>
      </c>
      <c r="X88" s="36">
        <f>SUMIFS(СВЦЭМ!$C$33:$C$776,СВЦЭМ!$A$33:$A$776,$A88,СВЦЭМ!$B$33:$B$776,X$83)+'СЕТ СН'!$H$12+СВЦЭМ!$D$10+'СЕТ СН'!$H$5-'СЕТ СН'!$H$20</f>
        <v>2930.7617200200002</v>
      </c>
      <c r="Y88" s="36">
        <f>SUMIFS(СВЦЭМ!$C$33:$C$776,СВЦЭМ!$A$33:$A$776,$A88,СВЦЭМ!$B$33:$B$776,Y$83)+'СЕТ СН'!$H$12+СВЦЭМ!$D$10+'СЕТ СН'!$H$5-'СЕТ СН'!$H$20</f>
        <v>2944.0425103199996</v>
      </c>
    </row>
    <row r="89" spans="1:25" ht="15.75" x14ac:dyDescent="0.2">
      <c r="A89" s="35">
        <f t="shared" si="2"/>
        <v>43502</v>
      </c>
      <c r="B89" s="36">
        <f>SUMIFS(СВЦЭМ!$C$33:$C$776,СВЦЭМ!$A$33:$A$776,$A89,СВЦЭМ!$B$33:$B$776,B$83)+'СЕТ СН'!$H$12+СВЦЭМ!$D$10+'СЕТ СН'!$H$5-'СЕТ СН'!$H$20</f>
        <v>2986.3460195399998</v>
      </c>
      <c r="C89" s="36">
        <f>SUMIFS(СВЦЭМ!$C$33:$C$776,СВЦЭМ!$A$33:$A$776,$A89,СВЦЭМ!$B$33:$B$776,C$83)+'СЕТ СН'!$H$12+СВЦЭМ!$D$10+'СЕТ СН'!$H$5-'СЕТ СН'!$H$20</f>
        <v>3010.9928153599999</v>
      </c>
      <c r="D89" s="36">
        <f>SUMIFS(СВЦЭМ!$C$33:$C$776,СВЦЭМ!$A$33:$A$776,$A89,СВЦЭМ!$B$33:$B$776,D$83)+'СЕТ СН'!$H$12+СВЦЭМ!$D$10+'СЕТ СН'!$H$5-'СЕТ СН'!$H$20</f>
        <v>3024.4718097</v>
      </c>
      <c r="E89" s="36">
        <f>SUMIFS(СВЦЭМ!$C$33:$C$776,СВЦЭМ!$A$33:$A$776,$A89,СВЦЭМ!$B$33:$B$776,E$83)+'СЕТ СН'!$H$12+СВЦЭМ!$D$10+'СЕТ СН'!$H$5-'СЕТ СН'!$H$20</f>
        <v>3024.3788806599996</v>
      </c>
      <c r="F89" s="36">
        <f>SUMIFS(СВЦЭМ!$C$33:$C$776,СВЦЭМ!$A$33:$A$776,$A89,СВЦЭМ!$B$33:$B$776,F$83)+'СЕТ СН'!$H$12+СВЦЭМ!$D$10+'СЕТ СН'!$H$5-'СЕТ СН'!$H$20</f>
        <v>3012.7735492299998</v>
      </c>
      <c r="G89" s="36">
        <f>SUMIFS(СВЦЭМ!$C$33:$C$776,СВЦЭМ!$A$33:$A$776,$A89,СВЦЭМ!$B$33:$B$776,G$83)+'СЕТ СН'!$H$12+СВЦЭМ!$D$10+'СЕТ СН'!$H$5-'СЕТ СН'!$H$20</f>
        <v>2993.9601575099996</v>
      </c>
      <c r="H89" s="36">
        <f>SUMIFS(СВЦЭМ!$C$33:$C$776,СВЦЭМ!$A$33:$A$776,$A89,СВЦЭМ!$B$33:$B$776,H$83)+'СЕТ СН'!$H$12+СВЦЭМ!$D$10+'СЕТ СН'!$H$5-'СЕТ СН'!$H$20</f>
        <v>2959.5032834200001</v>
      </c>
      <c r="I89" s="36">
        <f>SUMIFS(СВЦЭМ!$C$33:$C$776,СВЦЭМ!$A$33:$A$776,$A89,СВЦЭМ!$B$33:$B$776,I$83)+'СЕТ СН'!$H$12+СВЦЭМ!$D$10+'СЕТ СН'!$H$5-'СЕТ СН'!$H$20</f>
        <v>2937.0153608999999</v>
      </c>
      <c r="J89" s="36">
        <f>SUMIFS(СВЦЭМ!$C$33:$C$776,СВЦЭМ!$A$33:$A$776,$A89,СВЦЭМ!$B$33:$B$776,J$83)+'СЕТ СН'!$H$12+СВЦЭМ!$D$10+'СЕТ СН'!$H$5-'СЕТ СН'!$H$20</f>
        <v>2950.54765649</v>
      </c>
      <c r="K89" s="36">
        <f>SUMIFS(СВЦЭМ!$C$33:$C$776,СВЦЭМ!$A$33:$A$776,$A89,СВЦЭМ!$B$33:$B$776,K$83)+'СЕТ СН'!$H$12+СВЦЭМ!$D$10+'СЕТ СН'!$H$5-'СЕТ СН'!$H$20</f>
        <v>2948.6567298099999</v>
      </c>
      <c r="L89" s="36">
        <f>SUMIFS(СВЦЭМ!$C$33:$C$776,СВЦЭМ!$A$33:$A$776,$A89,СВЦЭМ!$B$33:$B$776,L$83)+'СЕТ СН'!$H$12+СВЦЭМ!$D$10+'СЕТ СН'!$H$5-'СЕТ СН'!$H$20</f>
        <v>2955.4592543999997</v>
      </c>
      <c r="M89" s="36">
        <f>SUMIFS(СВЦЭМ!$C$33:$C$776,СВЦЭМ!$A$33:$A$776,$A89,СВЦЭМ!$B$33:$B$776,M$83)+'СЕТ СН'!$H$12+СВЦЭМ!$D$10+'СЕТ СН'!$H$5-'СЕТ СН'!$H$20</f>
        <v>2954.0412858999998</v>
      </c>
      <c r="N89" s="36">
        <f>SUMIFS(СВЦЭМ!$C$33:$C$776,СВЦЭМ!$A$33:$A$776,$A89,СВЦЭМ!$B$33:$B$776,N$83)+'СЕТ СН'!$H$12+СВЦЭМ!$D$10+'СЕТ СН'!$H$5-'СЕТ СН'!$H$20</f>
        <v>2941.7665075499999</v>
      </c>
      <c r="O89" s="36">
        <f>SUMIFS(СВЦЭМ!$C$33:$C$776,СВЦЭМ!$A$33:$A$776,$A89,СВЦЭМ!$B$33:$B$776,O$83)+'СЕТ СН'!$H$12+СВЦЭМ!$D$10+'СЕТ СН'!$H$5-'СЕТ СН'!$H$20</f>
        <v>2916.6431156500003</v>
      </c>
      <c r="P89" s="36">
        <f>SUMIFS(СВЦЭМ!$C$33:$C$776,СВЦЭМ!$A$33:$A$776,$A89,СВЦЭМ!$B$33:$B$776,P$83)+'СЕТ СН'!$H$12+СВЦЭМ!$D$10+'СЕТ СН'!$H$5-'СЕТ СН'!$H$20</f>
        <v>2915.3898072900001</v>
      </c>
      <c r="Q89" s="36">
        <f>SUMIFS(СВЦЭМ!$C$33:$C$776,СВЦЭМ!$A$33:$A$776,$A89,СВЦЭМ!$B$33:$B$776,Q$83)+'СЕТ СН'!$H$12+СВЦЭМ!$D$10+'СЕТ СН'!$H$5-'СЕТ СН'!$H$20</f>
        <v>2913.0199715700001</v>
      </c>
      <c r="R89" s="36">
        <f>SUMIFS(СВЦЭМ!$C$33:$C$776,СВЦЭМ!$A$33:$A$776,$A89,СВЦЭМ!$B$33:$B$776,R$83)+'СЕТ СН'!$H$12+СВЦЭМ!$D$10+'СЕТ СН'!$H$5-'СЕТ СН'!$H$20</f>
        <v>2911.14249677</v>
      </c>
      <c r="S89" s="36">
        <f>SUMIFS(СВЦЭМ!$C$33:$C$776,СВЦЭМ!$A$33:$A$776,$A89,СВЦЭМ!$B$33:$B$776,S$83)+'СЕТ СН'!$H$12+СВЦЭМ!$D$10+'СЕТ СН'!$H$5-'СЕТ СН'!$H$20</f>
        <v>2918.2350025999999</v>
      </c>
      <c r="T89" s="36">
        <f>SUMIFS(СВЦЭМ!$C$33:$C$776,СВЦЭМ!$A$33:$A$776,$A89,СВЦЭМ!$B$33:$B$776,T$83)+'СЕТ СН'!$H$12+СВЦЭМ!$D$10+'СЕТ СН'!$H$5-'СЕТ СН'!$H$20</f>
        <v>2890.2820093800001</v>
      </c>
      <c r="U89" s="36">
        <f>SUMIFS(СВЦЭМ!$C$33:$C$776,СВЦЭМ!$A$33:$A$776,$A89,СВЦЭМ!$B$33:$B$776,U$83)+'СЕТ СН'!$H$12+СВЦЭМ!$D$10+'СЕТ СН'!$H$5-'СЕТ СН'!$H$20</f>
        <v>2896.6899774600001</v>
      </c>
      <c r="V89" s="36">
        <f>SUMIFS(СВЦЭМ!$C$33:$C$776,СВЦЭМ!$A$33:$A$776,$A89,СВЦЭМ!$B$33:$B$776,V$83)+'СЕТ СН'!$H$12+СВЦЭМ!$D$10+'СЕТ СН'!$H$5-'СЕТ СН'!$H$20</f>
        <v>2917.7890600299997</v>
      </c>
      <c r="W89" s="36">
        <f>SUMIFS(СВЦЭМ!$C$33:$C$776,СВЦЭМ!$A$33:$A$776,$A89,СВЦЭМ!$B$33:$B$776,W$83)+'СЕТ СН'!$H$12+СВЦЭМ!$D$10+'СЕТ СН'!$H$5-'СЕТ СН'!$H$20</f>
        <v>2928.8699516699999</v>
      </c>
      <c r="X89" s="36">
        <f>SUMIFS(СВЦЭМ!$C$33:$C$776,СВЦЭМ!$A$33:$A$776,$A89,СВЦЭМ!$B$33:$B$776,X$83)+'СЕТ СН'!$H$12+СВЦЭМ!$D$10+'СЕТ СН'!$H$5-'СЕТ СН'!$H$20</f>
        <v>2952.4686265599998</v>
      </c>
      <c r="Y89" s="36">
        <f>SUMIFS(СВЦЭМ!$C$33:$C$776,СВЦЭМ!$A$33:$A$776,$A89,СВЦЭМ!$B$33:$B$776,Y$83)+'СЕТ СН'!$H$12+СВЦЭМ!$D$10+'СЕТ СН'!$H$5-'СЕТ СН'!$H$20</f>
        <v>2983.4322698999999</v>
      </c>
    </row>
    <row r="90" spans="1:25" ht="15.75" x14ac:dyDescent="0.2">
      <c r="A90" s="35">
        <f t="shared" si="2"/>
        <v>43503</v>
      </c>
      <c r="B90" s="36">
        <f>SUMIFS(СВЦЭМ!$C$33:$C$776,СВЦЭМ!$A$33:$A$776,$A90,СВЦЭМ!$B$33:$B$776,B$83)+'СЕТ СН'!$H$12+СВЦЭМ!$D$10+'СЕТ СН'!$H$5-'СЕТ СН'!$H$20</f>
        <v>3010.5914478899999</v>
      </c>
      <c r="C90" s="36">
        <f>SUMIFS(СВЦЭМ!$C$33:$C$776,СВЦЭМ!$A$33:$A$776,$A90,СВЦЭМ!$B$33:$B$776,C$83)+'СЕТ СН'!$H$12+СВЦЭМ!$D$10+'СЕТ СН'!$H$5-'СЕТ СН'!$H$20</f>
        <v>3026.8122652799998</v>
      </c>
      <c r="D90" s="36">
        <f>SUMIFS(СВЦЭМ!$C$33:$C$776,СВЦЭМ!$A$33:$A$776,$A90,СВЦЭМ!$B$33:$B$776,D$83)+'СЕТ СН'!$H$12+СВЦЭМ!$D$10+'СЕТ СН'!$H$5-'СЕТ СН'!$H$20</f>
        <v>3045.9537796499999</v>
      </c>
      <c r="E90" s="36">
        <f>SUMIFS(СВЦЭМ!$C$33:$C$776,СВЦЭМ!$A$33:$A$776,$A90,СВЦЭМ!$B$33:$B$776,E$83)+'СЕТ СН'!$H$12+СВЦЭМ!$D$10+'СЕТ СН'!$H$5-'СЕТ СН'!$H$20</f>
        <v>3072.1254155500001</v>
      </c>
      <c r="F90" s="36">
        <f>SUMIFS(СВЦЭМ!$C$33:$C$776,СВЦЭМ!$A$33:$A$776,$A90,СВЦЭМ!$B$33:$B$776,F$83)+'СЕТ СН'!$H$12+СВЦЭМ!$D$10+'СЕТ СН'!$H$5-'СЕТ СН'!$H$20</f>
        <v>3054.2183711299999</v>
      </c>
      <c r="G90" s="36">
        <f>SUMIFS(СВЦЭМ!$C$33:$C$776,СВЦЭМ!$A$33:$A$776,$A90,СВЦЭМ!$B$33:$B$776,G$83)+'СЕТ СН'!$H$12+СВЦЭМ!$D$10+'СЕТ СН'!$H$5-'СЕТ СН'!$H$20</f>
        <v>3042.5334129799999</v>
      </c>
      <c r="H90" s="36">
        <f>SUMIFS(СВЦЭМ!$C$33:$C$776,СВЦЭМ!$A$33:$A$776,$A90,СВЦЭМ!$B$33:$B$776,H$83)+'СЕТ СН'!$H$12+СВЦЭМ!$D$10+'СЕТ СН'!$H$5-'СЕТ СН'!$H$20</f>
        <v>3012.5523591599999</v>
      </c>
      <c r="I90" s="36">
        <f>SUMIFS(СВЦЭМ!$C$33:$C$776,СВЦЭМ!$A$33:$A$776,$A90,СВЦЭМ!$B$33:$B$776,I$83)+'СЕТ СН'!$H$12+СВЦЭМ!$D$10+'СЕТ СН'!$H$5-'СЕТ СН'!$H$20</f>
        <v>2991.0032197199998</v>
      </c>
      <c r="J90" s="36">
        <f>SUMIFS(СВЦЭМ!$C$33:$C$776,СВЦЭМ!$A$33:$A$776,$A90,СВЦЭМ!$B$33:$B$776,J$83)+'СЕТ СН'!$H$12+СВЦЭМ!$D$10+'СЕТ СН'!$H$5-'СЕТ СН'!$H$20</f>
        <v>2978.7566614299999</v>
      </c>
      <c r="K90" s="36">
        <f>SUMIFS(СВЦЭМ!$C$33:$C$776,СВЦЭМ!$A$33:$A$776,$A90,СВЦЭМ!$B$33:$B$776,K$83)+'СЕТ СН'!$H$12+СВЦЭМ!$D$10+'СЕТ СН'!$H$5-'СЕТ СН'!$H$20</f>
        <v>2966.5579169100001</v>
      </c>
      <c r="L90" s="36">
        <f>SUMIFS(СВЦЭМ!$C$33:$C$776,СВЦЭМ!$A$33:$A$776,$A90,СВЦЭМ!$B$33:$B$776,L$83)+'СЕТ СН'!$H$12+СВЦЭМ!$D$10+'СЕТ СН'!$H$5-'СЕТ СН'!$H$20</f>
        <v>2962.6256998099998</v>
      </c>
      <c r="M90" s="36">
        <f>SUMIFS(СВЦЭМ!$C$33:$C$776,СВЦЭМ!$A$33:$A$776,$A90,СВЦЭМ!$B$33:$B$776,M$83)+'СЕТ СН'!$H$12+СВЦЭМ!$D$10+'СЕТ СН'!$H$5-'СЕТ СН'!$H$20</f>
        <v>2973.6210081199997</v>
      </c>
      <c r="N90" s="36">
        <f>SUMIFS(СВЦЭМ!$C$33:$C$776,СВЦЭМ!$A$33:$A$776,$A90,СВЦЭМ!$B$33:$B$776,N$83)+'СЕТ СН'!$H$12+СВЦЭМ!$D$10+'СЕТ СН'!$H$5-'СЕТ СН'!$H$20</f>
        <v>2958.3788569199996</v>
      </c>
      <c r="O90" s="36">
        <f>SUMIFS(СВЦЭМ!$C$33:$C$776,СВЦЭМ!$A$33:$A$776,$A90,СВЦЭМ!$B$33:$B$776,O$83)+'СЕТ СН'!$H$12+СВЦЭМ!$D$10+'СЕТ СН'!$H$5-'СЕТ СН'!$H$20</f>
        <v>2921.5972934800002</v>
      </c>
      <c r="P90" s="36">
        <f>SUMIFS(СВЦЭМ!$C$33:$C$776,СВЦЭМ!$A$33:$A$776,$A90,СВЦЭМ!$B$33:$B$776,P$83)+'СЕТ СН'!$H$12+СВЦЭМ!$D$10+'СЕТ СН'!$H$5-'СЕТ СН'!$H$20</f>
        <v>2920.7017925700002</v>
      </c>
      <c r="Q90" s="36">
        <f>SUMIFS(СВЦЭМ!$C$33:$C$776,СВЦЭМ!$A$33:$A$776,$A90,СВЦЭМ!$B$33:$B$776,Q$83)+'СЕТ СН'!$H$12+СВЦЭМ!$D$10+'СЕТ СН'!$H$5-'СЕТ СН'!$H$20</f>
        <v>2923.97254909</v>
      </c>
      <c r="R90" s="36">
        <f>SUMIFS(СВЦЭМ!$C$33:$C$776,СВЦЭМ!$A$33:$A$776,$A90,СВЦЭМ!$B$33:$B$776,R$83)+'СЕТ СН'!$H$12+СВЦЭМ!$D$10+'СЕТ СН'!$H$5-'СЕТ СН'!$H$20</f>
        <v>2918.1615231000001</v>
      </c>
      <c r="S90" s="36">
        <f>SUMIFS(СВЦЭМ!$C$33:$C$776,СВЦЭМ!$A$33:$A$776,$A90,СВЦЭМ!$B$33:$B$776,S$83)+'СЕТ СН'!$H$12+СВЦЭМ!$D$10+'СЕТ СН'!$H$5-'СЕТ СН'!$H$20</f>
        <v>2916.17671832</v>
      </c>
      <c r="T90" s="36">
        <f>SUMIFS(СВЦЭМ!$C$33:$C$776,СВЦЭМ!$A$33:$A$776,$A90,СВЦЭМ!$B$33:$B$776,T$83)+'СЕТ СН'!$H$12+СВЦЭМ!$D$10+'СЕТ СН'!$H$5-'СЕТ СН'!$H$20</f>
        <v>2870.6477734800001</v>
      </c>
      <c r="U90" s="36">
        <f>SUMIFS(СВЦЭМ!$C$33:$C$776,СВЦЭМ!$A$33:$A$776,$A90,СВЦЭМ!$B$33:$B$776,U$83)+'СЕТ СН'!$H$12+СВЦЭМ!$D$10+'СЕТ СН'!$H$5-'СЕТ СН'!$H$20</f>
        <v>2873.6135584799999</v>
      </c>
      <c r="V90" s="36">
        <f>SUMIFS(СВЦЭМ!$C$33:$C$776,СВЦЭМ!$A$33:$A$776,$A90,СВЦЭМ!$B$33:$B$776,V$83)+'СЕТ СН'!$H$12+СВЦЭМ!$D$10+'СЕТ СН'!$H$5-'СЕТ СН'!$H$20</f>
        <v>2887.4981484</v>
      </c>
      <c r="W90" s="36">
        <f>SUMIFS(СВЦЭМ!$C$33:$C$776,СВЦЭМ!$A$33:$A$776,$A90,СВЦЭМ!$B$33:$B$776,W$83)+'СЕТ СН'!$H$12+СВЦЭМ!$D$10+'СЕТ СН'!$H$5-'СЕТ СН'!$H$20</f>
        <v>2906.3074285799999</v>
      </c>
      <c r="X90" s="36">
        <f>SUMIFS(СВЦЭМ!$C$33:$C$776,СВЦЭМ!$A$33:$A$776,$A90,СВЦЭМ!$B$33:$B$776,X$83)+'СЕТ СН'!$H$12+СВЦЭМ!$D$10+'СЕТ СН'!$H$5-'СЕТ СН'!$H$20</f>
        <v>2925.3341303400002</v>
      </c>
      <c r="Y90" s="36">
        <f>SUMIFS(СВЦЭМ!$C$33:$C$776,СВЦЭМ!$A$33:$A$776,$A90,СВЦЭМ!$B$33:$B$776,Y$83)+'СЕТ СН'!$H$12+СВЦЭМ!$D$10+'СЕТ СН'!$H$5-'СЕТ СН'!$H$20</f>
        <v>2945.7926197099996</v>
      </c>
    </row>
    <row r="91" spans="1:25" ht="15.75" x14ac:dyDescent="0.2">
      <c r="A91" s="35">
        <f t="shared" si="2"/>
        <v>43504</v>
      </c>
      <c r="B91" s="36">
        <f>SUMIFS(СВЦЭМ!$C$33:$C$776,СВЦЭМ!$A$33:$A$776,$A91,СВЦЭМ!$B$33:$B$776,B$83)+'СЕТ СН'!$H$12+СВЦЭМ!$D$10+'СЕТ СН'!$H$5-'СЕТ СН'!$H$20</f>
        <v>3017.2141019800001</v>
      </c>
      <c r="C91" s="36">
        <f>SUMIFS(СВЦЭМ!$C$33:$C$776,СВЦЭМ!$A$33:$A$776,$A91,СВЦЭМ!$B$33:$B$776,C$83)+'СЕТ СН'!$H$12+СВЦЭМ!$D$10+'СЕТ СН'!$H$5-'СЕТ СН'!$H$20</f>
        <v>3037.82826217</v>
      </c>
      <c r="D91" s="36">
        <f>SUMIFS(СВЦЭМ!$C$33:$C$776,СВЦЭМ!$A$33:$A$776,$A91,СВЦЭМ!$B$33:$B$776,D$83)+'СЕТ СН'!$H$12+СВЦЭМ!$D$10+'СЕТ СН'!$H$5-'СЕТ СН'!$H$20</f>
        <v>3049.9491399799999</v>
      </c>
      <c r="E91" s="36">
        <f>SUMIFS(СВЦЭМ!$C$33:$C$776,СВЦЭМ!$A$33:$A$776,$A91,СВЦЭМ!$B$33:$B$776,E$83)+'СЕТ СН'!$H$12+СВЦЭМ!$D$10+'СЕТ СН'!$H$5-'СЕТ СН'!$H$20</f>
        <v>3078.44606991</v>
      </c>
      <c r="F91" s="36">
        <f>SUMIFS(СВЦЭМ!$C$33:$C$776,СВЦЭМ!$A$33:$A$776,$A91,СВЦЭМ!$B$33:$B$776,F$83)+'СЕТ СН'!$H$12+СВЦЭМ!$D$10+'СЕТ СН'!$H$5-'СЕТ СН'!$H$20</f>
        <v>3068.66149688</v>
      </c>
      <c r="G91" s="36">
        <f>SUMIFS(СВЦЭМ!$C$33:$C$776,СВЦЭМ!$A$33:$A$776,$A91,СВЦЭМ!$B$33:$B$776,G$83)+'СЕТ СН'!$H$12+СВЦЭМ!$D$10+'СЕТ СН'!$H$5-'СЕТ СН'!$H$20</f>
        <v>3040.5423919499999</v>
      </c>
      <c r="H91" s="36">
        <f>SUMIFS(СВЦЭМ!$C$33:$C$776,СВЦЭМ!$A$33:$A$776,$A91,СВЦЭМ!$B$33:$B$776,H$83)+'СЕТ СН'!$H$12+СВЦЭМ!$D$10+'СЕТ СН'!$H$5-'СЕТ СН'!$H$20</f>
        <v>3004.0132148499997</v>
      </c>
      <c r="I91" s="36">
        <f>SUMIFS(СВЦЭМ!$C$33:$C$776,СВЦЭМ!$A$33:$A$776,$A91,СВЦЭМ!$B$33:$B$776,I$83)+'СЕТ СН'!$H$12+СВЦЭМ!$D$10+'СЕТ СН'!$H$5-'СЕТ СН'!$H$20</f>
        <v>2990.5219874999998</v>
      </c>
      <c r="J91" s="36">
        <f>SUMIFS(СВЦЭМ!$C$33:$C$776,СВЦЭМ!$A$33:$A$776,$A91,СВЦЭМ!$B$33:$B$776,J$83)+'СЕТ СН'!$H$12+СВЦЭМ!$D$10+'СЕТ СН'!$H$5-'СЕТ СН'!$H$20</f>
        <v>2964.6801730400002</v>
      </c>
      <c r="K91" s="36">
        <f>SUMIFS(СВЦЭМ!$C$33:$C$776,СВЦЭМ!$A$33:$A$776,$A91,СВЦЭМ!$B$33:$B$776,K$83)+'СЕТ СН'!$H$12+СВЦЭМ!$D$10+'СЕТ СН'!$H$5-'СЕТ СН'!$H$20</f>
        <v>2940.6900132199999</v>
      </c>
      <c r="L91" s="36">
        <f>SUMIFS(СВЦЭМ!$C$33:$C$776,СВЦЭМ!$A$33:$A$776,$A91,СВЦЭМ!$B$33:$B$776,L$83)+'СЕТ СН'!$H$12+СВЦЭМ!$D$10+'СЕТ СН'!$H$5-'СЕТ СН'!$H$20</f>
        <v>2907.8422699000002</v>
      </c>
      <c r="M91" s="36">
        <f>SUMIFS(СВЦЭМ!$C$33:$C$776,СВЦЭМ!$A$33:$A$776,$A91,СВЦЭМ!$B$33:$B$776,M$83)+'СЕТ СН'!$H$12+СВЦЭМ!$D$10+'СЕТ СН'!$H$5-'СЕТ СН'!$H$20</f>
        <v>2922.8155809899999</v>
      </c>
      <c r="N91" s="36">
        <f>SUMIFS(СВЦЭМ!$C$33:$C$776,СВЦЭМ!$A$33:$A$776,$A91,СВЦЭМ!$B$33:$B$776,N$83)+'СЕТ СН'!$H$12+СВЦЭМ!$D$10+'СЕТ СН'!$H$5-'СЕТ СН'!$H$20</f>
        <v>2910.4334053399998</v>
      </c>
      <c r="O91" s="36">
        <f>SUMIFS(СВЦЭМ!$C$33:$C$776,СВЦЭМ!$A$33:$A$776,$A91,СВЦЭМ!$B$33:$B$776,O$83)+'СЕТ СН'!$H$12+СВЦЭМ!$D$10+'СЕТ СН'!$H$5-'СЕТ СН'!$H$20</f>
        <v>2912.0925173000001</v>
      </c>
      <c r="P91" s="36">
        <f>SUMIFS(СВЦЭМ!$C$33:$C$776,СВЦЭМ!$A$33:$A$776,$A91,СВЦЭМ!$B$33:$B$776,P$83)+'СЕТ СН'!$H$12+СВЦЭМ!$D$10+'СЕТ СН'!$H$5-'СЕТ СН'!$H$20</f>
        <v>2921.8171841200001</v>
      </c>
      <c r="Q91" s="36">
        <f>SUMIFS(СВЦЭМ!$C$33:$C$776,СВЦЭМ!$A$33:$A$776,$A91,СВЦЭМ!$B$33:$B$776,Q$83)+'СЕТ СН'!$H$12+СВЦЭМ!$D$10+'СЕТ СН'!$H$5-'СЕТ СН'!$H$20</f>
        <v>2931.2350462200002</v>
      </c>
      <c r="R91" s="36">
        <f>SUMIFS(СВЦЭМ!$C$33:$C$776,СВЦЭМ!$A$33:$A$776,$A91,СВЦЭМ!$B$33:$B$776,R$83)+'СЕТ СН'!$H$12+СВЦЭМ!$D$10+'СЕТ СН'!$H$5-'СЕТ СН'!$H$20</f>
        <v>2921.8685434600002</v>
      </c>
      <c r="S91" s="36">
        <f>SUMIFS(СВЦЭМ!$C$33:$C$776,СВЦЭМ!$A$33:$A$776,$A91,СВЦЭМ!$B$33:$B$776,S$83)+'СЕТ СН'!$H$12+СВЦЭМ!$D$10+'СЕТ СН'!$H$5-'СЕТ СН'!$H$20</f>
        <v>2917.4431801599999</v>
      </c>
      <c r="T91" s="36">
        <f>SUMIFS(СВЦЭМ!$C$33:$C$776,СВЦЭМ!$A$33:$A$776,$A91,СВЦЭМ!$B$33:$B$776,T$83)+'СЕТ СН'!$H$12+СВЦЭМ!$D$10+'СЕТ СН'!$H$5-'СЕТ СН'!$H$20</f>
        <v>2874.8139364099998</v>
      </c>
      <c r="U91" s="36">
        <f>SUMIFS(СВЦЭМ!$C$33:$C$776,СВЦЭМ!$A$33:$A$776,$A91,СВЦЭМ!$B$33:$B$776,U$83)+'СЕТ СН'!$H$12+СВЦЭМ!$D$10+'СЕТ СН'!$H$5-'СЕТ СН'!$H$20</f>
        <v>2872.3055337400001</v>
      </c>
      <c r="V91" s="36">
        <f>SUMIFS(СВЦЭМ!$C$33:$C$776,СВЦЭМ!$A$33:$A$776,$A91,СВЦЭМ!$B$33:$B$776,V$83)+'СЕТ СН'!$H$12+СВЦЭМ!$D$10+'СЕТ СН'!$H$5-'СЕТ СН'!$H$20</f>
        <v>2901.4028226</v>
      </c>
      <c r="W91" s="36">
        <f>SUMIFS(СВЦЭМ!$C$33:$C$776,СВЦЭМ!$A$33:$A$776,$A91,СВЦЭМ!$B$33:$B$776,W$83)+'СЕТ СН'!$H$12+СВЦЭМ!$D$10+'СЕТ СН'!$H$5-'СЕТ СН'!$H$20</f>
        <v>2926.5746235999995</v>
      </c>
      <c r="X91" s="36">
        <f>SUMIFS(СВЦЭМ!$C$33:$C$776,СВЦЭМ!$A$33:$A$776,$A91,СВЦЭМ!$B$33:$B$776,X$83)+'СЕТ СН'!$H$12+СВЦЭМ!$D$10+'СЕТ СН'!$H$5-'СЕТ СН'!$H$20</f>
        <v>2957.4234406400001</v>
      </c>
      <c r="Y91" s="36">
        <f>SUMIFS(СВЦЭМ!$C$33:$C$776,СВЦЭМ!$A$33:$A$776,$A91,СВЦЭМ!$B$33:$B$776,Y$83)+'СЕТ СН'!$H$12+СВЦЭМ!$D$10+'СЕТ СН'!$H$5-'СЕТ СН'!$H$20</f>
        <v>2972.5055374899998</v>
      </c>
    </row>
    <row r="92" spans="1:25" ht="15.75" x14ac:dyDescent="0.2">
      <c r="A92" s="35">
        <f t="shared" si="2"/>
        <v>43505</v>
      </c>
      <c r="B92" s="36">
        <f>SUMIFS(СВЦЭМ!$C$33:$C$776,СВЦЭМ!$A$33:$A$776,$A92,СВЦЭМ!$B$33:$B$776,B$83)+'СЕТ СН'!$H$12+СВЦЭМ!$D$10+'СЕТ СН'!$H$5-'СЕТ СН'!$H$20</f>
        <v>2987.0624653999998</v>
      </c>
      <c r="C92" s="36">
        <f>SUMIFS(СВЦЭМ!$C$33:$C$776,СВЦЭМ!$A$33:$A$776,$A92,СВЦЭМ!$B$33:$B$776,C$83)+'СЕТ СН'!$H$12+СВЦЭМ!$D$10+'СЕТ СН'!$H$5-'СЕТ СН'!$H$20</f>
        <v>3007.9037635799996</v>
      </c>
      <c r="D92" s="36">
        <f>SUMIFS(СВЦЭМ!$C$33:$C$776,СВЦЭМ!$A$33:$A$776,$A92,СВЦЭМ!$B$33:$B$776,D$83)+'СЕТ СН'!$H$12+СВЦЭМ!$D$10+'СЕТ СН'!$H$5-'СЕТ СН'!$H$20</f>
        <v>3029.53595898</v>
      </c>
      <c r="E92" s="36">
        <f>SUMIFS(СВЦЭМ!$C$33:$C$776,СВЦЭМ!$A$33:$A$776,$A92,СВЦЭМ!$B$33:$B$776,E$83)+'СЕТ СН'!$H$12+СВЦЭМ!$D$10+'СЕТ СН'!$H$5-'СЕТ СН'!$H$20</f>
        <v>3029.86307184</v>
      </c>
      <c r="F92" s="36">
        <f>SUMIFS(СВЦЭМ!$C$33:$C$776,СВЦЭМ!$A$33:$A$776,$A92,СВЦЭМ!$B$33:$B$776,F$83)+'СЕТ СН'!$H$12+СВЦЭМ!$D$10+'СЕТ СН'!$H$5-'СЕТ СН'!$H$20</f>
        <v>3028.5926970700002</v>
      </c>
      <c r="G92" s="36">
        <f>SUMIFS(СВЦЭМ!$C$33:$C$776,СВЦЭМ!$A$33:$A$776,$A92,СВЦЭМ!$B$33:$B$776,G$83)+'СЕТ СН'!$H$12+СВЦЭМ!$D$10+'СЕТ СН'!$H$5-'СЕТ СН'!$H$20</f>
        <v>3028.7020594999999</v>
      </c>
      <c r="H92" s="36">
        <f>SUMIFS(СВЦЭМ!$C$33:$C$776,СВЦЭМ!$A$33:$A$776,$A92,СВЦЭМ!$B$33:$B$776,H$83)+'СЕТ СН'!$H$12+СВЦЭМ!$D$10+'СЕТ СН'!$H$5-'СЕТ СН'!$H$20</f>
        <v>3003.7705106699996</v>
      </c>
      <c r="I92" s="36">
        <f>SUMIFS(СВЦЭМ!$C$33:$C$776,СВЦЭМ!$A$33:$A$776,$A92,СВЦЭМ!$B$33:$B$776,I$83)+'СЕТ СН'!$H$12+СВЦЭМ!$D$10+'СЕТ СН'!$H$5-'СЕТ СН'!$H$20</f>
        <v>2991.4656416299999</v>
      </c>
      <c r="J92" s="36">
        <f>SUMIFS(СВЦЭМ!$C$33:$C$776,СВЦЭМ!$A$33:$A$776,$A92,СВЦЭМ!$B$33:$B$776,J$83)+'СЕТ СН'!$H$12+СВЦЭМ!$D$10+'СЕТ СН'!$H$5-'СЕТ СН'!$H$20</f>
        <v>2950.1340105299996</v>
      </c>
      <c r="K92" s="36">
        <f>SUMIFS(СВЦЭМ!$C$33:$C$776,СВЦЭМ!$A$33:$A$776,$A92,СВЦЭМ!$B$33:$B$776,K$83)+'СЕТ СН'!$H$12+СВЦЭМ!$D$10+'СЕТ СН'!$H$5-'СЕТ СН'!$H$20</f>
        <v>2919.2653750499999</v>
      </c>
      <c r="L92" s="36">
        <f>SUMIFS(СВЦЭМ!$C$33:$C$776,СВЦЭМ!$A$33:$A$776,$A92,СВЦЭМ!$B$33:$B$776,L$83)+'СЕТ СН'!$H$12+СВЦЭМ!$D$10+'СЕТ СН'!$H$5-'СЕТ СН'!$H$20</f>
        <v>2915.3777324000002</v>
      </c>
      <c r="M92" s="36">
        <f>SUMIFS(СВЦЭМ!$C$33:$C$776,СВЦЭМ!$A$33:$A$776,$A92,СВЦЭМ!$B$33:$B$776,M$83)+'СЕТ СН'!$H$12+СВЦЭМ!$D$10+'СЕТ СН'!$H$5-'СЕТ СН'!$H$20</f>
        <v>2927.2380442399999</v>
      </c>
      <c r="N92" s="36">
        <f>SUMIFS(СВЦЭМ!$C$33:$C$776,СВЦЭМ!$A$33:$A$776,$A92,СВЦЭМ!$B$33:$B$776,N$83)+'СЕТ СН'!$H$12+СВЦЭМ!$D$10+'СЕТ СН'!$H$5-'СЕТ СН'!$H$20</f>
        <v>2930.7529376100001</v>
      </c>
      <c r="O92" s="36">
        <f>SUMIFS(СВЦЭМ!$C$33:$C$776,СВЦЭМ!$A$33:$A$776,$A92,СВЦЭМ!$B$33:$B$776,O$83)+'СЕТ СН'!$H$12+СВЦЭМ!$D$10+'СЕТ СН'!$H$5-'СЕТ СН'!$H$20</f>
        <v>2916.9833664600001</v>
      </c>
      <c r="P92" s="36">
        <f>SUMIFS(СВЦЭМ!$C$33:$C$776,СВЦЭМ!$A$33:$A$776,$A92,СВЦЭМ!$B$33:$B$776,P$83)+'СЕТ СН'!$H$12+СВЦЭМ!$D$10+'СЕТ СН'!$H$5-'СЕТ СН'!$H$20</f>
        <v>2915.2733869600002</v>
      </c>
      <c r="Q92" s="36">
        <f>SUMIFS(СВЦЭМ!$C$33:$C$776,СВЦЭМ!$A$33:$A$776,$A92,СВЦЭМ!$B$33:$B$776,Q$83)+'СЕТ СН'!$H$12+СВЦЭМ!$D$10+'СЕТ СН'!$H$5-'СЕТ СН'!$H$20</f>
        <v>2924.7559681299999</v>
      </c>
      <c r="R92" s="36">
        <f>SUMIFS(СВЦЭМ!$C$33:$C$776,СВЦЭМ!$A$33:$A$776,$A92,СВЦЭМ!$B$33:$B$776,R$83)+'СЕТ СН'!$H$12+СВЦЭМ!$D$10+'СЕТ СН'!$H$5-'СЕТ СН'!$H$20</f>
        <v>2906.59366933</v>
      </c>
      <c r="S92" s="36">
        <f>SUMIFS(СВЦЭМ!$C$33:$C$776,СВЦЭМ!$A$33:$A$776,$A92,СВЦЭМ!$B$33:$B$776,S$83)+'СЕТ СН'!$H$12+СВЦЭМ!$D$10+'СЕТ СН'!$H$5-'СЕТ СН'!$H$20</f>
        <v>2888.8917011499998</v>
      </c>
      <c r="T92" s="36">
        <f>SUMIFS(СВЦЭМ!$C$33:$C$776,СВЦЭМ!$A$33:$A$776,$A92,СВЦЭМ!$B$33:$B$776,T$83)+'СЕТ СН'!$H$12+СВЦЭМ!$D$10+'СЕТ СН'!$H$5-'СЕТ СН'!$H$20</f>
        <v>2848.8208043</v>
      </c>
      <c r="U92" s="36">
        <f>SUMIFS(СВЦЭМ!$C$33:$C$776,СВЦЭМ!$A$33:$A$776,$A92,СВЦЭМ!$B$33:$B$776,U$83)+'СЕТ СН'!$H$12+СВЦЭМ!$D$10+'СЕТ СН'!$H$5-'СЕТ СН'!$H$20</f>
        <v>2843.4362790499999</v>
      </c>
      <c r="V92" s="36">
        <f>SUMIFS(СВЦЭМ!$C$33:$C$776,СВЦЭМ!$A$33:$A$776,$A92,СВЦЭМ!$B$33:$B$776,V$83)+'СЕТ СН'!$H$12+СВЦЭМ!$D$10+'СЕТ СН'!$H$5-'СЕТ СН'!$H$20</f>
        <v>2855.8852900500001</v>
      </c>
      <c r="W92" s="36">
        <f>SUMIFS(СВЦЭМ!$C$33:$C$776,СВЦЭМ!$A$33:$A$776,$A92,СВЦЭМ!$B$33:$B$776,W$83)+'СЕТ СН'!$H$12+СВЦЭМ!$D$10+'СЕТ СН'!$H$5-'СЕТ СН'!$H$20</f>
        <v>2874.4755662100001</v>
      </c>
      <c r="X92" s="36">
        <f>SUMIFS(СВЦЭМ!$C$33:$C$776,СВЦЭМ!$A$33:$A$776,$A92,СВЦЭМ!$B$33:$B$776,X$83)+'СЕТ СН'!$H$12+СВЦЭМ!$D$10+'СЕТ СН'!$H$5-'СЕТ СН'!$H$20</f>
        <v>2896.28061458</v>
      </c>
      <c r="Y92" s="36">
        <f>SUMIFS(СВЦЭМ!$C$33:$C$776,СВЦЭМ!$A$33:$A$776,$A92,СВЦЭМ!$B$33:$B$776,Y$83)+'СЕТ СН'!$H$12+СВЦЭМ!$D$10+'СЕТ СН'!$H$5-'СЕТ СН'!$H$20</f>
        <v>2924.2104242799996</v>
      </c>
    </row>
    <row r="93" spans="1:25" ht="15.75" x14ac:dyDescent="0.2">
      <c r="A93" s="35">
        <f t="shared" si="2"/>
        <v>43506</v>
      </c>
      <c r="B93" s="36">
        <f>SUMIFS(СВЦЭМ!$C$33:$C$776,СВЦЭМ!$A$33:$A$776,$A93,СВЦЭМ!$B$33:$B$776,B$83)+'СЕТ СН'!$H$12+СВЦЭМ!$D$10+'СЕТ СН'!$H$5-'СЕТ СН'!$H$20</f>
        <v>2947.59437097</v>
      </c>
      <c r="C93" s="36">
        <f>SUMIFS(СВЦЭМ!$C$33:$C$776,СВЦЭМ!$A$33:$A$776,$A93,СВЦЭМ!$B$33:$B$776,C$83)+'СЕТ СН'!$H$12+СВЦЭМ!$D$10+'СЕТ СН'!$H$5-'СЕТ СН'!$H$20</f>
        <v>2955.4918477499996</v>
      </c>
      <c r="D93" s="36">
        <f>SUMIFS(СВЦЭМ!$C$33:$C$776,СВЦЭМ!$A$33:$A$776,$A93,СВЦЭМ!$B$33:$B$776,D$83)+'СЕТ СН'!$H$12+СВЦЭМ!$D$10+'СЕТ СН'!$H$5-'СЕТ СН'!$H$20</f>
        <v>2993.4121619899997</v>
      </c>
      <c r="E93" s="36">
        <f>SUMIFS(СВЦЭМ!$C$33:$C$776,СВЦЭМ!$A$33:$A$776,$A93,СВЦЭМ!$B$33:$B$776,E$83)+'СЕТ СН'!$H$12+СВЦЭМ!$D$10+'СЕТ СН'!$H$5-'СЕТ СН'!$H$20</f>
        <v>3006.7698913699996</v>
      </c>
      <c r="F93" s="36">
        <f>SUMIFS(СВЦЭМ!$C$33:$C$776,СВЦЭМ!$A$33:$A$776,$A93,СВЦЭМ!$B$33:$B$776,F$83)+'СЕТ СН'!$H$12+СВЦЭМ!$D$10+'СЕТ СН'!$H$5-'СЕТ СН'!$H$20</f>
        <v>3002.0932575099996</v>
      </c>
      <c r="G93" s="36">
        <f>SUMIFS(СВЦЭМ!$C$33:$C$776,СВЦЭМ!$A$33:$A$776,$A93,СВЦЭМ!$B$33:$B$776,G$83)+'СЕТ СН'!$H$12+СВЦЭМ!$D$10+'СЕТ СН'!$H$5-'СЕТ СН'!$H$20</f>
        <v>2984.1458521899999</v>
      </c>
      <c r="H93" s="36">
        <f>SUMIFS(СВЦЭМ!$C$33:$C$776,СВЦЭМ!$A$33:$A$776,$A93,СВЦЭМ!$B$33:$B$776,H$83)+'СЕТ СН'!$H$12+СВЦЭМ!$D$10+'СЕТ СН'!$H$5-'СЕТ СН'!$H$20</f>
        <v>2973.8841860100001</v>
      </c>
      <c r="I93" s="36">
        <f>SUMIFS(СВЦЭМ!$C$33:$C$776,СВЦЭМ!$A$33:$A$776,$A93,СВЦЭМ!$B$33:$B$776,I$83)+'СЕТ СН'!$H$12+СВЦЭМ!$D$10+'СЕТ СН'!$H$5-'СЕТ СН'!$H$20</f>
        <v>2953.8724491299999</v>
      </c>
      <c r="J93" s="36">
        <f>SUMIFS(СВЦЭМ!$C$33:$C$776,СВЦЭМ!$A$33:$A$776,$A93,СВЦЭМ!$B$33:$B$776,J$83)+'СЕТ СН'!$H$12+СВЦЭМ!$D$10+'СЕТ СН'!$H$5-'СЕТ СН'!$H$20</f>
        <v>2927.3067407299995</v>
      </c>
      <c r="K93" s="36">
        <f>SUMIFS(СВЦЭМ!$C$33:$C$776,СВЦЭМ!$A$33:$A$776,$A93,СВЦЭМ!$B$33:$B$776,K$83)+'СЕТ СН'!$H$12+СВЦЭМ!$D$10+'СЕТ СН'!$H$5-'СЕТ СН'!$H$20</f>
        <v>2875.5545810900003</v>
      </c>
      <c r="L93" s="36">
        <f>SUMIFS(СВЦЭМ!$C$33:$C$776,СВЦЭМ!$A$33:$A$776,$A93,СВЦЭМ!$B$33:$B$776,L$83)+'СЕТ СН'!$H$12+СВЦЭМ!$D$10+'СЕТ СН'!$H$5-'СЕТ СН'!$H$20</f>
        <v>2859.99527502</v>
      </c>
      <c r="M93" s="36">
        <f>SUMIFS(СВЦЭМ!$C$33:$C$776,СВЦЭМ!$A$33:$A$776,$A93,СВЦЭМ!$B$33:$B$776,M$83)+'СЕТ СН'!$H$12+СВЦЭМ!$D$10+'СЕТ СН'!$H$5-'СЕТ СН'!$H$20</f>
        <v>2862.4532856999999</v>
      </c>
      <c r="N93" s="36">
        <f>SUMIFS(СВЦЭМ!$C$33:$C$776,СВЦЭМ!$A$33:$A$776,$A93,СВЦЭМ!$B$33:$B$776,N$83)+'СЕТ СН'!$H$12+СВЦЭМ!$D$10+'СЕТ СН'!$H$5-'СЕТ СН'!$H$20</f>
        <v>2871.9554300099999</v>
      </c>
      <c r="O93" s="36">
        <f>SUMIFS(СВЦЭМ!$C$33:$C$776,СВЦЭМ!$A$33:$A$776,$A93,СВЦЭМ!$B$33:$B$776,O$83)+'СЕТ СН'!$H$12+СВЦЭМ!$D$10+'СЕТ СН'!$H$5-'СЕТ СН'!$H$20</f>
        <v>2851.9805830200003</v>
      </c>
      <c r="P93" s="36">
        <f>SUMIFS(СВЦЭМ!$C$33:$C$776,СВЦЭМ!$A$33:$A$776,$A93,СВЦЭМ!$B$33:$B$776,P$83)+'СЕТ СН'!$H$12+СВЦЭМ!$D$10+'СЕТ СН'!$H$5-'СЕТ СН'!$H$20</f>
        <v>2853.15873616</v>
      </c>
      <c r="Q93" s="36">
        <f>SUMIFS(СВЦЭМ!$C$33:$C$776,СВЦЭМ!$A$33:$A$776,$A93,СВЦЭМ!$B$33:$B$776,Q$83)+'СЕТ СН'!$H$12+СВЦЭМ!$D$10+'СЕТ СН'!$H$5-'СЕТ СН'!$H$20</f>
        <v>2870.3204459500002</v>
      </c>
      <c r="R93" s="36">
        <f>SUMIFS(СВЦЭМ!$C$33:$C$776,СВЦЭМ!$A$33:$A$776,$A93,СВЦЭМ!$B$33:$B$776,R$83)+'СЕТ СН'!$H$12+СВЦЭМ!$D$10+'СЕТ СН'!$H$5-'СЕТ СН'!$H$20</f>
        <v>2879.0903169100002</v>
      </c>
      <c r="S93" s="36">
        <f>SUMIFS(СВЦЭМ!$C$33:$C$776,СВЦЭМ!$A$33:$A$776,$A93,СВЦЭМ!$B$33:$B$776,S$83)+'СЕТ СН'!$H$12+СВЦЭМ!$D$10+'СЕТ СН'!$H$5-'СЕТ СН'!$H$20</f>
        <v>2874.47675497</v>
      </c>
      <c r="T93" s="36">
        <f>SUMIFS(СВЦЭМ!$C$33:$C$776,СВЦЭМ!$A$33:$A$776,$A93,СВЦЭМ!$B$33:$B$776,T$83)+'СЕТ СН'!$H$12+СВЦЭМ!$D$10+'СЕТ СН'!$H$5-'СЕТ СН'!$H$20</f>
        <v>2845.2828181999998</v>
      </c>
      <c r="U93" s="36">
        <f>SUMIFS(СВЦЭМ!$C$33:$C$776,СВЦЭМ!$A$33:$A$776,$A93,СВЦЭМ!$B$33:$B$776,U$83)+'СЕТ СН'!$H$12+СВЦЭМ!$D$10+'СЕТ СН'!$H$5-'СЕТ СН'!$H$20</f>
        <v>2843.5150416000001</v>
      </c>
      <c r="V93" s="36">
        <f>SUMIFS(СВЦЭМ!$C$33:$C$776,СВЦЭМ!$A$33:$A$776,$A93,СВЦЭМ!$B$33:$B$776,V$83)+'СЕТ СН'!$H$12+СВЦЭМ!$D$10+'СЕТ СН'!$H$5-'СЕТ СН'!$H$20</f>
        <v>2823.5953930000001</v>
      </c>
      <c r="W93" s="36">
        <f>SUMIFS(СВЦЭМ!$C$33:$C$776,СВЦЭМ!$A$33:$A$776,$A93,СВЦЭМ!$B$33:$B$776,W$83)+'СЕТ СН'!$H$12+СВЦЭМ!$D$10+'СЕТ СН'!$H$5-'СЕТ СН'!$H$20</f>
        <v>2833.0156834300001</v>
      </c>
      <c r="X93" s="36">
        <f>SUMIFS(СВЦЭМ!$C$33:$C$776,СВЦЭМ!$A$33:$A$776,$A93,СВЦЭМ!$B$33:$B$776,X$83)+'СЕТ СН'!$H$12+СВЦЭМ!$D$10+'СЕТ СН'!$H$5-'СЕТ СН'!$H$20</f>
        <v>2854.3080789199998</v>
      </c>
      <c r="Y93" s="36">
        <f>SUMIFS(СВЦЭМ!$C$33:$C$776,СВЦЭМ!$A$33:$A$776,$A93,СВЦЭМ!$B$33:$B$776,Y$83)+'СЕТ СН'!$H$12+СВЦЭМ!$D$10+'СЕТ СН'!$H$5-'СЕТ СН'!$H$20</f>
        <v>2908.1014443700001</v>
      </c>
    </row>
    <row r="94" spans="1:25" ht="15.75" x14ac:dyDescent="0.2">
      <c r="A94" s="35">
        <f t="shared" si="2"/>
        <v>43507</v>
      </c>
      <c r="B94" s="36">
        <f>SUMIFS(СВЦЭМ!$C$33:$C$776,СВЦЭМ!$A$33:$A$776,$A94,СВЦЭМ!$B$33:$B$776,B$83)+'СЕТ СН'!$H$12+СВЦЭМ!$D$10+'СЕТ СН'!$H$5-'СЕТ СН'!$H$20</f>
        <v>2950.4287210599996</v>
      </c>
      <c r="C94" s="36">
        <f>SUMIFS(СВЦЭМ!$C$33:$C$776,СВЦЭМ!$A$33:$A$776,$A94,СВЦЭМ!$B$33:$B$776,C$83)+'СЕТ СН'!$H$12+СВЦЭМ!$D$10+'СЕТ СН'!$H$5-'СЕТ СН'!$H$20</f>
        <v>2975.77275487</v>
      </c>
      <c r="D94" s="36">
        <f>SUMIFS(СВЦЭМ!$C$33:$C$776,СВЦЭМ!$A$33:$A$776,$A94,СВЦЭМ!$B$33:$B$776,D$83)+'СЕТ СН'!$H$12+СВЦЭМ!$D$10+'СЕТ СН'!$H$5-'СЕТ СН'!$H$20</f>
        <v>2996.3231695799996</v>
      </c>
      <c r="E94" s="36">
        <f>SUMIFS(СВЦЭМ!$C$33:$C$776,СВЦЭМ!$A$33:$A$776,$A94,СВЦЭМ!$B$33:$B$776,E$83)+'СЕТ СН'!$H$12+СВЦЭМ!$D$10+'СЕТ СН'!$H$5-'СЕТ СН'!$H$20</f>
        <v>3010.0057772700002</v>
      </c>
      <c r="F94" s="36">
        <f>SUMIFS(СВЦЭМ!$C$33:$C$776,СВЦЭМ!$A$33:$A$776,$A94,СВЦЭМ!$B$33:$B$776,F$83)+'СЕТ СН'!$H$12+СВЦЭМ!$D$10+'СЕТ СН'!$H$5-'СЕТ СН'!$H$20</f>
        <v>3008.6446355999997</v>
      </c>
      <c r="G94" s="36">
        <f>SUMIFS(СВЦЭМ!$C$33:$C$776,СВЦЭМ!$A$33:$A$776,$A94,СВЦЭМ!$B$33:$B$776,G$83)+'СЕТ СН'!$H$12+СВЦЭМ!$D$10+'СЕТ СН'!$H$5-'СЕТ СН'!$H$20</f>
        <v>2998.71777514</v>
      </c>
      <c r="H94" s="36">
        <f>SUMIFS(СВЦЭМ!$C$33:$C$776,СВЦЭМ!$A$33:$A$776,$A94,СВЦЭМ!$B$33:$B$776,H$83)+'СЕТ СН'!$H$12+СВЦЭМ!$D$10+'СЕТ СН'!$H$5-'СЕТ СН'!$H$20</f>
        <v>2951.5627743099999</v>
      </c>
      <c r="I94" s="36">
        <f>SUMIFS(СВЦЭМ!$C$33:$C$776,СВЦЭМ!$A$33:$A$776,$A94,СВЦЭМ!$B$33:$B$776,I$83)+'СЕТ СН'!$H$12+СВЦЭМ!$D$10+'СЕТ СН'!$H$5-'СЕТ СН'!$H$20</f>
        <v>2919.6020445100003</v>
      </c>
      <c r="J94" s="36">
        <f>SUMIFS(СВЦЭМ!$C$33:$C$776,СВЦЭМ!$A$33:$A$776,$A94,СВЦЭМ!$B$33:$B$776,J$83)+'СЕТ СН'!$H$12+СВЦЭМ!$D$10+'СЕТ СН'!$H$5-'СЕТ СН'!$H$20</f>
        <v>2906.9928810599999</v>
      </c>
      <c r="K94" s="36">
        <f>SUMIFS(СВЦЭМ!$C$33:$C$776,СВЦЭМ!$A$33:$A$776,$A94,СВЦЭМ!$B$33:$B$776,K$83)+'СЕТ СН'!$H$12+СВЦЭМ!$D$10+'СЕТ СН'!$H$5-'СЕТ СН'!$H$20</f>
        <v>2899.8232910000002</v>
      </c>
      <c r="L94" s="36">
        <f>SUMIFS(СВЦЭМ!$C$33:$C$776,СВЦЭМ!$A$33:$A$776,$A94,СВЦЭМ!$B$33:$B$776,L$83)+'СЕТ СН'!$H$12+СВЦЭМ!$D$10+'СЕТ СН'!$H$5-'СЕТ СН'!$H$20</f>
        <v>2898.4469378100002</v>
      </c>
      <c r="M94" s="36">
        <f>SUMIFS(СВЦЭМ!$C$33:$C$776,СВЦЭМ!$A$33:$A$776,$A94,СВЦЭМ!$B$33:$B$776,M$83)+'СЕТ СН'!$H$12+СВЦЭМ!$D$10+'СЕТ СН'!$H$5-'СЕТ СН'!$H$20</f>
        <v>2901.8431797399999</v>
      </c>
      <c r="N94" s="36">
        <f>SUMIFS(СВЦЭМ!$C$33:$C$776,СВЦЭМ!$A$33:$A$776,$A94,СВЦЭМ!$B$33:$B$776,N$83)+'СЕТ СН'!$H$12+СВЦЭМ!$D$10+'СЕТ СН'!$H$5-'СЕТ СН'!$H$20</f>
        <v>2904.9768821299999</v>
      </c>
      <c r="O94" s="36">
        <f>SUMIFS(СВЦЭМ!$C$33:$C$776,СВЦЭМ!$A$33:$A$776,$A94,СВЦЭМ!$B$33:$B$776,O$83)+'СЕТ СН'!$H$12+СВЦЭМ!$D$10+'СЕТ СН'!$H$5-'СЕТ СН'!$H$20</f>
        <v>2874.4085796700001</v>
      </c>
      <c r="P94" s="36">
        <f>SUMIFS(СВЦЭМ!$C$33:$C$776,СВЦЭМ!$A$33:$A$776,$A94,СВЦЭМ!$B$33:$B$776,P$83)+'СЕТ СН'!$H$12+СВЦЭМ!$D$10+'СЕТ СН'!$H$5-'СЕТ СН'!$H$20</f>
        <v>2891.2615734299998</v>
      </c>
      <c r="Q94" s="36">
        <f>SUMIFS(СВЦЭМ!$C$33:$C$776,СВЦЭМ!$A$33:$A$776,$A94,СВЦЭМ!$B$33:$B$776,Q$83)+'СЕТ СН'!$H$12+СВЦЭМ!$D$10+'СЕТ СН'!$H$5-'СЕТ СН'!$H$20</f>
        <v>2890.7398463300001</v>
      </c>
      <c r="R94" s="36">
        <f>SUMIFS(СВЦЭМ!$C$33:$C$776,СВЦЭМ!$A$33:$A$776,$A94,СВЦЭМ!$B$33:$B$776,R$83)+'СЕТ СН'!$H$12+СВЦЭМ!$D$10+'СЕТ СН'!$H$5-'СЕТ СН'!$H$20</f>
        <v>2889.8616287899999</v>
      </c>
      <c r="S94" s="36">
        <f>SUMIFS(СВЦЭМ!$C$33:$C$776,СВЦЭМ!$A$33:$A$776,$A94,СВЦЭМ!$B$33:$B$776,S$83)+'СЕТ СН'!$H$12+СВЦЭМ!$D$10+'СЕТ СН'!$H$5-'СЕТ СН'!$H$20</f>
        <v>2880.2026088799998</v>
      </c>
      <c r="T94" s="36">
        <f>SUMIFS(СВЦЭМ!$C$33:$C$776,СВЦЭМ!$A$33:$A$776,$A94,СВЦЭМ!$B$33:$B$776,T$83)+'СЕТ СН'!$H$12+СВЦЭМ!$D$10+'СЕТ СН'!$H$5-'СЕТ СН'!$H$20</f>
        <v>2830.89977752</v>
      </c>
      <c r="U94" s="36">
        <f>SUMIFS(СВЦЭМ!$C$33:$C$776,СВЦЭМ!$A$33:$A$776,$A94,СВЦЭМ!$B$33:$B$776,U$83)+'СЕТ СН'!$H$12+СВЦЭМ!$D$10+'СЕТ СН'!$H$5-'СЕТ СН'!$H$20</f>
        <v>2811.5142532499999</v>
      </c>
      <c r="V94" s="36">
        <f>SUMIFS(СВЦЭМ!$C$33:$C$776,СВЦЭМ!$A$33:$A$776,$A94,СВЦЭМ!$B$33:$B$776,V$83)+'СЕТ СН'!$H$12+СВЦЭМ!$D$10+'СЕТ СН'!$H$5-'СЕТ СН'!$H$20</f>
        <v>2829.2246915199999</v>
      </c>
      <c r="W94" s="36">
        <f>SUMIFS(СВЦЭМ!$C$33:$C$776,СВЦЭМ!$A$33:$A$776,$A94,СВЦЭМ!$B$33:$B$776,W$83)+'СЕТ СН'!$H$12+СВЦЭМ!$D$10+'СЕТ СН'!$H$5-'СЕТ СН'!$H$20</f>
        <v>2840.8477477199999</v>
      </c>
      <c r="X94" s="36">
        <f>SUMIFS(СВЦЭМ!$C$33:$C$776,СВЦЭМ!$A$33:$A$776,$A94,СВЦЭМ!$B$33:$B$776,X$83)+'СЕТ СН'!$H$12+СВЦЭМ!$D$10+'СЕТ СН'!$H$5-'СЕТ СН'!$H$20</f>
        <v>2865.24339891</v>
      </c>
      <c r="Y94" s="36">
        <f>SUMIFS(СВЦЭМ!$C$33:$C$776,СВЦЭМ!$A$33:$A$776,$A94,СВЦЭМ!$B$33:$B$776,Y$83)+'СЕТ СН'!$H$12+СВЦЭМ!$D$10+'СЕТ СН'!$H$5-'СЕТ СН'!$H$20</f>
        <v>2914.3564765900001</v>
      </c>
    </row>
    <row r="95" spans="1:25" ht="15.75" x14ac:dyDescent="0.2">
      <c r="A95" s="35">
        <f t="shared" si="2"/>
        <v>43508</v>
      </c>
      <c r="B95" s="36">
        <f>SUMIFS(СВЦЭМ!$C$33:$C$776,СВЦЭМ!$A$33:$A$776,$A95,СВЦЭМ!$B$33:$B$776,B$83)+'СЕТ СН'!$H$12+СВЦЭМ!$D$10+'СЕТ СН'!$H$5-'СЕТ СН'!$H$20</f>
        <v>2945.2360004000002</v>
      </c>
      <c r="C95" s="36">
        <f>SUMIFS(СВЦЭМ!$C$33:$C$776,СВЦЭМ!$A$33:$A$776,$A95,СВЦЭМ!$B$33:$B$776,C$83)+'СЕТ СН'!$H$12+СВЦЭМ!$D$10+'СЕТ СН'!$H$5-'СЕТ СН'!$H$20</f>
        <v>2971.9321835999999</v>
      </c>
      <c r="D95" s="36">
        <f>SUMIFS(СВЦЭМ!$C$33:$C$776,СВЦЭМ!$A$33:$A$776,$A95,СВЦЭМ!$B$33:$B$776,D$83)+'СЕТ СН'!$H$12+СВЦЭМ!$D$10+'СЕТ СН'!$H$5-'СЕТ СН'!$H$20</f>
        <v>2986.8881081299996</v>
      </c>
      <c r="E95" s="36">
        <f>SUMIFS(СВЦЭМ!$C$33:$C$776,СВЦЭМ!$A$33:$A$776,$A95,СВЦЭМ!$B$33:$B$776,E$83)+'СЕТ СН'!$H$12+СВЦЭМ!$D$10+'СЕТ СН'!$H$5-'СЕТ СН'!$H$20</f>
        <v>2996.5605088900002</v>
      </c>
      <c r="F95" s="36">
        <f>SUMIFS(СВЦЭМ!$C$33:$C$776,СВЦЭМ!$A$33:$A$776,$A95,СВЦЭМ!$B$33:$B$776,F$83)+'СЕТ СН'!$H$12+СВЦЭМ!$D$10+'СЕТ СН'!$H$5-'СЕТ СН'!$H$20</f>
        <v>2994.4551056399996</v>
      </c>
      <c r="G95" s="36">
        <f>SUMIFS(СВЦЭМ!$C$33:$C$776,СВЦЭМ!$A$33:$A$776,$A95,СВЦЭМ!$B$33:$B$776,G$83)+'СЕТ СН'!$H$12+СВЦЭМ!$D$10+'СЕТ СН'!$H$5-'СЕТ СН'!$H$20</f>
        <v>2977.4333429199996</v>
      </c>
      <c r="H95" s="36">
        <f>SUMIFS(СВЦЭМ!$C$33:$C$776,СВЦЭМ!$A$33:$A$776,$A95,СВЦЭМ!$B$33:$B$776,H$83)+'СЕТ СН'!$H$12+СВЦЭМ!$D$10+'СЕТ СН'!$H$5-'СЕТ СН'!$H$20</f>
        <v>2940.0321025699996</v>
      </c>
      <c r="I95" s="36">
        <f>SUMIFS(СВЦЭМ!$C$33:$C$776,СВЦЭМ!$A$33:$A$776,$A95,СВЦЭМ!$B$33:$B$776,I$83)+'СЕТ СН'!$H$12+СВЦЭМ!$D$10+'СЕТ СН'!$H$5-'СЕТ СН'!$H$20</f>
        <v>2913.3560899499998</v>
      </c>
      <c r="J95" s="36">
        <f>SUMIFS(СВЦЭМ!$C$33:$C$776,СВЦЭМ!$A$33:$A$776,$A95,СВЦЭМ!$B$33:$B$776,J$83)+'СЕТ СН'!$H$12+СВЦЭМ!$D$10+'СЕТ СН'!$H$5-'СЕТ СН'!$H$20</f>
        <v>2877.77018107</v>
      </c>
      <c r="K95" s="36">
        <f>SUMIFS(СВЦЭМ!$C$33:$C$776,СВЦЭМ!$A$33:$A$776,$A95,СВЦЭМ!$B$33:$B$776,K$83)+'СЕТ СН'!$H$12+СВЦЭМ!$D$10+'СЕТ СН'!$H$5-'СЕТ СН'!$H$20</f>
        <v>2880.34369272</v>
      </c>
      <c r="L95" s="36">
        <f>SUMIFS(СВЦЭМ!$C$33:$C$776,СВЦЭМ!$A$33:$A$776,$A95,СВЦЭМ!$B$33:$B$776,L$83)+'СЕТ СН'!$H$12+СВЦЭМ!$D$10+'СЕТ СН'!$H$5-'СЕТ СН'!$H$20</f>
        <v>2877.2465622</v>
      </c>
      <c r="M95" s="36">
        <f>SUMIFS(СВЦЭМ!$C$33:$C$776,СВЦЭМ!$A$33:$A$776,$A95,СВЦЭМ!$B$33:$B$776,M$83)+'СЕТ СН'!$H$12+СВЦЭМ!$D$10+'СЕТ СН'!$H$5-'СЕТ СН'!$H$20</f>
        <v>2887.0919315900001</v>
      </c>
      <c r="N95" s="36">
        <f>SUMIFS(СВЦЭМ!$C$33:$C$776,СВЦЭМ!$A$33:$A$776,$A95,СВЦЭМ!$B$33:$B$776,N$83)+'СЕТ СН'!$H$12+СВЦЭМ!$D$10+'СЕТ СН'!$H$5-'СЕТ СН'!$H$20</f>
        <v>2877.99326303</v>
      </c>
      <c r="O95" s="36">
        <f>SUMIFS(СВЦЭМ!$C$33:$C$776,СВЦЭМ!$A$33:$A$776,$A95,СВЦЭМ!$B$33:$B$776,O$83)+'СЕТ СН'!$H$12+СВЦЭМ!$D$10+'СЕТ СН'!$H$5-'СЕТ СН'!$H$20</f>
        <v>2839.9212323800002</v>
      </c>
      <c r="P95" s="36">
        <f>SUMIFS(СВЦЭМ!$C$33:$C$776,СВЦЭМ!$A$33:$A$776,$A95,СВЦЭМ!$B$33:$B$776,P$83)+'СЕТ СН'!$H$12+СВЦЭМ!$D$10+'СЕТ СН'!$H$5-'СЕТ СН'!$H$20</f>
        <v>2857.0826048600002</v>
      </c>
      <c r="Q95" s="36">
        <f>SUMIFS(СВЦЭМ!$C$33:$C$776,СВЦЭМ!$A$33:$A$776,$A95,СВЦЭМ!$B$33:$B$776,Q$83)+'СЕТ СН'!$H$12+СВЦЭМ!$D$10+'СЕТ СН'!$H$5-'СЕТ СН'!$H$20</f>
        <v>2870.37629462</v>
      </c>
      <c r="R95" s="36">
        <f>SUMIFS(СВЦЭМ!$C$33:$C$776,СВЦЭМ!$A$33:$A$776,$A95,СВЦЭМ!$B$33:$B$776,R$83)+'СЕТ СН'!$H$12+СВЦЭМ!$D$10+'СЕТ СН'!$H$5-'СЕТ СН'!$H$20</f>
        <v>2870.9533326000001</v>
      </c>
      <c r="S95" s="36">
        <f>SUMIFS(СВЦЭМ!$C$33:$C$776,СВЦЭМ!$A$33:$A$776,$A95,СВЦЭМ!$B$33:$B$776,S$83)+'СЕТ СН'!$H$12+СВЦЭМ!$D$10+'СЕТ СН'!$H$5-'СЕТ СН'!$H$20</f>
        <v>2852.6249580100002</v>
      </c>
      <c r="T95" s="36">
        <f>SUMIFS(СВЦЭМ!$C$33:$C$776,СВЦЭМ!$A$33:$A$776,$A95,СВЦЭМ!$B$33:$B$776,T$83)+'СЕТ СН'!$H$12+СВЦЭМ!$D$10+'СЕТ СН'!$H$5-'СЕТ СН'!$H$20</f>
        <v>2810.21640935</v>
      </c>
      <c r="U95" s="36">
        <f>SUMIFS(СВЦЭМ!$C$33:$C$776,СВЦЭМ!$A$33:$A$776,$A95,СВЦЭМ!$B$33:$B$776,U$83)+'СЕТ СН'!$H$12+СВЦЭМ!$D$10+'СЕТ СН'!$H$5-'СЕТ СН'!$H$20</f>
        <v>2810.5684741499999</v>
      </c>
      <c r="V95" s="36">
        <f>SUMIFS(СВЦЭМ!$C$33:$C$776,СВЦЭМ!$A$33:$A$776,$A95,СВЦЭМ!$B$33:$B$776,V$83)+'СЕТ СН'!$H$12+СВЦЭМ!$D$10+'СЕТ СН'!$H$5-'СЕТ СН'!$H$20</f>
        <v>2831.5333309899997</v>
      </c>
      <c r="W95" s="36">
        <f>SUMIFS(СВЦЭМ!$C$33:$C$776,СВЦЭМ!$A$33:$A$776,$A95,СВЦЭМ!$B$33:$B$776,W$83)+'СЕТ СН'!$H$12+СВЦЭМ!$D$10+'СЕТ СН'!$H$5-'СЕТ СН'!$H$20</f>
        <v>2846.7794539300003</v>
      </c>
      <c r="X95" s="36">
        <f>SUMIFS(СВЦЭМ!$C$33:$C$776,СВЦЭМ!$A$33:$A$776,$A95,СВЦЭМ!$B$33:$B$776,X$83)+'СЕТ СН'!$H$12+СВЦЭМ!$D$10+'СЕТ СН'!$H$5-'СЕТ СН'!$H$20</f>
        <v>2861.7952556</v>
      </c>
      <c r="Y95" s="36">
        <f>SUMIFS(СВЦЭМ!$C$33:$C$776,СВЦЭМ!$A$33:$A$776,$A95,СВЦЭМ!$B$33:$B$776,Y$83)+'СЕТ СН'!$H$12+СВЦЭМ!$D$10+'СЕТ СН'!$H$5-'СЕТ СН'!$H$20</f>
        <v>2921.9141232299999</v>
      </c>
    </row>
    <row r="96" spans="1:25" ht="15.75" x14ac:dyDescent="0.2">
      <c r="A96" s="35">
        <f t="shared" si="2"/>
        <v>43509</v>
      </c>
      <c r="B96" s="36">
        <f>SUMIFS(СВЦЭМ!$C$33:$C$776,СВЦЭМ!$A$33:$A$776,$A96,СВЦЭМ!$B$33:$B$776,B$83)+'СЕТ СН'!$H$12+СВЦЭМ!$D$10+'СЕТ СН'!$H$5-'СЕТ СН'!$H$20</f>
        <v>2934.7821826299996</v>
      </c>
      <c r="C96" s="36">
        <f>SUMIFS(СВЦЭМ!$C$33:$C$776,СВЦЭМ!$A$33:$A$776,$A96,СВЦЭМ!$B$33:$B$776,C$83)+'СЕТ СН'!$H$12+СВЦЭМ!$D$10+'СЕТ СН'!$H$5-'СЕТ СН'!$H$20</f>
        <v>2945.2040600099999</v>
      </c>
      <c r="D96" s="36">
        <f>SUMIFS(СВЦЭМ!$C$33:$C$776,СВЦЭМ!$A$33:$A$776,$A96,СВЦЭМ!$B$33:$B$776,D$83)+'СЕТ СН'!$H$12+СВЦЭМ!$D$10+'СЕТ СН'!$H$5-'СЕТ СН'!$H$20</f>
        <v>2983.3479540099997</v>
      </c>
      <c r="E96" s="36">
        <f>SUMIFS(СВЦЭМ!$C$33:$C$776,СВЦЭМ!$A$33:$A$776,$A96,СВЦЭМ!$B$33:$B$776,E$83)+'СЕТ СН'!$H$12+СВЦЭМ!$D$10+'СЕТ СН'!$H$5-'СЕТ СН'!$H$20</f>
        <v>2999.4877630399997</v>
      </c>
      <c r="F96" s="36">
        <f>SUMIFS(СВЦЭМ!$C$33:$C$776,СВЦЭМ!$A$33:$A$776,$A96,СВЦЭМ!$B$33:$B$776,F$83)+'СЕТ СН'!$H$12+СВЦЭМ!$D$10+'СЕТ СН'!$H$5-'СЕТ СН'!$H$20</f>
        <v>2989.4931924000002</v>
      </c>
      <c r="G96" s="36">
        <f>SUMIFS(СВЦЭМ!$C$33:$C$776,СВЦЭМ!$A$33:$A$776,$A96,СВЦЭМ!$B$33:$B$776,G$83)+'СЕТ СН'!$H$12+СВЦЭМ!$D$10+'СЕТ СН'!$H$5-'СЕТ СН'!$H$20</f>
        <v>2950.1155518300002</v>
      </c>
      <c r="H96" s="36">
        <f>SUMIFS(СВЦЭМ!$C$33:$C$776,СВЦЭМ!$A$33:$A$776,$A96,СВЦЭМ!$B$33:$B$776,H$83)+'СЕТ СН'!$H$12+СВЦЭМ!$D$10+'СЕТ СН'!$H$5-'СЕТ СН'!$H$20</f>
        <v>2932.9361894599997</v>
      </c>
      <c r="I96" s="36">
        <f>SUMIFS(СВЦЭМ!$C$33:$C$776,СВЦЭМ!$A$33:$A$776,$A96,СВЦЭМ!$B$33:$B$776,I$83)+'СЕТ СН'!$H$12+СВЦЭМ!$D$10+'СЕТ СН'!$H$5-'СЕТ СН'!$H$20</f>
        <v>2899.08365873</v>
      </c>
      <c r="J96" s="36">
        <f>SUMIFS(СВЦЭМ!$C$33:$C$776,СВЦЭМ!$A$33:$A$776,$A96,СВЦЭМ!$B$33:$B$776,J$83)+'СЕТ СН'!$H$12+СВЦЭМ!$D$10+'СЕТ СН'!$H$5-'СЕТ СН'!$H$20</f>
        <v>2872.4299974599999</v>
      </c>
      <c r="K96" s="36">
        <f>SUMIFS(СВЦЭМ!$C$33:$C$776,СВЦЭМ!$A$33:$A$776,$A96,СВЦЭМ!$B$33:$B$776,K$83)+'СЕТ СН'!$H$12+СВЦЭМ!$D$10+'СЕТ СН'!$H$5-'СЕТ СН'!$H$20</f>
        <v>2868.1295751400003</v>
      </c>
      <c r="L96" s="36">
        <f>SUMIFS(СВЦЭМ!$C$33:$C$776,СВЦЭМ!$A$33:$A$776,$A96,СВЦЭМ!$B$33:$B$776,L$83)+'СЕТ СН'!$H$12+СВЦЭМ!$D$10+'СЕТ СН'!$H$5-'СЕТ СН'!$H$20</f>
        <v>2865.9833208600003</v>
      </c>
      <c r="M96" s="36">
        <f>SUMIFS(СВЦЭМ!$C$33:$C$776,СВЦЭМ!$A$33:$A$776,$A96,СВЦЭМ!$B$33:$B$776,M$83)+'СЕТ СН'!$H$12+СВЦЭМ!$D$10+'СЕТ СН'!$H$5-'СЕТ СН'!$H$20</f>
        <v>2859.7243501499997</v>
      </c>
      <c r="N96" s="36">
        <f>SUMIFS(СВЦЭМ!$C$33:$C$776,СВЦЭМ!$A$33:$A$776,$A96,СВЦЭМ!$B$33:$B$776,N$83)+'СЕТ СН'!$H$12+СВЦЭМ!$D$10+'СЕТ СН'!$H$5-'СЕТ СН'!$H$20</f>
        <v>2875.8535105800001</v>
      </c>
      <c r="O96" s="36">
        <f>SUMIFS(СВЦЭМ!$C$33:$C$776,СВЦЭМ!$A$33:$A$776,$A96,СВЦЭМ!$B$33:$B$776,O$83)+'СЕТ СН'!$H$12+СВЦЭМ!$D$10+'СЕТ СН'!$H$5-'СЕТ СН'!$H$20</f>
        <v>2840.9905330800002</v>
      </c>
      <c r="P96" s="36">
        <f>SUMIFS(СВЦЭМ!$C$33:$C$776,СВЦЭМ!$A$33:$A$776,$A96,СВЦЭМ!$B$33:$B$776,P$83)+'СЕТ СН'!$H$12+СВЦЭМ!$D$10+'СЕТ СН'!$H$5-'СЕТ СН'!$H$20</f>
        <v>2850.54875158</v>
      </c>
      <c r="Q96" s="36">
        <f>SUMIFS(СВЦЭМ!$C$33:$C$776,СВЦЭМ!$A$33:$A$776,$A96,СВЦЭМ!$B$33:$B$776,Q$83)+'СЕТ СН'!$H$12+СВЦЭМ!$D$10+'СЕТ СН'!$H$5-'СЕТ СН'!$H$20</f>
        <v>2861.5682040500001</v>
      </c>
      <c r="R96" s="36">
        <f>SUMIFS(СВЦЭМ!$C$33:$C$776,СВЦЭМ!$A$33:$A$776,$A96,СВЦЭМ!$B$33:$B$776,R$83)+'СЕТ СН'!$H$12+СВЦЭМ!$D$10+'СЕТ СН'!$H$5-'СЕТ СН'!$H$20</f>
        <v>2863.7479383600003</v>
      </c>
      <c r="S96" s="36">
        <f>SUMIFS(СВЦЭМ!$C$33:$C$776,СВЦЭМ!$A$33:$A$776,$A96,СВЦЭМ!$B$33:$B$776,S$83)+'СЕТ СН'!$H$12+СВЦЭМ!$D$10+'СЕТ СН'!$H$5-'СЕТ СН'!$H$20</f>
        <v>2856.63018315</v>
      </c>
      <c r="T96" s="36">
        <f>SUMIFS(СВЦЭМ!$C$33:$C$776,СВЦЭМ!$A$33:$A$776,$A96,СВЦЭМ!$B$33:$B$776,T$83)+'СЕТ СН'!$H$12+СВЦЭМ!$D$10+'СЕТ СН'!$H$5-'СЕТ СН'!$H$20</f>
        <v>2807.00686314</v>
      </c>
      <c r="U96" s="36">
        <f>SUMIFS(СВЦЭМ!$C$33:$C$776,СВЦЭМ!$A$33:$A$776,$A96,СВЦЭМ!$B$33:$B$776,U$83)+'СЕТ СН'!$H$12+СВЦЭМ!$D$10+'СЕТ СН'!$H$5-'СЕТ СН'!$H$20</f>
        <v>2799.7355978400001</v>
      </c>
      <c r="V96" s="36">
        <f>SUMIFS(СВЦЭМ!$C$33:$C$776,СВЦЭМ!$A$33:$A$776,$A96,СВЦЭМ!$B$33:$B$776,V$83)+'СЕТ СН'!$H$12+СВЦЭМ!$D$10+'СЕТ СН'!$H$5-'СЕТ СН'!$H$20</f>
        <v>2814.1181233400002</v>
      </c>
      <c r="W96" s="36">
        <f>SUMIFS(СВЦЭМ!$C$33:$C$776,СВЦЭМ!$A$33:$A$776,$A96,СВЦЭМ!$B$33:$B$776,W$83)+'СЕТ СН'!$H$12+СВЦЭМ!$D$10+'СЕТ СН'!$H$5-'СЕТ СН'!$H$20</f>
        <v>2829.1756523200002</v>
      </c>
      <c r="X96" s="36">
        <f>SUMIFS(СВЦЭМ!$C$33:$C$776,СВЦЭМ!$A$33:$A$776,$A96,СВЦЭМ!$B$33:$B$776,X$83)+'СЕТ СН'!$H$12+СВЦЭМ!$D$10+'СЕТ СН'!$H$5-'СЕТ СН'!$H$20</f>
        <v>2850.5657809599998</v>
      </c>
      <c r="Y96" s="36">
        <f>SUMIFS(СВЦЭМ!$C$33:$C$776,СВЦЭМ!$A$33:$A$776,$A96,СВЦЭМ!$B$33:$B$776,Y$83)+'СЕТ СН'!$H$12+СВЦЭМ!$D$10+'СЕТ СН'!$H$5-'СЕТ СН'!$H$20</f>
        <v>2895.3285233699999</v>
      </c>
    </row>
    <row r="97" spans="1:25" ht="15.75" x14ac:dyDescent="0.2">
      <c r="A97" s="35">
        <f t="shared" si="2"/>
        <v>43510</v>
      </c>
      <c r="B97" s="36">
        <f>SUMIFS(СВЦЭМ!$C$33:$C$776,СВЦЭМ!$A$33:$A$776,$A97,СВЦЭМ!$B$33:$B$776,B$83)+'СЕТ СН'!$H$12+СВЦЭМ!$D$10+'СЕТ СН'!$H$5-'СЕТ СН'!$H$20</f>
        <v>2947.3862124899997</v>
      </c>
      <c r="C97" s="36">
        <f>SUMIFS(СВЦЭМ!$C$33:$C$776,СВЦЭМ!$A$33:$A$776,$A97,СВЦЭМ!$B$33:$B$776,C$83)+'СЕТ СН'!$H$12+СВЦЭМ!$D$10+'СЕТ СН'!$H$5-'СЕТ СН'!$H$20</f>
        <v>2960.2694739799999</v>
      </c>
      <c r="D97" s="36">
        <f>SUMIFS(СВЦЭМ!$C$33:$C$776,СВЦЭМ!$A$33:$A$776,$A97,СВЦЭМ!$B$33:$B$776,D$83)+'СЕТ СН'!$H$12+СВЦЭМ!$D$10+'СЕТ СН'!$H$5-'СЕТ СН'!$H$20</f>
        <v>2988.8869441099996</v>
      </c>
      <c r="E97" s="36">
        <f>SUMIFS(СВЦЭМ!$C$33:$C$776,СВЦЭМ!$A$33:$A$776,$A97,СВЦЭМ!$B$33:$B$776,E$83)+'СЕТ СН'!$H$12+СВЦЭМ!$D$10+'СЕТ СН'!$H$5-'СЕТ СН'!$H$20</f>
        <v>3004.51783759</v>
      </c>
      <c r="F97" s="36">
        <f>SUMIFS(СВЦЭМ!$C$33:$C$776,СВЦЭМ!$A$33:$A$776,$A97,СВЦЭМ!$B$33:$B$776,F$83)+'СЕТ СН'!$H$12+СВЦЭМ!$D$10+'СЕТ СН'!$H$5-'СЕТ СН'!$H$20</f>
        <v>3002.0257414299999</v>
      </c>
      <c r="G97" s="36">
        <f>SUMIFS(СВЦЭМ!$C$33:$C$776,СВЦЭМ!$A$33:$A$776,$A97,СВЦЭМ!$B$33:$B$776,G$83)+'СЕТ СН'!$H$12+СВЦЭМ!$D$10+'СЕТ СН'!$H$5-'СЕТ СН'!$H$20</f>
        <v>2986.0584906200002</v>
      </c>
      <c r="H97" s="36">
        <f>SUMIFS(СВЦЭМ!$C$33:$C$776,СВЦЭМ!$A$33:$A$776,$A97,СВЦЭМ!$B$33:$B$776,H$83)+'СЕТ СН'!$H$12+СВЦЭМ!$D$10+'СЕТ СН'!$H$5-'СЕТ СН'!$H$20</f>
        <v>2938.6871839999999</v>
      </c>
      <c r="I97" s="36">
        <f>SUMIFS(СВЦЭМ!$C$33:$C$776,СВЦЭМ!$A$33:$A$776,$A97,СВЦЭМ!$B$33:$B$776,I$83)+'СЕТ СН'!$H$12+СВЦЭМ!$D$10+'СЕТ СН'!$H$5-'СЕТ СН'!$H$20</f>
        <v>2891.5611636499998</v>
      </c>
      <c r="J97" s="36">
        <f>SUMIFS(СВЦЭМ!$C$33:$C$776,СВЦЭМ!$A$33:$A$776,$A97,СВЦЭМ!$B$33:$B$776,J$83)+'СЕТ СН'!$H$12+СВЦЭМ!$D$10+'СЕТ СН'!$H$5-'СЕТ СН'!$H$20</f>
        <v>2866.7070552699997</v>
      </c>
      <c r="K97" s="36">
        <f>SUMIFS(СВЦЭМ!$C$33:$C$776,СВЦЭМ!$A$33:$A$776,$A97,СВЦЭМ!$B$33:$B$776,K$83)+'СЕТ СН'!$H$12+СВЦЭМ!$D$10+'СЕТ СН'!$H$5-'СЕТ СН'!$H$20</f>
        <v>2862.8922456599998</v>
      </c>
      <c r="L97" s="36">
        <f>SUMIFS(СВЦЭМ!$C$33:$C$776,СВЦЭМ!$A$33:$A$776,$A97,СВЦЭМ!$B$33:$B$776,L$83)+'СЕТ СН'!$H$12+СВЦЭМ!$D$10+'СЕТ СН'!$H$5-'СЕТ СН'!$H$20</f>
        <v>2854.2008637500003</v>
      </c>
      <c r="M97" s="36">
        <f>SUMIFS(СВЦЭМ!$C$33:$C$776,СВЦЭМ!$A$33:$A$776,$A97,СВЦЭМ!$B$33:$B$776,M$83)+'СЕТ СН'!$H$12+СВЦЭМ!$D$10+'СЕТ СН'!$H$5-'СЕТ СН'!$H$20</f>
        <v>2869.4869211499999</v>
      </c>
      <c r="N97" s="36">
        <f>SUMIFS(СВЦЭМ!$C$33:$C$776,СВЦЭМ!$A$33:$A$776,$A97,СВЦЭМ!$B$33:$B$776,N$83)+'СЕТ СН'!$H$12+СВЦЭМ!$D$10+'СЕТ СН'!$H$5-'СЕТ СН'!$H$20</f>
        <v>2855.4210233499998</v>
      </c>
      <c r="O97" s="36">
        <f>SUMIFS(СВЦЭМ!$C$33:$C$776,СВЦЭМ!$A$33:$A$776,$A97,СВЦЭМ!$B$33:$B$776,O$83)+'СЕТ СН'!$H$12+СВЦЭМ!$D$10+'СЕТ СН'!$H$5-'СЕТ СН'!$H$20</f>
        <v>2822.8780790800001</v>
      </c>
      <c r="P97" s="36">
        <f>SUMIFS(СВЦЭМ!$C$33:$C$776,СВЦЭМ!$A$33:$A$776,$A97,СВЦЭМ!$B$33:$B$776,P$83)+'СЕТ СН'!$H$12+СВЦЭМ!$D$10+'СЕТ СН'!$H$5-'СЕТ СН'!$H$20</f>
        <v>2832.3331264200001</v>
      </c>
      <c r="Q97" s="36">
        <f>SUMIFS(СВЦЭМ!$C$33:$C$776,СВЦЭМ!$A$33:$A$776,$A97,СВЦЭМ!$B$33:$B$776,Q$83)+'СЕТ СН'!$H$12+СВЦЭМ!$D$10+'СЕТ СН'!$H$5-'СЕТ СН'!$H$20</f>
        <v>2843.2602975</v>
      </c>
      <c r="R97" s="36">
        <f>SUMIFS(СВЦЭМ!$C$33:$C$776,СВЦЭМ!$A$33:$A$776,$A97,СВЦЭМ!$B$33:$B$776,R$83)+'СЕТ СН'!$H$12+СВЦЭМ!$D$10+'СЕТ СН'!$H$5-'СЕТ СН'!$H$20</f>
        <v>2846.4433322</v>
      </c>
      <c r="S97" s="36">
        <f>SUMIFS(СВЦЭМ!$C$33:$C$776,СВЦЭМ!$A$33:$A$776,$A97,СВЦЭМ!$B$33:$B$776,S$83)+'СЕТ СН'!$H$12+СВЦЭМ!$D$10+'СЕТ СН'!$H$5-'СЕТ СН'!$H$20</f>
        <v>2837.94583332</v>
      </c>
      <c r="T97" s="36">
        <f>SUMIFS(СВЦЭМ!$C$33:$C$776,СВЦЭМ!$A$33:$A$776,$A97,СВЦЭМ!$B$33:$B$776,T$83)+'СЕТ СН'!$H$12+СВЦЭМ!$D$10+'СЕТ СН'!$H$5-'СЕТ СН'!$H$20</f>
        <v>2793.3062945299998</v>
      </c>
      <c r="U97" s="36">
        <f>SUMIFS(СВЦЭМ!$C$33:$C$776,СВЦЭМ!$A$33:$A$776,$A97,СВЦЭМ!$B$33:$B$776,U$83)+'СЕТ СН'!$H$12+СВЦЭМ!$D$10+'СЕТ СН'!$H$5-'СЕТ СН'!$H$20</f>
        <v>2804.4375387300001</v>
      </c>
      <c r="V97" s="36">
        <f>SUMIFS(СВЦЭМ!$C$33:$C$776,СВЦЭМ!$A$33:$A$776,$A97,СВЦЭМ!$B$33:$B$776,V$83)+'СЕТ СН'!$H$12+СВЦЭМ!$D$10+'СЕТ СН'!$H$5-'СЕТ СН'!$H$20</f>
        <v>2831.3796396400003</v>
      </c>
      <c r="W97" s="36">
        <f>SUMIFS(СВЦЭМ!$C$33:$C$776,СВЦЭМ!$A$33:$A$776,$A97,СВЦЭМ!$B$33:$B$776,W$83)+'СЕТ СН'!$H$12+СВЦЭМ!$D$10+'СЕТ СН'!$H$5-'СЕТ СН'!$H$20</f>
        <v>2848.67480191</v>
      </c>
      <c r="X97" s="36">
        <f>SUMIFS(СВЦЭМ!$C$33:$C$776,СВЦЭМ!$A$33:$A$776,$A97,СВЦЭМ!$B$33:$B$776,X$83)+'СЕТ СН'!$H$12+СВЦЭМ!$D$10+'СЕТ СН'!$H$5-'СЕТ СН'!$H$20</f>
        <v>2864.5010418399997</v>
      </c>
      <c r="Y97" s="36">
        <f>SUMIFS(СВЦЭМ!$C$33:$C$776,СВЦЭМ!$A$33:$A$776,$A97,СВЦЭМ!$B$33:$B$776,Y$83)+'СЕТ СН'!$H$12+СВЦЭМ!$D$10+'СЕТ СН'!$H$5-'СЕТ СН'!$H$20</f>
        <v>2897.7945517399999</v>
      </c>
    </row>
    <row r="98" spans="1:25" ht="15.75" x14ac:dyDescent="0.2">
      <c r="A98" s="35">
        <f t="shared" si="2"/>
        <v>43511</v>
      </c>
      <c r="B98" s="36">
        <f>SUMIFS(СВЦЭМ!$C$33:$C$776,СВЦЭМ!$A$33:$A$776,$A98,СВЦЭМ!$B$33:$B$776,B$83)+'СЕТ СН'!$H$12+СВЦЭМ!$D$10+'СЕТ СН'!$H$5-'СЕТ СН'!$H$20</f>
        <v>2900.7693218499999</v>
      </c>
      <c r="C98" s="36">
        <f>SUMIFS(СВЦЭМ!$C$33:$C$776,СВЦЭМ!$A$33:$A$776,$A98,СВЦЭМ!$B$33:$B$776,C$83)+'СЕТ СН'!$H$12+СВЦЭМ!$D$10+'СЕТ СН'!$H$5-'СЕТ СН'!$H$20</f>
        <v>2904.8101273699999</v>
      </c>
      <c r="D98" s="36">
        <f>SUMIFS(СВЦЭМ!$C$33:$C$776,СВЦЭМ!$A$33:$A$776,$A98,СВЦЭМ!$B$33:$B$776,D$83)+'СЕТ СН'!$H$12+СВЦЭМ!$D$10+'СЕТ СН'!$H$5-'СЕТ СН'!$H$20</f>
        <v>2922.5926087600001</v>
      </c>
      <c r="E98" s="36">
        <f>SUMIFS(СВЦЭМ!$C$33:$C$776,СВЦЭМ!$A$33:$A$776,$A98,СВЦЭМ!$B$33:$B$776,E$83)+'СЕТ СН'!$H$12+СВЦЭМ!$D$10+'СЕТ СН'!$H$5-'СЕТ СН'!$H$20</f>
        <v>2950.6345439099996</v>
      </c>
      <c r="F98" s="36">
        <f>SUMIFS(СВЦЭМ!$C$33:$C$776,СВЦЭМ!$A$33:$A$776,$A98,СВЦЭМ!$B$33:$B$776,F$83)+'СЕТ СН'!$H$12+СВЦЭМ!$D$10+'СЕТ СН'!$H$5-'СЕТ СН'!$H$20</f>
        <v>2951.5641974999999</v>
      </c>
      <c r="G98" s="36">
        <f>SUMIFS(СВЦЭМ!$C$33:$C$776,СВЦЭМ!$A$33:$A$776,$A98,СВЦЭМ!$B$33:$B$776,G$83)+'СЕТ СН'!$H$12+СВЦЭМ!$D$10+'СЕТ СН'!$H$5-'СЕТ СН'!$H$20</f>
        <v>2928.3797302399998</v>
      </c>
      <c r="H98" s="36">
        <f>SUMIFS(СВЦЭМ!$C$33:$C$776,СВЦЭМ!$A$33:$A$776,$A98,СВЦЭМ!$B$33:$B$776,H$83)+'СЕТ СН'!$H$12+СВЦЭМ!$D$10+'СЕТ СН'!$H$5-'СЕТ СН'!$H$20</f>
        <v>2895.3991832000002</v>
      </c>
      <c r="I98" s="36">
        <f>SUMIFS(СВЦЭМ!$C$33:$C$776,СВЦЭМ!$A$33:$A$776,$A98,СВЦЭМ!$B$33:$B$776,I$83)+'СЕТ СН'!$H$12+СВЦЭМ!$D$10+'СЕТ СН'!$H$5-'СЕТ СН'!$H$20</f>
        <v>2880.0736862799999</v>
      </c>
      <c r="J98" s="36">
        <f>SUMIFS(СВЦЭМ!$C$33:$C$776,СВЦЭМ!$A$33:$A$776,$A98,СВЦЭМ!$B$33:$B$776,J$83)+'СЕТ СН'!$H$12+СВЦЭМ!$D$10+'СЕТ СН'!$H$5-'СЕТ СН'!$H$20</f>
        <v>2857.05014239</v>
      </c>
      <c r="K98" s="36">
        <f>SUMIFS(СВЦЭМ!$C$33:$C$776,СВЦЭМ!$A$33:$A$776,$A98,СВЦЭМ!$B$33:$B$776,K$83)+'СЕТ СН'!$H$12+СВЦЭМ!$D$10+'СЕТ СН'!$H$5-'СЕТ СН'!$H$20</f>
        <v>2870.0858462699998</v>
      </c>
      <c r="L98" s="36">
        <f>SUMIFS(СВЦЭМ!$C$33:$C$776,СВЦЭМ!$A$33:$A$776,$A98,СВЦЭМ!$B$33:$B$776,L$83)+'СЕТ СН'!$H$12+СВЦЭМ!$D$10+'СЕТ СН'!$H$5-'СЕТ СН'!$H$20</f>
        <v>2864.40456722</v>
      </c>
      <c r="M98" s="36">
        <f>SUMIFS(СВЦЭМ!$C$33:$C$776,СВЦЭМ!$A$33:$A$776,$A98,СВЦЭМ!$B$33:$B$776,M$83)+'СЕТ СН'!$H$12+СВЦЭМ!$D$10+'СЕТ СН'!$H$5-'СЕТ СН'!$H$20</f>
        <v>2866.8782445000002</v>
      </c>
      <c r="N98" s="36">
        <f>SUMIFS(СВЦЭМ!$C$33:$C$776,СВЦЭМ!$A$33:$A$776,$A98,СВЦЭМ!$B$33:$B$776,N$83)+'СЕТ СН'!$H$12+СВЦЭМ!$D$10+'СЕТ СН'!$H$5-'СЕТ СН'!$H$20</f>
        <v>2854.6502878400001</v>
      </c>
      <c r="O98" s="36">
        <f>SUMIFS(СВЦЭМ!$C$33:$C$776,СВЦЭМ!$A$33:$A$776,$A98,СВЦЭМ!$B$33:$B$776,O$83)+'СЕТ СН'!$H$12+СВЦЭМ!$D$10+'СЕТ СН'!$H$5-'СЕТ СН'!$H$20</f>
        <v>2827.7379280800001</v>
      </c>
      <c r="P98" s="36">
        <f>SUMIFS(СВЦЭМ!$C$33:$C$776,СВЦЭМ!$A$33:$A$776,$A98,СВЦЭМ!$B$33:$B$776,P$83)+'СЕТ СН'!$H$12+СВЦЭМ!$D$10+'СЕТ СН'!$H$5-'СЕТ СН'!$H$20</f>
        <v>2827.2180215099997</v>
      </c>
      <c r="Q98" s="36">
        <f>SUMIFS(СВЦЭМ!$C$33:$C$776,СВЦЭМ!$A$33:$A$776,$A98,СВЦЭМ!$B$33:$B$776,Q$83)+'СЕТ СН'!$H$12+СВЦЭМ!$D$10+'СЕТ СН'!$H$5-'СЕТ СН'!$H$20</f>
        <v>2831.2130373499999</v>
      </c>
      <c r="R98" s="36">
        <f>SUMIFS(СВЦЭМ!$C$33:$C$776,СВЦЭМ!$A$33:$A$776,$A98,СВЦЭМ!$B$33:$B$776,R$83)+'СЕТ СН'!$H$12+СВЦЭМ!$D$10+'СЕТ СН'!$H$5-'СЕТ СН'!$H$20</f>
        <v>2829.49921795</v>
      </c>
      <c r="S98" s="36">
        <f>SUMIFS(СВЦЭМ!$C$33:$C$776,СВЦЭМ!$A$33:$A$776,$A98,СВЦЭМ!$B$33:$B$776,S$83)+'СЕТ СН'!$H$12+СВЦЭМ!$D$10+'СЕТ СН'!$H$5-'СЕТ СН'!$H$20</f>
        <v>2831.33697424</v>
      </c>
      <c r="T98" s="36">
        <f>SUMIFS(СВЦЭМ!$C$33:$C$776,СВЦЭМ!$A$33:$A$776,$A98,СВЦЭМ!$B$33:$B$776,T$83)+'СЕТ СН'!$H$12+СВЦЭМ!$D$10+'СЕТ СН'!$H$5-'СЕТ СН'!$H$20</f>
        <v>2808.2187624500002</v>
      </c>
      <c r="U98" s="36">
        <f>SUMIFS(СВЦЭМ!$C$33:$C$776,СВЦЭМ!$A$33:$A$776,$A98,СВЦЭМ!$B$33:$B$776,U$83)+'СЕТ СН'!$H$12+СВЦЭМ!$D$10+'СЕТ СН'!$H$5-'СЕТ СН'!$H$20</f>
        <v>2812.4095625300001</v>
      </c>
      <c r="V98" s="36">
        <f>SUMIFS(СВЦЭМ!$C$33:$C$776,СВЦЭМ!$A$33:$A$776,$A98,СВЦЭМ!$B$33:$B$776,V$83)+'СЕТ СН'!$H$12+СВЦЭМ!$D$10+'СЕТ СН'!$H$5-'СЕТ СН'!$H$20</f>
        <v>2816.1648562999999</v>
      </c>
      <c r="W98" s="36">
        <f>SUMIFS(СВЦЭМ!$C$33:$C$776,СВЦЭМ!$A$33:$A$776,$A98,СВЦЭМ!$B$33:$B$776,W$83)+'СЕТ СН'!$H$12+СВЦЭМ!$D$10+'СЕТ СН'!$H$5-'СЕТ СН'!$H$20</f>
        <v>2817.9202593099999</v>
      </c>
      <c r="X98" s="36">
        <f>SUMIFS(СВЦЭМ!$C$33:$C$776,СВЦЭМ!$A$33:$A$776,$A98,СВЦЭМ!$B$33:$B$776,X$83)+'СЕТ СН'!$H$12+СВЦЭМ!$D$10+'СЕТ СН'!$H$5-'СЕТ СН'!$H$20</f>
        <v>2833.5892063299998</v>
      </c>
      <c r="Y98" s="36">
        <f>SUMIFS(СВЦЭМ!$C$33:$C$776,СВЦЭМ!$A$33:$A$776,$A98,СВЦЭМ!$B$33:$B$776,Y$83)+'СЕТ СН'!$H$12+СВЦЭМ!$D$10+'СЕТ СН'!$H$5-'СЕТ СН'!$H$20</f>
        <v>2863.9032629100002</v>
      </c>
    </row>
    <row r="99" spans="1:25" ht="15.75" x14ac:dyDescent="0.2">
      <c r="A99" s="35">
        <f t="shared" si="2"/>
        <v>43512</v>
      </c>
      <c r="B99" s="36">
        <f>SUMIFS(СВЦЭМ!$C$33:$C$776,СВЦЭМ!$A$33:$A$776,$A99,СВЦЭМ!$B$33:$B$776,B$83)+'СЕТ СН'!$H$12+СВЦЭМ!$D$10+'СЕТ СН'!$H$5-'СЕТ СН'!$H$20</f>
        <v>2893.2034819999999</v>
      </c>
      <c r="C99" s="36">
        <f>SUMIFS(СВЦЭМ!$C$33:$C$776,СВЦЭМ!$A$33:$A$776,$A99,СВЦЭМ!$B$33:$B$776,C$83)+'СЕТ СН'!$H$12+СВЦЭМ!$D$10+'СЕТ СН'!$H$5-'СЕТ СН'!$H$20</f>
        <v>2896.7367784799999</v>
      </c>
      <c r="D99" s="36">
        <f>SUMIFS(СВЦЭМ!$C$33:$C$776,СВЦЭМ!$A$33:$A$776,$A99,СВЦЭМ!$B$33:$B$776,D$83)+'СЕТ СН'!$H$12+СВЦЭМ!$D$10+'СЕТ СН'!$H$5-'СЕТ СН'!$H$20</f>
        <v>2929.9459845000001</v>
      </c>
      <c r="E99" s="36">
        <f>SUMIFS(СВЦЭМ!$C$33:$C$776,СВЦЭМ!$A$33:$A$776,$A99,СВЦЭМ!$B$33:$B$776,E$83)+'СЕТ СН'!$H$12+СВЦЭМ!$D$10+'СЕТ СН'!$H$5-'СЕТ СН'!$H$20</f>
        <v>2966.8371509799999</v>
      </c>
      <c r="F99" s="36">
        <f>SUMIFS(СВЦЭМ!$C$33:$C$776,СВЦЭМ!$A$33:$A$776,$A99,СВЦЭМ!$B$33:$B$776,F$83)+'СЕТ СН'!$H$12+СВЦЭМ!$D$10+'СЕТ СН'!$H$5-'СЕТ СН'!$H$20</f>
        <v>2983.2610432499996</v>
      </c>
      <c r="G99" s="36">
        <f>SUMIFS(СВЦЭМ!$C$33:$C$776,СВЦЭМ!$A$33:$A$776,$A99,СВЦЭМ!$B$33:$B$776,G$83)+'СЕТ СН'!$H$12+СВЦЭМ!$D$10+'СЕТ СН'!$H$5-'СЕТ СН'!$H$20</f>
        <v>2977.9335995199999</v>
      </c>
      <c r="H99" s="36">
        <f>SUMIFS(СВЦЭМ!$C$33:$C$776,СВЦЭМ!$A$33:$A$776,$A99,СВЦЭМ!$B$33:$B$776,H$83)+'СЕТ СН'!$H$12+СВЦЭМ!$D$10+'СЕТ СН'!$H$5-'СЕТ СН'!$H$20</f>
        <v>2929.4656281299999</v>
      </c>
      <c r="I99" s="36">
        <f>SUMIFS(СВЦЭМ!$C$33:$C$776,СВЦЭМ!$A$33:$A$776,$A99,СВЦЭМ!$B$33:$B$776,I$83)+'СЕТ СН'!$H$12+СВЦЭМ!$D$10+'СЕТ СН'!$H$5-'СЕТ СН'!$H$20</f>
        <v>2902.2375308700002</v>
      </c>
      <c r="J99" s="36">
        <f>SUMIFS(СВЦЭМ!$C$33:$C$776,СВЦЭМ!$A$33:$A$776,$A99,СВЦЭМ!$B$33:$B$776,J$83)+'СЕТ СН'!$H$12+СВЦЭМ!$D$10+'СЕТ СН'!$H$5-'СЕТ СН'!$H$20</f>
        <v>2861.7585471900002</v>
      </c>
      <c r="K99" s="36">
        <f>SUMIFS(СВЦЭМ!$C$33:$C$776,СВЦЭМ!$A$33:$A$776,$A99,СВЦЭМ!$B$33:$B$776,K$83)+'СЕТ СН'!$H$12+СВЦЭМ!$D$10+'СЕТ СН'!$H$5-'СЕТ СН'!$H$20</f>
        <v>2814.04572689</v>
      </c>
      <c r="L99" s="36">
        <f>SUMIFS(СВЦЭМ!$C$33:$C$776,СВЦЭМ!$A$33:$A$776,$A99,СВЦЭМ!$B$33:$B$776,L$83)+'СЕТ СН'!$H$12+СВЦЭМ!$D$10+'СЕТ СН'!$H$5-'СЕТ СН'!$H$20</f>
        <v>2793.4672271899999</v>
      </c>
      <c r="M99" s="36">
        <f>SUMIFS(СВЦЭМ!$C$33:$C$776,СВЦЭМ!$A$33:$A$776,$A99,СВЦЭМ!$B$33:$B$776,M$83)+'СЕТ СН'!$H$12+СВЦЭМ!$D$10+'СЕТ СН'!$H$5-'СЕТ СН'!$H$20</f>
        <v>2816.6901264200001</v>
      </c>
      <c r="N99" s="36">
        <f>SUMIFS(СВЦЭМ!$C$33:$C$776,СВЦЭМ!$A$33:$A$776,$A99,СВЦЭМ!$B$33:$B$776,N$83)+'СЕТ СН'!$H$12+СВЦЭМ!$D$10+'СЕТ СН'!$H$5-'СЕТ СН'!$H$20</f>
        <v>2846.8539239900001</v>
      </c>
      <c r="O99" s="36">
        <f>SUMIFS(СВЦЭМ!$C$33:$C$776,СВЦЭМ!$A$33:$A$776,$A99,СВЦЭМ!$B$33:$B$776,O$83)+'СЕТ СН'!$H$12+СВЦЭМ!$D$10+'СЕТ СН'!$H$5-'СЕТ СН'!$H$20</f>
        <v>2831.5685655100001</v>
      </c>
      <c r="P99" s="36">
        <f>SUMIFS(СВЦЭМ!$C$33:$C$776,СВЦЭМ!$A$33:$A$776,$A99,СВЦЭМ!$B$33:$B$776,P$83)+'СЕТ СН'!$H$12+СВЦЭМ!$D$10+'СЕТ СН'!$H$5-'СЕТ СН'!$H$20</f>
        <v>2847.8912925099999</v>
      </c>
      <c r="Q99" s="36">
        <f>SUMIFS(СВЦЭМ!$C$33:$C$776,СВЦЭМ!$A$33:$A$776,$A99,СВЦЭМ!$B$33:$B$776,Q$83)+'СЕТ СН'!$H$12+СВЦЭМ!$D$10+'СЕТ СН'!$H$5-'СЕТ СН'!$H$20</f>
        <v>2858.9127568399999</v>
      </c>
      <c r="R99" s="36">
        <f>SUMIFS(СВЦЭМ!$C$33:$C$776,СВЦЭМ!$A$33:$A$776,$A99,СВЦЭМ!$B$33:$B$776,R$83)+'СЕТ СН'!$H$12+СВЦЭМ!$D$10+'СЕТ СН'!$H$5-'СЕТ СН'!$H$20</f>
        <v>2852.9351423600001</v>
      </c>
      <c r="S99" s="36">
        <f>SUMIFS(СВЦЭМ!$C$33:$C$776,СВЦЭМ!$A$33:$A$776,$A99,СВЦЭМ!$B$33:$B$776,S$83)+'СЕТ СН'!$H$12+СВЦЭМ!$D$10+'СЕТ СН'!$H$5-'СЕТ СН'!$H$20</f>
        <v>2856.5944626599999</v>
      </c>
      <c r="T99" s="36">
        <f>SUMIFS(СВЦЭМ!$C$33:$C$776,СВЦЭМ!$A$33:$A$776,$A99,СВЦЭМ!$B$33:$B$776,T$83)+'СЕТ СН'!$H$12+СВЦЭМ!$D$10+'СЕТ СН'!$H$5-'СЕТ СН'!$H$20</f>
        <v>2817.8976816099998</v>
      </c>
      <c r="U99" s="36">
        <f>SUMIFS(СВЦЭМ!$C$33:$C$776,СВЦЭМ!$A$33:$A$776,$A99,СВЦЭМ!$B$33:$B$776,U$83)+'СЕТ СН'!$H$12+СВЦЭМ!$D$10+'СЕТ СН'!$H$5-'СЕТ СН'!$H$20</f>
        <v>2809.91675248</v>
      </c>
      <c r="V99" s="36">
        <f>SUMIFS(СВЦЭМ!$C$33:$C$776,СВЦЭМ!$A$33:$A$776,$A99,СВЦЭМ!$B$33:$B$776,V$83)+'СЕТ СН'!$H$12+СВЦЭМ!$D$10+'СЕТ СН'!$H$5-'СЕТ СН'!$H$20</f>
        <v>2803.4100136100001</v>
      </c>
      <c r="W99" s="36">
        <f>SUMIFS(СВЦЭМ!$C$33:$C$776,СВЦЭМ!$A$33:$A$776,$A99,СВЦЭМ!$B$33:$B$776,W$83)+'СЕТ СН'!$H$12+СВЦЭМ!$D$10+'СЕТ СН'!$H$5-'СЕТ СН'!$H$20</f>
        <v>2811.4985354</v>
      </c>
      <c r="X99" s="36">
        <f>SUMIFS(СВЦЭМ!$C$33:$C$776,СВЦЭМ!$A$33:$A$776,$A99,СВЦЭМ!$B$33:$B$776,X$83)+'СЕТ СН'!$H$12+СВЦЭМ!$D$10+'СЕТ СН'!$H$5-'СЕТ СН'!$H$20</f>
        <v>2822.4271207900001</v>
      </c>
      <c r="Y99" s="36">
        <f>SUMIFS(СВЦЭМ!$C$33:$C$776,СВЦЭМ!$A$33:$A$776,$A99,СВЦЭМ!$B$33:$B$776,Y$83)+'СЕТ СН'!$H$12+СВЦЭМ!$D$10+'СЕТ СН'!$H$5-'СЕТ СН'!$H$20</f>
        <v>2880.11710085</v>
      </c>
    </row>
    <row r="100" spans="1:25" ht="15.75" x14ac:dyDescent="0.2">
      <c r="A100" s="35">
        <f t="shared" si="2"/>
        <v>43513</v>
      </c>
      <c r="B100" s="36">
        <f>SUMIFS(СВЦЭМ!$C$33:$C$776,СВЦЭМ!$A$33:$A$776,$A100,СВЦЭМ!$B$33:$B$776,B$83)+'СЕТ СН'!$H$12+СВЦЭМ!$D$10+'СЕТ СН'!$H$5-'СЕТ СН'!$H$20</f>
        <v>2863.7849775099999</v>
      </c>
      <c r="C100" s="36">
        <f>SUMIFS(СВЦЭМ!$C$33:$C$776,СВЦЭМ!$A$33:$A$776,$A100,СВЦЭМ!$B$33:$B$776,C$83)+'СЕТ СН'!$H$12+СВЦЭМ!$D$10+'СЕТ СН'!$H$5-'СЕТ СН'!$H$20</f>
        <v>2875.2994781400002</v>
      </c>
      <c r="D100" s="36">
        <f>SUMIFS(СВЦЭМ!$C$33:$C$776,СВЦЭМ!$A$33:$A$776,$A100,СВЦЭМ!$B$33:$B$776,D$83)+'СЕТ СН'!$H$12+СВЦЭМ!$D$10+'СЕТ СН'!$H$5-'СЕТ СН'!$H$20</f>
        <v>2918.1767052999999</v>
      </c>
      <c r="E100" s="36">
        <f>SUMIFS(СВЦЭМ!$C$33:$C$776,СВЦЭМ!$A$33:$A$776,$A100,СВЦЭМ!$B$33:$B$776,E$83)+'СЕТ СН'!$H$12+СВЦЭМ!$D$10+'СЕТ СН'!$H$5-'СЕТ СН'!$H$20</f>
        <v>2917.95560849</v>
      </c>
      <c r="F100" s="36">
        <f>SUMIFS(СВЦЭМ!$C$33:$C$776,СВЦЭМ!$A$33:$A$776,$A100,СВЦЭМ!$B$33:$B$776,F$83)+'СЕТ СН'!$H$12+СВЦЭМ!$D$10+'СЕТ СН'!$H$5-'СЕТ СН'!$H$20</f>
        <v>2935.6410430799997</v>
      </c>
      <c r="G100" s="36">
        <f>SUMIFS(СВЦЭМ!$C$33:$C$776,СВЦЭМ!$A$33:$A$776,$A100,СВЦЭМ!$B$33:$B$776,G$83)+'СЕТ СН'!$H$12+СВЦЭМ!$D$10+'СЕТ СН'!$H$5-'СЕТ СН'!$H$20</f>
        <v>2926.7538408999999</v>
      </c>
      <c r="H100" s="36">
        <f>SUMIFS(СВЦЭМ!$C$33:$C$776,СВЦЭМ!$A$33:$A$776,$A100,СВЦЭМ!$B$33:$B$776,H$83)+'СЕТ СН'!$H$12+СВЦЭМ!$D$10+'СЕТ СН'!$H$5-'СЕТ СН'!$H$20</f>
        <v>2871.3594973199997</v>
      </c>
      <c r="I100" s="36">
        <f>SUMIFS(СВЦЭМ!$C$33:$C$776,СВЦЭМ!$A$33:$A$776,$A100,СВЦЭМ!$B$33:$B$776,I$83)+'СЕТ СН'!$H$12+СВЦЭМ!$D$10+'СЕТ СН'!$H$5-'СЕТ СН'!$H$20</f>
        <v>2847.8327895500001</v>
      </c>
      <c r="J100" s="36">
        <f>SUMIFS(СВЦЭМ!$C$33:$C$776,СВЦЭМ!$A$33:$A$776,$A100,СВЦЭМ!$B$33:$B$776,J$83)+'СЕТ СН'!$H$12+СВЦЭМ!$D$10+'СЕТ СН'!$H$5-'СЕТ СН'!$H$20</f>
        <v>2823.8772082</v>
      </c>
      <c r="K100" s="36">
        <f>SUMIFS(СВЦЭМ!$C$33:$C$776,СВЦЭМ!$A$33:$A$776,$A100,СВЦЭМ!$B$33:$B$776,K$83)+'СЕТ СН'!$H$12+СВЦЭМ!$D$10+'СЕТ СН'!$H$5-'СЕТ СН'!$H$20</f>
        <v>2774.9775446200001</v>
      </c>
      <c r="L100" s="36">
        <f>SUMIFS(СВЦЭМ!$C$33:$C$776,СВЦЭМ!$A$33:$A$776,$A100,СВЦЭМ!$B$33:$B$776,L$83)+'СЕТ СН'!$H$12+СВЦЭМ!$D$10+'СЕТ СН'!$H$5-'СЕТ СН'!$H$20</f>
        <v>2756.8604543699998</v>
      </c>
      <c r="M100" s="36">
        <f>SUMIFS(СВЦЭМ!$C$33:$C$776,СВЦЭМ!$A$33:$A$776,$A100,СВЦЭМ!$B$33:$B$776,M$83)+'СЕТ СН'!$H$12+СВЦЭМ!$D$10+'СЕТ СН'!$H$5-'СЕТ СН'!$H$20</f>
        <v>2778.2614806400002</v>
      </c>
      <c r="N100" s="36">
        <f>SUMIFS(СВЦЭМ!$C$33:$C$776,СВЦЭМ!$A$33:$A$776,$A100,СВЦЭМ!$B$33:$B$776,N$83)+'СЕТ СН'!$H$12+СВЦЭМ!$D$10+'СЕТ СН'!$H$5-'СЕТ СН'!$H$20</f>
        <v>2823.0414253999998</v>
      </c>
      <c r="O100" s="36">
        <f>SUMIFS(СВЦЭМ!$C$33:$C$776,СВЦЭМ!$A$33:$A$776,$A100,СВЦЭМ!$B$33:$B$776,O$83)+'СЕТ СН'!$H$12+СВЦЭМ!$D$10+'СЕТ СН'!$H$5-'СЕТ СН'!$H$20</f>
        <v>2815.6378316</v>
      </c>
      <c r="P100" s="36">
        <f>SUMIFS(СВЦЭМ!$C$33:$C$776,СВЦЭМ!$A$33:$A$776,$A100,СВЦЭМ!$B$33:$B$776,P$83)+'СЕТ СН'!$H$12+СВЦЭМ!$D$10+'СЕТ СН'!$H$5-'СЕТ СН'!$H$20</f>
        <v>2870.7259670200001</v>
      </c>
      <c r="Q100" s="36">
        <f>SUMIFS(СВЦЭМ!$C$33:$C$776,СВЦЭМ!$A$33:$A$776,$A100,СВЦЭМ!$B$33:$B$776,Q$83)+'СЕТ СН'!$H$12+СВЦЭМ!$D$10+'СЕТ СН'!$H$5-'СЕТ СН'!$H$20</f>
        <v>2859.8930388500003</v>
      </c>
      <c r="R100" s="36">
        <f>SUMIFS(СВЦЭМ!$C$33:$C$776,СВЦЭМ!$A$33:$A$776,$A100,СВЦЭМ!$B$33:$B$776,R$83)+'СЕТ СН'!$H$12+СВЦЭМ!$D$10+'СЕТ СН'!$H$5-'СЕТ СН'!$H$20</f>
        <v>2865.3691761999999</v>
      </c>
      <c r="S100" s="36">
        <f>SUMIFS(СВЦЭМ!$C$33:$C$776,СВЦЭМ!$A$33:$A$776,$A100,СВЦЭМ!$B$33:$B$776,S$83)+'СЕТ СН'!$H$12+СВЦЭМ!$D$10+'СЕТ СН'!$H$5-'СЕТ СН'!$H$20</f>
        <v>2874.36483223</v>
      </c>
      <c r="T100" s="36">
        <f>SUMIFS(СВЦЭМ!$C$33:$C$776,СВЦЭМ!$A$33:$A$776,$A100,СВЦЭМ!$B$33:$B$776,T$83)+'СЕТ СН'!$H$12+СВЦЭМ!$D$10+'СЕТ СН'!$H$5-'СЕТ СН'!$H$20</f>
        <v>2841.8259907800002</v>
      </c>
      <c r="U100" s="36">
        <f>SUMIFS(СВЦЭМ!$C$33:$C$776,СВЦЭМ!$A$33:$A$776,$A100,СВЦЭМ!$B$33:$B$776,U$83)+'СЕТ СН'!$H$12+СВЦЭМ!$D$10+'СЕТ СН'!$H$5-'СЕТ СН'!$H$20</f>
        <v>2825.7667697500001</v>
      </c>
      <c r="V100" s="36">
        <f>SUMIFS(СВЦЭМ!$C$33:$C$776,СВЦЭМ!$A$33:$A$776,$A100,СВЦЭМ!$B$33:$B$776,V$83)+'СЕТ СН'!$H$12+СВЦЭМ!$D$10+'СЕТ СН'!$H$5-'СЕТ СН'!$H$20</f>
        <v>2826.5416087799999</v>
      </c>
      <c r="W100" s="36">
        <f>SUMIFS(СВЦЭМ!$C$33:$C$776,СВЦЭМ!$A$33:$A$776,$A100,СВЦЭМ!$B$33:$B$776,W$83)+'СЕТ СН'!$H$12+СВЦЭМ!$D$10+'СЕТ СН'!$H$5-'СЕТ СН'!$H$20</f>
        <v>2823.4503258200002</v>
      </c>
      <c r="X100" s="36">
        <f>SUMIFS(СВЦЭМ!$C$33:$C$776,СВЦЭМ!$A$33:$A$776,$A100,СВЦЭМ!$B$33:$B$776,X$83)+'СЕТ СН'!$H$12+СВЦЭМ!$D$10+'СЕТ СН'!$H$5-'СЕТ СН'!$H$20</f>
        <v>2840.8792655500001</v>
      </c>
      <c r="Y100" s="36">
        <f>SUMIFS(СВЦЭМ!$C$33:$C$776,СВЦЭМ!$A$33:$A$776,$A100,СВЦЭМ!$B$33:$B$776,Y$83)+'СЕТ СН'!$H$12+СВЦЭМ!$D$10+'СЕТ СН'!$H$5-'СЕТ СН'!$H$20</f>
        <v>2875.5937590900003</v>
      </c>
    </row>
    <row r="101" spans="1:25" ht="15.75" x14ac:dyDescent="0.2">
      <c r="A101" s="35">
        <f t="shared" si="2"/>
        <v>43514</v>
      </c>
      <c r="B101" s="36">
        <f>SUMIFS(СВЦЭМ!$C$33:$C$776,СВЦЭМ!$A$33:$A$776,$A101,СВЦЭМ!$B$33:$B$776,B$83)+'СЕТ СН'!$H$12+СВЦЭМ!$D$10+'СЕТ СН'!$H$5-'СЕТ СН'!$H$20</f>
        <v>2929.5834225799999</v>
      </c>
      <c r="C101" s="36">
        <f>SUMIFS(СВЦЭМ!$C$33:$C$776,СВЦЭМ!$A$33:$A$776,$A101,СВЦЭМ!$B$33:$B$776,C$83)+'СЕТ СН'!$H$12+СВЦЭМ!$D$10+'СЕТ СН'!$H$5-'СЕТ СН'!$H$20</f>
        <v>2967.6309436699999</v>
      </c>
      <c r="D101" s="36">
        <f>SUMIFS(СВЦЭМ!$C$33:$C$776,СВЦЭМ!$A$33:$A$776,$A101,СВЦЭМ!$B$33:$B$776,D$83)+'СЕТ СН'!$H$12+СВЦЭМ!$D$10+'СЕТ СН'!$H$5-'СЕТ СН'!$H$20</f>
        <v>2977.3608277499998</v>
      </c>
      <c r="E101" s="36">
        <f>SUMIFS(СВЦЭМ!$C$33:$C$776,СВЦЭМ!$A$33:$A$776,$A101,СВЦЭМ!$B$33:$B$776,E$83)+'СЕТ СН'!$H$12+СВЦЭМ!$D$10+'СЕТ СН'!$H$5-'СЕТ СН'!$H$20</f>
        <v>2956.1168882900001</v>
      </c>
      <c r="F101" s="36">
        <f>SUMIFS(СВЦЭМ!$C$33:$C$776,СВЦЭМ!$A$33:$A$776,$A101,СВЦЭМ!$B$33:$B$776,F$83)+'СЕТ СН'!$H$12+СВЦЭМ!$D$10+'СЕТ СН'!$H$5-'СЕТ СН'!$H$20</f>
        <v>2954.1739635099998</v>
      </c>
      <c r="G101" s="36">
        <f>SUMIFS(СВЦЭМ!$C$33:$C$776,СВЦЭМ!$A$33:$A$776,$A101,СВЦЭМ!$B$33:$B$776,G$83)+'СЕТ СН'!$H$12+СВЦЭМ!$D$10+'СЕТ СН'!$H$5-'СЕТ СН'!$H$20</f>
        <v>2948.9049396800001</v>
      </c>
      <c r="H101" s="36">
        <f>SUMIFS(СВЦЭМ!$C$33:$C$776,СВЦЭМ!$A$33:$A$776,$A101,СВЦЭМ!$B$33:$B$776,H$83)+'СЕТ СН'!$H$12+СВЦЭМ!$D$10+'СЕТ СН'!$H$5-'СЕТ СН'!$H$20</f>
        <v>2890.93214855</v>
      </c>
      <c r="I101" s="36">
        <f>SUMIFS(СВЦЭМ!$C$33:$C$776,СВЦЭМ!$A$33:$A$776,$A101,СВЦЭМ!$B$33:$B$776,I$83)+'СЕТ СН'!$H$12+СВЦЭМ!$D$10+'СЕТ СН'!$H$5-'СЕТ СН'!$H$20</f>
        <v>2864.92081538</v>
      </c>
      <c r="J101" s="36">
        <f>SUMIFS(СВЦЭМ!$C$33:$C$776,СВЦЭМ!$A$33:$A$776,$A101,СВЦЭМ!$B$33:$B$776,J$83)+'СЕТ СН'!$H$12+СВЦЭМ!$D$10+'СЕТ СН'!$H$5-'СЕТ СН'!$H$20</f>
        <v>2844.3872511300001</v>
      </c>
      <c r="K101" s="36">
        <f>SUMIFS(СВЦЭМ!$C$33:$C$776,СВЦЭМ!$A$33:$A$776,$A101,СВЦЭМ!$B$33:$B$776,K$83)+'СЕТ СН'!$H$12+СВЦЭМ!$D$10+'СЕТ СН'!$H$5-'СЕТ СН'!$H$20</f>
        <v>2850.9810683699998</v>
      </c>
      <c r="L101" s="36">
        <f>SUMIFS(СВЦЭМ!$C$33:$C$776,СВЦЭМ!$A$33:$A$776,$A101,СВЦЭМ!$B$33:$B$776,L$83)+'СЕТ СН'!$H$12+СВЦЭМ!$D$10+'СЕТ СН'!$H$5-'СЕТ СН'!$H$20</f>
        <v>2850.78336051</v>
      </c>
      <c r="M101" s="36">
        <f>SUMIFS(СВЦЭМ!$C$33:$C$776,СВЦЭМ!$A$33:$A$776,$A101,СВЦЭМ!$B$33:$B$776,M$83)+'СЕТ СН'!$H$12+СВЦЭМ!$D$10+'СЕТ СН'!$H$5-'СЕТ СН'!$H$20</f>
        <v>2858.0403649199998</v>
      </c>
      <c r="N101" s="36">
        <f>SUMIFS(СВЦЭМ!$C$33:$C$776,СВЦЭМ!$A$33:$A$776,$A101,СВЦЭМ!$B$33:$B$776,N$83)+'СЕТ СН'!$H$12+СВЦЭМ!$D$10+'СЕТ СН'!$H$5-'СЕТ СН'!$H$20</f>
        <v>2853.4028113200002</v>
      </c>
      <c r="O101" s="36">
        <f>SUMIFS(СВЦЭМ!$C$33:$C$776,СВЦЭМ!$A$33:$A$776,$A101,СВЦЭМ!$B$33:$B$776,O$83)+'СЕТ СН'!$H$12+СВЦЭМ!$D$10+'СЕТ СН'!$H$5-'СЕТ СН'!$H$20</f>
        <v>2850.4351182199998</v>
      </c>
      <c r="P101" s="36">
        <f>SUMIFS(СВЦЭМ!$C$33:$C$776,СВЦЭМ!$A$33:$A$776,$A101,СВЦЭМ!$B$33:$B$776,P$83)+'СЕТ СН'!$H$12+СВЦЭМ!$D$10+'СЕТ СН'!$H$5-'СЕТ СН'!$H$20</f>
        <v>2857.0589366200002</v>
      </c>
      <c r="Q101" s="36">
        <f>SUMIFS(СВЦЭМ!$C$33:$C$776,СВЦЭМ!$A$33:$A$776,$A101,СВЦЭМ!$B$33:$B$776,Q$83)+'СЕТ СН'!$H$12+СВЦЭМ!$D$10+'СЕТ СН'!$H$5-'СЕТ СН'!$H$20</f>
        <v>2866.76299088</v>
      </c>
      <c r="R101" s="36">
        <f>SUMIFS(СВЦЭМ!$C$33:$C$776,СВЦЭМ!$A$33:$A$776,$A101,СВЦЭМ!$B$33:$B$776,R$83)+'СЕТ СН'!$H$12+СВЦЭМ!$D$10+'СЕТ СН'!$H$5-'СЕТ СН'!$H$20</f>
        <v>2865.09901786</v>
      </c>
      <c r="S101" s="36">
        <f>SUMIFS(СВЦЭМ!$C$33:$C$776,СВЦЭМ!$A$33:$A$776,$A101,СВЦЭМ!$B$33:$B$776,S$83)+'СЕТ СН'!$H$12+СВЦЭМ!$D$10+'СЕТ СН'!$H$5-'СЕТ СН'!$H$20</f>
        <v>2855.1971118900001</v>
      </c>
      <c r="T101" s="36">
        <f>SUMIFS(СВЦЭМ!$C$33:$C$776,СВЦЭМ!$A$33:$A$776,$A101,СВЦЭМ!$B$33:$B$776,T$83)+'СЕТ СН'!$H$12+СВЦЭМ!$D$10+'СЕТ СН'!$H$5-'СЕТ СН'!$H$20</f>
        <v>2824.2962650700001</v>
      </c>
      <c r="U101" s="36">
        <f>SUMIFS(СВЦЭМ!$C$33:$C$776,СВЦЭМ!$A$33:$A$776,$A101,СВЦЭМ!$B$33:$B$776,U$83)+'СЕТ СН'!$H$12+СВЦЭМ!$D$10+'СЕТ СН'!$H$5-'СЕТ СН'!$H$20</f>
        <v>2825.8195644899997</v>
      </c>
      <c r="V101" s="36">
        <f>SUMIFS(СВЦЭМ!$C$33:$C$776,СВЦЭМ!$A$33:$A$776,$A101,СВЦЭМ!$B$33:$B$776,V$83)+'СЕТ СН'!$H$12+СВЦЭМ!$D$10+'СЕТ СН'!$H$5-'СЕТ СН'!$H$20</f>
        <v>2818.3753431599998</v>
      </c>
      <c r="W101" s="36">
        <f>SUMIFS(СВЦЭМ!$C$33:$C$776,СВЦЭМ!$A$33:$A$776,$A101,СВЦЭМ!$B$33:$B$776,W$83)+'СЕТ СН'!$H$12+СВЦЭМ!$D$10+'СЕТ СН'!$H$5-'СЕТ СН'!$H$20</f>
        <v>2828.0565114599999</v>
      </c>
      <c r="X101" s="36">
        <f>SUMIFS(СВЦЭМ!$C$33:$C$776,СВЦЭМ!$A$33:$A$776,$A101,СВЦЭМ!$B$33:$B$776,X$83)+'СЕТ СН'!$H$12+СВЦЭМ!$D$10+'СЕТ СН'!$H$5-'СЕТ СН'!$H$20</f>
        <v>2864.8874016300001</v>
      </c>
      <c r="Y101" s="36">
        <f>SUMIFS(СВЦЭМ!$C$33:$C$776,СВЦЭМ!$A$33:$A$776,$A101,СВЦЭМ!$B$33:$B$776,Y$83)+'СЕТ СН'!$H$12+СВЦЭМ!$D$10+'СЕТ СН'!$H$5-'СЕТ СН'!$H$20</f>
        <v>2881.9753359900001</v>
      </c>
    </row>
    <row r="102" spans="1:25" ht="15.75" x14ac:dyDescent="0.2">
      <c r="A102" s="35">
        <f t="shared" si="2"/>
        <v>43515</v>
      </c>
      <c r="B102" s="36">
        <f>SUMIFS(СВЦЭМ!$C$33:$C$776,СВЦЭМ!$A$33:$A$776,$A102,СВЦЭМ!$B$33:$B$776,B$83)+'СЕТ СН'!$H$12+СВЦЭМ!$D$10+'СЕТ СН'!$H$5-'СЕТ СН'!$H$20</f>
        <v>2942.1665400100001</v>
      </c>
      <c r="C102" s="36">
        <f>SUMIFS(СВЦЭМ!$C$33:$C$776,СВЦЭМ!$A$33:$A$776,$A102,СВЦЭМ!$B$33:$B$776,C$83)+'СЕТ СН'!$H$12+СВЦЭМ!$D$10+'СЕТ СН'!$H$5-'СЕТ СН'!$H$20</f>
        <v>2974.4446104499998</v>
      </c>
      <c r="D102" s="36">
        <f>SUMIFS(СВЦЭМ!$C$33:$C$776,СВЦЭМ!$A$33:$A$776,$A102,СВЦЭМ!$B$33:$B$776,D$83)+'СЕТ СН'!$H$12+СВЦЭМ!$D$10+'СЕТ СН'!$H$5-'СЕТ СН'!$H$20</f>
        <v>2993.6278006799998</v>
      </c>
      <c r="E102" s="36">
        <f>SUMIFS(СВЦЭМ!$C$33:$C$776,СВЦЭМ!$A$33:$A$776,$A102,СВЦЭМ!$B$33:$B$776,E$83)+'СЕТ СН'!$H$12+СВЦЭМ!$D$10+'СЕТ СН'!$H$5-'СЕТ СН'!$H$20</f>
        <v>3005.3622389000002</v>
      </c>
      <c r="F102" s="36">
        <f>SUMIFS(СВЦЭМ!$C$33:$C$776,СВЦЭМ!$A$33:$A$776,$A102,СВЦЭМ!$B$33:$B$776,F$83)+'СЕТ СН'!$H$12+СВЦЭМ!$D$10+'СЕТ СН'!$H$5-'СЕТ СН'!$H$20</f>
        <v>2994.1333381999998</v>
      </c>
      <c r="G102" s="36">
        <f>SUMIFS(СВЦЭМ!$C$33:$C$776,СВЦЭМ!$A$33:$A$776,$A102,СВЦЭМ!$B$33:$B$776,G$83)+'СЕТ СН'!$H$12+СВЦЭМ!$D$10+'СЕТ СН'!$H$5-'СЕТ СН'!$H$20</f>
        <v>2972.9534814999997</v>
      </c>
      <c r="H102" s="36">
        <f>SUMIFS(СВЦЭМ!$C$33:$C$776,СВЦЭМ!$A$33:$A$776,$A102,СВЦЭМ!$B$33:$B$776,H$83)+'СЕТ СН'!$H$12+СВЦЭМ!$D$10+'СЕТ СН'!$H$5-'СЕТ СН'!$H$20</f>
        <v>2942.1865425899996</v>
      </c>
      <c r="I102" s="36">
        <f>SUMIFS(СВЦЭМ!$C$33:$C$776,СВЦЭМ!$A$33:$A$776,$A102,СВЦЭМ!$B$33:$B$776,I$83)+'СЕТ СН'!$H$12+СВЦЭМ!$D$10+'СЕТ СН'!$H$5-'СЕТ СН'!$H$20</f>
        <v>2904.0468810699999</v>
      </c>
      <c r="J102" s="36">
        <f>SUMIFS(СВЦЭМ!$C$33:$C$776,СВЦЭМ!$A$33:$A$776,$A102,СВЦЭМ!$B$33:$B$776,J$83)+'СЕТ СН'!$H$12+СВЦЭМ!$D$10+'СЕТ СН'!$H$5-'СЕТ СН'!$H$20</f>
        <v>2874.4683166700001</v>
      </c>
      <c r="K102" s="36">
        <f>SUMIFS(СВЦЭМ!$C$33:$C$776,СВЦЭМ!$A$33:$A$776,$A102,СВЦЭМ!$B$33:$B$776,K$83)+'СЕТ СН'!$H$12+СВЦЭМ!$D$10+'СЕТ СН'!$H$5-'СЕТ СН'!$H$20</f>
        <v>2862.5364834399998</v>
      </c>
      <c r="L102" s="36">
        <f>SUMIFS(СВЦЭМ!$C$33:$C$776,СВЦЭМ!$A$33:$A$776,$A102,СВЦЭМ!$B$33:$B$776,L$83)+'СЕТ СН'!$H$12+СВЦЭМ!$D$10+'СЕТ СН'!$H$5-'СЕТ СН'!$H$20</f>
        <v>2857.4772847300001</v>
      </c>
      <c r="M102" s="36">
        <f>SUMIFS(СВЦЭМ!$C$33:$C$776,СВЦЭМ!$A$33:$A$776,$A102,СВЦЭМ!$B$33:$B$776,M$83)+'СЕТ СН'!$H$12+СВЦЭМ!$D$10+'СЕТ СН'!$H$5-'СЕТ СН'!$H$20</f>
        <v>2854.80642567</v>
      </c>
      <c r="N102" s="36">
        <f>SUMIFS(СВЦЭМ!$C$33:$C$776,СВЦЭМ!$A$33:$A$776,$A102,СВЦЭМ!$B$33:$B$776,N$83)+'СЕТ СН'!$H$12+СВЦЭМ!$D$10+'СЕТ СН'!$H$5-'СЕТ СН'!$H$20</f>
        <v>2843.6023348500003</v>
      </c>
      <c r="O102" s="36">
        <f>SUMIFS(СВЦЭМ!$C$33:$C$776,СВЦЭМ!$A$33:$A$776,$A102,СВЦЭМ!$B$33:$B$776,O$83)+'СЕТ СН'!$H$12+СВЦЭМ!$D$10+'СЕТ СН'!$H$5-'СЕТ СН'!$H$20</f>
        <v>2815.9286382999999</v>
      </c>
      <c r="P102" s="36">
        <f>SUMIFS(СВЦЭМ!$C$33:$C$776,СВЦЭМ!$A$33:$A$776,$A102,СВЦЭМ!$B$33:$B$776,P$83)+'СЕТ СН'!$H$12+СВЦЭМ!$D$10+'СЕТ СН'!$H$5-'СЕТ СН'!$H$20</f>
        <v>2819.13313866</v>
      </c>
      <c r="Q102" s="36">
        <f>SUMIFS(СВЦЭМ!$C$33:$C$776,СВЦЭМ!$A$33:$A$776,$A102,СВЦЭМ!$B$33:$B$776,Q$83)+'СЕТ СН'!$H$12+СВЦЭМ!$D$10+'СЕТ СН'!$H$5-'СЕТ СН'!$H$20</f>
        <v>2830.9665527100001</v>
      </c>
      <c r="R102" s="36">
        <f>SUMIFS(СВЦЭМ!$C$33:$C$776,СВЦЭМ!$A$33:$A$776,$A102,СВЦЭМ!$B$33:$B$776,R$83)+'СЕТ СН'!$H$12+СВЦЭМ!$D$10+'СЕТ СН'!$H$5-'СЕТ СН'!$H$20</f>
        <v>2836.5851863500002</v>
      </c>
      <c r="S102" s="36">
        <f>SUMIFS(СВЦЭМ!$C$33:$C$776,СВЦЭМ!$A$33:$A$776,$A102,СВЦЭМ!$B$33:$B$776,S$83)+'СЕТ СН'!$H$12+СВЦЭМ!$D$10+'СЕТ СН'!$H$5-'СЕТ СН'!$H$20</f>
        <v>2827.56423288</v>
      </c>
      <c r="T102" s="36">
        <f>SUMIFS(СВЦЭМ!$C$33:$C$776,СВЦЭМ!$A$33:$A$776,$A102,СВЦЭМ!$B$33:$B$776,T$83)+'СЕТ СН'!$H$12+СВЦЭМ!$D$10+'СЕТ СН'!$H$5-'СЕТ СН'!$H$20</f>
        <v>2793.4010269599999</v>
      </c>
      <c r="U102" s="36">
        <f>SUMIFS(СВЦЭМ!$C$33:$C$776,СВЦЭМ!$A$33:$A$776,$A102,СВЦЭМ!$B$33:$B$776,U$83)+'СЕТ СН'!$H$12+СВЦЭМ!$D$10+'СЕТ СН'!$H$5-'СЕТ СН'!$H$20</f>
        <v>2788.3489599499999</v>
      </c>
      <c r="V102" s="36">
        <f>SUMIFS(СВЦЭМ!$C$33:$C$776,СВЦЭМ!$A$33:$A$776,$A102,СВЦЭМ!$B$33:$B$776,V$83)+'СЕТ СН'!$H$12+СВЦЭМ!$D$10+'СЕТ СН'!$H$5-'СЕТ СН'!$H$20</f>
        <v>2794.86021532</v>
      </c>
      <c r="W102" s="36">
        <f>SUMIFS(СВЦЭМ!$C$33:$C$776,СВЦЭМ!$A$33:$A$776,$A102,СВЦЭМ!$B$33:$B$776,W$83)+'СЕТ СН'!$H$12+СВЦЭМ!$D$10+'СЕТ СН'!$H$5-'СЕТ СН'!$H$20</f>
        <v>2802.6371697</v>
      </c>
      <c r="X102" s="36">
        <f>SUMIFS(СВЦЭМ!$C$33:$C$776,СВЦЭМ!$A$33:$A$776,$A102,СВЦЭМ!$B$33:$B$776,X$83)+'СЕТ СН'!$H$12+СВЦЭМ!$D$10+'СЕТ СН'!$H$5-'СЕТ СН'!$H$20</f>
        <v>2816.0452048900002</v>
      </c>
      <c r="Y102" s="36">
        <f>SUMIFS(СВЦЭМ!$C$33:$C$776,СВЦЭМ!$A$33:$A$776,$A102,СВЦЭМ!$B$33:$B$776,Y$83)+'СЕТ СН'!$H$12+СВЦЭМ!$D$10+'СЕТ СН'!$H$5-'СЕТ СН'!$H$20</f>
        <v>2858.6309639999999</v>
      </c>
    </row>
    <row r="103" spans="1:25" ht="15.75" x14ac:dyDescent="0.2">
      <c r="A103" s="35">
        <f t="shared" si="2"/>
        <v>43516</v>
      </c>
      <c r="B103" s="36">
        <f>SUMIFS(СВЦЭМ!$C$33:$C$776,СВЦЭМ!$A$33:$A$776,$A103,СВЦЭМ!$B$33:$B$776,B$83)+'СЕТ СН'!$H$12+СВЦЭМ!$D$10+'СЕТ СН'!$H$5-'СЕТ СН'!$H$20</f>
        <v>2926.6323137600002</v>
      </c>
      <c r="C103" s="36">
        <f>SUMIFS(СВЦЭМ!$C$33:$C$776,СВЦЭМ!$A$33:$A$776,$A103,СВЦЭМ!$B$33:$B$776,C$83)+'СЕТ СН'!$H$12+СВЦЭМ!$D$10+'СЕТ СН'!$H$5-'СЕТ СН'!$H$20</f>
        <v>2958.1192436800002</v>
      </c>
      <c r="D103" s="36">
        <f>SUMIFS(СВЦЭМ!$C$33:$C$776,СВЦЭМ!$A$33:$A$776,$A103,СВЦЭМ!$B$33:$B$776,D$83)+'СЕТ СН'!$H$12+СВЦЭМ!$D$10+'СЕТ СН'!$H$5-'СЕТ СН'!$H$20</f>
        <v>2963.5886086999999</v>
      </c>
      <c r="E103" s="36">
        <f>SUMIFS(СВЦЭМ!$C$33:$C$776,СВЦЭМ!$A$33:$A$776,$A103,СВЦЭМ!$B$33:$B$776,E$83)+'СЕТ СН'!$H$12+СВЦЭМ!$D$10+'СЕТ СН'!$H$5-'СЕТ СН'!$H$20</f>
        <v>2972.30258899</v>
      </c>
      <c r="F103" s="36">
        <f>SUMIFS(СВЦЭМ!$C$33:$C$776,СВЦЭМ!$A$33:$A$776,$A103,СВЦЭМ!$B$33:$B$776,F$83)+'СЕТ СН'!$H$12+СВЦЭМ!$D$10+'СЕТ СН'!$H$5-'СЕТ СН'!$H$20</f>
        <v>2968.3317997300001</v>
      </c>
      <c r="G103" s="36">
        <f>SUMIFS(СВЦЭМ!$C$33:$C$776,СВЦЭМ!$A$33:$A$776,$A103,СВЦЭМ!$B$33:$B$776,G$83)+'СЕТ СН'!$H$12+СВЦЭМ!$D$10+'СЕТ СН'!$H$5-'СЕТ СН'!$H$20</f>
        <v>2928.1673923399999</v>
      </c>
      <c r="H103" s="36">
        <f>SUMIFS(СВЦЭМ!$C$33:$C$776,СВЦЭМ!$A$33:$A$776,$A103,СВЦЭМ!$B$33:$B$776,H$83)+'СЕТ СН'!$H$12+СВЦЭМ!$D$10+'СЕТ СН'!$H$5-'СЕТ СН'!$H$20</f>
        <v>2900.4296134000001</v>
      </c>
      <c r="I103" s="36">
        <f>SUMIFS(СВЦЭМ!$C$33:$C$776,СВЦЭМ!$A$33:$A$776,$A103,СВЦЭМ!$B$33:$B$776,I$83)+'СЕТ СН'!$H$12+СВЦЭМ!$D$10+'СЕТ СН'!$H$5-'СЕТ СН'!$H$20</f>
        <v>2867.8840173500002</v>
      </c>
      <c r="J103" s="36">
        <f>SUMIFS(СВЦЭМ!$C$33:$C$776,СВЦЭМ!$A$33:$A$776,$A103,СВЦЭМ!$B$33:$B$776,J$83)+'СЕТ СН'!$H$12+СВЦЭМ!$D$10+'СЕТ СН'!$H$5-'СЕТ СН'!$H$20</f>
        <v>2835.1569555599999</v>
      </c>
      <c r="K103" s="36">
        <f>SUMIFS(СВЦЭМ!$C$33:$C$776,СВЦЭМ!$A$33:$A$776,$A103,СВЦЭМ!$B$33:$B$776,K$83)+'СЕТ СН'!$H$12+СВЦЭМ!$D$10+'СЕТ СН'!$H$5-'СЕТ СН'!$H$20</f>
        <v>2834.52906386</v>
      </c>
      <c r="L103" s="36">
        <f>SUMIFS(СВЦЭМ!$C$33:$C$776,СВЦЭМ!$A$33:$A$776,$A103,СВЦЭМ!$B$33:$B$776,L$83)+'СЕТ СН'!$H$12+СВЦЭМ!$D$10+'СЕТ СН'!$H$5-'СЕТ СН'!$H$20</f>
        <v>2843.0495088500002</v>
      </c>
      <c r="M103" s="36">
        <f>SUMIFS(СВЦЭМ!$C$33:$C$776,СВЦЭМ!$A$33:$A$776,$A103,СВЦЭМ!$B$33:$B$776,M$83)+'СЕТ СН'!$H$12+СВЦЭМ!$D$10+'СЕТ СН'!$H$5-'СЕТ СН'!$H$20</f>
        <v>2844.2790712699998</v>
      </c>
      <c r="N103" s="36">
        <f>SUMIFS(СВЦЭМ!$C$33:$C$776,СВЦЭМ!$A$33:$A$776,$A103,СВЦЭМ!$B$33:$B$776,N$83)+'СЕТ СН'!$H$12+СВЦЭМ!$D$10+'СЕТ СН'!$H$5-'СЕТ СН'!$H$20</f>
        <v>2838.3780543299999</v>
      </c>
      <c r="O103" s="36">
        <f>SUMIFS(СВЦЭМ!$C$33:$C$776,СВЦЭМ!$A$33:$A$776,$A103,СВЦЭМ!$B$33:$B$776,O$83)+'СЕТ СН'!$H$12+СВЦЭМ!$D$10+'СЕТ СН'!$H$5-'СЕТ СН'!$H$20</f>
        <v>2808.6688348500002</v>
      </c>
      <c r="P103" s="36">
        <f>SUMIFS(СВЦЭМ!$C$33:$C$776,СВЦЭМ!$A$33:$A$776,$A103,СВЦЭМ!$B$33:$B$776,P$83)+'СЕТ СН'!$H$12+СВЦЭМ!$D$10+'СЕТ СН'!$H$5-'СЕТ СН'!$H$20</f>
        <v>2814.8527610700003</v>
      </c>
      <c r="Q103" s="36">
        <f>SUMIFS(СВЦЭМ!$C$33:$C$776,СВЦЭМ!$A$33:$A$776,$A103,СВЦЭМ!$B$33:$B$776,Q$83)+'СЕТ СН'!$H$12+СВЦЭМ!$D$10+'СЕТ СН'!$H$5-'СЕТ СН'!$H$20</f>
        <v>2826.0976349000002</v>
      </c>
      <c r="R103" s="36">
        <f>SUMIFS(СВЦЭМ!$C$33:$C$776,СВЦЭМ!$A$33:$A$776,$A103,СВЦЭМ!$B$33:$B$776,R$83)+'СЕТ СН'!$H$12+СВЦЭМ!$D$10+'СЕТ СН'!$H$5-'СЕТ СН'!$H$20</f>
        <v>2834.4419683800002</v>
      </c>
      <c r="S103" s="36">
        <f>SUMIFS(СВЦЭМ!$C$33:$C$776,СВЦЭМ!$A$33:$A$776,$A103,СВЦЭМ!$B$33:$B$776,S$83)+'СЕТ СН'!$H$12+СВЦЭМ!$D$10+'СЕТ СН'!$H$5-'СЕТ СН'!$H$20</f>
        <v>2836.4624701299999</v>
      </c>
      <c r="T103" s="36">
        <f>SUMIFS(СВЦЭМ!$C$33:$C$776,СВЦЭМ!$A$33:$A$776,$A103,СВЦЭМ!$B$33:$B$776,T$83)+'СЕТ СН'!$H$12+СВЦЭМ!$D$10+'СЕТ СН'!$H$5-'СЕТ СН'!$H$20</f>
        <v>2794.18778419</v>
      </c>
      <c r="U103" s="36">
        <f>SUMIFS(СВЦЭМ!$C$33:$C$776,СВЦЭМ!$A$33:$A$776,$A103,СВЦЭМ!$B$33:$B$776,U$83)+'СЕТ СН'!$H$12+СВЦЭМ!$D$10+'СЕТ СН'!$H$5-'СЕТ СН'!$H$20</f>
        <v>2772.7647284499999</v>
      </c>
      <c r="V103" s="36">
        <f>SUMIFS(СВЦЭМ!$C$33:$C$776,СВЦЭМ!$A$33:$A$776,$A103,СВЦЭМ!$B$33:$B$776,V$83)+'СЕТ СН'!$H$12+СВЦЭМ!$D$10+'СЕТ СН'!$H$5-'СЕТ СН'!$H$20</f>
        <v>2769.1962760000001</v>
      </c>
      <c r="W103" s="36">
        <f>SUMIFS(СВЦЭМ!$C$33:$C$776,СВЦЭМ!$A$33:$A$776,$A103,СВЦЭМ!$B$33:$B$776,W$83)+'СЕТ СН'!$H$12+СВЦЭМ!$D$10+'СЕТ СН'!$H$5-'СЕТ СН'!$H$20</f>
        <v>2792.3742622199998</v>
      </c>
      <c r="X103" s="36">
        <f>SUMIFS(СВЦЭМ!$C$33:$C$776,СВЦЭМ!$A$33:$A$776,$A103,СВЦЭМ!$B$33:$B$776,X$83)+'СЕТ СН'!$H$12+СВЦЭМ!$D$10+'СЕТ СН'!$H$5-'СЕТ СН'!$H$20</f>
        <v>2796.5226574600001</v>
      </c>
      <c r="Y103" s="36">
        <f>SUMIFS(СВЦЭМ!$C$33:$C$776,СВЦЭМ!$A$33:$A$776,$A103,СВЦЭМ!$B$33:$B$776,Y$83)+'СЕТ СН'!$H$12+СВЦЭМ!$D$10+'СЕТ СН'!$H$5-'СЕТ СН'!$H$20</f>
        <v>2839.0923370400001</v>
      </c>
    </row>
    <row r="104" spans="1:25" ht="15.75" x14ac:dyDescent="0.2">
      <c r="A104" s="35">
        <f t="shared" si="2"/>
        <v>43517</v>
      </c>
      <c r="B104" s="36">
        <f>SUMIFS(СВЦЭМ!$C$33:$C$776,СВЦЭМ!$A$33:$A$776,$A104,СВЦЭМ!$B$33:$B$776,B$83)+'СЕТ СН'!$H$12+СВЦЭМ!$D$10+'СЕТ СН'!$H$5-'СЕТ СН'!$H$20</f>
        <v>2894.7333487000001</v>
      </c>
      <c r="C104" s="36">
        <f>SUMIFS(СВЦЭМ!$C$33:$C$776,СВЦЭМ!$A$33:$A$776,$A104,СВЦЭМ!$B$33:$B$776,C$83)+'СЕТ СН'!$H$12+СВЦЭМ!$D$10+'СЕТ СН'!$H$5-'СЕТ СН'!$H$20</f>
        <v>2921.29557737</v>
      </c>
      <c r="D104" s="36">
        <f>SUMIFS(СВЦЭМ!$C$33:$C$776,СВЦЭМ!$A$33:$A$776,$A104,СВЦЭМ!$B$33:$B$776,D$83)+'СЕТ СН'!$H$12+СВЦЭМ!$D$10+'СЕТ СН'!$H$5-'СЕТ СН'!$H$20</f>
        <v>2944.1070233700002</v>
      </c>
      <c r="E104" s="36">
        <f>SUMIFS(СВЦЭМ!$C$33:$C$776,СВЦЭМ!$A$33:$A$776,$A104,СВЦЭМ!$B$33:$B$776,E$83)+'СЕТ СН'!$H$12+СВЦЭМ!$D$10+'СЕТ СН'!$H$5-'СЕТ СН'!$H$20</f>
        <v>2955.2298334299999</v>
      </c>
      <c r="F104" s="36">
        <f>SUMIFS(СВЦЭМ!$C$33:$C$776,СВЦЭМ!$A$33:$A$776,$A104,СВЦЭМ!$B$33:$B$776,F$83)+'СЕТ СН'!$H$12+СВЦЭМ!$D$10+'СЕТ СН'!$H$5-'СЕТ СН'!$H$20</f>
        <v>2953.8023530599999</v>
      </c>
      <c r="G104" s="36">
        <f>SUMIFS(СВЦЭМ!$C$33:$C$776,СВЦЭМ!$A$33:$A$776,$A104,СВЦЭМ!$B$33:$B$776,G$83)+'СЕТ СН'!$H$12+СВЦЭМ!$D$10+'СЕТ СН'!$H$5-'СЕТ СН'!$H$20</f>
        <v>2923.4337461799996</v>
      </c>
      <c r="H104" s="36">
        <f>SUMIFS(СВЦЭМ!$C$33:$C$776,СВЦЭМ!$A$33:$A$776,$A104,СВЦЭМ!$B$33:$B$776,H$83)+'СЕТ СН'!$H$12+СВЦЭМ!$D$10+'СЕТ СН'!$H$5-'СЕТ СН'!$H$20</f>
        <v>2891.97828622</v>
      </c>
      <c r="I104" s="36">
        <f>SUMIFS(СВЦЭМ!$C$33:$C$776,СВЦЭМ!$A$33:$A$776,$A104,СВЦЭМ!$B$33:$B$776,I$83)+'СЕТ СН'!$H$12+СВЦЭМ!$D$10+'СЕТ СН'!$H$5-'СЕТ СН'!$H$20</f>
        <v>2878.9042406799999</v>
      </c>
      <c r="J104" s="36">
        <f>SUMIFS(СВЦЭМ!$C$33:$C$776,СВЦЭМ!$A$33:$A$776,$A104,СВЦЭМ!$B$33:$B$776,J$83)+'СЕТ СН'!$H$12+СВЦЭМ!$D$10+'СЕТ СН'!$H$5-'СЕТ СН'!$H$20</f>
        <v>2858.4581380700001</v>
      </c>
      <c r="K104" s="36">
        <f>SUMIFS(СВЦЭМ!$C$33:$C$776,СВЦЭМ!$A$33:$A$776,$A104,СВЦЭМ!$B$33:$B$776,K$83)+'СЕТ СН'!$H$12+СВЦЭМ!$D$10+'СЕТ СН'!$H$5-'СЕТ СН'!$H$20</f>
        <v>2863.8247913200003</v>
      </c>
      <c r="L104" s="36">
        <f>SUMIFS(СВЦЭМ!$C$33:$C$776,СВЦЭМ!$A$33:$A$776,$A104,СВЦЭМ!$B$33:$B$776,L$83)+'СЕТ СН'!$H$12+СВЦЭМ!$D$10+'СЕТ СН'!$H$5-'СЕТ СН'!$H$20</f>
        <v>2860.1630172200003</v>
      </c>
      <c r="M104" s="36">
        <f>SUMIFS(СВЦЭМ!$C$33:$C$776,СВЦЭМ!$A$33:$A$776,$A104,СВЦЭМ!$B$33:$B$776,M$83)+'СЕТ СН'!$H$12+СВЦЭМ!$D$10+'СЕТ СН'!$H$5-'СЕТ СН'!$H$20</f>
        <v>2842.5810285400003</v>
      </c>
      <c r="N104" s="36">
        <f>SUMIFS(СВЦЭМ!$C$33:$C$776,СВЦЭМ!$A$33:$A$776,$A104,СВЦЭМ!$B$33:$B$776,N$83)+'СЕТ СН'!$H$12+СВЦЭМ!$D$10+'СЕТ СН'!$H$5-'СЕТ СН'!$H$20</f>
        <v>2834.8320165</v>
      </c>
      <c r="O104" s="36">
        <f>SUMIFS(СВЦЭМ!$C$33:$C$776,СВЦЭМ!$A$33:$A$776,$A104,СВЦЭМ!$B$33:$B$776,O$83)+'СЕТ СН'!$H$12+СВЦЭМ!$D$10+'СЕТ СН'!$H$5-'СЕТ СН'!$H$20</f>
        <v>2806.97232747</v>
      </c>
      <c r="P104" s="36">
        <f>SUMIFS(СВЦЭМ!$C$33:$C$776,СВЦЭМ!$A$33:$A$776,$A104,СВЦЭМ!$B$33:$B$776,P$83)+'СЕТ СН'!$H$12+СВЦЭМ!$D$10+'СЕТ СН'!$H$5-'СЕТ СН'!$H$20</f>
        <v>2805.09107434</v>
      </c>
      <c r="Q104" s="36">
        <f>SUMIFS(СВЦЭМ!$C$33:$C$776,СВЦЭМ!$A$33:$A$776,$A104,СВЦЭМ!$B$33:$B$776,Q$83)+'СЕТ СН'!$H$12+СВЦЭМ!$D$10+'СЕТ СН'!$H$5-'СЕТ СН'!$H$20</f>
        <v>2811.4498132500003</v>
      </c>
      <c r="R104" s="36">
        <f>SUMIFS(СВЦЭМ!$C$33:$C$776,СВЦЭМ!$A$33:$A$776,$A104,СВЦЭМ!$B$33:$B$776,R$83)+'СЕТ СН'!$H$12+СВЦЭМ!$D$10+'СЕТ СН'!$H$5-'СЕТ СН'!$H$20</f>
        <v>2835.1438988999998</v>
      </c>
      <c r="S104" s="36">
        <f>SUMIFS(СВЦЭМ!$C$33:$C$776,СВЦЭМ!$A$33:$A$776,$A104,СВЦЭМ!$B$33:$B$776,S$83)+'СЕТ СН'!$H$12+СВЦЭМ!$D$10+'СЕТ СН'!$H$5-'СЕТ СН'!$H$20</f>
        <v>2830.0418904899998</v>
      </c>
      <c r="T104" s="36">
        <f>SUMIFS(СВЦЭМ!$C$33:$C$776,СВЦЭМ!$A$33:$A$776,$A104,СВЦЭМ!$B$33:$B$776,T$83)+'СЕТ СН'!$H$12+СВЦЭМ!$D$10+'СЕТ СН'!$H$5-'СЕТ СН'!$H$20</f>
        <v>2797.1871518500002</v>
      </c>
      <c r="U104" s="36">
        <f>SUMIFS(СВЦЭМ!$C$33:$C$776,СВЦЭМ!$A$33:$A$776,$A104,СВЦЭМ!$B$33:$B$776,U$83)+'СЕТ СН'!$H$12+СВЦЭМ!$D$10+'СЕТ СН'!$H$5-'СЕТ СН'!$H$20</f>
        <v>2781.5220444500001</v>
      </c>
      <c r="V104" s="36">
        <f>SUMIFS(СВЦЭМ!$C$33:$C$776,СВЦЭМ!$A$33:$A$776,$A104,СВЦЭМ!$B$33:$B$776,V$83)+'СЕТ СН'!$H$12+СВЦЭМ!$D$10+'СЕТ СН'!$H$5-'СЕТ СН'!$H$20</f>
        <v>2796.2690397000001</v>
      </c>
      <c r="W104" s="36">
        <f>SUMIFS(СВЦЭМ!$C$33:$C$776,СВЦЭМ!$A$33:$A$776,$A104,СВЦЭМ!$B$33:$B$776,W$83)+'СЕТ СН'!$H$12+СВЦЭМ!$D$10+'СЕТ СН'!$H$5-'СЕТ СН'!$H$20</f>
        <v>2809.26413125</v>
      </c>
      <c r="X104" s="36">
        <f>SUMIFS(СВЦЭМ!$C$33:$C$776,СВЦЭМ!$A$33:$A$776,$A104,СВЦЭМ!$B$33:$B$776,X$83)+'СЕТ СН'!$H$12+СВЦЭМ!$D$10+'СЕТ СН'!$H$5-'СЕТ СН'!$H$20</f>
        <v>2817.61998107</v>
      </c>
      <c r="Y104" s="36">
        <f>SUMIFS(СВЦЭМ!$C$33:$C$776,СВЦЭМ!$A$33:$A$776,$A104,СВЦЭМ!$B$33:$B$776,Y$83)+'СЕТ СН'!$H$12+СВЦЭМ!$D$10+'СЕТ СН'!$H$5-'СЕТ СН'!$H$20</f>
        <v>2852.5990086100001</v>
      </c>
    </row>
    <row r="105" spans="1:25" ht="15.75" x14ac:dyDescent="0.2">
      <c r="A105" s="35">
        <f t="shared" si="2"/>
        <v>43518</v>
      </c>
      <c r="B105" s="36">
        <f>SUMIFS(СВЦЭМ!$C$33:$C$776,СВЦЭМ!$A$33:$A$776,$A105,СВЦЭМ!$B$33:$B$776,B$83)+'СЕТ СН'!$H$12+СВЦЭМ!$D$10+'СЕТ СН'!$H$5-'СЕТ СН'!$H$20</f>
        <v>2867.4833927099999</v>
      </c>
      <c r="C105" s="36">
        <f>SUMIFS(СВЦЭМ!$C$33:$C$776,СВЦЭМ!$A$33:$A$776,$A105,СВЦЭМ!$B$33:$B$776,C$83)+'СЕТ СН'!$H$12+СВЦЭМ!$D$10+'СЕТ СН'!$H$5-'СЕТ СН'!$H$20</f>
        <v>2872.1852036800001</v>
      </c>
      <c r="D105" s="36">
        <f>SUMIFS(СВЦЭМ!$C$33:$C$776,СВЦЭМ!$A$33:$A$776,$A105,СВЦЭМ!$B$33:$B$776,D$83)+'СЕТ СН'!$H$12+СВЦЭМ!$D$10+'СЕТ СН'!$H$5-'СЕТ СН'!$H$20</f>
        <v>2870.8939544599998</v>
      </c>
      <c r="E105" s="36">
        <f>SUMIFS(СВЦЭМ!$C$33:$C$776,СВЦЭМ!$A$33:$A$776,$A105,СВЦЭМ!$B$33:$B$776,E$83)+'СЕТ СН'!$H$12+СВЦЭМ!$D$10+'СЕТ СН'!$H$5-'СЕТ СН'!$H$20</f>
        <v>2869.0937828699998</v>
      </c>
      <c r="F105" s="36">
        <f>SUMIFS(СВЦЭМ!$C$33:$C$776,СВЦЭМ!$A$33:$A$776,$A105,СВЦЭМ!$B$33:$B$776,F$83)+'СЕТ СН'!$H$12+СВЦЭМ!$D$10+'СЕТ СН'!$H$5-'СЕТ СН'!$H$20</f>
        <v>2866.89613624</v>
      </c>
      <c r="G105" s="36">
        <f>SUMIFS(СВЦЭМ!$C$33:$C$776,СВЦЭМ!$A$33:$A$776,$A105,СВЦЭМ!$B$33:$B$776,G$83)+'СЕТ СН'!$H$12+СВЦЭМ!$D$10+'СЕТ СН'!$H$5-'СЕТ СН'!$H$20</f>
        <v>2870.6714792399998</v>
      </c>
      <c r="H105" s="36">
        <f>SUMIFS(СВЦЭМ!$C$33:$C$776,СВЦЭМ!$A$33:$A$776,$A105,СВЦЭМ!$B$33:$B$776,H$83)+'СЕТ СН'!$H$12+СВЦЭМ!$D$10+'СЕТ СН'!$H$5-'СЕТ СН'!$H$20</f>
        <v>2871.45169949</v>
      </c>
      <c r="I105" s="36">
        <f>SUMIFS(СВЦЭМ!$C$33:$C$776,СВЦЭМ!$A$33:$A$776,$A105,СВЦЭМ!$B$33:$B$776,I$83)+'СЕТ СН'!$H$12+СВЦЭМ!$D$10+'СЕТ СН'!$H$5-'СЕТ СН'!$H$20</f>
        <v>2863.06090356</v>
      </c>
      <c r="J105" s="36">
        <f>SUMIFS(СВЦЭМ!$C$33:$C$776,СВЦЭМ!$A$33:$A$776,$A105,СВЦЭМ!$B$33:$B$776,J$83)+'СЕТ СН'!$H$12+СВЦЭМ!$D$10+'СЕТ СН'!$H$5-'СЕТ СН'!$H$20</f>
        <v>2852.0567434599998</v>
      </c>
      <c r="K105" s="36">
        <f>SUMIFS(СВЦЭМ!$C$33:$C$776,СВЦЭМ!$A$33:$A$776,$A105,СВЦЭМ!$B$33:$B$776,K$83)+'СЕТ СН'!$H$12+СВЦЭМ!$D$10+'СЕТ СН'!$H$5-'СЕТ СН'!$H$20</f>
        <v>2860.8276366300001</v>
      </c>
      <c r="L105" s="36">
        <f>SUMIFS(СВЦЭМ!$C$33:$C$776,СВЦЭМ!$A$33:$A$776,$A105,СВЦЭМ!$B$33:$B$776,L$83)+'СЕТ СН'!$H$12+СВЦЭМ!$D$10+'СЕТ СН'!$H$5-'СЕТ СН'!$H$20</f>
        <v>2874.4016675499997</v>
      </c>
      <c r="M105" s="36">
        <f>SUMIFS(СВЦЭМ!$C$33:$C$776,СВЦЭМ!$A$33:$A$776,$A105,СВЦЭМ!$B$33:$B$776,M$83)+'СЕТ СН'!$H$12+СВЦЭМ!$D$10+'СЕТ СН'!$H$5-'СЕТ СН'!$H$20</f>
        <v>2876.7318500900001</v>
      </c>
      <c r="N105" s="36">
        <f>SUMIFS(СВЦЭМ!$C$33:$C$776,СВЦЭМ!$A$33:$A$776,$A105,СВЦЭМ!$B$33:$B$776,N$83)+'СЕТ СН'!$H$12+СВЦЭМ!$D$10+'СЕТ СН'!$H$5-'СЕТ СН'!$H$20</f>
        <v>2853.4293329399998</v>
      </c>
      <c r="O105" s="36">
        <f>SUMIFS(СВЦЭМ!$C$33:$C$776,СВЦЭМ!$A$33:$A$776,$A105,СВЦЭМ!$B$33:$B$776,O$83)+'СЕТ СН'!$H$12+СВЦЭМ!$D$10+'СЕТ СН'!$H$5-'СЕТ СН'!$H$20</f>
        <v>2820.1101434100001</v>
      </c>
      <c r="P105" s="36">
        <f>SUMIFS(СВЦЭМ!$C$33:$C$776,СВЦЭМ!$A$33:$A$776,$A105,СВЦЭМ!$B$33:$B$776,P$83)+'СЕТ СН'!$H$12+СВЦЭМ!$D$10+'СЕТ СН'!$H$5-'СЕТ СН'!$H$20</f>
        <v>2830.14408452</v>
      </c>
      <c r="Q105" s="36">
        <f>SUMIFS(СВЦЭМ!$C$33:$C$776,СВЦЭМ!$A$33:$A$776,$A105,СВЦЭМ!$B$33:$B$776,Q$83)+'СЕТ СН'!$H$12+СВЦЭМ!$D$10+'СЕТ СН'!$H$5-'СЕТ СН'!$H$20</f>
        <v>2834.96225142</v>
      </c>
      <c r="R105" s="36">
        <f>SUMIFS(СВЦЭМ!$C$33:$C$776,СВЦЭМ!$A$33:$A$776,$A105,СВЦЭМ!$B$33:$B$776,R$83)+'СЕТ СН'!$H$12+СВЦЭМ!$D$10+'СЕТ СН'!$H$5-'СЕТ СН'!$H$20</f>
        <v>2845.6321056799998</v>
      </c>
      <c r="S105" s="36">
        <f>SUMIFS(СВЦЭМ!$C$33:$C$776,СВЦЭМ!$A$33:$A$776,$A105,СВЦЭМ!$B$33:$B$776,S$83)+'СЕТ СН'!$H$12+СВЦЭМ!$D$10+'СЕТ СН'!$H$5-'СЕТ СН'!$H$20</f>
        <v>2843.56410951</v>
      </c>
      <c r="T105" s="36">
        <f>SUMIFS(СВЦЭМ!$C$33:$C$776,СВЦЭМ!$A$33:$A$776,$A105,СВЦЭМ!$B$33:$B$776,T$83)+'СЕТ СН'!$H$12+СВЦЭМ!$D$10+'СЕТ СН'!$H$5-'СЕТ СН'!$H$20</f>
        <v>2804.27234976</v>
      </c>
      <c r="U105" s="36">
        <f>SUMIFS(СВЦЭМ!$C$33:$C$776,СВЦЭМ!$A$33:$A$776,$A105,СВЦЭМ!$B$33:$B$776,U$83)+'СЕТ СН'!$H$12+СВЦЭМ!$D$10+'СЕТ СН'!$H$5-'СЕТ СН'!$H$20</f>
        <v>2789.7893780300001</v>
      </c>
      <c r="V105" s="36">
        <f>SUMIFS(СВЦЭМ!$C$33:$C$776,СВЦЭМ!$A$33:$A$776,$A105,СВЦЭМ!$B$33:$B$776,V$83)+'СЕТ СН'!$H$12+СВЦЭМ!$D$10+'СЕТ СН'!$H$5-'СЕТ СН'!$H$20</f>
        <v>2788.5709115199998</v>
      </c>
      <c r="W105" s="36">
        <f>SUMIFS(СВЦЭМ!$C$33:$C$776,СВЦЭМ!$A$33:$A$776,$A105,СВЦЭМ!$B$33:$B$776,W$83)+'СЕТ СН'!$H$12+СВЦЭМ!$D$10+'СЕТ СН'!$H$5-'СЕТ СН'!$H$20</f>
        <v>2801.9881592900001</v>
      </c>
      <c r="X105" s="36">
        <f>SUMIFS(СВЦЭМ!$C$33:$C$776,СВЦЭМ!$A$33:$A$776,$A105,СВЦЭМ!$B$33:$B$776,X$83)+'СЕТ СН'!$H$12+СВЦЭМ!$D$10+'СЕТ СН'!$H$5-'СЕТ СН'!$H$20</f>
        <v>2821.4097510900001</v>
      </c>
      <c r="Y105" s="36">
        <f>SUMIFS(СВЦЭМ!$C$33:$C$776,СВЦЭМ!$A$33:$A$776,$A105,СВЦЭМ!$B$33:$B$776,Y$83)+'СЕТ СН'!$H$12+СВЦЭМ!$D$10+'СЕТ СН'!$H$5-'СЕТ СН'!$H$20</f>
        <v>2856.24563231</v>
      </c>
    </row>
    <row r="106" spans="1:25" ht="15.75" x14ac:dyDescent="0.2">
      <c r="A106" s="35">
        <f t="shared" si="2"/>
        <v>43519</v>
      </c>
      <c r="B106" s="36">
        <f>SUMIFS(СВЦЭМ!$C$33:$C$776,СВЦЭМ!$A$33:$A$776,$A106,СВЦЭМ!$B$33:$B$776,B$83)+'СЕТ СН'!$H$12+СВЦЭМ!$D$10+'СЕТ СН'!$H$5-'СЕТ СН'!$H$20</f>
        <v>2871.9544149499998</v>
      </c>
      <c r="C106" s="36">
        <f>SUMIFS(СВЦЭМ!$C$33:$C$776,СВЦЭМ!$A$33:$A$776,$A106,СВЦЭМ!$B$33:$B$776,C$83)+'СЕТ СН'!$H$12+СВЦЭМ!$D$10+'СЕТ СН'!$H$5-'СЕТ СН'!$H$20</f>
        <v>2874.2102647500001</v>
      </c>
      <c r="D106" s="36">
        <f>SUMIFS(СВЦЭМ!$C$33:$C$776,СВЦЭМ!$A$33:$A$776,$A106,СВЦЭМ!$B$33:$B$776,D$83)+'СЕТ СН'!$H$12+СВЦЭМ!$D$10+'СЕТ СН'!$H$5-'СЕТ СН'!$H$20</f>
        <v>2866.0385296700001</v>
      </c>
      <c r="E106" s="36">
        <f>SUMIFS(СВЦЭМ!$C$33:$C$776,СВЦЭМ!$A$33:$A$776,$A106,СВЦЭМ!$B$33:$B$776,E$83)+'СЕТ СН'!$H$12+СВЦЭМ!$D$10+'СЕТ СН'!$H$5-'СЕТ СН'!$H$20</f>
        <v>2865.45240233</v>
      </c>
      <c r="F106" s="36">
        <f>SUMIFS(СВЦЭМ!$C$33:$C$776,СВЦЭМ!$A$33:$A$776,$A106,СВЦЭМ!$B$33:$B$776,F$83)+'СЕТ СН'!$H$12+СВЦЭМ!$D$10+'СЕТ СН'!$H$5-'СЕТ СН'!$H$20</f>
        <v>2865.3329565399999</v>
      </c>
      <c r="G106" s="36">
        <f>SUMIFS(СВЦЭМ!$C$33:$C$776,СВЦЭМ!$A$33:$A$776,$A106,СВЦЭМ!$B$33:$B$776,G$83)+'СЕТ СН'!$H$12+СВЦЭМ!$D$10+'СЕТ СН'!$H$5-'СЕТ СН'!$H$20</f>
        <v>2861.8266978199999</v>
      </c>
      <c r="H106" s="36">
        <f>SUMIFS(СВЦЭМ!$C$33:$C$776,СВЦЭМ!$A$33:$A$776,$A106,СВЦЭМ!$B$33:$B$776,H$83)+'СЕТ СН'!$H$12+СВЦЭМ!$D$10+'СЕТ СН'!$H$5-'СЕТ СН'!$H$20</f>
        <v>2877.40079719</v>
      </c>
      <c r="I106" s="36">
        <f>SUMIFS(СВЦЭМ!$C$33:$C$776,СВЦЭМ!$A$33:$A$776,$A106,СВЦЭМ!$B$33:$B$776,I$83)+'СЕТ СН'!$H$12+СВЦЭМ!$D$10+'СЕТ СН'!$H$5-'СЕТ СН'!$H$20</f>
        <v>2868.3878859900001</v>
      </c>
      <c r="J106" s="36">
        <f>SUMIFS(СВЦЭМ!$C$33:$C$776,СВЦЭМ!$A$33:$A$776,$A106,СВЦЭМ!$B$33:$B$776,J$83)+'СЕТ СН'!$H$12+СВЦЭМ!$D$10+'СЕТ СН'!$H$5-'СЕТ СН'!$H$20</f>
        <v>2845.7934829300002</v>
      </c>
      <c r="K106" s="36">
        <f>SUMIFS(СВЦЭМ!$C$33:$C$776,СВЦЭМ!$A$33:$A$776,$A106,СВЦЭМ!$B$33:$B$776,K$83)+'СЕТ СН'!$H$12+СВЦЭМ!$D$10+'СЕТ СН'!$H$5-'СЕТ СН'!$H$20</f>
        <v>2821.1808400499999</v>
      </c>
      <c r="L106" s="36">
        <f>SUMIFS(СВЦЭМ!$C$33:$C$776,СВЦЭМ!$A$33:$A$776,$A106,СВЦЭМ!$B$33:$B$776,L$83)+'СЕТ СН'!$H$12+СВЦЭМ!$D$10+'СЕТ СН'!$H$5-'СЕТ СН'!$H$20</f>
        <v>2825.56098062</v>
      </c>
      <c r="M106" s="36">
        <f>SUMIFS(СВЦЭМ!$C$33:$C$776,СВЦЭМ!$A$33:$A$776,$A106,СВЦЭМ!$B$33:$B$776,M$83)+'СЕТ СН'!$H$12+СВЦЭМ!$D$10+'СЕТ СН'!$H$5-'СЕТ СН'!$H$20</f>
        <v>2835.4687504399999</v>
      </c>
      <c r="N106" s="36">
        <f>SUMIFS(СВЦЭМ!$C$33:$C$776,СВЦЭМ!$A$33:$A$776,$A106,СВЦЭМ!$B$33:$B$776,N$83)+'СЕТ СН'!$H$12+СВЦЭМ!$D$10+'СЕТ СН'!$H$5-'СЕТ СН'!$H$20</f>
        <v>2844.65095367</v>
      </c>
      <c r="O106" s="36">
        <f>SUMIFS(СВЦЭМ!$C$33:$C$776,СВЦЭМ!$A$33:$A$776,$A106,СВЦЭМ!$B$33:$B$776,O$83)+'СЕТ СН'!$H$12+СВЦЭМ!$D$10+'СЕТ СН'!$H$5-'СЕТ СН'!$H$20</f>
        <v>2822.3373271199998</v>
      </c>
      <c r="P106" s="36">
        <f>SUMIFS(СВЦЭМ!$C$33:$C$776,СВЦЭМ!$A$33:$A$776,$A106,СВЦЭМ!$B$33:$B$776,P$83)+'СЕТ СН'!$H$12+СВЦЭМ!$D$10+'СЕТ СН'!$H$5-'СЕТ СН'!$H$20</f>
        <v>2830.6788009900001</v>
      </c>
      <c r="Q106" s="36">
        <f>SUMIFS(СВЦЭМ!$C$33:$C$776,СВЦЭМ!$A$33:$A$776,$A106,СВЦЭМ!$B$33:$B$776,Q$83)+'СЕТ СН'!$H$12+СВЦЭМ!$D$10+'СЕТ СН'!$H$5-'СЕТ СН'!$H$20</f>
        <v>2842.2512011099998</v>
      </c>
      <c r="R106" s="36">
        <f>SUMIFS(СВЦЭМ!$C$33:$C$776,СВЦЭМ!$A$33:$A$776,$A106,СВЦЭМ!$B$33:$B$776,R$83)+'СЕТ СН'!$H$12+СВЦЭМ!$D$10+'СЕТ СН'!$H$5-'СЕТ СН'!$H$20</f>
        <v>2856.4387587800002</v>
      </c>
      <c r="S106" s="36">
        <f>SUMIFS(СВЦЭМ!$C$33:$C$776,СВЦЭМ!$A$33:$A$776,$A106,СВЦЭМ!$B$33:$B$776,S$83)+'СЕТ СН'!$H$12+СВЦЭМ!$D$10+'СЕТ СН'!$H$5-'СЕТ СН'!$H$20</f>
        <v>2854.4942630400001</v>
      </c>
      <c r="T106" s="36">
        <f>SUMIFS(СВЦЭМ!$C$33:$C$776,СВЦЭМ!$A$33:$A$776,$A106,СВЦЭМ!$B$33:$B$776,T$83)+'СЕТ СН'!$H$12+СВЦЭМ!$D$10+'СЕТ СН'!$H$5-'СЕТ СН'!$H$20</f>
        <v>2829.5536596900001</v>
      </c>
      <c r="U106" s="36">
        <f>SUMIFS(СВЦЭМ!$C$33:$C$776,СВЦЭМ!$A$33:$A$776,$A106,СВЦЭМ!$B$33:$B$776,U$83)+'СЕТ СН'!$H$12+СВЦЭМ!$D$10+'СЕТ СН'!$H$5-'СЕТ СН'!$H$20</f>
        <v>2796.7083418800003</v>
      </c>
      <c r="V106" s="36">
        <f>SUMIFS(СВЦЭМ!$C$33:$C$776,СВЦЭМ!$A$33:$A$776,$A106,СВЦЭМ!$B$33:$B$776,V$83)+'СЕТ СН'!$H$12+СВЦЭМ!$D$10+'СЕТ СН'!$H$5-'СЕТ СН'!$H$20</f>
        <v>2789.47162751</v>
      </c>
      <c r="W106" s="36">
        <f>SUMIFS(СВЦЭМ!$C$33:$C$776,СВЦЭМ!$A$33:$A$776,$A106,СВЦЭМ!$B$33:$B$776,W$83)+'СЕТ СН'!$H$12+СВЦЭМ!$D$10+'СЕТ СН'!$H$5-'СЕТ СН'!$H$20</f>
        <v>2791.3630151100001</v>
      </c>
      <c r="X106" s="36">
        <f>SUMIFS(СВЦЭМ!$C$33:$C$776,СВЦЭМ!$A$33:$A$776,$A106,СВЦЭМ!$B$33:$B$776,X$83)+'СЕТ СН'!$H$12+СВЦЭМ!$D$10+'СЕТ СН'!$H$5-'СЕТ СН'!$H$20</f>
        <v>2797.5716446699998</v>
      </c>
      <c r="Y106" s="36">
        <f>SUMIFS(СВЦЭМ!$C$33:$C$776,СВЦЭМ!$A$33:$A$776,$A106,СВЦЭМ!$B$33:$B$776,Y$83)+'СЕТ СН'!$H$12+СВЦЭМ!$D$10+'СЕТ СН'!$H$5-'СЕТ СН'!$H$20</f>
        <v>2842.7270091199998</v>
      </c>
    </row>
    <row r="107" spans="1:25" ht="15.75" x14ac:dyDescent="0.2">
      <c r="A107" s="35">
        <f t="shared" si="2"/>
        <v>43520</v>
      </c>
      <c r="B107" s="36">
        <f>SUMIFS(СВЦЭМ!$C$33:$C$776,СВЦЭМ!$A$33:$A$776,$A107,СВЦЭМ!$B$33:$B$776,B$83)+'СЕТ СН'!$H$12+СВЦЭМ!$D$10+'СЕТ СН'!$H$5-'СЕТ СН'!$H$20</f>
        <v>2887.1326317799999</v>
      </c>
      <c r="C107" s="36">
        <f>SUMIFS(СВЦЭМ!$C$33:$C$776,СВЦЭМ!$A$33:$A$776,$A107,СВЦЭМ!$B$33:$B$776,C$83)+'СЕТ СН'!$H$12+СВЦЭМ!$D$10+'СЕТ СН'!$H$5-'СЕТ СН'!$H$20</f>
        <v>2907.7002784300003</v>
      </c>
      <c r="D107" s="36">
        <f>SUMIFS(СВЦЭМ!$C$33:$C$776,СВЦЭМ!$A$33:$A$776,$A107,СВЦЭМ!$B$33:$B$776,D$83)+'СЕТ СН'!$H$12+СВЦЭМ!$D$10+'СЕТ СН'!$H$5-'СЕТ СН'!$H$20</f>
        <v>2921.4620191700001</v>
      </c>
      <c r="E107" s="36">
        <f>SUMIFS(СВЦЭМ!$C$33:$C$776,СВЦЭМ!$A$33:$A$776,$A107,СВЦЭМ!$B$33:$B$776,E$83)+'СЕТ СН'!$H$12+СВЦЭМ!$D$10+'СЕТ СН'!$H$5-'СЕТ СН'!$H$20</f>
        <v>2934.3340989399999</v>
      </c>
      <c r="F107" s="36">
        <f>SUMIFS(СВЦЭМ!$C$33:$C$776,СВЦЭМ!$A$33:$A$776,$A107,СВЦЭМ!$B$33:$B$776,F$83)+'СЕТ СН'!$H$12+СВЦЭМ!$D$10+'СЕТ СН'!$H$5-'СЕТ СН'!$H$20</f>
        <v>2936.7314149099998</v>
      </c>
      <c r="G107" s="36">
        <f>SUMIFS(СВЦЭМ!$C$33:$C$776,СВЦЭМ!$A$33:$A$776,$A107,СВЦЭМ!$B$33:$B$776,G$83)+'СЕТ СН'!$H$12+СВЦЭМ!$D$10+'СЕТ СН'!$H$5-'СЕТ СН'!$H$20</f>
        <v>2940.2190959099999</v>
      </c>
      <c r="H107" s="36">
        <f>SUMIFS(СВЦЭМ!$C$33:$C$776,СВЦЭМ!$A$33:$A$776,$A107,СВЦЭМ!$B$33:$B$776,H$83)+'СЕТ СН'!$H$12+СВЦЭМ!$D$10+'СЕТ СН'!$H$5-'СЕТ СН'!$H$20</f>
        <v>2924.3897115099999</v>
      </c>
      <c r="I107" s="36">
        <f>SUMIFS(СВЦЭМ!$C$33:$C$776,СВЦЭМ!$A$33:$A$776,$A107,СВЦЭМ!$B$33:$B$776,I$83)+'СЕТ СН'!$H$12+СВЦЭМ!$D$10+'СЕТ СН'!$H$5-'СЕТ СН'!$H$20</f>
        <v>2913.0758918199999</v>
      </c>
      <c r="J107" s="36">
        <f>SUMIFS(СВЦЭМ!$C$33:$C$776,СВЦЭМ!$A$33:$A$776,$A107,СВЦЭМ!$B$33:$B$776,J$83)+'СЕТ СН'!$H$12+СВЦЭМ!$D$10+'СЕТ СН'!$H$5-'СЕТ СН'!$H$20</f>
        <v>2857.0532107499998</v>
      </c>
      <c r="K107" s="36">
        <f>SUMIFS(СВЦЭМ!$C$33:$C$776,СВЦЭМ!$A$33:$A$776,$A107,СВЦЭМ!$B$33:$B$776,K$83)+'СЕТ СН'!$H$12+СВЦЭМ!$D$10+'СЕТ СН'!$H$5-'СЕТ СН'!$H$20</f>
        <v>2818.4583768000002</v>
      </c>
      <c r="L107" s="36">
        <f>SUMIFS(СВЦЭМ!$C$33:$C$776,СВЦЭМ!$A$33:$A$776,$A107,СВЦЭМ!$B$33:$B$776,L$83)+'СЕТ СН'!$H$12+СВЦЭМ!$D$10+'СЕТ СН'!$H$5-'СЕТ СН'!$H$20</f>
        <v>2812.0569578599998</v>
      </c>
      <c r="M107" s="36">
        <f>SUMIFS(СВЦЭМ!$C$33:$C$776,СВЦЭМ!$A$33:$A$776,$A107,СВЦЭМ!$B$33:$B$776,M$83)+'СЕТ СН'!$H$12+СВЦЭМ!$D$10+'СЕТ СН'!$H$5-'СЕТ СН'!$H$20</f>
        <v>2807.0870903499999</v>
      </c>
      <c r="N107" s="36">
        <f>SUMIFS(СВЦЭМ!$C$33:$C$776,СВЦЭМ!$A$33:$A$776,$A107,СВЦЭМ!$B$33:$B$776,N$83)+'СЕТ СН'!$H$12+СВЦЭМ!$D$10+'СЕТ СН'!$H$5-'СЕТ СН'!$H$20</f>
        <v>2818.9441522100001</v>
      </c>
      <c r="O107" s="36">
        <f>SUMIFS(СВЦЭМ!$C$33:$C$776,СВЦЭМ!$A$33:$A$776,$A107,СВЦЭМ!$B$33:$B$776,O$83)+'СЕТ СН'!$H$12+СВЦЭМ!$D$10+'СЕТ СН'!$H$5-'СЕТ СН'!$H$20</f>
        <v>2787.2772394600001</v>
      </c>
      <c r="P107" s="36">
        <f>SUMIFS(СВЦЭМ!$C$33:$C$776,СВЦЭМ!$A$33:$A$776,$A107,СВЦЭМ!$B$33:$B$776,P$83)+'СЕТ СН'!$H$12+СВЦЭМ!$D$10+'СЕТ СН'!$H$5-'СЕТ СН'!$H$20</f>
        <v>2792.9311282799999</v>
      </c>
      <c r="Q107" s="36">
        <f>SUMIFS(СВЦЭМ!$C$33:$C$776,СВЦЭМ!$A$33:$A$776,$A107,СВЦЭМ!$B$33:$B$776,Q$83)+'СЕТ СН'!$H$12+СВЦЭМ!$D$10+'СЕТ СН'!$H$5-'СЕТ СН'!$H$20</f>
        <v>2803.0985948500002</v>
      </c>
      <c r="R107" s="36">
        <f>SUMIFS(СВЦЭМ!$C$33:$C$776,СВЦЭМ!$A$33:$A$776,$A107,СВЦЭМ!$B$33:$B$776,R$83)+'СЕТ СН'!$H$12+СВЦЭМ!$D$10+'СЕТ СН'!$H$5-'СЕТ СН'!$H$20</f>
        <v>2808.27607588</v>
      </c>
      <c r="S107" s="36">
        <f>SUMIFS(СВЦЭМ!$C$33:$C$776,СВЦЭМ!$A$33:$A$776,$A107,СВЦЭМ!$B$33:$B$776,S$83)+'СЕТ СН'!$H$12+СВЦЭМ!$D$10+'СЕТ СН'!$H$5-'СЕТ СН'!$H$20</f>
        <v>2793.2138570100001</v>
      </c>
      <c r="T107" s="36">
        <f>SUMIFS(СВЦЭМ!$C$33:$C$776,СВЦЭМ!$A$33:$A$776,$A107,СВЦЭМ!$B$33:$B$776,T$83)+'СЕТ СН'!$H$12+СВЦЭМ!$D$10+'СЕТ СН'!$H$5-'СЕТ СН'!$H$20</f>
        <v>2770.7754919899999</v>
      </c>
      <c r="U107" s="36">
        <f>SUMIFS(СВЦЭМ!$C$33:$C$776,СВЦЭМ!$A$33:$A$776,$A107,СВЦЭМ!$B$33:$B$776,U$83)+'СЕТ СН'!$H$12+СВЦЭМ!$D$10+'СЕТ СН'!$H$5-'СЕТ СН'!$H$20</f>
        <v>2730.26142953</v>
      </c>
      <c r="V107" s="36">
        <f>SUMIFS(СВЦЭМ!$C$33:$C$776,СВЦЭМ!$A$33:$A$776,$A107,СВЦЭМ!$B$33:$B$776,V$83)+'СЕТ СН'!$H$12+СВЦЭМ!$D$10+'СЕТ СН'!$H$5-'СЕТ СН'!$H$20</f>
        <v>2725.2487134100002</v>
      </c>
      <c r="W107" s="36">
        <f>SUMIFS(СВЦЭМ!$C$33:$C$776,СВЦЭМ!$A$33:$A$776,$A107,СВЦЭМ!$B$33:$B$776,W$83)+'СЕТ СН'!$H$12+СВЦЭМ!$D$10+'СЕТ СН'!$H$5-'СЕТ СН'!$H$20</f>
        <v>2738.3736921099999</v>
      </c>
      <c r="X107" s="36">
        <f>SUMIFS(СВЦЭМ!$C$33:$C$776,СВЦЭМ!$A$33:$A$776,$A107,СВЦЭМ!$B$33:$B$776,X$83)+'СЕТ СН'!$H$12+СВЦЭМ!$D$10+'СЕТ СН'!$H$5-'СЕТ СН'!$H$20</f>
        <v>2758.5448338800002</v>
      </c>
      <c r="Y107" s="36">
        <f>SUMIFS(СВЦЭМ!$C$33:$C$776,СВЦЭМ!$A$33:$A$776,$A107,СВЦЭМ!$B$33:$B$776,Y$83)+'СЕТ СН'!$H$12+СВЦЭМ!$D$10+'СЕТ СН'!$H$5-'СЕТ СН'!$H$20</f>
        <v>2826.9900327</v>
      </c>
    </row>
    <row r="108" spans="1:25" ht="15.75" x14ac:dyDescent="0.2">
      <c r="A108" s="35">
        <f t="shared" si="2"/>
        <v>43521</v>
      </c>
      <c r="B108" s="36">
        <f>SUMIFS(СВЦЭМ!$C$33:$C$776,СВЦЭМ!$A$33:$A$776,$A108,СВЦЭМ!$B$33:$B$776,B$83)+'СЕТ СН'!$H$12+СВЦЭМ!$D$10+'СЕТ СН'!$H$5-'СЕТ СН'!$H$20</f>
        <v>2864.9826702</v>
      </c>
      <c r="C108" s="36">
        <f>SUMIFS(СВЦЭМ!$C$33:$C$776,СВЦЭМ!$A$33:$A$776,$A108,СВЦЭМ!$B$33:$B$776,C$83)+'СЕТ СН'!$H$12+СВЦЭМ!$D$10+'СЕТ СН'!$H$5-'СЕТ СН'!$H$20</f>
        <v>2876.5379079599998</v>
      </c>
      <c r="D108" s="36">
        <f>SUMIFS(СВЦЭМ!$C$33:$C$776,СВЦЭМ!$A$33:$A$776,$A108,СВЦЭМ!$B$33:$B$776,D$83)+'СЕТ СН'!$H$12+СВЦЭМ!$D$10+'СЕТ СН'!$H$5-'СЕТ СН'!$H$20</f>
        <v>2875.0545131399999</v>
      </c>
      <c r="E108" s="36">
        <f>SUMIFS(СВЦЭМ!$C$33:$C$776,СВЦЭМ!$A$33:$A$776,$A108,СВЦЭМ!$B$33:$B$776,E$83)+'СЕТ СН'!$H$12+СВЦЭМ!$D$10+'СЕТ СН'!$H$5-'СЕТ СН'!$H$20</f>
        <v>2878.3145666099999</v>
      </c>
      <c r="F108" s="36">
        <f>SUMIFS(СВЦЭМ!$C$33:$C$776,СВЦЭМ!$A$33:$A$776,$A108,СВЦЭМ!$B$33:$B$776,F$83)+'СЕТ СН'!$H$12+СВЦЭМ!$D$10+'СЕТ СН'!$H$5-'СЕТ СН'!$H$20</f>
        <v>2878.4246755700001</v>
      </c>
      <c r="G108" s="36">
        <f>SUMIFS(СВЦЭМ!$C$33:$C$776,СВЦЭМ!$A$33:$A$776,$A108,СВЦЭМ!$B$33:$B$776,G$83)+'СЕТ СН'!$H$12+СВЦЭМ!$D$10+'СЕТ СН'!$H$5-'СЕТ СН'!$H$20</f>
        <v>2884.0623280600003</v>
      </c>
      <c r="H108" s="36">
        <f>SUMIFS(СВЦЭМ!$C$33:$C$776,СВЦЭМ!$A$33:$A$776,$A108,СВЦЭМ!$B$33:$B$776,H$83)+'СЕТ СН'!$H$12+СВЦЭМ!$D$10+'СЕТ СН'!$H$5-'СЕТ СН'!$H$20</f>
        <v>2896.7551964499999</v>
      </c>
      <c r="I108" s="36">
        <f>SUMIFS(СВЦЭМ!$C$33:$C$776,СВЦЭМ!$A$33:$A$776,$A108,СВЦЭМ!$B$33:$B$776,I$83)+'СЕТ СН'!$H$12+СВЦЭМ!$D$10+'СЕТ СН'!$H$5-'СЕТ СН'!$H$20</f>
        <v>2877.6160784399999</v>
      </c>
      <c r="J108" s="36">
        <f>SUMIFS(СВЦЭМ!$C$33:$C$776,СВЦЭМ!$A$33:$A$776,$A108,СВЦЭМ!$B$33:$B$776,J$83)+'СЕТ СН'!$H$12+СВЦЭМ!$D$10+'СЕТ СН'!$H$5-'СЕТ СН'!$H$20</f>
        <v>2854.9090827600003</v>
      </c>
      <c r="K108" s="36">
        <f>SUMIFS(СВЦЭМ!$C$33:$C$776,СВЦЭМ!$A$33:$A$776,$A108,СВЦЭМ!$B$33:$B$776,K$83)+'СЕТ СН'!$H$12+СВЦЭМ!$D$10+'СЕТ СН'!$H$5-'СЕТ СН'!$H$20</f>
        <v>2830.8484991800001</v>
      </c>
      <c r="L108" s="36">
        <f>SUMIFS(СВЦЭМ!$C$33:$C$776,СВЦЭМ!$A$33:$A$776,$A108,СВЦЭМ!$B$33:$B$776,L$83)+'СЕТ СН'!$H$12+СВЦЭМ!$D$10+'СЕТ СН'!$H$5-'СЕТ СН'!$H$20</f>
        <v>2829.0593777300001</v>
      </c>
      <c r="M108" s="36">
        <f>SUMIFS(СВЦЭМ!$C$33:$C$776,СВЦЭМ!$A$33:$A$776,$A108,СВЦЭМ!$B$33:$B$776,M$83)+'СЕТ СН'!$H$12+СВЦЭМ!$D$10+'СЕТ СН'!$H$5-'СЕТ СН'!$H$20</f>
        <v>2846.84379855</v>
      </c>
      <c r="N108" s="36">
        <f>SUMIFS(СВЦЭМ!$C$33:$C$776,СВЦЭМ!$A$33:$A$776,$A108,СВЦЭМ!$B$33:$B$776,N$83)+'СЕТ СН'!$H$12+СВЦЭМ!$D$10+'СЕТ СН'!$H$5-'СЕТ СН'!$H$20</f>
        <v>2855.6522923500002</v>
      </c>
      <c r="O108" s="36">
        <f>SUMIFS(СВЦЭМ!$C$33:$C$776,СВЦЭМ!$A$33:$A$776,$A108,СВЦЭМ!$B$33:$B$776,O$83)+'СЕТ СН'!$H$12+СВЦЭМ!$D$10+'СЕТ СН'!$H$5-'СЕТ СН'!$H$20</f>
        <v>2845.2150364499998</v>
      </c>
      <c r="P108" s="36">
        <f>SUMIFS(СВЦЭМ!$C$33:$C$776,СВЦЭМ!$A$33:$A$776,$A108,СВЦЭМ!$B$33:$B$776,P$83)+'СЕТ СН'!$H$12+СВЦЭМ!$D$10+'СЕТ СН'!$H$5-'СЕТ СН'!$H$20</f>
        <v>2852.14880223</v>
      </c>
      <c r="Q108" s="36">
        <f>SUMIFS(СВЦЭМ!$C$33:$C$776,СВЦЭМ!$A$33:$A$776,$A108,СВЦЭМ!$B$33:$B$776,Q$83)+'СЕТ СН'!$H$12+СВЦЭМ!$D$10+'СЕТ СН'!$H$5-'СЕТ СН'!$H$20</f>
        <v>2860.4024664600001</v>
      </c>
      <c r="R108" s="36">
        <f>SUMIFS(СВЦЭМ!$C$33:$C$776,СВЦЭМ!$A$33:$A$776,$A108,СВЦЭМ!$B$33:$B$776,R$83)+'СЕТ СН'!$H$12+СВЦЭМ!$D$10+'СЕТ СН'!$H$5-'СЕТ СН'!$H$20</f>
        <v>2860.6598573800002</v>
      </c>
      <c r="S108" s="36">
        <f>SUMIFS(СВЦЭМ!$C$33:$C$776,СВЦЭМ!$A$33:$A$776,$A108,СВЦЭМ!$B$33:$B$776,S$83)+'СЕТ СН'!$H$12+СВЦЭМ!$D$10+'СЕТ СН'!$H$5-'СЕТ СН'!$H$20</f>
        <v>2861.1011395099999</v>
      </c>
      <c r="T108" s="36">
        <f>SUMIFS(СВЦЭМ!$C$33:$C$776,СВЦЭМ!$A$33:$A$776,$A108,СВЦЭМ!$B$33:$B$776,T$83)+'СЕТ СН'!$H$12+СВЦЭМ!$D$10+'СЕТ СН'!$H$5-'СЕТ СН'!$H$20</f>
        <v>2813.6033862499999</v>
      </c>
      <c r="U108" s="36">
        <f>SUMIFS(СВЦЭМ!$C$33:$C$776,СВЦЭМ!$A$33:$A$776,$A108,СВЦЭМ!$B$33:$B$776,U$83)+'СЕТ СН'!$H$12+СВЦЭМ!$D$10+'СЕТ СН'!$H$5-'СЕТ СН'!$H$20</f>
        <v>2778.7337474999999</v>
      </c>
      <c r="V108" s="36">
        <f>SUMIFS(СВЦЭМ!$C$33:$C$776,СВЦЭМ!$A$33:$A$776,$A108,СВЦЭМ!$B$33:$B$776,V$83)+'СЕТ СН'!$H$12+СВЦЭМ!$D$10+'СЕТ СН'!$H$5-'СЕТ СН'!$H$20</f>
        <v>2774.0616227299997</v>
      </c>
      <c r="W108" s="36">
        <f>SUMIFS(СВЦЭМ!$C$33:$C$776,СВЦЭМ!$A$33:$A$776,$A108,СВЦЭМ!$B$33:$B$776,W$83)+'СЕТ СН'!$H$12+СВЦЭМ!$D$10+'СЕТ СН'!$H$5-'СЕТ СН'!$H$20</f>
        <v>2784.8335532599999</v>
      </c>
      <c r="X108" s="36">
        <f>SUMIFS(СВЦЭМ!$C$33:$C$776,СВЦЭМ!$A$33:$A$776,$A108,СВЦЭМ!$B$33:$B$776,X$83)+'СЕТ СН'!$H$12+СВЦЭМ!$D$10+'СЕТ СН'!$H$5-'СЕТ СН'!$H$20</f>
        <v>2806.2394606600001</v>
      </c>
      <c r="Y108" s="36">
        <f>SUMIFS(СВЦЭМ!$C$33:$C$776,СВЦЭМ!$A$33:$A$776,$A108,СВЦЭМ!$B$33:$B$776,Y$83)+'СЕТ СН'!$H$12+СВЦЭМ!$D$10+'СЕТ СН'!$H$5-'СЕТ СН'!$H$20</f>
        <v>2844.8682620199997</v>
      </c>
    </row>
    <row r="109" spans="1:25" ht="15.75" x14ac:dyDescent="0.2">
      <c r="A109" s="35">
        <f t="shared" si="2"/>
        <v>43522</v>
      </c>
      <c r="B109" s="36">
        <f>SUMIFS(СВЦЭМ!$C$33:$C$776,СВЦЭМ!$A$33:$A$776,$A109,СВЦЭМ!$B$33:$B$776,B$83)+'СЕТ СН'!$H$12+СВЦЭМ!$D$10+'СЕТ СН'!$H$5-'СЕТ СН'!$H$20</f>
        <v>2872.2251577699999</v>
      </c>
      <c r="C109" s="36">
        <f>SUMIFS(СВЦЭМ!$C$33:$C$776,СВЦЭМ!$A$33:$A$776,$A109,СВЦЭМ!$B$33:$B$776,C$83)+'СЕТ СН'!$H$12+СВЦЭМ!$D$10+'СЕТ СН'!$H$5-'СЕТ СН'!$H$20</f>
        <v>2872.2933090300003</v>
      </c>
      <c r="D109" s="36">
        <f>SUMIFS(СВЦЭМ!$C$33:$C$776,СВЦЭМ!$A$33:$A$776,$A109,СВЦЭМ!$B$33:$B$776,D$83)+'СЕТ СН'!$H$12+СВЦЭМ!$D$10+'СЕТ СН'!$H$5-'СЕТ СН'!$H$20</f>
        <v>2868.18073198</v>
      </c>
      <c r="E109" s="36">
        <f>SUMIFS(СВЦЭМ!$C$33:$C$776,СВЦЭМ!$A$33:$A$776,$A109,СВЦЭМ!$B$33:$B$776,E$83)+'СЕТ СН'!$H$12+СВЦЭМ!$D$10+'СЕТ СН'!$H$5-'СЕТ СН'!$H$20</f>
        <v>2869.9425721799998</v>
      </c>
      <c r="F109" s="36">
        <f>SUMIFS(СВЦЭМ!$C$33:$C$776,СВЦЭМ!$A$33:$A$776,$A109,СВЦЭМ!$B$33:$B$776,F$83)+'СЕТ СН'!$H$12+СВЦЭМ!$D$10+'СЕТ СН'!$H$5-'СЕТ СН'!$H$20</f>
        <v>2869.9207174000003</v>
      </c>
      <c r="G109" s="36">
        <f>SUMIFS(СВЦЭМ!$C$33:$C$776,СВЦЭМ!$A$33:$A$776,$A109,СВЦЭМ!$B$33:$B$776,G$83)+'СЕТ СН'!$H$12+СВЦЭМ!$D$10+'СЕТ СН'!$H$5-'СЕТ СН'!$H$20</f>
        <v>2877.5584714000001</v>
      </c>
      <c r="H109" s="36">
        <f>SUMIFS(СВЦЭМ!$C$33:$C$776,СВЦЭМ!$A$33:$A$776,$A109,СВЦЭМ!$B$33:$B$776,H$83)+'СЕТ СН'!$H$12+СВЦЭМ!$D$10+'СЕТ СН'!$H$5-'СЕТ СН'!$H$20</f>
        <v>2874.2521926999998</v>
      </c>
      <c r="I109" s="36">
        <f>SUMIFS(СВЦЭМ!$C$33:$C$776,СВЦЭМ!$A$33:$A$776,$A109,СВЦЭМ!$B$33:$B$776,I$83)+'СЕТ СН'!$H$12+СВЦЭМ!$D$10+'СЕТ СН'!$H$5-'СЕТ СН'!$H$20</f>
        <v>2848.8702240000002</v>
      </c>
      <c r="J109" s="36">
        <f>SUMIFS(СВЦЭМ!$C$33:$C$776,СВЦЭМ!$A$33:$A$776,$A109,СВЦЭМ!$B$33:$B$776,J$83)+'СЕТ СН'!$H$12+СВЦЭМ!$D$10+'СЕТ СН'!$H$5-'СЕТ СН'!$H$20</f>
        <v>2825.23112262</v>
      </c>
      <c r="K109" s="36">
        <f>SUMIFS(СВЦЭМ!$C$33:$C$776,СВЦЭМ!$A$33:$A$776,$A109,СВЦЭМ!$B$33:$B$776,K$83)+'СЕТ СН'!$H$12+СВЦЭМ!$D$10+'СЕТ СН'!$H$5-'СЕТ СН'!$H$20</f>
        <v>2821.5070576399999</v>
      </c>
      <c r="L109" s="36">
        <f>SUMIFS(СВЦЭМ!$C$33:$C$776,СВЦЭМ!$A$33:$A$776,$A109,СВЦЭМ!$B$33:$B$776,L$83)+'СЕТ СН'!$H$12+СВЦЭМ!$D$10+'СЕТ СН'!$H$5-'СЕТ СН'!$H$20</f>
        <v>2835.1615794300001</v>
      </c>
      <c r="M109" s="36">
        <f>SUMIFS(СВЦЭМ!$C$33:$C$776,СВЦЭМ!$A$33:$A$776,$A109,СВЦЭМ!$B$33:$B$776,M$83)+'СЕТ СН'!$H$12+СВЦЭМ!$D$10+'СЕТ СН'!$H$5-'СЕТ СН'!$H$20</f>
        <v>2850.5407539899998</v>
      </c>
      <c r="N109" s="36">
        <f>SUMIFS(СВЦЭМ!$C$33:$C$776,СВЦЭМ!$A$33:$A$776,$A109,СВЦЭМ!$B$33:$B$776,N$83)+'СЕТ СН'!$H$12+СВЦЭМ!$D$10+'СЕТ СН'!$H$5-'СЕТ СН'!$H$20</f>
        <v>2836.6085673799998</v>
      </c>
      <c r="O109" s="36">
        <f>SUMIFS(СВЦЭМ!$C$33:$C$776,СВЦЭМ!$A$33:$A$776,$A109,СВЦЭМ!$B$33:$B$776,O$83)+'СЕТ СН'!$H$12+СВЦЭМ!$D$10+'СЕТ СН'!$H$5-'СЕТ СН'!$H$20</f>
        <v>2801.4659313399998</v>
      </c>
      <c r="P109" s="36">
        <f>SUMIFS(СВЦЭМ!$C$33:$C$776,СВЦЭМ!$A$33:$A$776,$A109,СВЦЭМ!$B$33:$B$776,P$83)+'СЕТ СН'!$H$12+СВЦЭМ!$D$10+'СЕТ СН'!$H$5-'СЕТ СН'!$H$20</f>
        <v>2804.9921024</v>
      </c>
      <c r="Q109" s="36">
        <f>SUMIFS(СВЦЭМ!$C$33:$C$776,СВЦЭМ!$A$33:$A$776,$A109,СВЦЭМ!$B$33:$B$776,Q$83)+'СЕТ СН'!$H$12+СВЦЭМ!$D$10+'СЕТ СН'!$H$5-'СЕТ СН'!$H$20</f>
        <v>2816.3489014299998</v>
      </c>
      <c r="R109" s="36">
        <f>SUMIFS(СВЦЭМ!$C$33:$C$776,СВЦЭМ!$A$33:$A$776,$A109,СВЦЭМ!$B$33:$B$776,R$83)+'СЕТ СН'!$H$12+СВЦЭМ!$D$10+'СЕТ СН'!$H$5-'СЕТ СН'!$H$20</f>
        <v>2831.9822696299998</v>
      </c>
      <c r="S109" s="36">
        <f>SUMIFS(СВЦЭМ!$C$33:$C$776,СВЦЭМ!$A$33:$A$776,$A109,СВЦЭМ!$B$33:$B$776,S$83)+'СЕТ СН'!$H$12+СВЦЭМ!$D$10+'СЕТ СН'!$H$5-'СЕТ СН'!$H$20</f>
        <v>2843.8038565500001</v>
      </c>
      <c r="T109" s="36">
        <f>SUMIFS(СВЦЭМ!$C$33:$C$776,СВЦЭМ!$A$33:$A$776,$A109,СВЦЭМ!$B$33:$B$776,T$83)+'СЕТ СН'!$H$12+СВЦЭМ!$D$10+'СЕТ СН'!$H$5-'СЕТ СН'!$H$20</f>
        <v>2808.3932445800001</v>
      </c>
      <c r="U109" s="36">
        <f>SUMIFS(СВЦЭМ!$C$33:$C$776,СВЦЭМ!$A$33:$A$776,$A109,СВЦЭМ!$B$33:$B$776,U$83)+'СЕТ СН'!$H$12+СВЦЭМ!$D$10+'СЕТ СН'!$H$5-'СЕТ СН'!$H$20</f>
        <v>2771.5576804800003</v>
      </c>
      <c r="V109" s="36">
        <f>SUMIFS(СВЦЭМ!$C$33:$C$776,СВЦЭМ!$A$33:$A$776,$A109,СВЦЭМ!$B$33:$B$776,V$83)+'СЕТ СН'!$H$12+СВЦЭМ!$D$10+'СЕТ СН'!$H$5-'СЕТ СН'!$H$20</f>
        <v>2770.20297699</v>
      </c>
      <c r="W109" s="36">
        <f>SUMIFS(СВЦЭМ!$C$33:$C$776,СВЦЭМ!$A$33:$A$776,$A109,СВЦЭМ!$B$33:$B$776,W$83)+'СЕТ СН'!$H$12+СВЦЭМ!$D$10+'СЕТ СН'!$H$5-'СЕТ СН'!$H$20</f>
        <v>2780.9786995599998</v>
      </c>
      <c r="X109" s="36">
        <f>SUMIFS(СВЦЭМ!$C$33:$C$776,СВЦЭМ!$A$33:$A$776,$A109,СВЦЭМ!$B$33:$B$776,X$83)+'СЕТ СН'!$H$12+СВЦЭМ!$D$10+'СЕТ СН'!$H$5-'СЕТ СН'!$H$20</f>
        <v>2796.95220432</v>
      </c>
      <c r="Y109" s="36">
        <f>SUMIFS(СВЦЭМ!$C$33:$C$776,СВЦЭМ!$A$33:$A$776,$A109,СВЦЭМ!$B$33:$B$776,Y$83)+'СЕТ СН'!$H$12+СВЦЭМ!$D$10+'СЕТ СН'!$H$5-'СЕТ СН'!$H$20</f>
        <v>2836.8274216099999</v>
      </c>
    </row>
    <row r="110" spans="1:25" ht="15.75" x14ac:dyDescent="0.2">
      <c r="A110" s="35">
        <f t="shared" si="2"/>
        <v>43523</v>
      </c>
      <c r="B110" s="36">
        <f>SUMIFS(СВЦЭМ!$C$33:$C$776,СВЦЭМ!$A$33:$A$776,$A110,СВЦЭМ!$B$33:$B$776,B$83)+'СЕТ СН'!$H$12+СВЦЭМ!$D$10+'СЕТ СН'!$H$5-'СЕТ СН'!$H$20</f>
        <v>2876.4648916900001</v>
      </c>
      <c r="C110" s="36">
        <f>SUMIFS(СВЦЭМ!$C$33:$C$776,СВЦЭМ!$A$33:$A$776,$A110,СВЦЭМ!$B$33:$B$776,C$83)+'СЕТ СН'!$H$12+СВЦЭМ!$D$10+'СЕТ СН'!$H$5-'СЕТ СН'!$H$20</f>
        <v>2907.21693392</v>
      </c>
      <c r="D110" s="36">
        <f>SUMIFS(СВЦЭМ!$C$33:$C$776,СВЦЭМ!$A$33:$A$776,$A110,СВЦЭМ!$B$33:$B$776,D$83)+'СЕТ СН'!$H$12+СВЦЭМ!$D$10+'СЕТ СН'!$H$5-'СЕТ СН'!$H$20</f>
        <v>2915.1304395400002</v>
      </c>
      <c r="E110" s="36">
        <f>SUMIFS(СВЦЭМ!$C$33:$C$776,СВЦЭМ!$A$33:$A$776,$A110,СВЦЭМ!$B$33:$B$776,E$83)+'СЕТ СН'!$H$12+СВЦЭМ!$D$10+'СЕТ СН'!$H$5-'СЕТ СН'!$H$20</f>
        <v>2924.2694859799999</v>
      </c>
      <c r="F110" s="36">
        <f>SUMIFS(СВЦЭМ!$C$33:$C$776,СВЦЭМ!$A$33:$A$776,$A110,СВЦЭМ!$B$33:$B$776,F$83)+'СЕТ СН'!$H$12+СВЦЭМ!$D$10+'СЕТ СН'!$H$5-'СЕТ СН'!$H$20</f>
        <v>2922.9288365399998</v>
      </c>
      <c r="G110" s="36">
        <f>SUMIFS(СВЦЭМ!$C$33:$C$776,СВЦЭМ!$A$33:$A$776,$A110,СВЦЭМ!$B$33:$B$776,G$83)+'СЕТ СН'!$H$12+СВЦЭМ!$D$10+'СЕТ СН'!$H$5-'СЕТ СН'!$H$20</f>
        <v>2894.5757740600002</v>
      </c>
      <c r="H110" s="36">
        <f>SUMIFS(СВЦЭМ!$C$33:$C$776,СВЦЭМ!$A$33:$A$776,$A110,СВЦЭМ!$B$33:$B$776,H$83)+'СЕТ СН'!$H$12+СВЦЭМ!$D$10+'СЕТ СН'!$H$5-'СЕТ СН'!$H$20</f>
        <v>2854.3994816899999</v>
      </c>
      <c r="I110" s="36">
        <f>SUMIFS(СВЦЭМ!$C$33:$C$776,СВЦЭМ!$A$33:$A$776,$A110,СВЦЭМ!$B$33:$B$776,I$83)+'СЕТ СН'!$H$12+СВЦЭМ!$D$10+'СЕТ СН'!$H$5-'СЕТ СН'!$H$20</f>
        <v>2836.0639451900001</v>
      </c>
      <c r="J110" s="36">
        <f>SUMIFS(СВЦЭМ!$C$33:$C$776,СВЦЭМ!$A$33:$A$776,$A110,СВЦЭМ!$B$33:$B$776,J$83)+'СЕТ СН'!$H$12+СВЦЭМ!$D$10+'СЕТ СН'!$H$5-'СЕТ СН'!$H$20</f>
        <v>2821.2666661499998</v>
      </c>
      <c r="K110" s="36">
        <f>SUMIFS(СВЦЭМ!$C$33:$C$776,СВЦЭМ!$A$33:$A$776,$A110,СВЦЭМ!$B$33:$B$776,K$83)+'СЕТ СН'!$H$12+СВЦЭМ!$D$10+'СЕТ СН'!$H$5-'СЕТ СН'!$H$20</f>
        <v>2821.0360077599998</v>
      </c>
      <c r="L110" s="36">
        <f>SUMIFS(СВЦЭМ!$C$33:$C$776,СВЦЭМ!$A$33:$A$776,$A110,СВЦЭМ!$B$33:$B$776,L$83)+'СЕТ СН'!$H$12+СВЦЭМ!$D$10+'СЕТ СН'!$H$5-'СЕТ СН'!$H$20</f>
        <v>2822.8427052500001</v>
      </c>
      <c r="M110" s="36">
        <f>SUMIFS(СВЦЭМ!$C$33:$C$776,СВЦЭМ!$A$33:$A$776,$A110,СВЦЭМ!$B$33:$B$776,M$83)+'СЕТ СН'!$H$12+СВЦЭМ!$D$10+'СЕТ СН'!$H$5-'СЕТ СН'!$H$20</f>
        <v>2831.6328037900003</v>
      </c>
      <c r="N110" s="36">
        <f>SUMIFS(СВЦЭМ!$C$33:$C$776,СВЦЭМ!$A$33:$A$776,$A110,СВЦЭМ!$B$33:$B$776,N$83)+'СЕТ СН'!$H$12+СВЦЭМ!$D$10+'СЕТ СН'!$H$5-'СЕТ СН'!$H$20</f>
        <v>2842.14501539</v>
      </c>
      <c r="O110" s="36">
        <f>SUMIFS(СВЦЭМ!$C$33:$C$776,СВЦЭМ!$A$33:$A$776,$A110,СВЦЭМ!$B$33:$B$776,O$83)+'СЕТ СН'!$H$12+СВЦЭМ!$D$10+'СЕТ СН'!$H$5-'СЕТ СН'!$H$20</f>
        <v>2786.0525836699999</v>
      </c>
      <c r="P110" s="36">
        <f>SUMIFS(СВЦЭМ!$C$33:$C$776,СВЦЭМ!$A$33:$A$776,$A110,СВЦЭМ!$B$33:$B$776,P$83)+'СЕТ СН'!$H$12+СВЦЭМ!$D$10+'СЕТ СН'!$H$5-'СЕТ СН'!$H$20</f>
        <v>2787.3189123100001</v>
      </c>
      <c r="Q110" s="36">
        <f>SUMIFS(СВЦЭМ!$C$33:$C$776,СВЦЭМ!$A$33:$A$776,$A110,СВЦЭМ!$B$33:$B$776,Q$83)+'СЕТ СН'!$H$12+СВЦЭМ!$D$10+'СЕТ СН'!$H$5-'СЕТ СН'!$H$20</f>
        <v>2788.13518312</v>
      </c>
      <c r="R110" s="36">
        <f>SUMIFS(СВЦЭМ!$C$33:$C$776,СВЦЭМ!$A$33:$A$776,$A110,СВЦЭМ!$B$33:$B$776,R$83)+'СЕТ СН'!$H$12+СВЦЭМ!$D$10+'СЕТ СН'!$H$5-'СЕТ СН'!$H$20</f>
        <v>2791.1238974399998</v>
      </c>
      <c r="S110" s="36">
        <f>SUMIFS(СВЦЭМ!$C$33:$C$776,СВЦЭМ!$A$33:$A$776,$A110,СВЦЭМ!$B$33:$B$776,S$83)+'СЕТ СН'!$H$12+СВЦЭМ!$D$10+'СЕТ СН'!$H$5-'СЕТ СН'!$H$20</f>
        <v>2787.9328957600001</v>
      </c>
      <c r="T110" s="36">
        <f>SUMIFS(СВЦЭМ!$C$33:$C$776,СВЦЭМ!$A$33:$A$776,$A110,СВЦЭМ!$B$33:$B$776,T$83)+'СЕТ СН'!$H$12+СВЦЭМ!$D$10+'СЕТ СН'!$H$5-'СЕТ СН'!$H$20</f>
        <v>2775.8528410899999</v>
      </c>
      <c r="U110" s="36">
        <f>SUMIFS(СВЦЭМ!$C$33:$C$776,СВЦЭМ!$A$33:$A$776,$A110,СВЦЭМ!$B$33:$B$776,U$83)+'СЕТ СН'!$H$12+СВЦЭМ!$D$10+'СЕТ СН'!$H$5-'СЕТ СН'!$H$20</f>
        <v>2752.0962312699999</v>
      </c>
      <c r="V110" s="36">
        <f>SUMIFS(СВЦЭМ!$C$33:$C$776,СВЦЭМ!$A$33:$A$776,$A110,СВЦЭМ!$B$33:$B$776,V$83)+'СЕТ СН'!$H$12+СВЦЭМ!$D$10+'СЕТ СН'!$H$5-'СЕТ СН'!$H$20</f>
        <v>2745.4569686599998</v>
      </c>
      <c r="W110" s="36">
        <f>SUMIFS(СВЦЭМ!$C$33:$C$776,СВЦЭМ!$A$33:$A$776,$A110,СВЦЭМ!$B$33:$B$776,W$83)+'СЕТ СН'!$H$12+СВЦЭМ!$D$10+'СЕТ СН'!$H$5-'СЕТ СН'!$H$20</f>
        <v>2755.44378663</v>
      </c>
      <c r="X110" s="36">
        <f>SUMIFS(СВЦЭМ!$C$33:$C$776,СВЦЭМ!$A$33:$A$776,$A110,СВЦЭМ!$B$33:$B$776,X$83)+'СЕТ СН'!$H$12+СВЦЭМ!$D$10+'СЕТ СН'!$H$5-'СЕТ СН'!$H$20</f>
        <v>2782.06250224</v>
      </c>
      <c r="Y110" s="36">
        <f>SUMIFS(СВЦЭМ!$C$33:$C$776,СВЦЭМ!$A$33:$A$776,$A110,СВЦЭМ!$B$33:$B$776,Y$83)+'СЕТ СН'!$H$12+СВЦЭМ!$D$10+'СЕТ СН'!$H$5-'СЕТ СН'!$H$20</f>
        <v>2823.6362600500001</v>
      </c>
    </row>
    <row r="111" spans="1:25" ht="15.75" x14ac:dyDescent="0.2">
      <c r="A111" s="35">
        <f t="shared" si="2"/>
        <v>43524</v>
      </c>
      <c r="B111" s="36">
        <f>SUMIFS(СВЦЭМ!$C$33:$C$776,СВЦЭМ!$A$33:$A$776,$A111,СВЦЭМ!$B$33:$B$776,B$83)+'СЕТ СН'!$H$12+СВЦЭМ!$D$10+'СЕТ СН'!$H$5-'СЕТ СН'!$H$20</f>
        <v>2873.1305079499998</v>
      </c>
      <c r="C111" s="36">
        <f>SUMIFS(СВЦЭМ!$C$33:$C$776,СВЦЭМ!$A$33:$A$776,$A111,СВЦЭМ!$B$33:$B$776,C$83)+'СЕТ СН'!$H$12+СВЦЭМ!$D$10+'СЕТ СН'!$H$5-'СЕТ СН'!$H$20</f>
        <v>2897.2347260400002</v>
      </c>
      <c r="D111" s="36">
        <f>SUMIFS(СВЦЭМ!$C$33:$C$776,СВЦЭМ!$A$33:$A$776,$A111,СВЦЭМ!$B$33:$B$776,D$83)+'СЕТ СН'!$H$12+СВЦЭМ!$D$10+'СЕТ СН'!$H$5-'СЕТ СН'!$H$20</f>
        <v>2907.4769085200001</v>
      </c>
      <c r="E111" s="36">
        <f>SUMIFS(СВЦЭМ!$C$33:$C$776,СВЦЭМ!$A$33:$A$776,$A111,СВЦЭМ!$B$33:$B$776,E$83)+'СЕТ СН'!$H$12+СВЦЭМ!$D$10+'СЕТ СН'!$H$5-'СЕТ СН'!$H$20</f>
        <v>2907.7318731999999</v>
      </c>
      <c r="F111" s="36">
        <f>SUMIFS(СВЦЭМ!$C$33:$C$776,СВЦЭМ!$A$33:$A$776,$A111,СВЦЭМ!$B$33:$B$776,F$83)+'СЕТ СН'!$H$12+СВЦЭМ!$D$10+'СЕТ СН'!$H$5-'СЕТ СН'!$H$20</f>
        <v>2903.2393176</v>
      </c>
      <c r="G111" s="36">
        <f>SUMIFS(СВЦЭМ!$C$33:$C$776,СВЦЭМ!$A$33:$A$776,$A111,СВЦЭМ!$B$33:$B$776,G$83)+'СЕТ СН'!$H$12+СВЦЭМ!$D$10+'СЕТ СН'!$H$5-'СЕТ СН'!$H$20</f>
        <v>2887.88101779</v>
      </c>
      <c r="H111" s="36">
        <f>SUMIFS(СВЦЭМ!$C$33:$C$776,СВЦЭМ!$A$33:$A$776,$A111,СВЦЭМ!$B$33:$B$776,H$83)+'СЕТ СН'!$H$12+СВЦЭМ!$D$10+'СЕТ СН'!$H$5-'СЕТ СН'!$H$20</f>
        <v>2854.0556793999999</v>
      </c>
      <c r="I111" s="36">
        <f>SUMIFS(СВЦЭМ!$C$33:$C$776,СВЦЭМ!$A$33:$A$776,$A111,СВЦЭМ!$B$33:$B$776,I$83)+'СЕТ СН'!$H$12+СВЦЭМ!$D$10+'СЕТ СН'!$H$5-'СЕТ СН'!$H$20</f>
        <v>2848.2905746400002</v>
      </c>
      <c r="J111" s="36">
        <f>SUMIFS(СВЦЭМ!$C$33:$C$776,СВЦЭМ!$A$33:$A$776,$A111,СВЦЭМ!$B$33:$B$776,J$83)+'СЕТ СН'!$H$12+СВЦЭМ!$D$10+'СЕТ СН'!$H$5-'СЕТ СН'!$H$20</f>
        <v>2826.4739688999998</v>
      </c>
      <c r="K111" s="36">
        <f>SUMIFS(СВЦЭМ!$C$33:$C$776,СВЦЭМ!$A$33:$A$776,$A111,СВЦЭМ!$B$33:$B$776,K$83)+'СЕТ СН'!$H$12+СВЦЭМ!$D$10+'СЕТ СН'!$H$5-'СЕТ СН'!$H$20</f>
        <v>2825.8679947199998</v>
      </c>
      <c r="L111" s="36">
        <f>SUMIFS(СВЦЭМ!$C$33:$C$776,СВЦЭМ!$A$33:$A$776,$A111,СВЦЭМ!$B$33:$B$776,L$83)+'СЕТ СН'!$H$12+СВЦЭМ!$D$10+'СЕТ СН'!$H$5-'СЕТ СН'!$H$20</f>
        <v>2835.2639581600001</v>
      </c>
      <c r="M111" s="36">
        <f>SUMIFS(СВЦЭМ!$C$33:$C$776,СВЦЭМ!$A$33:$A$776,$A111,СВЦЭМ!$B$33:$B$776,M$83)+'СЕТ СН'!$H$12+СВЦЭМ!$D$10+'СЕТ СН'!$H$5-'СЕТ СН'!$H$20</f>
        <v>2849.96332123</v>
      </c>
      <c r="N111" s="36">
        <f>SUMIFS(СВЦЭМ!$C$33:$C$776,СВЦЭМ!$A$33:$A$776,$A111,СВЦЭМ!$B$33:$B$776,N$83)+'СЕТ СН'!$H$12+СВЦЭМ!$D$10+'СЕТ СН'!$H$5-'СЕТ СН'!$H$20</f>
        <v>2838.4421708199998</v>
      </c>
      <c r="O111" s="36">
        <f>SUMIFS(СВЦЭМ!$C$33:$C$776,СВЦЭМ!$A$33:$A$776,$A111,СВЦЭМ!$B$33:$B$776,O$83)+'СЕТ СН'!$H$12+СВЦЭМ!$D$10+'СЕТ СН'!$H$5-'СЕТ СН'!$H$20</f>
        <v>2809.95979842</v>
      </c>
      <c r="P111" s="36">
        <f>SUMIFS(СВЦЭМ!$C$33:$C$776,СВЦЭМ!$A$33:$A$776,$A111,СВЦЭМ!$B$33:$B$776,P$83)+'СЕТ СН'!$H$12+СВЦЭМ!$D$10+'СЕТ СН'!$H$5-'СЕТ СН'!$H$20</f>
        <v>2817.57227659</v>
      </c>
      <c r="Q111" s="36">
        <f>SUMIFS(СВЦЭМ!$C$33:$C$776,СВЦЭМ!$A$33:$A$776,$A111,СВЦЭМ!$B$33:$B$776,Q$83)+'СЕТ СН'!$H$12+СВЦЭМ!$D$10+'СЕТ СН'!$H$5-'СЕТ СН'!$H$20</f>
        <v>2822.5844537100002</v>
      </c>
      <c r="R111" s="36">
        <f>SUMIFS(СВЦЭМ!$C$33:$C$776,СВЦЭМ!$A$33:$A$776,$A111,СВЦЭМ!$B$33:$B$776,R$83)+'СЕТ СН'!$H$12+СВЦЭМ!$D$10+'СЕТ СН'!$H$5-'СЕТ СН'!$H$20</f>
        <v>2817.6924634699999</v>
      </c>
      <c r="S111" s="36">
        <f>SUMIFS(СВЦЭМ!$C$33:$C$776,СВЦЭМ!$A$33:$A$776,$A111,СВЦЭМ!$B$33:$B$776,S$83)+'СЕТ СН'!$H$12+СВЦЭМ!$D$10+'СЕТ СН'!$H$5-'СЕТ СН'!$H$20</f>
        <v>2810.8850313000003</v>
      </c>
      <c r="T111" s="36">
        <f>SUMIFS(СВЦЭМ!$C$33:$C$776,СВЦЭМ!$A$33:$A$776,$A111,СВЦЭМ!$B$33:$B$776,T$83)+'СЕТ СН'!$H$12+СВЦЭМ!$D$10+'СЕТ СН'!$H$5-'СЕТ СН'!$H$20</f>
        <v>2780.3082145799999</v>
      </c>
      <c r="U111" s="36">
        <f>SUMIFS(СВЦЭМ!$C$33:$C$776,СВЦЭМ!$A$33:$A$776,$A111,СВЦЭМ!$B$33:$B$776,U$83)+'СЕТ СН'!$H$12+СВЦЭМ!$D$10+'СЕТ СН'!$H$5-'СЕТ СН'!$H$20</f>
        <v>2754.9933529</v>
      </c>
      <c r="V111" s="36">
        <f>SUMIFS(СВЦЭМ!$C$33:$C$776,СВЦЭМ!$A$33:$A$776,$A111,СВЦЭМ!$B$33:$B$776,V$83)+'СЕТ СН'!$H$12+СВЦЭМ!$D$10+'СЕТ СН'!$H$5-'СЕТ СН'!$H$20</f>
        <v>2751.3228438300002</v>
      </c>
      <c r="W111" s="36">
        <f>SUMIFS(СВЦЭМ!$C$33:$C$776,СВЦЭМ!$A$33:$A$776,$A111,СВЦЭМ!$B$33:$B$776,W$83)+'СЕТ СН'!$H$12+СВЦЭМ!$D$10+'СЕТ СН'!$H$5-'СЕТ СН'!$H$20</f>
        <v>2769.4553939899997</v>
      </c>
      <c r="X111" s="36">
        <f>SUMIFS(СВЦЭМ!$C$33:$C$776,СВЦЭМ!$A$33:$A$776,$A111,СВЦЭМ!$B$33:$B$776,X$83)+'СЕТ СН'!$H$12+СВЦЭМ!$D$10+'СЕТ СН'!$H$5-'СЕТ СН'!$H$20</f>
        <v>2790.7636658500001</v>
      </c>
      <c r="Y111" s="36">
        <f>SUMIFS(СВЦЭМ!$C$33:$C$776,СВЦЭМ!$A$33:$A$776,$A111,СВЦЭМ!$B$33:$B$776,Y$83)+'СЕТ СН'!$H$12+СВЦЭМ!$D$10+'СЕТ СН'!$H$5-'СЕТ СН'!$H$20</f>
        <v>2824.7856772599998</v>
      </c>
    </row>
    <row r="112" spans="1:25" ht="15.75" hidden="1" x14ac:dyDescent="0.2">
      <c r="A112" s="35">
        <f t="shared" si="2"/>
        <v>43525</v>
      </c>
      <c r="B112" s="36">
        <f>SUMIFS(СВЦЭМ!$C$33:$C$776,СВЦЭМ!$A$33:$A$776,$A112,СВЦЭМ!$B$33:$B$776,B$83)+'СЕТ СН'!$H$12+СВЦЭМ!$D$10+'СЕТ СН'!$H$5-'СЕТ СН'!$H$20</f>
        <v>1906.7534604099999</v>
      </c>
      <c r="C112" s="36">
        <f>SUMIFS(СВЦЭМ!$C$33:$C$776,СВЦЭМ!$A$33:$A$776,$A112,СВЦЭМ!$B$33:$B$776,C$83)+'СЕТ СН'!$H$12+СВЦЭМ!$D$10+'СЕТ СН'!$H$5-'СЕТ СН'!$H$20</f>
        <v>1906.7534604099999</v>
      </c>
      <c r="D112" s="36">
        <f>SUMIFS(СВЦЭМ!$C$33:$C$776,СВЦЭМ!$A$33:$A$776,$A112,СВЦЭМ!$B$33:$B$776,D$83)+'СЕТ СН'!$H$12+СВЦЭМ!$D$10+'СЕТ СН'!$H$5-'СЕТ СН'!$H$20</f>
        <v>1906.7534604099999</v>
      </c>
      <c r="E112" s="36">
        <f>SUMIFS(СВЦЭМ!$C$33:$C$776,СВЦЭМ!$A$33:$A$776,$A112,СВЦЭМ!$B$33:$B$776,E$83)+'СЕТ СН'!$H$12+СВЦЭМ!$D$10+'СЕТ СН'!$H$5-'СЕТ СН'!$H$20</f>
        <v>1906.7534604099999</v>
      </c>
      <c r="F112" s="36">
        <f>SUMIFS(СВЦЭМ!$C$33:$C$776,СВЦЭМ!$A$33:$A$776,$A112,СВЦЭМ!$B$33:$B$776,F$83)+'СЕТ СН'!$H$12+СВЦЭМ!$D$10+'СЕТ СН'!$H$5-'СЕТ СН'!$H$20</f>
        <v>1906.7534604099999</v>
      </c>
      <c r="G112" s="36">
        <f>SUMIFS(СВЦЭМ!$C$33:$C$776,СВЦЭМ!$A$33:$A$776,$A112,СВЦЭМ!$B$33:$B$776,G$83)+'СЕТ СН'!$H$12+СВЦЭМ!$D$10+'СЕТ СН'!$H$5-'СЕТ СН'!$H$20</f>
        <v>1906.7534604099999</v>
      </c>
      <c r="H112" s="36">
        <f>SUMIFS(СВЦЭМ!$C$33:$C$776,СВЦЭМ!$A$33:$A$776,$A112,СВЦЭМ!$B$33:$B$776,H$83)+'СЕТ СН'!$H$12+СВЦЭМ!$D$10+'СЕТ СН'!$H$5-'СЕТ СН'!$H$20</f>
        <v>1906.7534604099999</v>
      </c>
      <c r="I112" s="36">
        <f>SUMIFS(СВЦЭМ!$C$33:$C$776,СВЦЭМ!$A$33:$A$776,$A112,СВЦЭМ!$B$33:$B$776,I$83)+'СЕТ СН'!$H$12+СВЦЭМ!$D$10+'СЕТ СН'!$H$5-'СЕТ СН'!$H$20</f>
        <v>1906.7534604099999</v>
      </c>
      <c r="J112" s="36">
        <f>SUMIFS(СВЦЭМ!$C$33:$C$776,СВЦЭМ!$A$33:$A$776,$A112,СВЦЭМ!$B$33:$B$776,J$83)+'СЕТ СН'!$H$12+СВЦЭМ!$D$10+'СЕТ СН'!$H$5-'СЕТ СН'!$H$20</f>
        <v>1906.7534604099999</v>
      </c>
      <c r="K112" s="36">
        <f>SUMIFS(СВЦЭМ!$C$33:$C$776,СВЦЭМ!$A$33:$A$776,$A112,СВЦЭМ!$B$33:$B$776,K$83)+'СЕТ СН'!$H$12+СВЦЭМ!$D$10+'СЕТ СН'!$H$5-'СЕТ СН'!$H$20</f>
        <v>1906.7534604099999</v>
      </c>
      <c r="L112" s="36">
        <f>SUMIFS(СВЦЭМ!$C$33:$C$776,СВЦЭМ!$A$33:$A$776,$A112,СВЦЭМ!$B$33:$B$776,L$83)+'СЕТ СН'!$H$12+СВЦЭМ!$D$10+'СЕТ СН'!$H$5-'СЕТ СН'!$H$20</f>
        <v>1906.7534604099999</v>
      </c>
      <c r="M112" s="36">
        <f>SUMIFS(СВЦЭМ!$C$33:$C$776,СВЦЭМ!$A$33:$A$776,$A112,СВЦЭМ!$B$33:$B$776,M$83)+'СЕТ СН'!$H$12+СВЦЭМ!$D$10+'СЕТ СН'!$H$5-'СЕТ СН'!$H$20</f>
        <v>1906.7534604099999</v>
      </c>
      <c r="N112" s="36">
        <f>SUMIFS(СВЦЭМ!$C$33:$C$776,СВЦЭМ!$A$33:$A$776,$A112,СВЦЭМ!$B$33:$B$776,N$83)+'СЕТ СН'!$H$12+СВЦЭМ!$D$10+'СЕТ СН'!$H$5-'СЕТ СН'!$H$20</f>
        <v>1906.7534604099999</v>
      </c>
      <c r="O112" s="36">
        <f>SUMIFS(СВЦЭМ!$C$33:$C$776,СВЦЭМ!$A$33:$A$776,$A112,СВЦЭМ!$B$33:$B$776,O$83)+'СЕТ СН'!$H$12+СВЦЭМ!$D$10+'СЕТ СН'!$H$5-'СЕТ СН'!$H$20</f>
        <v>1906.7534604099999</v>
      </c>
      <c r="P112" s="36">
        <f>SUMIFS(СВЦЭМ!$C$33:$C$776,СВЦЭМ!$A$33:$A$776,$A112,СВЦЭМ!$B$33:$B$776,P$83)+'СЕТ СН'!$H$12+СВЦЭМ!$D$10+'СЕТ СН'!$H$5-'СЕТ СН'!$H$20</f>
        <v>1906.7534604099999</v>
      </c>
      <c r="Q112" s="36">
        <f>SUMIFS(СВЦЭМ!$C$33:$C$776,СВЦЭМ!$A$33:$A$776,$A112,СВЦЭМ!$B$33:$B$776,Q$83)+'СЕТ СН'!$H$12+СВЦЭМ!$D$10+'СЕТ СН'!$H$5-'СЕТ СН'!$H$20</f>
        <v>1906.7534604099999</v>
      </c>
      <c r="R112" s="36">
        <f>SUMIFS(СВЦЭМ!$C$33:$C$776,СВЦЭМ!$A$33:$A$776,$A112,СВЦЭМ!$B$33:$B$776,R$83)+'СЕТ СН'!$H$12+СВЦЭМ!$D$10+'СЕТ СН'!$H$5-'СЕТ СН'!$H$20</f>
        <v>1906.7534604099999</v>
      </c>
      <c r="S112" s="36">
        <f>SUMIFS(СВЦЭМ!$C$33:$C$776,СВЦЭМ!$A$33:$A$776,$A112,СВЦЭМ!$B$33:$B$776,S$83)+'СЕТ СН'!$H$12+СВЦЭМ!$D$10+'СЕТ СН'!$H$5-'СЕТ СН'!$H$20</f>
        <v>1906.7534604099999</v>
      </c>
      <c r="T112" s="36">
        <f>SUMIFS(СВЦЭМ!$C$33:$C$776,СВЦЭМ!$A$33:$A$776,$A112,СВЦЭМ!$B$33:$B$776,T$83)+'СЕТ СН'!$H$12+СВЦЭМ!$D$10+'СЕТ СН'!$H$5-'СЕТ СН'!$H$20</f>
        <v>1906.7534604099999</v>
      </c>
      <c r="U112" s="36">
        <f>SUMIFS(СВЦЭМ!$C$33:$C$776,СВЦЭМ!$A$33:$A$776,$A112,СВЦЭМ!$B$33:$B$776,U$83)+'СЕТ СН'!$H$12+СВЦЭМ!$D$10+'СЕТ СН'!$H$5-'СЕТ СН'!$H$20</f>
        <v>1906.7534604099999</v>
      </c>
      <c r="V112" s="36">
        <f>SUMIFS(СВЦЭМ!$C$33:$C$776,СВЦЭМ!$A$33:$A$776,$A112,СВЦЭМ!$B$33:$B$776,V$83)+'СЕТ СН'!$H$12+СВЦЭМ!$D$10+'СЕТ СН'!$H$5-'СЕТ СН'!$H$20</f>
        <v>1906.7534604099999</v>
      </c>
      <c r="W112" s="36">
        <f>SUMIFS(СВЦЭМ!$C$33:$C$776,СВЦЭМ!$A$33:$A$776,$A112,СВЦЭМ!$B$33:$B$776,W$83)+'СЕТ СН'!$H$12+СВЦЭМ!$D$10+'СЕТ СН'!$H$5-'СЕТ СН'!$H$20</f>
        <v>1906.7534604099999</v>
      </c>
      <c r="X112" s="36">
        <f>SUMIFS(СВЦЭМ!$C$33:$C$776,СВЦЭМ!$A$33:$A$776,$A112,СВЦЭМ!$B$33:$B$776,X$83)+'СЕТ СН'!$H$12+СВЦЭМ!$D$10+'СЕТ СН'!$H$5-'СЕТ СН'!$H$20</f>
        <v>1906.7534604099999</v>
      </c>
      <c r="Y112" s="36">
        <f>SUMIFS(СВЦЭМ!$C$33:$C$776,СВЦЭМ!$A$33:$A$776,$A112,СВЦЭМ!$B$33:$B$776,Y$83)+'СЕТ СН'!$H$12+СВЦЭМ!$D$10+'СЕТ СН'!$H$5-'СЕТ СН'!$H$20</f>
        <v>1906.7534604099999</v>
      </c>
    </row>
    <row r="113" spans="1:27" ht="15.75" hidden="1" x14ac:dyDescent="0.2">
      <c r="A113" s="35">
        <f t="shared" si="2"/>
        <v>43526</v>
      </c>
      <c r="B113" s="36">
        <f>SUMIFS(СВЦЭМ!$C$33:$C$776,СВЦЭМ!$A$33:$A$776,$A113,СВЦЭМ!$B$33:$B$776,B$83)+'СЕТ СН'!$H$12+СВЦЭМ!$D$10+'СЕТ СН'!$H$5-'СЕТ СН'!$H$20</f>
        <v>1906.7534604099999</v>
      </c>
      <c r="C113" s="36">
        <f>SUMIFS(СВЦЭМ!$C$33:$C$776,СВЦЭМ!$A$33:$A$776,$A113,СВЦЭМ!$B$33:$B$776,C$83)+'СЕТ СН'!$H$12+СВЦЭМ!$D$10+'СЕТ СН'!$H$5-'СЕТ СН'!$H$20</f>
        <v>1906.7534604099999</v>
      </c>
      <c r="D113" s="36">
        <f>SUMIFS(СВЦЭМ!$C$33:$C$776,СВЦЭМ!$A$33:$A$776,$A113,СВЦЭМ!$B$33:$B$776,D$83)+'СЕТ СН'!$H$12+СВЦЭМ!$D$10+'СЕТ СН'!$H$5-'СЕТ СН'!$H$20</f>
        <v>1906.7534604099999</v>
      </c>
      <c r="E113" s="36">
        <f>SUMIFS(СВЦЭМ!$C$33:$C$776,СВЦЭМ!$A$33:$A$776,$A113,СВЦЭМ!$B$33:$B$776,E$83)+'СЕТ СН'!$H$12+СВЦЭМ!$D$10+'СЕТ СН'!$H$5-'СЕТ СН'!$H$20</f>
        <v>1906.7534604099999</v>
      </c>
      <c r="F113" s="36">
        <f>SUMIFS(СВЦЭМ!$C$33:$C$776,СВЦЭМ!$A$33:$A$776,$A113,СВЦЭМ!$B$33:$B$776,F$83)+'СЕТ СН'!$H$12+СВЦЭМ!$D$10+'СЕТ СН'!$H$5-'СЕТ СН'!$H$20</f>
        <v>1906.7534604099999</v>
      </c>
      <c r="G113" s="36">
        <f>SUMIFS(СВЦЭМ!$C$33:$C$776,СВЦЭМ!$A$33:$A$776,$A113,СВЦЭМ!$B$33:$B$776,G$83)+'СЕТ СН'!$H$12+СВЦЭМ!$D$10+'СЕТ СН'!$H$5-'СЕТ СН'!$H$20</f>
        <v>1906.7534604099999</v>
      </c>
      <c r="H113" s="36">
        <f>SUMIFS(СВЦЭМ!$C$33:$C$776,СВЦЭМ!$A$33:$A$776,$A113,СВЦЭМ!$B$33:$B$776,H$83)+'СЕТ СН'!$H$12+СВЦЭМ!$D$10+'СЕТ СН'!$H$5-'СЕТ СН'!$H$20</f>
        <v>1906.7534604099999</v>
      </c>
      <c r="I113" s="36">
        <f>SUMIFS(СВЦЭМ!$C$33:$C$776,СВЦЭМ!$A$33:$A$776,$A113,СВЦЭМ!$B$33:$B$776,I$83)+'СЕТ СН'!$H$12+СВЦЭМ!$D$10+'СЕТ СН'!$H$5-'СЕТ СН'!$H$20</f>
        <v>1906.7534604099999</v>
      </c>
      <c r="J113" s="36">
        <f>SUMIFS(СВЦЭМ!$C$33:$C$776,СВЦЭМ!$A$33:$A$776,$A113,СВЦЭМ!$B$33:$B$776,J$83)+'СЕТ СН'!$H$12+СВЦЭМ!$D$10+'СЕТ СН'!$H$5-'СЕТ СН'!$H$20</f>
        <v>1906.7534604099999</v>
      </c>
      <c r="K113" s="36">
        <f>SUMIFS(СВЦЭМ!$C$33:$C$776,СВЦЭМ!$A$33:$A$776,$A113,СВЦЭМ!$B$33:$B$776,K$83)+'СЕТ СН'!$H$12+СВЦЭМ!$D$10+'СЕТ СН'!$H$5-'СЕТ СН'!$H$20</f>
        <v>1906.7534604099999</v>
      </c>
      <c r="L113" s="36">
        <f>SUMIFS(СВЦЭМ!$C$33:$C$776,СВЦЭМ!$A$33:$A$776,$A113,СВЦЭМ!$B$33:$B$776,L$83)+'СЕТ СН'!$H$12+СВЦЭМ!$D$10+'СЕТ СН'!$H$5-'СЕТ СН'!$H$20</f>
        <v>1906.7534604099999</v>
      </c>
      <c r="M113" s="36">
        <f>SUMIFS(СВЦЭМ!$C$33:$C$776,СВЦЭМ!$A$33:$A$776,$A113,СВЦЭМ!$B$33:$B$776,M$83)+'СЕТ СН'!$H$12+СВЦЭМ!$D$10+'СЕТ СН'!$H$5-'СЕТ СН'!$H$20</f>
        <v>1906.7534604099999</v>
      </c>
      <c r="N113" s="36">
        <f>SUMIFS(СВЦЭМ!$C$33:$C$776,СВЦЭМ!$A$33:$A$776,$A113,СВЦЭМ!$B$33:$B$776,N$83)+'СЕТ СН'!$H$12+СВЦЭМ!$D$10+'СЕТ СН'!$H$5-'СЕТ СН'!$H$20</f>
        <v>1906.7534604099999</v>
      </c>
      <c r="O113" s="36">
        <f>SUMIFS(СВЦЭМ!$C$33:$C$776,СВЦЭМ!$A$33:$A$776,$A113,СВЦЭМ!$B$33:$B$776,O$83)+'СЕТ СН'!$H$12+СВЦЭМ!$D$10+'СЕТ СН'!$H$5-'СЕТ СН'!$H$20</f>
        <v>1906.7534604099999</v>
      </c>
      <c r="P113" s="36">
        <f>SUMIFS(СВЦЭМ!$C$33:$C$776,СВЦЭМ!$A$33:$A$776,$A113,СВЦЭМ!$B$33:$B$776,P$83)+'СЕТ СН'!$H$12+СВЦЭМ!$D$10+'СЕТ СН'!$H$5-'СЕТ СН'!$H$20</f>
        <v>1906.7534604099999</v>
      </c>
      <c r="Q113" s="36">
        <f>SUMIFS(СВЦЭМ!$C$33:$C$776,СВЦЭМ!$A$33:$A$776,$A113,СВЦЭМ!$B$33:$B$776,Q$83)+'СЕТ СН'!$H$12+СВЦЭМ!$D$10+'СЕТ СН'!$H$5-'СЕТ СН'!$H$20</f>
        <v>1906.7534604099999</v>
      </c>
      <c r="R113" s="36">
        <f>SUMIFS(СВЦЭМ!$C$33:$C$776,СВЦЭМ!$A$33:$A$776,$A113,СВЦЭМ!$B$33:$B$776,R$83)+'СЕТ СН'!$H$12+СВЦЭМ!$D$10+'СЕТ СН'!$H$5-'СЕТ СН'!$H$20</f>
        <v>1906.7534604099999</v>
      </c>
      <c r="S113" s="36">
        <f>SUMIFS(СВЦЭМ!$C$33:$C$776,СВЦЭМ!$A$33:$A$776,$A113,СВЦЭМ!$B$33:$B$776,S$83)+'СЕТ СН'!$H$12+СВЦЭМ!$D$10+'СЕТ СН'!$H$5-'СЕТ СН'!$H$20</f>
        <v>1906.7534604099999</v>
      </c>
      <c r="T113" s="36">
        <f>SUMIFS(СВЦЭМ!$C$33:$C$776,СВЦЭМ!$A$33:$A$776,$A113,СВЦЭМ!$B$33:$B$776,T$83)+'СЕТ СН'!$H$12+СВЦЭМ!$D$10+'СЕТ СН'!$H$5-'СЕТ СН'!$H$20</f>
        <v>1906.7534604099999</v>
      </c>
      <c r="U113" s="36">
        <f>SUMIFS(СВЦЭМ!$C$33:$C$776,СВЦЭМ!$A$33:$A$776,$A113,СВЦЭМ!$B$33:$B$776,U$83)+'СЕТ СН'!$H$12+СВЦЭМ!$D$10+'СЕТ СН'!$H$5-'СЕТ СН'!$H$20</f>
        <v>1906.7534604099999</v>
      </c>
      <c r="V113" s="36">
        <f>SUMIFS(СВЦЭМ!$C$33:$C$776,СВЦЭМ!$A$33:$A$776,$A113,СВЦЭМ!$B$33:$B$776,V$83)+'СЕТ СН'!$H$12+СВЦЭМ!$D$10+'СЕТ СН'!$H$5-'СЕТ СН'!$H$20</f>
        <v>1906.7534604099999</v>
      </c>
      <c r="W113" s="36">
        <f>SUMIFS(СВЦЭМ!$C$33:$C$776,СВЦЭМ!$A$33:$A$776,$A113,СВЦЭМ!$B$33:$B$776,W$83)+'СЕТ СН'!$H$12+СВЦЭМ!$D$10+'СЕТ СН'!$H$5-'СЕТ СН'!$H$20</f>
        <v>1906.7534604099999</v>
      </c>
      <c r="X113" s="36">
        <f>SUMIFS(СВЦЭМ!$C$33:$C$776,СВЦЭМ!$A$33:$A$776,$A113,СВЦЭМ!$B$33:$B$776,X$83)+'СЕТ СН'!$H$12+СВЦЭМ!$D$10+'СЕТ СН'!$H$5-'СЕТ СН'!$H$20</f>
        <v>1906.7534604099999</v>
      </c>
      <c r="Y113" s="36">
        <f>SUMIFS(СВЦЭМ!$C$33:$C$776,СВЦЭМ!$A$33:$A$776,$A113,СВЦЭМ!$B$33:$B$776,Y$83)+'СЕТ СН'!$H$12+СВЦЭМ!$D$10+'СЕТ СН'!$H$5-'СЕТ СН'!$H$20</f>
        <v>1906.7534604099999</v>
      </c>
      <c r="AA113" s="37"/>
    </row>
    <row r="114" spans="1:27" ht="15.75" hidden="1" x14ac:dyDescent="0.2">
      <c r="A114" s="35">
        <f t="shared" si="2"/>
        <v>43527</v>
      </c>
      <c r="B114" s="36">
        <f>SUMIFS(СВЦЭМ!$C$33:$C$776,СВЦЭМ!$A$33:$A$776,$A114,СВЦЭМ!$B$33:$B$776,B$83)+'СЕТ СН'!$H$12+СВЦЭМ!$D$10+'СЕТ СН'!$H$5-'СЕТ СН'!$H$20</f>
        <v>1906.7534604099999</v>
      </c>
      <c r="C114" s="36">
        <f>SUMIFS(СВЦЭМ!$C$33:$C$776,СВЦЭМ!$A$33:$A$776,$A114,СВЦЭМ!$B$33:$B$776,C$83)+'СЕТ СН'!$H$12+СВЦЭМ!$D$10+'СЕТ СН'!$H$5-'СЕТ СН'!$H$20</f>
        <v>1906.7534604099999</v>
      </c>
      <c r="D114" s="36">
        <f>SUMIFS(СВЦЭМ!$C$33:$C$776,СВЦЭМ!$A$33:$A$776,$A114,СВЦЭМ!$B$33:$B$776,D$83)+'СЕТ СН'!$H$12+СВЦЭМ!$D$10+'СЕТ СН'!$H$5-'СЕТ СН'!$H$20</f>
        <v>1906.7534604099999</v>
      </c>
      <c r="E114" s="36">
        <f>SUMIFS(СВЦЭМ!$C$33:$C$776,СВЦЭМ!$A$33:$A$776,$A114,СВЦЭМ!$B$33:$B$776,E$83)+'СЕТ СН'!$H$12+СВЦЭМ!$D$10+'СЕТ СН'!$H$5-'СЕТ СН'!$H$20</f>
        <v>1906.7534604099999</v>
      </c>
      <c r="F114" s="36">
        <f>SUMIFS(СВЦЭМ!$C$33:$C$776,СВЦЭМ!$A$33:$A$776,$A114,СВЦЭМ!$B$33:$B$776,F$83)+'СЕТ СН'!$H$12+СВЦЭМ!$D$10+'СЕТ СН'!$H$5-'СЕТ СН'!$H$20</f>
        <v>1906.7534604099999</v>
      </c>
      <c r="G114" s="36">
        <f>SUMIFS(СВЦЭМ!$C$33:$C$776,СВЦЭМ!$A$33:$A$776,$A114,СВЦЭМ!$B$33:$B$776,G$83)+'СЕТ СН'!$H$12+СВЦЭМ!$D$10+'СЕТ СН'!$H$5-'СЕТ СН'!$H$20</f>
        <v>1906.7534604099999</v>
      </c>
      <c r="H114" s="36">
        <f>SUMIFS(СВЦЭМ!$C$33:$C$776,СВЦЭМ!$A$33:$A$776,$A114,СВЦЭМ!$B$33:$B$776,H$83)+'СЕТ СН'!$H$12+СВЦЭМ!$D$10+'СЕТ СН'!$H$5-'СЕТ СН'!$H$20</f>
        <v>1906.7534604099999</v>
      </c>
      <c r="I114" s="36">
        <f>SUMIFS(СВЦЭМ!$C$33:$C$776,СВЦЭМ!$A$33:$A$776,$A114,СВЦЭМ!$B$33:$B$776,I$83)+'СЕТ СН'!$H$12+СВЦЭМ!$D$10+'СЕТ СН'!$H$5-'СЕТ СН'!$H$20</f>
        <v>1906.7534604099999</v>
      </c>
      <c r="J114" s="36">
        <f>SUMIFS(СВЦЭМ!$C$33:$C$776,СВЦЭМ!$A$33:$A$776,$A114,СВЦЭМ!$B$33:$B$776,J$83)+'СЕТ СН'!$H$12+СВЦЭМ!$D$10+'СЕТ СН'!$H$5-'СЕТ СН'!$H$20</f>
        <v>1906.7534604099999</v>
      </c>
      <c r="K114" s="36">
        <f>SUMIFS(СВЦЭМ!$C$33:$C$776,СВЦЭМ!$A$33:$A$776,$A114,СВЦЭМ!$B$33:$B$776,K$83)+'СЕТ СН'!$H$12+СВЦЭМ!$D$10+'СЕТ СН'!$H$5-'СЕТ СН'!$H$20</f>
        <v>1906.7534604099999</v>
      </c>
      <c r="L114" s="36">
        <f>SUMIFS(СВЦЭМ!$C$33:$C$776,СВЦЭМ!$A$33:$A$776,$A114,СВЦЭМ!$B$33:$B$776,L$83)+'СЕТ СН'!$H$12+СВЦЭМ!$D$10+'СЕТ СН'!$H$5-'СЕТ СН'!$H$20</f>
        <v>1906.7534604099999</v>
      </c>
      <c r="M114" s="36">
        <f>SUMIFS(СВЦЭМ!$C$33:$C$776,СВЦЭМ!$A$33:$A$776,$A114,СВЦЭМ!$B$33:$B$776,M$83)+'СЕТ СН'!$H$12+СВЦЭМ!$D$10+'СЕТ СН'!$H$5-'СЕТ СН'!$H$20</f>
        <v>1906.7534604099999</v>
      </c>
      <c r="N114" s="36">
        <f>SUMIFS(СВЦЭМ!$C$33:$C$776,СВЦЭМ!$A$33:$A$776,$A114,СВЦЭМ!$B$33:$B$776,N$83)+'СЕТ СН'!$H$12+СВЦЭМ!$D$10+'СЕТ СН'!$H$5-'СЕТ СН'!$H$20</f>
        <v>1906.7534604099999</v>
      </c>
      <c r="O114" s="36">
        <f>SUMIFS(СВЦЭМ!$C$33:$C$776,СВЦЭМ!$A$33:$A$776,$A114,СВЦЭМ!$B$33:$B$776,O$83)+'СЕТ СН'!$H$12+СВЦЭМ!$D$10+'СЕТ СН'!$H$5-'СЕТ СН'!$H$20</f>
        <v>1906.7534604099999</v>
      </c>
      <c r="P114" s="36">
        <f>SUMIFS(СВЦЭМ!$C$33:$C$776,СВЦЭМ!$A$33:$A$776,$A114,СВЦЭМ!$B$33:$B$776,P$83)+'СЕТ СН'!$H$12+СВЦЭМ!$D$10+'СЕТ СН'!$H$5-'СЕТ СН'!$H$20</f>
        <v>1906.7534604099999</v>
      </c>
      <c r="Q114" s="36">
        <f>SUMIFS(СВЦЭМ!$C$33:$C$776,СВЦЭМ!$A$33:$A$776,$A114,СВЦЭМ!$B$33:$B$776,Q$83)+'СЕТ СН'!$H$12+СВЦЭМ!$D$10+'СЕТ СН'!$H$5-'СЕТ СН'!$H$20</f>
        <v>1906.7534604099999</v>
      </c>
      <c r="R114" s="36">
        <f>SUMIFS(СВЦЭМ!$C$33:$C$776,СВЦЭМ!$A$33:$A$776,$A114,СВЦЭМ!$B$33:$B$776,R$83)+'СЕТ СН'!$H$12+СВЦЭМ!$D$10+'СЕТ СН'!$H$5-'СЕТ СН'!$H$20</f>
        <v>1906.7534604099999</v>
      </c>
      <c r="S114" s="36">
        <f>SUMIFS(СВЦЭМ!$C$33:$C$776,СВЦЭМ!$A$33:$A$776,$A114,СВЦЭМ!$B$33:$B$776,S$83)+'СЕТ СН'!$H$12+СВЦЭМ!$D$10+'СЕТ СН'!$H$5-'СЕТ СН'!$H$20</f>
        <v>1906.7534604099999</v>
      </c>
      <c r="T114" s="36">
        <f>SUMIFS(СВЦЭМ!$C$33:$C$776,СВЦЭМ!$A$33:$A$776,$A114,СВЦЭМ!$B$33:$B$776,T$83)+'СЕТ СН'!$H$12+СВЦЭМ!$D$10+'СЕТ СН'!$H$5-'СЕТ СН'!$H$20</f>
        <v>1906.7534604099999</v>
      </c>
      <c r="U114" s="36">
        <f>SUMIFS(СВЦЭМ!$C$33:$C$776,СВЦЭМ!$A$33:$A$776,$A114,СВЦЭМ!$B$33:$B$776,U$83)+'СЕТ СН'!$H$12+СВЦЭМ!$D$10+'СЕТ СН'!$H$5-'СЕТ СН'!$H$20</f>
        <v>1906.7534604099999</v>
      </c>
      <c r="V114" s="36">
        <f>SUMIFS(СВЦЭМ!$C$33:$C$776,СВЦЭМ!$A$33:$A$776,$A114,СВЦЭМ!$B$33:$B$776,V$83)+'СЕТ СН'!$H$12+СВЦЭМ!$D$10+'СЕТ СН'!$H$5-'СЕТ СН'!$H$20</f>
        <v>1906.7534604099999</v>
      </c>
      <c r="W114" s="36">
        <f>SUMIFS(СВЦЭМ!$C$33:$C$776,СВЦЭМ!$A$33:$A$776,$A114,СВЦЭМ!$B$33:$B$776,W$83)+'СЕТ СН'!$H$12+СВЦЭМ!$D$10+'СЕТ СН'!$H$5-'СЕТ СН'!$H$20</f>
        <v>1906.7534604099999</v>
      </c>
      <c r="X114" s="36">
        <f>SUMIFS(СВЦЭМ!$C$33:$C$776,СВЦЭМ!$A$33:$A$776,$A114,СВЦЭМ!$B$33:$B$776,X$83)+'СЕТ СН'!$H$12+СВЦЭМ!$D$10+'СЕТ СН'!$H$5-'СЕТ СН'!$H$20</f>
        <v>1906.7534604099999</v>
      </c>
      <c r="Y114" s="36">
        <f>SUMIFS(СВЦЭМ!$C$33:$C$776,СВЦЭМ!$A$33:$A$776,$A114,СВЦЭМ!$B$33:$B$776,Y$83)+'СЕТ СН'!$H$12+СВЦЭМ!$D$10+'СЕТ СН'!$H$5-'СЕТ СН'!$H$20</f>
        <v>1906.7534604099999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01.02.2019</v>
      </c>
      <c r="B120" s="36">
        <f>SUMIFS(СВЦЭМ!$C$33:$C$776,СВЦЭМ!$A$33:$A$776,$A120,СВЦЭМ!$B$33:$B$776,B$119)+'СЕТ СН'!$I$12+СВЦЭМ!$D$10+'СЕТ СН'!$I$5-'СЕТ СН'!$I$20</f>
        <v>3171.67082071</v>
      </c>
      <c r="C120" s="36">
        <f>SUMIFS(СВЦЭМ!$C$33:$C$776,СВЦЭМ!$A$33:$A$776,$A120,СВЦЭМ!$B$33:$B$776,C$119)+'СЕТ СН'!$I$12+СВЦЭМ!$D$10+'СЕТ СН'!$I$5-'СЕТ СН'!$I$20</f>
        <v>3195.74235559</v>
      </c>
      <c r="D120" s="36">
        <f>SUMIFS(СВЦЭМ!$C$33:$C$776,СВЦЭМ!$A$33:$A$776,$A120,СВЦЭМ!$B$33:$B$776,D$119)+'СЕТ СН'!$I$12+СВЦЭМ!$D$10+'СЕТ СН'!$I$5-'СЕТ СН'!$I$20</f>
        <v>3211.11739833</v>
      </c>
      <c r="E120" s="36">
        <f>SUMIFS(СВЦЭМ!$C$33:$C$776,СВЦЭМ!$A$33:$A$776,$A120,СВЦЭМ!$B$33:$B$776,E$119)+'СЕТ СН'!$I$12+СВЦЭМ!$D$10+'СЕТ СН'!$I$5-'СЕТ СН'!$I$20</f>
        <v>3208.9903932300003</v>
      </c>
      <c r="F120" s="36">
        <f>SUMIFS(СВЦЭМ!$C$33:$C$776,СВЦЭМ!$A$33:$A$776,$A120,СВЦЭМ!$B$33:$B$776,F$119)+'СЕТ СН'!$I$12+СВЦЭМ!$D$10+'СЕТ СН'!$I$5-'СЕТ СН'!$I$20</f>
        <v>3201.86606261</v>
      </c>
      <c r="G120" s="36">
        <f>SUMIFS(СВЦЭМ!$C$33:$C$776,СВЦЭМ!$A$33:$A$776,$A120,СВЦЭМ!$B$33:$B$776,G$119)+'СЕТ СН'!$I$12+СВЦЭМ!$D$10+'СЕТ СН'!$I$5-'СЕТ СН'!$I$20</f>
        <v>3180.0300067799999</v>
      </c>
      <c r="H120" s="36">
        <f>SUMIFS(СВЦЭМ!$C$33:$C$776,СВЦЭМ!$A$33:$A$776,$A120,СВЦЭМ!$B$33:$B$776,H$119)+'СЕТ СН'!$I$12+СВЦЭМ!$D$10+'СЕТ СН'!$I$5-'СЕТ СН'!$I$20</f>
        <v>3135.5354515700001</v>
      </c>
      <c r="I120" s="36">
        <f>SUMIFS(СВЦЭМ!$C$33:$C$776,СВЦЭМ!$A$33:$A$776,$A120,СВЦЭМ!$B$33:$B$776,I$119)+'СЕТ СН'!$I$12+СВЦЭМ!$D$10+'СЕТ СН'!$I$5-'СЕТ СН'!$I$20</f>
        <v>3109.7755949800003</v>
      </c>
      <c r="J120" s="36">
        <f>SUMIFS(СВЦЭМ!$C$33:$C$776,СВЦЭМ!$A$33:$A$776,$A120,СВЦЭМ!$B$33:$B$776,J$119)+'СЕТ СН'!$I$12+СВЦЭМ!$D$10+'СЕТ СН'!$I$5-'СЕТ СН'!$I$20</f>
        <v>3070.3109039400001</v>
      </c>
      <c r="K120" s="36">
        <f>SUMIFS(СВЦЭМ!$C$33:$C$776,СВЦЭМ!$A$33:$A$776,$A120,СВЦЭМ!$B$33:$B$776,K$119)+'СЕТ СН'!$I$12+СВЦЭМ!$D$10+'СЕТ СН'!$I$5-'СЕТ СН'!$I$20</f>
        <v>3060.3337906800002</v>
      </c>
      <c r="L120" s="36">
        <f>SUMIFS(СВЦЭМ!$C$33:$C$776,СВЦЭМ!$A$33:$A$776,$A120,СВЦЭМ!$B$33:$B$776,L$119)+'СЕТ СН'!$I$12+СВЦЭМ!$D$10+'СЕТ СН'!$I$5-'СЕТ СН'!$I$20</f>
        <v>3068.5062754800001</v>
      </c>
      <c r="M120" s="36">
        <f>SUMIFS(СВЦЭМ!$C$33:$C$776,СВЦЭМ!$A$33:$A$776,$A120,СВЦЭМ!$B$33:$B$776,M$119)+'СЕТ СН'!$I$12+СВЦЭМ!$D$10+'СЕТ СН'!$I$5-'СЕТ СН'!$I$20</f>
        <v>3082.1857724400002</v>
      </c>
      <c r="N120" s="36">
        <f>SUMIFS(СВЦЭМ!$C$33:$C$776,СВЦЭМ!$A$33:$A$776,$A120,СВЦЭМ!$B$33:$B$776,N$119)+'СЕТ СН'!$I$12+СВЦЭМ!$D$10+'СЕТ СН'!$I$5-'СЕТ СН'!$I$20</f>
        <v>3077.4017611899999</v>
      </c>
      <c r="O120" s="36">
        <f>SUMIFS(СВЦЭМ!$C$33:$C$776,СВЦЭМ!$A$33:$A$776,$A120,СВЦЭМ!$B$33:$B$776,O$119)+'СЕТ СН'!$I$12+СВЦЭМ!$D$10+'СЕТ СН'!$I$5-'СЕТ СН'!$I$20</f>
        <v>3046.8883265600002</v>
      </c>
      <c r="P120" s="36">
        <f>SUMIFS(СВЦЭМ!$C$33:$C$776,СВЦЭМ!$A$33:$A$776,$A120,СВЦЭМ!$B$33:$B$776,P$119)+'СЕТ СН'!$I$12+СВЦЭМ!$D$10+'СЕТ СН'!$I$5-'СЕТ СН'!$I$20</f>
        <v>3059.3324075700002</v>
      </c>
      <c r="Q120" s="36">
        <f>SUMIFS(СВЦЭМ!$C$33:$C$776,СВЦЭМ!$A$33:$A$776,$A120,СВЦЭМ!$B$33:$B$776,Q$119)+'СЕТ СН'!$I$12+СВЦЭМ!$D$10+'СЕТ СН'!$I$5-'СЕТ СН'!$I$20</f>
        <v>3069.2136395300004</v>
      </c>
      <c r="R120" s="36">
        <f>SUMIFS(СВЦЭМ!$C$33:$C$776,СВЦЭМ!$A$33:$A$776,$A120,СВЦЭМ!$B$33:$B$776,R$119)+'СЕТ СН'!$I$12+СВЦЭМ!$D$10+'СЕТ СН'!$I$5-'СЕТ СН'!$I$20</f>
        <v>3069.8581796200001</v>
      </c>
      <c r="S120" s="36">
        <f>SUMIFS(СВЦЭМ!$C$33:$C$776,СВЦЭМ!$A$33:$A$776,$A120,СВЦЭМ!$B$33:$B$776,S$119)+'СЕТ СН'!$I$12+СВЦЭМ!$D$10+'СЕТ СН'!$I$5-'СЕТ СН'!$I$20</f>
        <v>3048.0743581800002</v>
      </c>
      <c r="T120" s="36">
        <f>SUMIFS(СВЦЭМ!$C$33:$C$776,СВЦЭМ!$A$33:$A$776,$A120,СВЦЭМ!$B$33:$B$776,T$119)+'СЕТ СН'!$I$12+СВЦЭМ!$D$10+'СЕТ СН'!$I$5-'СЕТ СН'!$I$20</f>
        <v>3020.1618399700001</v>
      </c>
      <c r="U120" s="36">
        <f>SUMIFS(СВЦЭМ!$C$33:$C$776,СВЦЭМ!$A$33:$A$776,$A120,СВЦЭМ!$B$33:$B$776,U$119)+'СЕТ СН'!$I$12+СВЦЭМ!$D$10+'СЕТ СН'!$I$5-'СЕТ СН'!$I$20</f>
        <v>3022.4867940000004</v>
      </c>
      <c r="V120" s="36">
        <f>SUMIFS(СВЦЭМ!$C$33:$C$776,СВЦЭМ!$A$33:$A$776,$A120,СВЦЭМ!$B$33:$B$776,V$119)+'СЕТ СН'!$I$12+СВЦЭМ!$D$10+'СЕТ СН'!$I$5-'СЕТ СН'!$I$20</f>
        <v>3041.4148211700003</v>
      </c>
      <c r="W120" s="36">
        <f>SUMIFS(СВЦЭМ!$C$33:$C$776,СВЦЭМ!$A$33:$A$776,$A120,СВЦЭМ!$B$33:$B$776,W$119)+'СЕТ СН'!$I$12+СВЦЭМ!$D$10+'СЕТ СН'!$I$5-'СЕТ СН'!$I$20</f>
        <v>3062.9848084900004</v>
      </c>
      <c r="X120" s="36">
        <f>SUMIFS(СВЦЭМ!$C$33:$C$776,СВЦЭМ!$A$33:$A$776,$A120,СВЦЭМ!$B$33:$B$776,X$119)+'СЕТ СН'!$I$12+СВЦЭМ!$D$10+'СЕТ СН'!$I$5-'СЕТ СН'!$I$20</f>
        <v>3074.7175597700002</v>
      </c>
      <c r="Y120" s="36">
        <f>SUMIFS(СВЦЭМ!$C$33:$C$776,СВЦЭМ!$A$33:$A$776,$A120,СВЦЭМ!$B$33:$B$776,Y$119)+'СЕТ СН'!$I$12+СВЦЭМ!$D$10+'СЕТ СН'!$I$5-'СЕТ СН'!$I$20</f>
        <v>3080.1025553200002</v>
      </c>
    </row>
    <row r="121" spans="1:27" ht="15.75" x14ac:dyDescent="0.2">
      <c r="A121" s="35">
        <f>A120+1</f>
        <v>43498</v>
      </c>
      <c r="B121" s="36">
        <f>SUMIFS(СВЦЭМ!$C$33:$C$776,СВЦЭМ!$A$33:$A$776,$A121,СВЦЭМ!$B$33:$B$776,B$119)+'СЕТ СН'!$I$12+СВЦЭМ!$D$10+'СЕТ СН'!$I$5-'СЕТ СН'!$I$20</f>
        <v>3177.0670858800004</v>
      </c>
      <c r="C121" s="36">
        <f>SUMIFS(СВЦЭМ!$C$33:$C$776,СВЦЭМ!$A$33:$A$776,$A121,СВЦЭМ!$B$33:$B$776,C$119)+'СЕТ СН'!$I$12+СВЦЭМ!$D$10+'СЕТ СН'!$I$5-'СЕТ СН'!$I$20</f>
        <v>3181.6186419300002</v>
      </c>
      <c r="D121" s="36">
        <f>SUMIFS(СВЦЭМ!$C$33:$C$776,СВЦЭМ!$A$33:$A$776,$A121,СВЦЭМ!$B$33:$B$776,D$119)+'СЕТ СН'!$I$12+СВЦЭМ!$D$10+'СЕТ СН'!$I$5-'СЕТ СН'!$I$20</f>
        <v>3184.9303281800003</v>
      </c>
      <c r="E121" s="36">
        <f>SUMIFS(СВЦЭМ!$C$33:$C$776,СВЦЭМ!$A$33:$A$776,$A121,СВЦЭМ!$B$33:$B$776,E$119)+'СЕТ СН'!$I$12+СВЦЭМ!$D$10+'СЕТ СН'!$I$5-'СЕТ СН'!$I$20</f>
        <v>3197.0383730200001</v>
      </c>
      <c r="F121" s="36">
        <f>SUMIFS(СВЦЭМ!$C$33:$C$776,СВЦЭМ!$A$33:$A$776,$A121,СВЦЭМ!$B$33:$B$776,F$119)+'СЕТ СН'!$I$12+СВЦЭМ!$D$10+'СЕТ СН'!$I$5-'СЕТ СН'!$I$20</f>
        <v>3202.1818556500002</v>
      </c>
      <c r="G121" s="36">
        <f>SUMIFS(СВЦЭМ!$C$33:$C$776,СВЦЭМ!$A$33:$A$776,$A121,СВЦЭМ!$B$33:$B$776,G$119)+'СЕТ СН'!$I$12+СВЦЭМ!$D$10+'СЕТ СН'!$I$5-'СЕТ СН'!$I$20</f>
        <v>3184.1263635</v>
      </c>
      <c r="H121" s="36">
        <f>SUMIFS(СВЦЭМ!$C$33:$C$776,СВЦЭМ!$A$33:$A$776,$A121,СВЦЭМ!$B$33:$B$776,H$119)+'СЕТ СН'!$I$12+СВЦЭМ!$D$10+'СЕТ СН'!$I$5-'СЕТ СН'!$I$20</f>
        <v>3162.2362267400003</v>
      </c>
      <c r="I121" s="36">
        <f>SUMIFS(СВЦЭМ!$C$33:$C$776,СВЦЭМ!$A$33:$A$776,$A121,СВЦЭМ!$B$33:$B$776,I$119)+'СЕТ СН'!$I$12+СВЦЭМ!$D$10+'СЕТ СН'!$I$5-'СЕТ СН'!$I$20</f>
        <v>3151.07602043</v>
      </c>
      <c r="J121" s="36">
        <f>SUMIFS(СВЦЭМ!$C$33:$C$776,СВЦЭМ!$A$33:$A$776,$A121,СВЦЭМ!$B$33:$B$776,J$119)+'СЕТ СН'!$I$12+СВЦЭМ!$D$10+'СЕТ СН'!$I$5-'СЕТ СН'!$I$20</f>
        <v>3107.1466872200003</v>
      </c>
      <c r="K121" s="36">
        <f>SUMIFS(СВЦЭМ!$C$33:$C$776,СВЦЭМ!$A$33:$A$776,$A121,СВЦЭМ!$B$33:$B$776,K$119)+'СЕТ СН'!$I$12+СВЦЭМ!$D$10+'СЕТ СН'!$I$5-'СЕТ СН'!$I$20</f>
        <v>3084.7981781500002</v>
      </c>
      <c r="L121" s="36">
        <f>SUMIFS(СВЦЭМ!$C$33:$C$776,СВЦЭМ!$A$33:$A$776,$A121,СВЦЭМ!$B$33:$B$776,L$119)+'СЕТ СН'!$I$12+СВЦЭМ!$D$10+'СЕТ СН'!$I$5-'СЕТ СН'!$I$20</f>
        <v>3071.6641697499999</v>
      </c>
      <c r="M121" s="36">
        <f>SUMIFS(СВЦЭМ!$C$33:$C$776,СВЦЭМ!$A$33:$A$776,$A121,СВЦЭМ!$B$33:$B$776,M$119)+'СЕТ СН'!$I$12+СВЦЭМ!$D$10+'СЕТ СН'!$I$5-'СЕТ СН'!$I$20</f>
        <v>3089.7247340200001</v>
      </c>
      <c r="N121" s="36">
        <f>SUMIFS(СВЦЭМ!$C$33:$C$776,СВЦЭМ!$A$33:$A$776,$A121,СВЦЭМ!$B$33:$B$776,N$119)+'СЕТ СН'!$I$12+СВЦЭМ!$D$10+'СЕТ СН'!$I$5-'СЕТ СН'!$I$20</f>
        <v>3085.71013601</v>
      </c>
      <c r="O121" s="36">
        <f>SUMIFS(СВЦЭМ!$C$33:$C$776,СВЦЭМ!$A$33:$A$776,$A121,СВЦЭМ!$B$33:$B$776,O$119)+'СЕТ СН'!$I$12+СВЦЭМ!$D$10+'СЕТ СН'!$I$5-'СЕТ СН'!$I$20</f>
        <v>3062.5165946500001</v>
      </c>
      <c r="P121" s="36">
        <f>SUMIFS(СВЦЭМ!$C$33:$C$776,СВЦЭМ!$A$33:$A$776,$A121,СВЦЭМ!$B$33:$B$776,P$119)+'СЕТ СН'!$I$12+СВЦЭМ!$D$10+'СЕТ СН'!$I$5-'СЕТ СН'!$I$20</f>
        <v>3070.8424201300004</v>
      </c>
      <c r="Q121" s="36">
        <f>SUMIFS(СВЦЭМ!$C$33:$C$776,СВЦЭМ!$A$33:$A$776,$A121,СВЦЭМ!$B$33:$B$776,Q$119)+'СЕТ СН'!$I$12+СВЦЭМ!$D$10+'СЕТ СН'!$I$5-'СЕТ СН'!$I$20</f>
        <v>3081.2956180400001</v>
      </c>
      <c r="R121" s="36">
        <f>SUMIFS(СВЦЭМ!$C$33:$C$776,СВЦЭМ!$A$33:$A$776,$A121,СВЦЭМ!$B$33:$B$776,R$119)+'СЕТ СН'!$I$12+СВЦЭМ!$D$10+'СЕТ СН'!$I$5-'СЕТ СН'!$I$20</f>
        <v>3085.1521083600001</v>
      </c>
      <c r="S121" s="36">
        <f>SUMIFS(СВЦЭМ!$C$33:$C$776,СВЦЭМ!$A$33:$A$776,$A121,СВЦЭМ!$B$33:$B$776,S$119)+'СЕТ СН'!$I$12+СВЦЭМ!$D$10+'СЕТ СН'!$I$5-'СЕТ СН'!$I$20</f>
        <v>3080.9639017</v>
      </c>
      <c r="T121" s="36">
        <f>SUMIFS(СВЦЭМ!$C$33:$C$776,СВЦЭМ!$A$33:$A$776,$A121,СВЦЭМ!$B$33:$B$776,T$119)+'СЕТ СН'!$I$12+СВЦЭМ!$D$10+'СЕТ СН'!$I$5-'СЕТ СН'!$I$20</f>
        <v>3035.5956820700003</v>
      </c>
      <c r="U121" s="36">
        <f>SUMIFS(СВЦЭМ!$C$33:$C$776,СВЦЭМ!$A$33:$A$776,$A121,СВЦЭМ!$B$33:$B$776,U$119)+'СЕТ СН'!$I$12+СВЦЭМ!$D$10+'СЕТ СН'!$I$5-'СЕТ СН'!$I$20</f>
        <v>3018.6916874500002</v>
      </c>
      <c r="V121" s="36">
        <f>SUMIFS(СВЦЭМ!$C$33:$C$776,СВЦЭМ!$A$33:$A$776,$A121,СВЦЭМ!$B$33:$B$776,V$119)+'СЕТ СН'!$I$12+СВЦЭМ!$D$10+'СЕТ СН'!$I$5-'СЕТ СН'!$I$20</f>
        <v>3047.4688487900003</v>
      </c>
      <c r="W121" s="36">
        <f>SUMIFS(СВЦЭМ!$C$33:$C$776,СВЦЭМ!$A$33:$A$776,$A121,СВЦЭМ!$B$33:$B$776,W$119)+'СЕТ СН'!$I$12+СВЦЭМ!$D$10+'СЕТ СН'!$I$5-'СЕТ СН'!$I$20</f>
        <v>3063.6367896400002</v>
      </c>
      <c r="X121" s="36">
        <f>SUMIFS(СВЦЭМ!$C$33:$C$776,СВЦЭМ!$A$33:$A$776,$A121,СВЦЭМ!$B$33:$B$776,X$119)+'СЕТ СН'!$I$12+СВЦЭМ!$D$10+'СЕТ СН'!$I$5-'СЕТ СН'!$I$20</f>
        <v>3080.0035526400002</v>
      </c>
      <c r="Y121" s="36">
        <f>SUMIFS(СВЦЭМ!$C$33:$C$776,СВЦЭМ!$A$33:$A$776,$A121,СВЦЭМ!$B$33:$B$776,Y$119)+'СЕТ СН'!$I$12+СВЦЭМ!$D$10+'СЕТ СН'!$I$5-'СЕТ СН'!$I$20</f>
        <v>3094.1568968600004</v>
      </c>
    </row>
    <row r="122" spans="1:27" ht="15.75" x14ac:dyDescent="0.2">
      <c r="A122" s="35">
        <f t="shared" ref="A122:A150" si="3">A121+1</f>
        <v>43499</v>
      </c>
      <c r="B122" s="36">
        <f>SUMIFS(СВЦЭМ!$C$33:$C$776,СВЦЭМ!$A$33:$A$776,$A122,СВЦЭМ!$B$33:$B$776,B$119)+'СЕТ СН'!$I$12+СВЦЭМ!$D$10+'СЕТ СН'!$I$5-'СЕТ СН'!$I$20</f>
        <v>3146.3309426200003</v>
      </c>
      <c r="C122" s="36">
        <f>SUMIFS(СВЦЭМ!$C$33:$C$776,СВЦЭМ!$A$33:$A$776,$A122,СВЦЭМ!$B$33:$B$776,C$119)+'СЕТ СН'!$I$12+СВЦЭМ!$D$10+'СЕТ СН'!$I$5-'СЕТ СН'!$I$20</f>
        <v>3190.1661134300002</v>
      </c>
      <c r="D122" s="36">
        <f>SUMIFS(СВЦЭМ!$C$33:$C$776,СВЦЭМ!$A$33:$A$776,$A122,СВЦЭМ!$B$33:$B$776,D$119)+'СЕТ СН'!$I$12+СВЦЭМ!$D$10+'СЕТ СН'!$I$5-'СЕТ СН'!$I$20</f>
        <v>3190.6217275099998</v>
      </c>
      <c r="E122" s="36">
        <f>SUMIFS(СВЦЭМ!$C$33:$C$776,СВЦЭМ!$A$33:$A$776,$A122,СВЦЭМ!$B$33:$B$776,E$119)+'СЕТ СН'!$I$12+СВЦЭМ!$D$10+'СЕТ СН'!$I$5-'СЕТ СН'!$I$20</f>
        <v>3202.1261555700003</v>
      </c>
      <c r="F122" s="36">
        <f>SUMIFS(СВЦЭМ!$C$33:$C$776,СВЦЭМ!$A$33:$A$776,$A122,СВЦЭМ!$B$33:$B$776,F$119)+'СЕТ СН'!$I$12+СВЦЭМ!$D$10+'СЕТ СН'!$I$5-'СЕТ СН'!$I$20</f>
        <v>3197.57385411</v>
      </c>
      <c r="G122" s="36">
        <f>SUMIFS(СВЦЭМ!$C$33:$C$776,СВЦЭМ!$A$33:$A$776,$A122,СВЦЭМ!$B$33:$B$776,G$119)+'СЕТ СН'!$I$12+СВЦЭМ!$D$10+'СЕТ СН'!$I$5-'СЕТ СН'!$I$20</f>
        <v>3192.79984341</v>
      </c>
      <c r="H122" s="36">
        <f>SUMIFS(СВЦЭМ!$C$33:$C$776,СВЦЭМ!$A$33:$A$776,$A122,СВЦЭМ!$B$33:$B$776,H$119)+'СЕТ СН'!$I$12+СВЦЭМ!$D$10+'СЕТ СН'!$I$5-'СЕТ СН'!$I$20</f>
        <v>3172.7021602</v>
      </c>
      <c r="I122" s="36">
        <f>SUMIFS(СВЦЭМ!$C$33:$C$776,СВЦЭМ!$A$33:$A$776,$A122,СВЦЭМ!$B$33:$B$776,I$119)+'СЕТ СН'!$I$12+СВЦЭМ!$D$10+'СЕТ СН'!$I$5-'СЕТ СН'!$I$20</f>
        <v>3163.7266572799999</v>
      </c>
      <c r="J122" s="36">
        <f>SUMIFS(СВЦЭМ!$C$33:$C$776,СВЦЭМ!$A$33:$A$776,$A122,СВЦЭМ!$B$33:$B$776,J$119)+'СЕТ СН'!$I$12+СВЦЭМ!$D$10+'СЕТ СН'!$I$5-'СЕТ СН'!$I$20</f>
        <v>3139.5352589900003</v>
      </c>
      <c r="K122" s="36">
        <f>SUMIFS(СВЦЭМ!$C$33:$C$776,СВЦЭМ!$A$33:$A$776,$A122,СВЦЭМ!$B$33:$B$776,K$119)+'СЕТ СН'!$I$12+СВЦЭМ!$D$10+'СЕТ СН'!$I$5-'СЕТ СН'!$I$20</f>
        <v>3098.2025625599999</v>
      </c>
      <c r="L122" s="36">
        <f>SUMIFS(СВЦЭМ!$C$33:$C$776,СВЦЭМ!$A$33:$A$776,$A122,СВЦЭМ!$B$33:$B$776,L$119)+'СЕТ СН'!$I$12+СВЦЭМ!$D$10+'СЕТ СН'!$I$5-'СЕТ СН'!$I$20</f>
        <v>3075.6939343399999</v>
      </c>
      <c r="M122" s="36">
        <f>SUMIFS(СВЦЭМ!$C$33:$C$776,СВЦЭМ!$A$33:$A$776,$A122,СВЦЭМ!$B$33:$B$776,M$119)+'СЕТ СН'!$I$12+СВЦЭМ!$D$10+'СЕТ СН'!$I$5-'СЕТ СН'!$I$20</f>
        <v>3079.3071091300003</v>
      </c>
      <c r="N122" s="36">
        <f>SUMIFS(СВЦЭМ!$C$33:$C$776,СВЦЭМ!$A$33:$A$776,$A122,СВЦЭМ!$B$33:$B$776,N$119)+'СЕТ СН'!$I$12+СВЦЭМ!$D$10+'СЕТ СН'!$I$5-'СЕТ СН'!$I$20</f>
        <v>3092.2327405700003</v>
      </c>
      <c r="O122" s="36">
        <f>SUMIFS(СВЦЭМ!$C$33:$C$776,СВЦЭМ!$A$33:$A$776,$A122,СВЦЭМ!$B$33:$B$776,O$119)+'СЕТ СН'!$I$12+СВЦЭМ!$D$10+'СЕТ СН'!$I$5-'СЕТ СН'!$I$20</f>
        <v>3072.34404868</v>
      </c>
      <c r="P122" s="36">
        <f>SUMIFS(СВЦЭМ!$C$33:$C$776,СВЦЭМ!$A$33:$A$776,$A122,СВЦЭМ!$B$33:$B$776,P$119)+'СЕТ СН'!$I$12+СВЦЭМ!$D$10+'СЕТ СН'!$I$5-'СЕТ СН'!$I$20</f>
        <v>3077.0304435600001</v>
      </c>
      <c r="Q122" s="36">
        <f>SUMIFS(СВЦЭМ!$C$33:$C$776,СВЦЭМ!$A$33:$A$776,$A122,СВЦЭМ!$B$33:$B$776,Q$119)+'СЕТ СН'!$I$12+СВЦЭМ!$D$10+'СЕТ СН'!$I$5-'СЕТ СН'!$I$20</f>
        <v>3093.9546108900004</v>
      </c>
      <c r="R122" s="36">
        <f>SUMIFS(СВЦЭМ!$C$33:$C$776,СВЦЭМ!$A$33:$A$776,$A122,СВЦЭМ!$B$33:$B$776,R$119)+'СЕТ СН'!$I$12+СВЦЭМ!$D$10+'СЕТ СН'!$I$5-'СЕТ СН'!$I$20</f>
        <v>3077.4291943200001</v>
      </c>
      <c r="S122" s="36">
        <f>SUMIFS(СВЦЭМ!$C$33:$C$776,СВЦЭМ!$A$33:$A$776,$A122,СВЦЭМ!$B$33:$B$776,S$119)+'СЕТ СН'!$I$12+СВЦЭМ!$D$10+'СЕТ СН'!$I$5-'СЕТ СН'!$I$20</f>
        <v>3063.7276268800001</v>
      </c>
      <c r="T122" s="36">
        <f>SUMIFS(СВЦЭМ!$C$33:$C$776,СВЦЭМ!$A$33:$A$776,$A122,СВЦЭМ!$B$33:$B$776,T$119)+'СЕТ СН'!$I$12+СВЦЭМ!$D$10+'СЕТ СН'!$I$5-'СЕТ СН'!$I$20</f>
        <v>3029.9160243700003</v>
      </c>
      <c r="U122" s="36">
        <f>SUMIFS(СВЦЭМ!$C$33:$C$776,СВЦЭМ!$A$33:$A$776,$A122,СВЦЭМ!$B$33:$B$776,U$119)+'СЕТ СН'!$I$12+СВЦЭМ!$D$10+'СЕТ СН'!$I$5-'СЕТ СН'!$I$20</f>
        <v>3020.1228782000003</v>
      </c>
      <c r="V122" s="36">
        <f>SUMIFS(СВЦЭМ!$C$33:$C$776,СВЦЭМ!$A$33:$A$776,$A122,СВЦЭМ!$B$33:$B$776,V$119)+'СЕТ СН'!$I$12+СВЦЭМ!$D$10+'СЕТ СН'!$I$5-'СЕТ СН'!$I$20</f>
        <v>3021.4040616299999</v>
      </c>
      <c r="W122" s="36">
        <f>SUMIFS(СВЦЭМ!$C$33:$C$776,СВЦЭМ!$A$33:$A$776,$A122,СВЦЭМ!$B$33:$B$776,W$119)+'СЕТ СН'!$I$12+СВЦЭМ!$D$10+'СЕТ СН'!$I$5-'СЕТ СН'!$I$20</f>
        <v>3046.4802612600001</v>
      </c>
      <c r="X122" s="36">
        <f>SUMIFS(СВЦЭМ!$C$33:$C$776,СВЦЭМ!$A$33:$A$776,$A122,СВЦЭМ!$B$33:$B$776,X$119)+'СЕТ СН'!$I$12+СВЦЭМ!$D$10+'СЕТ СН'!$I$5-'СЕТ СН'!$I$20</f>
        <v>3067.1465264400003</v>
      </c>
      <c r="Y122" s="36">
        <f>SUMIFS(СВЦЭМ!$C$33:$C$776,СВЦЭМ!$A$33:$A$776,$A122,СВЦЭМ!$B$33:$B$776,Y$119)+'СЕТ СН'!$I$12+СВЦЭМ!$D$10+'СЕТ СН'!$I$5-'СЕТ СН'!$I$20</f>
        <v>3101.1517016000003</v>
      </c>
    </row>
    <row r="123" spans="1:27" ht="15.75" x14ac:dyDescent="0.2">
      <c r="A123" s="35">
        <f t="shared" si="3"/>
        <v>43500</v>
      </c>
      <c r="B123" s="36">
        <f>SUMIFS(СВЦЭМ!$C$33:$C$776,СВЦЭМ!$A$33:$A$776,$A123,СВЦЭМ!$B$33:$B$776,B$119)+'СЕТ СН'!$I$12+СВЦЭМ!$D$10+'СЕТ СН'!$I$5-'СЕТ СН'!$I$20</f>
        <v>3177.41432523</v>
      </c>
      <c r="C123" s="36">
        <f>SUMIFS(СВЦЭМ!$C$33:$C$776,СВЦЭМ!$A$33:$A$776,$A123,СВЦЭМ!$B$33:$B$776,C$119)+'СЕТ СН'!$I$12+СВЦЭМ!$D$10+'СЕТ СН'!$I$5-'СЕТ СН'!$I$20</f>
        <v>3201.2148522699999</v>
      </c>
      <c r="D123" s="36">
        <f>SUMIFS(СВЦЭМ!$C$33:$C$776,СВЦЭМ!$A$33:$A$776,$A123,СВЦЭМ!$B$33:$B$776,D$119)+'СЕТ СН'!$I$12+СВЦЭМ!$D$10+'СЕТ СН'!$I$5-'СЕТ СН'!$I$20</f>
        <v>3234.58003457</v>
      </c>
      <c r="E123" s="36">
        <f>SUMIFS(СВЦЭМ!$C$33:$C$776,СВЦЭМ!$A$33:$A$776,$A123,СВЦЭМ!$B$33:$B$776,E$119)+'СЕТ СН'!$I$12+СВЦЭМ!$D$10+'СЕТ СН'!$I$5-'СЕТ СН'!$I$20</f>
        <v>3256.0356782899999</v>
      </c>
      <c r="F123" s="36">
        <f>SUMIFS(СВЦЭМ!$C$33:$C$776,СВЦЭМ!$A$33:$A$776,$A123,СВЦЭМ!$B$33:$B$776,F$119)+'СЕТ СН'!$I$12+СВЦЭМ!$D$10+'СЕТ СН'!$I$5-'СЕТ СН'!$I$20</f>
        <v>3257.9046596200001</v>
      </c>
      <c r="G123" s="36">
        <f>SUMIFS(СВЦЭМ!$C$33:$C$776,СВЦЭМ!$A$33:$A$776,$A123,СВЦЭМ!$B$33:$B$776,G$119)+'СЕТ СН'!$I$12+СВЦЭМ!$D$10+'СЕТ СН'!$I$5-'СЕТ СН'!$I$20</f>
        <v>3240.9611276000001</v>
      </c>
      <c r="H123" s="36">
        <f>SUMIFS(СВЦЭМ!$C$33:$C$776,СВЦЭМ!$A$33:$A$776,$A123,СВЦЭМ!$B$33:$B$776,H$119)+'СЕТ СН'!$I$12+СВЦЭМ!$D$10+'СЕТ СН'!$I$5-'СЕТ СН'!$I$20</f>
        <v>3198.3573527999997</v>
      </c>
      <c r="I123" s="36">
        <f>SUMIFS(СВЦЭМ!$C$33:$C$776,СВЦЭМ!$A$33:$A$776,$A123,СВЦЭМ!$B$33:$B$776,I$119)+'СЕТ СН'!$I$12+СВЦЭМ!$D$10+'СЕТ СН'!$I$5-'СЕТ СН'!$I$20</f>
        <v>3170.1198242099999</v>
      </c>
      <c r="J123" s="36">
        <f>SUMIFS(СВЦЭМ!$C$33:$C$776,СВЦЭМ!$A$33:$A$776,$A123,СВЦЭМ!$B$33:$B$776,J$119)+'СЕТ СН'!$I$12+СВЦЭМ!$D$10+'СЕТ СН'!$I$5-'СЕТ СН'!$I$20</f>
        <v>3138.63160268</v>
      </c>
      <c r="K123" s="36">
        <f>SUMIFS(СВЦЭМ!$C$33:$C$776,СВЦЭМ!$A$33:$A$776,$A123,СВЦЭМ!$B$33:$B$776,K$119)+'СЕТ СН'!$I$12+СВЦЭМ!$D$10+'СЕТ СН'!$I$5-'СЕТ СН'!$I$20</f>
        <v>3135.9559184600002</v>
      </c>
      <c r="L123" s="36">
        <f>SUMIFS(СВЦЭМ!$C$33:$C$776,СВЦЭМ!$A$33:$A$776,$A123,СВЦЭМ!$B$33:$B$776,L$119)+'СЕТ СН'!$I$12+СВЦЭМ!$D$10+'СЕТ СН'!$I$5-'СЕТ СН'!$I$20</f>
        <v>3129.3457952200001</v>
      </c>
      <c r="M123" s="36">
        <f>SUMIFS(СВЦЭМ!$C$33:$C$776,СВЦЭМ!$A$33:$A$776,$A123,СВЦЭМ!$B$33:$B$776,M$119)+'СЕТ СН'!$I$12+СВЦЭМ!$D$10+'СЕТ СН'!$I$5-'СЕТ СН'!$I$20</f>
        <v>3142.1225227300001</v>
      </c>
      <c r="N123" s="36">
        <f>SUMIFS(СВЦЭМ!$C$33:$C$776,СВЦЭМ!$A$33:$A$776,$A123,СВЦЭМ!$B$33:$B$776,N$119)+'СЕТ СН'!$I$12+СВЦЭМ!$D$10+'СЕТ СН'!$I$5-'СЕТ СН'!$I$20</f>
        <v>3069.7436348800002</v>
      </c>
      <c r="O123" s="36">
        <f>SUMIFS(СВЦЭМ!$C$33:$C$776,СВЦЭМ!$A$33:$A$776,$A123,СВЦЭМ!$B$33:$B$776,O$119)+'СЕТ СН'!$I$12+СВЦЭМ!$D$10+'СЕТ СН'!$I$5-'СЕТ СН'!$I$20</f>
        <v>3036.4111656900004</v>
      </c>
      <c r="P123" s="36">
        <f>SUMIFS(СВЦЭМ!$C$33:$C$776,СВЦЭМ!$A$33:$A$776,$A123,СВЦЭМ!$B$33:$B$776,P$119)+'СЕТ СН'!$I$12+СВЦЭМ!$D$10+'СЕТ СН'!$I$5-'СЕТ СН'!$I$20</f>
        <v>3040.8840913900003</v>
      </c>
      <c r="Q123" s="36">
        <f>SUMIFS(СВЦЭМ!$C$33:$C$776,СВЦЭМ!$A$33:$A$776,$A123,СВЦЭМ!$B$33:$B$776,Q$119)+'СЕТ СН'!$I$12+СВЦЭМ!$D$10+'СЕТ СН'!$I$5-'СЕТ СН'!$I$20</f>
        <v>3071.6482998199999</v>
      </c>
      <c r="R123" s="36">
        <f>SUMIFS(СВЦЭМ!$C$33:$C$776,СВЦЭМ!$A$33:$A$776,$A123,СВЦЭМ!$B$33:$B$776,R$119)+'СЕТ СН'!$I$12+СВЦЭМ!$D$10+'СЕТ СН'!$I$5-'СЕТ СН'!$I$20</f>
        <v>3074.2690952700004</v>
      </c>
      <c r="S123" s="36">
        <f>SUMIFS(СВЦЭМ!$C$33:$C$776,СВЦЭМ!$A$33:$A$776,$A123,СВЦЭМ!$B$33:$B$776,S$119)+'СЕТ СН'!$I$12+СВЦЭМ!$D$10+'СЕТ СН'!$I$5-'СЕТ СН'!$I$20</f>
        <v>3043.5267775500001</v>
      </c>
      <c r="T123" s="36">
        <f>SUMIFS(СВЦЭМ!$C$33:$C$776,СВЦЭМ!$A$33:$A$776,$A123,СВЦЭМ!$B$33:$B$776,T$119)+'СЕТ СН'!$I$12+СВЦЭМ!$D$10+'СЕТ СН'!$I$5-'СЕТ СН'!$I$20</f>
        <v>3020.5361592899999</v>
      </c>
      <c r="U123" s="36">
        <f>SUMIFS(СВЦЭМ!$C$33:$C$776,СВЦЭМ!$A$33:$A$776,$A123,СВЦЭМ!$B$33:$B$776,U$119)+'СЕТ СН'!$I$12+СВЦЭМ!$D$10+'СЕТ СН'!$I$5-'СЕТ СН'!$I$20</f>
        <v>3025.6991475499999</v>
      </c>
      <c r="V123" s="36">
        <f>SUMIFS(СВЦЭМ!$C$33:$C$776,СВЦЭМ!$A$33:$A$776,$A123,СВЦЭМ!$B$33:$B$776,V$119)+'СЕТ СН'!$I$12+СВЦЭМ!$D$10+'СЕТ СН'!$I$5-'СЕТ СН'!$I$20</f>
        <v>3032.5240447700003</v>
      </c>
      <c r="W123" s="36">
        <f>SUMIFS(СВЦЭМ!$C$33:$C$776,СВЦЭМ!$A$33:$A$776,$A123,СВЦЭМ!$B$33:$B$776,W$119)+'СЕТ СН'!$I$12+СВЦЭМ!$D$10+'СЕТ СН'!$I$5-'СЕТ СН'!$I$20</f>
        <v>3052.7901608700004</v>
      </c>
      <c r="X123" s="36">
        <f>SUMIFS(СВЦЭМ!$C$33:$C$776,СВЦЭМ!$A$33:$A$776,$A123,СВЦЭМ!$B$33:$B$776,X$119)+'СЕТ СН'!$I$12+СВЦЭМ!$D$10+'СЕТ СН'!$I$5-'СЕТ СН'!$I$20</f>
        <v>3074.7099257100003</v>
      </c>
      <c r="Y123" s="36">
        <f>SUMIFS(СВЦЭМ!$C$33:$C$776,СВЦЭМ!$A$33:$A$776,$A123,СВЦЭМ!$B$33:$B$776,Y$119)+'СЕТ СН'!$I$12+СВЦЭМ!$D$10+'СЕТ СН'!$I$5-'СЕТ СН'!$I$20</f>
        <v>3091.81618015</v>
      </c>
    </row>
    <row r="124" spans="1:27" ht="15.75" x14ac:dyDescent="0.2">
      <c r="A124" s="35">
        <f t="shared" si="3"/>
        <v>43501</v>
      </c>
      <c r="B124" s="36">
        <f>SUMIFS(СВЦЭМ!$C$33:$C$776,СВЦЭМ!$A$33:$A$776,$A124,СВЦЭМ!$B$33:$B$776,B$119)+'СЕТ СН'!$I$12+СВЦЭМ!$D$10+'СЕТ СН'!$I$5-'СЕТ СН'!$I$20</f>
        <v>3188.2312720500004</v>
      </c>
      <c r="C124" s="36">
        <f>SUMIFS(СВЦЭМ!$C$33:$C$776,СВЦЭМ!$A$33:$A$776,$A124,СВЦЭМ!$B$33:$B$776,C$119)+'СЕТ СН'!$I$12+СВЦЭМ!$D$10+'СЕТ СН'!$I$5-'СЕТ СН'!$I$20</f>
        <v>3213.4494107299997</v>
      </c>
      <c r="D124" s="36">
        <f>SUMIFS(СВЦЭМ!$C$33:$C$776,СВЦЭМ!$A$33:$A$776,$A124,СВЦЭМ!$B$33:$B$776,D$119)+'СЕТ СН'!$I$12+СВЦЭМ!$D$10+'СЕТ СН'!$I$5-'СЕТ СН'!$I$20</f>
        <v>3231.3321245100001</v>
      </c>
      <c r="E124" s="36">
        <f>SUMIFS(СВЦЭМ!$C$33:$C$776,СВЦЭМ!$A$33:$A$776,$A124,СВЦЭМ!$B$33:$B$776,E$119)+'СЕТ СН'!$I$12+СВЦЭМ!$D$10+'СЕТ СН'!$I$5-'СЕТ СН'!$I$20</f>
        <v>3228.2518242800002</v>
      </c>
      <c r="F124" s="36">
        <f>SUMIFS(СВЦЭМ!$C$33:$C$776,СВЦЭМ!$A$33:$A$776,$A124,СВЦЭМ!$B$33:$B$776,F$119)+'СЕТ СН'!$I$12+СВЦЭМ!$D$10+'СЕТ СН'!$I$5-'СЕТ СН'!$I$20</f>
        <v>3227.7088250799998</v>
      </c>
      <c r="G124" s="36">
        <f>SUMIFS(СВЦЭМ!$C$33:$C$776,СВЦЭМ!$A$33:$A$776,$A124,СВЦЭМ!$B$33:$B$776,G$119)+'СЕТ СН'!$I$12+СВЦЭМ!$D$10+'СЕТ СН'!$I$5-'СЕТ СН'!$I$20</f>
        <v>3206.3495718000004</v>
      </c>
      <c r="H124" s="36">
        <f>SUMIFS(СВЦЭМ!$C$33:$C$776,СВЦЭМ!$A$33:$A$776,$A124,СВЦЭМ!$B$33:$B$776,H$119)+'СЕТ СН'!$I$12+СВЦЭМ!$D$10+'СЕТ СН'!$I$5-'СЕТ СН'!$I$20</f>
        <v>3161.96407688</v>
      </c>
      <c r="I124" s="36">
        <f>SUMIFS(СВЦЭМ!$C$33:$C$776,СВЦЭМ!$A$33:$A$776,$A124,СВЦЭМ!$B$33:$B$776,I$119)+'СЕТ СН'!$I$12+СВЦЭМ!$D$10+'СЕТ СН'!$I$5-'СЕТ СН'!$I$20</f>
        <v>3152.41921288</v>
      </c>
      <c r="J124" s="36">
        <f>SUMIFS(СВЦЭМ!$C$33:$C$776,СВЦЭМ!$A$33:$A$776,$A124,СВЦЭМ!$B$33:$B$776,J$119)+'СЕТ СН'!$I$12+СВЦЭМ!$D$10+'СЕТ СН'!$I$5-'СЕТ СН'!$I$20</f>
        <v>3129.7565208599999</v>
      </c>
      <c r="K124" s="36">
        <f>SUMIFS(СВЦЭМ!$C$33:$C$776,СВЦЭМ!$A$33:$A$776,$A124,СВЦЭМ!$B$33:$B$776,K$119)+'СЕТ СН'!$I$12+СВЦЭМ!$D$10+'СЕТ СН'!$I$5-'СЕТ СН'!$I$20</f>
        <v>3134.1392057600001</v>
      </c>
      <c r="L124" s="36">
        <f>SUMIFS(СВЦЭМ!$C$33:$C$776,СВЦЭМ!$A$33:$A$776,$A124,СВЦЭМ!$B$33:$B$776,L$119)+'СЕТ СН'!$I$12+СВЦЭМ!$D$10+'СЕТ СН'!$I$5-'СЕТ СН'!$I$20</f>
        <v>3134.8298124900002</v>
      </c>
      <c r="M124" s="36">
        <f>SUMIFS(СВЦЭМ!$C$33:$C$776,СВЦЭМ!$A$33:$A$776,$A124,СВЦЭМ!$B$33:$B$776,M$119)+'СЕТ СН'!$I$12+СВЦЭМ!$D$10+'СЕТ СН'!$I$5-'СЕТ СН'!$I$20</f>
        <v>3138.1112064600002</v>
      </c>
      <c r="N124" s="36">
        <f>SUMIFS(СВЦЭМ!$C$33:$C$776,СВЦЭМ!$A$33:$A$776,$A124,СВЦЭМ!$B$33:$B$776,N$119)+'СЕТ СН'!$I$12+СВЦЭМ!$D$10+'СЕТ СН'!$I$5-'СЕТ СН'!$I$20</f>
        <v>3109.8863071000001</v>
      </c>
      <c r="O124" s="36">
        <f>SUMIFS(СВЦЭМ!$C$33:$C$776,СВЦЭМ!$A$33:$A$776,$A124,СВЦЭМ!$B$33:$B$776,O$119)+'СЕТ СН'!$I$12+СВЦЭМ!$D$10+'СЕТ СН'!$I$5-'СЕТ СН'!$I$20</f>
        <v>3077.4318804600002</v>
      </c>
      <c r="P124" s="36">
        <f>SUMIFS(СВЦЭМ!$C$33:$C$776,СВЦЭМ!$A$33:$A$776,$A124,СВЦЭМ!$B$33:$B$776,P$119)+'СЕТ СН'!$I$12+СВЦЭМ!$D$10+'СЕТ СН'!$I$5-'СЕТ СН'!$I$20</f>
        <v>3094.1335600500001</v>
      </c>
      <c r="Q124" s="36">
        <f>SUMIFS(СВЦЭМ!$C$33:$C$776,СВЦЭМ!$A$33:$A$776,$A124,СВЦЭМ!$B$33:$B$776,Q$119)+'СЕТ СН'!$I$12+СВЦЭМ!$D$10+'СЕТ СН'!$I$5-'СЕТ СН'!$I$20</f>
        <v>3106.4226016900002</v>
      </c>
      <c r="R124" s="36">
        <f>SUMIFS(СВЦЭМ!$C$33:$C$776,СВЦЭМ!$A$33:$A$776,$A124,СВЦЭМ!$B$33:$B$776,R$119)+'СЕТ СН'!$I$12+СВЦЭМ!$D$10+'СЕТ СН'!$I$5-'СЕТ СН'!$I$20</f>
        <v>3099.0521626700001</v>
      </c>
      <c r="S124" s="36">
        <f>SUMIFS(СВЦЭМ!$C$33:$C$776,СВЦЭМ!$A$33:$A$776,$A124,СВЦЭМ!$B$33:$B$776,S$119)+'СЕТ СН'!$I$12+СВЦЭМ!$D$10+'СЕТ СН'!$I$5-'СЕТ СН'!$I$20</f>
        <v>3100.87458436</v>
      </c>
      <c r="T124" s="36">
        <f>SUMIFS(СВЦЭМ!$C$33:$C$776,СВЦЭМ!$A$33:$A$776,$A124,СВЦЭМ!$B$33:$B$776,T$119)+'СЕТ СН'!$I$12+СВЦЭМ!$D$10+'СЕТ СН'!$I$5-'СЕТ СН'!$I$20</f>
        <v>3055.5639720300001</v>
      </c>
      <c r="U124" s="36">
        <f>SUMIFS(СВЦЭМ!$C$33:$C$776,СВЦЭМ!$A$33:$A$776,$A124,СВЦЭМ!$B$33:$B$776,U$119)+'СЕТ СН'!$I$12+СВЦЭМ!$D$10+'СЕТ СН'!$I$5-'СЕТ СН'!$I$20</f>
        <v>3071.8154649100002</v>
      </c>
      <c r="V124" s="36">
        <f>SUMIFS(СВЦЭМ!$C$33:$C$776,СВЦЭМ!$A$33:$A$776,$A124,СВЦЭМ!$B$33:$B$776,V$119)+'СЕТ СН'!$I$12+СВЦЭМ!$D$10+'СЕТ СН'!$I$5-'СЕТ СН'!$I$20</f>
        <v>3085.3921494700003</v>
      </c>
      <c r="W124" s="36">
        <f>SUMIFS(СВЦЭМ!$C$33:$C$776,СВЦЭМ!$A$33:$A$776,$A124,СВЦЭМ!$B$33:$B$776,W$119)+'СЕТ СН'!$I$12+СВЦЭМ!$D$10+'СЕТ СН'!$I$5-'СЕТ СН'!$I$20</f>
        <v>3096.6266783999999</v>
      </c>
      <c r="X124" s="36">
        <f>SUMIFS(СВЦЭМ!$C$33:$C$776,СВЦЭМ!$A$33:$A$776,$A124,СВЦЭМ!$B$33:$B$776,X$119)+'СЕТ СН'!$I$12+СВЦЭМ!$D$10+'СЕТ СН'!$I$5-'СЕТ СН'!$I$20</f>
        <v>3120.3317200199999</v>
      </c>
      <c r="Y124" s="36">
        <f>SUMIFS(СВЦЭМ!$C$33:$C$776,СВЦЭМ!$A$33:$A$776,$A124,СВЦЭМ!$B$33:$B$776,Y$119)+'СЕТ СН'!$I$12+СВЦЭМ!$D$10+'СЕТ СН'!$I$5-'СЕТ СН'!$I$20</f>
        <v>3133.6125103200002</v>
      </c>
    </row>
    <row r="125" spans="1:27" ht="15.75" x14ac:dyDescent="0.2">
      <c r="A125" s="35">
        <f t="shared" si="3"/>
        <v>43502</v>
      </c>
      <c r="B125" s="36">
        <f>SUMIFS(СВЦЭМ!$C$33:$C$776,СВЦЭМ!$A$33:$A$776,$A125,СВЦЭМ!$B$33:$B$776,B$119)+'СЕТ СН'!$I$12+СВЦЭМ!$D$10+'СЕТ СН'!$I$5-'СЕТ СН'!$I$20</f>
        <v>3175.91601954</v>
      </c>
      <c r="C125" s="36">
        <f>SUMIFS(СВЦЭМ!$C$33:$C$776,СВЦЭМ!$A$33:$A$776,$A125,СВЦЭМ!$B$33:$B$776,C$119)+'СЕТ СН'!$I$12+СВЦЭМ!$D$10+'СЕТ СН'!$I$5-'СЕТ СН'!$I$20</f>
        <v>3200.5628153600001</v>
      </c>
      <c r="D125" s="36">
        <f>SUMIFS(СВЦЭМ!$C$33:$C$776,СВЦЭМ!$A$33:$A$776,$A125,СВЦЭМ!$B$33:$B$776,D$119)+'СЕТ СН'!$I$12+СВЦЭМ!$D$10+'СЕТ СН'!$I$5-'СЕТ СН'!$I$20</f>
        <v>3214.0418097000002</v>
      </c>
      <c r="E125" s="36">
        <f>SUMIFS(СВЦЭМ!$C$33:$C$776,СВЦЭМ!$A$33:$A$776,$A125,СВЦЭМ!$B$33:$B$776,E$119)+'СЕТ СН'!$I$12+СВЦЭМ!$D$10+'СЕТ СН'!$I$5-'СЕТ СН'!$I$20</f>
        <v>3213.9488806600002</v>
      </c>
      <c r="F125" s="36">
        <f>SUMIFS(СВЦЭМ!$C$33:$C$776,СВЦЭМ!$A$33:$A$776,$A125,СВЦЭМ!$B$33:$B$776,F$119)+'СЕТ СН'!$I$12+СВЦЭМ!$D$10+'СЕТ СН'!$I$5-'СЕТ СН'!$I$20</f>
        <v>3202.34354923</v>
      </c>
      <c r="G125" s="36">
        <f>SUMIFS(СВЦЭМ!$C$33:$C$776,СВЦЭМ!$A$33:$A$776,$A125,СВЦЭМ!$B$33:$B$776,G$119)+'СЕТ СН'!$I$12+СВЦЭМ!$D$10+'СЕТ СН'!$I$5-'СЕТ СН'!$I$20</f>
        <v>3183.5301575100002</v>
      </c>
      <c r="H125" s="36">
        <f>SUMIFS(СВЦЭМ!$C$33:$C$776,СВЦЭМ!$A$33:$A$776,$A125,СВЦЭМ!$B$33:$B$776,H$119)+'СЕТ СН'!$I$12+СВЦЭМ!$D$10+'СЕТ СН'!$I$5-'СЕТ СН'!$I$20</f>
        <v>3149.0732834199998</v>
      </c>
      <c r="I125" s="36">
        <f>SUMIFS(СВЦЭМ!$C$33:$C$776,СВЦЭМ!$A$33:$A$776,$A125,СВЦЭМ!$B$33:$B$776,I$119)+'СЕТ СН'!$I$12+СВЦЭМ!$D$10+'СЕТ СН'!$I$5-'СЕТ СН'!$I$20</f>
        <v>3126.5853609000001</v>
      </c>
      <c r="J125" s="36">
        <f>SUMIFS(СВЦЭМ!$C$33:$C$776,СВЦЭМ!$A$33:$A$776,$A125,СВЦЭМ!$B$33:$B$776,J$119)+'СЕТ СН'!$I$12+СВЦЭМ!$D$10+'СЕТ СН'!$I$5-'СЕТ СН'!$I$20</f>
        <v>3140.1176564899997</v>
      </c>
      <c r="K125" s="36">
        <f>SUMIFS(СВЦЭМ!$C$33:$C$776,СВЦЭМ!$A$33:$A$776,$A125,СВЦЭМ!$B$33:$B$776,K$119)+'СЕТ СН'!$I$12+СВЦЭМ!$D$10+'СЕТ СН'!$I$5-'СЕТ СН'!$I$20</f>
        <v>3138.2267298100001</v>
      </c>
      <c r="L125" s="36">
        <f>SUMIFS(СВЦЭМ!$C$33:$C$776,СВЦЭМ!$A$33:$A$776,$A125,СВЦЭМ!$B$33:$B$776,L$119)+'СЕТ СН'!$I$12+СВЦЭМ!$D$10+'СЕТ СН'!$I$5-'СЕТ СН'!$I$20</f>
        <v>3145.0292544000004</v>
      </c>
      <c r="M125" s="36">
        <f>SUMIFS(СВЦЭМ!$C$33:$C$776,СВЦЭМ!$A$33:$A$776,$A125,СВЦЭМ!$B$33:$B$776,M$119)+'СЕТ СН'!$I$12+СВЦЭМ!$D$10+'СЕТ СН'!$I$5-'СЕТ СН'!$I$20</f>
        <v>3143.6112859</v>
      </c>
      <c r="N125" s="36">
        <f>SUMIFS(СВЦЭМ!$C$33:$C$776,СВЦЭМ!$A$33:$A$776,$A125,СВЦЭМ!$B$33:$B$776,N$119)+'СЕТ СН'!$I$12+СВЦЭМ!$D$10+'СЕТ СН'!$I$5-'СЕТ СН'!$I$20</f>
        <v>3131.3365075500001</v>
      </c>
      <c r="O125" s="36">
        <f>SUMIFS(СВЦЭМ!$C$33:$C$776,СВЦЭМ!$A$33:$A$776,$A125,СВЦЭМ!$B$33:$B$776,O$119)+'СЕТ СН'!$I$12+СВЦЭМ!$D$10+'СЕТ СН'!$I$5-'СЕТ СН'!$I$20</f>
        <v>3106.21311565</v>
      </c>
      <c r="P125" s="36">
        <f>SUMIFS(СВЦЭМ!$C$33:$C$776,СВЦЭМ!$A$33:$A$776,$A125,СВЦЭМ!$B$33:$B$776,P$119)+'СЕТ СН'!$I$12+СВЦЭМ!$D$10+'СЕТ СН'!$I$5-'СЕТ СН'!$I$20</f>
        <v>3104.9598072900003</v>
      </c>
      <c r="Q125" s="36">
        <f>SUMIFS(СВЦЭМ!$C$33:$C$776,СВЦЭМ!$A$33:$A$776,$A125,СВЦЭМ!$B$33:$B$776,Q$119)+'СЕТ СН'!$I$12+СВЦЭМ!$D$10+'СЕТ СН'!$I$5-'СЕТ СН'!$I$20</f>
        <v>3102.5899715700002</v>
      </c>
      <c r="R125" s="36">
        <f>SUMIFS(СВЦЭМ!$C$33:$C$776,СВЦЭМ!$A$33:$A$776,$A125,СВЦЭМ!$B$33:$B$776,R$119)+'СЕТ СН'!$I$12+СВЦЭМ!$D$10+'СЕТ СН'!$I$5-'СЕТ СН'!$I$20</f>
        <v>3100.7124967700001</v>
      </c>
      <c r="S125" s="36">
        <f>SUMIFS(СВЦЭМ!$C$33:$C$776,СВЦЭМ!$A$33:$A$776,$A125,СВЦЭМ!$B$33:$B$776,S$119)+'СЕТ СН'!$I$12+СВЦЭМ!$D$10+'СЕТ СН'!$I$5-'СЕТ СН'!$I$20</f>
        <v>3107.8050026000001</v>
      </c>
      <c r="T125" s="36">
        <f>SUMIFS(СВЦЭМ!$C$33:$C$776,СВЦЭМ!$A$33:$A$776,$A125,СВЦЭМ!$B$33:$B$776,T$119)+'СЕТ СН'!$I$12+СВЦЭМ!$D$10+'СЕТ СН'!$I$5-'СЕТ СН'!$I$20</f>
        <v>3079.8520093800003</v>
      </c>
      <c r="U125" s="36">
        <f>SUMIFS(СВЦЭМ!$C$33:$C$776,СВЦЭМ!$A$33:$A$776,$A125,СВЦЭМ!$B$33:$B$776,U$119)+'СЕТ СН'!$I$12+СВЦЭМ!$D$10+'СЕТ СН'!$I$5-'СЕТ СН'!$I$20</f>
        <v>3086.2599774600003</v>
      </c>
      <c r="V125" s="36">
        <f>SUMIFS(СВЦЭМ!$C$33:$C$776,СВЦЭМ!$A$33:$A$776,$A125,СВЦЭМ!$B$33:$B$776,V$119)+'СЕТ СН'!$I$12+СВЦЭМ!$D$10+'СЕТ СН'!$I$5-'СЕТ СН'!$I$20</f>
        <v>3107.3590600300004</v>
      </c>
      <c r="W125" s="36">
        <f>SUMIFS(СВЦЭМ!$C$33:$C$776,СВЦЭМ!$A$33:$A$776,$A125,СВЦЭМ!$B$33:$B$776,W$119)+'СЕТ СН'!$I$12+СВЦЭМ!$D$10+'СЕТ СН'!$I$5-'СЕТ СН'!$I$20</f>
        <v>3118.43995167</v>
      </c>
      <c r="X125" s="36">
        <f>SUMIFS(СВЦЭМ!$C$33:$C$776,СВЦЭМ!$A$33:$A$776,$A125,СВЦЭМ!$B$33:$B$776,X$119)+'СЕТ СН'!$I$12+СВЦЭМ!$D$10+'СЕТ СН'!$I$5-'СЕТ СН'!$I$20</f>
        <v>3142.03862656</v>
      </c>
      <c r="Y125" s="36">
        <f>SUMIFS(СВЦЭМ!$C$33:$C$776,СВЦЭМ!$A$33:$A$776,$A125,СВЦЭМ!$B$33:$B$776,Y$119)+'СЕТ СН'!$I$12+СВЦЭМ!$D$10+'СЕТ СН'!$I$5-'СЕТ СН'!$I$20</f>
        <v>3173.0022699000001</v>
      </c>
    </row>
    <row r="126" spans="1:27" ht="15.75" x14ac:dyDescent="0.2">
      <c r="A126" s="35">
        <f t="shared" si="3"/>
        <v>43503</v>
      </c>
      <c r="B126" s="36">
        <f>SUMIFS(СВЦЭМ!$C$33:$C$776,СВЦЭМ!$A$33:$A$776,$A126,СВЦЭМ!$B$33:$B$776,B$119)+'СЕТ СН'!$I$12+СВЦЭМ!$D$10+'СЕТ СН'!$I$5-'СЕТ СН'!$I$20</f>
        <v>3200.1614478900001</v>
      </c>
      <c r="C126" s="36">
        <f>SUMIFS(СВЦЭМ!$C$33:$C$776,СВЦЭМ!$A$33:$A$776,$A126,СВЦЭМ!$B$33:$B$776,C$119)+'СЕТ СН'!$I$12+СВЦЭМ!$D$10+'СЕТ СН'!$I$5-'СЕТ СН'!$I$20</f>
        <v>3216.38226528</v>
      </c>
      <c r="D126" s="36">
        <f>SUMIFS(СВЦЭМ!$C$33:$C$776,СВЦЭМ!$A$33:$A$776,$A126,СВЦЭМ!$B$33:$B$776,D$119)+'СЕТ СН'!$I$12+СВЦЭМ!$D$10+'СЕТ СН'!$I$5-'СЕТ СН'!$I$20</f>
        <v>3235.5237796500001</v>
      </c>
      <c r="E126" s="36">
        <f>SUMIFS(СВЦЭМ!$C$33:$C$776,СВЦЭМ!$A$33:$A$776,$A126,СВЦЭМ!$B$33:$B$776,E$119)+'СЕТ СН'!$I$12+СВЦЭМ!$D$10+'СЕТ СН'!$I$5-'СЕТ СН'!$I$20</f>
        <v>3261.6954155499998</v>
      </c>
      <c r="F126" s="36">
        <f>SUMIFS(СВЦЭМ!$C$33:$C$776,СВЦЭМ!$A$33:$A$776,$A126,СВЦЭМ!$B$33:$B$776,F$119)+'СЕТ СН'!$I$12+СВЦЭМ!$D$10+'СЕТ СН'!$I$5-'СЕТ СН'!$I$20</f>
        <v>3243.7883711300001</v>
      </c>
      <c r="G126" s="36">
        <f>SUMIFS(СВЦЭМ!$C$33:$C$776,СВЦЭМ!$A$33:$A$776,$A126,СВЦЭМ!$B$33:$B$776,G$119)+'СЕТ СН'!$I$12+СВЦЭМ!$D$10+'СЕТ СН'!$I$5-'СЕТ СН'!$I$20</f>
        <v>3232.10341298</v>
      </c>
      <c r="H126" s="36">
        <f>SUMIFS(СВЦЭМ!$C$33:$C$776,СВЦЭМ!$A$33:$A$776,$A126,СВЦЭМ!$B$33:$B$776,H$119)+'СЕТ СН'!$I$12+СВЦЭМ!$D$10+'СЕТ СН'!$I$5-'СЕТ СН'!$I$20</f>
        <v>3202.1223591600001</v>
      </c>
      <c r="I126" s="36">
        <f>SUMIFS(СВЦЭМ!$C$33:$C$776,СВЦЭМ!$A$33:$A$776,$A126,СВЦЭМ!$B$33:$B$776,I$119)+'СЕТ СН'!$I$12+СВЦЭМ!$D$10+'СЕТ СН'!$I$5-'СЕТ СН'!$I$20</f>
        <v>3180.57321972</v>
      </c>
      <c r="J126" s="36">
        <f>SUMIFS(СВЦЭМ!$C$33:$C$776,СВЦЭМ!$A$33:$A$776,$A126,СВЦЭМ!$B$33:$B$776,J$119)+'СЕТ СН'!$I$12+СВЦЭМ!$D$10+'СЕТ СН'!$I$5-'СЕТ СН'!$I$20</f>
        <v>3168.3266614300001</v>
      </c>
      <c r="K126" s="36">
        <f>SUMIFS(СВЦЭМ!$C$33:$C$776,СВЦЭМ!$A$33:$A$776,$A126,СВЦЭМ!$B$33:$B$776,K$119)+'СЕТ СН'!$I$12+СВЦЭМ!$D$10+'СЕТ СН'!$I$5-'СЕТ СН'!$I$20</f>
        <v>3156.1279169099998</v>
      </c>
      <c r="L126" s="36">
        <f>SUMIFS(СВЦЭМ!$C$33:$C$776,СВЦЭМ!$A$33:$A$776,$A126,СВЦЭМ!$B$33:$B$776,L$119)+'СЕТ СН'!$I$12+СВЦЭМ!$D$10+'СЕТ СН'!$I$5-'СЕТ СН'!$I$20</f>
        <v>3152.19569981</v>
      </c>
      <c r="M126" s="36">
        <f>SUMIFS(СВЦЭМ!$C$33:$C$776,СВЦЭМ!$A$33:$A$776,$A126,СВЦЭМ!$B$33:$B$776,M$119)+'СЕТ СН'!$I$12+СВЦЭМ!$D$10+'СЕТ СН'!$I$5-'СЕТ СН'!$I$20</f>
        <v>3163.1910081200003</v>
      </c>
      <c r="N126" s="36">
        <f>SUMIFS(СВЦЭМ!$C$33:$C$776,СВЦЭМ!$A$33:$A$776,$A126,СВЦЭМ!$B$33:$B$776,N$119)+'СЕТ СН'!$I$12+СВЦЭМ!$D$10+'СЕТ СН'!$I$5-'СЕТ СН'!$I$20</f>
        <v>3147.9488569200003</v>
      </c>
      <c r="O126" s="36">
        <f>SUMIFS(СВЦЭМ!$C$33:$C$776,СВЦЭМ!$A$33:$A$776,$A126,СВЦЭМ!$B$33:$B$776,O$119)+'СЕТ СН'!$I$12+СВЦЭМ!$D$10+'СЕТ СН'!$I$5-'СЕТ СН'!$I$20</f>
        <v>3111.1672934799999</v>
      </c>
      <c r="P126" s="36">
        <f>SUMIFS(СВЦЭМ!$C$33:$C$776,СВЦЭМ!$A$33:$A$776,$A126,СВЦЭМ!$B$33:$B$776,P$119)+'СЕТ СН'!$I$12+СВЦЭМ!$D$10+'СЕТ СН'!$I$5-'СЕТ СН'!$I$20</f>
        <v>3110.2717925699999</v>
      </c>
      <c r="Q126" s="36">
        <f>SUMIFS(СВЦЭМ!$C$33:$C$776,СВЦЭМ!$A$33:$A$776,$A126,СВЦЭМ!$B$33:$B$776,Q$119)+'СЕТ СН'!$I$12+СВЦЭМ!$D$10+'СЕТ СН'!$I$5-'СЕТ СН'!$I$20</f>
        <v>3113.5425490900002</v>
      </c>
      <c r="R126" s="36">
        <f>SUMIFS(СВЦЭМ!$C$33:$C$776,СВЦЭМ!$A$33:$A$776,$A126,СВЦЭМ!$B$33:$B$776,R$119)+'СЕТ СН'!$I$12+СВЦЭМ!$D$10+'СЕТ СН'!$I$5-'СЕТ СН'!$I$20</f>
        <v>3107.7315231000002</v>
      </c>
      <c r="S126" s="36">
        <f>SUMIFS(СВЦЭМ!$C$33:$C$776,СВЦЭМ!$A$33:$A$776,$A126,СВЦЭМ!$B$33:$B$776,S$119)+'СЕТ СН'!$I$12+СВЦЭМ!$D$10+'СЕТ СН'!$I$5-'СЕТ СН'!$I$20</f>
        <v>3105.7467183200001</v>
      </c>
      <c r="T126" s="36">
        <f>SUMIFS(СВЦЭМ!$C$33:$C$776,СВЦЭМ!$A$33:$A$776,$A126,СВЦЭМ!$B$33:$B$776,T$119)+'СЕТ СН'!$I$12+СВЦЭМ!$D$10+'СЕТ СН'!$I$5-'СЕТ СН'!$I$20</f>
        <v>3060.2177734800002</v>
      </c>
      <c r="U126" s="36">
        <f>SUMIFS(СВЦЭМ!$C$33:$C$776,СВЦЭМ!$A$33:$A$776,$A126,СВЦЭМ!$B$33:$B$776,U$119)+'СЕТ СН'!$I$12+СВЦЭМ!$D$10+'СЕТ СН'!$I$5-'СЕТ СН'!$I$20</f>
        <v>3063.1835584800001</v>
      </c>
      <c r="V126" s="36">
        <f>SUMIFS(СВЦЭМ!$C$33:$C$776,СВЦЭМ!$A$33:$A$776,$A126,СВЦЭМ!$B$33:$B$776,V$119)+'СЕТ СН'!$I$12+СВЦЭМ!$D$10+'СЕТ СН'!$I$5-'СЕТ СН'!$I$20</f>
        <v>3077.0681484000002</v>
      </c>
      <c r="W126" s="36">
        <f>SUMIFS(СВЦЭМ!$C$33:$C$776,СВЦЭМ!$A$33:$A$776,$A126,СВЦЭМ!$B$33:$B$776,W$119)+'СЕТ СН'!$I$12+СВЦЭМ!$D$10+'СЕТ СН'!$I$5-'СЕТ СН'!$I$20</f>
        <v>3095.87742858</v>
      </c>
      <c r="X126" s="36">
        <f>SUMIFS(СВЦЭМ!$C$33:$C$776,СВЦЭМ!$A$33:$A$776,$A126,СВЦЭМ!$B$33:$B$776,X$119)+'СЕТ СН'!$I$12+СВЦЭМ!$D$10+'СЕТ СН'!$I$5-'СЕТ СН'!$I$20</f>
        <v>3114.9041303399999</v>
      </c>
      <c r="Y126" s="36">
        <f>SUMIFS(СВЦЭМ!$C$33:$C$776,СВЦЭМ!$A$33:$A$776,$A126,СВЦЭМ!$B$33:$B$776,Y$119)+'СЕТ СН'!$I$12+СВЦЭМ!$D$10+'СЕТ СН'!$I$5-'СЕТ СН'!$I$20</f>
        <v>3135.3626197100002</v>
      </c>
    </row>
    <row r="127" spans="1:27" ht="15.75" x14ac:dyDescent="0.2">
      <c r="A127" s="35">
        <f t="shared" si="3"/>
        <v>43504</v>
      </c>
      <c r="B127" s="36">
        <f>SUMIFS(СВЦЭМ!$C$33:$C$776,СВЦЭМ!$A$33:$A$776,$A127,СВЦЭМ!$B$33:$B$776,B$119)+'СЕТ СН'!$I$12+СВЦЭМ!$D$10+'СЕТ СН'!$I$5-'СЕТ СН'!$I$20</f>
        <v>3206.7841019799998</v>
      </c>
      <c r="C127" s="36">
        <f>SUMIFS(СВЦЭМ!$C$33:$C$776,СВЦЭМ!$A$33:$A$776,$A127,СВЦЭМ!$B$33:$B$776,C$119)+'СЕТ СН'!$I$12+СВЦЭМ!$D$10+'СЕТ СН'!$I$5-'СЕТ СН'!$I$20</f>
        <v>3227.3982621699997</v>
      </c>
      <c r="D127" s="36">
        <f>SUMIFS(СВЦЭМ!$C$33:$C$776,СВЦЭМ!$A$33:$A$776,$A127,СВЦЭМ!$B$33:$B$776,D$119)+'СЕТ СН'!$I$12+СВЦЭМ!$D$10+'СЕТ СН'!$I$5-'СЕТ СН'!$I$20</f>
        <v>3239.5191399800001</v>
      </c>
      <c r="E127" s="36">
        <f>SUMIFS(СВЦЭМ!$C$33:$C$776,СВЦЭМ!$A$33:$A$776,$A127,СВЦЭМ!$B$33:$B$776,E$119)+'СЕТ СН'!$I$12+СВЦЭМ!$D$10+'СЕТ СН'!$I$5-'СЕТ СН'!$I$20</f>
        <v>3268.0160699099997</v>
      </c>
      <c r="F127" s="36">
        <f>SUMIFS(СВЦЭМ!$C$33:$C$776,СВЦЭМ!$A$33:$A$776,$A127,СВЦЭМ!$B$33:$B$776,F$119)+'СЕТ СН'!$I$12+СВЦЭМ!$D$10+'СЕТ СН'!$I$5-'СЕТ СН'!$I$20</f>
        <v>3258.2314968800001</v>
      </c>
      <c r="G127" s="36">
        <f>SUMIFS(СВЦЭМ!$C$33:$C$776,СВЦЭМ!$A$33:$A$776,$A127,СВЦЭМ!$B$33:$B$776,G$119)+'СЕТ СН'!$I$12+СВЦЭМ!$D$10+'СЕТ СН'!$I$5-'СЕТ СН'!$I$20</f>
        <v>3230.1123919500001</v>
      </c>
      <c r="H127" s="36">
        <f>SUMIFS(СВЦЭМ!$C$33:$C$776,СВЦЭМ!$A$33:$A$776,$A127,СВЦЭМ!$B$33:$B$776,H$119)+'СЕТ СН'!$I$12+СВЦЭМ!$D$10+'СЕТ СН'!$I$5-'СЕТ СН'!$I$20</f>
        <v>3193.5832148500003</v>
      </c>
      <c r="I127" s="36">
        <f>SUMIFS(СВЦЭМ!$C$33:$C$776,СВЦЭМ!$A$33:$A$776,$A127,СВЦЭМ!$B$33:$B$776,I$119)+'СЕТ СН'!$I$12+СВЦЭМ!$D$10+'СЕТ СН'!$I$5-'СЕТ СН'!$I$20</f>
        <v>3180.0919875</v>
      </c>
      <c r="J127" s="36">
        <f>SUMIFS(СВЦЭМ!$C$33:$C$776,СВЦЭМ!$A$33:$A$776,$A127,СВЦЭМ!$B$33:$B$776,J$119)+'СЕТ СН'!$I$12+СВЦЭМ!$D$10+'СЕТ СН'!$I$5-'СЕТ СН'!$I$20</f>
        <v>3154.2501730399999</v>
      </c>
      <c r="K127" s="36">
        <f>SUMIFS(СВЦЭМ!$C$33:$C$776,СВЦЭМ!$A$33:$A$776,$A127,СВЦЭМ!$B$33:$B$776,K$119)+'СЕТ СН'!$I$12+СВЦЭМ!$D$10+'СЕТ СН'!$I$5-'СЕТ СН'!$I$20</f>
        <v>3130.26001322</v>
      </c>
      <c r="L127" s="36">
        <f>SUMIFS(СВЦЭМ!$C$33:$C$776,СВЦЭМ!$A$33:$A$776,$A127,СВЦЭМ!$B$33:$B$776,L$119)+'СЕТ СН'!$I$12+СВЦЭМ!$D$10+'СЕТ СН'!$I$5-'СЕТ СН'!$I$20</f>
        <v>3097.4122699</v>
      </c>
      <c r="M127" s="36">
        <f>SUMIFS(СВЦЭМ!$C$33:$C$776,СВЦЭМ!$A$33:$A$776,$A127,СВЦЭМ!$B$33:$B$776,M$119)+'СЕТ СН'!$I$12+СВЦЭМ!$D$10+'СЕТ СН'!$I$5-'СЕТ СН'!$I$20</f>
        <v>3112.3855809900001</v>
      </c>
      <c r="N127" s="36">
        <f>SUMIFS(СВЦЭМ!$C$33:$C$776,СВЦЭМ!$A$33:$A$776,$A127,СВЦЭМ!$B$33:$B$776,N$119)+'СЕТ СН'!$I$12+СВЦЭМ!$D$10+'СЕТ СН'!$I$5-'СЕТ СН'!$I$20</f>
        <v>3100.0034053400004</v>
      </c>
      <c r="O127" s="36">
        <f>SUMIFS(СВЦЭМ!$C$33:$C$776,СВЦЭМ!$A$33:$A$776,$A127,СВЦЭМ!$B$33:$B$776,O$119)+'СЕТ СН'!$I$12+СВЦЭМ!$D$10+'СЕТ СН'!$I$5-'СЕТ СН'!$I$20</f>
        <v>3101.6625173000002</v>
      </c>
      <c r="P127" s="36">
        <f>SUMIFS(СВЦЭМ!$C$33:$C$776,СВЦЭМ!$A$33:$A$776,$A127,СВЦЭМ!$B$33:$B$776,P$119)+'СЕТ СН'!$I$12+СВЦЭМ!$D$10+'СЕТ СН'!$I$5-'СЕТ СН'!$I$20</f>
        <v>3111.3871841199998</v>
      </c>
      <c r="Q127" s="36">
        <f>SUMIFS(СВЦЭМ!$C$33:$C$776,СВЦЭМ!$A$33:$A$776,$A127,СВЦЭМ!$B$33:$B$776,Q$119)+'СЕТ СН'!$I$12+СВЦЭМ!$D$10+'СЕТ СН'!$I$5-'СЕТ СН'!$I$20</f>
        <v>3120.8050462199999</v>
      </c>
      <c r="R127" s="36">
        <f>SUMIFS(СВЦЭМ!$C$33:$C$776,СВЦЭМ!$A$33:$A$776,$A127,СВЦЭМ!$B$33:$B$776,R$119)+'СЕТ СН'!$I$12+СВЦЭМ!$D$10+'СЕТ СН'!$I$5-'СЕТ СН'!$I$20</f>
        <v>3111.4385434599999</v>
      </c>
      <c r="S127" s="36">
        <f>SUMIFS(СВЦЭМ!$C$33:$C$776,СВЦЭМ!$A$33:$A$776,$A127,СВЦЭМ!$B$33:$B$776,S$119)+'СЕТ СН'!$I$12+СВЦЭМ!$D$10+'СЕТ СН'!$I$5-'СЕТ СН'!$I$20</f>
        <v>3107.01318016</v>
      </c>
      <c r="T127" s="36">
        <f>SUMIFS(СВЦЭМ!$C$33:$C$776,СВЦЭМ!$A$33:$A$776,$A127,СВЦЭМ!$B$33:$B$776,T$119)+'СЕТ СН'!$I$12+СВЦЭМ!$D$10+'СЕТ СН'!$I$5-'СЕТ СН'!$I$20</f>
        <v>3064.3839364100004</v>
      </c>
      <c r="U127" s="36">
        <f>SUMIFS(СВЦЭМ!$C$33:$C$776,СВЦЭМ!$A$33:$A$776,$A127,СВЦЭМ!$B$33:$B$776,U$119)+'СЕТ СН'!$I$12+СВЦЭМ!$D$10+'СЕТ СН'!$I$5-'СЕТ СН'!$I$20</f>
        <v>3061.8755337400003</v>
      </c>
      <c r="V127" s="36">
        <f>SUMIFS(СВЦЭМ!$C$33:$C$776,СВЦЭМ!$A$33:$A$776,$A127,СВЦЭМ!$B$33:$B$776,V$119)+'СЕТ СН'!$I$12+СВЦЭМ!$D$10+'СЕТ СН'!$I$5-'СЕТ СН'!$I$20</f>
        <v>3090.9728226000002</v>
      </c>
      <c r="W127" s="36">
        <f>SUMIFS(СВЦЭМ!$C$33:$C$776,СВЦЭМ!$A$33:$A$776,$A127,СВЦЭМ!$B$33:$B$776,W$119)+'СЕТ СН'!$I$12+СВЦЭМ!$D$10+'СЕТ СН'!$I$5-'СЕТ СН'!$I$20</f>
        <v>3116.1446236000002</v>
      </c>
      <c r="X127" s="36">
        <f>SUMIFS(СВЦЭМ!$C$33:$C$776,СВЦЭМ!$A$33:$A$776,$A127,СВЦЭМ!$B$33:$B$776,X$119)+'СЕТ СН'!$I$12+СВЦЭМ!$D$10+'СЕТ СН'!$I$5-'СЕТ СН'!$I$20</f>
        <v>3146.9934406399998</v>
      </c>
      <c r="Y127" s="36">
        <f>SUMIFS(СВЦЭМ!$C$33:$C$776,СВЦЭМ!$A$33:$A$776,$A127,СВЦЭМ!$B$33:$B$776,Y$119)+'СЕТ СН'!$I$12+СВЦЭМ!$D$10+'СЕТ СН'!$I$5-'СЕТ СН'!$I$20</f>
        <v>3162.07553749</v>
      </c>
    </row>
    <row r="128" spans="1:27" ht="15.75" x14ac:dyDescent="0.2">
      <c r="A128" s="35">
        <f t="shared" si="3"/>
        <v>43505</v>
      </c>
      <c r="B128" s="36">
        <f>SUMIFS(СВЦЭМ!$C$33:$C$776,СВЦЭМ!$A$33:$A$776,$A128,СВЦЭМ!$B$33:$B$776,B$119)+'СЕТ СН'!$I$12+СВЦЭМ!$D$10+'СЕТ СН'!$I$5-'СЕТ СН'!$I$20</f>
        <v>3176.6324654</v>
      </c>
      <c r="C128" s="36">
        <f>SUMIFS(СВЦЭМ!$C$33:$C$776,СВЦЭМ!$A$33:$A$776,$A128,СВЦЭМ!$B$33:$B$776,C$119)+'СЕТ СН'!$I$12+СВЦЭМ!$D$10+'СЕТ СН'!$I$5-'СЕТ СН'!$I$20</f>
        <v>3197.4737635800002</v>
      </c>
      <c r="D128" s="36">
        <f>SUMIFS(СВЦЭМ!$C$33:$C$776,СВЦЭМ!$A$33:$A$776,$A128,СВЦЭМ!$B$33:$B$776,D$119)+'СЕТ СН'!$I$12+СВЦЭМ!$D$10+'СЕТ СН'!$I$5-'СЕТ СН'!$I$20</f>
        <v>3219.1059589799997</v>
      </c>
      <c r="E128" s="36">
        <f>SUMIFS(СВЦЭМ!$C$33:$C$776,СВЦЭМ!$A$33:$A$776,$A128,СВЦЭМ!$B$33:$B$776,E$119)+'СЕТ СН'!$I$12+СВЦЭМ!$D$10+'СЕТ СН'!$I$5-'СЕТ СН'!$I$20</f>
        <v>3219.4330718400001</v>
      </c>
      <c r="F128" s="36">
        <f>SUMIFS(СВЦЭМ!$C$33:$C$776,СВЦЭМ!$A$33:$A$776,$A128,СВЦЭМ!$B$33:$B$776,F$119)+'СЕТ СН'!$I$12+СВЦЭМ!$D$10+'СЕТ СН'!$I$5-'СЕТ СН'!$I$20</f>
        <v>3218.1626970699999</v>
      </c>
      <c r="G128" s="36">
        <f>SUMIFS(СВЦЭМ!$C$33:$C$776,СВЦЭМ!$A$33:$A$776,$A128,СВЦЭМ!$B$33:$B$776,G$119)+'СЕТ СН'!$I$12+СВЦЭМ!$D$10+'СЕТ СН'!$I$5-'СЕТ СН'!$I$20</f>
        <v>3218.2720595000001</v>
      </c>
      <c r="H128" s="36">
        <f>SUMIFS(СВЦЭМ!$C$33:$C$776,СВЦЭМ!$A$33:$A$776,$A128,СВЦЭМ!$B$33:$B$776,H$119)+'СЕТ СН'!$I$12+СВЦЭМ!$D$10+'СЕТ СН'!$I$5-'СЕТ СН'!$I$20</f>
        <v>3193.3405106700002</v>
      </c>
      <c r="I128" s="36">
        <f>SUMIFS(СВЦЭМ!$C$33:$C$776,СВЦЭМ!$A$33:$A$776,$A128,СВЦЭМ!$B$33:$B$776,I$119)+'СЕТ СН'!$I$12+СВЦЭМ!$D$10+'СЕТ СН'!$I$5-'СЕТ СН'!$I$20</f>
        <v>3181.0356416300001</v>
      </c>
      <c r="J128" s="36">
        <f>SUMIFS(СВЦЭМ!$C$33:$C$776,СВЦЭМ!$A$33:$A$776,$A128,СВЦЭМ!$B$33:$B$776,J$119)+'СЕТ СН'!$I$12+СВЦЭМ!$D$10+'СЕТ СН'!$I$5-'СЕТ СН'!$I$20</f>
        <v>3139.7040105300002</v>
      </c>
      <c r="K128" s="36">
        <f>SUMIFS(СВЦЭМ!$C$33:$C$776,СВЦЭМ!$A$33:$A$776,$A128,СВЦЭМ!$B$33:$B$776,K$119)+'СЕТ СН'!$I$12+СВЦЭМ!$D$10+'СЕТ СН'!$I$5-'СЕТ СН'!$I$20</f>
        <v>3108.83537505</v>
      </c>
      <c r="L128" s="36">
        <f>SUMIFS(СВЦЭМ!$C$33:$C$776,СВЦЭМ!$A$33:$A$776,$A128,СВЦЭМ!$B$33:$B$776,L$119)+'СЕТ СН'!$I$12+СВЦЭМ!$D$10+'СЕТ СН'!$I$5-'СЕТ СН'!$I$20</f>
        <v>3104.9477323999999</v>
      </c>
      <c r="M128" s="36">
        <f>SUMIFS(СВЦЭМ!$C$33:$C$776,СВЦЭМ!$A$33:$A$776,$A128,СВЦЭМ!$B$33:$B$776,M$119)+'СЕТ СН'!$I$12+СВЦЭМ!$D$10+'СЕТ СН'!$I$5-'СЕТ СН'!$I$20</f>
        <v>3116.8080442400001</v>
      </c>
      <c r="N128" s="36">
        <f>SUMIFS(СВЦЭМ!$C$33:$C$776,СВЦЭМ!$A$33:$A$776,$A128,СВЦЭМ!$B$33:$B$776,N$119)+'СЕТ СН'!$I$12+СВЦЭМ!$D$10+'СЕТ СН'!$I$5-'СЕТ СН'!$I$20</f>
        <v>3120.3229376099998</v>
      </c>
      <c r="O128" s="36">
        <f>SUMIFS(СВЦЭМ!$C$33:$C$776,СВЦЭМ!$A$33:$A$776,$A128,СВЦЭМ!$B$33:$B$776,O$119)+'СЕТ СН'!$I$12+СВЦЭМ!$D$10+'СЕТ СН'!$I$5-'СЕТ СН'!$I$20</f>
        <v>3106.5533664600002</v>
      </c>
      <c r="P128" s="36">
        <f>SUMIFS(СВЦЭМ!$C$33:$C$776,СВЦЭМ!$A$33:$A$776,$A128,СВЦЭМ!$B$33:$B$776,P$119)+'СЕТ СН'!$I$12+СВЦЭМ!$D$10+'СЕТ СН'!$I$5-'СЕТ СН'!$I$20</f>
        <v>3104.8433869600003</v>
      </c>
      <c r="Q128" s="36">
        <f>SUMIFS(СВЦЭМ!$C$33:$C$776,СВЦЭМ!$A$33:$A$776,$A128,СВЦЭМ!$B$33:$B$776,Q$119)+'СЕТ СН'!$I$12+СВЦЭМ!$D$10+'СЕТ СН'!$I$5-'СЕТ СН'!$I$20</f>
        <v>3114.3259681300001</v>
      </c>
      <c r="R128" s="36">
        <f>SUMIFS(СВЦЭМ!$C$33:$C$776,СВЦЭМ!$A$33:$A$776,$A128,СВЦЭМ!$B$33:$B$776,R$119)+'СЕТ СН'!$I$12+СВЦЭМ!$D$10+'СЕТ СН'!$I$5-'СЕТ СН'!$I$20</f>
        <v>3096.1636693300002</v>
      </c>
      <c r="S128" s="36">
        <f>SUMIFS(СВЦЭМ!$C$33:$C$776,СВЦЭМ!$A$33:$A$776,$A128,СВЦЭМ!$B$33:$B$776,S$119)+'СЕТ СН'!$I$12+СВЦЭМ!$D$10+'СЕТ СН'!$I$5-'СЕТ СН'!$I$20</f>
        <v>3078.4617011500004</v>
      </c>
      <c r="T128" s="36">
        <f>SUMIFS(СВЦЭМ!$C$33:$C$776,СВЦЭМ!$A$33:$A$776,$A128,СВЦЭМ!$B$33:$B$776,T$119)+'СЕТ СН'!$I$12+СВЦЭМ!$D$10+'СЕТ СН'!$I$5-'СЕТ СН'!$I$20</f>
        <v>3038.3908043000001</v>
      </c>
      <c r="U128" s="36">
        <f>SUMIFS(СВЦЭМ!$C$33:$C$776,СВЦЭМ!$A$33:$A$776,$A128,СВЦЭМ!$B$33:$B$776,U$119)+'СЕТ СН'!$I$12+СВЦЭМ!$D$10+'СЕТ СН'!$I$5-'СЕТ СН'!$I$20</f>
        <v>3033.0062790500001</v>
      </c>
      <c r="V128" s="36">
        <f>SUMIFS(СВЦЭМ!$C$33:$C$776,СВЦЭМ!$A$33:$A$776,$A128,СВЦЭМ!$B$33:$B$776,V$119)+'СЕТ СН'!$I$12+СВЦЭМ!$D$10+'СЕТ СН'!$I$5-'СЕТ СН'!$I$20</f>
        <v>3045.4552900500003</v>
      </c>
      <c r="W128" s="36">
        <f>SUMIFS(СВЦЭМ!$C$33:$C$776,СВЦЭМ!$A$33:$A$776,$A128,СВЦЭМ!$B$33:$B$776,W$119)+'СЕТ СН'!$I$12+СВЦЭМ!$D$10+'СЕТ СН'!$I$5-'СЕТ СН'!$I$20</f>
        <v>3064.0455662100003</v>
      </c>
      <c r="X128" s="36">
        <f>SUMIFS(СВЦЭМ!$C$33:$C$776,СВЦЭМ!$A$33:$A$776,$A128,СВЦЭМ!$B$33:$B$776,X$119)+'СЕТ СН'!$I$12+СВЦЭМ!$D$10+'СЕТ СН'!$I$5-'СЕТ СН'!$I$20</f>
        <v>3085.8506145800002</v>
      </c>
      <c r="Y128" s="36">
        <f>SUMIFS(СВЦЭМ!$C$33:$C$776,СВЦЭМ!$A$33:$A$776,$A128,СВЦЭМ!$B$33:$B$776,Y$119)+'СЕТ СН'!$I$12+СВЦЭМ!$D$10+'СЕТ СН'!$I$5-'СЕТ СН'!$I$20</f>
        <v>3113.7804242800003</v>
      </c>
    </row>
    <row r="129" spans="1:25" ht="15.75" x14ac:dyDescent="0.2">
      <c r="A129" s="35">
        <f t="shared" si="3"/>
        <v>43506</v>
      </c>
      <c r="B129" s="36">
        <f>SUMIFS(СВЦЭМ!$C$33:$C$776,СВЦЭМ!$A$33:$A$776,$A129,СВЦЭМ!$B$33:$B$776,B$119)+'СЕТ СН'!$I$12+СВЦЭМ!$D$10+'СЕТ СН'!$I$5-'СЕТ СН'!$I$20</f>
        <v>3137.1643709700002</v>
      </c>
      <c r="C129" s="36">
        <f>SUMIFS(СВЦЭМ!$C$33:$C$776,СВЦЭМ!$A$33:$A$776,$A129,СВЦЭМ!$B$33:$B$776,C$119)+'СЕТ СН'!$I$12+СВЦЭМ!$D$10+'СЕТ СН'!$I$5-'СЕТ СН'!$I$20</f>
        <v>3145.0618477500002</v>
      </c>
      <c r="D129" s="36">
        <f>SUMIFS(СВЦЭМ!$C$33:$C$776,СВЦЭМ!$A$33:$A$776,$A129,СВЦЭМ!$B$33:$B$776,D$119)+'СЕТ СН'!$I$12+СВЦЭМ!$D$10+'СЕТ СН'!$I$5-'СЕТ СН'!$I$20</f>
        <v>3182.9821619900003</v>
      </c>
      <c r="E129" s="36">
        <f>SUMIFS(СВЦЭМ!$C$33:$C$776,СВЦЭМ!$A$33:$A$776,$A129,СВЦЭМ!$B$33:$B$776,E$119)+'СЕТ СН'!$I$12+СВЦЭМ!$D$10+'СЕТ СН'!$I$5-'СЕТ СН'!$I$20</f>
        <v>3196.3398913700003</v>
      </c>
      <c r="F129" s="36">
        <f>SUMIFS(СВЦЭМ!$C$33:$C$776,СВЦЭМ!$A$33:$A$776,$A129,СВЦЭМ!$B$33:$B$776,F$119)+'СЕТ СН'!$I$12+СВЦЭМ!$D$10+'СЕТ СН'!$I$5-'СЕТ СН'!$I$20</f>
        <v>3191.6632575100002</v>
      </c>
      <c r="G129" s="36">
        <f>SUMIFS(СВЦЭМ!$C$33:$C$776,СВЦЭМ!$A$33:$A$776,$A129,СВЦЭМ!$B$33:$B$776,G$119)+'СЕТ СН'!$I$12+СВЦЭМ!$D$10+'СЕТ СН'!$I$5-'СЕТ СН'!$I$20</f>
        <v>3173.7158521900001</v>
      </c>
      <c r="H129" s="36">
        <f>SUMIFS(СВЦЭМ!$C$33:$C$776,СВЦЭМ!$A$33:$A$776,$A129,СВЦЭМ!$B$33:$B$776,H$119)+'СЕТ СН'!$I$12+СВЦЭМ!$D$10+'СЕТ СН'!$I$5-'СЕТ СН'!$I$20</f>
        <v>3163.4541860099998</v>
      </c>
      <c r="I129" s="36">
        <f>SUMIFS(СВЦЭМ!$C$33:$C$776,СВЦЭМ!$A$33:$A$776,$A129,СВЦЭМ!$B$33:$B$776,I$119)+'СЕТ СН'!$I$12+СВЦЭМ!$D$10+'СЕТ СН'!$I$5-'СЕТ СН'!$I$20</f>
        <v>3143.4424491300001</v>
      </c>
      <c r="J129" s="36">
        <f>SUMIFS(СВЦЭМ!$C$33:$C$776,СВЦЭМ!$A$33:$A$776,$A129,СВЦЭМ!$B$33:$B$776,J$119)+'СЕТ СН'!$I$12+СВЦЭМ!$D$10+'СЕТ СН'!$I$5-'СЕТ СН'!$I$20</f>
        <v>3116.8767407300002</v>
      </c>
      <c r="K129" s="36">
        <f>SUMIFS(СВЦЭМ!$C$33:$C$776,СВЦЭМ!$A$33:$A$776,$A129,СВЦЭМ!$B$33:$B$776,K$119)+'СЕТ СН'!$I$12+СВЦЭМ!$D$10+'СЕТ СН'!$I$5-'СЕТ СН'!$I$20</f>
        <v>3065.12458109</v>
      </c>
      <c r="L129" s="36">
        <f>SUMIFS(СВЦЭМ!$C$33:$C$776,СВЦЭМ!$A$33:$A$776,$A129,СВЦЭМ!$B$33:$B$776,L$119)+'СЕТ СН'!$I$12+СВЦЭМ!$D$10+'СЕТ СН'!$I$5-'СЕТ СН'!$I$20</f>
        <v>3049.5652750200002</v>
      </c>
      <c r="M129" s="36">
        <f>SUMIFS(СВЦЭМ!$C$33:$C$776,СВЦЭМ!$A$33:$A$776,$A129,СВЦЭМ!$B$33:$B$776,M$119)+'СЕТ СН'!$I$12+СВЦЭМ!$D$10+'СЕТ СН'!$I$5-'СЕТ СН'!$I$20</f>
        <v>3052.0232857000001</v>
      </c>
      <c r="N129" s="36">
        <f>SUMIFS(СВЦЭМ!$C$33:$C$776,СВЦЭМ!$A$33:$A$776,$A129,СВЦЭМ!$B$33:$B$776,N$119)+'СЕТ СН'!$I$12+СВЦЭМ!$D$10+'СЕТ СН'!$I$5-'СЕТ СН'!$I$20</f>
        <v>3061.52543001</v>
      </c>
      <c r="O129" s="36">
        <f>SUMIFS(СВЦЭМ!$C$33:$C$776,СВЦЭМ!$A$33:$A$776,$A129,СВЦЭМ!$B$33:$B$776,O$119)+'СЕТ СН'!$I$12+СВЦЭМ!$D$10+'СЕТ СН'!$I$5-'СЕТ СН'!$I$20</f>
        <v>3041.55058302</v>
      </c>
      <c r="P129" s="36">
        <f>SUMIFS(СВЦЭМ!$C$33:$C$776,СВЦЭМ!$A$33:$A$776,$A129,СВЦЭМ!$B$33:$B$776,P$119)+'СЕТ СН'!$I$12+СВЦЭМ!$D$10+'СЕТ СН'!$I$5-'СЕТ СН'!$I$20</f>
        <v>3042.7287361600002</v>
      </c>
      <c r="Q129" s="36">
        <f>SUMIFS(СВЦЭМ!$C$33:$C$776,СВЦЭМ!$A$33:$A$776,$A129,СВЦЭМ!$B$33:$B$776,Q$119)+'СЕТ СН'!$I$12+СВЦЭМ!$D$10+'СЕТ СН'!$I$5-'СЕТ СН'!$I$20</f>
        <v>3059.89044595</v>
      </c>
      <c r="R129" s="36">
        <f>SUMIFS(СВЦЭМ!$C$33:$C$776,СВЦЭМ!$A$33:$A$776,$A129,СВЦЭМ!$B$33:$B$776,R$119)+'СЕТ СН'!$I$12+СВЦЭМ!$D$10+'СЕТ СН'!$I$5-'СЕТ СН'!$I$20</f>
        <v>3068.6603169099999</v>
      </c>
      <c r="S129" s="36">
        <f>SUMIFS(СВЦЭМ!$C$33:$C$776,СВЦЭМ!$A$33:$A$776,$A129,СВЦЭМ!$B$33:$B$776,S$119)+'СЕТ СН'!$I$12+СВЦЭМ!$D$10+'СЕТ СН'!$I$5-'СЕТ СН'!$I$20</f>
        <v>3064.0467549700002</v>
      </c>
      <c r="T129" s="36">
        <f>SUMIFS(СВЦЭМ!$C$33:$C$776,СВЦЭМ!$A$33:$A$776,$A129,СВЦЭМ!$B$33:$B$776,T$119)+'СЕТ СН'!$I$12+СВЦЭМ!$D$10+'СЕТ СН'!$I$5-'СЕТ СН'!$I$20</f>
        <v>3034.8528182</v>
      </c>
      <c r="U129" s="36">
        <f>SUMIFS(СВЦЭМ!$C$33:$C$776,СВЦЭМ!$A$33:$A$776,$A129,СВЦЭМ!$B$33:$B$776,U$119)+'СЕТ СН'!$I$12+СВЦЭМ!$D$10+'СЕТ СН'!$I$5-'СЕТ СН'!$I$20</f>
        <v>3033.0850416000003</v>
      </c>
      <c r="V129" s="36">
        <f>SUMIFS(СВЦЭМ!$C$33:$C$776,СВЦЭМ!$A$33:$A$776,$A129,СВЦЭМ!$B$33:$B$776,V$119)+'СЕТ СН'!$I$12+СВЦЭМ!$D$10+'СЕТ СН'!$I$5-'СЕТ СН'!$I$20</f>
        <v>3013.1653930000002</v>
      </c>
      <c r="W129" s="36">
        <f>SUMIFS(СВЦЭМ!$C$33:$C$776,СВЦЭМ!$A$33:$A$776,$A129,СВЦЭМ!$B$33:$B$776,W$119)+'СЕТ СН'!$I$12+СВЦЭМ!$D$10+'СЕТ СН'!$I$5-'СЕТ СН'!$I$20</f>
        <v>3022.5856834300002</v>
      </c>
      <c r="X129" s="36">
        <f>SUMIFS(СВЦЭМ!$C$33:$C$776,СВЦЭМ!$A$33:$A$776,$A129,СВЦЭМ!$B$33:$B$776,X$119)+'СЕТ СН'!$I$12+СВЦЭМ!$D$10+'СЕТ СН'!$I$5-'СЕТ СН'!$I$20</f>
        <v>3043.87807892</v>
      </c>
      <c r="Y129" s="36">
        <f>SUMIFS(СВЦЭМ!$C$33:$C$776,СВЦЭМ!$A$33:$A$776,$A129,СВЦЭМ!$B$33:$B$776,Y$119)+'СЕТ СН'!$I$12+СВЦЭМ!$D$10+'СЕТ СН'!$I$5-'СЕТ СН'!$I$20</f>
        <v>3097.6714443700002</v>
      </c>
    </row>
    <row r="130" spans="1:25" ht="15.75" x14ac:dyDescent="0.2">
      <c r="A130" s="35">
        <f t="shared" si="3"/>
        <v>43507</v>
      </c>
      <c r="B130" s="36">
        <f>SUMIFS(СВЦЭМ!$C$33:$C$776,СВЦЭМ!$A$33:$A$776,$A130,СВЦЭМ!$B$33:$B$776,B$119)+'СЕТ СН'!$I$12+СВЦЭМ!$D$10+'СЕТ СН'!$I$5-'СЕТ СН'!$I$20</f>
        <v>3139.9987210600002</v>
      </c>
      <c r="C130" s="36">
        <f>SUMIFS(СВЦЭМ!$C$33:$C$776,СВЦЭМ!$A$33:$A$776,$A130,СВЦЭМ!$B$33:$B$776,C$119)+'СЕТ СН'!$I$12+СВЦЭМ!$D$10+'СЕТ СН'!$I$5-'СЕТ СН'!$I$20</f>
        <v>3165.3427548700001</v>
      </c>
      <c r="D130" s="36">
        <f>SUMIFS(СВЦЭМ!$C$33:$C$776,СВЦЭМ!$A$33:$A$776,$A130,СВЦЭМ!$B$33:$B$776,D$119)+'СЕТ СН'!$I$12+СВЦЭМ!$D$10+'СЕТ СН'!$I$5-'СЕТ СН'!$I$20</f>
        <v>3185.8931695800002</v>
      </c>
      <c r="E130" s="36">
        <f>SUMIFS(СВЦЭМ!$C$33:$C$776,СВЦЭМ!$A$33:$A$776,$A130,СВЦЭМ!$B$33:$B$776,E$119)+'СЕТ СН'!$I$12+СВЦЭМ!$D$10+'СЕТ СН'!$I$5-'СЕТ СН'!$I$20</f>
        <v>3199.5757772699999</v>
      </c>
      <c r="F130" s="36">
        <f>SUMIFS(СВЦЭМ!$C$33:$C$776,СВЦЭМ!$A$33:$A$776,$A130,СВЦЭМ!$B$33:$B$776,F$119)+'СЕТ СН'!$I$12+СВЦЭМ!$D$10+'СЕТ СН'!$I$5-'СЕТ СН'!$I$20</f>
        <v>3198.2146356000003</v>
      </c>
      <c r="G130" s="36">
        <f>SUMIFS(СВЦЭМ!$C$33:$C$776,СВЦЭМ!$A$33:$A$776,$A130,СВЦЭМ!$B$33:$B$776,G$119)+'СЕТ СН'!$I$12+СВЦЭМ!$D$10+'СЕТ СН'!$I$5-'СЕТ СН'!$I$20</f>
        <v>3188.2877751400001</v>
      </c>
      <c r="H130" s="36">
        <f>SUMIFS(СВЦЭМ!$C$33:$C$776,СВЦЭМ!$A$33:$A$776,$A130,СВЦЭМ!$B$33:$B$776,H$119)+'СЕТ СН'!$I$12+СВЦЭМ!$D$10+'СЕТ СН'!$I$5-'СЕТ СН'!$I$20</f>
        <v>3141.1327743100001</v>
      </c>
      <c r="I130" s="36">
        <f>SUMIFS(СВЦЭМ!$C$33:$C$776,СВЦЭМ!$A$33:$A$776,$A130,СВЦЭМ!$B$33:$B$776,I$119)+'СЕТ СН'!$I$12+СВЦЭМ!$D$10+'СЕТ СН'!$I$5-'СЕТ СН'!$I$20</f>
        <v>3109.17204451</v>
      </c>
      <c r="J130" s="36">
        <f>SUMIFS(СВЦЭМ!$C$33:$C$776,СВЦЭМ!$A$33:$A$776,$A130,СВЦЭМ!$B$33:$B$776,J$119)+'СЕТ СН'!$I$12+СВЦЭМ!$D$10+'СЕТ СН'!$I$5-'СЕТ СН'!$I$20</f>
        <v>3096.5628810600001</v>
      </c>
      <c r="K130" s="36">
        <f>SUMIFS(СВЦЭМ!$C$33:$C$776,СВЦЭМ!$A$33:$A$776,$A130,СВЦЭМ!$B$33:$B$776,K$119)+'СЕТ СН'!$I$12+СВЦЭМ!$D$10+'СЕТ СН'!$I$5-'СЕТ СН'!$I$20</f>
        <v>3089.3932910000003</v>
      </c>
      <c r="L130" s="36">
        <f>SUMIFS(СВЦЭМ!$C$33:$C$776,СВЦЭМ!$A$33:$A$776,$A130,СВЦЭМ!$B$33:$B$776,L$119)+'СЕТ СН'!$I$12+СВЦЭМ!$D$10+'СЕТ СН'!$I$5-'СЕТ СН'!$I$20</f>
        <v>3088.0169378099999</v>
      </c>
      <c r="M130" s="36">
        <f>SUMIFS(СВЦЭМ!$C$33:$C$776,СВЦЭМ!$A$33:$A$776,$A130,СВЦЭМ!$B$33:$B$776,M$119)+'СЕТ СН'!$I$12+СВЦЭМ!$D$10+'СЕТ СН'!$I$5-'СЕТ СН'!$I$20</f>
        <v>3091.41317974</v>
      </c>
      <c r="N130" s="36">
        <f>SUMIFS(СВЦЭМ!$C$33:$C$776,СВЦЭМ!$A$33:$A$776,$A130,СВЦЭМ!$B$33:$B$776,N$119)+'СЕТ СН'!$I$12+СВЦЭМ!$D$10+'СЕТ СН'!$I$5-'СЕТ СН'!$I$20</f>
        <v>3094.5468821300001</v>
      </c>
      <c r="O130" s="36">
        <f>SUMIFS(СВЦЭМ!$C$33:$C$776,СВЦЭМ!$A$33:$A$776,$A130,СВЦЭМ!$B$33:$B$776,O$119)+'СЕТ СН'!$I$12+СВЦЭМ!$D$10+'СЕТ СН'!$I$5-'СЕТ СН'!$I$20</f>
        <v>3063.9785796700003</v>
      </c>
      <c r="P130" s="36">
        <f>SUMIFS(СВЦЭМ!$C$33:$C$776,СВЦЭМ!$A$33:$A$776,$A130,СВЦЭМ!$B$33:$B$776,P$119)+'СЕТ СН'!$I$12+СВЦЭМ!$D$10+'СЕТ СН'!$I$5-'СЕТ СН'!$I$20</f>
        <v>3080.8315734300004</v>
      </c>
      <c r="Q130" s="36">
        <f>SUMIFS(СВЦЭМ!$C$33:$C$776,СВЦЭМ!$A$33:$A$776,$A130,СВЦЭМ!$B$33:$B$776,Q$119)+'СЕТ СН'!$I$12+СВЦЭМ!$D$10+'СЕТ СН'!$I$5-'СЕТ СН'!$I$20</f>
        <v>3080.3098463300003</v>
      </c>
      <c r="R130" s="36">
        <f>SUMIFS(СВЦЭМ!$C$33:$C$776,СВЦЭМ!$A$33:$A$776,$A130,СВЦЭМ!$B$33:$B$776,R$119)+'СЕТ СН'!$I$12+СВЦЭМ!$D$10+'СЕТ СН'!$I$5-'СЕТ СН'!$I$20</f>
        <v>3079.4316287900001</v>
      </c>
      <c r="S130" s="36">
        <f>SUMIFS(СВЦЭМ!$C$33:$C$776,СВЦЭМ!$A$33:$A$776,$A130,СВЦЭМ!$B$33:$B$776,S$119)+'СЕТ СН'!$I$12+СВЦЭМ!$D$10+'СЕТ СН'!$I$5-'СЕТ СН'!$I$20</f>
        <v>3069.77260888</v>
      </c>
      <c r="T130" s="36">
        <f>SUMIFS(СВЦЭМ!$C$33:$C$776,СВЦЭМ!$A$33:$A$776,$A130,СВЦЭМ!$B$33:$B$776,T$119)+'СЕТ СН'!$I$12+СВЦЭМ!$D$10+'СЕТ СН'!$I$5-'СЕТ СН'!$I$20</f>
        <v>3020.4697775200002</v>
      </c>
      <c r="U130" s="36">
        <f>SUMIFS(СВЦЭМ!$C$33:$C$776,СВЦЭМ!$A$33:$A$776,$A130,СВЦЭМ!$B$33:$B$776,U$119)+'СЕТ СН'!$I$12+СВЦЭМ!$D$10+'СЕТ СН'!$I$5-'СЕТ СН'!$I$20</f>
        <v>3001.0842532500001</v>
      </c>
      <c r="V130" s="36">
        <f>SUMIFS(СВЦЭМ!$C$33:$C$776,СВЦЭМ!$A$33:$A$776,$A130,СВЦЭМ!$B$33:$B$776,V$119)+'СЕТ СН'!$I$12+СВЦЭМ!$D$10+'СЕТ СН'!$I$5-'СЕТ СН'!$I$20</f>
        <v>3018.79469152</v>
      </c>
      <c r="W130" s="36">
        <f>SUMIFS(СВЦЭМ!$C$33:$C$776,СВЦЭМ!$A$33:$A$776,$A130,СВЦЭМ!$B$33:$B$776,W$119)+'СЕТ СН'!$I$12+СВЦЭМ!$D$10+'СЕТ СН'!$I$5-'СЕТ СН'!$I$20</f>
        <v>3030.4177477200001</v>
      </c>
      <c r="X130" s="36">
        <f>SUMIFS(СВЦЭМ!$C$33:$C$776,СВЦЭМ!$A$33:$A$776,$A130,СВЦЭМ!$B$33:$B$776,X$119)+'СЕТ СН'!$I$12+СВЦЭМ!$D$10+'СЕТ СН'!$I$5-'СЕТ СН'!$I$20</f>
        <v>3054.8133989100002</v>
      </c>
      <c r="Y130" s="36">
        <f>SUMIFS(СВЦЭМ!$C$33:$C$776,СВЦЭМ!$A$33:$A$776,$A130,СВЦЭМ!$B$33:$B$776,Y$119)+'СЕТ СН'!$I$12+СВЦЭМ!$D$10+'СЕТ СН'!$I$5-'СЕТ СН'!$I$20</f>
        <v>3103.9264765900002</v>
      </c>
    </row>
    <row r="131" spans="1:25" ht="15.75" x14ac:dyDescent="0.2">
      <c r="A131" s="35">
        <f t="shared" si="3"/>
        <v>43508</v>
      </c>
      <c r="B131" s="36">
        <f>SUMIFS(СВЦЭМ!$C$33:$C$776,СВЦЭМ!$A$33:$A$776,$A131,СВЦЭМ!$B$33:$B$776,B$119)+'СЕТ СН'!$I$12+СВЦЭМ!$D$10+'СЕТ СН'!$I$5-'СЕТ СН'!$I$20</f>
        <v>3134.8060003999999</v>
      </c>
      <c r="C131" s="36">
        <f>SUMIFS(СВЦЭМ!$C$33:$C$776,СВЦЭМ!$A$33:$A$776,$A131,СВЦЭМ!$B$33:$B$776,C$119)+'СЕТ СН'!$I$12+СВЦЭМ!$D$10+'СЕТ СН'!$I$5-'СЕТ СН'!$I$20</f>
        <v>3161.5021836000001</v>
      </c>
      <c r="D131" s="36">
        <f>SUMIFS(СВЦЭМ!$C$33:$C$776,СВЦЭМ!$A$33:$A$776,$A131,СВЦЭМ!$B$33:$B$776,D$119)+'СЕТ СН'!$I$12+СВЦЭМ!$D$10+'СЕТ СН'!$I$5-'СЕТ СН'!$I$20</f>
        <v>3176.4581081300003</v>
      </c>
      <c r="E131" s="36">
        <f>SUMIFS(СВЦЭМ!$C$33:$C$776,СВЦЭМ!$A$33:$A$776,$A131,СВЦЭМ!$B$33:$B$776,E$119)+'СЕТ СН'!$I$12+СВЦЭМ!$D$10+'СЕТ СН'!$I$5-'СЕТ СН'!$I$20</f>
        <v>3186.1305088899999</v>
      </c>
      <c r="F131" s="36">
        <f>SUMIFS(СВЦЭМ!$C$33:$C$776,СВЦЭМ!$A$33:$A$776,$A131,СВЦЭМ!$B$33:$B$776,F$119)+'СЕТ СН'!$I$12+СВЦЭМ!$D$10+'СЕТ СН'!$I$5-'СЕТ СН'!$I$20</f>
        <v>3184.0251056400002</v>
      </c>
      <c r="G131" s="36">
        <f>SUMIFS(СВЦЭМ!$C$33:$C$776,СВЦЭМ!$A$33:$A$776,$A131,СВЦЭМ!$B$33:$B$776,G$119)+'СЕТ СН'!$I$12+СВЦЭМ!$D$10+'СЕТ СН'!$I$5-'СЕТ СН'!$I$20</f>
        <v>3167.0033429200003</v>
      </c>
      <c r="H131" s="36">
        <f>SUMIFS(СВЦЭМ!$C$33:$C$776,СВЦЭМ!$A$33:$A$776,$A131,СВЦЭМ!$B$33:$B$776,H$119)+'СЕТ СН'!$I$12+СВЦЭМ!$D$10+'СЕТ СН'!$I$5-'СЕТ СН'!$I$20</f>
        <v>3129.6021025700002</v>
      </c>
      <c r="I131" s="36">
        <f>SUMIFS(СВЦЭМ!$C$33:$C$776,СВЦЭМ!$A$33:$A$776,$A131,СВЦЭМ!$B$33:$B$776,I$119)+'СЕТ СН'!$I$12+СВЦЭМ!$D$10+'СЕТ СН'!$I$5-'СЕТ СН'!$I$20</f>
        <v>3102.92608995</v>
      </c>
      <c r="J131" s="36">
        <f>SUMIFS(СВЦЭМ!$C$33:$C$776,СВЦЭМ!$A$33:$A$776,$A131,СВЦЭМ!$B$33:$B$776,J$119)+'СЕТ СН'!$I$12+СВЦЭМ!$D$10+'СЕТ СН'!$I$5-'СЕТ СН'!$I$20</f>
        <v>3067.3401810700002</v>
      </c>
      <c r="K131" s="36">
        <f>SUMIFS(СВЦЭМ!$C$33:$C$776,СВЦЭМ!$A$33:$A$776,$A131,СВЦЭМ!$B$33:$B$776,K$119)+'СЕТ СН'!$I$12+СВЦЭМ!$D$10+'СЕТ СН'!$I$5-'СЕТ СН'!$I$20</f>
        <v>3069.9136927200002</v>
      </c>
      <c r="L131" s="36">
        <f>SUMIFS(СВЦЭМ!$C$33:$C$776,СВЦЭМ!$A$33:$A$776,$A131,СВЦЭМ!$B$33:$B$776,L$119)+'СЕТ СН'!$I$12+СВЦЭМ!$D$10+'СЕТ СН'!$I$5-'СЕТ СН'!$I$20</f>
        <v>3066.8165622000001</v>
      </c>
      <c r="M131" s="36">
        <f>SUMIFS(СВЦЭМ!$C$33:$C$776,СВЦЭМ!$A$33:$A$776,$A131,СВЦЭМ!$B$33:$B$776,M$119)+'СЕТ СН'!$I$12+СВЦЭМ!$D$10+'СЕТ СН'!$I$5-'СЕТ СН'!$I$20</f>
        <v>3076.6619315900002</v>
      </c>
      <c r="N131" s="36">
        <f>SUMIFS(СВЦЭМ!$C$33:$C$776,СВЦЭМ!$A$33:$A$776,$A131,СВЦЭМ!$B$33:$B$776,N$119)+'СЕТ СН'!$I$12+СВЦЭМ!$D$10+'СЕТ СН'!$I$5-'СЕТ СН'!$I$20</f>
        <v>3067.5632630300001</v>
      </c>
      <c r="O131" s="36">
        <f>SUMIFS(СВЦЭМ!$C$33:$C$776,СВЦЭМ!$A$33:$A$776,$A131,СВЦЭМ!$B$33:$B$776,O$119)+'СЕТ СН'!$I$12+СВЦЭМ!$D$10+'СЕТ СН'!$I$5-'СЕТ СН'!$I$20</f>
        <v>3029.4912323799999</v>
      </c>
      <c r="P131" s="36">
        <f>SUMIFS(СВЦЭМ!$C$33:$C$776,СВЦЭМ!$A$33:$A$776,$A131,СВЦЭМ!$B$33:$B$776,P$119)+'СЕТ СН'!$I$12+СВЦЭМ!$D$10+'СЕТ СН'!$I$5-'СЕТ СН'!$I$20</f>
        <v>3046.6526048599999</v>
      </c>
      <c r="Q131" s="36">
        <f>SUMIFS(СВЦЭМ!$C$33:$C$776,СВЦЭМ!$A$33:$A$776,$A131,СВЦЭМ!$B$33:$B$776,Q$119)+'СЕТ СН'!$I$12+СВЦЭМ!$D$10+'СЕТ СН'!$I$5-'СЕТ СН'!$I$20</f>
        <v>3059.9462946200001</v>
      </c>
      <c r="R131" s="36">
        <f>SUMIFS(СВЦЭМ!$C$33:$C$776,СВЦЭМ!$A$33:$A$776,$A131,СВЦЭМ!$B$33:$B$776,R$119)+'СЕТ СН'!$I$12+СВЦЭМ!$D$10+'СЕТ СН'!$I$5-'СЕТ СН'!$I$20</f>
        <v>3060.5233326000002</v>
      </c>
      <c r="S131" s="36">
        <f>SUMIFS(СВЦЭМ!$C$33:$C$776,СВЦЭМ!$A$33:$A$776,$A131,СВЦЭМ!$B$33:$B$776,S$119)+'СЕТ СН'!$I$12+СВЦЭМ!$D$10+'СЕТ СН'!$I$5-'СЕТ СН'!$I$20</f>
        <v>3042.1949580099999</v>
      </c>
      <c r="T131" s="36">
        <f>SUMIFS(СВЦЭМ!$C$33:$C$776,СВЦЭМ!$A$33:$A$776,$A131,СВЦЭМ!$B$33:$B$776,T$119)+'СЕТ СН'!$I$12+СВЦЭМ!$D$10+'СЕТ СН'!$I$5-'СЕТ СН'!$I$20</f>
        <v>2999.7864093500002</v>
      </c>
      <c r="U131" s="36">
        <f>SUMIFS(СВЦЭМ!$C$33:$C$776,СВЦЭМ!$A$33:$A$776,$A131,СВЦЭМ!$B$33:$B$776,U$119)+'СЕТ СН'!$I$12+СВЦЭМ!$D$10+'СЕТ СН'!$I$5-'СЕТ СН'!$I$20</f>
        <v>3000.1384741500001</v>
      </c>
      <c r="V131" s="36">
        <f>SUMIFS(СВЦЭМ!$C$33:$C$776,СВЦЭМ!$A$33:$A$776,$A131,СВЦЭМ!$B$33:$B$776,V$119)+'СЕТ СН'!$I$12+СВЦЭМ!$D$10+'СЕТ СН'!$I$5-'СЕТ СН'!$I$20</f>
        <v>3021.1033309900004</v>
      </c>
      <c r="W131" s="36">
        <f>SUMIFS(СВЦЭМ!$C$33:$C$776,СВЦЭМ!$A$33:$A$776,$A131,СВЦЭМ!$B$33:$B$776,W$119)+'СЕТ СН'!$I$12+СВЦЭМ!$D$10+'СЕТ СН'!$I$5-'СЕТ СН'!$I$20</f>
        <v>3036.34945393</v>
      </c>
      <c r="X131" s="36">
        <f>SUMIFS(СВЦЭМ!$C$33:$C$776,СВЦЭМ!$A$33:$A$776,$A131,СВЦЭМ!$B$33:$B$776,X$119)+'СЕТ СН'!$I$12+СВЦЭМ!$D$10+'СЕТ СН'!$I$5-'СЕТ СН'!$I$20</f>
        <v>3051.3652556000002</v>
      </c>
      <c r="Y131" s="36">
        <f>SUMIFS(СВЦЭМ!$C$33:$C$776,СВЦЭМ!$A$33:$A$776,$A131,СВЦЭМ!$B$33:$B$776,Y$119)+'СЕТ СН'!$I$12+СВЦЭМ!$D$10+'СЕТ СН'!$I$5-'СЕТ СН'!$I$20</f>
        <v>3111.48412323</v>
      </c>
    </row>
    <row r="132" spans="1:25" ht="15.75" x14ac:dyDescent="0.2">
      <c r="A132" s="35">
        <f t="shared" si="3"/>
        <v>43509</v>
      </c>
      <c r="B132" s="36">
        <f>SUMIFS(СВЦЭМ!$C$33:$C$776,СВЦЭМ!$A$33:$A$776,$A132,СВЦЭМ!$B$33:$B$776,B$119)+'СЕТ СН'!$I$12+СВЦЭМ!$D$10+'СЕТ СН'!$I$5-'СЕТ СН'!$I$20</f>
        <v>3124.3521826300002</v>
      </c>
      <c r="C132" s="36">
        <f>SUMIFS(СВЦЭМ!$C$33:$C$776,СВЦЭМ!$A$33:$A$776,$A132,СВЦЭМ!$B$33:$B$776,C$119)+'СЕТ СН'!$I$12+СВЦЭМ!$D$10+'СЕТ СН'!$I$5-'СЕТ СН'!$I$20</f>
        <v>3134.7740600100001</v>
      </c>
      <c r="D132" s="36">
        <f>SUMIFS(СВЦЭМ!$C$33:$C$776,СВЦЭМ!$A$33:$A$776,$A132,СВЦЭМ!$B$33:$B$776,D$119)+'СЕТ СН'!$I$12+СВЦЭМ!$D$10+'СЕТ СН'!$I$5-'СЕТ СН'!$I$20</f>
        <v>3172.9179540100004</v>
      </c>
      <c r="E132" s="36">
        <f>SUMIFS(СВЦЭМ!$C$33:$C$776,СВЦЭМ!$A$33:$A$776,$A132,СВЦЭМ!$B$33:$B$776,E$119)+'СЕТ СН'!$I$12+СВЦЭМ!$D$10+'СЕТ СН'!$I$5-'СЕТ СН'!$I$20</f>
        <v>3189.0577630400003</v>
      </c>
      <c r="F132" s="36">
        <f>SUMIFS(СВЦЭМ!$C$33:$C$776,СВЦЭМ!$A$33:$A$776,$A132,СВЦЭМ!$B$33:$B$776,F$119)+'СЕТ СН'!$I$12+СВЦЭМ!$D$10+'СЕТ СН'!$I$5-'СЕТ СН'!$I$20</f>
        <v>3179.0631923999999</v>
      </c>
      <c r="G132" s="36">
        <f>SUMIFS(СВЦЭМ!$C$33:$C$776,СВЦЭМ!$A$33:$A$776,$A132,СВЦЭМ!$B$33:$B$776,G$119)+'СЕТ СН'!$I$12+СВЦЭМ!$D$10+'СЕТ СН'!$I$5-'СЕТ СН'!$I$20</f>
        <v>3139.6855518299999</v>
      </c>
      <c r="H132" s="36">
        <f>SUMIFS(СВЦЭМ!$C$33:$C$776,СВЦЭМ!$A$33:$A$776,$A132,СВЦЭМ!$B$33:$B$776,H$119)+'СЕТ СН'!$I$12+СВЦЭМ!$D$10+'СЕТ СН'!$I$5-'СЕТ СН'!$I$20</f>
        <v>3122.5061894600003</v>
      </c>
      <c r="I132" s="36">
        <f>SUMIFS(СВЦЭМ!$C$33:$C$776,СВЦЭМ!$A$33:$A$776,$A132,СВЦЭМ!$B$33:$B$776,I$119)+'СЕТ СН'!$I$12+СВЦЭМ!$D$10+'СЕТ СН'!$I$5-'СЕТ СН'!$I$20</f>
        <v>3088.6536587300002</v>
      </c>
      <c r="J132" s="36">
        <f>SUMIFS(СВЦЭМ!$C$33:$C$776,СВЦЭМ!$A$33:$A$776,$A132,СВЦЭМ!$B$33:$B$776,J$119)+'СЕТ СН'!$I$12+СВЦЭМ!$D$10+'СЕТ СН'!$I$5-'СЕТ СН'!$I$20</f>
        <v>3061.99999746</v>
      </c>
      <c r="K132" s="36">
        <f>SUMIFS(СВЦЭМ!$C$33:$C$776,СВЦЭМ!$A$33:$A$776,$A132,СВЦЭМ!$B$33:$B$776,K$119)+'СЕТ СН'!$I$12+СВЦЭМ!$D$10+'СЕТ СН'!$I$5-'СЕТ СН'!$I$20</f>
        <v>3057.69957514</v>
      </c>
      <c r="L132" s="36">
        <f>SUMIFS(СВЦЭМ!$C$33:$C$776,СВЦЭМ!$A$33:$A$776,$A132,СВЦЭМ!$B$33:$B$776,L$119)+'СЕТ СН'!$I$12+СВЦЭМ!$D$10+'СЕТ СН'!$I$5-'СЕТ СН'!$I$20</f>
        <v>3055.55332086</v>
      </c>
      <c r="M132" s="36">
        <f>SUMIFS(СВЦЭМ!$C$33:$C$776,СВЦЭМ!$A$33:$A$776,$A132,СВЦЭМ!$B$33:$B$776,M$119)+'СЕТ СН'!$I$12+СВЦЭМ!$D$10+'СЕТ СН'!$I$5-'СЕТ СН'!$I$20</f>
        <v>3049.2943501500004</v>
      </c>
      <c r="N132" s="36">
        <f>SUMIFS(СВЦЭМ!$C$33:$C$776,СВЦЭМ!$A$33:$A$776,$A132,СВЦЭМ!$B$33:$B$776,N$119)+'СЕТ СН'!$I$12+СВЦЭМ!$D$10+'СЕТ СН'!$I$5-'СЕТ СН'!$I$20</f>
        <v>3065.4235105800003</v>
      </c>
      <c r="O132" s="36">
        <f>SUMIFS(СВЦЭМ!$C$33:$C$776,СВЦЭМ!$A$33:$A$776,$A132,СВЦЭМ!$B$33:$B$776,O$119)+'СЕТ СН'!$I$12+СВЦЭМ!$D$10+'СЕТ СН'!$I$5-'СЕТ СН'!$I$20</f>
        <v>3030.5605330799999</v>
      </c>
      <c r="P132" s="36">
        <f>SUMIFS(СВЦЭМ!$C$33:$C$776,СВЦЭМ!$A$33:$A$776,$A132,СВЦЭМ!$B$33:$B$776,P$119)+'СЕТ СН'!$I$12+СВЦЭМ!$D$10+'СЕТ СН'!$I$5-'СЕТ СН'!$I$20</f>
        <v>3040.1187515800002</v>
      </c>
      <c r="Q132" s="36">
        <f>SUMIFS(СВЦЭМ!$C$33:$C$776,СВЦЭМ!$A$33:$A$776,$A132,СВЦЭМ!$B$33:$B$776,Q$119)+'СЕТ СН'!$I$12+СВЦЭМ!$D$10+'СЕТ СН'!$I$5-'СЕТ СН'!$I$20</f>
        <v>3051.1382040500002</v>
      </c>
      <c r="R132" s="36">
        <f>SUMIFS(СВЦЭМ!$C$33:$C$776,СВЦЭМ!$A$33:$A$776,$A132,СВЦЭМ!$B$33:$B$776,R$119)+'СЕТ СН'!$I$12+СВЦЭМ!$D$10+'СЕТ СН'!$I$5-'СЕТ СН'!$I$20</f>
        <v>3053.31793836</v>
      </c>
      <c r="S132" s="36">
        <f>SUMIFS(СВЦЭМ!$C$33:$C$776,СВЦЭМ!$A$33:$A$776,$A132,СВЦЭМ!$B$33:$B$776,S$119)+'СЕТ СН'!$I$12+СВЦЭМ!$D$10+'СЕТ СН'!$I$5-'СЕТ СН'!$I$20</f>
        <v>3046.2001831500002</v>
      </c>
      <c r="T132" s="36">
        <f>SUMIFS(СВЦЭМ!$C$33:$C$776,СВЦЭМ!$A$33:$A$776,$A132,СВЦЭМ!$B$33:$B$776,T$119)+'СЕТ СН'!$I$12+СВЦЭМ!$D$10+'СЕТ СН'!$I$5-'СЕТ СН'!$I$20</f>
        <v>2996.5768631400001</v>
      </c>
      <c r="U132" s="36">
        <f>SUMIFS(СВЦЭМ!$C$33:$C$776,СВЦЭМ!$A$33:$A$776,$A132,СВЦЭМ!$B$33:$B$776,U$119)+'СЕТ СН'!$I$12+СВЦЭМ!$D$10+'СЕТ СН'!$I$5-'СЕТ СН'!$I$20</f>
        <v>2989.3055978400002</v>
      </c>
      <c r="V132" s="36">
        <f>SUMIFS(СВЦЭМ!$C$33:$C$776,СВЦЭМ!$A$33:$A$776,$A132,СВЦЭМ!$B$33:$B$776,V$119)+'СЕТ СН'!$I$12+СВЦЭМ!$D$10+'СЕТ СН'!$I$5-'СЕТ СН'!$I$20</f>
        <v>3003.6881233399999</v>
      </c>
      <c r="W132" s="36">
        <f>SUMIFS(СВЦЭМ!$C$33:$C$776,СВЦЭМ!$A$33:$A$776,$A132,СВЦЭМ!$B$33:$B$776,W$119)+'СЕТ СН'!$I$12+СВЦЭМ!$D$10+'СЕТ СН'!$I$5-'СЕТ СН'!$I$20</f>
        <v>3018.7456523200003</v>
      </c>
      <c r="X132" s="36">
        <f>SUMIFS(СВЦЭМ!$C$33:$C$776,СВЦЭМ!$A$33:$A$776,$A132,СВЦЭМ!$B$33:$B$776,X$119)+'СЕТ СН'!$I$12+СВЦЭМ!$D$10+'СЕТ СН'!$I$5-'СЕТ СН'!$I$20</f>
        <v>3040.1357809600004</v>
      </c>
      <c r="Y132" s="36">
        <f>SUMIFS(СВЦЭМ!$C$33:$C$776,СВЦЭМ!$A$33:$A$776,$A132,СВЦЭМ!$B$33:$B$776,Y$119)+'СЕТ СН'!$I$12+СВЦЭМ!$D$10+'СЕТ СН'!$I$5-'СЕТ СН'!$I$20</f>
        <v>3084.89852337</v>
      </c>
    </row>
    <row r="133" spans="1:25" ht="15.75" x14ac:dyDescent="0.2">
      <c r="A133" s="35">
        <f t="shared" si="3"/>
        <v>43510</v>
      </c>
      <c r="B133" s="36">
        <f>SUMIFS(СВЦЭМ!$C$33:$C$776,СВЦЭМ!$A$33:$A$776,$A133,СВЦЭМ!$B$33:$B$776,B$119)+'СЕТ СН'!$I$12+СВЦЭМ!$D$10+'СЕТ СН'!$I$5-'СЕТ СН'!$I$20</f>
        <v>3136.9562124900003</v>
      </c>
      <c r="C133" s="36">
        <f>SUMIFS(СВЦЭМ!$C$33:$C$776,СВЦЭМ!$A$33:$A$776,$A133,СВЦЭМ!$B$33:$B$776,C$119)+'СЕТ СН'!$I$12+СВЦЭМ!$D$10+'СЕТ СН'!$I$5-'СЕТ СН'!$I$20</f>
        <v>3149.8394739800001</v>
      </c>
      <c r="D133" s="36">
        <f>SUMIFS(СВЦЭМ!$C$33:$C$776,СВЦЭМ!$A$33:$A$776,$A133,СВЦЭМ!$B$33:$B$776,D$119)+'СЕТ СН'!$I$12+СВЦЭМ!$D$10+'СЕТ СН'!$I$5-'СЕТ СН'!$I$20</f>
        <v>3178.4569441100002</v>
      </c>
      <c r="E133" s="36">
        <f>SUMIFS(СВЦЭМ!$C$33:$C$776,СВЦЭМ!$A$33:$A$776,$A133,СВЦЭМ!$B$33:$B$776,E$119)+'СЕТ СН'!$I$12+СВЦЭМ!$D$10+'СЕТ СН'!$I$5-'СЕТ СН'!$I$20</f>
        <v>3194.0878375900002</v>
      </c>
      <c r="F133" s="36">
        <f>SUMIFS(СВЦЭМ!$C$33:$C$776,СВЦЭМ!$A$33:$A$776,$A133,СВЦЭМ!$B$33:$B$776,F$119)+'СЕТ СН'!$I$12+СВЦЭМ!$D$10+'СЕТ СН'!$I$5-'СЕТ СН'!$I$20</f>
        <v>3191.5957414300001</v>
      </c>
      <c r="G133" s="36">
        <f>SUMIFS(СВЦЭМ!$C$33:$C$776,СВЦЭМ!$A$33:$A$776,$A133,СВЦЭМ!$B$33:$B$776,G$119)+'СЕТ СН'!$I$12+СВЦЭМ!$D$10+'СЕТ СН'!$I$5-'СЕТ СН'!$I$20</f>
        <v>3175.6284906199999</v>
      </c>
      <c r="H133" s="36">
        <f>SUMIFS(СВЦЭМ!$C$33:$C$776,СВЦЭМ!$A$33:$A$776,$A133,СВЦЭМ!$B$33:$B$776,H$119)+'СЕТ СН'!$I$12+СВЦЭМ!$D$10+'СЕТ СН'!$I$5-'СЕТ СН'!$I$20</f>
        <v>3128.2571840000001</v>
      </c>
      <c r="I133" s="36">
        <f>SUMIFS(СВЦЭМ!$C$33:$C$776,СВЦЭМ!$A$33:$A$776,$A133,СВЦЭМ!$B$33:$B$776,I$119)+'СЕТ СН'!$I$12+СВЦЭМ!$D$10+'СЕТ СН'!$I$5-'СЕТ СН'!$I$20</f>
        <v>3081.1311636500004</v>
      </c>
      <c r="J133" s="36">
        <f>SUMIFS(СВЦЭМ!$C$33:$C$776,СВЦЭМ!$A$33:$A$776,$A133,СВЦЭМ!$B$33:$B$776,J$119)+'СЕТ СН'!$I$12+СВЦЭМ!$D$10+'СЕТ СН'!$I$5-'СЕТ СН'!$I$20</f>
        <v>3056.2770552700003</v>
      </c>
      <c r="K133" s="36">
        <f>SUMIFS(СВЦЭМ!$C$33:$C$776,СВЦЭМ!$A$33:$A$776,$A133,СВЦЭМ!$B$33:$B$776,K$119)+'СЕТ СН'!$I$12+СВЦЭМ!$D$10+'СЕТ СН'!$I$5-'СЕТ СН'!$I$20</f>
        <v>3052.46224566</v>
      </c>
      <c r="L133" s="36">
        <f>SUMIFS(СВЦЭМ!$C$33:$C$776,СВЦЭМ!$A$33:$A$776,$A133,СВЦЭМ!$B$33:$B$776,L$119)+'СЕТ СН'!$I$12+СВЦЭМ!$D$10+'СЕТ СН'!$I$5-'СЕТ СН'!$I$20</f>
        <v>3043.77086375</v>
      </c>
      <c r="M133" s="36">
        <f>SUMIFS(СВЦЭМ!$C$33:$C$776,СВЦЭМ!$A$33:$A$776,$A133,СВЦЭМ!$B$33:$B$776,M$119)+'СЕТ СН'!$I$12+СВЦЭМ!$D$10+'СЕТ СН'!$I$5-'СЕТ СН'!$I$20</f>
        <v>3059.0569211500001</v>
      </c>
      <c r="N133" s="36">
        <f>SUMIFS(СВЦЭМ!$C$33:$C$776,СВЦЭМ!$A$33:$A$776,$A133,СВЦЭМ!$B$33:$B$776,N$119)+'СЕТ СН'!$I$12+СВЦЭМ!$D$10+'СЕТ СН'!$I$5-'СЕТ СН'!$I$20</f>
        <v>3044.9910233500004</v>
      </c>
      <c r="O133" s="36">
        <f>SUMIFS(СВЦЭМ!$C$33:$C$776,СВЦЭМ!$A$33:$A$776,$A133,СВЦЭМ!$B$33:$B$776,O$119)+'СЕТ СН'!$I$12+СВЦЭМ!$D$10+'СЕТ СН'!$I$5-'СЕТ СН'!$I$20</f>
        <v>3012.4480790800003</v>
      </c>
      <c r="P133" s="36">
        <f>SUMIFS(СВЦЭМ!$C$33:$C$776,СВЦЭМ!$A$33:$A$776,$A133,СВЦЭМ!$B$33:$B$776,P$119)+'СЕТ СН'!$I$12+СВЦЭМ!$D$10+'СЕТ СН'!$I$5-'СЕТ СН'!$I$20</f>
        <v>3021.9031264200003</v>
      </c>
      <c r="Q133" s="36">
        <f>SUMIFS(СВЦЭМ!$C$33:$C$776,СВЦЭМ!$A$33:$A$776,$A133,СВЦЭМ!$B$33:$B$776,Q$119)+'СЕТ СН'!$I$12+СВЦЭМ!$D$10+'СЕТ СН'!$I$5-'СЕТ СН'!$I$20</f>
        <v>3032.8302975000001</v>
      </c>
      <c r="R133" s="36">
        <f>SUMIFS(СВЦЭМ!$C$33:$C$776,СВЦЭМ!$A$33:$A$776,$A133,СВЦЭМ!$B$33:$B$776,R$119)+'СЕТ СН'!$I$12+СВЦЭМ!$D$10+'СЕТ СН'!$I$5-'СЕТ СН'!$I$20</f>
        <v>3036.0133322000001</v>
      </c>
      <c r="S133" s="36">
        <f>SUMIFS(СВЦЭМ!$C$33:$C$776,СВЦЭМ!$A$33:$A$776,$A133,СВЦЭМ!$B$33:$B$776,S$119)+'СЕТ СН'!$I$12+СВЦЭМ!$D$10+'СЕТ СН'!$I$5-'СЕТ СН'!$I$20</f>
        <v>3027.5158333200002</v>
      </c>
      <c r="T133" s="36">
        <f>SUMIFS(СВЦЭМ!$C$33:$C$776,СВЦЭМ!$A$33:$A$776,$A133,СВЦЭМ!$B$33:$B$776,T$119)+'СЕТ СН'!$I$12+СВЦЭМ!$D$10+'СЕТ СН'!$I$5-'СЕТ СН'!$I$20</f>
        <v>2982.8762945300005</v>
      </c>
      <c r="U133" s="36">
        <f>SUMIFS(СВЦЭМ!$C$33:$C$776,СВЦЭМ!$A$33:$A$776,$A133,СВЦЭМ!$B$33:$B$776,U$119)+'СЕТ СН'!$I$12+СВЦЭМ!$D$10+'СЕТ СН'!$I$5-'СЕТ СН'!$I$20</f>
        <v>2994.0075387300003</v>
      </c>
      <c r="V133" s="36">
        <f>SUMIFS(СВЦЭМ!$C$33:$C$776,СВЦЭМ!$A$33:$A$776,$A133,СВЦЭМ!$B$33:$B$776,V$119)+'СЕТ СН'!$I$12+СВЦЭМ!$D$10+'СЕТ СН'!$I$5-'СЕТ СН'!$I$20</f>
        <v>3020.94963964</v>
      </c>
      <c r="W133" s="36">
        <f>SUMIFS(СВЦЭМ!$C$33:$C$776,СВЦЭМ!$A$33:$A$776,$A133,СВЦЭМ!$B$33:$B$776,W$119)+'СЕТ СН'!$I$12+СВЦЭМ!$D$10+'СЕТ СН'!$I$5-'СЕТ СН'!$I$20</f>
        <v>3038.2448019100002</v>
      </c>
      <c r="X133" s="36">
        <f>SUMIFS(СВЦЭМ!$C$33:$C$776,СВЦЭМ!$A$33:$A$776,$A133,СВЦЭМ!$B$33:$B$776,X$119)+'СЕТ СН'!$I$12+СВЦЭМ!$D$10+'СЕТ СН'!$I$5-'СЕТ СН'!$I$20</f>
        <v>3054.0710418400004</v>
      </c>
      <c r="Y133" s="36">
        <f>SUMIFS(СВЦЭМ!$C$33:$C$776,СВЦЭМ!$A$33:$A$776,$A133,СВЦЭМ!$B$33:$B$776,Y$119)+'СЕТ СН'!$I$12+СВЦЭМ!$D$10+'СЕТ СН'!$I$5-'СЕТ СН'!$I$20</f>
        <v>3087.36455174</v>
      </c>
    </row>
    <row r="134" spans="1:25" ht="15.75" x14ac:dyDescent="0.2">
      <c r="A134" s="35">
        <f t="shared" si="3"/>
        <v>43511</v>
      </c>
      <c r="B134" s="36">
        <f>SUMIFS(СВЦЭМ!$C$33:$C$776,СВЦЭМ!$A$33:$A$776,$A134,СВЦЭМ!$B$33:$B$776,B$119)+'СЕТ СН'!$I$12+СВЦЭМ!$D$10+'СЕТ СН'!$I$5-'СЕТ СН'!$I$20</f>
        <v>3090.33932185</v>
      </c>
      <c r="C134" s="36">
        <f>SUMIFS(СВЦЭМ!$C$33:$C$776,СВЦЭМ!$A$33:$A$776,$A134,СВЦЭМ!$B$33:$B$776,C$119)+'СЕТ СН'!$I$12+СВЦЭМ!$D$10+'СЕТ СН'!$I$5-'СЕТ СН'!$I$20</f>
        <v>3094.3801273700001</v>
      </c>
      <c r="D134" s="36">
        <f>SUMIFS(СВЦЭМ!$C$33:$C$776,СВЦЭМ!$A$33:$A$776,$A134,СВЦЭМ!$B$33:$B$776,D$119)+'СЕТ СН'!$I$12+СВЦЭМ!$D$10+'СЕТ СН'!$I$5-'СЕТ СН'!$I$20</f>
        <v>3112.1626087599998</v>
      </c>
      <c r="E134" s="36">
        <f>SUMIFS(СВЦЭМ!$C$33:$C$776,СВЦЭМ!$A$33:$A$776,$A134,СВЦЭМ!$B$33:$B$776,E$119)+'СЕТ СН'!$I$12+СВЦЭМ!$D$10+'СЕТ СН'!$I$5-'СЕТ СН'!$I$20</f>
        <v>3140.2045439100002</v>
      </c>
      <c r="F134" s="36">
        <f>SUMIFS(СВЦЭМ!$C$33:$C$776,СВЦЭМ!$A$33:$A$776,$A134,СВЦЭМ!$B$33:$B$776,F$119)+'СЕТ СН'!$I$12+СВЦЭМ!$D$10+'СЕТ СН'!$I$5-'СЕТ СН'!$I$20</f>
        <v>3141.1341975</v>
      </c>
      <c r="G134" s="36">
        <f>SUMIFS(СВЦЭМ!$C$33:$C$776,СВЦЭМ!$A$33:$A$776,$A134,СВЦЭМ!$B$33:$B$776,G$119)+'СЕТ СН'!$I$12+СВЦЭМ!$D$10+'СЕТ СН'!$I$5-'СЕТ СН'!$I$20</f>
        <v>3117.94973024</v>
      </c>
      <c r="H134" s="36">
        <f>SUMIFS(СВЦЭМ!$C$33:$C$776,СВЦЭМ!$A$33:$A$776,$A134,СВЦЭМ!$B$33:$B$776,H$119)+'СЕТ СН'!$I$12+СВЦЭМ!$D$10+'СЕТ СН'!$I$5-'СЕТ СН'!$I$20</f>
        <v>3084.9691832000003</v>
      </c>
      <c r="I134" s="36">
        <f>SUMIFS(СВЦЭМ!$C$33:$C$776,СВЦЭМ!$A$33:$A$776,$A134,СВЦЭМ!$B$33:$B$776,I$119)+'СЕТ СН'!$I$12+СВЦЭМ!$D$10+'СЕТ СН'!$I$5-'СЕТ СН'!$I$20</f>
        <v>3069.6436862800001</v>
      </c>
      <c r="J134" s="36">
        <f>SUMIFS(СВЦЭМ!$C$33:$C$776,СВЦЭМ!$A$33:$A$776,$A134,СВЦЭМ!$B$33:$B$776,J$119)+'СЕТ СН'!$I$12+СВЦЭМ!$D$10+'СЕТ СН'!$I$5-'СЕТ СН'!$I$20</f>
        <v>3046.6201423900002</v>
      </c>
      <c r="K134" s="36">
        <f>SUMIFS(СВЦЭМ!$C$33:$C$776,СВЦЭМ!$A$33:$A$776,$A134,СВЦЭМ!$B$33:$B$776,K$119)+'СЕТ СН'!$I$12+СВЦЭМ!$D$10+'СЕТ СН'!$I$5-'СЕТ СН'!$I$20</f>
        <v>3059.6558462700004</v>
      </c>
      <c r="L134" s="36">
        <f>SUMIFS(СВЦЭМ!$C$33:$C$776,СВЦЭМ!$A$33:$A$776,$A134,СВЦЭМ!$B$33:$B$776,L$119)+'СЕТ СН'!$I$12+СВЦЭМ!$D$10+'СЕТ СН'!$I$5-'СЕТ СН'!$I$20</f>
        <v>3053.9745672200002</v>
      </c>
      <c r="M134" s="36">
        <f>SUMIFS(СВЦЭМ!$C$33:$C$776,СВЦЭМ!$A$33:$A$776,$A134,СВЦЭМ!$B$33:$B$776,M$119)+'СЕТ СН'!$I$12+СВЦЭМ!$D$10+'СЕТ СН'!$I$5-'СЕТ СН'!$I$20</f>
        <v>3056.4482445000003</v>
      </c>
      <c r="N134" s="36">
        <f>SUMIFS(СВЦЭМ!$C$33:$C$776,СВЦЭМ!$A$33:$A$776,$A134,СВЦЭМ!$B$33:$B$776,N$119)+'СЕТ СН'!$I$12+СВЦЭМ!$D$10+'СЕТ СН'!$I$5-'СЕТ СН'!$I$20</f>
        <v>3044.2202878400003</v>
      </c>
      <c r="O134" s="36">
        <f>SUMIFS(СВЦЭМ!$C$33:$C$776,СВЦЭМ!$A$33:$A$776,$A134,СВЦЭМ!$B$33:$B$776,O$119)+'СЕТ СН'!$I$12+СВЦЭМ!$D$10+'СЕТ СН'!$I$5-'СЕТ СН'!$I$20</f>
        <v>3017.3079280800002</v>
      </c>
      <c r="P134" s="36">
        <f>SUMIFS(СВЦЭМ!$C$33:$C$776,СВЦЭМ!$A$33:$A$776,$A134,СВЦЭМ!$B$33:$B$776,P$119)+'СЕТ СН'!$I$12+СВЦЭМ!$D$10+'СЕТ СН'!$I$5-'СЕТ СН'!$I$20</f>
        <v>3016.7880215100004</v>
      </c>
      <c r="Q134" s="36">
        <f>SUMIFS(СВЦЭМ!$C$33:$C$776,СВЦЭМ!$A$33:$A$776,$A134,СВЦЭМ!$B$33:$B$776,Q$119)+'СЕТ СН'!$I$12+СВЦЭМ!$D$10+'СЕТ СН'!$I$5-'СЕТ СН'!$I$20</f>
        <v>3020.7830373500001</v>
      </c>
      <c r="R134" s="36">
        <f>SUMIFS(СВЦЭМ!$C$33:$C$776,СВЦЭМ!$A$33:$A$776,$A134,СВЦЭМ!$B$33:$B$776,R$119)+'СЕТ СН'!$I$12+СВЦЭМ!$D$10+'СЕТ СН'!$I$5-'СЕТ СН'!$I$20</f>
        <v>3019.0692179500002</v>
      </c>
      <c r="S134" s="36">
        <f>SUMIFS(СВЦЭМ!$C$33:$C$776,СВЦЭМ!$A$33:$A$776,$A134,СВЦЭМ!$B$33:$B$776,S$119)+'СЕТ СН'!$I$12+СВЦЭМ!$D$10+'СЕТ СН'!$I$5-'СЕТ СН'!$I$20</f>
        <v>3020.9069742400002</v>
      </c>
      <c r="T134" s="36">
        <f>SUMIFS(СВЦЭМ!$C$33:$C$776,СВЦЭМ!$A$33:$A$776,$A134,СВЦЭМ!$B$33:$B$776,T$119)+'СЕТ СН'!$I$12+СВЦЭМ!$D$10+'СЕТ СН'!$I$5-'СЕТ СН'!$I$20</f>
        <v>2997.7887624499999</v>
      </c>
      <c r="U134" s="36">
        <f>SUMIFS(СВЦЭМ!$C$33:$C$776,СВЦЭМ!$A$33:$A$776,$A134,СВЦЭМ!$B$33:$B$776,U$119)+'СЕТ СН'!$I$12+СВЦЭМ!$D$10+'СЕТ СН'!$I$5-'СЕТ СН'!$I$20</f>
        <v>3001.9795625300003</v>
      </c>
      <c r="V134" s="36">
        <f>SUMIFS(СВЦЭМ!$C$33:$C$776,СВЦЭМ!$A$33:$A$776,$A134,СВЦЭМ!$B$33:$B$776,V$119)+'СЕТ СН'!$I$12+СВЦЭМ!$D$10+'СЕТ СН'!$I$5-'СЕТ СН'!$I$20</f>
        <v>3005.7348563</v>
      </c>
      <c r="W134" s="36">
        <f>SUMIFS(СВЦЭМ!$C$33:$C$776,СВЦЭМ!$A$33:$A$776,$A134,СВЦЭМ!$B$33:$B$776,W$119)+'СЕТ СН'!$I$12+СВЦЭМ!$D$10+'СЕТ СН'!$I$5-'СЕТ СН'!$I$20</f>
        <v>3007.4902593100001</v>
      </c>
      <c r="X134" s="36">
        <f>SUMIFS(СВЦЭМ!$C$33:$C$776,СВЦЭМ!$A$33:$A$776,$A134,СВЦЭМ!$B$33:$B$776,X$119)+'СЕТ СН'!$I$12+СВЦЭМ!$D$10+'СЕТ СН'!$I$5-'СЕТ СН'!$I$20</f>
        <v>3023.1592063300004</v>
      </c>
      <c r="Y134" s="36">
        <f>SUMIFS(СВЦЭМ!$C$33:$C$776,СВЦЭМ!$A$33:$A$776,$A134,СВЦЭМ!$B$33:$B$776,Y$119)+'СЕТ СН'!$I$12+СВЦЭМ!$D$10+'СЕТ СН'!$I$5-'СЕТ СН'!$I$20</f>
        <v>3053.4732629099999</v>
      </c>
    </row>
    <row r="135" spans="1:25" ht="15.75" x14ac:dyDescent="0.2">
      <c r="A135" s="35">
        <f t="shared" si="3"/>
        <v>43512</v>
      </c>
      <c r="B135" s="36">
        <f>SUMIFS(СВЦЭМ!$C$33:$C$776,СВЦЭМ!$A$33:$A$776,$A135,СВЦЭМ!$B$33:$B$776,B$119)+'СЕТ СН'!$I$12+СВЦЭМ!$D$10+'СЕТ СН'!$I$5-'СЕТ СН'!$I$20</f>
        <v>3082.7734820000001</v>
      </c>
      <c r="C135" s="36">
        <f>SUMIFS(СВЦЭМ!$C$33:$C$776,СВЦЭМ!$A$33:$A$776,$A135,СВЦЭМ!$B$33:$B$776,C$119)+'СЕТ СН'!$I$12+СВЦЭМ!$D$10+'СЕТ СН'!$I$5-'СЕТ СН'!$I$20</f>
        <v>3086.30677848</v>
      </c>
      <c r="D135" s="36">
        <f>SUMIFS(СВЦЭМ!$C$33:$C$776,СВЦЭМ!$A$33:$A$776,$A135,СВЦЭМ!$B$33:$B$776,D$119)+'СЕТ СН'!$I$12+СВЦЭМ!$D$10+'СЕТ СН'!$I$5-'СЕТ СН'!$I$20</f>
        <v>3119.5159844999998</v>
      </c>
      <c r="E135" s="36">
        <f>SUMIFS(СВЦЭМ!$C$33:$C$776,СВЦЭМ!$A$33:$A$776,$A135,СВЦЭМ!$B$33:$B$776,E$119)+'СЕТ СН'!$I$12+СВЦЭМ!$D$10+'СЕТ СН'!$I$5-'СЕТ СН'!$I$20</f>
        <v>3156.4071509800001</v>
      </c>
      <c r="F135" s="36">
        <f>SUMIFS(СВЦЭМ!$C$33:$C$776,СВЦЭМ!$A$33:$A$776,$A135,СВЦЭМ!$B$33:$B$776,F$119)+'СЕТ СН'!$I$12+СВЦЭМ!$D$10+'СЕТ СН'!$I$5-'СЕТ СН'!$I$20</f>
        <v>3172.8310432500002</v>
      </c>
      <c r="G135" s="36">
        <f>SUMIFS(СВЦЭМ!$C$33:$C$776,СВЦЭМ!$A$33:$A$776,$A135,СВЦЭМ!$B$33:$B$776,G$119)+'СЕТ СН'!$I$12+СВЦЭМ!$D$10+'СЕТ СН'!$I$5-'СЕТ СН'!$I$20</f>
        <v>3167.5035995200001</v>
      </c>
      <c r="H135" s="36">
        <f>SUMIFS(СВЦЭМ!$C$33:$C$776,СВЦЭМ!$A$33:$A$776,$A135,СВЦЭМ!$B$33:$B$776,H$119)+'СЕТ СН'!$I$12+СВЦЭМ!$D$10+'СЕТ СН'!$I$5-'СЕТ СН'!$I$20</f>
        <v>3119.0356281300001</v>
      </c>
      <c r="I135" s="36">
        <f>SUMIFS(СВЦЭМ!$C$33:$C$776,СВЦЭМ!$A$33:$A$776,$A135,СВЦЭМ!$B$33:$B$776,I$119)+'СЕТ СН'!$I$12+СВЦЭМ!$D$10+'СЕТ СН'!$I$5-'СЕТ СН'!$I$20</f>
        <v>3091.8075308699999</v>
      </c>
      <c r="J135" s="36">
        <f>SUMIFS(СВЦЭМ!$C$33:$C$776,СВЦЭМ!$A$33:$A$776,$A135,СВЦЭМ!$B$33:$B$776,J$119)+'СЕТ СН'!$I$12+СВЦЭМ!$D$10+'СЕТ СН'!$I$5-'СЕТ СН'!$I$20</f>
        <v>3051.3285471900003</v>
      </c>
      <c r="K135" s="36">
        <f>SUMIFS(СВЦЭМ!$C$33:$C$776,СВЦЭМ!$A$33:$A$776,$A135,СВЦЭМ!$B$33:$B$776,K$119)+'СЕТ СН'!$I$12+СВЦЭМ!$D$10+'СЕТ СН'!$I$5-'СЕТ СН'!$I$20</f>
        <v>3003.6157268900001</v>
      </c>
      <c r="L135" s="36">
        <f>SUMIFS(СВЦЭМ!$C$33:$C$776,СВЦЭМ!$A$33:$A$776,$A135,СВЦЭМ!$B$33:$B$776,L$119)+'СЕТ СН'!$I$12+СВЦЭМ!$D$10+'СЕТ СН'!$I$5-'СЕТ СН'!$I$20</f>
        <v>2983.0372271900001</v>
      </c>
      <c r="M135" s="36">
        <f>SUMIFS(СВЦЭМ!$C$33:$C$776,СВЦЭМ!$A$33:$A$776,$A135,СВЦЭМ!$B$33:$B$776,M$119)+'СЕТ СН'!$I$12+СВЦЭМ!$D$10+'СЕТ СН'!$I$5-'СЕТ СН'!$I$20</f>
        <v>3006.2601264200002</v>
      </c>
      <c r="N135" s="36">
        <f>SUMIFS(СВЦЭМ!$C$33:$C$776,СВЦЭМ!$A$33:$A$776,$A135,СВЦЭМ!$B$33:$B$776,N$119)+'СЕТ СН'!$I$12+СВЦЭМ!$D$10+'СЕТ СН'!$I$5-'СЕТ СН'!$I$20</f>
        <v>3036.4239239900003</v>
      </c>
      <c r="O135" s="36">
        <f>SUMIFS(СВЦЭМ!$C$33:$C$776,СВЦЭМ!$A$33:$A$776,$A135,СВЦЭМ!$B$33:$B$776,O$119)+'СЕТ СН'!$I$12+СВЦЭМ!$D$10+'СЕТ СН'!$I$5-'СЕТ СН'!$I$20</f>
        <v>3021.1385655100003</v>
      </c>
      <c r="P135" s="36">
        <f>SUMIFS(СВЦЭМ!$C$33:$C$776,СВЦЭМ!$A$33:$A$776,$A135,СВЦЭМ!$B$33:$B$776,P$119)+'СЕТ СН'!$I$12+СВЦЭМ!$D$10+'СЕТ СН'!$I$5-'СЕТ СН'!$I$20</f>
        <v>3037.46129251</v>
      </c>
      <c r="Q135" s="36">
        <f>SUMIFS(СВЦЭМ!$C$33:$C$776,СВЦЭМ!$A$33:$A$776,$A135,СВЦЭМ!$B$33:$B$776,Q$119)+'СЕТ СН'!$I$12+СВЦЭМ!$D$10+'СЕТ СН'!$I$5-'СЕТ СН'!$I$20</f>
        <v>3048.4827568400001</v>
      </c>
      <c r="R135" s="36">
        <f>SUMIFS(СВЦЭМ!$C$33:$C$776,СВЦЭМ!$A$33:$A$776,$A135,СВЦЭМ!$B$33:$B$776,R$119)+'СЕТ СН'!$I$12+СВЦЭМ!$D$10+'СЕТ СН'!$I$5-'СЕТ СН'!$I$20</f>
        <v>3042.5051423600003</v>
      </c>
      <c r="S135" s="36">
        <f>SUMIFS(СВЦЭМ!$C$33:$C$776,СВЦЭМ!$A$33:$A$776,$A135,СВЦЭМ!$B$33:$B$776,S$119)+'СЕТ СН'!$I$12+СВЦЭМ!$D$10+'СЕТ СН'!$I$5-'СЕТ СН'!$I$20</f>
        <v>3046.16446266</v>
      </c>
      <c r="T135" s="36">
        <f>SUMIFS(СВЦЭМ!$C$33:$C$776,СВЦЭМ!$A$33:$A$776,$A135,СВЦЭМ!$B$33:$B$776,T$119)+'СЕТ СН'!$I$12+СВЦЭМ!$D$10+'СЕТ СН'!$I$5-'СЕТ СН'!$I$20</f>
        <v>3007.46768161</v>
      </c>
      <c r="U135" s="36">
        <f>SUMIFS(СВЦЭМ!$C$33:$C$776,СВЦЭМ!$A$33:$A$776,$A135,СВЦЭМ!$B$33:$B$776,U$119)+'СЕТ СН'!$I$12+СВЦЭМ!$D$10+'СЕТ СН'!$I$5-'СЕТ СН'!$I$20</f>
        <v>2999.4867524800002</v>
      </c>
      <c r="V135" s="36">
        <f>SUMIFS(СВЦЭМ!$C$33:$C$776,СВЦЭМ!$A$33:$A$776,$A135,СВЦЭМ!$B$33:$B$776,V$119)+'СЕТ СН'!$I$12+СВЦЭМ!$D$10+'СЕТ СН'!$I$5-'СЕТ СН'!$I$20</f>
        <v>2992.9800136100002</v>
      </c>
      <c r="W135" s="36">
        <f>SUMIFS(СВЦЭМ!$C$33:$C$776,СВЦЭМ!$A$33:$A$776,$A135,СВЦЭМ!$B$33:$B$776,W$119)+'СЕТ СН'!$I$12+СВЦЭМ!$D$10+'СЕТ СН'!$I$5-'СЕТ СН'!$I$20</f>
        <v>3001.0685354000002</v>
      </c>
      <c r="X135" s="36">
        <f>SUMIFS(СВЦЭМ!$C$33:$C$776,СВЦЭМ!$A$33:$A$776,$A135,СВЦЭМ!$B$33:$B$776,X$119)+'СЕТ СН'!$I$12+СВЦЭМ!$D$10+'СЕТ СН'!$I$5-'СЕТ СН'!$I$20</f>
        <v>3011.9971207900003</v>
      </c>
      <c r="Y135" s="36">
        <f>SUMIFS(СВЦЭМ!$C$33:$C$776,СВЦЭМ!$A$33:$A$776,$A135,СВЦЭМ!$B$33:$B$776,Y$119)+'СЕТ СН'!$I$12+СВЦЭМ!$D$10+'СЕТ СН'!$I$5-'СЕТ СН'!$I$20</f>
        <v>3069.6871008500002</v>
      </c>
    </row>
    <row r="136" spans="1:25" ht="15.75" x14ac:dyDescent="0.2">
      <c r="A136" s="35">
        <f t="shared" si="3"/>
        <v>43513</v>
      </c>
      <c r="B136" s="36">
        <f>SUMIFS(СВЦЭМ!$C$33:$C$776,СВЦЭМ!$A$33:$A$776,$A136,СВЦЭМ!$B$33:$B$776,B$119)+'СЕТ СН'!$I$12+СВЦЭМ!$D$10+'СЕТ СН'!$I$5-'СЕТ СН'!$I$20</f>
        <v>3053.35497751</v>
      </c>
      <c r="C136" s="36">
        <f>SUMIFS(СВЦЭМ!$C$33:$C$776,СВЦЭМ!$A$33:$A$776,$A136,СВЦЭМ!$B$33:$B$776,C$119)+'СЕТ СН'!$I$12+СВЦЭМ!$D$10+'СЕТ СН'!$I$5-'СЕТ СН'!$I$20</f>
        <v>3064.86947814</v>
      </c>
      <c r="D136" s="36">
        <f>SUMIFS(СВЦЭМ!$C$33:$C$776,СВЦЭМ!$A$33:$A$776,$A136,СВЦЭМ!$B$33:$B$776,D$119)+'СЕТ СН'!$I$12+СВЦЭМ!$D$10+'СЕТ СН'!$I$5-'СЕТ СН'!$I$20</f>
        <v>3107.7467053</v>
      </c>
      <c r="E136" s="36">
        <f>SUMIFS(СВЦЭМ!$C$33:$C$776,СВЦЭМ!$A$33:$A$776,$A136,СВЦЭМ!$B$33:$B$776,E$119)+'СЕТ СН'!$I$12+СВЦЭМ!$D$10+'СЕТ СН'!$I$5-'СЕТ СН'!$I$20</f>
        <v>3107.5256084900002</v>
      </c>
      <c r="F136" s="36">
        <f>SUMIFS(СВЦЭМ!$C$33:$C$776,СВЦЭМ!$A$33:$A$776,$A136,СВЦЭМ!$B$33:$B$776,F$119)+'СЕТ СН'!$I$12+СВЦЭМ!$D$10+'СЕТ СН'!$I$5-'СЕТ СН'!$I$20</f>
        <v>3125.2110430800003</v>
      </c>
      <c r="G136" s="36">
        <f>SUMIFS(СВЦЭМ!$C$33:$C$776,СВЦЭМ!$A$33:$A$776,$A136,СВЦЭМ!$B$33:$B$776,G$119)+'СЕТ СН'!$I$12+СВЦЭМ!$D$10+'СЕТ СН'!$I$5-'СЕТ СН'!$I$20</f>
        <v>3116.3238409000001</v>
      </c>
      <c r="H136" s="36">
        <f>SUMIFS(СВЦЭМ!$C$33:$C$776,СВЦЭМ!$A$33:$A$776,$A136,СВЦЭМ!$B$33:$B$776,H$119)+'СЕТ СН'!$I$12+СВЦЭМ!$D$10+'СЕТ СН'!$I$5-'СЕТ СН'!$I$20</f>
        <v>3060.9294973200003</v>
      </c>
      <c r="I136" s="36">
        <f>SUMIFS(СВЦЭМ!$C$33:$C$776,СВЦЭМ!$A$33:$A$776,$A136,СВЦЭМ!$B$33:$B$776,I$119)+'СЕТ СН'!$I$12+СВЦЭМ!$D$10+'СЕТ СН'!$I$5-'СЕТ СН'!$I$20</f>
        <v>3037.4027895500003</v>
      </c>
      <c r="J136" s="36">
        <f>SUMIFS(СВЦЭМ!$C$33:$C$776,СВЦЭМ!$A$33:$A$776,$A136,СВЦЭМ!$B$33:$B$776,J$119)+'СЕТ СН'!$I$12+СВЦЭМ!$D$10+'СЕТ СН'!$I$5-'СЕТ СН'!$I$20</f>
        <v>3013.4472082000002</v>
      </c>
      <c r="K136" s="36">
        <f>SUMIFS(СВЦЭМ!$C$33:$C$776,СВЦЭМ!$A$33:$A$776,$A136,СВЦЭМ!$B$33:$B$776,K$119)+'СЕТ СН'!$I$12+СВЦЭМ!$D$10+'СЕТ СН'!$I$5-'СЕТ СН'!$I$20</f>
        <v>2964.5475446200003</v>
      </c>
      <c r="L136" s="36">
        <f>SUMIFS(СВЦЭМ!$C$33:$C$776,СВЦЭМ!$A$33:$A$776,$A136,СВЦЭМ!$B$33:$B$776,L$119)+'СЕТ СН'!$I$12+СВЦЭМ!$D$10+'СЕТ СН'!$I$5-'СЕТ СН'!$I$20</f>
        <v>2946.43045437</v>
      </c>
      <c r="M136" s="36">
        <f>SUMIFS(СВЦЭМ!$C$33:$C$776,СВЦЭМ!$A$33:$A$776,$A136,СВЦЭМ!$B$33:$B$776,M$119)+'СЕТ СН'!$I$12+СВЦЭМ!$D$10+'СЕТ СН'!$I$5-'СЕТ СН'!$I$20</f>
        <v>2967.8314806400003</v>
      </c>
      <c r="N136" s="36">
        <f>SUMIFS(СВЦЭМ!$C$33:$C$776,СВЦЭМ!$A$33:$A$776,$A136,СВЦЭМ!$B$33:$B$776,N$119)+'СЕТ СН'!$I$12+СВЦЭМ!$D$10+'СЕТ СН'!$I$5-'СЕТ СН'!$I$20</f>
        <v>3012.6114254000004</v>
      </c>
      <c r="O136" s="36">
        <f>SUMIFS(СВЦЭМ!$C$33:$C$776,СВЦЭМ!$A$33:$A$776,$A136,СВЦЭМ!$B$33:$B$776,O$119)+'СЕТ СН'!$I$12+СВЦЭМ!$D$10+'СЕТ СН'!$I$5-'СЕТ СН'!$I$20</f>
        <v>3005.2078316000002</v>
      </c>
      <c r="P136" s="36">
        <f>SUMIFS(СВЦЭМ!$C$33:$C$776,СВЦЭМ!$A$33:$A$776,$A136,СВЦЭМ!$B$33:$B$776,P$119)+'СЕТ СН'!$I$12+СВЦЭМ!$D$10+'СЕТ СН'!$I$5-'СЕТ СН'!$I$20</f>
        <v>3060.2959670200003</v>
      </c>
      <c r="Q136" s="36">
        <f>SUMIFS(СВЦЭМ!$C$33:$C$776,СВЦЭМ!$A$33:$A$776,$A136,СВЦЭМ!$B$33:$B$776,Q$119)+'СЕТ СН'!$I$12+СВЦЭМ!$D$10+'СЕТ СН'!$I$5-'СЕТ СН'!$I$20</f>
        <v>3049.46303885</v>
      </c>
      <c r="R136" s="36">
        <f>SUMIFS(СВЦЭМ!$C$33:$C$776,СВЦЭМ!$A$33:$A$776,$A136,СВЦЭМ!$B$33:$B$776,R$119)+'СЕТ СН'!$I$12+СВЦЭМ!$D$10+'СЕТ СН'!$I$5-'СЕТ СН'!$I$20</f>
        <v>3054.9391762</v>
      </c>
      <c r="S136" s="36">
        <f>SUMIFS(СВЦЭМ!$C$33:$C$776,СВЦЭМ!$A$33:$A$776,$A136,СВЦЭМ!$B$33:$B$776,S$119)+'СЕТ СН'!$I$12+СВЦЭМ!$D$10+'СЕТ СН'!$I$5-'СЕТ СН'!$I$20</f>
        <v>3063.9348322300002</v>
      </c>
      <c r="T136" s="36">
        <f>SUMIFS(СВЦЭМ!$C$33:$C$776,СВЦЭМ!$A$33:$A$776,$A136,СВЦЭМ!$B$33:$B$776,T$119)+'СЕТ СН'!$I$12+СВЦЭМ!$D$10+'СЕТ СН'!$I$5-'СЕТ СН'!$I$20</f>
        <v>3031.3959907799999</v>
      </c>
      <c r="U136" s="36">
        <f>SUMIFS(СВЦЭМ!$C$33:$C$776,СВЦЭМ!$A$33:$A$776,$A136,СВЦЭМ!$B$33:$B$776,U$119)+'СЕТ СН'!$I$12+СВЦЭМ!$D$10+'СЕТ СН'!$I$5-'СЕТ СН'!$I$20</f>
        <v>3015.3367697500003</v>
      </c>
      <c r="V136" s="36">
        <f>SUMIFS(СВЦЭМ!$C$33:$C$776,СВЦЭМ!$A$33:$A$776,$A136,СВЦЭМ!$B$33:$B$776,V$119)+'СЕТ СН'!$I$12+СВЦЭМ!$D$10+'СЕТ СН'!$I$5-'СЕТ СН'!$I$20</f>
        <v>3016.1116087800001</v>
      </c>
      <c r="W136" s="36">
        <f>SUMIFS(СВЦЭМ!$C$33:$C$776,СВЦЭМ!$A$33:$A$776,$A136,СВЦЭМ!$B$33:$B$776,W$119)+'СЕТ СН'!$I$12+СВЦЭМ!$D$10+'СЕТ СН'!$I$5-'СЕТ СН'!$I$20</f>
        <v>3013.0203258199999</v>
      </c>
      <c r="X136" s="36">
        <f>SUMIFS(СВЦЭМ!$C$33:$C$776,СВЦЭМ!$A$33:$A$776,$A136,СВЦЭМ!$B$33:$B$776,X$119)+'СЕТ СН'!$I$12+СВЦЭМ!$D$10+'СЕТ СН'!$I$5-'СЕТ СН'!$I$20</f>
        <v>3030.4492655500003</v>
      </c>
      <c r="Y136" s="36">
        <f>SUMIFS(СВЦЭМ!$C$33:$C$776,СВЦЭМ!$A$33:$A$776,$A136,СВЦЭМ!$B$33:$B$776,Y$119)+'СЕТ СН'!$I$12+СВЦЭМ!$D$10+'СЕТ СН'!$I$5-'СЕТ СН'!$I$20</f>
        <v>3065.16375909</v>
      </c>
    </row>
    <row r="137" spans="1:25" ht="15.75" x14ac:dyDescent="0.2">
      <c r="A137" s="35">
        <f t="shared" si="3"/>
        <v>43514</v>
      </c>
      <c r="B137" s="36">
        <f>SUMIFS(СВЦЭМ!$C$33:$C$776,СВЦЭМ!$A$33:$A$776,$A137,СВЦЭМ!$B$33:$B$776,B$119)+'СЕТ СН'!$I$12+СВЦЭМ!$D$10+'СЕТ СН'!$I$5-'СЕТ СН'!$I$20</f>
        <v>3119.1534225800001</v>
      </c>
      <c r="C137" s="36">
        <f>SUMIFS(СВЦЭМ!$C$33:$C$776,СВЦЭМ!$A$33:$A$776,$A137,СВЦЭМ!$B$33:$B$776,C$119)+'СЕТ СН'!$I$12+СВЦЭМ!$D$10+'СЕТ СН'!$I$5-'СЕТ СН'!$I$20</f>
        <v>3157.20094367</v>
      </c>
      <c r="D137" s="36">
        <f>SUMIFS(СВЦЭМ!$C$33:$C$776,СВЦЭМ!$A$33:$A$776,$A137,СВЦЭМ!$B$33:$B$776,D$119)+'СЕТ СН'!$I$12+СВЦЭМ!$D$10+'СЕТ СН'!$I$5-'СЕТ СН'!$I$20</f>
        <v>3166.9308277500004</v>
      </c>
      <c r="E137" s="36">
        <f>SUMIFS(СВЦЭМ!$C$33:$C$776,СВЦЭМ!$A$33:$A$776,$A137,СВЦЭМ!$B$33:$B$776,E$119)+'СЕТ СН'!$I$12+СВЦЭМ!$D$10+'СЕТ СН'!$I$5-'СЕТ СН'!$I$20</f>
        <v>3145.6868882899998</v>
      </c>
      <c r="F137" s="36">
        <f>SUMIFS(СВЦЭМ!$C$33:$C$776,СВЦЭМ!$A$33:$A$776,$A137,СВЦЭМ!$B$33:$B$776,F$119)+'СЕТ СН'!$I$12+СВЦЭМ!$D$10+'СЕТ СН'!$I$5-'СЕТ СН'!$I$20</f>
        <v>3143.74396351</v>
      </c>
      <c r="G137" s="36">
        <f>SUMIFS(СВЦЭМ!$C$33:$C$776,СВЦЭМ!$A$33:$A$776,$A137,СВЦЭМ!$B$33:$B$776,G$119)+'СЕТ СН'!$I$12+СВЦЭМ!$D$10+'СЕТ СН'!$I$5-'СЕТ СН'!$I$20</f>
        <v>3138.4749396799998</v>
      </c>
      <c r="H137" s="36">
        <f>SUMIFS(СВЦЭМ!$C$33:$C$776,СВЦЭМ!$A$33:$A$776,$A137,СВЦЭМ!$B$33:$B$776,H$119)+'СЕТ СН'!$I$12+СВЦЭМ!$D$10+'СЕТ СН'!$I$5-'СЕТ СН'!$I$20</f>
        <v>3080.5021485500001</v>
      </c>
      <c r="I137" s="36">
        <f>SUMIFS(СВЦЭМ!$C$33:$C$776,СВЦЭМ!$A$33:$A$776,$A137,СВЦЭМ!$B$33:$B$776,I$119)+'СЕТ СН'!$I$12+СВЦЭМ!$D$10+'СЕТ СН'!$I$5-'СЕТ СН'!$I$20</f>
        <v>3054.4908153800002</v>
      </c>
      <c r="J137" s="36">
        <f>SUMIFS(СВЦЭМ!$C$33:$C$776,СВЦЭМ!$A$33:$A$776,$A137,СВЦЭМ!$B$33:$B$776,J$119)+'СЕТ СН'!$I$12+СВЦЭМ!$D$10+'СЕТ СН'!$I$5-'СЕТ СН'!$I$20</f>
        <v>3033.9572511300003</v>
      </c>
      <c r="K137" s="36">
        <f>SUMIFS(СВЦЭМ!$C$33:$C$776,СВЦЭМ!$A$33:$A$776,$A137,СВЦЭМ!$B$33:$B$776,K$119)+'СЕТ СН'!$I$12+СВЦЭМ!$D$10+'СЕТ СН'!$I$5-'СЕТ СН'!$I$20</f>
        <v>3040.5510683700004</v>
      </c>
      <c r="L137" s="36">
        <f>SUMIFS(СВЦЭМ!$C$33:$C$776,СВЦЭМ!$A$33:$A$776,$A137,СВЦЭМ!$B$33:$B$776,L$119)+'СЕТ СН'!$I$12+СВЦЭМ!$D$10+'СЕТ СН'!$I$5-'СЕТ СН'!$I$20</f>
        <v>3040.3533605100001</v>
      </c>
      <c r="M137" s="36">
        <f>SUMIFS(СВЦЭМ!$C$33:$C$776,СВЦЭМ!$A$33:$A$776,$A137,СВЦЭМ!$B$33:$B$776,M$119)+'СЕТ СН'!$I$12+СВЦЭМ!$D$10+'СЕТ СН'!$I$5-'СЕТ СН'!$I$20</f>
        <v>3047.6103649200004</v>
      </c>
      <c r="N137" s="36">
        <f>SUMIFS(СВЦЭМ!$C$33:$C$776,СВЦЭМ!$A$33:$A$776,$A137,СВЦЭМ!$B$33:$B$776,N$119)+'СЕТ СН'!$I$12+СВЦЭМ!$D$10+'СЕТ СН'!$I$5-'СЕТ СН'!$I$20</f>
        <v>3042.9728113199999</v>
      </c>
      <c r="O137" s="36">
        <f>SUMIFS(СВЦЭМ!$C$33:$C$776,СВЦЭМ!$A$33:$A$776,$A137,СВЦЭМ!$B$33:$B$776,O$119)+'СЕТ СН'!$I$12+СВЦЭМ!$D$10+'СЕТ СН'!$I$5-'СЕТ СН'!$I$20</f>
        <v>3040.0051182200004</v>
      </c>
      <c r="P137" s="36">
        <f>SUMIFS(СВЦЭМ!$C$33:$C$776,СВЦЭМ!$A$33:$A$776,$A137,СВЦЭМ!$B$33:$B$776,P$119)+'СЕТ СН'!$I$12+СВЦЭМ!$D$10+'СЕТ СН'!$I$5-'СЕТ СН'!$I$20</f>
        <v>3046.6289366200003</v>
      </c>
      <c r="Q137" s="36">
        <f>SUMIFS(СВЦЭМ!$C$33:$C$776,СВЦЭМ!$A$33:$A$776,$A137,СВЦЭМ!$B$33:$B$776,Q$119)+'СЕТ СН'!$I$12+СВЦЭМ!$D$10+'СЕТ СН'!$I$5-'СЕТ СН'!$I$20</f>
        <v>3056.3329908800001</v>
      </c>
      <c r="R137" s="36">
        <f>SUMIFS(СВЦЭМ!$C$33:$C$776,СВЦЭМ!$A$33:$A$776,$A137,СВЦЭМ!$B$33:$B$776,R$119)+'СЕТ СН'!$I$12+СВЦЭМ!$D$10+'СЕТ СН'!$I$5-'СЕТ СН'!$I$20</f>
        <v>3054.6690178600002</v>
      </c>
      <c r="S137" s="36">
        <f>SUMIFS(СВЦЭМ!$C$33:$C$776,СВЦЭМ!$A$33:$A$776,$A137,СВЦЭМ!$B$33:$B$776,S$119)+'СЕТ СН'!$I$12+СВЦЭМ!$D$10+'СЕТ СН'!$I$5-'СЕТ СН'!$I$20</f>
        <v>3044.7671118900003</v>
      </c>
      <c r="T137" s="36">
        <f>SUMIFS(СВЦЭМ!$C$33:$C$776,СВЦЭМ!$A$33:$A$776,$A137,СВЦЭМ!$B$33:$B$776,T$119)+'СЕТ СН'!$I$12+СВЦЭМ!$D$10+'СЕТ СН'!$I$5-'СЕТ СН'!$I$20</f>
        <v>3013.8662650700003</v>
      </c>
      <c r="U137" s="36">
        <f>SUMIFS(СВЦЭМ!$C$33:$C$776,СВЦЭМ!$A$33:$A$776,$A137,СВЦЭМ!$B$33:$B$776,U$119)+'СЕТ СН'!$I$12+СВЦЭМ!$D$10+'СЕТ СН'!$I$5-'СЕТ СН'!$I$20</f>
        <v>3015.3895644900003</v>
      </c>
      <c r="V137" s="36">
        <f>SUMIFS(СВЦЭМ!$C$33:$C$776,СВЦЭМ!$A$33:$A$776,$A137,СВЦЭМ!$B$33:$B$776,V$119)+'СЕТ СН'!$I$12+СВЦЭМ!$D$10+'СЕТ СН'!$I$5-'СЕТ СН'!$I$20</f>
        <v>3007.9453431600004</v>
      </c>
      <c r="W137" s="36">
        <f>SUMIFS(СВЦЭМ!$C$33:$C$776,СВЦЭМ!$A$33:$A$776,$A137,СВЦЭМ!$B$33:$B$776,W$119)+'СЕТ СН'!$I$12+СВЦЭМ!$D$10+'СЕТ СН'!$I$5-'СЕТ СН'!$I$20</f>
        <v>3017.6265114600001</v>
      </c>
      <c r="X137" s="36">
        <f>SUMIFS(СВЦЭМ!$C$33:$C$776,СВЦЭМ!$A$33:$A$776,$A137,СВЦЭМ!$B$33:$B$776,X$119)+'СЕТ СН'!$I$12+СВЦЭМ!$D$10+'СЕТ СН'!$I$5-'СЕТ СН'!$I$20</f>
        <v>3054.4574016300003</v>
      </c>
      <c r="Y137" s="36">
        <f>SUMIFS(СВЦЭМ!$C$33:$C$776,СВЦЭМ!$A$33:$A$776,$A137,СВЦЭМ!$B$33:$B$776,Y$119)+'СЕТ СН'!$I$12+СВЦЭМ!$D$10+'СЕТ СН'!$I$5-'СЕТ СН'!$I$20</f>
        <v>3071.5453359900002</v>
      </c>
    </row>
    <row r="138" spans="1:25" ht="15.75" x14ac:dyDescent="0.2">
      <c r="A138" s="35">
        <f t="shared" si="3"/>
        <v>43515</v>
      </c>
      <c r="B138" s="36">
        <f>SUMIFS(СВЦЭМ!$C$33:$C$776,СВЦЭМ!$A$33:$A$776,$A138,СВЦЭМ!$B$33:$B$776,B$119)+'СЕТ СН'!$I$12+СВЦЭМ!$D$10+'СЕТ СН'!$I$5-'СЕТ СН'!$I$20</f>
        <v>3131.7365400099998</v>
      </c>
      <c r="C138" s="36">
        <f>SUMIFS(СВЦЭМ!$C$33:$C$776,СВЦЭМ!$A$33:$A$776,$A138,СВЦЭМ!$B$33:$B$776,C$119)+'СЕТ СН'!$I$12+СВЦЭМ!$D$10+'СЕТ СН'!$I$5-'СЕТ СН'!$I$20</f>
        <v>3164.01461045</v>
      </c>
      <c r="D138" s="36">
        <f>SUMIFS(СВЦЭМ!$C$33:$C$776,СВЦЭМ!$A$33:$A$776,$A138,СВЦЭМ!$B$33:$B$776,D$119)+'СЕТ СН'!$I$12+СВЦЭМ!$D$10+'СЕТ СН'!$I$5-'СЕТ СН'!$I$20</f>
        <v>3183.19780068</v>
      </c>
      <c r="E138" s="36">
        <f>SUMIFS(СВЦЭМ!$C$33:$C$776,СВЦЭМ!$A$33:$A$776,$A138,СВЦЭМ!$B$33:$B$776,E$119)+'СЕТ СН'!$I$12+СВЦЭМ!$D$10+'СЕТ СН'!$I$5-'СЕТ СН'!$I$20</f>
        <v>3194.9322388999999</v>
      </c>
      <c r="F138" s="36">
        <f>SUMIFS(СВЦЭМ!$C$33:$C$776,СВЦЭМ!$A$33:$A$776,$A138,СВЦЭМ!$B$33:$B$776,F$119)+'СЕТ СН'!$I$12+СВЦЭМ!$D$10+'СЕТ СН'!$I$5-'СЕТ СН'!$I$20</f>
        <v>3183.7033382</v>
      </c>
      <c r="G138" s="36">
        <f>SUMIFS(СВЦЭМ!$C$33:$C$776,СВЦЭМ!$A$33:$A$776,$A138,СВЦЭМ!$B$33:$B$776,G$119)+'СЕТ СН'!$I$12+СВЦЭМ!$D$10+'СЕТ СН'!$I$5-'СЕТ СН'!$I$20</f>
        <v>3162.5234815000003</v>
      </c>
      <c r="H138" s="36">
        <f>SUMIFS(СВЦЭМ!$C$33:$C$776,СВЦЭМ!$A$33:$A$776,$A138,СВЦЭМ!$B$33:$B$776,H$119)+'СЕТ СН'!$I$12+СВЦЭМ!$D$10+'СЕТ СН'!$I$5-'СЕТ СН'!$I$20</f>
        <v>3131.7565425900002</v>
      </c>
      <c r="I138" s="36">
        <f>SUMIFS(СВЦЭМ!$C$33:$C$776,СВЦЭМ!$A$33:$A$776,$A138,СВЦЭМ!$B$33:$B$776,I$119)+'СЕТ СН'!$I$12+СВЦЭМ!$D$10+'СЕТ СН'!$I$5-'СЕТ СН'!$I$20</f>
        <v>3093.6168810700001</v>
      </c>
      <c r="J138" s="36">
        <f>SUMIFS(СВЦЭМ!$C$33:$C$776,СВЦЭМ!$A$33:$A$776,$A138,СВЦЭМ!$B$33:$B$776,J$119)+'СЕТ СН'!$I$12+СВЦЭМ!$D$10+'СЕТ СН'!$I$5-'СЕТ СН'!$I$20</f>
        <v>3064.0383166700003</v>
      </c>
      <c r="K138" s="36">
        <f>SUMIFS(СВЦЭМ!$C$33:$C$776,СВЦЭМ!$A$33:$A$776,$A138,СВЦЭМ!$B$33:$B$776,K$119)+'СЕТ СН'!$I$12+СВЦЭМ!$D$10+'СЕТ СН'!$I$5-'СЕТ СН'!$I$20</f>
        <v>3052.1064834400004</v>
      </c>
      <c r="L138" s="36">
        <f>SUMIFS(СВЦЭМ!$C$33:$C$776,СВЦЭМ!$A$33:$A$776,$A138,СВЦЭМ!$B$33:$B$776,L$119)+'СЕТ СН'!$I$12+СВЦЭМ!$D$10+'СЕТ СН'!$I$5-'СЕТ СН'!$I$20</f>
        <v>3047.0472847300002</v>
      </c>
      <c r="M138" s="36">
        <f>SUMIFS(СВЦЭМ!$C$33:$C$776,СВЦЭМ!$A$33:$A$776,$A138,СВЦЭМ!$B$33:$B$776,M$119)+'СЕТ СН'!$I$12+СВЦЭМ!$D$10+'СЕТ СН'!$I$5-'СЕТ СН'!$I$20</f>
        <v>3044.3764256700001</v>
      </c>
      <c r="N138" s="36">
        <f>SUMIFS(СВЦЭМ!$C$33:$C$776,СВЦЭМ!$A$33:$A$776,$A138,СВЦЭМ!$B$33:$B$776,N$119)+'СЕТ СН'!$I$12+СВЦЭМ!$D$10+'СЕТ СН'!$I$5-'СЕТ СН'!$I$20</f>
        <v>3033.17233485</v>
      </c>
      <c r="O138" s="36">
        <f>SUMIFS(СВЦЭМ!$C$33:$C$776,СВЦЭМ!$A$33:$A$776,$A138,СВЦЭМ!$B$33:$B$776,O$119)+'СЕТ СН'!$I$12+СВЦЭМ!$D$10+'СЕТ СН'!$I$5-'СЕТ СН'!$I$20</f>
        <v>3005.4986383</v>
      </c>
      <c r="P138" s="36">
        <f>SUMIFS(СВЦЭМ!$C$33:$C$776,СВЦЭМ!$A$33:$A$776,$A138,СВЦЭМ!$B$33:$B$776,P$119)+'СЕТ СН'!$I$12+СВЦЭМ!$D$10+'СЕТ СН'!$I$5-'СЕТ СН'!$I$20</f>
        <v>3008.7031386600001</v>
      </c>
      <c r="Q138" s="36">
        <f>SUMIFS(СВЦЭМ!$C$33:$C$776,СВЦЭМ!$A$33:$A$776,$A138,СВЦЭМ!$B$33:$B$776,Q$119)+'СЕТ СН'!$I$12+СВЦЭМ!$D$10+'СЕТ СН'!$I$5-'СЕТ СН'!$I$20</f>
        <v>3020.5365527100003</v>
      </c>
      <c r="R138" s="36">
        <f>SUMIFS(СВЦЭМ!$C$33:$C$776,СВЦЭМ!$A$33:$A$776,$A138,СВЦЭМ!$B$33:$B$776,R$119)+'СЕТ СН'!$I$12+СВЦЭМ!$D$10+'СЕТ СН'!$I$5-'СЕТ СН'!$I$20</f>
        <v>3026.1551863499999</v>
      </c>
      <c r="S138" s="36">
        <f>SUMIFS(СВЦЭМ!$C$33:$C$776,СВЦЭМ!$A$33:$A$776,$A138,СВЦЭМ!$B$33:$B$776,S$119)+'СЕТ СН'!$I$12+СВЦЭМ!$D$10+'СЕТ СН'!$I$5-'СЕТ СН'!$I$20</f>
        <v>3017.1342328800001</v>
      </c>
      <c r="T138" s="36">
        <f>SUMIFS(СВЦЭМ!$C$33:$C$776,СВЦЭМ!$A$33:$A$776,$A138,СВЦЭМ!$B$33:$B$776,T$119)+'СЕТ СН'!$I$12+СВЦЭМ!$D$10+'СЕТ СН'!$I$5-'СЕТ СН'!$I$20</f>
        <v>2982.97102696</v>
      </c>
      <c r="U138" s="36">
        <f>SUMIFS(СВЦЭМ!$C$33:$C$776,СВЦЭМ!$A$33:$A$776,$A138,СВЦЭМ!$B$33:$B$776,U$119)+'СЕТ СН'!$I$12+СВЦЭМ!$D$10+'СЕТ СН'!$I$5-'СЕТ СН'!$I$20</f>
        <v>2977.91895995</v>
      </c>
      <c r="V138" s="36">
        <f>SUMIFS(СВЦЭМ!$C$33:$C$776,СВЦЭМ!$A$33:$A$776,$A138,СВЦЭМ!$B$33:$B$776,V$119)+'СЕТ СН'!$I$12+СВЦЭМ!$D$10+'СЕТ СН'!$I$5-'СЕТ СН'!$I$20</f>
        <v>2984.4302153200001</v>
      </c>
      <c r="W138" s="36">
        <f>SUMIFS(СВЦЭМ!$C$33:$C$776,СВЦЭМ!$A$33:$A$776,$A138,СВЦЭМ!$B$33:$B$776,W$119)+'СЕТ СН'!$I$12+СВЦЭМ!$D$10+'СЕТ СН'!$I$5-'СЕТ СН'!$I$20</f>
        <v>2992.2071697000001</v>
      </c>
      <c r="X138" s="36">
        <f>SUMIFS(СВЦЭМ!$C$33:$C$776,СВЦЭМ!$A$33:$A$776,$A138,СВЦЭМ!$B$33:$B$776,X$119)+'СЕТ СН'!$I$12+СВЦЭМ!$D$10+'СЕТ СН'!$I$5-'СЕТ СН'!$I$20</f>
        <v>3005.6152048900003</v>
      </c>
      <c r="Y138" s="36">
        <f>SUMIFS(СВЦЭМ!$C$33:$C$776,СВЦЭМ!$A$33:$A$776,$A138,СВЦЭМ!$B$33:$B$776,Y$119)+'СЕТ СН'!$I$12+СВЦЭМ!$D$10+'СЕТ СН'!$I$5-'СЕТ СН'!$I$20</f>
        <v>3048.2009640000001</v>
      </c>
    </row>
    <row r="139" spans="1:25" ht="15.75" x14ac:dyDescent="0.2">
      <c r="A139" s="35">
        <f t="shared" si="3"/>
        <v>43516</v>
      </c>
      <c r="B139" s="36">
        <f>SUMIFS(СВЦЭМ!$C$33:$C$776,СВЦЭМ!$A$33:$A$776,$A139,СВЦЭМ!$B$33:$B$776,B$119)+'СЕТ СН'!$I$12+СВЦЭМ!$D$10+'СЕТ СН'!$I$5-'СЕТ СН'!$I$20</f>
        <v>3116.2023137599999</v>
      </c>
      <c r="C139" s="36">
        <f>SUMIFS(СВЦЭМ!$C$33:$C$776,СВЦЭМ!$A$33:$A$776,$A139,СВЦЭМ!$B$33:$B$776,C$119)+'СЕТ СН'!$I$12+СВЦЭМ!$D$10+'СЕТ СН'!$I$5-'СЕТ СН'!$I$20</f>
        <v>3147.6892436799999</v>
      </c>
      <c r="D139" s="36">
        <f>SUMIFS(СВЦЭМ!$C$33:$C$776,СВЦЭМ!$A$33:$A$776,$A139,СВЦЭМ!$B$33:$B$776,D$119)+'СЕТ СН'!$I$12+СВЦЭМ!$D$10+'СЕТ СН'!$I$5-'СЕТ СН'!$I$20</f>
        <v>3153.1586087000001</v>
      </c>
      <c r="E139" s="36">
        <f>SUMIFS(СВЦЭМ!$C$33:$C$776,СВЦЭМ!$A$33:$A$776,$A139,СВЦЭМ!$B$33:$B$776,E$119)+'СЕТ СН'!$I$12+СВЦЭМ!$D$10+'СЕТ СН'!$I$5-'СЕТ СН'!$I$20</f>
        <v>3161.8725889899997</v>
      </c>
      <c r="F139" s="36">
        <f>SUMIFS(СВЦЭМ!$C$33:$C$776,СВЦЭМ!$A$33:$A$776,$A139,СВЦЭМ!$B$33:$B$776,F$119)+'СЕТ СН'!$I$12+СВЦЭМ!$D$10+'СЕТ СН'!$I$5-'СЕТ СН'!$I$20</f>
        <v>3157.9017997299998</v>
      </c>
      <c r="G139" s="36">
        <f>SUMIFS(СВЦЭМ!$C$33:$C$776,СВЦЭМ!$A$33:$A$776,$A139,СВЦЭМ!$B$33:$B$776,G$119)+'СЕТ СН'!$I$12+СВЦЭМ!$D$10+'СЕТ СН'!$I$5-'СЕТ СН'!$I$20</f>
        <v>3117.73739234</v>
      </c>
      <c r="H139" s="36">
        <f>SUMIFS(СВЦЭМ!$C$33:$C$776,СВЦЭМ!$A$33:$A$776,$A139,СВЦЭМ!$B$33:$B$776,H$119)+'СЕТ СН'!$I$12+СВЦЭМ!$D$10+'СЕТ СН'!$I$5-'СЕТ СН'!$I$20</f>
        <v>3089.9996134000003</v>
      </c>
      <c r="I139" s="36">
        <f>SUMIFS(СВЦЭМ!$C$33:$C$776,СВЦЭМ!$A$33:$A$776,$A139,СВЦЭМ!$B$33:$B$776,I$119)+'СЕТ СН'!$I$12+СВЦЭМ!$D$10+'СЕТ СН'!$I$5-'СЕТ СН'!$I$20</f>
        <v>3057.45401735</v>
      </c>
      <c r="J139" s="36">
        <f>SUMIFS(СВЦЭМ!$C$33:$C$776,СВЦЭМ!$A$33:$A$776,$A139,СВЦЭМ!$B$33:$B$776,J$119)+'СЕТ СН'!$I$12+СВЦЭМ!$D$10+'СЕТ СН'!$I$5-'СЕТ СН'!$I$20</f>
        <v>3024.7269555600001</v>
      </c>
      <c r="K139" s="36">
        <f>SUMIFS(СВЦЭМ!$C$33:$C$776,СВЦЭМ!$A$33:$A$776,$A139,СВЦЭМ!$B$33:$B$776,K$119)+'СЕТ СН'!$I$12+СВЦЭМ!$D$10+'СЕТ СН'!$I$5-'СЕТ СН'!$I$20</f>
        <v>3024.0990638600001</v>
      </c>
      <c r="L139" s="36">
        <f>SUMIFS(СВЦЭМ!$C$33:$C$776,СВЦЭМ!$A$33:$A$776,$A139,СВЦЭМ!$B$33:$B$776,L$119)+'СЕТ СН'!$I$12+СВЦЭМ!$D$10+'СЕТ СН'!$I$5-'СЕТ СН'!$I$20</f>
        <v>3032.6195088500003</v>
      </c>
      <c r="M139" s="36">
        <f>SUMIFS(СВЦЭМ!$C$33:$C$776,СВЦЭМ!$A$33:$A$776,$A139,СВЦЭМ!$B$33:$B$776,M$119)+'СЕТ СН'!$I$12+СВЦЭМ!$D$10+'СЕТ СН'!$I$5-'СЕТ СН'!$I$20</f>
        <v>3033.8490712700004</v>
      </c>
      <c r="N139" s="36">
        <f>SUMIFS(СВЦЭМ!$C$33:$C$776,СВЦЭМ!$A$33:$A$776,$A139,СВЦЭМ!$B$33:$B$776,N$119)+'СЕТ СН'!$I$12+СВЦЭМ!$D$10+'СЕТ СН'!$I$5-'СЕТ СН'!$I$20</f>
        <v>3027.9480543300001</v>
      </c>
      <c r="O139" s="36">
        <f>SUMIFS(СВЦЭМ!$C$33:$C$776,СВЦЭМ!$A$33:$A$776,$A139,СВЦЭМ!$B$33:$B$776,O$119)+'СЕТ СН'!$I$12+СВЦЭМ!$D$10+'СЕТ СН'!$I$5-'СЕТ СН'!$I$20</f>
        <v>2998.2388348500003</v>
      </c>
      <c r="P139" s="36">
        <f>SUMIFS(СВЦЭМ!$C$33:$C$776,СВЦЭМ!$A$33:$A$776,$A139,СВЦЭМ!$B$33:$B$776,P$119)+'СЕТ СН'!$I$12+СВЦЭМ!$D$10+'СЕТ СН'!$I$5-'СЕТ СН'!$I$20</f>
        <v>3004.42276107</v>
      </c>
      <c r="Q139" s="36">
        <f>SUMIFS(СВЦЭМ!$C$33:$C$776,СВЦЭМ!$A$33:$A$776,$A139,СВЦЭМ!$B$33:$B$776,Q$119)+'СЕТ СН'!$I$12+СВЦЭМ!$D$10+'СЕТ СН'!$I$5-'СЕТ СН'!$I$20</f>
        <v>3015.6676348999999</v>
      </c>
      <c r="R139" s="36">
        <f>SUMIFS(СВЦЭМ!$C$33:$C$776,СВЦЭМ!$A$33:$A$776,$A139,СВЦЭМ!$B$33:$B$776,R$119)+'СЕТ СН'!$I$12+СВЦЭМ!$D$10+'СЕТ СН'!$I$5-'СЕТ СН'!$I$20</f>
        <v>3024.0119683800003</v>
      </c>
      <c r="S139" s="36">
        <f>SUMIFS(СВЦЭМ!$C$33:$C$776,СВЦЭМ!$A$33:$A$776,$A139,СВЦЭМ!$B$33:$B$776,S$119)+'СЕТ СН'!$I$12+СВЦЭМ!$D$10+'СЕТ СН'!$I$5-'СЕТ СН'!$I$20</f>
        <v>3026.0324701300001</v>
      </c>
      <c r="T139" s="36">
        <f>SUMIFS(СВЦЭМ!$C$33:$C$776,СВЦЭМ!$A$33:$A$776,$A139,СВЦЭМ!$B$33:$B$776,T$119)+'СЕТ СН'!$I$12+СВЦЭМ!$D$10+'СЕТ СН'!$I$5-'СЕТ СН'!$I$20</f>
        <v>2983.7577841900002</v>
      </c>
      <c r="U139" s="36">
        <f>SUMIFS(СВЦЭМ!$C$33:$C$776,СВЦЭМ!$A$33:$A$776,$A139,СВЦЭМ!$B$33:$B$776,U$119)+'СЕТ СН'!$I$12+СВЦЭМ!$D$10+'СЕТ СН'!$I$5-'СЕТ СН'!$I$20</f>
        <v>2962.3347284500001</v>
      </c>
      <c r="V139" s="36">
        <f>SUMIFS(СВЦЭМ!$C$33:$C$776,СВЦЭМ!$A$33:$A$776,$A139,СВЦЭМ!$B$33:$B$776,V$119)+'СЕТ СН'!$I$12+СВЦЭМ!$D$10+'СЕТ СН'!$I$5-'СЕТ СН'!$I$20</f>
        <v>2958.7662760000003</v>
      </c>
      <c r="W139" s="36">
        <f>SUMIFS(СВЦЭМ!$C$33:$C$776,СВЦЭМ!$A$33:$A$776,$A139,СВЦЭМ!$B$33:$B$776,W$119)+'СЕТ СН'!$I$12+СВЦЭМ!$D$10+'СЕТ СН'!$I$5-'СЕТ СН'!$I$20</f>
        <v>2981.9442622200004</v>
      </c>
      <c r="X139" s="36">
        <f>SUMIFS(СВЦЭМ!$C$33:$C$776,СВЦЭМ!$A$33:$A$776,$A139,СВЦЭМ!$B$33:$B$776,X$119)+'СЕТ СН'!$I$12+СВЦЭМ!$D$10+'СЕТ СН'!$I$5-'СЕТ СН'!$I$20</f>
        <v>2986.0926574600003</v>
      </c>
      <c r="Y139" s="36">
        <f>SUMIFS(СВЦЭМ!$C$33:$C$776,СВЦЭМ!$A$33:$A$776,$A139,СВЦЭМ!$B$33:$B$776,Y$119)+'СЕТ СН'!$I$12+СВЦЭМ!$D$10+'СЕТ СН'!$I$5-'СЕТ СН'!$I$20</f>
        <v>3028.6623370400002</v>
      </c>
    </row>
    <row r="140" spans="1:25" ht="15.75" x14ac:dyDescent="0.2">
      <c r="A140" s="35">
        <f t="shared" si="3"/>
        <v>43517</v>
      </c>
      <c r="B140" s="36">
        <f>SUMIFS(СВЦЭМ!$C$33:$C$776,СВЦЭМ!$A$33:$A$776,$A140,СВЦЭМ!$B$33:$B$776,B$119)+'СЕТ СН'!$I$12+СВЦЭМ!$D$10+'СЕТ СН'!$I$5-'СЕТ СН'!$I$20</f>
        <v>3084.3033487000002</v>
      </c>
      <c r="C140" s="36">
        <f>SUMIFS(СВЦЭМ!$C$33:$C$776,СВЦЭМ!$A$33:$A$776,$A140,СВЦЭМ!$B$33:$B$776,C$119)+'СЕТ СН'!$I$12+СВЦЭМ!$D$10+'СЕТ СН'!$I$5-'СЕТ СН'!$I$20</f>
        <v>3110.8655773700002</v>
      </c>
      <c r="D140" s="36">
        <f>SUMIFS(СВЦЭМ!$C$33:$C$776,СВЦЭМ!$A$33:$A$776,$A140,СВЦЭМ!$B$33:$B$776,D$119)+'СЕТ СН'!$I$12+СВЦЭМ!$D$10+'СЕТ СН'!$I$5-'СЕТ СН'!$I$20</f>
        <v>3133.6770233699999</v>
      </c>
      <c r="E140" s="36">
        <f>SUMIFS(СВЦЭМ!$C$33:$C$776,СВЦЭМ!$A$33:$A$776,$A140,СВЦЭМ!$B$33:$B$776,E$119)+'СЕТ СН'!$I$12+СВЦЭМ!$D$10+'СЕТ СН'!$I$5-'СЕТ СН'!$I$20</f>
        <v>3144.79983343</v>
      </c>
      <c r="F140" s="36">
        <f>SUMIFS(СВЦЭМ!$C$33:$C$776,СВЦЭМ!$A$33:$A$776,$A140,СВЦЭМ!$B$33:$B$776,F$119)+'СЕТ СН'!$I$12+СВЦЭМ!$D$10+'СЕТ СН'!$I$5-'СЕТ СН'!$I$20</f>
        <v>3143.37235306</v>
      </c>
      <c r="G140" s="36">
        <f>SUMIFS(СВЦЭМ!$C$33:$C$776,СВЦЭМ!$A$33:$A$776,$A140,СВЦЭМ!$B$33:$B$776,G$119)+'СЕТ СН'!$I$12+СВЦЭМ!$D$10+'СЕТ СН'!$I$5-'СЕТ СН'!$I$20</f>
        <v>3113.0037461800002</v>
      </c>
      <c r="H140" s="36">
        <f>SUMIFS(СВЦЭМ!$C$33:$C$776,СВЦЭМ!$A$33:$A$776,$A140,СВЦЭМ!$B$33:$B$776,H$119)+'СЕТ СН'!$I$12+СВЦЭМ!$D$10+'СЕТ СН'!$I$5-'СЕТ СН'!$I$20</f>
        <v>3081.5482862200001</v>
      </c>
      <c r="I140" s="36">
        <f>SUMIFS(СВЦЭМ!$C$33:$C$776,СВЦЭМ!$A$33:$A$776,$A140,СВЦЭМ!$B$33:$B$776,I$119)+'СЕТ СН'!$I$12+СВЦЭМ!$D$10+'СЕТ СН'!$I$5-'СЕТ СН'!$I$20</f>
        <v>3068.4742406800001</v>
      </c>
      <c r="J140" s="36">
        <f>SUMIFS(СВЦЭМ!$C$33:$C$776,СВЦЭМ!$A$33:$A$776,$A140,СВЦЭМ!$B$33:$B$776,J$119)+'СЕТ СН'!$I$12+СВЦЭМ!$D$10+'СЕТ СН'!$I$5-'СЕТ СН'!$I$20</f>
        <v>3048.0281380700003</v>
      </c>
      <c r="K140" s="36">
        <f>SUMIFS(СВЦЭМ!$C$33:$C$776,СВЦЭМ!$A$33:$A$776,$A140,СВЦЭМ!$B$33:$B$776,K$119)+'СЕТ СН'!$I$12+СВЦЭМ!$D$10+'СЕТ СН'!$I$5-'СЕТ СН'!$I$20</f>
        <v>3053.39479132</v>
      </c>
      <c r="L140" s="36">
        <f>SUMIFS(СВЦЭМ!$C$33:$C$776,СВЦЭМ!$A$33:$A$776,$A140,СВЦЭМ!$B$33:$B$776,L$119)+'СЕТ СН'!$I$12+СВЦЭМ!$D$10+'СЕТ СН'!$I$5-'СЕТ СН'!$I$20</f>
        <v>3049.73301722</v>
      </c>
      <c r="M140" s="36">
        <f>SUMIFS(СВЦЭМ!$C$33:$C$776,СВЦЭМ!$A$33:$A$776,$A140,СВЦЭМ!$B$33:$B$776,M$119)+'СЕТ СН'!$I$12+СВЦЭМ!$D$10+'СЕТ СН'!$I$5-'СЕТ СН'!$I$20</f>
        <v>3032.15102854</v>
      </c>
      <c r="N140" s="36">
        <f>SUMIFS(СВЦЭМ!$C$33:$C$776,СВЦЭМ!$A$33:$A$776,$A140,СВЦЭМ!$B$33:$B$776,N$119)+'СЕТ СН'!$I$12+СВЦЭМ!$D$10+'СЕТ СН'!$I$5-'СЕТ СН'!$I$20</f>
        <v>3024.4020165000002</v>
      </c>
      <c r="O140" s="36">
        <f>SUMIFS(СВЦЭМ!$C$33:$C$776,СВЦЭМ!$A$33:$A$776,$A140,СВЦЭМ!$B$33:$B$776,O$119)+'СЕТ СН'!$I$12+СВЦЭМ!$D$10+'СЕТ СН'!$I$5-'СЕТ СН'!$I$20</f>
        <v>2996.5423274700001</v>
      </c>
      <c r="P140" s="36">
        <f>SUMIFS(СВЦЭМ!$C$33:$C$776,СВЦЭМ!$A$33:$A$776,$A140,СВЦЭМ!$B$33:$B$776,P$119)+'СЕТ СН'!$I$12+СВЦЭМ!$D$10+'СЕТ СН'!$I$5-'СЕТ СН'!$I$20</f>
        <v>2994.6610743400001</v>
      </c>
      <c r="Q140" s="36">
        <f>SUMIFS(СВЦЭМ!$C$33:$C$776,СВЦЭМ!$A$33:$A$776,$A140,СВЦЭМ!$B$33:$B$776,Q$119)+'СЕТ СН'!$I$12+СВЦЭМ!$D$10+'СЕТ СН'!$I$5-'СЕТ СН'!$I$20</f>
        <v>3001.01981325</v>
      </c>
      <c r="R140" s="36">
        <f>SUMIFS(СВЦЭМ!$C$33:$C$776,СВЦЭМ!$A$33:$A$776,$A140,СВЦЭМ!$B$33:$B$776,R$119)+'СЕТ СН'!$I$12+СВЦЭМ!$D$10+'СЕТ СН'!$I$5-'СЕТ СН'!$I$20</f>
        <v>3024.7138989</v>
      </c>
      <c r="S140" s="36">
        <f>SUMIFS(СВЦЭМ!$C$33:$C$776,СВЦЭМ!$A$33:$A$776,$A140,СВЦЭМ!$B$33:$B$776,S$119)+'СЕТ СН'!$I$12+СВЦЭМ!$D$10+'СЕТ СН'!$I$5-'СЕТ СН'!$I$20</f>
        <v>3019.6118904900004</v>
      </c>
      <c r="T140" s="36">
        <f>SUMIFS(СВЦЭМ!$C$33:$C$776,СВЦЭМ!$A$33:$A$776,$A140,СВЦЭМ!$B$33:$B$776,T$119)+'СЕТ СН'!$I$12+СВЦЭМ!$D$10+'СЕТ СН'!$I$5-'СЕТ СН'!$I$20</f>
        <v>2986.7571518499999</v>
      </c>
      <c r="U140" s="36">
        <f>SUMIFS(СВЦЭМ!$C$33:$C$776,СВЦЭМ!$A$33:$A$776,$A140,СВЦЭМ!$B$33:$B$776,U$119)+'СЕТ СН'!$I$12+СВЦЭМ!$D$10+'СЕТ СН'!$I$5-'СЕТ СН'!$I$20</f>
        <v>2971.0920444500002</v>
      </c>
      <c r="V140" s="36">
        <f>SUMIFS(СВЦЭМ!$C$33:$C$776,СВЦЭМ!$A$33:$A$776,$A140,СВЦЭМ!$B$33:$B$776,V$119)+'СЕТ СН'!$I$12+СВЦЭМ!$D$10+'СЕТ СН'!$I$5-'СЕТ СН'!$I$20</f>
        <v>2985.8390397000003</v>
      </c>
      <c r="W140" s="36">
        <f>SUMIFS(СВЦЭМ!$C$33:$C$776,СВЦЭМ!$A$33:$A$776,$A140,СВЦЭМ!$B$33:$B$776,W$119)+'СЕТ СН'!$I$12+СВЦЭМ!$D$10+'СЕТ СН'!$I$5-'СЕТ СН'!$I$20</f>
        <v>2998.8341312500002</v>
      </c>
      <c r="X140" s="36">
        <f>SUMIFS(СВЦЭМ!$C$33:$C$776,СВЦЭМ!$A$33:$A$776,$A140,СВЦЭМ!$B$33:$B$776,X$119)+'СЕТ СН'!$I$12+СВЦЭМ!$D$10+'СЕТ СН'!$I$5-'СЕТ СН'!$I$20</f>
        <v>3007.1899810700002</v>
      </c>
      <c r="Y140" s="36">
        <f>SUMIFS(СВЦЭМ!$C$33:$C$776,СВЦЭМ!$A$33:$A$776,$A140,СВЦЭМ!$B$33:$B$776,Y$119)+'СЕТ СН'!$I$12+СВЦЭМ!$D$10+'СЕТ СН'!$I$5-'СЕТ СН'!$I$20</f>
        <v>3042.1690086100002</v>
      </c>
    </row>
    <row r="141" spans="1:25" ht="15.75" x14ac:dyDescent="0.2">
      <c r="A141" s="35">
        <f t="shared" si="3"/>
        <v>43518</v>
      </c>
      <c r="B141" s="36">
        <f>SUMIFS(СВЦЭМ!$C$33:$C$776,СВЦЭМ!$A$33:$A$776,$A141,СВЦЭМ!$B$33:$B$776,B$119)+'СЕТ СН'!$I$12+СВЦЭМ!$D$10+'СЕТ СН'!$I$5-'СЕТ СН'!$I$20</f>
        <v>3057.05339271</v>
      </c>
      <c r="C141" s="36">
        <f>SUMIFS(СВЦЭМ!$C$33:$C$776,СВЦЭМ!$A$33:$A$776,$A141,СВЦЭМ!$B$33:$B$776,C$119)+'СЕТ СН'!$I$12+СВЦЭМ!$D$10+'СЕТ СН'!$I$5-'СЕТ СН'!$I$20</f>
        <v>3061.7552036800002</v>
      </c>
      <c r="D141" s="36">
        <f>SUMIFS(СВЦЭМ!$C$33:$C$776,СВЦЭМ!$A$33:$A$776,$A141,СВЦЭМ!$B$33:$B$776,D$119)+'СЕТ СН'!$I$12+СВЦЭМ!$D$10+'СЕТ СН'!$I$5-'СЕТ СН'!$I$20</f>
        <v>3060.4639544600004</v>
      </c>
      <c r="E141" s="36">
        <f>SUMIFS(СВЦЭМ!$C$33:$C$776,СВЦЭМ!$A$33:$A$776,$A141,СВЦЭМ!$B$33:$B$776,E$119)+'СЕТ СН'!$I$12+СВЦЭМ!$D$10+'СЕТ СН'!$I$5-'СЕТ СН'!$I$20</f>
        <v>3058.6637828700004</v>
      </c>
      <c r="F141" s="36">
        <f>SUMIFS(СВЦЭМ!$C$33:$C$776,СВЦЭМ!$A$33:$A$776,$A141,СВЦЭМ!$B$33:$B$776,F$119)+'СЕТ СН'!$I$12+СВЦЭМ!$D$10+'СЕТ СН'!$I$5-'СЕТ СН'!$I$20</f>
        <v>3056.4661362400002</v>
      </c>
      <c r="G141" s="36">
        <f>SUMIFS(СВЦЭМ!$C$33:$C$776,СВЦЭМ!$A$33:$A$776,$A141,СВЦЭМ!$B$33:$B$776,G$119)+'СЕТ СН'!$I$12+СВЦЭМ!$D$10+'СЕТ СН'!$I$5-'СЕТ СН'!$I$20</f>
        <v>3060.2414792400004</v>
      </c>
      <c r="H141" s="36">
        <f>SUMIFS(СВЦЭМ!$C$33:$C$776,СВЦЭМ!$A$33:$A$776,$A141,СВЦЭМ!$B$33:$B$776,H$119)+'СЕТ СН'!$I$12+СВЦЭМ!$D$10+'СЕТ СН'!$I$5-'СЕТ СН'!$I$20</f>
        <v>3061.0216994900002</v>
      </c>
      <c r="I141" s="36">
        <f>SUMIFS(СВЦЭМ!$C$33:$C$776,СВЦЭМ!$A$33:$A$776,$A141,СВЦЭМ!$B$33:$B$776,I$119)+'СЕТ СН'!$I$12+СВЦЭМ!$D$10+'СЕТ СН'!$I$5-'СЕТ СН'!$I$20</f>
        <v>3052.6309035600002</v>
      </c>
      <c r="J141" s="36">
        <f>SUMIFS(СВЦЭМ!$C$33:$C$776,СВЦЭМ!$A$33:$A$776,$A141,СВЦЭМ!$B$33:$B$776,J$119)+'СЕТ СН'!$I$12+СВЦЭМ!$D$10+'СЕТ СН'!$I$5-'СЕТ СН'!$I$20</f>
        <v>3041.6267434600004</v>
      </c>
      <c r="K141" s="36">
        <f>SUMIFS(СВЦЭМ!$C$33:$C$776,СВЦЭМ!$A$33:$A$776,$A141,СВЦЭМ!$B$33:$B$776,K$119)+'СЕТ СН'!$I$12+СВЦЭМ!$D$10+'СЕТ СН'!$I$5-'СЕТ СН'!$I$20</f>
        <v>3050.3976366300003</v>
      </c>
      <c r="L141" s="36">
        <f>SUMIFS(СВЦЭМ!$C$33:$C$776,СВЦЭМ!$A$33:$A$776,$A141,СВЦЭМ!$B$33:$B$776,L$119)+'СЕТ СН'!$I$12+СВЦЭМ!$D$10+'СЕТ СН'!$I$5-'СЕТ СН'!$I$20</f>
        <v>3063.9716675500003</v>
      </c>
      <c r="M141" s="36">
        <f>SUMIFS(СВЦЭМ!$C$33:$C$776,СВЦЭМ!$A$33:$A$776,$A141,СВЦЭМ!$B$33:$B$776,M$119)+'СЕТ СН'!$I$12+СВЦЭМ!$D$10+'СЕТ СН'!$I$5-'СЕТ СН'!$I$20</f>
        <v>3066.3018500900002</v>
      </c>
      <c r="N141" s="36">
        <f>SUMIFS(СВЦЭМ!$C$33:$C$776,СВЦЭМ!$A$33:$A$776,$A141,СВЦЭМ!$B$33:$B$776,N$119)+'СЕТ СН'!$I$12+СВЦЭМ!$D$10+'СЕТ СН'!$I$5-'СЕТ СН'!$I$20</f>
        <v>3042.9993329400004</v>
      </c>
      <c r="O141" s="36">
        <f>SUMIFS(СВЦЭМ!$C$33:$C$776,СВЦЭМ!$A$33:$A$776,$A141,СВЦЭМ!$B$33:$B$776,O$119)+'СЕТ СН'!$I$12+СВЦЭМ!$D$10+'СЕТ СН'!$I$5-'СЕТ СН'!$I$20</f>
        <v>3009.6801434100003</v>
      </c>
      <c r="P141" s="36">
        <f>SUMIFS(СВЦЭМ!$C$33:$C$776,СВЦЭМ!$A$33:$A$776,$A141,СВЦЭМ!$B$33:$B$776,P$119)+'СЕТ СН'!$I$12+СВЦЭМ!$D$10+'СЕТ СН'!$I$5-'СЕТ СН'!$I$20</f>
        <v>3019.7140845200001</v>
      </c>
      <c r="Q141" s="36">
        <f>SUMIFS(СВЦЭМ!$C$33:$C$776,СВЦЭМ!$A$33:$A$776,$A141,СВЦЭМ!$B$33:$B$776,Q$119)+'СЕТ СН'!$I$12+СВЦЭМ!$D$10+'СЕТ СН'!$I$5-'СЕТ СН'!$I$20</f>
        <v>3024.5322514200002</v>
      </c>
      <c r="R141" s="36">
        <f>SUMIFS(СВЦЭМ!$C$33:$C$776,СВЦЭМ!$A$33:$A$776,$A141,СВЦЭМ!$B$33:$B$776,R$119)+'СЕТ СН'!$I$12+СВЦЭМ!$D$10+'СЕТ СН'!$I$5-'СЕТ СН'!$I$20</f>
        <v>3035.2021056800004</v>
      </c>
      <c r="S141" s="36">
        <f>SUMIFS(СВЦЭМ!$C$33:$C$776,СВЦЭМ!$A$33:$A$776,$A141,СВЦЭМ!$B$33:$B$776,S$119)+'СЕТ СН'!$I$12+СВЦЭМ!$D$10+'СЕТ СН'!$I$5-'СЕТ СН'!$I$20</f>
        <v>3033.1341095100001</v>
      </c>
      <c r="T141" s="36">
        <f>SUMIFS(СВЦЭМ!$C$33:$C$776,СВЦЭМ!$A$33:$A$776,$A141,СВЦЭМ!$B$33:$B$776,T$119)+'СЕТ СН'!$I$12+СВЦЭМ!$D$10+'СЕТ СН'!$I$5-'СЕТ СН'!$I$20</f>
        <v>2993.8423497600002</v>
      </c>
      <c r="U141" s="36">
        <f>SUMIFS(СВЦЭМ!$C$33:$C$776,СВЦЭМ!$A$33:$A$776,$A141,СВЦЭМ!$B$33:$B$776,U$119)+'СЕТ СН'!$I$12+СВЦЭМ!$D$10+'СЕТ СН'!$I$5-'СЕТ СН'!$I$20</f>
        <v>2979.3593780300002</v>
      </c>
      <c r="V141" s="36">
        <f>SUMIFS(СВЦЭМ!$C$33:$C$776,СВЦЭМ!$A$33:$A$776,$A141,СВЦЭМ!$B$33:$B$776,V$119)+'СЕТ СН'!$I$12+СВЦЭМ!$D$10+'СЕТ СН'!$I$5-'СЕТ СН'!$I$20</f>
        <v>2978.1409115200004</v>
      </c>
      <c r="W141" s="36">
        <f>SUMIFS(СВЦЭМ!$C$33:$C$776,СВЦЭМ!$A$33:$A$776,$A141,СВЦЭМ!$B$33:$B$776,W$119)+'СЕТ СН'!$I$12+СВЦЭМ!$D$10+'СЕТ СН'!$I$5-'СЕТ СН'!$I$20</f>
        <v>2991.5581592900003</v>
      </c>
      <c r="X141" s="36">
        <f>SUMIFS(СВЦЭМ!$C$33:$C$776,СВЦЭМ!$A$33:$A$776,$A141,СВЦЭМ!$B$33:$B$776,X$119)+'СЕТ СН'!$I$12+СВЦЭМ!$D$10+'СЕТ СН'!$I$5-'СЕТ СН'!$I$20</f>
        <v>3010.9797510900003</v>
      </c>
      <c r="Y141" s="36">
        <f>SUMIFS(СВЦЭМ!$C$33:$C$776,СВЦЭМ!$A$33:$A$776,$A141,СВЦЭМ!$B$33:$B$776,Y$119)+'СЕТ СН'!$I$12+СВЦЭМ!$D$10+'СЕТ СН'!$I$5-'СЕТ СН'!$I$20</f>
        <v>3045.8156323100002</v>
      </c>
    </row>
    <row r="142" spans="1:25" ht="15.75" x14ac:dyDescent="0.2">
      <c r="A142" s="35">
        <f t="shared" si="3"/>
        <v>43519</v>
      </c>
      <c r="B142" s="36">
        <f>SUMIFS(СВЦЭМ!$C$33:$C$776,СВЦЭМ!$A$33:$A$776,$A142,СВЦЭМ!$B$33:$B$776,B$119)+'СЕТ СН'!$I$12+СВЦЭМ!$D$10+'СЕТ СН'!$I$5-'СЕТ СН'!$I$20</f>
        <v>3061.5244149500004</v>
      </c>
      <c r="C142" s="36">
        <f>SUMIFS(СВЦЭМ!$C$33:$C$776,СВЦЭМ!$A$33:$A$776,$A142,СВЦЭМ!$B$33:$B$776,C$119)+'СЕТ СН'!$I$12+СВЦЭМ!$D$10+'СЕТ СН'!$I$5-'СЕТ СН'!$I$20</f>
        <v>3063.7802647500002</v>
      </c>
      <c r="D142" s="36">
        <f>SUMIFS(СВЦЭМ!$C$33:$C$776,СВЦЭМ!$A$33:$A$776,$A142,СВЦЭМ!$B$33:$B$776,D$119)+'СЕТ СН'!$I$12+СВЦЭМ!$D$10+'СЕТ СН'!$I$5-'СЕТ СН'!$I$20</f>
        <v>3055.6085296700003</v>
      </c>
      <c r="E142" s="36">
        <f>SUMIFS(СВЦЭМ!$C$33:$C$776,СВЦЭМ!$A$33:$A$776,$A142,СВЦЭМ!$B$33:$B$776,E$119)+'СЕТ СН'!$I$12+СВЦЭМ!$D$10+'СЕТ СН'!$I$5-'СЕТ СН'!$I$20</f>
        <v>3055.0224023300002</v>
      </c>
      <c r="F142" s="36">
        <f>SUMIFS(СВЦЭМ!$C$33:$C$776,СВЦЭМ!$A$33:$A$776,$A142,СВЦЭМ!$B$33:$B$776,F$119)+'СЕТ СН'!$I$12+СВЦЭМ!$D$10+'СЕТ СН'!$I$5-'СЕТ СН'!$I$20</f>
        <v>3054.9029565400001</v>
      </c>
      <c r="G142" s="36">
        <f>SUMIFS(СВЦЭМ!$C$33:$C$776,СВЦЭМ!$A$33:$A$776,$A142,СВЦЭМ!$B$33:$B$776,G$119)+'СЕТ СН'!$I$12+СВЦЭМ!$D$10+'СЕТ СН'!$I$5-'СЕТ СН'!$I$20</f>
        <v>3051.3966978200001</v>
      </c>
      <c r="H142" s="36">
        <f>SUMIFS(СВЦЭМ!$C$33:$C$776,СВЦЭМ!$A$33:$A$776,$A142,СВЦЭМ!$B$33:$B$776,H$119)+'СЕТ СН'!$I$12+СВЦЭМ!$D$10+'СЕТ СН'!$I$5-'СЕТ СН'!$I$20</f>
        <v>3066.9707971900002</v>
      </c>
      <c r="I142" s="36">
        <f>SUMIFS(СВЦЭМ!$C$33:$C$776,СВЦЭМ!$A$33:$A$776,$A142,СВЦЭМ!$B$33:$B$776,I$119)+'СЕТ СН'!$I$12+СВЦЭМ!$D$10+'СЕТ СН'!$I$5-'СЕТ СН'!$I$20</f>
        <v>3057.9578859900002</v>
      </c>
      <c r="J142" s="36">
        <f>SUMIFS(СВЦЭМ!$C$33:$C$776,СВЦЭМ!$A$33:$A$776,$A142,СВЦЭМ!$B$33:$B$776,J$119)+'СЕТ СН'!$I$12+СВЦЭМ!$D$10+'СЕТ СН'!$I$5-'СЕТ СН'!$I$20</f>
        <v>3035.3634829299999</v>
      </c>
      <c r="K142" s="36">
        <f>SUMIFS(СВЦЭМ!$C$33:$C$776,СВЦЭМ!$A$33:$A$776,$A142,СВЦЭМ!$B$33:$B$776,K$119)+'СЕТ СН'!$I$12+СВЦЭМ!$D$10+'СЕТ СН'!$I$5-'СЕТ СН'!$I$20</f>
        <v>3010.7508400500001</v>
      </c>
      <c r="L142" s="36">
        <f>SUMIFS(СВЦЭМ!$C$33:$C$776,СВЦЭМ!$A$33:$A$776,$A142,СВЦЭМ!$B$33:$B$776,L$119)+'СЕТ СН'!$I$12+СВЦЭМ!$D$10+'СЕТ СН'!$I$5-'СЕТ СН'!$I$20</f>
        <v>3015.1309806200002</v>
      </c>
      <c r="M142" s="36">
        <f>SUMIFS(СВЦЭМ!$C$33:$C$776,СВЦЭМ!$A$33:$A$776,$A142,СВЦЭМ!$B$33:$B$776,M$119)+'СЕТ СН'!$I$12+СВЦЭМ!$D$10+'СЕТ СН'!$I$5-'СЕТ СН'!$I$20</f>
        <v>3025.0387504400001</v>
      </c>
      <c r="N142" s="36">
        <f>SUMIFS(СВЦЭМ!$C$33:$C$776,СВЦЭМ!$A$33:$A$776,$A142,СВЦЭМ!$B$33:$B$776,N$119)+'СЕТ СН'!$I$12+СВЦЭМ!$D$10+'СЕТ СН'!$I$5-'СЕТ СН'!$I$20</f>
        <v>3034.2209536700002</v>
      </c>
      <c r="O142" s="36">
        <f>SUMIFS(СВЦЭМ!$C$33:$C$776,СВЦЭМ!$A$33:$A$776,$A142,СВЦЭМ!$B$33:$B$776,O$119)+'СЕТ СН'!$I$12+СВЦЭМ!$D$10+'СЕТ СН'!$I$5-'СЕТ СН'!$I$20</f>
        <v>3011.9073271200004</v>
      </c>
      <c r="P142" s="36">
        <f>SUMIFS(СВЦЭМ!$C$33:$C$776,СВЦЭМ!$A$33:$A$776,$A142,СВЦЭМ!$B$33:$B$776,P$119)+'СЕТ СН'!$I$12+СВЦЭМ!$D$10+'СЕТ СН'!$I$5-'СЕТ СН'!$I$20</f>
        <v>3020.2488009900003</v>
      </c>
      <c r="Q142" s="36">
        <f>SUMIFS(СВЦЭМ!$C$33:$C$776,СВЦЭМ!$A$33:$A$776,$A142,СВЦЭМ!$B$33:$B$776,Q$119)+'СЕТ СН'!$I$12+СВЦЭМ!$D$10+'СЕТ СН'!$I$5-'СЕТ СН'!$I$20</f>
        <v>3031.8212011100004</v>
      </c>
      <c r="R142" s="36">
        <f>SUMIFS(СВЦЭМ!$C$33:$C$776,СВЦЭМ!$A$33:$A$776,$A142,СВЦЭМ!$B$33:$B$776,R$119)+'СЕТ СН'!$I$12+СВЦЭМ!$D$10+'СЕТ СН'!$I$5-'СЕТ СН'!$I$20</f>
        <v>3046.0087587800003</v>
      </c>
      <c r="S142" s="36">
        <f>SUMIFS(СВЦЭМ!$C$33:$C$776,СВЦЭМ!$A$33:$A$776,$A142,СВЦЭМ!$B$33:$B$776,S$119)+'СЕТ СН'!$I$12+СВЦЭМ!$D$10+'СЕТ СН'!$I$5-'СЕТ СН'!$I$20</f>
        <v>3044.0642630400002</v>
      </c>
      <c r="T142" s="36">
        <f>SUMIFS(СВЦЭМ!$C$33:$C$776,СВЦЭМ!$A$33:$A$776,$A142,СВЦЭМ!$B$33:$B$776,T$119)+'СЕТ СН'!$I$12+СВЦЭМ!$D$10+'СЕТ СН'!$I$5-'СЕТ СН'!$I$20</f>
        <v>3019.1236596900003</v>
      </c>
      <c r="U142" s="36">
        <f>SUMIFS(СВЦЭМ!$C$33:$C$776,СВЦЭМ!$A$33:$A$776,$A142,СВЦЭМ!$B$33:$B$776,U$119)+'СЕТ СН'!$I$12+СВЦЭМ!$D$10+'СЕТ СН'!$I$5-'СЕТ СН'!$I$20</f>
        <v>2986.27834188</v>
      </c>
      <c r="V142" s="36">
        <f>SUMIFS(СВЦЭМ!$C$33:$C$776,СВЦЭМ!$A$33:$A$776,$A142,СВЦЭМ!$B$33:$B$776,V$119)+'СЕТ СН'!$I$12+СВЦЭМ!$D$10+'СЕТ СН'!$I$5-'СЕТ СН'!$I$20</f>
        <v>2979.0416275100001</v>
      </c>
      <c r="W142" s="36">
        <f>SUMIFS(СВЦЭМ!$C$33:$C$776,СВЦЭМ!$A$33:$A$776,$A142,СВЦЭМ!$B$33:$B$776,W$119)+'СЕТ СН'!$I$12+СВЦЭМ!$D$10+'СЕТ СН'!$I$5-'СЕТ СН'!$I$20</f>
        <v>2980.9330151100003</v>
      </c>
      <c r="X142" s="36">
        <f>SUMIFS(СВЦЭМ!$C$33:$C$776,СВЦЭМ!$A$33:$A$776,$A142,СВЦЭМ!$B$33:$B$776,X$119)+'СЕТ СН'!$I$12+СВЦЭМ!$D$10+'СЕТ СН'!$I$5-'СЕТ СН'!$I$20</f>
        <v>2987.14164467</v>
      </c>
      <c r="Y142" s="36">
        <f>SUMIFS(СВЦЭМ!$C$33:$C$776,СВЦЭМ!$A$33:$A$776,$A142,СВЦЭМ!$B$33:$B$776,Y$119)+'СЕТ СН'!$I$12+СВЦЭМ!$D$10+'СЕТ СН'!$I$5-'СЕТ СН'!$I$20</f>
        <v>3032.2970091200004</v>
      </c>
    </row>
    <row r="143" spans="1:25" ht="15.75" x14ac:dyDescent="0.2">
      <c r="A143" s="35">
        <f t="shared" si="3"/>
        <v>43520</v>
      </c>
      <c r="B143" s="36">
        <f>SUMIFS(СВЦЭМ!$C$33:$C$776,СВЦЭМ!$A$33:$A$776,$A143,СВЦЭМ!$B$33:$B$776,B$119)+'СЕТ СН'!$I$12+СВЦЭМ!$D$10+'СЕТ СН'!$I$5-'СЕТ СН'!$I$20</f>
        <v>3076.70263178</v>
      </c>
      <c r="C143" s="36">
        <f>SUMIFS(СВЦЭМ!$C$33:$C$776,СВЦЭМ!$A$33:$A$776,$A143,СВЦЭМ!$B$33:$B$776,C$119)+'СЕТ СН'!$I$12+СВЦЭМ!$D$10+'СЕТ СН'!$I$5-'СЕТ СН'!$I$20</f>
        <v>3097.27027843</v>
      </c>
      <c r="D143" s="36">
        <f>SUMIFS(СВЦЭМ!$C$33:$C$776,СВЦЭМ!$A$33:$A$776,$A143,СВЦЭМ!$B$33:$B$776,D$119)+'СЕТ СН'!$I$12+СВЦЭМ!$D$10+'СЕТ СН'!$I$5-'СЕТ СН'!$I$20</f>
        <v>3111.0320191700002</v>
      </c>
      <c r="E143" s="36">
        <f>SUMIFS(СВЦЭМ!$C$33:$C$776,СВЦЭМ!$A$33:$A$776,$A143,СВЦЭМ!$B$33:$B$776,E$119)+'СЕТ СН'!$I$12+СВЦЭМ!$D$10+'СЕТ СН'!$I$5-'СЕТ СН'!$I$20</f>
        <v>3123.90409894</v>
      </c>
      <c r="F143" s="36">
        <f>SUMIFS(СВЦЭМ!$C$33:$C$776,СВЦЭМ!$A$33:$A$776,$A143,СВЦЭМ!$B$33:$B$776,F$119)+'СЕТ СН'!$I$12+СВЦЭМ!$D$10+'СЕТ СН'!$I$5-'СЕТ СН'!$I$20</f>
        <v>3126.3014149099999</v>
      </c>
      <c r="G143" s="36">
        <f>SUMIFS(СВЦЭМ!$C$33:$C$776,СВЦЭМ!$A$33:$A$776,$A143,СВЦЭМ!$B$33:$B$776,G$119)+'СЕТ СН'!$I$12+СВЦЭМ!$D$10+'СЕТ СН'!$I$5-'СЕТ СН'!$I$20</f>
        <v>3129.78909591</v>
      </c>
      <c r="H143" s="36">
        <f>SUMIFS(СВЦЭМ!$C$33:$C$776,СВЦЭМ!$A$33:$A$776,$A143,СВЦЭМ!$B$33:$B$776,H$119)+'СЕТ СН'!$I$12+СВЦЭМ!$D$10+'СЕТ СН'!$I$5-'СЕТ СН'!$I$20</f>
        <v>3113.95971151</v>
      </c>
      <c r="I143" s="36">
        <f>SUMIFS(СВЦЭМ!$C$33:$C$776,СВЦЭМ!$A$33:$A$776,$A143,СВЦЭМ!$B$33:$B$776,I$119)+'СЕТ СН'!$I$12+СВЦЭМ!$D$10+'СЕТ СН'!$I$5-'СЕТ СН'!$I$20</f>
        <v>3102.6458918200001</v>
      </c>
      <c r="J143" s="36">
        <f>SUMIFS(СВЦЭМ!$C$33:$C$776,СВЦЭМ!$A$33:$A$776,$A143,СВЦЭМ!$B$33:$B$776,J$119)+'СЕТ СН'!$I$12+СВЦЭМ!$D$10+'СЕТ СН'!$I$5-'СЕТ СН'!$I$20</f>
        <v>3046.62321075</v>
      </c>
      <c r="K143" s="36">
        <f>SUMIFS(СВЦЭМ!$C$33:$C$776,СВЦЭМ!$A$33:$A$776,$A143,СВЦЭМ!$B$33:$B$776,K$119)+'СЕТ СН'!$I$12+СВЦЭМ!$D$10+'СЕТ СН'!$I$5-'СЕТ СН'!$I$20</f>
        <v>3008.0283767999999</v>
      </c>
      <c r="L143" s="36">
        <f>SUMIFS(СВЦЭМ!$C$33:$C$776,СВЦЭМ!$A$33:$A$776,$A143,СВЦЭМ!$B$33:$B$776,L$119)+'СЕТ СН'!$I$12+СВЦЭМ!$D$10+'СЕТ СН'!$I$5-'СЕТ СН'!$I$20</f>
        <v>3001.6269578600004</v>
      </c>
      <c r="M143" s="36">
        <f>SUMIFS(СВЦЭМ!$C$33:$C$776,СВЦЭМ!$A$33:$A$776,$A143,СВЦЭМ!$B$33:$B$776,M$119)+'СЕТ СН'!$I$12+СВЦЭМ!$D$10+'СЕТ СН'!$I$5-'СЕТ СН'!$I$20</f>
        <v>2996.6570903500001</v>
      </c>
      <c r="N143" s="36">
        <f>SUMIFS(СВЦЭМ!$C$33:$C$776,СВЦЭМ!$A$33:$A$776,$A143,СВЦЭМ!$B$33:$B$776,N$119)+'СЕТ СН'!$I$12+СВЦЭМ!$D$10+'СЕТ СН'!$I$5-'СЕТ СН'!$I$20</f>
        <v>3008.5141522100002</v>
      </c>
      <c r="O143" s="36">
        <f>SUMIFS(СВЦЭМ!$C$33:$C$776,СВЦЭМ!$A$33:$A$776,$A143,СВЦЭМ!$B$33:$B$776,O$119)+'СЕТ СН'!$I$12+СВЦЭМ!$D$10+'СЕТ СН'!$I$5-'СЕТ СН'!$I$20</f>
        <v>2976.8472394600003</v>
      </c>
      <c r="P143" s="36">
        <f>SUMIFS(СВЦЭМ!$C$33:$C$776,СВЦЭМ!$A$33:$A$776,$A143,СВЦЭМ!$B$33:$B$776,P$119)+'СЕТ СН'!$I$12+СВЦЭМ!$D$10+'СЕТ СН'!$I$5-'СЕТ СН'!$I$20</f>
        <v>2982.5011282800001</v>
      </c>
      <c r="Q143" s="36">
        <f>SUMIFS(СВЦЭМ!$C$33:$C$776,СВЦЭМ!$A$33:$A$776,$A143,СВЦЭМ!$B$33:$B$776,Q$119)+'СЕТ СН'!$I$12+СВЦЭМ!$D$10+'СЕТ СН'!$I$5-'СЕТ СН'!$I$20</f>
        <v>2992.6685948500003</v>
      </c>
      <c r="R143" s="36">
        <f>SUMIFS(СВЦЭМ!$C$33:$C$776,СВЦЭМ!$A$33:$A$776,$A143,СВЦЭМ!$B$33:$B$776,R$119)+'СЕТ СН'!$I$12+СВЦЭМ!$D$10+'СЕТ СН'!$I$5-'СЕТ СН'!$I$20</f>
        <v>2997.8460758800002</v>
      </c>
      <c r="S143" s="36">
        <f>SUMIFS(СВЦЭМ!$C$33:$C$776,СВЦЭМ!$A$33:$A$776,$A143,СВЦЭМ!$B$33:$B$776,S$119)+'СЕТ СН'!$I$12+СВЦЭМ!$D$10+'СЕТ СН'!$I$5-'СЕТ СН'!$I$20</f>
        <v>2982.7838570100002</v>
      </c>
      <c r="T143" s="36">
        <f>SUMIFS(СВЦЭМ!$C$33:$C$776,СВЦЭМ!$A$33:$A$776,$A143,СВЦЭМ!$B$33:$B$776,T$119)+'СЕТ СН'!$I$12+СВЦЭМ!$D$10+'СЕТ СН'!$I$5-'СЕТ СН'!$I$20</f>
        <v>2960.34549199</v>
      </c>
      <c r="U143" s="36">
        <f>SUMIFS(СВЦЭМ!$C$33:$C$776,СВЦЭМ!$A$33:$A$776,$A143,СВЦЭМ!$B$33:$B$776,U$119)+'СЕТ СН'!$I$12+СВЦЭМ!$D$10+'СЕТ СН'!$I$5-'СЕТ СН'!$I$20</f>
        <v>2919.8314295300002</v>
      </c>
      <c r="V143" s="36">
        <f>SUMIFS(СВЦЭМ!$C$33:$C$776,СВЦЭМ!$A$33:$A$776,$A143,СВЦЭМ!$B$33:$B$776,V$119)+'СЕТ СН'!$I$12+СВЦЭМ!$D$10+'СЕТ СН'!$I$5-'СЕТ СН'!$I$20</f>
        <v>2914.8187134100003</v>
      </c>
      <c r="W143" s="36">
        <f>SUMIFS(СВЦЭМ!$C$33:$C$776,СВЦЭМ!$A$33:$A$776,$A143,СВЦЭМ!$B$33:$B$776,W$119)+'СЕТ СН'!$I$12+СВЦЭМ!$D$10+'СЕТ СН'!$I$5-'СЕТ СН'!$I$20</f>
        <v>2927.94369211</v>
      </c>
      <c r="X143" s="36">
        <f>SUMIFS(СВЦЭМ!$C$33:$C$776,СВЦЭМ!$A$33:$A$776,$A143,СВЦЭМ!$B$33:$B$776,X$119)+'СЕТ СН'!$I$12+СВЦЭМ!$D$10+'СЕТ СН'!$I$5-'СЕТ СН'!$I$20</f>
        <v>2948.1148338800003</v>
      </c>
      <c r="Y143" s="36">
        <f>SUMIFS(СВЦЭМ!$C$33:$C$776,СВЦЭМ!$A$33:$A$776,$A143,СВЦЭМ!$B$33:$B$776,Y$119)+'СЕТ СН'!$I$12+СВЦЭМ!$D$10+'СЕТ СН'!$I$5-'СЕТ СН'!$I$20</f>
        <v>3016.5600327000002</v>
      </c>
    </row>
    <row r="144" spans="1:25" ht="15.75" x14ac:dyDescent="0.2">
      <c r="A144" s="35">
        <f t="shared" si="3"/>
        <v>43521</v>
      </c>
      <c r="B144" s="36">
        <f>SUMIFS(СВЦЭМ!$C$33:$C$776,СВЦЭМ!$A$33:$A$776,$A144,СВЦЭМ!$B$33:$B$776,B$119)+'СЕТ СН'!$I$12+СВЦЭМ!$D$10+'СЕТ СН'!$I$5-'СЕТ СН'!$I$20</f>
        <v>3054.5526702000002</v>
      </c>
      <c r="C144" s="36">
        <f>SUMIFS(СВЦЭМ!$C$33:$C$776,СВЦЭМ!$A$33:$A$776,$A144,СВЦЭМ!$B$33:$B$776,C$119)+'СЕТ СН'!$I$12+СВЦЭМ!$D$10+'СЕТ СН'!$I$5-'СЕТ СН'!$I$20</f>
        <v>3066.1079079600004</v>
      </c>
      <c r="D144" s="36">
        <f>SUMIFS(СВЦЭМ!$C$33:$C$776,СВЦЭМ!$A$33:$A$776,$A144,СВЦЭМ!$B$33:$B$776,D$119)+'СЕТ СН'!$I$12+СВЦЭМ!$D$10+'СЕТ СН'!$I$5-'СЕТ СН'!$I$20</f>
        <v>3064.6245131400001</v>
      </c>
      <c r="E144" s="36">
        <f>SUMIFS(СВЦЭМ!$C$33:$C$776,СВЦЭМ!$A$33:$A$776,$A144,СВЦЭМ!$B$33:$B$776,E$119)+'СЕТ СН'!$I$12+СВЦЭМ!$D$10+'СЕТ СН'!$I$5-'СЕТ СН'!$I$20</f>
        <v>3067.8845666100001</v>
      </c>
      <c r="F144" s="36">
        <f>SUMIFS(СВЦЭМ!$C$33:$C$776,СВЦЭМ!$A$33:$A$776,$A144,СВЦЭМ!$B$33:$B$776,F$119)+'СЕТ СН'!$I$12+СВЦЭМ!$D$10+'СЕТ СН'!$I$5-'СЕТ СН'!$I$20</f>
        <v>3067.9946755700003</v>
      </c>
      <c r="G144" s="36">
        <f>SUMIFS(СВЦЭМ!$C$33:$C$776,СВЦЭМ!$A$33:$A$776,$A144,СВЦЭМ!$B$33:$B$776,G$119)+'СЕТ СН'!$I$12+СВЦЭМ!$D$10+'СЕТ СН'!$I$5-'СЕТ СН'!$I$20</f>
        <v>3073.63232806</v>
      </c>
      <c r="H144" s="36">
        <f>SUMIFS(СВЦЭМ!$C$33:$C$776,СВЦЭМ!$A$33:$A$776,$A144,СВЦЭМ!$B$33:$B$776,H$119)+'СЕТ СН'!$I$12+СВЦЭМ!$D$10+'СЕТ СН'!$I$5-'СЕТ СН'!$I$20</f>
        <v>3086.32519645</v>
      </c>
      <c r="I144" s="36">
        <f>SUMIFS(СВЦЭМ!$C$33:$C$776,СВЦЭМ!$A$33:$A$776,$A144,СВЦЭМ!$B$33:$B$776,I$119)+'СЕТ СН'!$I$12+СВЦЭМ!$D$10+'СЕТ СН'!$I$5-'СЕТ СН'!$I$20</f>
        <v>3067.1860784400001</v>
      </c>
      <c r="J144" s="36">
        <f>SUMIFS(СВЦЭМ!$C$33:$C$776,СВЦЭМ!$A$33:$A$776,$A144,СВЦЭМ!$B$33:$B$776,J$119)+'СЕТ СН'!$I$12+СВЦЭМ!$D$10+'СЕТ СН'!$I$5-'СЕТ СН'!$I$20</f>
        <v>3044.47908276</v>
      </c>
      <c r="K144" s="36">
        <f>SUMIFS(СВЦЭМ!$C$33:$C$776,СВЦЭМ!$A$33:$A$776,$A144,СВЦЭМ!$B$33:$B$776,K$119)+'СЕТ СН'!$I$12+СВЦЭМ!$D$10+'СЕТ СН'!$I$5-'СЕТ СН'!$I$20</f>
        <v>3020.4184991800003</v>
      </c>
      <c r="L144" s="36">
        <f>SUMIFS(СВЦЭМ!$C$33:$C$776,СВЦЭМ!$A$33:$A$776,$A144,СВЦЭМ!$B$33:$B$776,L$119)+'СЕТ СН'!$I$12+СВЦЭМ!$D$10+'СЕТ СН'!$I$5-'СЕТ СН'!$I$20</f>
        <v>3018.6293777300002</v>
      </c>
      <c r="M144" s="36">
        <f>SUMIFS(СВЦЭМ!$C$33:$C$776,СВЦЭМ!$A$33:$A$776,$A144,СВЦЭМ!$B$33:$B$776,M$119)+'СЕТ СН'!$I$12+СВЦЭМ!$D$10+'СЕТ СН'!$I$5-'СЕТ СН'!$I$20</f>
        <v>3036.4137985500001</v>
      </c>
      <c r="N144" s="36">
        <f>SUMIFS(СВЦЭМ!$C$33:$C$776,СВЦЭМ!$A$33:$A$776,$A144,СВЦЭМ!$B$33:$B$776,N$119)+'СЕТ СН'!$I$12+СВЦЭМ!$D$10+'СЕТ СН'!$I$5-'СЕТ СН'!$I$20</f>
        <v>3045.2222923500003</v>
      </c>
      <c r="O144" s="36">
        <f>SUMIFS(СВЦЭМ!$C$33:$C$776,СВЦЭМ!$A$33:$A$776,$A144,СВЦЭМ!$B$33:$B$776,O$119)+'СЕТ СН'!$I$12+СВЦЭМ!$D$10+'СЕТ СН'!$I$5-'СЕТ СН'!$I$20</f>
        <v>3034.78503645</v>
      </c>
      <c r="P144" s="36">
        <f>SUMIFS(СВЦЭМ!$C$33:$C$776,СВЦЭМ!$A$33:$A$776,$A144,СВЦЭМ!$B$33:$B$776,P$119)+'СЕТ СН'!$I$12+СВЦЭМ!$D$10+'СЕТ СН'!$I$5-'СЕТ СН'!$I$20</f>
        <v>3041.7188022300002</v>
      </c>
      <c r="Q144" s="36">
        <f>SUMIFS(СВЦЭМ!$C$33:$C$776,СВЦЭМ!$A$33:$A$776,$A144,СВЦЭМ!$B$33:$B$776,Q$119)+'СЕТ СН'!$I$12+СВЦЭМ!$D$10+'СЕТ СН'!$I$5-'СЕТ СН'!$I$20</f>
        <v>3049.9724664600003</v>
      </c>
      <c r="R144" s="36">
        <f>SUMIFS(СВЦЭМ!$C$33:$C$776,СВЦЭМ!$A$33:$A$776,$A144,СВЦЭМ!$B$33:$B$776,R$119)+'СЕТ СН'!$I$12+СВЦЭМ!$D$10+'СЕТ СН'!$I$5-'СЕТ СН'!$I$20</f>
        <v>3050.2298573799999</v>
      </c>
      <c r="S144" s="36">
        <f>SUMIFS(СВЦЭМ!$C$33:$C$776,СВЦЭМ!$A$33:$A$776,$A144,СВЦЭМ!$B$33:$B$776,S$119)+'СЕТ СН'!$I$12+СВЦЭМ!$D$10+'СЕТ СН'!$I$5-'СЕТ СН'!$I$20</f>
        <v>3050.6711395100001</v>
      </c>
      <c r="T144" s="36">
        <f>SUMIFS(СВЦЭМ!$C$33:$C$776,СВЦЭМ!$A$33:$A$776,$A144,СВЦЭМ!$B$33:$B$776,T$119)+'СЕТ СН'!$I$12+СВЦЭМ!$D$10+'СЕТ СН'!$I$5-'СЕТ СН'!$I$20</f>
        <v>3003.17338625</v>
      </c>
      <c r="U144" s="36">
        <f>SUMIFS(СВЦЭМ!$C$33:$C$776,СВЦЭМ!$A$33:$A$776,$A144,СВЦЭМ!$B$33:$B$776,U$119)+'СЕТ СН'!$I$12+СВЦЭМ!$D$10+'СЕТ СН'!$I$5-'СЕТ СН'!$I$20</f>
        <v>2968.3037475000001</v>
      </c>
      <c r="V144" s="36">
        <f>SUMIFS(СВЦЭМ!$C$33:$C$776,СВЦЭМ!$A$33:$A$776,$A144,СВЦЭМ!$B$33:$B$776,V$119)+'СЕТ СН'!$I$12+СВЦЭМ!$D$10+'СЕТ СН'!$I$5-'СЕТ СН'!$I$20</f>
        <v>2963.6316227300003</v>
      </c>
      <c r="W144" s="36">
        <f>SUMIFS(СВЦЭМ!$C$33:$C$776,СВЦЭМ!$A$33:$A$776,$A144,СВЦЭМ!$B$33:$B$776,W$119)+'СЕТ СН'!$I$12+СВЦЭМ!$D$10+'СЕТ СН'!$I$5-'СЕТ СН'!$I$20</f>
        <v>2974.4035532600001</v>
      </c>
      <c r="X144" s="36">
        <f>SUMIFS(СВЦЭМ!$C$33:$C$776,СВЦЭМ!$A$33:$A$776,$A144,СВЦЭМ!$B$33:$B$776,X$119)+'СЕТ СН'!$I$12+СВЦЭМ!$D$10+'СЕТ СН'!$I$5-'СЕТ СН'!$I$20</f>
        <v>2995.8094606600002</v>
      </c>
      <c r="Y144" s="36">
        <f>SUMIFS(СВЦЭМ!$C$33:$C$776,СВЦЭМ!$A$33:$A$776,$A144,СВЦЭМ!$B$33:$B$776,Y$119)+'СЕТ СН'!$I$12+СВЦЭМ!$D$10+'СЕТ СН'!$I$5-'СЕТ СН'!$I$20</f>
        <v>3034.4382620200004</v>
      </c>
    </row>
    <row r="145" spans="1:26" ht="15.75" x14ac:dyDescent="0.2">
      <c r="A145" s="35">
        <f t="shared" si="3"/>
        <v>43522</v>
      </c>
      <c r="B145" s="36">
        <f>SUMIFS(СВЦЭМ!$C$33:$C$776,СВЦЭМ!$A$33:$A$776,$A145,СВЦЭМ!$B$33:$B$776,B$119)+'СЕТ СН'!$I$12+СВЦЭМ!$D$10+'СЕТ СН'!$I$5-'СЕТ СН'!$I$20</f>
        <v>3061.7951577700001</v>
      </c>
      <c r="C145" s="36">
        <f>SUMIFS(СВЦЭМ!$C$33:$C$776,СВЦЭМ!$A$33:$A$776,$A145,СВЦЭМ!$B$33:$B$776,C$119)+'СЕТ СН'!$I$12+СВЦЭМ!$D$10+'СЕТ СН'!$I$5-'СЕТ СН'!$I$20</f>
        <v>3061.86330903</v>
      </c>
      <c r="D145" s="36">
        <f>SUMIFS(СВЦЭМ!$C$33:$C$776,СВЦЭМ!$A$33:$A$776,$A145,СВЦЭМ!$B$33:$B$776,D$119)+'СЕТ СН'!$I$12+СВЦЭМ!$D$10+'СЕТ СН'!$I$5-'СЕТ СН'!$I$20</f>
        <v>3057.7507319800002</v>
      </c>
      <c r="E145" s="36">
        <f>SUMIFS(СВЦЭМ!$C$33:$C$776,СВЦЭМ!$A$33:$A$776,$A145,СВЦЭМ!$B$33:$B$776,E$119)+'СЕТ СН'!$I$12+СВЦЭМ!$D$10+'СЕТ СН'!$I$5-'СЕТ СН'!$I$20</f>
        <v>3059.51257218</v>
      </c>
      <c r="F145" s="36">
        <f>SUMIFS(СВЦЭМ!$C$33:$C$776,СВЦЭМ!$A$33:$A$776,$A145,СВЦЭМ!$B$33:$B$776,F$119)+'СЕТ СН'!$I$12+СВЦЭМ!$D$10+'СЕТ СН'!$I$5-'СЕТ СН'!$I$20</f>
        <v>3059.4907174</v>
      </c>
      <c r="G145" s="36">
        <f>SUMIFS(СВЦЭМ!$C$33:$C$776,СВЦЭМ!$A$33:$A$776,$A145,СВЦЭМ!$B$33:$B$776,G$119)+'СЕТ СН'!$I$12+СВЦЭМ!$D$10+'СЕТ СН'!$I$5-'СЕТ СН'!$I$20</f>
        <v>3067.1284714000003</v>
      </c>
      <c r="H145" s="36">
        <f>SUMIFS(СВЦЭМ!$C$33:$C$776,СВЦЭМ!$A$33:$A$776,$A145,СВЦЭМ!$B$33:$B$776,H$119)+'СЕТ СН'!$I$12+СВЦЭМ!$D$10+'СЕТ СН'!$I$5-'СЕТ СН'!$I$20</f>
        <v>3063.8221927000004</v>
      </c>
      <c r="I145" s="36">
        <f>SUMIFS(СВЦЭМ!$C$33:$C$776,СВЦЭМ!$A$33:$A$776,$A145,СВЦЭМ!$B$33:$B$776,I$119)+'СЕТ СН'!$I$12+СВЦЭМ!$D$10+'СЕТ СН'!$I$5-'СЕТ СН'!$I$20</f>
        <v>3038.4402239999999</v>
      </c>
      <c r="J145" s="36">
        <f>SUMIFS(СВЦЭМ!$C$33:$C$776,СВЦЭМ!$A$33:$A$776,$A145,СВЦЭМ!$B$33:$B$776,J$119)+'СЕТ СН'!$I$12+СВЦЭМ!$D$10+'СЕТ СН'!$I$5-'СЕТ СН'!$I$20</f>
        <v>3014.8011226200001</v>
      </c>
      <c r="K145" s="36">
        <f>SUMIFS(СВЦЭМ!$C$33:$C$776,СВЦЭМ!$A$33:$A$776,$A145,СВЦЭМ!$B$33:$B$776,K$119)+'СЕТ СН'!$I$12+СВЦЭМ!$D$10+'СЕТ СН'!$I$5-'СЕТ СН'!$I$20</f>
        <v>3011.07705764</v>
      </c>
      <c r="L145" s="36">
        <f>SUMIFS(СВЦЭМ!$C$33:$C$776,СВЦЭМ!$A$33:$A$776,$A145,СВЦЭМ!$B$33:$B$776,L$119)+'СЕТ СН'!$I$12+СВЦЭМ!$D$10+'СЕТ СН'!$I$5-'СЕТ СН'!$I$20</f>
        <v>3024.7315794300002</v>
      </c>
      <c r="M145" s="36">
        <f>SUMIFS(СВЦЭМ!$C$33:$C$776,СВЦЭМ!$A$33:$A$776,$A145,СВЦЭМ!$B$33:$B$776,M$119)+'СЕТ СН'!$I$12+СВЦЭМ!$D$10+'СЕТ СН'!$I$5-'СЕТ СН'!$I$20</f>
        <v>3040.1107539900004</v>
      </c>
      <c r="N145" s="36">
        <f>SUMIFS(СВЦЭМ!$C$33:$C$776,СВЦЭМ!$A$33:$A$776,$A145,СВЦЭМ!$B$33:$B$776,N$119)+'СЕТ СН'!$I$12+СВЦЭМ!$D$10+'СЕТ СН'!$I$5-'СЕТ СН'!$I$20</f>
        <v>3026.17856738</v>
      </c>
      <c r="O145" s="36">
        <f>SUMIFS(СВЦЭМ!$C$33:$C$776,СВЦЭМ!$A$33:$A$776,$A145,СВЦЭМ!$B$33:$B$776,O$119)+'СЕТ СН'!$I$12+СВЦЭМ!$D$10+'СЕТ СН'!$I$5-'СЕТ СН'!$I$20</f>
        <v>2991.0359313400004</v>
      </c>
      <c r="P145" s="36">
        <f>SUMIFS(СВЦЭМ!$C$33:$C$776,СВЦЭМ!$A$33:$A$776,$A145,СВЦЭМ!$B$33:$B$776,P$119)+'СЕТ СН'!$I$12+СВЦЭМ!$D$10+'СЕТ СН'!$I$5-'СЕТ СН'!$I$20</f>
        <v>2994.5621024000002</v>
      </c>
      <c r="Q145" s="36">
        <f>SUMIFS(СВЦЭМ!$C$33:$C$776,СВЦЭМ!$A$33:$A$776,$A145,СВЦЭМ!$B$33:$B$776,Q$119)+'СЕТ СН'!$I$12+СВЦЭМ!$D$10+'СЕТ СН'!$I$5-'СЕТ СН'!$I$20</f>
        <v>3005.91890143</v>
      </c>
      <c r="R145" s="36">
        <f>SUMIFS(СВЦЭМ!$C$33:$C$776,СВЦЭМ!$A$33:$A$776,$A145,СВЦЭМ!$B$33:$B$776,R$119)+'СЕТ СН'!$I$12+СВЦЭМ!$D$10+'СЕТ СН'!$I$5-'СЕТ СН'!$I$20</f>
        <v>3021.5522696300004</v>
      </c>
      <c r="S145" s="36">
        <f>SUMIFS(СВЦЭМ!$C$33:$C$776,СВЦЭМ!$A$33:$A$776,$A145,СВЦЭМ!$B$33:$B$776,S$119)+'СЕТ СН'!$I$12+СВЦЭМ!$D$10+'СЕТ СН'!$I$5-'СЕТ СН'!$I$20</f>
        <v>3033.3738565500003</v>
      </c>
      <c r="T145" s="36">
        <f>SUMIFS(СВЦЭМ!$C$33:$C$776,СВЦЭМ!$A$33:$A$776,$A145,СВЦЭМ!$B$33:$B$776,T$119)+'СЕТ СН'!$I$12+СВЦЭМ!$D$10+'СЕТ СН'!$I$5-'СЕТ СН'!$I$20</f>
        <v>2997.9632445800003</v>
      </c>
      <c r="U145" s="36">
        <f>SUMIFS(СВЦЭМ!$C$33:$C$776,СВЦЭМ!$A$33:$A$776,$A145,СВЦЭМ!$B$33:$B$776,U$119)+'СЕТ СН'!$I$12+СВЦЭМ!$D$10+'СЕТ СН'!$I$5-'СЕТ СН'!$I$20</f>
        <v>2961.12768048</v>
      </c>
      <c r="V145" s="36">
        <f>SUMIFS(СВЦЭМ!$C$33:$C$776,СВЦЭМ!$A$33:$A$776,$A145,СВЦЭМ!$B$33:$B$776,V$119)+'СЕТ СН'!$I$12+СВЦЭМ!$D$10+'СЕТ СН'!$I$5-'СЕТ СН'!$I$20</f>
        <v>2959.7729769900002</v>
      </c>
      <c r="W145" s="36">
        <f>SUMIFS(СВЦЭМ!$C$33:$C$776,СВЦЭМ!$A$33:$A$776,$A145,СВЦЭМ!$B$33:$B$776,W$119)+'СЕТ СН'!$I$12+СВЦЭМ!$D$10+'СЕТ СН'!$I$5-'СЕТ СН'!$I$20</f>
        <v>2970.5486995600004</v>
      </c>
      <c r="X145" s="36">
        <f>SUMIFS(СВЦЭМ!$C$33:$C$776,СВЦЭМ!$A$33:$A$776,$A145,СВЦЭМ!$B$33:$B$776,X$119)+'СЕТ СН'!$I$12+СВЦЭМ!$D$10+'СЕТ СН'!$I$5-'СЕТ СН'!$I$20</f>
        <v>2986.5222043200001</v>
      </c>
      <c r="Y145" s="36">
        <f>SUMIFS(СВЦЭМ!$C$33:$C$776,СВЦЭМ!$A$33:$A$776,$A145,СВЦЭМ!$B$33:$B$776,Y$119)+'СЕТ СН'!$I$12+СВЦЭМ!$D$10+'СЕТ СН'!$I$5-'СЕТ СН'!$I$20</f>
        <v>3026.39742161</v>
      </c>
    </row>
    <row r="146" spans="1:26" ht="15.75" x14ac:dyDescent="0.2">
      <c r="A146" s="35">
        <f t="shared" si="3"/>
        <v>43523</v>
      </c>
      <c r="B146" s="36">
        <f>SUMIFS(СВЦЭМ!$C$33:$C$776,СВЦЭМ!$A$33:$A$776,$A146,СВЦЭМ!$B$33:$B$776,B$119)+'СЕТ СН'!$I$12+СВЦЭМ!$D$10+'СЕТ СН'!$I$5-'СЕТ СН'!$I$20</f>
        <v>3066.0348916900002</v>
      </c>
      <c r="C146" s="36">
        <f>SUMIFS(СВЦЭМ!$C$33:$C$776,СВЦЭМ!$A$33:$A$776,$A146,СВЦЭМ!$B$33:$B$776,C$119)+'СЕТ СН'!$I$12+СВЦЭМ!$D$10+'СЕТ СН'!$I$5-'СЕТ СН'!$I$20</f>
        <v>3096.7869339200001</v>
      </c>
      <c r="D146" s="36">
        <f>SUMIFS(СВЦЭМ!$C$33:$C$776,СВЦЭМ!$A$33:$A$776,$A146,СВЦЭМ!$B$33:$B$776,D$119)+'СЕТ СН'!$I$12+СВЦЭМ!$D$10+'СЕТ СН'!$I$5-'СЕТ СН'!$I$20</f>
        <v>3104.7004395399999</v>
      </c>
      <c r="E146" s="36">
        <f>SUMIFS(СВЦЭМ!$C$33:$C$776,СВЦЭМ!$A$33:$A$776,$A146,СВЦЭМ!$B$33:$B$776,E$119)+'СЕТ СН'!$I$12+СВЦЭМ!$D$10+'СЕТ СН'!$I$5-'СЕТ СН'!$I$20</f>
        <v>3113.8394859800001</v>
      </c>
      <c r="F146" s="36">
        <f>SUMIFS(СВЦЭМ!$C$33:$C$776,СВЦЭМ!$A$33:$A$776,$A146,СВЦЭМ!$B$33:$B$776,F$119)+'СЕТ СН'!$I$12+СВЦЭМ!$D$10+'СЕТ СН'!$I$5-'СЕТ СН'!$I$20</f>
        <v>3112.4988365400004</v>
      </c>
      <c r="G146" s="36">
        <f>SUMIFS(СВЦЭМ!$C$33:$C$776,СВЦЭМ!$A$33:$A$776,$A146,СВЦЭМ!$B$33:$B$776,G$119)+'СЕТ СН'!$I$12+СВЦЭМ!$D$10+'СЕТ СН'!$I$5-'СЕТ СН'!$I$20</f>
        <v>3084.1457740599999</v>
      </c>
      <c r="H146" s="36">
        <f>SUMIFS(СВЦЭМ!$C$33:$C$776,СВЦЭМ!$A$33:$A$776,$A146,СВЦЭМ!$B$33:$B$776,H$119)+'СЕТ СН'!$I$12+СВЦЭМ!$D$10+'СЕТ СН'!$I$5-'СЕТ СН'!$I$20</f>
        <v>3043.9694816900001</v>
      </c>
      <c r="I146" s="36">
        <f>SUMIFS(СВЦЭМ!$C$33:$C$776,СВЦЭМ!$A$33:$A$776,$A146,СВЦЭМ!$B$33:$B$776,I$119)+'СЕТ СН'!$I$12+СВЦЭМ!$D$10+'СЕТ СН'!$I$5-'СЕТ СН'!$I$20</f>
        <v>3025.6339451900003</v>
      </c>
      <c r="J146" s="36">
        <f>SUMIFS(СВЦЭМ!$C$33:$C$776,СВЦЭМ!$A$33:$A$776,$A146,СВЦЭМ!$B$33:$B$776,J$119)+'СЕТ СН'!$I$12+СВЦЭМ!$D$10+'СЕТ СН'!$I$5-'СЕТ СН'!$I$20</f>
        <v>3010.8366661500004</v>
      </c>
      <c r="K146" s="36">
        <f>SUMIFS(СВЦЭМ!$C$33:$C$776,СВЦЭМ!$A$33:$A$776,$A146,СВЦЭМ!$B$33:$B$776,K$119)+'СЕТ СН'!$I$12+СВЦЭМ!$D$10+'СЕТ СН'!$I$5-'СЕТ СН'!$I$20</f>
        <v>3010.60600776</v>
      </c>
      <c r="L146" s="36">
        <f>SUMIFS(СВЦЭМ!$C$33:$C$776,СВЦЭМ!$A$33:$A$776,$A146,СВЦЭМ!$B$33:$B$776,L$119)+'СЕТ СН'!$I$12+СВЦЭМ!$D$10+'СЕТ СН'!$I$5-'СЕТ СН'!$I$20</f>
        <v>3012.4127052500003</v>
      </c>
      <c r="M146" s="36">
        <f>SUMIFS(СВЦЭМ!$C$33:$C$776,СВЦЭМ!$A$33:$A$776,$A146,СВЦЭМ!$B$33:$B$776,M$119)+'СЕТ СН'!$I$12+СВЦЭМ!$D$10+'СЕТ СН'!$I$5-'СЕТ СН'!$I$20</f>
        <v>3021.20280379</v>
      </c>
      <c r="N146" s="36">
        <f>SUMIFS(СВЦЭМ!$C$33:$C$776,СВЦЭМ!$A$33:$A$776,$A146,СВЦЭМ!$B$33:$B$776,N$119)+'СЕТ СН'!$I$12+СВЦЭМ!$D$10+'СЕТ СН'!$I$5-'СЕТ СН'!$I$20</f>
        <v>3031.7150153900002</v>
      </c>
      <c r="O146" s="36">
        <f>SUMIFS(СВЦЭМ!$C$33:$C$776,СВЦЭМ!$A$33:$A$776,$A146,СВЦЭМ!$B$33:$B$776,O$119)+'СЕТ СН'!$I$12+СВЦЭМ!$D$10+'СЕТ СН'!$I$5-'СЕТ СН'!$I$20</f>
        <v>2975.62258367</v>
      </c>
      <c r="P146" s="36">
        <f>SUMIFS(СВЦЭМ!$C$33:$C$776,СВЦЭМ!$A$33:$A$776,$A146,СВЦЭМ!$B$33:$B$776,P$119)+'СЕТ СН'!$I$12+СВЦЭМ!$D$10+'СЕТ СН'!$I$5-'СЕТ СН'!$I$20</f>
        <v>2976.8889123100003</v>
      </c>
      <c r="Q146" s="36">
        <f>SUMIFS(СВЦЭМ!$C$33:$C$776,СВЦЭМ!$A$33:$A$776,$A146,СВЦЭМ!$B$33:$B$776,Q$119)+'СЕТ СН'!$I$12+СВЦЭМ!$D$10+'СЕТ СН'!$I$5-'СЕТ СН'!$I$20</f>
        <v>2977.7051831200001</v>
      </c>
      <c r="R146" s="36">
        <f>SUMIFS(СВЦЭМ!$C$33:$C$776,СВЦЭМ!$A$33:$A$776,$A146,СВЦЭМ!$B$33:$B$776,R$119)+'СЕТ СН'!$I$12+СВЦЭМ!$D$10+'СЕТ СН'!$I$5-'СЕТ СН'!$I$20</f>
        <v>2980.69389744</v>
      </c>
      <c r="S146" s="36">
        <f>SUMIFS(СВЦЭМ!$C$33:$C$776,СВЦЭМ!$A$33:$A$776,$A146,СВЦЭМ!$B$33:$B$776,S$119)+'СЕТ СН'!$I$12+СВЦЭМ!$D$10+'СЕТ СН'!$I$5-'СЕТ СН'!$I$20</f>
        <v>2977.5028957600002</v>
      </c>
      <c r="T146" s="36">
        <f>SUMIFS(СВЦЭМ!$C$33:$C$776,СВЦЭМ!$A$33:$A$776,$A146,СВЦЭМ!$B$33:$B$776,T$119)+'СЕТ СН'!$I$12+СВЦЭМ!$D$10+'СЕТ СН'!$I$5-'СЕТ СН'!$I$20</f>
        <v>2965.42284109</v>
      </c>
      <c r="U146" s="36">
        <f>SUMIFS(СВЦЭМ!$C$33:$C$776,СВЦЭМ!$A$33:$A$776,$A146,СВЦЭМ!$B$33:$B$776,U$119)+'СЕТ СН'!$I$12+СВЦЭМ!$D$10+'СЕТ СН'!$I$5-'СЕТ СН'!$I$20</f>
        <v>2941.66623127</v>
      </c>
      <c r="V146" s="36">
        <f>SUMIFS(СВЦЭМ!$C$33:$C$776,СВЦЭМ!$A$33:$A$776,$A146,СВЦЭМ!$B$33:$B$776,V$119)+'СЕТ СН'!$I$12+СВЦЭМ!$D$10+'СЕТ СН'!$I$5-'СЕТ СН'!$I$20</f>
        <v>2935.0269686600004</v>
      </c>
      <c r="W146" s="36">
        <f>SUMIFS(СВЦЭМ!$C$33:$C$776,СВЦЭМ!$A$33:$A$776,$A146,СВЦЭМ!$B$33:$B$776,W$119)+'СЕТ СН'!$I$12+СВЦЭМ!$D$10+'СЕТ СН'!$I$5-'СЕТ СН'!$I$20</f>
        <v>2945.0137866300001</v>
      </c>
      <c r="X146" s="36">
        <f>SUMIFS(СВЦЭМ!$C$33:$C$776,СВЦЭМ!$A$33:$A$776,$A146,СВЦЭМ!$B$33:$B$776,X$119)+'СЕТ СН'!$I$12+СВЦЭМ!$D$10+'СЕТ СН'!$I$5-'СЕТ СН'!$I$20</f>
        <v>2971.6325022400001</v>
      </c>
      <c r="Y146" s="36">
        <f>SUMIFS(СВЦЭМ!$C$33:$C$776,СВЦЭМ!$A$33:$A$776,$A146,СВЦЭМ!$B$33:$B$776,Y$119)+'СЕТ СН'!$I$12+СВЦЭМ!$D$10+'СЕТ СН'!$I$5-'СЕТ СН'!$I$20</f>
        <v>3013.2062600500003</v>
      </c>
    </row>
    <row r="147" spans="1:26" ht="15.75" x14ac:dyDescent="0.2">
      <c r="A147" s="35">
        <f t="shared" si="3"/>
        <v>43524</v>
      </c>
      <c r="B147" s="36">
        <f>SUMIFS(СВЦЭМ!$C$33:$C$776,СВЦЭМ!$A$33:$A$776,$A147,СВЦЭМ!$B$33:$B$776,B$119)+'СЕТ СН'!$I$12+СВЦЭМ!$D$10+'СЕТ СН'!$I$5-'СЕТ СН'!$I$20</f>
        <v>3062.7005079500004</v>
      </c>
      <c r="C147" s="36">
        <f>SUMIFS(СВЦЭМ!$C$33:$C$776,СВЦЭМ!$A$33:$A$776,$A147,СВЦЭМ!$B$33:$B$776,C$119)+'СЕТ СН'!$I$12+СВЦЭМ!$D$10+'СЕТ СН'!$I$5-'СЕТ СН'!$I$20</f>
        <v>3086.8047260400003</v>
      </c>
      <c r="D147" s="36">
        <f>SUMIFS(СВЦЭМ!$C$33:$C$776,СВЦЭМ!$A$33:$A$776,$A147,СВЦЭМ!$B$33:$B$776,D$119)+'СЕТ СН'!$I$12+СВЦЭМ!$D$10+'СЕТ СН'!$I$5-'СЕТ СН'!$I$20</f>
        <v>3097.0469085200002</v>
      </c>
      <c r="E147" s="36">
        <f>SUMIFS(СВЦЭМ!$C$33:$C$776,СВЦЭМ!$A$33:$A$776,$A147,СВЦЭМ!$B$33:$B$776,E$119)+'СЕТ СН'!$I$12+СВЦЭМ!$D$10+'СЕТ СН'!$I$5-'СЕТ СН'!$I$20</f>
        <v>3097.3018732</v>
      </c>
      <c r="F147" s="36">
        <f>SUMIFS(СВЦЭМ!$C$33:$C$776,СВЦЭМ!$A$33:$A$776,$A147,СВЦЭМ!$B$33:$B$776,F$119)+'СЕТ СН'!$I$12+СВЦЭМ!$D$10+'СЕТ СН'!$I$5-'СЕТ СН'!$I$20</f>
        <v>3092.8093176000002</v>
      </c>
      <c r="G147" s="36">
        <f>SUMIFS(СВЦЭМ!$C$33:$C$776,СВЦЭМ!$A$33:$A$776,$A147,СВЦЭМ!$B$33:$B$776,G$119)+'СЕТ СН'!$I$12+СВЦЭМ!$D$10+'СЕТ СН'!$I$5-'СЕТ СН'!$I$20</f>
        <v>3077.4510177900002</v>
      </c>
      <c r="H147" s="36">
        <f>SUMIFS(СВЦЭМ!$C$33:$C$776,СВЦЭМ!$A$33:$A$776,$A147,СВЦЭМ!$B$33:$B$776,H$119)+'СЕТ СН'!$I$12+СВЦЭМ!$D$10+'СЕТ СН'!$I$5-'СЕТ СН'!$I$20</f>
        <v>3043.6256794000001</v>
      </c>
      <c r="I147" s="36">
        <f>SUMIFS(СВЦЭМ!$C$33:$C$776,СВЦЭМ!$A$33:$A$776,$A147,СВЦЭМ!$B$33:$B$776,I$119)+'СЕТ СН'!$I$12+СВЦЭМ!$D$10+'СЕТ СН'!$I$5-'СЕТ СН'!$I$20</f>
        <v>3037.8605746400003</v>
      </c>
      <c r="J147" s="36">
        <f>SUMIFS(СВЦЭМ!$C$33:$C$776,СВЦЭМ!$A$33:$A$776,$A147,СВЦЭМ!$B$33:$B$776,J$119)+'СЕТ СН'!$I$12+СВЦЭМ!$D$10+'СЕТ СН'!$I$5-'СЕТ СН'!$I$20</f>
        <v>3016.0439689000004</v>
      </c>
      <c r="K147" s="36">
        <f>SUMIFS(СВЦЭМ!$C$33:$C$776,СВЦЭМ!$A$33:$A$776,$A147,СВЦЭМ!$B$33:$B$776,K$119)+'СЕТ СН'!$I$12+СВЦЭМ!$D$10+'СЕТ СН'!$I$5-'СЕТ СН'!$I$20</f>
        <v>3015.43799472</v>
      </c>
      <c r="L147" s="36">
        <f>SUMIFS(СВЦЭМ!$C$33:$C$776,СВЦЭМ!$A$33:$A$776,$A147,СВЦЭМ!$B$33:$B$776,L$119)+'СЕТ СН'!$I$12+СВЦЭМ!$D$10+'СЕТ СН'!$I$5-'СЕТ СН'!$I$20</f>
        <v>3024.8339581600003</v>
      </c>
      <c r="M147" s="36">
        <f>SUMIFS(СВЦЭМ!$C$33:$C$776,СВЦЭМ!$A$33:$A$776,$A147,СВЦЭМ!$B$33:$B$776,M$119)+'СЕТ СН'!$I$12+СВЦЭМ!$D$10+'СЕТ СН'!$I$5-'СЕТ СН'!$I$20</f>
        <v>3039.5333212300002</v>
      </c>
      <c r="N147" s="36">
        <f>SUMIFS(СВЦЭМ!$C$33:$C$776,СВЦЭМ!$A$33:$A$776,$A147,СВЦЭМ!$B$33:$B$776,N$119)+'СЕТ СН'!$I$12+СВЦЭМ!$D$10+'СЕТ СН'!$I$5-'СЕТ СН'!$I$20</f>
        <v>3028.0121708200004</v>
      </c>
      <c r="O147" s="36">
        <f>SUMIFS(СВЦЭМ!$C$33:$C$776,СВЦЭМ!$A$33:$A$776,$A147,СВЦЭМ!$B$33:$B$776,O$119)+'СЕТ СН'!$I$12+СВЦЭМ!$D$10+'СЕТ СН'!$I$5-'СЕТ СН'!$I$20</f>
        <v>2999.5297984200001</v>
      </c>
      <c r="P147" s="36">
        <f>SUMIFS(СВЦЭМ!$C$33:$C$776,СВЦЭМ!$A$33:$A$776,$A147,СВЦЭМ!$B$33:$B$776,P$119)+'СЕТ СН'!$I$12+СВЦЭМ!$D$10+'СЕТ СН'!$I$5-'СЕТ СН'!$I$20</f>
        <v>3007.1422765900002</v>
      </c>
      <c r="Q147" s="36">
        <f>SUMIFS(СВЦЭМ!$C$33:$C$776,СВЦЭМ!$A$33:$A$776,$A147,СВЦЭМ!$B$33:$B$776,Q$119)+'СЕТ СН'!$I$12+СВЦЭМ!$D$10+'СЕТ СН'!$I$5-'СЕТ СН'!$I$20</f>
        <v>3012.1544537100003</v>
      </c>
      <c r="R147" s="36">
        <f>SUMIFS(СВЦЭМ!$C$33:$C$776,СВЦЭМ!$A$33:$A$776,$A147,СВЦЭМ!$B$33:$B$776,R$119)+'СЕТ СН'!$I$12+СВЦЭМ!$D$10+'СЕТ СН'!$I$5-'СЕТ СН'!$I$20</f>
        <v>3007.2624634700001</v>
      </c>
      <c r="S147" s="36">
        <f>SUMIFS(СВЦЭМ!$C$33:$C$776,СВЦЭМ!$A$33:$A$776,$A147,СВЦЭМ!$B$33:$B$776,S$119)+'СЕТ СН'!$I$12+СВЦЭМ!$D$10+'СЕТ СН'!$I$5-'СЕТ СН'!$I$20</f>
        <v>3000.4550313</v>
      </c>
      <c r="T147" s="36">
        <f>SUMIFS(СВЦЭМ!$C$33:$C$776,СВЦЭМ!$A$33:$A$776,$A147,СВЦЭМ!$B$33:$B$776,T$119)+'СЕТ СН'!$I$12+СВЦЭМ!$D$10+'СЕТ СН'!$I$5-'СЕТ СН'!$I$20</f>
        <v>2969.8782145800001</v>
      </c>
      <c r="U147" s="36">
        <f>SUMIFS(СВЦЭМ!$C$33:$C$776,СВЦЭМ!$A$33:$A$776,$A147,СВЦЭМ!$B$33:$B$776,U$119)+'СЕТ СН'!$I$12+СВЦЭМ!$D$10+'СЕТ СН'!$I$5-'СЕТ СН'!$I$20</f>
        <v>2944.5633529000002</v>
      </c>
      <c r="V147" s="36">
        <f>SUMIFS(СВЦЭМ!$C$33:$C$776,СВЦЭМ!$A$33:$A$776,$A147,СВЦЭМ!$B$33:$B$776,V$119)+'СЕТ СН'!$I$12+СВЦЭМ!$D$10+'СЕТ СН'!$I$5-'СЕТ СН'!$I$20</f>
        <v>2940.8928438299999</v>
      </c>
      <c r="W147" s="36">
        <f>SUMIFS(СВЦЭМ!$C$33:$C$776,СВЦЭМ!$A$33:$A$776,$A147,СВЦЭМ!$B$33:$B$776,W$119)+'СЕТ СН'!$I$12+СВЦЭМ!$D$10+'СЕТ СН'!$I$5-'СЕТ СН'!$I$20</f>
        <v>2959.0253939900003</v>
      </c>
      <c r="X147" s="36">
        <f>SUMIFS(СВЦЭМ!$C$33:$C$776,СВЦЭМ!$A$33:$A$776,$A147,СВЦЭМ!$B$33:$B$776,X$119)+'СЕТ СН'!$I$12+СВЦЭМ!$D$10+'СЕТ СН'!$I$5-'СЕТ СН'!$I$20</f>
        <v>2980.3336658500002</v>
      </c>
      <c r="Y147" s="36">
        <f>SUMIFS(СВЦЭМ!$C$33:$C$776,СВЦЭМ!$A$33:$A$776,$A147,СВЦЭМ!$B$33:$B$776,Y$119)+'СЕТ СН'!$I$12+СВЦЭМ!$D$10+'СЕТ СН'!$I$5-'СЕТ СН'!$I$20</f>
        <v>3014.3556772600004</v>
      </c>
    </row>
    <row r="148" spans="1:26" ht="15.75" hidden="1" x14ac:dyDescent="0.2">
      <c r="A148" s="35">
        <f t="shared" si="3"/>
        <v>43525</v>
      </c>
      <c r="B148" s="36">
        <f>SUMIFS(СВЦЭМ!$C$33:$C$776,СВЦЭМ!$A$33:$A$776,$A148,СВЦЭМ!$B$33:$B$776,B$119)+'СЕТ СН'!$I$12+СВЦЭМ!$D$10+'СЕТ СН'!$I$5-'СЕТ СН'!$I$20</f>
        <v>2096.3234604100003</v>
      </c>
      <c r="C148" s="36">
        <f>SUMIFS(СВЦЭМ!$C$33:$C$776,СВЦЭМ!$A$33:$A$776,$A148,СВЦЭМ!$B$33:$B$776,C$119)+'СЕТ СН'!$I$12+СВЦЭМ!$D$10+'СЕТ СН'!$I$5-'СЕТ СН'!$I$20</f>
        <v>2096.3234604100003</v>
      </c>
      <c r="D148" s="36">
        <f>SUMIFS(СВЦЭМ!$C$33:$C$776,СВЦЭМ!$A$33:$A$776,$A148,СВЦЭМ!$B$33:$B$776,D$119)+'СЕТ СН'!$I$12+СВЦЭМ!$D$10+'СЕТ СН'!$I$5-'СЕТ СН'!$I$20</f>
        <v>2096.3234604100003</v>
      </c>
      <c r="E148" s="36">
        <f>SUMIFS(СВЦЭМ!$C$33:$C$776,СВЦЭМ!$A$33:$A$776,$A148,СВЦЭМ!$B$33:$B$776,E$119)+'СЕТ СН'!$I$12+СВЦЭМ!$D$10+'СЕТ СН'!$I$5-'СЕТ СН'!$I$20</f>
        <v>2096.3234604100003</v>
      </c>
      <c r="F148" s="36">
        <f>SUMIFS(СВЦЭМ!$C$33:$C$776,СВЦЭМ!$A$33:$A$776,$A148,СВЦЭМ!$B$33:$B$776,F$119)+'СЕТ СН'!$I$12+СВЦЭМ!$D$10+'СЕТ СН'!$I$5-'СЕТ СН'!$I$20</f>
        <v>2096.3234604100003</v>
      </c>
      <c r="G148" s="36">
        <f>SUMIFS(СВЦЭМ!$C$33:$C$776,СВЦЭМ!$A$33:$A$776,$A148,СВЦЭМ!$B$33:$B$776,G$119)+'СЕТ СН'!$I$12+СВЦЭМ!$D$10+'СЕТ СН'!$I$5-'СЕТ СН'!$I$20</f>
        <v>2096.3234604100003</v>
      </c>
      <c r="H148" s="36">
        <f>SUMIFS(СВЦЭМ!$C$33:$C$776,СВЦЭМ!$A$33:$A$776,$A148,СВЦЭМ!$B$33:$B$776,H$119)+'СЕТ СН'!$I$12+СВЦЭМ!$D$10+'СЕТ СН'!$I$5-'СЕТ СН'!$I$20</f>
        <v>2096.3234604100003</v>
      </c>
      <c r="I148" s="36">
        <f>SUMIFS(СВЦЭМ!$C$33:$C$776,СВЦЭМ!$A$33:$A$776,$A148,СВЦЭМ!$B$33:$B$776,I$119)+'СЕТ СН'!$I$12+СВЦЭМ!$D$10+'СЕТ СН'!$I$5-'СЕТ СН'!$I$20</f>
        <v>2096.3234604100003</v>
      </c>
      <c r="J148" s="36">
        <f>SUMIFS(СВЦЭМ!$C$33:$C$776,СВЦЭМ!$A$33:$A$776,$A148,СВЦЭМ!$B$33:$B$776,J$119)+'СЕТ СН'!$I$12+СВЦЭМ!$D$10+'СЕТ СН'!$I$5-'СЕТ СН'!$I$20</f>
        <v>2096.3234604100003</v>
      </c>
      <c r="K148" s="36">
        <f>SUMIFS(СВЦЭМ!$C$33:$C$776,СВЦЭМ!$A$33:$A$776,$A148,СВЦЭМ!$B$33:$B$776,K$119)+'СЕТ СН'!$I$12+СВЦЭМ!$D$10+'СЕТ СН'!$I$5-'СЕТ СН'!$I$20</f>
        <v>2096.3234604100003</v>
      </c>
      <c r="L148" s="36">
        <f>SUMIFS(СВЦЭМ!$C$33:$C$776,СВЦЭМ!$A$33:$A$776,$A148,СВЦЭМ!$B$33:$B$776,L$119)+'СЕТ СН'!$I$12+СВЦЭМ!$D$10+'СЕТ СН'!$I$5-'СЕТ СН'!$I$20</f>
        <v>2096.3234604100003</v>
      </c>
      <c r="M148" s="36">
        <f>SUMIFS(СВЦЭМ!$C$33:$C$776,СВЦЭМ!$A$33:$A$776,$A148,СВЦЭМ!$B$33:$B$776,M$119)+'СЕТ СН'!$I$12+СВЦЭМ!$D$10+'СЕТ СН'!$I$5-'СЕТ СН'!$I$20</f>
        <v>2096.3234604100003</v>
      </c>
      <c r="N148" s="36">
        <f>SUMIFS(СВЦЭМ!$C$33:$C$776,СВЦЭМ!$A$33:$A$776,$A148,СВЦЭМ!$B$33:$B$776,N$119)+'СЕТ СН'!$I$12+СВЦЭМ!$D$10+'СЕТ СН'!$I$5-'СЕТ СН'!$I$20</f>
        <v>2096.3234604100003</v>
      </c>
      <c r="O148" s="36">
        <f>SUMIFS(СВЦЭМ!$C$33:$C$776,СВЦЭМ!$A$33:$A$776,$A148,СВЦЭМ!$B$33:$B$776,O$119)+'СЕТ СН'!$I$12+СВЦЭМ!$D$10+'СЕТ СН'!$I$5-'СЕТ СН'!$I$20</f>
        <v>2096.3234604100003</v>
      </c>
      <c r="P148" s="36">
        <f>SUMIFS(СВЦЭМ!$C$33:$C$776,СВЦЭМ!$A$33:$A$776,$A148,СВЦЭМ!$B$33:$B$776,P$119)+'СЕТ СН'!$I$12+СВЦЭМ!$D$10+'СЕТ СН'!$I$5-'СЕТ СН'!$I$20</f>
        <v>2096.3234604100003</v>
      </c>
      <c r="Q148" s="36">
        <f>SUMIFS(СВЦЭМ!$C$33:$C$776,СВЦЭМ!$A$33:$A$776,$A148,СВЦЭМ!$B$33:$B$776,Q$119)+'СЕТ СН'!$I$12+СВЦЭМ!$D$10+'СЕТ СН'!$I$5-'СЕТ СН'!$I$20</f>
        <v>2096.3234604100003</v>
      </c>
      <c r="R148" s="36">
        <f>SUMIFS(СВЦЭМ!$C$33:$C$776,СВЦЭМ!$A$33:$A$776,$A148,СВЦЭМ!$B$33:$B$776,R$119)+'СЕТ СН'!$I$12+СВЦЭМ!$D$10+'СЕТ СН'!$I$5-'СЕТ СН'!$I$20</f>
        <v>2096.3234604100003</v>
      </c>
      <c r="S148" s="36">
        <f>SUMIFS(СВЦЭМ!$C$33:$C$776,СВЦЭМ!$A$33:$A$776,$A148,СВЦЭМ!$B$33:$B$776,S$119)+'СЕТ СН'!$I$12+СВЦЭМ!$D$10+'СЕТ СН'!$I$5-'СЕТ СН'!$I$20</f>
        <v>2096.3234604100003</v>
      </c>
      <c r="T148" s="36">
        <f>SUMIFS(СВЦЭМ!$C$33:$C$776,СВЦЭМ!$A$33:$A$776,$A148,СВЦЭМ!$B$33:$B$776,T$119)+'СЕТ СН'!$I$12+СВЦЭМ!$D$10+'СЕТ СН'!$I$5-'СЕТ СН'!$I$20</f>
        <v>2096.3234604100003</v>
      </c>
      <c r="U148" s="36">
        <f>SUMIFS(СВЦЭМ!$C$33:$C$776,СВЦЭМ!$A$33:$A$776,$A148,СВЦЭМ!$B$33:$B$776,U$119)+'СЕТ СН'!$I$12+СВЦЭМ!$D$10+'СЕТ СН'!$I$5-'СЕТ СН'!$I$20</f>
        <v>2096.3234604100003</v>
      </c>
      <c r="V148" s="36">
        <f>SUMIFS(СВЦЭМ!$C$33:$C$776,СВЦЭМ!$A$33:$A$776,$A148,СВЦЭМ!$B$33:$B$776,V$119)+'СЕТ СН'!$I$12+СВЦЭМ!$D$10+'СЕТ СН'!$I$5-'СЕТ СН'!$I$20</f>
        <v>2096.3234604100003</v>
      </c>
      <c r="W148" s="36">
        <f>SUMIFS(СВЦЭМ!$C$33:$C$776,СВЦЭМ!$A$33:$A$776,$A148,СВЦЭМ!$B$33:$B$776,W$119)+'СЕТ СН'!$I$12+СВЦЭМ!$D$10+'СЕТ СН'!$I$5-'СЕТ СН'!$I$20</f>
        <v>2096.3234604100003</v>
      </c>
      <c r="X148" s="36">
        <f>SUMIFS(СВЦЭМ!$C$33:$C$776,СВЦЭМ!$A$33:$A$776,$A148,СВЦЭМ!$B$33:$B$776,X$119)+'СЕТ СН'!$I$12+СВЦЭМ!$D$10+'СЕТ СН'!$I$5-'СЕТ СН'!$I$20</f>
        <v>2096.3234604100003</v>
      </c>
      <c r="Y148" s="36">
        <f>SUMIFS(СВЦЭМ!$C$33:$C$776,СВЦЭМ!$A$33:$A$776,$A148,СВЦЭМ!$B$33:$B$776,Y$119)+'СЕТ СН'!$I$12+СВЦЭМ!$D$10+'СЕТ СН'!$I$5-'СЕТ СН'!$I$20</f>
        <v>2096.3234604100003</v>
      </c>
    </row>
    <row r="149" spans="1:26" ht="15.75" hidden="1" x14ac:dyDescent="0.2">
      <c r="A149" s="35">
        <f t="shared" si="3"/>
        <v>43526</v>
      </c>
      <c r="B149" s="36">
        <f>SUMIFS(СВЦЭМ!$C$33:$C$776,СВЦЭМ!$A$33:$A$776,$A149,СВЦЭМ!$B$33:$B$776,B$119)+'СЕТ СН'!$I$12+СВЦЭМ!$D$10+'СЕТ СН'!$I$5-'СЕТ СН'!$I$20</f>
        <v>2096.3234604100003</v>
      </c>
      <c r="C149" s="36">
        <f>SUMIFS(СВЦЭМ!$C$33:$C$776,СВЦЭМ!$A$33:$A$776,$A149,СВЦЭМ!$B$33:$B$776,C$119)+'СЕТ СН'!$I$12+СВЦЭМ!$D$10+'СЕТ СН'!$I$5-'СЕТ СН'!$I$20</f>
        <v>2096.3234604100003</v>
      </c>
      <c r="D149" s="36">
        <f>SUMIFS(СВЦЭМ!$C$33:$C$776,СВЦЭМ!$A$33:$A$776,$A149,СВЦЭМ!$B$33:$B$776,D$119)+'СЕТ СН'!$I$12+СВЦЭМ!$D$10+'СЕТ СН'!$I$5-'СЕТ СН'!$I$20</f>
        <v>2096.3234604100003</v>
      </c>
      <c r="E149" s="36">
        <f>SUMIFS(СВЦЭМ!$C$33:$C$776,СВЦЭМ!$A$33:$A$776,$A149,СВЦЭМ!$B$33:$B$776,E$119)+'СЕТ СН'!$I$12+СВЦЭМ!$D$10+'СЕТ СН'!$I$5-'СЕТ СН'!$I$20</f>
        <v>2096.3234604100003</v>
      </c>
      <c r="F149" s="36">
        <f>SUMIFS(СВЦЭМ!$C$33:$C$776,СВЦЭМ!$A$33:$A$776,$A149,СВЦЭМ!$B$33:$B$776,F$119)+'СЕТ СН'!$I$12+СВЦЭМ!$D$10+'СЕТ СН'!$I$5-'СЕТ СН'!$I$20</f>
        <v>2096.3234604100003</v>
      </c>
      <c r="G149" s="36">
        <f>SUMIFS(СВЦЭМ!$C$33:$C$776,СВЦЭМ!$A$33:$A$776,$A149,СВЦЭМ!$B$33:$B$776,G$119)+'СЕТ СН'!$I$12+СВЦЭМ!$D$10+'СЕТ СН'!$I$5-'СЕТ СН'!$I$20</f>
        <v>2096.3234604100003</v>
      </c>
      <c r="H149" s="36">
        <f>SUMIFS(СВЦЭМ!$C$33:$C$776,СВЦЭМ!$A$33:$A$776,$A149,СВЦЭМ!$B$33:$B$776,H$119)+'СЕТ СН'!$I$12+СВЦЭМ!$D$10+'СЕТ СН'!$I$5-'СЕТ СН'!$I$20</f>
        <v>2096.3234604100003</v>
      </c>
      <c r="I149" s="36">
        <f>SUMIFS(СВЦЭМ!$C$33:$C$776,СВЦЭМ!$A$33:$A$776,$A149,СВЦЭМ!$B$33:$B$776,I$119)+'СЕТ СН'!$I$12+СВЦЭМ!$D$10+'СЕТ СН'!$I$5-'СЕТ СН'!$I$20</f>
        <v>2096.3234604100003</v>
      </c>
      <c r="J149" s="36">
        <f>SUMIFS(СВЦЭМ!$C$33:$C$776,СВЦЭМ!$A$33:$A$776,$A149,СВЦЭМ!$B$33:$B$776,J$119)+'СЕТ СН'!$I$12+СВЦЭМ!$D$10+'СЕТ СН'!$I$5-'СЕТ СН'!$I$20</f>
        <v>2096.3234604100003</v>
      </c>
      <c r="K149" s="36">
        <f>SUMIFS(СВЦЭМ!$C$33:$C$776,СВЦЭМ!$A$33:$A$776,$A149,СВЦЭМ!$B$33:$B$776,K$119)+'СЕТ СН'!$I$12+СВЦЭМ!$D$10+'СЕТ СН'!$I$5-'СЕТ СН'!$I$20</f>
        <v>2096.3234604100003</v>
      </c>
      <c r="L149" s="36">
        <f>SUMIFS(СВЦЭМ!$C$33:$C$776,СВЦЭМ!$A$33:$A$776,$A149,СВЦЭМ!$B$33:$B$776,L$119)+'СЕТ СН'!$I$12+СВЦЭМ!$D$10+'СЕТ СН'!$I$5-'СЕТ СН'!$I$20</f>
        <v>2096.3234604100003</v>
      </c>
      <c r="M149" s="36">
        <f>SUMIFS(СВЦЭМ!$C$33:$C$776,СВЦЭМ!$A$33:$A$776,$A149,СВЦЭМ!$B$33:$B$776,M$119)+'СЕТ СН'!$I$12+СВЦЭМ!$D$10+'СЕТ СН'!$I$5-'СЕТ СН'!$I$20</f>
        <v>2096.3234604100003</v>
      </c>
      <c r="N149" s="36">
        <f>SUMIFS(СВЦЭМ!$C$33:$C$776,СВЦЭМ!$A$33:$A$776,$A149,СВЦЭМ!$B$33:$B$776,N$119)+'СЕТ СН'!$I$12+СВЦЭМ!$D$10+'СЕТ СН'!$I$5-'СЕТ СН'!$I$20</f>
        <v>2096.3234604100003</v>
      </c>
      <c r="O149" s="36">
        <f>SUMIFS(СВЦЭМ!$C$33:$C$776,СВЦЭМ!$A$33:$A$776,$A149,СВЦЭМ!$B$33:$B$776,O$119)+'СЕТ СН'!$I$12+СВЦЭМ!$D$10+'СЕТ СН'!$I$5-'СЕТ СН'!$I$20</f>
        <v>2096.3234604100003</v>
      </c>
      <c r="P149" s="36">
        <f>SUMIFS(СВЦЭМ!$C$33:$C$776,СВЦЭМ!$A$33:$A$776,$A149,СВЦЭМ!$B$33:$B$776,P$119)+'СЕТ СН'!$I$12+СВЦЭМ!$D$10+'СЕТ СН'!$I$5-'СЕТ СН'!$I$20</f>
        <v>2096.3234604100003</v>
      </c>
      <c r="Q149" s="36">
        <f>SUMIFS(СВЦЭМ!$C$33:$C$776,СВЦЭМ!$A$33:$A$776,$A149,СВЦЭМ!$B$33:$B$776,Q$119)+'СЕТ СН'!$I$12+СВЦЭМ!$D$10+'СЕТ СН'!$I$5-'СЕТ СН'!$I$20</f>
        <v>2096.3234604100003</v>
      </c>
      <c r="R149" s="36">
        <f>SUMIFS(СВЦЭМ!$C$33:$C$776,СВЦЭМ!$A$33:$A$776,$A149,СВЦЭМ!$B$33:$B$776,R$119)+'СЕТ СН'!$I$12+СВЦЭМ!$D$10+'СЕТ СН'!$I$5-'СЕТ СН'!$I$20</f>
        <v>2096.3234604100003</v>
      </c>
      <c r="S149" s="36">
        <f>SUMIFS(СВЦЭМ!$C$33:$C$776,СВЦЭМ!$A$33:$A$776,$A149,СВЦЭМ!$B$33:$B$776,S$119)+'СЕТ СН'!$I$12+СВЦЭМ!$D$10+'СЕТ СН'!$I$5-'СЕТ СН'!$I$20</f>
        <v>2096.3234604100003</v>
      </c>
      <c r="T149" s="36">
        <f>SUMIFS(СВЦЭМ!$C$33:$C$776,СВЦЭМ!$A$33:$A$776,$A149,СВЦЭМ!$B$33:$B$776,T$119)+'СЕТ СН'!$I$12+СВЦЭМ!$D$10+'СЕТ СН'!$I$5-'СЕТ СН'!$I$20</f>
        <v>2096.3234604100003</v>
      </c>
      <c r="U149" s="36">
        <f>SUMIFS(СВЦЭМ!$C$33:$C$776,СВЦЭМ!$A$33:$A$776,$A149,СВЦЭМ!$B$33:$B$776,U$119)+'СЕТ СН'!$I$12+СВЦЭМ!$D$10+'СЕТ СН'!$I$5-'СЕТ СН'!$I$20</f>
        <v>2096.3234604100003</v>
      </c>
      <c r="V149" s="36">
        <f>SUMIFS(СВЦЭМ!$C$33:$C$776,СВЦЭМ!$A$33:$A$776,$A149,СВЦЭМ!$B$33:$B$776,V$119)+'СЕТ СН'!$I$12+СВЦЭМ!$D$10+'СЕТ СН'!$I$5-'СЕТ СН'!$I$20</f>
        <v>2096.3234604100003</v>
      </c>
      <c r="W149" s="36">
        <f>SUMIFS(СВЦЭМ!$C$33:$C$776,СВЦЭМ!$A$33:$A$776,$A149,СВЦЭМ!$B$33:$B$776,W$119)+'СЕТ СН'!$I$12+СВЦЭМ!$D$10+'СЕТ СН'!$I$5-'СЕТ СН'!$I$20</f>
        <v>2096.3234604100003</v>
      </c>
      <c r="X149" s="36">
        <f>SUMIFS(СВЦЭМ!$C$33:$C$776,СВЦЭМ!$A$33:$A$776,$A149,СВЦЭМ!$B$33:$B$776,X$119)+'СЕТ СН'!$I$12+СВЦЭМ!$D$10+'СЕТ СН'!$I$5-'СЕТ СН'!$I$20</f>
        <v>2096.3234604100003</v>
      </c>
      <c r="Y149" s="36">
        <f>SUMIFS(СВЦЭМ!$C$33:$C$776,СВЦЭМ!$A$33:$A$776,$A149,СВЦЭМ!$B$33:$B$776,Y$119)+'СЕТ СН'!$I$12+СВЦЭМ!$D$10+'СЕТ СН'!$I$5-'СЕТ СН'!$I$20</f>
        <v>2096.3234604100003</v>
      </c>
    </row>
    <row r="150" spans="1:26" ht="15.75" hidden="1" x14ac:dyDescent="0.2">
      <c r="A150" s="35">
        <f t="shared" si="3"/>
        <v>43527</v>
      </c>
      <c r="B150" s="36">
        <f>SUMIFS(СВЦЭМ!$C$33:$C$776,СВЦЭМ!$A$33:$A$776,$A150,СВЦЭМ!$B$33:$B$776,B$119)+'СЕТ СН'!$I$12+СВЦЭМ!$D$10+'СЕТ СН'!$I$5-'СЕТ СН'!$I$20</f>
        <v>2096.3234604100003</v>
      </c>
      <c r="C150" s="36">
        <f>SUMIFS(СВЦЭМ!$C$33:$C$776,СВЦЭМ!$A$33:$A$776,$A150,СВЦЭМ!$B$33:$B$776,C$119)+'СЕТ СН'!$I$12+СВЦЭМ!$D$10+'СЕТ СН'!$I$5-'СЕТ СН'!$I$20</f>
        <v>2096.3234604100003</v>
      </c>
      <c r="D150" s="36">
        <f>SUMIFS(СВЦЭМ!$C$33:$C$776,СВЦЭМ!$A$33:$A$776,$A150,СВЦЭМ!$B$33:$B$776,D$119)+'СЕТ СН'!$I$12+СВЦЭМ!$D$10+'СЕТ СН'!$I$5-'СЕТ СН'!$I$20</f>
        <v>2096.3234604100003</v>
      </c>
      <c r="E150" s="36">
        <f>SUMIFS(СВЦЭМ!$C$33:$C$776,СВЦЭМ!$A$33:$A$776,$A150,СВЦЭМ!$B$33:$B$776,E$119)+'СЕТ СН'!$I$12+СВЦЭМ!$D$10+'СЕТ СН'!$I$5-'СЕТ СН'!$I$20</f>
        <v>2096.3234604100003</v>
      </c>
      <c r="F150" s="36">
        <f>SUMIFS(СВЦЭМ!$C$33:$C$776,СВЦЭМ!$A$33:$A$776,$A150,СВЦЭМ!$B$33:$B$776,F$119)+'СЕТ СН'!$I$12+СВЦЭМ!$D$10+'СЕТ СН'!$I$5-'СЕТ СН'!$I$20</f>
        <v>2096.3234604100003</v>
      </c>
      <c r="G150" s="36">
        <f>SUMIFS(СВЦЭМ!$C$33:$C$776,СВЦЭМ!$A$33:$A$776,$A150,СВЦЭМ!$B$33:$B$776,G$119)+'СЕТ СН'!$I$12+СВЦЭМ!$D$10+'СЕТ СН'!$I$5-'СЕТ СН'!$I$20</f>
        <v>2096.3234604100003</v>
      </c>
      <c r="H150" s="36">
        <f>SUMIFS(СВЦЭМ!$C$33:$C$776,СВЦЭМ!$A$33:$A$776,$A150,СВЦЭМ!$B$33:$B$776,H$119)+'СЕТ СН'!$I$12+СВЦЭМ!$D$10+'СЕТ СН'!$I$5-'СЕТ СН'!$I$20</f>
        <v>2096.3234604100003</v>
      </c>
      <c r="I150" s="36">
        <f>SUMIFS(СВЦЭМ!$C$33:$C$776,СВЦЭМ!$A$33:$A$776,$A150,СВЦЭМ!$B$33:$B$776,I$119)+'СЕТ СН'!$I$12+СВЦЭМ!$D$10+'СЕТ СН'!$I$5-'СЕТ СН'!$I$20</f>
        <v>2096.3234604100003</v>
      </c>
      <c r="J150" s="36">
        <f>SUMIFS(СВЦЭМ!$C$33:$C$776,СВЦЭМ!$A$33:$A$776,$A150,СВЦЭМ!$B$33:$B$776,J$119)+'СЕТ СН'!$I$12+СВЦЭМ!$D$10+'СЕТ СН'!$I$5-'СЕТ СН'!$I$20</f>
        <v>2096.3234604100003</v>
      </c>
      <c r="K150" s="36">
        <f>SUMIFS(СВЦЭМ!$C$33:$C$776,СВЦЭМ!$A$33:$A$776,$A150,СВЦЭМ!$B$33:$B$776,K$119)+'СЕТ СН'!$I$12+СВЦЭМ!$D$10+'СЕТ СН'!$I$5-'СЕТ СН'!$I$20</f>
        <v>2096.3234604100003</v>
      </c>
      <c r="L150" s="36">
        <f>SUMIFS(СВЦЭМ!$C$33:$C$776,СВЦЭМ!$A$33:$A$776,$A150,СВЦЭМ!$B$33:$B$776,L$119)+'СЕТ СН'!$I$12+СВЦЭМ!$D$10+'СЕТ СН'!$I$5-'СЕТ СН'!$I$20</f>
        <v>2096.3234604100003</v>
      </c>
      <c r="M150" s="36">
        <f>SUMIFS(СВЦЭМ!$C$33:$C$776,СВЦЭМ!$A$33:$A$776,$A150,СВЦЭМ!$B$33:$B$776,M$119)+'СЕТ СН'!$I$12+СВЦЭМ!$D$10+'СЕТ СН'!$I$5-'СЕТ СН'!$I$20</f>
        <v>2096.3234604100003</v>
      </c>
      <c r="N150" s="36">
        <f>SUMIFS(СВЦЭМ!$C$33:$C$776,СВЦЭМ!$A$33:$A$776,$A150,СВЦЭМ!$B$33:$B$776,N$119)+'СЕТ СН'!$I$12+СВЦЭМ!$D$10+'СЕТ СН'!$I$5-'СЕТ СН'!$I$20</f>
        <v>2096.3234604100003</v>
      </c>
      <c r="O150" s="36">
        <f>SUMIFS(СВЦЭМ!$C$33:$C$776,СВЦЭМ!$A$33:$A$776,$A150,СВЦЭМ!$B$33:$B$776,O$119)+'СЕТ СН'!$I$12+СВЦЭМ!$D$10+'СЕТ СН'!$I$5-'СЕТ СН'!$I$20</f>
        <v>2096.3234604100003</v>
      </c>
      <c r="P150" s="36">
        <f>SUMIFS(СВЦЭМ!$C$33:$C$776,СВЦЭМ!$A$33:$A$776,$A150,СВЦЭМ!$B$33:$B$776,P$119)+'СЕТ СН'!$I$12+СВЦЭМ!$D$10+'СЕТ СН'!$I$5-'СЕТ СН'!$I$20</f>
        <v>2096.3234604100003</v>
      </c>
      <c r="Q150" s="36">
        <f>SUMIFS(СВЦЭМ!$C$33:$C$776,СВЦЭМ!$A$33:$A$776,$A150,СВЦЭМ!$B$33:$B$776,Q$119)+'СЕТ СН'!$I$12+СВЦЭМ!$D$10+'СЕТ СН'!$I$5-'СЕТ СН'!$I$20</f>
        <v>2096.3234604100003</v>
      </c>
      <c r="R150" s="36">
        <f>SUMIFS(СВЦЭМ!$C$33:$C$776,СВЦЭМ!$A$33:$A$776,$A150,СВЦЭМ!$B$33:$B$776,R$119)+'СЕТ СН'!$I$12+СВЦЭМ!$D$10+'СЕТ СН'!$I$5-'СЕТ СН'!$I$20</f>
        <v>2096.3234604100003</v>
      </c>
      <c r="S150" s="36">
        <f>SUMIFS(СВЦЭМ!$C$33:$C$776,СВЦЭМ!$A$33:$A$776,$A150,СВЦЭМ!$B$33:$B$776,S$119)+'СЕТ СН'!$I$12+СВЦЭМ!$D$10+'СЕТ СН'!$I$5-'СЕТ СН'!$I$20</f>
        <v>2096.3234604100003</v>
      </c>
      <c r="T150" s="36">
        <f>SUMIFS(СВЦЭМ!$C$33:$C$776,СВЦЭМ!$A$33:$A$776,$A150,СВЦЭМ!$B$33:$B$776,T$119)+'СЕТ СН'!$I$12+СВЦЭМ!$D$10+'СЕТ СН'!$I$5-'СЕТ СН'!$I$20</f>
        <v>2096.3234604100003</v>
      </c>
      <c r="U150" s="36">
        <f>SUMIFS(СВЦЭМ!$C$33:$C$776,СВЦЭМ!$A$33:$A$776,$A150,СВЦЭМ!$B$33:$B$776,U$119)+'СЕТ СН'!$I$12+СВЦЭМ!$D$10+'СЕТ СН'!$I$5-'СЕТ СН'!$I$20</f>
        <v>2096.3234604100003</v>
      </c>
      <c r="V150" s="36">
        <f>SUMIFS(СВЦЭМ!$C$33:$C$776,СВЦЭМ!$A$33:$A$776,$A150,СВЦЭМ!$B$33:$B$776,V$119)+'СЕТ СН'!$I$12+СВЦЭМ!$D$10+'СЕТ СН'!$I$5-'СЕТ СН'!$I$20</f>
        <v>2096.3234604100003</v>
      </c>
      <c r="W150" s="36">
        <f>SUMIFS(СВЦЭМ!$C$33:$C$776,СВЦЭМ!$A$33:$A$776,$A150,СВЦЭМ!$B$33:$B$776,W$119)+'СЕТ СН'!$I$12+СВЦЭМ!$D$10+'СЕТ СН'!$I$5-'СЕТ СН'!$I$20</f>
        <v>2096.3234604100003</v>
      </c>
      <c r="X150" s="36">
        <f>SUMIFS(СВЦЭМ!$C$33:$C$776,СВЦЭМ!$A$33:$A$776,$A150,СВЦЭМ!$B$33:$B$776,X$119)+'СЕТ СН'!$I$12+СВЦЭМ!$D$10+'СЕТ СН'!$I$5-'СЕТ СН'!$I$20</f>
        <v>2096.3234604100003</v>
      </c>
      <c r="Y150" s="36">
        <f>SUMIFS(СВЦЭМ!$C$33:$C$776,СВЦЭМ!$A$33:$A$776,$A150,СВЦЭМ!$B$33:$B$776,Y$119)+'СЕТ СН'!$I$12+СВЦЭМ!$D$10+'СЕТ СН'!$I$5-'СЕТ СН'!$I$20</f>
        <v>2096.3234604100003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651691.75428571424</v>
      </c>
      <c r="O155" s="143"/>
      <c r="P155" s="142">
        <f>СВЦЭМ!$D$12+'СЕТ СН'!$F$13-'СЕТ СН'!$G$21</f>
        <v>651691.75428571424</v>
      </c>
      <c r="Q155" s="143"/>
      <c r="R155" s="142">
        <f>СВЦЭМ!$D$12+'СЕТ СН'!$F$13-'СЕТ СН'!$H$21</f>
        <v>651691.75428571424</v>
      </c>
      <c r="S155" s="143"/>
      <c r="T155" s="142">
        <f>СВЦЭМ!$D$12+'СЕТ СН'!$F$13-'СЕТ СН'!$I$21</f>
        <v>651691.75428571424</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SUMIFS(СВЦЭМ!$C$33:$C$776,СВЦЭМ!$A$33:$A$776,$A12,СВЦЭМ!$B$33:$B$776,B$11)+'СЕТ СН'!$F$12+СВЦЭМ!$D$10+'СЕТ СН'!$F$6-'СЕТ СН'!$F$22</f>
        <v>1134.8808207099999</v>
      </c>
      <c r="C12" s="36">
        <f>SUMIFS(СВЦЭМ!$C$33:$C$776,СВЦЭМ!$A$33:$A$776,$A12,СВЦЭМ!$B$33:$B$776,C$11)+'СЕТ СН'!$F$12+СВЦЭМ!$D$10+'СЕТ СН'!$F$6-'СЕТ СН'!$F$22</f>
        <v>1158.9523555899998</v>
      </c>
      <c r="D12" s="36">
        <f>SUMIFS(СВЦЭМ!$C$33:$C$776,СВЦЭМ!$A$33:$A$776,$A12,СВЦЭМ!$B$33:$B$776,D$11)+'СЕТ СН'!$F$12+СВЦЭМ!$D$10+'СЕТ СН'!$F$6-'СЕТ СН'!$F$22</f>
        <v>1174.3273983299998</v>
      </c>
      <c r="E12" s="36">
        <f>SUMIFS(СВЦЭМ!$C$33:$C$776,СВЦЭМ!$A$33:$A$776,$A12,СВЦЭМ!$B$33:$B$776,E$11)+'СЕТ СН'!$F$12+СВЦЭМ!$D$10+'СЕТ СН'!$F$6-'СЕТ СН'!$F$22</f>
        <v>1172.2003932299999</v>
      </c>
      <c r="F12" s="36">
        <f>SUMIFS(СВЦЭМ!$C$33:$C$776,СВЦЭМ!$A$33:$A$776,$A12,СВЦЭМ!$B$33:$B$776,F$11)+'СЕТ СН'!$F$12+СВЦЭМ!$D$10+'СЕТ СН'!$F$6-'СЕТ СН'!$F$22</f>
        <v>1165.0760626099998</v>
      </c>
      <c r="G12" s="36">
        <f>SUMIFS(СВЦЭМ!$C$33:$C$776,СВЦЭМ!$A$33:$A$776,$A12,СВЦЭМ!$B$33:$B$776,G$11)+'СЕТ СН'!$F$12+СВЦЭМ!$D$10+'СЕТ СН'!$F$6-'СЕТ СН'!$F$22</f>
        <v>1143.2400067799999</v>
      </c>
      <c r="H12" s="36">
        <f>SUMIFS(СВЦЭМ!$C$33:$C$776,СВЦЭМ!$A$33:$A$776,$A12,СВЦЭМ!$B$33:$B$776,H$11)+'СЕТ СН'!$F$12+СВЦЭМ!$D$10+'СЕТ СН'!$F$6-'СЕТ СН'!$F$22</f>
        <v>1098.7454515699999</v>
      </c>
      <c r="I12" s="36">
        <f>SUMIFS(СВЦЭМ!$C$33:$C$776,СВЦЭМ!$A$33:$A$776,$A12,СВЦЭМ!$B$33:$B$776,I$11)+'СЕТ СН'!$F$12+СВЦЭМ!$D$10+'СЕТ СН'!$F$6-'СЕТ СН'!$F$22</f>
        <v>1072.9855949800001</v>
      </c>
      <c r="J12" s="36">
        <f>SUMIFS(СВЦЭМ!$C$33:$C$776,СВЦЭМ!$A$33:$A$776,$A12,СВЦЭМ!$B$33:$B$776,J$11)+'СЕТ СН'!$F$12+СВЦЭМ!$D$10+'СЕТ СН'!$F$6-'СЕТ СН'!$F$22</f>
        <v>1033.5209039399999</v>
      </c>
      <c r="K12" s="36">
        <f>SUMIFS(СВЦЭМ!$C$33:$C$776,СВЦЭМ!$A$33:$A$776,$A12,СВЦЭМ!$B$33:$B$776,K$11)+'СЕТ СН'!$F$12+СВЦЭМ!$D$10+'СЕТ СН'!$F$6-'СЕТ СН'!$F$22</f>
        <v>1023.54379068</v>
      </c>
      <c r="L12" s="36">
        <f>SUMIFS(СВЦЭМ!$C$33:$C$776,СВЦЭМ!$A$33:$A$776,$A12,СВЦЭМ!$B$33:$B$776,L$11)+'СЕТ СН'!$F$12+СВЦЭМ!$D$10+'СЕТ СН'!$F$6-'СЕТ СН'!$F$22</f>
        <v>1031.7162754799999</v>
      </c>
      <c r="M12" s="36">
        <f>SUMIFS(СВЦЭМ!$C$33:$C$776,СВЦЭМ!$A$33:$A$776,$A12,СВЦЭМ!$B$33:$B$776,M$11)+'СЕТ СН'!$F$12+СВЦЭМ!$D$10+'СЕТ СН'!$F$6-'СЕТ СН'!$F$22</f>
        <v>1045.39577244</v>
      </c>
      <c r="N12" s="36">
        <f>SUMIFS(СВЦЭМ!$C$33:$C$776,СВЦЭМ!$A$33:$A$776,$A12,СВЦЭМ!$B$33:$B$776,N$11)+'СЕТ СН'!$F$12+СВЦЭМ!$D$10+'СЕТ СН'!$F$6-'СЕТ СН'!$F$22</f>
        <v>1040.6117611899999</v>
      </c>
      <c r="O12" s="36">
        <f>SUMIFS(СВЦЭМ!$C$33:$C$776,СВЦЭМ!$A$33:$A$776,$A12,СВЦЭМ!$B$33:$B$776,O$11)+'СЕТ СН'!$F$12+СВЦЭМ!$D$10+'СЕТ СН'!$F$6-'СЕТ СН'!$F$22</f>
        <v>1010.0983265599999</v>
      </c>
      <c r="P12" s="36">
        <f>SUMIFS(СВЦЭМ!$C$33:$C$776,СВЦЭМ!$A$33:$A$776,$A12,СВЦЭМ!$B$33:$B$776,P$11)+'СЕТ СН'!$F$12+СВЦЭМ!$D$10+'СЕТ СН'!$F$6-'СЕТ СН'!$F$22</f>
        <v>1022.54240757</v>
      </c>
      <c r="Q12" s="36">
        <f>SUMIFS(СВЦЭМ!$C$33:$C$776,СВЦЭМ!$A$33:$A$776,$A12,СВЦЭМ!$B$33:$B$776,Q$11)+'СЕТ СН'!$F$12+СВЦЭМ!$D$10+'СЕТ СН'!$F$6-'СЕТ СН'!$F$22</f>
        <v>1032.4236395299999</v>
      </c>
      <c r="R12" s="36">
        <f>SUMIFS(СВЦЭМ!$C$33:$C$776,СВЦЭМ!$A$33:$A$776,$A12,СВЦЭМ!$B$33:$B$776,R$11)+'СЕТ СН'!$F$12+СВЦЭМ!$D$10+'СЕТ СН'!$F$6-'СЕТ СН'!$F$22</f>
        <v>1033.0681796200001</v>
      </c>
      <c r="S12" s="36">
        <f>SUMIFS(СВЦЭМ!$C$33:$C$776,СВЦЭМ!$A$33:$A$776,$A12,СВЦЭМ!$B$33:$B$776,S$11)+'СЕТ СН'!$F$12+СВЦЭМ!$D$10+'СЕТ СН'!$F$6-'СЕТ СН'!$F$22</f>
        <v>1011.28435818</v>
      </c>
      <c r="T12" s="36">
        <f>SUMIFS(СВЦЭМ!$C$33:$C$776,СВЦЭМ!$A$33:$A$776,$A12,СВЦЭМ!$B$33:$B$776,T$11)+'СЕТ СН'!$F$12+СВЦЭМ!$D$10+'СЕТ СН'!$F$6-'СЕТ СН'!$F$22</f>
        <v>983.37183997</v>
      </c>
      <c r="U12" s="36">
        <f>SUMIFS(СВЦЭМ!$C$33:$C$776,СВЦЭМ!$A$33:$A$776,$A12,СВЦЭМ!$B$33:$B$776,U$11)+'СЕТ СН'!$F$12+СВЦЭМ!$D$10+'СЕТ СН'!$F$6-'СЕТ СН'!$F$22</f>
        <v>985.69679399999995</v>
      </c>
      <c r="V12" s="36">
        <f>SUMIFS(СВЦЭМ!$C$33:$C$776,СВЦЭМ!$A$33:$A$776,$A12,СВЦЭМ!$B$33:$B$776,V$11)+'СЕТ СН'!$F$12+СВЦЭМ!$D$10+'СЕТ СН'!$F$6-'СЕТ СН'!$F$22</f>
        <v>1004.62482117</v>
      </c>
      <c r="W12" s="36">
        <f>SUMIFS(СВЦЭМ!$C$33:$C$776,СВЦЭМ!$A$33:$A$776,$A12,СВЦЭМ!$B$33:$B$776,W$11)+'СЕТ СН'!$F$12+СВЦЭМ!$D$10+'СЕТ СН'!$F$6-'СЕТ СН'!$F$22</f>
        <v>1026.19480849</v>
      </c>
      <c r="X12" s="36">
        <f>SUMIFS(СВЦЭМ!$C$33:$C$776,СВЦЭМ!$A$33:$A$776,$A12,СВЦЭМ!$B$33:$B$776,X$11)+'СЕТ СН'!$F$12+СВЦЭМ!$D$10+'СЕТ СН'!$F$6-'СЕТ СН'!$F$22</f>
        <v>1037.92755977</v>
      </c>
      <c r="Y12" s="36">
        <f>SUMIFS(СВЦЭМ!$C$33:$C$776,СВЦЭМ!$A$33:$A$776,$A12,СВЦЭМ!$B$33:$B$776,Y$11)+'СЕТ СН'!$F$12+СВЦЭМ!$D$10+'СЕТ СН'!$F$6-'СЕТ СН'!$F$22</f>
        <v>1043.31255532</v>
      </c>
      <c r="AA12" s="37"/>
    </row>
    <row r="13" spans="1:27" ht="15.75" x14ac:dyDescent="0.2">
      <c r="A13" s="35">
        <f>A12+1</f>
        <v>43498</v>
      </c>
      <c r="B13" s="36">
        <f>SUMIFS(СВЦЭМ!$C$33:$C$776,СВЦЭМ!$A$33:$A$776,$A13,СВЦЭМ!$B$33:$B$776,B$11)+'СЕТ СН'!$F$12+СВЦЭМ!$D$10+'СЕТ СН'!$F$6-'СЕТ СН'!$F$22</f>
        <v>1140.27708588</v>
      </c>
      <c r="C13" s="36">
        <f>SUMIFS(СВЦЭМ!$C$33:$C$776,СВЦЭМ!$A$33:$A$776,$A13,СВЦЭМ!$B$33:$B$776,C$11)+'СЕТ СН'!$F$12+СВЦЭМ!$D$10+'СЕТ СН'!$F$6-'СЕТ СН'!$F$22</f>
        <v>1144.8286419299998</v>
      </c>
      <c r="D13" s="36">
        <f>SUMIFS(СВЦЭМ!$C$33:$C$776,СВЦЭМ!$A$33:$A$776,$A13,СВЦЭМ!$B$33:$B$776,D$11)+'СЕТ СН'!$F$12+СВЦЭМ!$D$10+'СЕТ СН'!$F$6-'СЕТ СН'!$F$22</f>
        <v>1148.1403281799999</v>
      </c>
      <c r="E13" s="36">
        <f>SUMIFS(СВЦЭМ!$C$33:$C$776,СВЦЭМ!$A$33:$A$776,$A13,СВЦЭМ!$B$33:$B$776,E$11)+'СЕТ СН'!$F$12+СВЦЭМ!$D$10+'СЕТ СН'!$F$6-'СЕТ СН'!$F$22</f>
        <v>1160.2483730199999</v>
      </c>
      <c r="F13" s="36">
        <f>SUMIFS(СВЦЭМ!$C$33:$C$776,СВЦЭМ!$A$33:$A$776,$A13,СВЦЭМ!$B$33:$B$776,F$11)+'СЕТ СН'!$F$12+СВЦЭМ!$D$10+'СЕТ СН'!$F$6-'СЕТ СН'!$F$22</f>
        <v>1165.3918556499998</v>
      </c>
      <c r="G13" s="36">
        <f>SUMIFS(СВЦЭМ!$C$33:$C$776,СВЦЭМ!$A$33:$A$776,$A13,СВЦЭМ!$B$33:$B$776,G$11)+'СЕТ СН'!$F$12+СВЦЭМ!$D$10+'СЕТ СН'!$F$6-'СЕТ СН'!$F$22</f>
        <v>1147.3363634999998</v>
      </c>
      <c r="H13" s="36">
        <f>SUMIFS(СВЦЭМ!$C$33:$C$776,СВЦЭМ!$A$33:$A$776,$A13,СВЦЭМ!$B$33:$B$776,H$11)+'СЕТ СН'!$F$12+СВЦЭМ!$D$10+'СЕТ СН'!$F$6-'СЕТ СН'!$F$22</f>
        <v>1125.4462267399999</v>
      </c>
      <c r="I13" s="36">
        <f>SUMIFS(СВЦЭМ!$C$33:$C$776,СВЦЭМ!$A$33:$A$776,$A13,СВЦЭМ!$B$33:$B$776,I$11)+'СЕТ СН'!$F$12+СВЦЭМ!$D$10+'СЕТ СН'!$F$6-'СЕТ СН'!$F$22</f>
        <v>1114.2860204299998</v>
      </c>
      <c r="J13" s="36">
        <f>SUMIFS(СВЦЭМ!$C$33:$C$776,СВЦЭМ!$A$33:$A$776,$A13,СВЦЭМ!$B$33:$B$776,J$11)+'СЕТ СН'!$F$12+СВЦЭМ!$D$10+'СЕТ СН'!$F$6-'СЕТ СН'!$F$22</f>
        <v>1070.3566872200001</v>
      </c>
      <c r="K13" s="36">
        <f>SUMIFS(СВЦЭМ!$C$33:$C$776,СВЦЭМ!$A$33:$A$776,$A13,СВЦЭМ!$B$33:$B$776,K$11)+'СЕТ СН'!$F$12+СВЦЭМ!$D$10+'СЕТ СН'!$F$6-'СЕТ СН'!$F$22</f>
        <v>1048.00817815</v>
      </c>
      <c r="L13" s="36">
        <f>SUMIFS(СВЦЭМ!$C$33:$C$776,СВЦЭМ!$A$33:$A$776,$A13,СВЦЭМ!$B$33:$B$776,L$11)+'СЕТ СН'!$F$12+СВЦЭМ!$D$10+'СЕТ СН'!$F$6-'СЕТ СН'!$F$22</f>
        <v>1034.87416975</v>
      </c>
      <c r="M13" s="36">
        <f>SUMIFS(СВЦЭМ!$C$33:$C$776,СВЦЭМ!$A$33:$A$776,$A13,СВЦЭМ!$B$33:$B$776,M$11)+'СЕТ СН'!$F$12+СВЦЭМ!$D$10+'СЕТ СН'!$F$6-'СЕТ СН'!$F$22</f>
        <v>1052.93473402</v>
      </c>
      <c r="N13" s="36">
        <f>SUMIFS(СВЦЭМ!$C$33:$C$776,СВЦЭМ!$A$33:$A$776,$A13,СВЦЭМ!$B$33:$B$776,N$11)+'СЕТ СН'!$F$12+СВЦЭМ!$D$10+'СЕТ СН'!$F$6-'СЕТ СН'!$F$22</f>
        <v>1048.9201360100001</v>
      </c>
      <c r="O13" s="36">
        <f>SUMIFS(СВЦЭМ!$C$33:$C$776,СВЦЭМ!$A$33:$A$776,$A13,СВЦЭМ!$B$33:$B$776,O$11)+'СЕТ СН'!$F$12+СВЦЭМ!$D$10+'СЕТ СН'!$F$6-'СЕТ СН'!$F$22</f>
        <v>1025.7265946499999</v>
      </c>
      <c r="P13" s="36">
        <f>SUMIFS(СВЦЭМ!$C$33:$C$776,СВЦЭМ!$A$33:$A$776,$A13,СВЦЭМ!$B$33:$B$776,P$11)+'СЕТ СН'!$F$12+СВЦЭМ!$D$10+'СЕТ СН'!$F$6-'СЕТ СН'!$F$22</f>
        <v>1034.05242013</v>
      </c>
      <c r="Q13" s="36">
        <f>SUMIFS(СВЦЭМ!$C$33:$C$776,СВЦЭМ!$A$33:$A$776,$A13,СВЦЭМ!$B$33:$B$776,Q$11)+'СЕТ СН'!$F$12+СВЦЭМ!$D$10+'СЕТ СН'!$F$6-'СЕТ СН'!$F$22</f>
        <v>1044.5056180399999</v>
      </c>
      <c r="R13" s="36">
        <f>SUMIFS(СВЦЭМ!$C$33:$C$776,СВЦЭМ!$A$33:$A$776,$A13,СВЦЭМ!$B$33:$B$776,R$11)+'СЕТ СН'!$F$12+СВЦЭМ!$D$10+'СЕТ СН'!$F$6-'СЕТ СН'!$F$22</f>
        <v>1048.3621083600001</v>
      </c>
      <c r="S13" s="36">
        <f>SUMIFS(СВЦЭМ!$C$33:$C$776,СВЦЭМ!$A$33:$A$776,$A13,СВЦЭМ!$B$33:$B$776,S$11)+'СЕТ СН'!$F$12+СВЦЭМ!$D$10+'СЕТ СН'!$F$6-'СЕТ СН'!$F$22</f>
        <v>1044.1739017</v>
      </c>
      <c r="T13" s="36">
        <f>SUMIFS(СВЦЭМ!$C$33:$C$776,СВЦЭМ!$A$33:$A$776,$A13,СВЦЭМ!$B$33:$B$776,T$11)+'СЕТ СН'!$F$12+СВЦЭМ!$D$10+'СЕТ СН'!$F$6-'СЕТ СН'!$F$22</f>
        <v>998.80568206999999</v>
      </c>
      <c r="U13" s="36">
        <f>SUMIFS(СВЦЭМ!$C$33:$C$776,СВЦЭМ!$A$33:$A$776,$A13,СВЦЭМ!$B$33:$B$776,U$11)+'СЕТ СН'!$F$12+СВЦЭМ!$D$10+'СЕТ СН'!$F$6-'СЕТ СН'!$F$22</f>
        <v>981.90168744999994</v>
      </c>
      <c r="V13" s="36">
        <f>SUMIFS(СВЦЭМ!$C$33:$C$776,СВЦЭМ!$A$33:$A$776,$A13,СВЦЭМ!$B$33:$B$776,V$11)+'СЕТ СН'!$F$12+СВЦЭМ!$D$10+'СЕТ СН'!$F$6-'СЕТ СН'!$F$22</f>
        <v>1010.67884879</v>
      </c>
      <c r="W13" s="36">
        <f>SUMIFS(СВЦЭМ!$C$33:$C$776,СВЦЭМ!$A$33:$A$776,$A13,СВЦЭМ!$B$33:$B$776,W$11)+'СЕТ СН'!$F$12+СВЦЭМ!$D$10+'СЕТ СН'!$F$6-'СЕТ СН'!$F$22</f>
        <v>1026.84678964</v>
      </c>
      <c r="X13" s="36">
        <f>SUMIFS(СВЦЭМ!$C$33:$C$776,СВЦЭМ!$A$33:$A$776,$A13,СВЦЭМ!$B$33:$B$776,X$11)+'СЕТ СН'!$F$12+СВЦЭМ!$D$10+'СЕТ СН'!$F$6-'СЕТ СН'!$F$22</f>
        <v>1043.21355264</v>
      </c>
      <c r="Y13" s="36">
        <f>SUMIFS(СВЦЭМ!$C$33:$C$776,СВЦЭМ!$A$33:$A$776,$A13,СВЦЭМ!$B$33:$B$776,Y$11)+'СЕТ СН'!$F$12+СВЦЭМ!$D$10+'СЕТ СН'!$F$6-'СЕТ СН'!$F$22</f>
        <v>1057.36689686</v>
      </c>
    </row>
    <row r="14" spans="1:27" ht="15.75" x14ac:dyDescent="0.2">
      <c r="A14" s="35">
        <f t="shared" ref="A14:A42" si="0">A13+1</f>
        <v>43499</v>
      </c>
      <c r="B14" s="36">
        <f>SUMIFS(СВЦЭМ!$C$33:$C$776,СВЦЭМ!$A$33:$A$776,$A14,СВЦЭМ!$B$33:$B$776,B$11)+'СЕТ СН'!$F$12+СВЦЭМ!$D$10+'СЕТ СН'!$F$6-'СЕТ СН'!$F$22</f>
        <v>1109.5409426199999</v>
      </c>
      <c r="C14" s="36">
        <f>SUMIFS(СВЦЭМ!$C$33:$C$776,СВЦЭМ!$A$33:$A$776,$A14,СВЦЭМ!$B$33:$B$776,C$11)+'СЕТ СН'!$F$12+СВЦЭМ!$D$10+'СЕТ СН'!$F$6-'СЕТ СН'!$F$22</f>
        <v>1153.3761134299998</v>
      </c>
      <c r="D14" s="36">
        <f>SUMIFS(СВЦЭМ!$C$33:$C$776,СВЦЭМ!$A$33:$A$776,$A14,СВЦЭМ!$B$33:$B$776,D$11)+'СЕТ СН'!$F$12+СВЦЭМ!$D$10+'СЕТ СН'!$F$6-'СЕТ СН'!$F$22</f>
        <v>1153.8317275099998</v>
      </c>
      <c r="E14" s="36">
        <f>SUMIFS(СВЦЭМ!$C$33:$C$776,СВЦЭМ!$A$33:$A$776,$A14,СВЦЭМ!$B$33:$B$776,E$11)+'СЕТ СН'!$F$12+СВЦЭМ!$D$10+'СЕТ СН'!$F$6-'СЕТ СН'!$F$22</f>
        <v>1165.3361555699998</v>
      </c>
      <c r="F14" s="36">
        <f>SUMIFS(СВЦЭМ!$C$33:$C$776,СВЦЭМ!$A$33:$A$776,$A14,СВЦЭМ!$B$33:$B$776,F$11)+'СЕТ СН'!$F$12+СВЦЭМ!$D$10+'СЕТ СН'!$F$6-'СЕТ СН'!$F$22</f>
        <v>1160.7838541099998</v>
      </c>
      <c r="G14" s="36">
        <f>SUMIFS(СВЦЭМ!$C$33:$C$776,СВЦЭМ!$A$33:$A$776,$A14,СВЦЭМ!$B$33:$B$776,G$11)+'СЕТ СН'!$F$12+СВЦЭМ!$D$10+'СЕТ СН'!$F$6-'СЕТ СН'!$F$22</f>
        <v>1156.0098434099998</v>
      </c>
      <c r="H14" s="36">
        <f>SUMIFS(СВЦЭМ!$C$33:$C$776,СВЦЭМ!$A$33:$A$776,$A14,СВЦЭМ!$B$33:$B$776,H$11)+'СЕТ СН'!$F$12+СВЦЭМ!$D$10+'СЕТ СН'!$F$6-'СЕТ СН'!$F$22</f>
        <v>1135.9121601999998</v>
      </c>
      <c r="I14" s="36">
        <f>SUMIFS(СВЦЭМ!$C$33:$C$776,СВЦЭМ!$A$33:$A$776,$A14,СВЦЭМ!$B$33:$B$776,I$11)+'СЕТ СН'!$F$12+СВЦЭМ!$D$10+'СЕТ СН'!$F$6-'СЕТ СН'!$F$22</f>
        <v>1126.93665728</v>
      </c>
      <c r="J14" s="36">
        <f>SUMIFS(СВЦЭМ!$C$33:$C$776,СВЦЭМ!$A$33:$A$776,$A14,СВЦЭМ!$B$33:$B$776,J$11)+'СЕТ СН'!$F$12+СВЦЭМ!$D$10+'СЕТ СН'!$F$6-'СЕТ СН'!$F$22</f>
        <v>1102.7452589899999</v>
      </c>
      <c r="K14" s="36">
        <f>SUMIFS(СВЦЭМ!$C$33:$C$776,СВЦЭМ!$A$33:$A$776,$A14,СВЦЭМ!$B$33:$B$776,K$11)+'СЕТ СН'!$F$12+СВЦЭМ!$D$10+'СЕТ СН'!$F$6-'СЕТ СН'!$F$22</f>
        <v>1061.41256256</v>
      </c>
      <c r="L14" s="36">
        <f>SUMIFS(СВЦЭМ!$C$33:$C$776,СВЦЭМ!$A$33:$A$776,$A14,СВЦЭМ!$B$33:$B$776,L$11)+'СЕТ СН'!$F$12+СВЦЭМ!$D$10+'СЕТ СН'!$F$6-'СЕТ СН'!$F$22</f>
        <v>1038.90393434</v>
      </c>
      <c r="M14" s="36">
        <f>SUMIFS(СВЦЭМ!$C$33:$C$776,СВЦЭМ!$A$33:$A$776,$A14,СВЦЭМ!$B$33:$B$776,M$11)+'СЕТ СН'!$F$12+СВЦЭМ!$D$10+'СЕТ СН'!$F$6-'СЕТ СН'!$F$22</f>
        <v>1042.5171091300001</v>
      </c>
      <c r="N14" s="36">
        <f>SUMIFS(СВЦЭМ!$C$33:$C$776,СВЦЭМ!$A$33:$A$776,$A14,СВЦЭМ!$B$33:$B$776,N$11)+'СЕТ СН'!$F$12+СВЦЭМ!$D$10+'СЕТ СН'!$F$6-'СЕТ СН'!$F$22</f>
        <v>1055.4427405700001</v>
      </c>
      <c r="O14" s="36">
        <f>SUMIFS(СВЦЭМ!$C$33:$C$776,СВЦЭМ!$A$33:$A$776,$A14,СВЦЭМ!$B$33:$B$776,O$11)+'СЕТ СН'!$F$12+СВЦЭМ!$D$10+'СЕТ СН'!$F$6-'СЕТ СН'!$F$22</f>
        <v>1035.5540486800001</v>
      </c>
      <c r="P14" s="36">
        <f>SUMIFS(СВЦЭМ!$C$33:$C$776,СВЦЭМ!$A$33:$A$776,$A14,СВЦЭМ!$B$33:$B$776,P$11)+'СЕТ СН'!$F$12+СВЦЭМ!$D$10+'СЕТ СН'!$F$6-'СЕТ СН'!$F$22</f>
        <v>1040.2404435600001</v>
      </c>
      <c r="Q14" s="36">
        <f>SUMIFS(СВЦЭМ!$C$33:$C$776,СВЦЭМ!$A$33:$A$776,$A14,СВЦЭМ!$B$33:$B$776,Q$11)+'СЕТ СН'!$F$12+СВЦЭМ!$D$10+'СЕТ СН'!$F$6-'СЕТ СН'!$F$22</f>
        <v>1057.1646108899999</v>
      </c>
      <c r="R14" s="36">
        <f>SUMIFS(СВЦЭМ!$C$33:$C$776,СВЦЭМ!$A$33:$A$776,$A14,СВЦЭМ!$B$33:$B$776,R$11)+'СЕТ СН'!$F$12+СВЦЭМ!$D$10+'СЕТ СН'!$F$6-'СЕТ СН'!$F$22</f>
        <v>1040.6391943200001</v>
      </c>
      <c r="S14" s="36">
        <f>SUMIFS(СВЦЭМ!$C$33:$C$776,СВЦЭМ!$A$33:$A$776,$A14,СВЦЭМ!$B$33:$B$776,S$11)+'СЕТ СН'!$F$12+СВЦЭМ!$D$10+'СЕТ СН'!$F$6-'СЕТ СН'!$F$22</f>
        <v>1026.9376268799999</v>
      </c>
      <c r="T14" s="36">
        <f>SUMIFS(СВЦЭМ!$C$33:$C$776,СВЦЭМ!$A$33:$A$776,$A14,СВЦЭМ!$B$33:$B$776,T$11)+'СЕТ СН'!$F$12+СВЦЭМ!$D$10+'СЕТ СН'!$F$6-'СЕТ СН'!$F$22</f>
        <v>993.12602436999998</v>
      </c>
      <c r="U14" s="36">
        <f>SUMIFS(СВЦЭМ!$C$33:$C$776,СВЦЭМ!$A$33:$A$776,$A14,СВЦЭМ!$B$33:$B$776,U$11)+'СЕТ СН'!$F$12+СВЦЭМ!$D$10+'СЕТ СН'!$F$6-'СЕТ СН'!$F$22</f>
        <v>983.33287819999998</v>
      </c>
      <c r="V14" s="36">
        <f>SUMIFS(СВЦЭМ!$C$33:$C$776,СВЦЭМ!$A$33:$A$776,$A14,СВЦЭМ!$B$33:$B$776,V$11)+'СЕТ СН'!$F$12+СВЦЭМ!$D$10+'СЕТ СН'!$F$6-'СЕТ СН'!$F$22</f>
        <v>984.61406162999992</v>
      </c>
      <c r="W14" s="36">
        <f>SUMIFS(СВЦЭМ!$C$33:$C$776,СВЦЭМ!$A$33:$A$776,$A14,СВЦЭМ!$B$33:$B$776,W$11)+'СЕТ СН'!$F$12+СВЦЭМ!$D$10+'СЕТ СН'!$F$6-'СЕТ СН'!$F$22</f>
        <v>1009.6902612599999</v>
      </c>
      <c r="X14" s="36">
        <f>SUMIFS(СВЦЭМ!$C$33:$C$776,СВЦЭМ!$A$33:$A$776,$A14,СВЦЭМ!$B$33:$B$776,X$11)+'СЕТ СН'!$F$12+СВЦЭМ!$D$10+'СЕТ СН'!$F$6-'СЕТ СН'!$F$22</f>
        <v>1030.3565264399999</v>
      </c>
      <c r="Y14" s="36">
        <f>SUMIFS(СВЦЭМ!$C$33:$C$776,СВЦЭМ!$A$33:$A$776,$A14,СВЦЭМ!$B$33:$B$776,Y$11)+'СЕТ СН'!$F$12+СВЦЭМ!$D$10+'СЕТ СН'!$F$6-'СЕТ СН'!$F$22</f>
        <v>1064.3617016000001</v>
      </c>
    </row>
    <row r="15" spans="1:27" ht="15.75" x14ac:dyDescent="0.2">
      <c r="A15" s="35">
        <f t="shared" si="0"/>
        <v>43500</v>
      </c>
      <c r="B15" s="36">
        <f>SUMIFS(СВЦЭМ!$C$33:$C$776,СВЦЭМ!$A$33:$A$776,$A15,СВЦЭМ!$B$33:$B$776,B$11)+'СЕТ СН'!$F$12+СВЦЭМ!$D$10+'СЕТ СН'!$F$6-'СЕТ СН'!$F$22</f>
        <v>1140.6243252299998</v>
      </c>
      <c r="C15" s="36">
        <f>SUMIFS(СВЦЭМ!$C$33:$C$776,СВЦЭМ!$A$33:$A$776,$A15,СВЦЭМ!$B$33:$B$776,C$11)+'СЕТ СН'!$F$12+СВЦЭМ!$D$10+'СЕТ СН'!$F$6-'СЕТ СН'!$F$22</f>
        <v>1164.42485227</v>
      </c>
      <c r="D15" s="36">
        <f>SUMIFS(СВЦЭМ!$C$33:$C$776,СВЦЭМ!$A$33:$A$776,$A15,СВЦЭМ!$B$33:$B$776,D$11)+'СЕТ СН'!$F$12+СВЦЭМ!$D$10+'СЕТ СН'!$F$6-'СЕТ СН'!$F$22</f>
        <v>1197.7900345699998</v>
      </c>
      <c r="E15" s="36">
        <f>SUMIFS(СВЦЭМ!$C$33:$C$776,СВЦЭМ!$A$33:$A$776,$A15,СВЦЭМ!$B$33:$B$776,E$11)+'СЕТ СН'!$F$12+СВЦЭМ!$D$10+'СЕТ СН'!$F$6-'СЕТ СН'!$F$22</f>
        <v>1219.2456782899999</v>
      </c>
      <c r="F15" s="36">
        <f>SUMIFS(СВЦЭМ!$C$33:$C$776,СВЦЭМ!$A$33:$A$776,$A15,СВЦЭМ!$B$33:$B$776,F$11)+'СЕТ СН'!$F$12+СВЦЭМ!$D$10+'СЕТ СН'!$F$6-'СЕТ СН'!$F$22</f>
        <v>1221.1146596199999</v>
      </c>
      <c r="G15" s="36">
        <f>SUMIFS(СВЦЭМ!$C$33:$C$776,СВЦЭМ!$A$33:$A$776,$A15,СВЦЭМ!$B$33:$B$776,G$11)+'СЕТ СН'!$F$12+СВЦЭМ!$D$10+'СЕТ СН'!$F$6-'СЕТ СН'!$F$22</f>
        <v>1204.1711275999999</v>
      </c>
      <c r="H15" s="36">
        <f>SUMIFS(СВЦЭМ!$C$33:$C$776,СВЦЭМ!$A$33:$A$776,$A15,СВЦЭМ!$B$33:$B$776,H$11)+'СЕТ СН'!$F$12+СВЦЭМ!$D$10+'СЕТ СН'!$F$6-'СЕТ СН'!$F$22</f>
        <v>1161.5673527999998</v>
      </c>
      <c r="I15" s="36">
        <f>SUMIFS(СВЦЭМ!$C$33:$C$776,СВЦЭМ!$A$33:$A$776,$A15,СВЦЭМ!$B$33:$B$776,I$11)+'СЕТ СН'!$F$12+СВЦЭМ!$D$10+'СЕТ СН'!$F$6-'СЕТ СН'!$F$22</f>
        <v>1133.32982421</v>
      </c>
      <c r="J15" s="36">
        <f>SUMIFS(СВЦЭМ!$C$33:$C$776,СВЦЭМ!$A$33:$A$776,$A15,СВЦЭМ!$B$33:$B$776,J$11)+'СЕТ СН'!$F$12+СВЦЭМ!$D$10+'СЕТ СН'!$F$6-'СЕТ СН'!$F$22</f>
        <v>1101.8416026799998</v>
      </c>
      <c r="K15" s="36">
        <f>SUMIFS(СВЦЭМ!$C$33:$C$776,СВЦЭМ!$A$33:$A$776,$A15,СВЦЭМ!$B$33:$B$776,K$11)+'СЕТ СН'!$F$12+СВЦЭМ!$D$10+'СЕТ СН'!$F$6-'СЕТ СН'!$F$22</f>
        <v>1099.1659184599998</v>
      </c>
      <c r="L15" s="36">
        <f>SUMIFS(СВЦЭМ!$C$33:$C$776,СВЦЭМ!$A$33:$A$776,$A15,СВЦЭМ!$B$33:$B$776,L$11)+'СЕТ СН'!$F$12+СВЦЭМ!$D$10+'СЕТ СН'!$F$6-'СЕТ СН'!$F$22</f>
        <v>1092.5557952199999</v>
      </c>
      <c r="M15" s="36">
        <f>SUMIFS(СВЦЭМ!$C$33:$C$776,СВЦЭМ!$A$33:$A$776,$A15,СВЦЭМ!$B$33:$B$776,M$11)+'СЕТ СН'!$F$12+СВЦЭМ!$D$10+'СЕТ СН'!$F$6-'СЕТ СН'!$F$22</f>
        <v>1105.3325227299999</v>
      </c>
      <c r="N15" s="36">
        <f>SUMIFS(СВЦЭМ!$C$33:$C$776,СВЦЭМ!$A$33:$A$776,$A15,СВЦЭМ!$B$33:$B$776,N$11)+'СЕТ СН'!$F$12+СВЦЭМ!$D$10+'СЕТ СН'!$F$6-'СЕТ СН'!$F$22</f>
        <v>1032.95363488</v>
      </c>
      <c r="O15" s="36">
        <f>SUMIFS(СВЦЭМ!$C$33:$C$776,СВЦЭМ!$A$33:$A$776,$A15,СВЦЭМ!$B$33:$B$776,O$11)+'СЕТ СН'!$F$12+СВЦЭМ!$D$10+'СЕТ СН'!$F$6-'СЕТ СН'!$F$22</f>
        <v>999.62116569</v>
      </c>
      <c r="P15" s="36">
        <f>SUMIFS(СВЦЭМ!$C$33:$C$776,СВЦЭМ!$A$33:$A$776,$A15,СВЦЭМ!$B$33:$B$776,P$11)+'СЕТ СН'!$F$12+СВЦЭМ!$D$10+'СЕТ СН'!$F$6-'СЕТ СН'!$F$22</f>
        <v>1004.09409139</v>
      </c>
      <c r="Q15" s="36">
        <f>SUMIFS(СВЦЭМ!$C$33:$C$776,СВЦЭМ!$A$33:$A$776,$A15,СВЦЭМ!$B$33:$B$776,Q$11)+'СЕТ СН'!$F$12+СВЦЭМ!$D$10+'СЕТ СН'!$F$6-'СЕТ СН'!$F$22</f>
        <v>1034.85829982</v>
      </c>
      <c r="R15" s="36">
        <f>SUMIFS(СВЦЭМ!$C$33:$C$776,СВЦЭМ!$A$33:$A$776,$A15,СВЦЭМ!$B$33:$B$776,R$11)+'СЕТ СН'!$F$12+СВЦЭМ!$D$10+'СЕТ СН'!$F$6-'СЕТ СН'!$F$22</f>
        <v>1037.47909527</v>
      </c>
      <c r="S15" s="36">
        <f>SUMIFS(СВЦЭМ!$C$33:$C$776,СВЦЭМ!$A$33:$A$776,$A15,СВЦЭМ!$B$33:$B$776,S$11)+'СЕТ СН'!$F$12+СВЦЭМ!$D$10+'СЕТ СН'!$F$6-'СЕТ СН'!$F$22</f>
        <v>1006.7367775499999</v>
      </c>
      <c r="T15" s="36">
        <f>SUMIFS(СВЦЭМ!$C$33:$C$776,СВЦЭМ!$A$33:$A$776,$A15,СВЦЭМ!$B$33:$B$776,T$11)+'СЕТ СН'!$F$12+СВЦЭМ!$D$10+'СЕТ СН'!$F$6-'СЕТ СН'!$F$22</f>
        <v>983.74615928999992</v>
      </c>
      <c r="U15" s="36">
        <f>SUMIFS(СВЦЭМ!$C$33:$C$776,СВЦЭМ!$A$33:$A$776,$A15,СВЦЭМ!$B$33:$B$776,U$11)+'СЕТ СН'!$F$12+СВЦЭМ!$D$10+'СЕТ СН'!$F$6-'СЕТ СН'!$F$22</f>
        <v>988.90914754999994</v>
      </c>
      <c r="V15" s="36">
        <f>SUMIFS(СВЦЭМ!$C$33:$C$776,СВЦЭМ!$A$33:$A$776,$A15,СВЦЭМ!$B$33:$B$776,V$11)+'СЕТ СН'!$F$12+СВЦЭМ!$D$10+'СЕТ СН'!$F$6-'СЕТ СН'!$F$22</f>
        <v>995.73404476999997</v>
      </c>
      <c r="W15" s="36">
        <f>SUMIFS(СВЦЭМ!$C$33:$C$776,СВЦЭМ!$A$33:$A$776,$A15,СВЦЭМ!$B$33:$B$776,W$11)+'СЕТ СН'!$F$12+СВЦЭМ!$D$10+'СЕТ СН'!$F$6-'СЕТ СН'!$F$22</f>
        <v>1016.0001608699999</v>
      </c>
      <c r="X15" s="36">
        <f>SUMIFS(СВЦЭМ!$C$33:$C$776,СВЦЭМ!$A$33:$A$776,$A15,СВЦЭМ!$B$33:$B$776,X$11)+'СЕТ СН'!$F$12+СВЦЭМ!$D$10+'СЕТ СН'!$F$6-'СЕТ СН'!$F$22</f>
        <v>1037.9199257100001</v>
      </c>
      <c r="Y15" s="36">
        <f>SUMIFS(СВЦЭМ!$C$33:$C$776,СВЦЭМ!$A$33:$A$776,$A15,СВЦЭМ!$B$33:$B$776,Y$11)+'СЕТ СН'!$F$12+СВЦЭМ!$D$10+'СЕТ СН'!$F$6-'СЕТ СН'!$F$22</f>
        <v>1055.0261801500001</v>
      </c>
    </row>
    <row r="16" spans="1:27" ht="15.75" x14ac:dyDescent="0.2">
      <c r="A16" s="35">
        <f t="shared" si="0"/>
        <v>43501</v>
      </c>
      <c r="B16" s="36">
        <f>SUMIFS(СВЦЭМ!$C$33:$C$776,СВЦЭМ!$A$33:$A$776,$A16,СВЦЭМ!$B$33:$B$776,B$11)+'СЕТ СН'!$F$12+СВЦЭМ!$D$10+'СЕТ СН'!$F$6-'СЕТ СН'!$F$22</f>
        <v>1151.44127205</v>
      </c>
      <c r="C16" s="36">
        <f>SUMIFS(СВЦЭМ!$C$33:$C$776,СВЦЭМ!$A$33:$A$776,$A16,СВЦЭМ!$B$33:$B$776,C$11)+'СЕТ СН'!$F$12+СВЦЭМ!$D$10+'СЕТ СН'!$F$6-'СЕТ СН'!$F$22</f>
        <v>1176.6594107299998</v>
      </c>
      <c r="D16" s="36">
        <f>SUMIFS(СВЦЭМ!$C$33:$C$776,СВЦЭМ!$A$33:$A$776,$A16,СВЦЭМ!$B$33:$B$776,D$11)+'СЕТ СН'!$F$12+СВЦЭМ!$D$10+'СЕТ СН'!$F$6-'СЕТ СН'!$F$22</f>
        <v>1194.5421245099999</v>
      </c>
      <c r="E16" s="36">
        <f>SUMIFS(СВЦЭМ!$C$33:$C$776,СВЦЭМ!$A$33:$A$776,$A16,СВЦЭМ!$B$33:$B$776,E$11)+'СЕТ СН'!$F$12+СВЦЭМ!$D$10+'СЕТ СН'!$F$6-'СЕТ СН'!$F$22</f>
        <v>1191.46182428</v>
      </c>
      <c r="F16" s="36">
        <f>SUMIFS(СВЦЭМ!$C$33:$C$776,СВЦЭМ!$A$33:$A$776,$A16,СВЦЭМ!$B$33:$B$776,F$11)+'СЕТ СН'!$F$12+СВЦЭМ!$D$10+'СЕТ СН'!$F$6-'СЕТ СН'!$F$22</f>
        <v>1190.9188250799998</v>
      </c>
      <c r="G16" s="36">
        <f>SUMIFS(СВЦЭМ!$C$33:$C$776,СВЦЭМ!$A$33:$A$776,$A16,СВЦЭМ!$B$33:$B$776,G$11)+'СЕТ СН'!$F$12+СВЦЭМ!$D$10+'СЕТ СН'!$F$6-'СЕТ СН'!$F$22</f>
        <v>1169.5595718</v>
      </c>
      <c r="H16" s="36">
        <f>SUMIFS(СВЦЭМ!$C$33:$C$776,СВЦЭМ!$A$33:$A$776,$A16,СВЦЭМ!$B$33:$B$776,H$11)+'СЕТ СН'!$F$12+СВЦЭМ!$D$10+'СЕТ СН'!$F$6-'СЕТ СН'!$F$22</f>
        <v>1125.1740768799998</v>
      </c>
      <c r="I16" s="36">
        <f>SUMIFS(СВЦЭМ!$C$33:$C$776,СВЦЭМ!$A$33:$A$776,$A16,СВЦЭМ!$B$33:$B$776,I$11)+'СЕТ СН'!$F$12+СВЦЭМ!$D$10+'СЕТ СН'!$F$6-'СЕТ СН'!$F$22</f>
        <v>1115.6292128799998</v>
      </c>
      <c r="J16" s="36">
        <f>SUMIFS(СВЦЭМ!$C$33:$C$776,СВЦЭМ!$A$33:$A$776,$A16,СВЦЭМ!$B$33:$B$776,J$11)+'СЕТ СН'!$F$12+СВЦЭМ!$D$10+'СЕТ СН'!$F$6-'СЕТ СН'!$F$22</f>
        <v>1092.9665208599999</v>
      </c>
      <c r="K16" s="36">
        <f>SUMIFS(СВЦЭМ!$C$33:$C$776,СВЦЭМ!$A$33:$A$776,$A16,СВЦЭМ!$B$33:$B$776,K$11)+'СЕТ СН'!$F$12+СВЦЭМ!$D$10+'СЕТ СН'!$F$6-'СЕТ СН'!$F$22</f>
        <v>1097.3492057599999</v>
      </c>
      <c r="L16" s="36">
        <f>SUMIFS(СВЦЭМ!$C$33:$C$776,СВЦЭМ!$A$33:$A$776,$A16,СВЦЭМ!$B$33:$B$776,L$11)+'СЕТ СН'!$F$12+СВЦЭМ!$D$10+'СЕТ СН'!$F$6-'СЕТ СН'!$F$22</f>
        <v>1098.0398124899998</v>
      </c>
      <c r="M16" s="36">
        <f>SUMIFS(СВЦЭМ!$C$33:$C$776,СВЦЭМ!$A$33:$A$776,$A16,СВЦЭМ!$B$33:$B$776,M$11)+'СЕТ СН'!$F$12+СВЦЭМ!$D$10+'СЕТ СН'!$F$6-'СЕТ СН'!$F$22</f>
        <v>1101.3212064599998</v>
      </c>
      <c r="N16" s="36">
        <f>SUMIFS(СВЦЭМ!$C$33:$C$776,СВЦЭМ!$A$33:$A$776,$A16,СВЦЭМ!$B$33:$B$776,N$11)+'СЕТ СН'!$F$12+СВЦЭМ!$D$10+'СЕТ СН'!$F$6-'СЕТ СН'!$F$22</f>
        <v>1073.0963071000001</v>
      </c>
      <c r="O16" s="36">
        <f>SUMIFS(СВЦЭМ!$C$33:$C$776,СВЦЭМ!$A$33:$A$776,$A16,СВЦЭМ!$B$33:$B$776,O$11)+'СЕТ СН'!$F$12+СВЦЭМ!$D$10+'СЕТ СН'!$F$6-'СЕТ СН'!$F$22</f>
        <v>1040.64188046</v>
      </c>
      <c r="P16" s="36">
        <f>SUMIFS(СВЦЭМ!$C$33:$C$776,СВЦЭМ!$A$33:$A$776,$A16,СВЦЭМ!$B$33:$B$776,P$11)+'СЕТ СН'!$F$12+СВЦЭМ!$D$10+'СЕТ СН'!$F$6-'СЕТ СН'!$F$22</f>
        <v>1057.34356005</v>
      </c>
      <c r="Q16" s="36">
        <f>SUMIFS(СВЦЭМ!$C$33:$C$776,СВЦЭМ!$A$33:$A$776,$A16,СВЦЭМ!$B$33:$B$776,Q$11)+'СЕТ СН'!$F$12+СВЦЭМ!$D$10+'СЕТ СН'!$F$6-'СЕТ СН'!$F$22</f>
        <v>1069.63260169</v>
      </c>
      <c r="R16" s="36">
        <f>SUMIFS(СВЦЭМ!$C$33:$C$776,СВЦЭМ!$A$33:$A$776,$A16,СВЦЭМ!$B$33:$B$776,R$11)+'СЕТ СН'!$F$12+СВЦЭМ!$D$10+'СЕТ СН'!$F$6-'СЕТ СН'!$F$22</f>
        <v>1062.26216267</v>
      </c>
      <c r="S16" s="36">
        <f>SUMIFS(СВЦЭМ!$C$33:$C$776,СВЦЭМ!$A$33:$A$776,$A16,СВЦЭМ!$B$33:$B$776,S$11)+'СЕТ СН'!$F$12+СВЦЭМ!$D$10+'СЕТ СН'!$F$6-'СЕТ СН'!$F$22</f>
        <v>1064.08458436</v>
      </c>
      <c r="T16" s="36">
        <f>SUMIFS(СВЦЭМ!$C$33:$C$776,СВЦЭМ!$A$33:$A$776,$A16,СВЦЭМ!$B$33:$B$776,T$11)+'СЕТ СН'!$F$12+СВЦЭМ!$D$10+'СЕТ СН'!$F$6-'СЕТ СН'!$F$22</f>
        <v>1018.77397203</v>
      </c>
      <c r="U16" s="36">
        <f>SUMIFS(СВЦЭМ!$C$33:$C$776,СВЦЭМ!$A$33:$A$776,$A16,СВЦЭМ!$B$33:$B$776,U$11)+'СЕТ СН'!$F$12+СВЦЭМ!$D$10+'СЕТ СН'!$F$6-'СЕТ СН'!$F$22</f>
        <v>1035.02546491</v>
      </c>
      <c r="V16" s="36">
        <f>SUMIFS(СВЦЭМ!$C$33:$C$776,СВЦЭМ!$A$33:$A$776,$A16,СВЦЭМ!$B$33:$B$776,V$11)+'СЕТ СН'!$F$12+СВЦЭМ!$D$10+'СЕТ СН'!$F$6-'СЕТ СН'!$F$22</f>
        <v>1048.6021494700001</v>
      </c>
      <c r="W16" s="36">
        <f>SUMIFS(СВЦЭМ!$C$33:$C$776,СВЦЭМ!$A$33:$A$776,$A16,СВЦЭМ!$B$33:$B$776,W$11)+'СЕТ СН'!$F$12+СВЦЭМ!$D$10+'СЕТ СН'!$F$6-'СЕТ СН'!$F$22</f>
        <v>1059.8366784</v>
      </c>
      <c r="X16" s="36">
        <f>SUMIFS(СВЦЭМ!$C$33:$C$776,СВЦЭМ!$A$33:$A$776,$A16,СВЦЭМ!$B$33:$B$776,X$11)+'СЕТ СН'!$F$12+СВЦЭМ!$D$10+'СЕТ СН'!$F$6-'СЕТ СН'!$F$22</f>
        <v>1083.54172002</v>
      </c>
      <c r="Y16" s="36">
        <f>SUMIFS(СВЦЭМ!$C$33:$C$776,СВЦЭМ!$A$33:$A$776,$A16,СВЦЭМ!$B$33:$B$776,Y$11)+'СЕТ СН'!$F$12+СВЦЭМ!$D$10+'СЕТ СН'!$F$6-'СЕТ СН'!$F$22</f>
        <v>1096.8225103199998</v>
      </c>
    </row>
    <row r="17" spans="1:25" ht="15.75" x14ac:dyDescent="0.2">
      <c r="A17" s="35">
        <f t="shared" si="0"/>
        <v>43502</v>
      </c>
      <c r="B17" s="36">
        <f>SUMIFS(СВЦЭМ!$C$33:$C$776,СВЦЭМ!$A$33:$A$776,$A17,СВЦЭМ!$B$33:$B$776,B$11)+'СЕТ СН'!$F$12+СВЦЭМ!$D$10+'СЕТ СН'!$F$6-'СЕТ СН'!$F$22</f>
        <v>1139.1260195399998</v>
      </c>
      <c r="C17" s="36">
        <f>SUMIFS(СВЦЭМ!$C$33:$C$776,СВЦЭМ!$A$33:$A$776,$A17,СВЦЭМ!$B$33:$B$776,C$11)+'СЕТ СН'!$F$12+СВЦЭМ!$D$10+'СЕТ СН'!$F$6-'СЕТ СН'!$F$22</f>
        <v>1163.7728153599999</v>
      </c>
      <c r="D17" s="36">
        <f>SUMIFS(СВЦЭМ!$C$33:$C$776,СВЦЭМ!$A$33:$A$776,$A17,СВЦЭМ!$B$33:$B$776,D$11)+'СЕТ СН'!$F$12+СВЦЭМ!$D$10+'СЕТ СН'!$F$6-'СЕТ СН'!$F$22</f>
        <v>1177.2518097</v>
      </c>
      <c r="E17" s="36">
        <f>SUMIFS(СВЦЭМ!$C$33:$C$776,СВЦЭМ!$A$33:$A$776,$A17,СВЦЭМ!$B$33:$B$776,E$11)+'СЕТ СН'!$F$12+СВЦЭМ!$D$10+'СЕТ СН'!$F$6-'СЕТ СН'!$F$22</f>
        <v>1177.1588806599998</v>
      </c>
      <c r="F17" s="36">
        <f>SUMIFS(СВЦЭМ!$C$33:$C$776,СВЦЭМ!$A$33:$A$776,$A17,СВЦЭМ!$B$33:$B$776,F$11)+'СЕТ СН'!$F$12+СВЦЭМ!$D$10+'СЕТ СН'!$F$6-'СЕТ СН'!$F$22</f>
        <v>1165.5535492299998</v>
      </c>
      <c r="G17" s="36">
        <f>SUMIFS(СВЦЭМ!$C$33:$C$776,СВЦЭМ!$A$33:$A$776,$A17,СВЦЭМ!$B$33:$B$776,G$11)+'СЕТ СН'!$F$12+СВЦЭМ!$D$10+'СЕТ СН'!$F$6-'СЕТ СН'!$F$22</f>
        <v>1146.7401575099998</v>
      </c>
      <c r="H17" s="36">
        <f>SUMIFS(СВЦЭМ!$C$33:$C$776,СВЦЭМ!$A$33:$A$776,$A17,СВЦЭМ!$B$33:$B$776,H$11)+'СЕТ СН'!$F$12+СВЦЭМ!$D$10+'СЕТ СН'!$F$6-'СЕТ СН'!$F$22</f>
        <v>1112.2832834199999</v>
      </c>
      <c r="I17" s="36">
        <f>SUMIFS(СВЦЭМ!$C$33:$C$776,СВЦЭМ!$A$33:$A$776,$A17,СВЦЭМ!$B$33:$B$776,I$11)+'СЕТ СН'!$F$12+СВЦЭМ!$D$10+'СЕТ СН'!$F$6-'СЕТ СН'!$F$22</f>
        <v>1089.7953608999999</v>
      </c>
      <c r="J17" s="36">
        <f>SUMIFS(СВЦЭМ!$C$33:$C$776,СВЦЭМ!$A$33:$A$776,$A17,СВЦЭМ!$B$33:$B$776,J$11)+'СЕТ СН'!$F$12+СВЦЭМ!$D$10+'СЕТ СН'!$F$6-'СЕТ СН'!$F$22</f>
        <v>1103.3276564899998</v>
      </c>
      <c r="K17" s="36">
        <f>SUMIFS(СВЦЭМ!$C$33:$C$776,СВЦЭМ!$A$33:$A$776,$A17,СВЦЭМ!$B$33:$B$776,K$11)+'СЕТ СН'!$F$12+СВЦЭМ!$D$10+'СЕТ СН'!$F$6-'СЕТ СН'!$F$22</f>
        <v>1101.4367298099999</v>
      </c>
      <c r="L17" s="36">
        <f>SUMIFS(СВЦЭМ!$C$33:$C$776,СВЦЭМ!$A$33:$A$776,$A17,СВЦЭМ!$B$33:$B$776,L$11)+'СЕТ СН'!$F$12+СВЦЭМ!$D$10+'СЕТ СН'!$F$6-'СЕТ СН'!$F$22</f>
        <v>1108.2392543999999</v>
      </c>
      <c r="M17" s="36">
        <f>SUMIFS(СВЦЭМ!$C$33:$C$776,СВЦЭМ!$A$33:$A$776,$A17,СВЦЭМ!$B$33:$B$776,M$11)+'СЕТ СН'!$F$12+СВЦЭМ!$D$10+'СЕТ СН'!$F$6-'СЕТ СН'!$F$22</f>
        <v>1106.8212858999998</v>
      </c>
      <c r="N17" s="36">
        <f>SUMIFS(СВЦЭМ!$C$33:$C$776,СВЦЭМ!$A$33:$A$776,$A17,СВЦЭМ!$B$33:$B$776,N$11)+'СЕТ СН'!$F$12+СВЦЭМ!$D$10+'СЕТ СН'!$F$6-'СЕТ СН'!$F$22</f>
        <v>1094.5465075499999</v>
      </c>
      <c r="O17" s="36">
        <f>SUMIFS(СВЦЭМ!$C$33:$C$776,СВЦЭМ!$A$33:$A$776,$A17,СВЦЭМ!$B$33:$B$776,O$11)+'СЕТ СН'!$F$12+СВЦЭМ!$D$10+'СЕТ СН'!$F$6-'СЕТ СН'!$F$22</f>
        <v>1069.42311565</v>
      </c>
      <c r="P17" s="36">
        <f>SUMIFS(СВЦЭМ!$C$33:$C$776,СВЦЭМ!$A$33:$A$776,$A17,СВЦЭМ!$B$33:$B$776,P$11)+'СЕТ СН'!$F$12+СВЦЭМ!$D$10+'СЕТ СН'!$F$6-'СЕТ СН'!$F$22</f>
        <v>1068.1698072900001</v>
      </c>
      <c r="Q17" s="36">
        <f>SUMIFS(СВЦЭМ!$C$33:$C$776,СВЦЭМ!$A$33:$A$776,$A17,СВЦЭМ!$B$33:$B$776,Q$11)+'СЕТ СН'!$F$12+СВЦЭМ!$D$10+'СЕТ СН'!$F$6-'СЕТ СН'!$F$22</f>
        <v>1065.79997157</v>
      </c>
      <c r="R17" s="36">
        <f>SUMIFS(СВЦЭМ!$C$33:$C$776,СВЦЭМ!$A$33:$A$776,$A17,СВЦЭМ!$B$33:$B$776,R$11)+'СЕТ СН'!$F$12+СВЦЭМ!$D$10+'СЕТ СН'!$F$6-'СЕТ СН'!$F$22</f>
        <v>1063.92249677</v>
      </c>
      <c r="S17" s="36">
        <f>SUMIFS(СВЦЭМ!$C$33:$C$776,СВЦЭМ!$A$33:$A$776,$A17,СВЦЭМ!$B$33:$B$776,S$11)+'СЕТ СН'!$F$12+СВЦЭМ!$D$10+'СЕТ СН'!$F$6-'СЕТ СН'!$F$22</f>
        <v>1071.0150026000001</v>
      </c>
      <c r="T17" s="36">
        <f>SUMIFS(СВЦЭМ!$C$33:$C$776,СВЦЭМ!$A$33:$A$776,$A17,СВЦЭМ!$B$33:$B$776,T$11)+'СЕТ СН'!$F$12+СВЦЭМ!$D$10+'СЕТ СН'!$F$6-'СЕТ СН'!$F$22</f>
        <v>1043.0620093800001</v>
      </c>
      <c r="U17" s="36">
        <f>SUMIFS(СВЦЭМ!$C$33:$C$776,СВЦЭМ!$A$33:$A$776,$A17,СВЦЭМ!$B$33:$B$776,U$11)+'СЕТ СН'!$F$12+СВЦЭМ!$D$10+'СЕТ СН'!$F$6-'СЕТ СН'!$F$22</f>
        <v>1049.4699774600001</v>
      </c>
      <c r="V17" s="36">
        <f>SUMIFS(СВЦЭМ!$C$33:$C$776,СВЦЭМ!$A$33:$A$776,$A17,СВЦЭМ!$B$33:$B$776,V$11)+'СЕТ СН'!$F$12+СВЦЭМ!$D$10+'СЕТ СН'!$F$6-'СЕТ СН'!$F$22</f>
        <v>1070.5690600299999</v>
      </c>
      <c r="W17" s="36">
        <f>SUMIFS(СВЦЭМ!$C$33:$C$776,СВЦЭМ!$A$33:$A$776,$A17,СВЦЭМ!$B$33:$B$776,W$11)+'СЕТ СН'!$F$12+СВЦЭМ!$D$10+'СЕТ СН'!$F$6-'СЕТ СН'!$F$22</f>
        <v>1081.6499516699998</v>
      </c>
      <c r="X17" s="36">
        <f>SUMIFS(СВЦЭМ!$C$33:$C$776,СВЦЭМ!$A$33:$A$776,$A17,СВЦЭМ!$B$33:$B$776,X$11)+'СЕТ СН'!$F$12+СВЦЭМ!$D$10+'СЕТ СН'!$F$6-'СЕТ СН'!$F$22</f>
        <v>1105.2486265599998</v>
      </c>
      <c r="Y17" s="36">
        <f>SUMIFS(СВЦЭМ!$C$33:$C$776,СВЦЭМ!$A$33:$A$776,$A17,СВЦЭМ!$B$33:$B$776,Y$11)+'СЕТ СН'!$F$12+СВЦЭМ!$D$10+'СЕТ СН'!$F$6-'СЕТ СН'!$F$22</f>
        <v>1136.2122698999999</v>
      </c>
    </row>
    <row r="18" spans="1:25" ht="15.75" x14ac:dyDescent="0.2">
      <c r="A18" s="35">
        <f t="shared" si="0"/>
        <v>43503</v>
      </c>
      <c r="B18" s="36">
        <f>SUMIFS(СВЦЭМ!$C$33:$C$776,СВЦЭМ!$A$33:$A$776,$A18,СВЦЭМ!$B$33:$B$776,B$11)+'СЕТ СН'!$F$12+СВЦЭМ!$D$10+'СЕТ СН'!$F$6-'СЕТ СН'!$F$22</f>
        <v>1163.3714478899999</v>
      </c>
      <c r="C18" s="36">
        <f>SUMIFS(СВЦЭМ!$C$33:$C$776,СВЦЭМ!$A$33:$A$776,$A18,СВЦЭМ!$B$33:$B$776,C$11)+'СЕТ СН'!$F$12+СВЦЭМ!$D$10+'СЕТ СН'!$F$6-'СЕТ СН'!$F$22</f>
        <v>1179.5922652799998</v>
      </c>
      <c r="D18" s="36">
        <f>SUMIFS(СВЦЭМ!$C$33:$C$776,СВЦЭМ!$A$33:$A$776,$A18,СВЦЭМ!$B$33:$B$776,D$11)+'СЕТ СН'!$F$12+СВЦЭМ!$D$10+'СЕТ СН'!$F$6-'СЕТ СН'!$F$22</f>
        <v>1198.7337796499999</v>
      </c>
      <c r="E18" s="36">
        <f>SUMIFS(СВЦЭМ!$C$33:$C$776,СВЦЭМ!$A$33:$A$776,$A18,СВЦЭМ!$B$33:$B$776,E$11)+'СЕТ СН'!$F$12+СВЦЭМ!$D$10+'СЕТ СН'!$F$6-'СЕТ СН'!$F$22</f>
        <v>1224.9054155499998</v>
      </c>
      <c r="F18" s="36">
        <f>SUMIFS(СВЦЭМ!$C$33:$C$776,СВЦЭМ!$A$33:$A$776,$A18,СВЦЭМ!$B$33:$B$776,F$11)+'СЕТ СН'!$F$12+СВЦЭМ!$D$10+'СЕТ СН'!$F$6-'СЕТ СН'!$F$22</f>
        <v>1206.9983711299999</v>
      </c>
      <c r="G18" s="36">
        <f>SUMIFS(СВЦЭМ!$C$33:$C$776,СВЦЭМ!$A$33:$A$776,$A18,СВЦЭМ!$B$33:$B$776,G$11)+'СЕТ СН'!$F$12+СВЦЭМ!$D$10+'СЕТ СН'!$F$6-'СЕТ СН'!$F$22</f>
        <v>1195.3134129799998</v>
      </c>
      <c r="H18" s="36">
        <f>SUMIFS(СВЦЭМ!$C$33:$C$776,СВЦЭМ!$A$33:$A$776,$A18,СВЦЭМ!$B$33:$B$776,H$11)+'СЕТ СН'!$F$12+СВЦЭМ!$D$10+'СЕТ СН'!$F$6-'СЕТ СН'!$F$22</f>
        <v>1165.3323591599999</v>
      </c>
      <c r="I18" s="36">
        <f>SUMIFS(СВЦЭМ!$C$33:$C$776,СВЦЭМ!$A$33:$A$776,$A18,СВЦЭМ!$B$33:$B$776,I$11)+'СЕТ СН'!$F$12+СВЦЭМ!$D$10+'СЕТ СН'!$F$6-'СЕТ СН'!$F$22</f>
        <v>1143.7832197199998</v>
      </c>
      <c r="J18" s="36">
        <f>SUMIFS(СВЦЭМ!$C$33:$C$776,СВЦЭМ!$A$33:$A$776,$A18,СВЦЭМ!$B$33:$B$776,J$11)+'СЕТ СН'!$F$12+СВЦЭМ!$D$10+'СЕТ СН'!$F$6-'СЕТ СН'!$F$22</f>
        <v>1131.5366614299999</v>
      </c>
      <c r="K18" s="36">
        <f>SUMIFS(СВЦЭМ!$C$33:$C$776,СВЦЭМ!$A$33:$A$776,$A18,СВЦЭМ!$B$33:$B$776,K$11)+'СЕТ СН'!$F$12+СВЦЭМ!$D$10+'СЕТ СН'!$F$6-'СЕТ СН'!$F$22</f>
        <v>1119.3379169099999</v>
      </c>
      <c r="L18" s="36">
        <f>SUMIFS(СВЦЭМ!$C$33:$C$776,СВЦЭМ!$A$33:$A$776,$A18,СВЦЭМ!$B$33:$B$776,L$11)+'СЕТ СН'!$F$12+СВЦЭМ!$D$10+'СЕТ СН'!$F$6-'СЕТ СН'!$F$22</f>
        <v>1115.4056998099998</v>
      </c>
      <c r="M18" s="36">
        <f>SUMIFS(СВЦЭМ!$C$33:$C$776,СВЦЭМ!$A$33:$A$776,$A18,СВЦЭМ!$B$33:$B$776,M$11)+'СЕТ СН'!$F$12+СВЦЭМ!$D$10+'СЕТ СН'!$F$6-'СЕТ СН'!$F$22</f>
        <v>1126.4010081199999</v>
      </c>
      <c r="N18" s="36">
        <f>SUMIFS(СВЦЭМ!$C$33:$C$776,СВЦЭМ!$A$33:$A$776,$A18,СВЦЭМ!$B$33:$B$776,N$11)+'СЕТ СН'!$F$12+СВЦЭМ!$D$10+'СЕТ СН'!$F$6-'СЕТ СН'!$F$22</f>
        <v>1111.1588569199998</v>
      </c>
      <c r="O18" s="36">
        <f>SUMIFS(СВЦЭМ!$C$33:$C$776,СВЦЭМ!$A$33:$A$776,$A18,СВЦЭМ!$B$33:$B$776,O$11)+'СЕТ СН'!$F$12+СВЦЭМ!$D$10+'СЕТ СН'!$F$6-'СЕТ СН'!$F$22</f>
        <v>1074.3772934799999</v>
      </c>
      <c r="P18" s="36">
        <f>SUMIFS(СВЦЭМ!$C$33:$C$776,СВЦЭМ!$A$33:$A$776,$A18,СВЦЭМ!$B$33:$B$776,P$11)+'СЕТ СН'!$F$12+СВЦЭМ!$D$10+'СЕТ СН'!$F$6-'СЕТ СН'!$F$22</f>
        <v>1073.4817925699999</v>
      </c>
      <c r="Q18" s="36">
        <f>SUMIFS(СВЦЭМ!$C$33:$C$776,СВЦЭМ!$A$33:$A$776,$A18,СВЦЭМ!$B$33:$B$776,Q$11)+'СЕТ СН'!$F$12+СВЦЭМ!$D$10+'СЕТ СН'!$F$6-'СЕТ СН'!$F$22</f>
        <v>1076.75254909</v>
      </c>
      <c r="R18" s="36">
        <f>SUMIFS(СВЦЭМ!$C$33:$C$776,СВЦЭМ!$A$33:$A$776,$A18,СВЦЭМ!$B$33:$B$776,R$11)+'СЕТ СН'!$F$12+СВЦЭМ!$D$10+'СЕТ СН'!$F$6-'СЕТ СН'!$F$22</f>
        <v>1070.9415231</v>
      </c>
      <c r="S18" s="36">
        <f>SUMIFS(СВЦЭМ!$C$33:$C$776,СВЦЭМ!$A$33:$A$776,$A18,СВЦЭМ!$B$33:$B$776,S$11)+'СЕТ СН'!$F$12+СВЦЭМ!$D$10+'СЕТ СН'!$F$6-'СЕТ СН'!$F$22</f>
        <v>1068.9567183199999</v>
      </c>
      <c r="T18" s="36">
        <f>SUMIFS(СВЦЭМ!$C$33:$C$776,СВЦЭМ!$A$33:$A$776,$A18,СВЦЭМ!$B$33:$B$776,T$11)+'СЕТ СН'!$F$12+СВЦЭМ!$D$10+'СЕТ СН'!$F$6-'СЕТ СН'!$F$22</f>
        <v>1023.4277734799999</v>
      </c>
      <c r="U18" s="36">
        <f>SUMIFS(СВЦЭМ!$C$33:$C$776,СВЦЭМ!$A$33:$A$776,$A18,СВЦЭМ!$B$33:$B$776,U$11)+'СЕТ СН'!$F$12+СВЦЭМ!$D$10+'СЕТ СН'!$F$6-'СЕТ СН'!$F$22</f>
        <v>1026.3935584800001</v>
      </c>
      <c r="V18" s="36">
        <f>SUMIFS(СВЦЭМ!$C$33:$C$776,СВЦЭМ!$A$33:$A$776,$A18,СВЦЭМ!$B$33:$B$776,V$11)+'СЕТ СН'!$F$12+СВЦЭМ!$D$10+'СЕТ СН'!$F$6-'СЕТ СН'!$F$22</f>
        <v>1040.2781484</v>
      </c>
      <c r="W18" s="36">
        <f>SUMIFS(СВЦЭМ!$C$33:$C$776,СВЦЭМ!$A$33:$A$776,$A18,СВЦЭМ!$B$33:$B$776,W$11)+'СЕТ СН'!$F$12+СВЦЭМ!$D$10+'СЕТ СН'!$F$6-'СЕТ СН'!$F$22</f>
        <v>1059.0874285800001</v>
      </c>
      <c r="X18" s="36">
        <f>SUMIFS(СВЦЭМ!$C$33:$C$776,СВЦЭМ!$A$33:$A$776,$A18,СВЦЭМ!$B$33:$B$776,X$11)+'СЕТ СН'!$F$12+СВЦЭМ!$D$10+'СЕТ СН'!$F$6-'СЕТ СН'!$F$22</f>
        <v>1078.11413034</v>
      </c>
      <c r="Y18" s="36">
        <f>SUMIFS(СВЦЭМ!$C$33:$C$776,СВЦЭМ!$A$33:$A$776,$A18,СВЦЭМ!$B$33:$B$776,Y$11)+'СЕТ СН'!$F$12+СВЦЭМ!$D$10+'СЕТ СН'!$F$6-'СЕТ СН'!$F$22</f>
        <v>1098.5726197099998</v>
      </c>
    </row>
    <row r="19" spans="1:25" ht="15.75" x14ac:dyDescent="0.2">
      <c r="A19" s="35">
        <f t="shared" si="0"/>
        <v>43504</v>
      </c>
      <c r="B19" s="36">
        <f>SUMIFS(СВЦЭМ!$C$33:$C$776,СВЦЭМ!$A$33:$A$776,$A19,СВЦЭМ!$B$33:$B$776,B$11)+'СЕТ СН'!$F$12+СВЦЭМ!$D$10+'СЕТ СН'!$F$6-'СЕТ СН'!$F$22</f>
        <v>1169.9941019799999</v>
      </c>
      <c r="C19" s="36">
        <f>SUMIFS(СВЦЭМ!$C$33:$C$776,СВЦЭМ!$A$33:$A$776,$A19,СВЦЭМ!$B$33:$B$776,C$11)+'СЕТ СН'!$F$12+СВЦЭМ!$D$10+'СЕТ СН'!$F$6-'СЕТ СН'!$F$22</f>
        <v>1190.6082621699998</v>
      </c>
      <c r="D19" s="36">
        <f>SUMIFS(СВЦЭМ!$C$33:$C$776,СВЦЭМ!$A$33:$A$776,$A19,СВЦЭМ!$B$33:$B$776,D$11)+'СЕТ СН'!$F$12+СВЦЭМ!$D$10+'СЕТ СН'!$F$6-'СЕТ СН'!$F$22</f>
        <v>1202.7291399799999</v>
      </c>
      <c r="E19" s="36">
        <f>SUMIFS(СВЦЭМ!$C$33:$C$776,СВЦЭМ!$A$33:$A$776,$A19,СВЦЭМ!$B$33:$B$776,E$11)+'СЕТ СН'!$F$12+СВЦЭМ!$D$10+'СЕТ СН'!$F$6-'СЕТ СН'!$F$22</f>
        <v>1231.2260699099998</v>
      </c>
      <c r="F19" s="36">
        <f>SUMIFS(СВЦЭМ!$C$33:$C$776,СВЦЭМ!$A$33:$A$776,$A19,СВЦЭМ!$B$33:$B$776,F$11)+'СЕТ СН'!$F$12+СВЦЭМ!$D$10+'СЕТ СН'!$F$6-'СЕТ СН'!$F$22</f>
        <v>1221.4414968799999</v>
      </c>
      <c r="G19" s="36">
        <f>SUMIFS(СВЦЭМ!$C$33:$C$776,СВЦЭМ!$A$33:$A$776,$A19,СВЦЭМ!$B$33:$B$776,G$11)+'СЕТ СН'!$F$12+СВЦЭМ!$D$10+'СЕТ СН'!$F$6-'СЕТ СН'!$F$22</f>
        <v>1193.3223919499999</v>
      </c>
      <c r="H19" s="36">
        <f>SUMIFS(СВЦЭМ!$C$33:$C$776,СВЦЭМ!$A$33:$A$776,$A19,СВЦЭМ!$B$33:$B$776,H$11)+'СЕТ СН'!$F$12+СВЦЭМ!$D$10+'СЕТ СН'!$F$6-'СЕТ СН'!$F$22</f>
        <v>1156.7932148499999</v>
      </c>
      <c r="I19" s="36">
        <f>SUMIFS(СВЦЭМ!$C$33:$C$776,СВЦЭМ!$A$33:$A$776,$A19,СВЦЭМ!$B$33:$B$776,I$11)+'СЕТ СН'!$F$12+СВЦЭМ!$D$10+'СЕТ СН'!$F$6-'СЕТ СН'!$F$22</f>
        <v>1143.3019874999998</v>
      </c>
      <c r="J19" s="36">
        <f>SUMIFS(СВЦЭМ!$C$33:$C$776,СВЦЭМ!$A$33:$A$776,$A19,СВЦЭМ!$B$33:$B$776,J$11)+'СЕТ СН'!$F$12+СВЦЭМ!$D$10+'СЕТ СН'!$F$6-'СЕТ СН'!$F$22</f>
        <v>1117.46017304</v>
      </c>
      <c r="K19" s="36">
        <f>SUMIFS(СВЦЭМ!$C$33:$C$776,СВЦЭМ!$A$33:$A$776,$A19,СВЦЭМ!$B$33:$B$776,K$11)+'СЕТ СН'!$F$12+СВЦЭМ!$D$10+'СЕТ СН'!$F$6-'СЕТ СН'!$F$22</f>
        <v>1093.4700132199998</v>
      </c>
      <c r="L19" s="36">
        <f>SUMIFS(СВЦЭМ!$C$33:$C$776,СВЦЭМ!$A$33:$A$776,$A19,СВЦЭМ!$B$33:$B$776,L$11)+'СЕТ СН'!$F$12+СВЦЭМ!$D$10+'СЕТ СН'!$F$6-'СЕТ СН'!$F$22</f>
        <v>1060.6222699</v>
      </c>
      <c r="M19" s="36">
        <f>SUMIFS(СВЦЭМ!$C$33:$C$776,СВЦЭМ!$A$33:$A$776,$A19,СВЦЭМ!$B$33:$B$776,M$11)+'СЕТ СН'!$F$12+СВЦЭМ!$D$10+'СЕТ СН'!$F$6-'СЕТ СН'!$F$22</f>
        <v>1075.5955809899999</v>
      </c>
      <c r="N19" s="36">
        <f>SUMIFS(СВЦЭМ!$C$33:$C$776,СВЦЭМ!$A$33:$A$776,$A19,СВЦЭМ!$B$33:$B$776,N$11)+'СЕТ СН'!$F$12+СВЦЭМ!$D$10+'СЕТ СН'!$F$6-'СЕТ СН'!$F$22</f>
        <v>1063.21340534</v>
      </c>
      <c r="O19" s="36">
        <f>SUMIFS(СВЦЭМ!$C$33:$C$776,СВЦЭМ!$A$33:$A$776,$A19,СВЦЭМ!$B$33:$B$776,O$11)+'СЕТ СН'!$F$12+СВЦЭМ!$D$10+'СЕТ СН'!$F$6-'СЕТ СН'!$F$22</f>
        <v>1064.8725173</v>
      </c>
      <c r="P19" s="36">
        <f>SUMIFS(СВЦЭМ!$C$33:$C$776,СВЦЭМ!$A$33:$A$776,$A19,СВЦЭМ!$B$33:$B$776,P$11)+'СЕТ СН'!$F$12+СВЦЭМ!$D$10+'СЕТ СН'!$F$6-'СЕТ СН'!$F$22</f>
        <v>1074.5971841199998</v>
      </c>
      <c r="Q19" s="36">
        <f>SUMIFS(СВЦЭМ!$C$33:$C$776,СВЦЭМ!$A$33:$A$776,$A19,СВЦЭМ!$B$33:$B$776,Q$11)+'СЕТ СН'!$F$12+СВЦЭМ!$D$10+'СЕТ СН'!$F$6-'СЕТ СН'!$F$22</f>
        <v>1084.0150462199999</v>
      </c>
      <c r="R19" s="36">
        <f>SUMIFS(СВЦЭМ!$C$33:$C$776,СВЦЭМ!$A$33:$A$776,$A19,СВЦЭМ!$B$33:$B$776,R$11)+'СЕТ СН'!$F$12+СВЦЭМ!$D$10+'СЕТ СН'!$F$6-'СЕТ СН'!$F$22</f>
        <v>1074.6485434599999</v>
      </c>
      <c r="S19" s="36">
        <f>SUMIFS(СВЦЭМ!$C$33:$C$776,СВЦЭМ!$A$33:$A$776,$A19,СВЦЭМ!$B$33:$B$776,S$11)+'СЕТ СН'!$F$12+СВЦЭМ!$D$10+'СЕТ СН'!$F$6-'СЕТ СН'!$F$22</f>
        <v>1070.2231801600001</v>
      </c>
      <c r="T19" s="36">
        <f>SUMIFS(СВЦЭМ!$C$33:$C$776,СВЦЭМ!$A$33:$A$776,$A19,СВЦЭМ!$B$33:$B$776,T$11)+'СЕТ СН'!$F$12+СВЦЭМ!$D$10+'СЕТ СН'!$F$6-'СЕТ СН'!$F$22</f>
        <v>1027.59393641</v>
      </c>
      <c r="U19" s="36">
        <f>SUMIFS(СВЦЭМ!$C$33:$C$776,СВЦЭМ!$A$33:$A$776,$A19,СВЦЭМ!$B$33:$B$776,U$11)+'СЕТ СН'!$F$12+СВЦЭМ!$D$10+'СЕТ СН'!$F$6-'СЕТ СН'!$F$22</f>
        <v>1025.0855337400001</v>
      </c>
      <c r="V19" s="36">
        <f>SUMIFS(СВЦЭМ!$C$33:$C$776,СВЦЭМ!$A$33:$A$776,$A19,СВЦЭМ!$B$33:$B$776,V$11)+'СЕТ СН'!$F$12+СВЦЭМ!$D$10+'СЕТ СН'!$F$6-'СЕТ СН'!$F$22</f>
        <v>1054.1828226</v>
      </c>
      <c r="W19" s="36">
        <f>SUMIFS(СВЦЭМ!$C$33:$C$776,СВЦЭМ!$A$33:$A$776,$A19,СВЦЭМ!$B$33:$B$776,W$11)+'СЕТ СН'!$F$12+СВЦЭМ!$D$10+'СЕТ СН'!$F$6-'СЕТ СН'!$F$22</f>
        <v>1079.3546235999997</v>
      </c>
      <c r="X19" s="36">
        <f>SUMIFS(СВЦЭМ!$C$33:$C$776,СВЦЭМ!$A$33:$A$776,$A19,СВЦЭМ!$B$33:$B$776,X$11)+'СЕТ СН'!$F$12+СВЦЭМ!$D$10+'СЕТ СН'!$F$6-'СЕТ СН'!$F$22</f>
        <v>1110.2034406399998</v>
      </c>
      <c r="Y19" s="36">
        <f>SUMIFS(СВЦЭМ!$C$33:$C$776,СВЦЭМ!$A$33:$A$776,$A19,СВЦЭМ!$B$33:$B$776,Y$11)+'СЕТ СН'!$F$12+СВЦЭМ!$D$10+'СЕТ СН'!$F$6-'СЕТ СН'!$F$22</f>
        <v>1125.2855374899998</v>
      </c>
    </row>
    <row r="20" spans="1:25" ht="15.75" x14ac:dyDescent="0.2">
      <c r="A20" s="35">
        <f t="shared" si="0"/>
        <v>43505</v>
      </c>
      <c r="B20" s="36">
        <f>SUMIFS(СВЦЭМ!$C$33:$C$776,СВЦЭМ!$A$33:$A$776,$A20,СВЦЭМ!$B$33:$B$776,B$11)+'СЕТ СН'!$F$12+СВЦЭМ!$D$10+'СЕТ СН'!$F$6-'СЕТ СН'!$F$22</f>
        <v>1139.8424653999998</v>
      </c>
      <c r="C20" s="36">
        <f>SUMIFS(СВЦЭМ!$C$33:$C$776,СВЦЭМ!$A$33:$A$776,$A20,СВЦЭМ!$B$33:$B$776,C$11)+'СЕТ СН'!$F$12+СВЦЭМ!$D$10+'СЕТ СН'!$F$6-'СЕТ СН'!$F$22</f>
        <v>1160.6837635799998</v>
      </c>
      <c r="D20" s="36">
        <f>SUMIFS(СВЦЭМ!$C$33:$C$776,СВЦЭМ!$A$33:$A$776,$A20,СВЦЭМ!$B$33:$B$776,D$11)+'СЕТ СН'!$F$12+СВЦЭМ!$D$10+'СЕТ СН'!$F$6-'СЕТ СН'!$F$22</f>
        <v>1182.3159589799998</v>
      </c>
      <c r="E20" s="36">
        <f>SUMIFS(СВЦЭМ!$C$33:$C$776,СВЦЭМ!$A$33:$A$776,$A20,СВЦЭМ!$B$33:$B$776,E$11)+'СЕТ СН'!$F$12+СВЦЭМ!$D$10+'СЕТ СН'!$F$6-'СЕТ СН'!$F$22</f>
        <v>1182.6430718399999</v>
      </c>
      <c r="F20" s="36">
        <f>SUMIFS(СВЦЭМ!$C$33:$C$776,СВЦЭМ!$A$33:$A$776,$A20,СВЦЭМ!$B$33:$B$776,F$11)+'СЕТ СН'!$F$12+СВЦЭМ!$D$10+'СЕТ СН'!$F$6-'СЕТ СН'!$F$22</f>
        <v>1181.37269707</v>
      </c>
      <c r="G20" s="36">
        <f>SUMIFS(СВЦЭМ!$C$33:$C$776,СВЦЭМ!$A$33:$A$776,$A20,СВЦЭМ!$B$33:$B$776,G$11)+'СЕТ СН'!$F$12+СВЦЭМ!$D$10+'СЕТ СН'!$F$6-'СЕТ СН'!$F$22</f>
        <v>1181.4820594999999</v>
      </c>
      <c r="H20" s="36">
        <f>SUMIFS(СВЦЭМ!$C$33:$C$776,СВЦЭМ!$A$33:$A$776,$A20,СВЦЭМ!$B$33:$B$776,H$11)+'СЕТ СН'!$F$12+СВЦЭМ!$D$10+'СЕТ СН'!$F$6-'СЕТ СН'!$F$22</f>
        <v>1156.5505106699998</v>
      </c>
      <c r="I20" s="36">
        <f>SUMIFS(СВЦЭМ!$C$33:$C$776,СВЦЭМ!$A$33:$A$776,$A20,СВЦЭМ!$B$33:$B$776,I$11)+'СЕТ СН'!$F$12+СВЦЭМ!$D$10+'СЕТ СН'!$F$6-'СЕТ СН'!$F$22</f>
        <v>1144.2456416299999</v>
      </c>
      <c r="J20" s="36">
        <f>SUMIFS(СВЦЭМ!$C$33:$C$776,СВЦЭМ!$A$33:$A$776,$A20,СВЦЭМ!$B$33:$B$776,J$11)+'СЕТ СН'!$F$12+СВЦЭМ!$D$10+'СЕТ СН'!$F$6-'СЕТ СН'!$F$22</f>
        <v>1102.9140105299998</v>
      </c>
      <c r="K20" s="36">
        <f>SUMIFS(СВЦЭМ!$C$33:$C$776,СВЦЭМ!$A$33:$A$776,$A20,СВЦЭМ!$B$33:$B$776,K$11)+'СЕТ СН'!$F$12+СВЦЭМ!$D$10+'СЕТ СН'!$F$6-'СЕТ СН'!$F$22</f>
        <v>1072.0453750500001</v>
      </c>
      <c r="L20" s="36">
        <f>SUMIFS(СВЦЭМ!$C$33:$C$776,СВЦЭМ!$A$33:$A$776,$A20,СВЦЭМ!$B$33:$B$776,L$11)+'СЕТ СН'!$F$12+СВЦЭМ!$D$10+'СЕТ СН'!$F$6-'СЕТ СН'!$F$22</f>
        <v>1068.1577324</v>
      </c>
      <c r="M20" s="36">
        <f>SUMIFS(СВЦЭМ!$C$33:$C$776,СВЦЭМ!$A$33:$A$776,$A20,СВЦЭМ!$B$33:$B$776,M$11)+'СЕТ СН'!$F$12+СВЦЭМ!$D$10+'СЕТ СН'!$F$6-'СЕТ СН'!$F$22</f>
        <v>1080.0180442399999</v>
      </c>
      <c r="N20" s="36">
        <f>SUMIFS(СВЦЭМ!$C$33:$C$776,СВЦЭМ!$A$33:$A$776,$A20,СВЦЭМ!$B$33:$B$776,N$11)+'СЕТ СН'!$F$12+СВЦЭМ!$D$10+'СЕТ СН'!$F$6-'СЕТ СН'!$F$22</f>
        <v>1083.5329376099999</v>
      </c>
      <c r="O20" s="36">
        <f>SUMIFS(СВЦЭМ!$C$33:$C$776,СВЦЭМ!$A$33:$A$776,$A20,СВЦЭМ!$B$33:$B$776,O$11)+'СЕТ СН'!$F$12+СВЦЭМ!$D$10+'СЕТ СН'!$F$6-'СЕТ СН'!$F$22</f>
        <v>1069.76336646</v>
      </c>
      <c r="P20" s="36">
        <f>SUMIFS(СВЦЭМ!$C$33:$C$776,СВЦЭМ!$A$33:$A$776,$A20,СВЦЭМ!$B$33:$B$776,P$11)+'СЕТ СН'!$F$12+СВЦЭМ!$D$10+'СЕТ СН'!$F$6-'СЕТ СН'!$F$22</f>
        <v>1068.0533869600001</v>
      </c>
      <c r="Q20" s="36">
        <f>SUMIFS(СВЦЭМ!$C$33:$C$776,СВЦЭМ!$A$33:$A$776,$A20,СВЦЭМ!$B$33:$B$776,Q$11)+'СЕТ СН'!$F$12+СВЦЭМ!$D$10+'СЕТ СН'!$F$6-'СЕТ СН'!$F$22</f>
        <v>1077.5359681299999</v>
      </c>
      <c r="R20" s="36">
        <f>SUMIFS(СВЦЭМ!$C$33:$C$776,СВЦЭМ!$A$33:$A$776,$A20,СВЦЭМ!$B$33:$B$776,R$11)+'СЕТ СН'!$F$12+СВЦЭМ!$D$10+'СЕТ СН'!$F$6-'СЕТ СН'!$F$22</f>
        <v>1059.37366933</v>
      </c>
      <c r="S20" s="36">
        <f>SUMIFS(СВЦЭМ!$C$33:$C$776,СВЦЭМ!$A$33:$A$776,$A20,СВЦЭМ!$B$33:$B$776,S$11)+'СЕТ СН'!$F$12+СВЦЭМ!$D$10+'СЕТ СН'!$F$6-'СЕТ СН'!$F$22</f>
        <v>1041.67170115</v>
      </c>
      <c r="T20" s="36">
        <f>SUMIFS(СВЦЭМ!$C$33:$C$776,СВЦЭМ!$A$33:$A$776,$A20,СВЦЭМ!$B$33:$B$776,T$11)+'СЕТ СН'!$F$12+СВЦЭМ!$D$10+'СЕТ СН'!$F$6-'СЕТ СН'!$F$22</f>
        <v>1001.6008042999999</v>
      </c>
      <c r="U20" s="36">
        <f>SUMIFS(СВЦЭМ!$C$33:$C$776,СВЦЭМ!$A$33:$A$776,$A20,СВЦЭМ!$B$33:$B$776,U$11)+'СЕТ СН'!$F$12+СВЦЭМ!$D$10+'СЕТ СН'!$F$6-'СЕТ СН'!$F$22</f>
        <v>996.21627905000003</v>
      </c>
      <c r="V20" s="36">
        <f>SUMIFS(СВЦЭМ!$C$33:$C$776,СВЦЭМ!$A$33:$A$776,$A20,СВЦЭМ!$B$33:$B$776,V$11)+'СЕТ СН'!$F$12+СВЦЭМ!$D$10+'СЕТ СН'!$F$6-'СЕТ СН'!$F$22</f>
        <v>1008.66529005</v>
      </c>
      <c r="W20" s="36">
        <f>SUMIFS(СВЦЭМ!$C$33:$C$776,СВЦЭМ!$A$33:$A$776,$A20,СВЦЭМ!$B$33:$B$776,W$11)+'СЕТ СН'!$F$12+СВЦЭМ!$D$10+'СЕТ СН'!$F$6-'СЕТ СН'!$F$22</f>
        <v>1027.2555662100001</v>
      </c>
      <c r="X20" s="36">
        <f>SUMIFS(СВЦЭМ!$C$33:$C$776,СВЦЭМ!$A$33:$A$776,$A20,СВЦЭМ!$B$33:$B$776,X$11)+'СЕТ СН'!$F$12+СВЦЭМ!$D$10+'СЕТ СН'!$F$6-'СЕТ СН'!$F$22</f>
        <v>1049.06061458</v>
      </c>
      <c r="Y20" s="36">
        <f>SUMIFS(СВЦЭМ!$C$33:$C$776,СВЦЭМ!$A$33:$A$776,$A20,СВЦЭМ!$B$33:$B$776,Y$11)+'СЕТ СН'!$F$12+СВЦЭМ!$D$10+'СЕТ СН'!$F$6-'СЕТ СН'!$F$22</f>
        <v>1076.9904242799998</v>
      </c>
    </row>
    <row r="21" spans="1:25" ht="15.75" x14ac:dyDescent="0.2">
      <c r="A21" s="35">
        <f t="shared" si="0"/>
        <v>43506</v>
      </c>
      <c r="B21" s="36">
        <f>SUMIFS(СВЦЭМ!$C$33:$C$776,СВЦЭМ!$A$33:$A$776,$A21,СВЦЭМ!$B$33:$B$776,B$11)+'СЕТ СН'!$F$12+СВЦЭМ!$D$10+'СЕТ СН'!$F$6-'СЕТ СН'!$F$22</f>
        <v>1100.37437097</v>
      </c>
      <c r="C21" s="36">
        <f>SUMIFS(СВЦЭМ!$C$33:$C$776,СВЦЭМ!$A$33:$A$776,$A21,СВЦЭМ!$B$33:$B$776,C$11)+'СЕТ СН'!$F$12+СВЦЭМ!$D$10+'СЕТ СН'!$F$6-'СЕТ СН'!$F$22</f>
        <v>1108.2718477499998</v>
      </c>
      <c r="D21" s="36">
        <f>SUMIFS(СВЦЭМ!$C$33:$C$776,СВЦЭМ!$A$33:$A$776,$A21,СВЦЭМ!$B$33:$B$776,D$11)+'СЕТ СН'!$F$12+СВЦЭМ!$D$10+'СЕТ СН'!$F$6-'СЕТ СН'!$F$22</f>
        <v>1146.1921619899999</v>
      </c>
      <c r="E21" s="36">
        <f>SUMIFS(СВЦЭМ!$C$33:$C$776,СВЦЭМ!$A$33:$A$776,$A21,СВЦЭМ!$B$33:$B$776,E$11)+'СЕТ СН'!$F$12+СВЦЭМ!$D$10+'СЕТ СН'!$F$6-'СЕТ СН'!$F$22</f>
        <v>1159.5498913699998</v>
      </c>
      <c r="F21" s="36">
        <f>SUMIFS(СВЦЭМ!$C$33:$C$776,СВЦЭМ!$A$33:$A$776,$A21,СВЦЭМ!$B$33:$B$776,F$11)+'СЕТ СН'!$F$12+СВЦЭМ!$D$10+'СЕТ СН'!$F$6-'СЕТ СН'!$F$22</f>
        <v>1154.8732575099998</v>
      </c>
      <c r="G21" s="36">
        <f>SUMIFS(СВЦЭМ!$C$33:$C$776,СВЦЭМ!$A$33:$A$776,$A21,СВЦЭМ!$B$33:$B$776,G$11)+'СЕТ СН'!$F$12+СВЦЭМ!$D$10+'СЕТ СН'!$F$6-'СЕТ СН'!$F$22</f>
        <v>1136.9258521899999</v>
      </c>
      <c r="H21" s="36">
        <f>SUMIFS(СВЦЭМ!$C$33:$C$776,СВЦЭМ!$A$33:$A$776,$A21,СВЦЭМ!$B$33:$B$776,H$11)+'СЕТ СН'!$F$12+СВЦЭМ!$D$10+'СЕТ СН'!$F$6-'СЕТ СН'!$F$22</f>
        <v>1126.6641860099999</v>
      </c>
      <c r="I21" s="36">
        <f>SUMIFS(СВЦЭМ!$C$33:$C$776,СВЦЭМ!$A$33:$A$776,$A21,СВЦЭМ!$B$33:$B$776,I$11)+'СЕТ СН'!$F$12+СВЦЭМ!$D$10+'СЕТ СН'!$F$6-'СЕТ СН'!$F$22</f>
        <v>1106.6524491299999</v>
      </c>
      <c r="J21" s="36">
        <f>SUMIFS(СВЦЭМ!$C$33:$C$776,СВЦЭМ!$A$33:$A$776,$A21,СВЦЭМ!$B$33:$B$776,J$11)+'СЕТ СН'!$F$12+СВЦЭМ!$D$10+'СЕТ СН'!$F$6-'СЕТ СН'!$F$22</f>
        <v>1080.0867407299997</v>
      </c>
      <c r="K21" s="36">
        <f>SUMIFS(СВЦЭМ!$C$33:$C$776,СВЦЭМ!$A$33:$A$776,$A21,СВЦЭМ!$B$33:$B$776,K$11)+'СЕТ СН'!$F$12+СВЦЭМ!$D$10+'СЕТ СН'!$F$6-'СЕТ СН'!$F$22</f>
        <v>1028.33458109</v>
      </c>
      <c r="L21" s="36">
        <f>SUMIFS(СВЦЭМ!$C$33:$C$776,СВЦЭМ!$A$33:$A$776,$A21,СВЦЭМ!$B$33:$B$776,L$11)+'СЕТ СН'!$F$12+СВЦЭМ!$D$10+'СЕТ СН'!$F$6-'СЕТ СН'!$F$22</f>
        <v>1012.77527502</v>
      </c>
      <c r="M21" s="36">
        <f>SUMIFS(СВЦЭМ!$C$33:$C$776,СВЦЭМ!$A$33:$A$776,$A21,СВЦЭМ!$B$33:$B$776,M$11)+'СЕТ СН'!$F$12+СВЦЭМ!$D$10+'СЕТ СН'!$F$6-'СЕТ СН'!$F$22</f>
        <v>1015.2332857</v>
      </c>
      <c r="N21" s="36">
        <f>SUMIFS(СВЦЭМ!$C$33:$C$776,СВЦЭМ!$A$33:$A$776,$A21,СВЦЭМ!$B$33:$B$776,N$11)+'СЕТ СН'!$F$12+СВЦЭМ!$D$10+'СЕТ СН'!$F$6-'СЕТ СН'!$F$22</f>
        <v>1024.7354300100001</v>
      </c>
      <c r="O21" s="36">
        <f>SUMIFS(СВЦЭМ!$C$33:$C$776,СВЦЭМ!$A$33:$A$776,$A21,СВЦЭМ!$B$33:$B$776,O$11)+'СЕТ СН'!$F$12+СВЦЭМ!$D$10+'СЕТ СН'!$F$6-'СЕТ СН'!$F$22</f>
        <v>1004.76058302</v>
      </c>
      <c r="P21" s="36">
        <f>SUMIFS(СВЦЭМ!$C$33:$C$776,СВЦЭМ!$A$33:$A$776,$A21,СВЦЭМ!$B$33:$B$776,P$11)+'СЕТ СН'!$F$12+СВЦЭМ!$D$10+'СЕТ СН'!$F$6-'СЕТ СН'!$F$22</f>
        <v>1005.93873616</v>
      </c>
      <c r="Q21" s="36">
        <f>SUMIFS(СВЦЭМ!$C$33:$C$776,СВЦЭМ!$A$33:$A$776,$A21,СВЦЭМ!$B$33:$B$776,Q$11)+'СЕТ СН'!$F$12+СВЦЭМ!$D$10+'СЕТ СН'!$F$6-'СЕТ СН'!$F$22</f>
        <v>1023.10044595</v>
      </c>
      <c r="R21" s="36">
        <f>SUMIFS(СВЦЭМ!$C$33:$C$776,СВЦЭМ!$A$33:$A$776,$A21,СВЦЭМ!$B$33:$B$776,R$11)+'СЕТ СН'!$F$12+СВЦЭМ!$D$10+'СЕТ СН'!$F$6-'СЕТ СН'!$F$22</f>
        <v>1031.8703169099999</v>
      </c>
      <c r="S21" s="36">
        <f>SUMIFS(СВЦЭМ!$C$33:$C$776,СВЦЭМ!$A$33:$A$776,$A21,СВЦЭМ!$B$33:$B$776,S$11)+'СЕТ СН'!$F$12+СВЦЭМ!$D$10+'СЕТ СН'!$F$6-'СЕТ СН'!$F$22</f>
        <v>1027.25675497</v>
      </c>
      <c r="T21" s="36">
        <f>SUMIFS(СВЦЭМ!$C$33:$C$776,СВЦЭМ!$A$33:$A$776,$A21,СВЦЭМ!$B$33:$B$776,T$11)+'СЕТ СН'!$F$12+СВЦЭМ!$D$10+'СЕТ СН'!$F$6-'СЕТ СН'!$F$22</f>
        <v>998.06281819999992</v>
      </c>
      <c r="U21" s="36">
        <f>SUMIFS(СВЦЭМ!$C$33:$C$776,СВЦЭМ!$A$33:$A$776,$A21,СВЦЭМ!$B$33:$B$776,U$11)+'СЕТ СН'!$F$12+СВЦЭМ!$D$10+'СЕТ СН'!$F$6-'СЕТ СН'!$F$22</f>
        <v>996.29504159999999</v>
      </c>
      <c r="V21" s="36">
        <f>SUMIFS(СВЦЭМ!$C$33:$C$776,СВЦЭМ!$A$33:$A$776,$A21,СВЦЭМ!$B$33:$B$776,V$11)+'СЕТ СН'!$F$12+СВЦЭМ!$D$10+'СЕТ СН'!$F$6-'СЕТ СН'!$F$22</f>
        <v>976.37539300000003</v>
      </c>
      <c r="W21" s="36">
        <f>SUMIFS(СВЦЭМ!$C$33:$C$776,СВЦЭМ!$A$33:$A$776,$A21,СВЦЭМ!$B$33:$B$776,W$11)+'СЕТ СН'!$F$12+СВЦЭМ!$D$10+'СЕТ СН'!$F$6-'СЕТ СН'!$F$22</f>
        <v>985.79568342999994</v>
      </c>
      <c r="X21" s="36">
        <f>SUMIFS(СВЦЭМ!$C$33:$C$776,СВЦЭМ!$A$33:$A$776,$A21,СВЦЭМ!$B$33:$B$776,X$11)+'СЕТ СН'!$F$12+СВЦЭМ!$D$10+'СЕТ СН'!$F$6-'СЕТ СН'!$F$22</f>
        <v>1007.0880789199999</v>
      </c>
      <c r="Y21" s="36">
        <f>SUMIFS(СВЦЭМ!$C$33:$C$776,СВЦЭМ!$A$33:$A$776,$A21,СВЦЭМ!$B$33:$B$776,Y$11)+'СЕТ СН'!$F$12+СВЦЭМ!$D$10+'СЕТ СН'!$F$6-'СЕТ СН'!$F$22</f>
        <v>1060.8814443700001</v>
      </c>
    </row>
    <row r="22" spans="1:25" ht="15.75" x14ac:dyDescent="0.2">
      <c r="A22" s="35">
        <f t="shared" si="0"/>
        <v>43507</v>
      </c>
      <c r="B22" s="36">
        <f>SUMIFS(СВЦЭМ!$C$33:$C$776,СВЦЭМ!$A$33:$A$776,$A22,СВЦЭМ!$B$33:$B$776,B$11)+'СЕТ СН'!$F$12+СВЦЭМ!$D$10+'СЕТ СН'!$F$6-'СЕТ СН'!$F$22</f>
        <v>1103.2087210599998</v>
      </c>
      <c r="C22" s="36">
        <f>SUMIFS(СВЦЭМ!$C$33:$C$776,СВЦЭМ!$A$33:$A$776,$A22,СВЦЭМ!$B$33:$B$776,C$11)+'СЕТ СН'!$F$12+СВЦЭМ!$D$10+'СЕТ СН'!$F$6-'СЕТ СН'!$F$22</f>
        <v>1128.5527548699999</v>
      </c>
      <c r="D22" s="36">
        <f>SUMIFS(СВЦЭМ!$C$33:$C$776,СВЦЭМ!$A$33:$A$776,$A22,СВЦЭМ!$B$33:$B$776,D$11)+'СЕТ СН'!$F$12+СВЦЭМ!$D$10+'СЕТ СН'!$F$6-'СЕТ СН'!$F$22</f>
        <v>1149.1031695799998</v>
      </c>
      <c r="E22" s="36">
        <f>SUMIFS(СВЦЭМ!$C$33:$C$776,СВЦЭМ!$A$33:$A$776,$A22,СВЦЭМ!$B$33:$B$776,E$11)+'СЕТ СН'!$F$12+СВЦЭМ!$D$10+'СЕТ СН'!$F$6-'СЕТ СН'!$F$22</f>
        <v>1162.7857772699999</v>
      </c>
      <c r="F22" s="36">
        <f>SUMIFS(СВЦЭМ!$C$33:$C$776,СВЦЭМ!$A$33:$A$776,$A22,СВЦЭМ!$B$33:$B$776,F$11)+'СЕТ СН'!$F$12+СВЦЭМ!$D$10+'СЕТ СН'!$F$6-'СЕТ СН'!$F$22</f>
        <v>1161.4246355999999</v>
      </c>
      <c r="G22" s="36">
        <f>SUMIFS(СВЦЭМ!$C$33:$C$776,СВЦЭМ!$A$33:$A$776,$A22,СВЦЭМ!$B$33:$B$776,G$11)+'СЕТ СН'!$F$12+СВЦЭМ!$D$10+'СЕТ СН'!$F$6-'СЕТ СН'!$F$22</f>
        <v>1151.4977751399999</v>
      </c>
      <c r="H22" s="36">
        <f>SUMIFS(СВЦЭМ!$C$33:$C$776,СВЦЭМ!$A$33:$A$776,$A22,СВЦЭМ!$B$33:$B$776,H$11)+'СЕТ СН'!$F$12+СВЦЭМ!$D$10+'СЕТ СН'!$F$6-'СЕТ СН'!$F$22</f>
        <v>1104.3427743099999</v>
      </c>
      <c r="I22" s="36">
        <f>SUMIFS(СВЦЭМ!$C$33:$C$776,СВЦЭМ!$A$33:$A$776,$A22,СВЦЭМ!$B$33:$B$776,I$11)+'СЕТ СН'!$F$12+СВЦЭМ!$D$10+'СЕТ СН'!$F$6-'СЕТ СН'!$F$22</f>
        <v>1072.38204451</v>
      </c>
      <c r="J22" s="36">
        <f>SUMIFS(СВЦЭМ!$C$33:$C$776,СВЦЭМ!$A$33:$A$776,$A22,СВЦЭМ!$B$33:$B$776,J$11)+'СЕТ СН'!$F$12+СВЦЭМ!$D$10+'СЕТ СН'!$F$6-'СЕТ СН'!$F$22</f>
        <v>1059.7728810600001</v>
      </c>
      <c r="K22" s="36">
        <f>SUMIFS(СВЦЭМ!$C$33:$C$776,СВЦЭМ!$A$33:$A$776,$A22,СВЦЭМ!$B$33:$B$776,K$11)+'СЕТ СН'!$F$12+СВЦЭМ!$D$10+'СЕТ СН'!$F$6-'СЕТ СН'!$F$22</f>
        <v>1052.6032910000001</v>
      </c>
      <c r="L22" s="36">
        <f>SUMIFS(СВЦЭМ!$C$33:$C$776,СВЦЭМ!$A$33:$A$776,$A22,СВЦЭМ!$B$33:$B$776,L$11)+'СЕТ СН'!$F$12+СВЦЭМ!$D$10+'СЕТ СН'!$F$6-'СЕТ СН'!$F$22</f>
        <v>1051.22693781</v>
      </c>
      <c r="M22" s="36">
        <f>SUMIFS(СВЦЭМ!$C$33:$C$776,СВЦЭМ!$A$33:$A$776,$A22,СВЦЭМ!$B$33:$B$776,M$11)+'СЕТ СН'!$F$12+СВЦЭМ!$D$10+'СЕТ СН'!$F$6-'СЕТ СН'!$F$22</f>
        <v>1054.6231797400001</v>
      </c>
      <c r="N22" s="36">
        <f>SUMIFS(СВЦЭМ!$C$33:$C$776,СВЦЭМ!$A$33:$A$776,$A22,СВЦЭМ!$B$33:$B$776,N$11)+'СЕТ СН'!$F$12+СВЦЭМ!$D$10+'СЕТ СН'!$F$6-'СЕТ СН'!$F$22</f>
        <v>1057.7568821300001</v>
      </c>
      <c r="O22" s="36">
        <f>SUMIFS(СВЦЭМ!$C$33:$C$776,СВЦЭМ!$A$33:$A$776,$A22,СВЦЭМ!$B$33:$B$776,O$11)+'СЕТ СН'!$F$12+СВЦЭМ!$D$10+'СЕТ СН'!$F$6-'СЕТ СН'!$F$22</f>
        <v>1027.1885796700001</v>
      </c>
      <c r="P22" s="36">
        <f>SUMIFS(СВЦЭМ!$C$33:$C$776,СВЦЭМ!$A$33:$A$776,$A22,СВЦЭМ!$B$33:$B$776,P$11)+'СЕТ СН'!$F$12+СВЦЭМ!$D$10+'СЕТ СН'!$F$6-'СЕТ СН'!$F$22</f>
        <v>1044.04157343</v>
      </c>
      <c r="Q22" s="36">
        <f>SUMIFS(СВЦЭМ!$C$33:$C$776,СВЦЭМ!$A$33:$A$776,$A22,СВЦЭМ!$B$33:$B$776,Q$11)+'СЕТ СН'!$F$12+СВЦЭМ!$D$10+'СЕТ СН'!$F$6-'СЕТ СН'!$F$22</f>
        <v>1043.5198463300001</v>
      </c>
      <c r="R22" s="36">
        <f>SUMIFS(СВЦЭМ!$C$33:$C$776,СВЦЭМ!$A$33:$A$776,$A22,СВЦЭМ!$B$33:$B$776,R$11)+'СЕТ СН'!$F$12+СВЦЭМ!$D$10+'СЕТ СН'!$F$6-'СЕТ СН'!$F$22</f>
        <v>1042.6416287900001</v>
      </c>
      <c r="S22" s="36">
        <f>SUMIFS(СВЦЭМ!$C$33:$C$776,СВЦЭМ!$A$33:$A$776,$A22,СВЦЭМ!$B$33:$B$776,S$11)+'СЕТ СН'!$F$12+СВЦЭМ!$D$10+'СЕТ СН'!$F$6-'СЕТ СН'!$F$22</f>
        <v>1032.98260888</v>
      </c>
      <c r="T22" s="36">
        <f>SUMIFS(СВЦЭМ!$C$33:$C$776,СВЦЭМ!$A$33:$A$776,$A22,СВЦЭМ!$B$33:$B$776,T$11)+'СЕТ СН'!$F$12+СВЦЭМ!$D$10+'СЕТ СН'!$F$6-'СЕТ СН'!$F$22</f>
        <v>983.67977752000002</v>
      </c>
      <c r="U22" s="36">
        <f>SUMIFS(СВЦЭМ!$C$33:$C$776,СВЦЭМ!$A$33:$A$776,$A22,СВЦЭМ!$B$33:$B$776,U$11)+'СЕТ СН'!$F$12+СВЦЭМ!$D$10+'СЕТ СН'!$F$6-'СЕТ СН'!$F$22</f>
        <v>964.29425325</v>
      </c>
      <c r="V22" s="36">
        <f>SUMIFS(СВЦЭМ!$C$33:$C$776,СВЦЭМ!$A$33:$A$776,$A22,СВЦЭМ!$B$33:$B$776,V$11)+'СЕТ СН'!$F$12+СВЦЭМ!$D$10+'СЕТ СН'!$F$6-'СЕТ СН'!$F$22</f>
        <v>982.00469151999994</v>
      </c>
      <c r="W22" s="36">
        <f>SUMIFS(СВЦЭМ!$C$33:$C$776,СВЦЭМ!$A$33:$A$776,$A22,СВЦЭМ!$B$33:$B$776,W$11)+'СЕТ СН'!$F$12+СВЦЭМ!$D$10+'СЕТ СН'!$F$6-'СЕТ СН'!$F$22</f>
        <v>993.62774772</v>
      </c>
      <c r="X22" s="36">
        <f>SUMIFS(СВЦЭМ!$C$33:$C$776,СВЦЭМ!$A$33:$A$776,$A22,СВЦЭМ!$B$33:$B$776,X$11)+'СЕТ СН'!$F$12+СВЦЭМ!$D$10+'СЕТ СН'!$F$6-'СЕТ СН'!$F$22</f>
        <v>1018.02339891</v>
      </c>
      <c r="Y22" s="36">
        <f>SUMIFS(СВЦЭМ!$C$33:$C$776,СВЦЭМ!$A$33:$A$776,$A22,СВЦЭМ!$B$33:$B$776,Y$11)+'СЕТ СН'!$F$12+СВЦЭМ!$D$10+'СЕТ СН'!$F$6-'СЕТ СН'!$F$22</f>
        <v>1067.13647659</v>
      </c>
    </row>
    <row r="23" spans="1:25" ht="15.75" x14ac:dyDescent="0.2">
      <c r="A23" s="35">
        <f t="shared" si="0"/>
        <v>43508</v>
      </c>
      <c r="B23" s="36">
        <f>SUMIFS(СВЦЭМ!$C$33:$C$776,СВЦЭМ!$A$33:$A$776,$A23,СВЦЭМ!$B$33:$B$776,B$11)+'СЕТ СН'!$F$12+СВЦЭМ!$D$10+'СЕТ СН'!$F$6-'СЕТ СН'!$F$22</f>
        <v>1098.0160003999999</v>
      </c>
      <c r="C23" s="36">
        <f>SUMIFS(СВЦЭМ!$C$33:$C$776,СВЦЭМ!$A$33:$A$776,$A23,СВЦЭМ!$B$33:$B$776,C$11)+'СЕТ СН'!$F$12+СВЦЭМ!$D$10+'СЕТ СН'!$F$6-'СЕТ СН'!$F$22</f>
        <v>1124.7121835999999</v>
      </c>
      <c r="D23" s="36">
        <f>SUMIFS(СВЦЭМ!$C$33:$C$776,СВЦЭМ!$A$33:$A$776,$A23,СВЦЭМ!$B$33:$B$776,D$11)+'СЕТ СН'!$F$12+СВЦЭМ!$D$10+'СЕТ СН'!$F$6-'СЕТ СН'!$F$22</f>
        <v>1139.6681081299998</v>
      </c>
      <c r="E23" s="36">
        <f>SUMIFS(СВЦЭМ!$C$33:$C$776,СВЦЭМ!$A$33:$A$776,$A23,СВЦЭМ!$B$33:$B$776,E$11)+'СЕТ СН'!$F$12+СВЦЭМ!$D$10+'СЕТ СН'!$F$6-'СЕТ СН'!$F$22</f>
        <v>1149.3405088899999</v>
      </c>
      <c r="F23" s="36">
        <f>SUMIFS(СВЦЭМ!$C$33:$C$776,СВЦЭМ!$A$33:$A$776,$A23,СВЦЭМ!$B$33:$B$776,F$11)+'СЕТ СН'!$F$12+СВЦЭМ!$D$10+'СЕТ СН'!$F$6-'СЕТ СН'!$F$22</f>
        <v>1147.2351056399998</v>
      </c>
      <c r="G23" s="36">
        <f>SUMIFS(СВЦЭМ!$C$33:$C$776,СВЦЭМ!$A$33:$A$776,$A23,СВЦЭМ!$B$33:$B$776,G$11)+'СЕТ СН'!$F$12+СВЦЭМ!$D$10+'СЕТ СН'!$F$6-'СЕТ СН'!$F$22</f>
        <v>1130.2133429199998</v>
      </c>
      <c r="H23" s="36">
        <f>SUMIFS(СВЦЭМ!$C$33:$C$776,СВЦЭМ!$A$33:$A$776,$A23,СВЦЭМ!$B$33:$B$776,H$11)+'СЕТ СН'!$F$12+СВЦЭМ!$D$10+'СЕТ СН'!$F$6-'СЕТ СН'!$F$22</f>
        <v>1092.8121025699998</v>
      </c>
      <c r="I23" s="36">
        <f>SUMIFS(СВЦЭМ!$C$33:$C$776,СВЦЭМ!$A$33:$A$776,$A23,СВЦЭМ!$B$33:$B$776,I$11)+'СЕТ СН'!$F$12+СВЦЭМ!$D$10+'СЕТ СН'!$F$6-'СЕТ СН'!$F$22</f>
        <v>1066.13608995</v>
      </c>
      <c r="J23" s="36">
        <f>SUMIFS(СВЦЭМ!$C$33:$C$776,СВЦЭМ!$A$33:$A$776,$A23,СВЦЭМ!$B$33:$B$776,J$11)+'СЕТ СН'!$F$12+СВЦЭМ!$D$10+'СЕТ СН'!$F$6-'СЕТ СН'!$F$22</f>
        <v>1030.55018107</v>
      </c>
      <c r="K23" s="36">
        <f>SUMIFS(СВЦЭМ!$C$33:$C$776,СВЦЭМ!$A$33:$A$776,$A23,СВЦЭМ!$B$33:$B$776,K$11)+'СЕТ СН'!$F$12+СВЦЭМ!$D$10+'СЕТ СН'!$F$6-'СЕТ СН'!$F$22</f>
        <v>1033.12369272</v>
      </c>
      <c r="L23" s="36">
        <f>SUMIFS(СВЦЭМ!$C$33:$C$776,СВЦЭМ!$A$33:$A$776,$A23,СВЦЭМ!$B$33:$B$776,L$11)+'СЕТ СН'!$F$12+СВЦЭМ!$D$10+'СЕТ СН'!$F$6-'СЕТ СН'!$F$22</f>
        <v>1030.0265621999999</v>
      </c>
      <c r="M23" s="36">
        <f>SUMIFS(СВЦЭМ!$C$33:$C$776,СВЦЭМ!$A$33:$A$776,$A23,СВЦЭМ!$B$33:$B$776,M$11)+'СЕТ СН'!$F$12+СВЦЭМ!$D$10+'СЕТ СН'!$F$6-'СЕТ СН'!$F$22</f>
        <v>1039.87193159</v>
      </c>
      <c r="N23" s="36">
        <f>SUMIFS(СВЦЭМ!$C$33:$C$776,СВЦЭМ!$A$33:$A$776,$A23,СВЦЭМ!$B$33:$B$776,N$11)+'СЕТ СН'!$F$12+СВЦЭМ!$D$10+'СЕТ СН'!$F$6-'СЕТ СН'!$F$22</f>
        <v>1030.77326303</v>
      </c>
      <c r="O23" s="36">
        <f>SUMIFS(СВЦЭМ!$C$33:$C$776,СВЦЭМ!$A$33:$A$776,$A23,СВЦЭМ!$B$33:$B$776,O$11)+'СЕТ СН'!$F$12+СВЦЭМ!$D$10+'СЕТ СН'!$F$6-'СЕТ СН'!$F$22</f>
        <v>992.70123237999996</v>
      </c>
      <c r="P23" s="36">
        <f>SUMIFS(СВЦЭМ!$C$33:$C$776,СВЦЭМ!$A$33:$A$776,$A23,СВЦЭМ!$B$33:$B$776,P$11)+'СЕТ СН'!$F$12+СВЦЭМ!$D$10+'СЕТ СН'!$F$6-'СЕТ СН'!$F$22</f>
        <v>1009.8626048599999</v>
      </c>
      <c r="Q23" s="36">
        <f>SUMIFS(СВЦЭМ!$C$33:$C$776,СВЦЭМ!$A$33:$A$776,$A23,СВЦЭМ!$B$33:$B$776,Q$11)+'СЕТ СН'!$F$12+СВЦЭМ!$D$10+'СЕТ СН'!$F$6-'СЕТ СН'!$F$22</f>
        <v>1023.1562946199999</v>
      </c>
      <c r="R23" s="36">
        <f>SUMIFS(СВЦЭМ!$C$33:$C$776,СВЦЭМ!$A$33:$A$776,$A23,СВЦЭМ!$B$33:$B$776,R$11)+'СЕТ СН'!$F$12+СВЦЭМ!$D$10+'СЕТ СН'!$F$6-'СЕТ СН'!$F$22</f>
        <v>1023.7333325999999</v>
      </c>
      <c r="S23" s="36">
        <f>SUMIFS(СВЦЭМ!$C$33:$C$776,СВЦЭМ!$A$33:$A$776,$A23,СВЦЭМ!$B$33:$B$776,S$11)+'СЕТ СН'!$F$12+СВЦЭМ!$D$10+'СЕТ СН'!$F$6-'СЕТ СН'!$F$22</f>
        <v>1005.40495801</v>
      </c>
      <c r="T23" s="36">
        <f>SUMIFS(СВЦЭМ!$C$33:$C$776,СВЦЭМ!$A$33:$A$776,$A23,СВЦЭМ!$B$33:$B$776,T$11)+'СЕТ СН'!$F$12+СВЦЭМ!$D$10+'СЕТ СН'!$F$6-'СЕТ СН'!$F$22</f>
        <v>962.99640935000002</v>
      </c>
      <c r="U23" s="36">
        <f>SUMIFS(СВЦЭМ!$C$33:$C$776,СВЦЭМ!$A$33:$A$776,$A23,СВЦЭМ!$B$33:$B$776,U$11)+'СЕТ СН'!$F$12+СВЦЭМ!$D$10+'СЕТ СН'!$F$6-'СЕТ СН'!$F$22</f>
        <v>963.34847415000002</v>
      </c>
      <c r="V23" s="36">
        <f>SUMIFS(СВЦЭМ!$C$33:$C$776,СВЦЭМ!$A$33:$A$776,$A23,СВЦЭМ!$B$33:$B$776,V$11)+'СЕТ СН'!$F$12+СВЦЭМ!$D$10+'СЕТ СН'!$F$6-'СЕТ СН'!$F$22</f>
        <v>984.31333098999994</v>
      </c>
      <c r="W23" s="36">
        <f>SUMIFS(СВЦЭМ!$C$33:$C$776,СВЦЭМ!$A$33:$A$776,$A23,СВЦЭМ!$B$33:$B$776,W$11)+'СЕТ СН'!$F$12+СВЦЭМ!$D$10+'СЕТ СН'!$F$6-'СЕТ СН'!$F$22</f>
        <v>999.55945393000002</v>
      </c>
      <c r="X23" s="36">
        <f>SUMIFS(СВЦЭМ!$C$33:$C$776,СВЦЭМ!$A$33:$A$776,$A23,СВЦЭМ!$B$33:$B$776,X$11)+'СЕТ СН'!$F$12+СВЦЭМ!$D$10+'СЕТ СН'!$F$6-'СЕТ СН'!$F$22</f>
        <v>1014.5752556</v>
      </c>
      <c r="Y23" s="36">
        <f>SUMIFS(СВЦЭМ!$C$33:$C$776,СВЦЭМ!$A$33:$A$776,$A23,СВЦЭМ!$B$33:$B$776,Y$11)+'СЕТ СН'!$F$12+СВЦЭМ!$D$10+'СЕТ СН'!$F$6-'СЕТ СН'!$F$22</f>
        <v>1074.6941232299998</v>
      </c>
    </row>
    <row r="24" spans="1:25" ht="15.75" x14ac:dyDescent="0.2">
      <c r="A24" s="35">
        <f t="shared" si="0"/>
        <v>43509</v>
      </c>
      <c r="B24" s="36">
        <f>SUMIFS(СВЦЭМ!$C$33:$C$776,СВЦЭМ!$A$33:$A$776,$A24,СВЦЭМ!$B$33:$B$776,B$11)+'СЕТ СН'!$F$12+СВЦЭМ!$D$10+'СЕТ СН'!$F$6-'СЕТ СН'!$F$22</f>
        <v>1087.5621826299998</v>
      </c>
      <c r="C24" s="36">
        <f>SUMIFS(СВЦЭМ!$C$33:$C$776,СВЦЭМ!$A$33:$A$776,$A24,СВЦЭМ!$B$33:$B$776,C$11)+'СЕТ СН'!$F$12+СВЦЭМ!$D$10+'СЕТ СН'!$F$6-'СЕТ СН'!$F$22</f>
        <v>1097.9840600099999</v>
      </c>
      <c r="D24" s="36">
        <f>SUMIFS(СВЦЭМ!$C$33:$C$776,СВЦЭМ!$A$33:$A$776,$A24,СВЦЭМ!$B$33:$B$776,D$11)+'СЕТ СН'!$F$12+СВЦЭМ!$D$10+'СЕТ СН'!$F$6-'СЕТ СН'!$F$22</f>
        <v>1136.1279540099999</v>
      </c>
      <c r="E24" s="36">
        <f>SUMIFS(СВЦЭМ!$C$33:$C$776,СВЦЭМ!$A$33:$A$776,$A24,СВЦЭМ!$B$33:$B$776,E$11)+'СЕТ СН'!$F$12+СВЦЭМ!$D$10+'СЕТ СН'!$F$6-'СЕТ СН'!$F$22</f>
        <v>1152.2677630399999</v>
      </c>
      <c r="F24" s="36">
        <f>SUMIFS(СВЦЭМ!$C$33:$C$776,СВЦЭМ!$A$33:$A$776,$A24,СВЦЭМ!$B$33:$B$776,F$11)+'СЕТ СН'!$F$12+СВЦЭМ!$D$10+'СЕТ СН'!$F$6-'СЕТ СН'!$F$22</f>
        <v>1142.2731924</v>
      </c>
      <c r="G24" s="36">
        <f>SUMIFS(СВЦЭМ!$C$33:$C$776,СВЦЭМ!$A$33:$A$776,$A24,СВЦЭМ!$B$33:$B$776,G$11)+'СЕТ СН'!$F$12+СВЦЭМ!$D$10+'СЕТ СН'!$F$6-'СЕТ СН'!$F$22</f>
        <v>1102.8955518299999</v>
      </c>
      <c r="H24" s="36">
        <f>SUMIFS(СВЦЭМ!$C$33:$C$776,СВЦЭМ!$A$33:$A$776,$A24,СВЦЭМ!$B$33:$B$776,H$11)+'СЕТ СН'!$F$12+СВЦЭМ!$D$10+'СЕТ СН'!$F$6-'СЕТ СН'!$F$22</f>
        <v>1085.7161894599999</v>
      </c>
      <c r="I24" s="36">
        <f>SUMIFS(СВЦЭМ!$C$33:$C$776,СВЦЭМ!$A$33:$A$776,$A24,СВЦЭМ!$B$33:$B$776,I$11)+'СЕТ СН'!$F$12+СВЦЭМ!$D$10+'СЕТ СН'!$F$6-'СЕТ СН'!$F$22</f>
        <v>1051.86365873</v>
      </c>
      <c r="J24" s="36">
        <f>SUMIFS(СВЦЭМ!$C$33:$C$776,СВЦЭМ!$A$33:$A$776,$A24,СВЦЭМ!$B$33:$B$776,J$11)+'СЕТ СН'!$F$12+СВЦЭМ!$D$10+'СЕТ СН'!$F$6-'СЕТ СН'!$F$22</f>
        <v>1025.2099974600001</v>
      </c>
      <c r="K24" s="36">
        <f>SUMIFS(СВЦЭМ!$C$33:$C$776,СВЦЭМ!$A$33:$A$776,$A24,СВЦЭМ!$B$33:$B$776,K$11)+'СЕТ СН'!$F$12+СВЦЭМ!$D$10+'СЕТ СН'!$F$6-'СЕТ СН'!$F$22</f>
        <v>1020.90957514</v>
      </c>
      <c r="L24" s="36">
        <f>SUMIFS(СВЦЭМ!$C$33:$C$776,СВЦЭМ!$A$33:$A$776,$A24,СВЦЭМ!$B$33:$B$776,L$11)+'СЕТ СН'!$F$12+СВЦЭМ!$D$10+'СЕТ СН'!$F$6-'СЕТ СН'!$F$22</f>
        <v>1018.76332086</v>
      </c>
      <c r="M24" s="36">
        <f>SUMIFS(СВЦЭМ!$C$33:$C$776,СВЦЭМ!$A$33:$A$776,$A24,СВЦЭМ!$B$33:$B$776,M$11)+'СЕТ СН'!$F$12+СВЦЭМ!$D$10+'СЕТ СН'!$F$6-'СЕТ СН'!$F$22</f>
        <v>1012.5043501499999</v>
      </c>
      <c r="N24" s="36">
        <f>SUMIFS(СВЦЭМ!$C$33:$C$776,СВЦЭМ!$A$33:$A$776,$A24,СВЦЭМ!$B$33:$B$776,N$11)+'СЕТ СН'!$F$12+СВЦЭМ!$D$10+'СЕТ СН'!$F$6-'СЕТ СН'!$F$22</f>
        <v>1028.6335105800001</v>
      </c>
      <c r="O24" s="36">
        <f>SUMIFS(СВЦЭМ!$C$33:$C$776,СВЦЭМ!$A$33:$A$776,$A24,СВЦЭМ!$B$33:$B$776,O$11)+'СЕТ СН'!$F$12+СВЦЭМ!$D$10+'СЕТ СН'!$F$6-'СЕТ СН'!$F$22</f>
        <v>993.77053307999995</v>
      </c>
      <c r="P24" s="36">
        <f>SUMIFS(СВЦЭМ!$C$33:$C$776,СВЦЭМ!$A$33:$A$776,$A24,СВЦЭМ!$B$33:$B$776,P$11)+'СЕТ СН'!$F$12+СВЦЭМ!$D$10+'СЕТ СН'!$F$6-'СЕТ СН'!$F$22</f>
        <v>1003.32875158</v>
      </c>
      <c r="Q24" s="36">
        <f>SUMIFS(СВЦЭМ!$C$33:$C$776,СВЦЭМ!$A$33:$A$776,$A24,СВЦЭМ!$B$33:$B$776,Q$11)+'СЕТ СН'!$F$12+СВЦЭМ!$D$10+'СЕТ СН'!$F$6-'СЕТ СН'!$F$22</f>
        <v>1014.3482040499999</v>
      </c>
      <c r="R24" s="36">
        <f>SUMIFS(СВЦЭМ!$C$33:$C$776,СВЦЭМ!$A$33:$A$776,$A24,СВЦЭМ!$B$33:$B$776,R$11)+'СЕТ СН'!$F$12+СВЦЭМ!$D$10+'СЕТ СН'!$F$6-'СЕТ СН'!$F$22</f>
        <v>1016.52793836</v>
      </c>
      <c r="S24" s="36">
        <f>SUMIFS(СВЦЭМ!$C$33:$C$776,СВЦЭМ!$A$33:$A$776,$A24,СВЦЭМ!$B$33:$B$776,S$11)+'СЕТ СН'!$F$12+СВЦЭМ!$D$10+'СЕТ СН'!$F$6-'СЕТ СН'!$F$22</f>
        <v>1009.41018315</v>
      </c>
      <c r="T24" s="36">
        <f>SUMIFS(СВЦЭМ!$C$33:$C$776,СВЦЭМ!$A$33:$A$776,$A24,СВЦЭМ!$B$33:$B$776,T$11)+'СЕТ СН'!$F$12+СВЦЭМ!$D$10+'СЕТ СН'!$F$6-'СЕТ СН'!$F$22</f>
        <v>959.78686313999992</v>
      </c>
      <c r="U24" s="36">
        <f>SUMIFS(СВЦЭМ!$C$33:$C$776,СВЦЭМ!$A$33:$A$776,$A24,СВЦЭМ!$B$33:$B$776,U$11)+'СЕТ СН'!$F$12+СВЦЭМ!$D$10+'СЕТ СН'!$F$6-'СЕТ СН'!$F$22</f>
        <v>952.51559783999994</v>
      </c>
      <c r="V24" s="36">
        <f>SUMIFS(СВЦЭМ!$C$33:$C$776,СВЦЭМ!$A$33:$A$776,$A24,СВЦЭМ!$B$33:$B$776,V$11)+'СЕТ СН'!$F$12+СВЦЭМ!$D$10+'СЕТ СН'!$F$6-'СЕТ СН'!$F$22</f>
        <v>966.89812333999998</v>
      </c>
      <c r="W24" s="36">
        <f>SUMIFS(СВЦЭМ!$C$33:$C$776,СВЦЭМ!$A$33:$A$776,$A24,СВЦЭМ!$B$33:$B$776,W$11)+'СЕТ СН'!$F$12+СВЦЭМ!$D$10+'СЕТ СН'!$F$6-'СЕТ СН'!$F$22</f>
        <v>981.95565232000001</v>
      </c>
      <c r="X24" s="36">
        <f>SUMIFS(СВЦЭМ!$C$33:$C$776,СВЦЭМ!$A$33:$A$776,$A24,СВЦЭМ!$B$33:$B$776,X$11)+'СЕТ СН'!$F$12+СВЦЭМ!$D$10+'СЕТ СН'!$F$6-'СЕТ СН'!$F$22</f>
        <v>1003.34578096</v>
      </c>
      <c r="Y24" s="36">
        <f>SUMIFS(СВЦЭМ!$C$33:$C$776,СВЦЭМ!$A$33:$A$776,$A24,СВЦЭМ!$B$33:$B$776,Y$11)+'СЕТ СН'!$F$12+СВЦЭМ!$D$10+'СЕТ СН'!$F$6-'СЕТ СН'!$F$22</f>
        <v>1048.1085233700001</v>
      </c>
    </row>
    <row r="25" spans="1:25" ht="15.75" x14ac:dyDescent="0.2">
      <c r="A25" s="35">
        <f t="shared" si="0"/>
        <v>43510</v>
      </c>
      <c r="B25" s="36">
        <f>SUMIFS(СВЦЭМ!$C$33:$C$776,СВЦЭМ!$A$33:$A$776,$A25,СВЦЭМ!$B$33:$B$776,B$11)+'СЕТ СН'!$F$12+СВЦЭМ!$D$10+'СЕТ СН'!$F$6-'СЕТ СН'!$F$22</f>
        <v>1100.1662124899999</v>
      </c>
      <c r="C25" s="36">
        <f>SUMIFS(СВЦЭМ!$C$33:$C$776,СВЦЭМ!$A$33:$A$776,$A25,СВЦЭМ!$B$33:$B$776,C$11)+'СЕТ СН'!$F$12+СВЦЭМ!$D$10+'СЕТ СН'!$F$6-'СЕТ СН'!$F$22</f>
        <v>1113.0494739799999</v>
      </c>
      <c r="D25" s="36">
        <f>SUMIFS(СВЦЭМ!$C$33:$C$776,СВЦЭМ!$A$33:$A$776,$A25,СВЦЭМ!$B$33:$B$776,D$11)+'СЕТ СН'!$F$12+СВЦЭМ!$D$10+'СЕТ СН'!$F$6-'СЕТ СН'!$F$22</f>
        <v>1141.6669441099998</v>
      </c>
      <c r="E25" s="36">
        <f>SUMIFS(СВЦЭМ!$C$33:$C$776,СВЦЭМ!$A$33:$A$776,$A25,СВЦЭМ!$B$33:$B$776,E$11)+'СЕТ СН'!$F$12+СВЦЭМ!$D$10+'СЕТ СН'!$F$6-'СЕТ СН'!$F$22</f>
        <v>1157.29783759</v>
      </c>
      <c r="F25" s="36">
        <f>SUMIFS(СВЦЭМ!$C$33:$C$776,СВЦЭМ!$A$33:$A$776,$A25,СВЦЭМ!$B$33:$B$776,F$11)+'СЕТ СН'!$F$12+СВЦЭМ!$D$10+'СЕТ СН'!$F$6-'СЕТ СН'!$F$22</f>
        <v>1154.8057414299999</v>
      </c>
      <c r="G25" s="36">
        <f>SUMIFS(СВЦЭМ!$C$33:$C$776,СВЦЭМ!$A$33:$A$776,$A25,СВЦЭМ!$B$33:$B$776,G$11)+'СЕТ СН'!$F$12+СВЦЭМ!$D$10+'СЕТ СН'!$F$6-'СЕТ СН'!$F$22</f>
        <v>1138.8384906199999</v>
      </c>
      <c r="H25" s="36">
        <f>SUMIFS(СВЦЭМ!$C$33:$C$776,СВЦЭМ!$A$33:$A$776,$A25,СВЦЭМ!$B$33:$B$776,H$11)+'СЕТ СН'!$F$12+СВЦЭМ!$D$10+'СЕТ СН'!$F$6-'СЕТ СН'!$F$22</f>
        <v>1091.4671839999999</v>
      </c>
      <c r="I25" s="36">
        <f>SUMIFS(СВЦЭМ!$C$33:$C$776,СВЦЭМ!$A$33:$A$776,$A25,СВЦЭМ!$B$33:$B$776,I$11)+'СЕТ СН'!$F$12+СВЦЭМ!$D$10+'СЕТ СН'!$F$6-'СЕТ СН'!$F$22</f>
        <v>1044.34116365</v>
      </c>
      <c r="J25" s="36">
        <f>SUMIFS(СВЦЭМ!$C$33:$C$776,СВЦЭМ!$A$33:$A$776,$A25,СВЦЭМ!$B$33:$B$776,J$11)+'СЕТ СН'!$F$12+СВЦЭМ!$D$10+'СЕТ СН'!$F$6-'СЕТ СН'!$F$22</f>
        <v>1019.4870552699999</v>
      </c>
      <c r="K25" s="36">
        <f>SUMIFS(СВЦЭМ!$C$33:$C$776,СВЦЭМ!$A$33:$A$776,$A25,СВЦЭМ!$B$33:$B$776,K$11)+'СЕТ СН'!$F$12+СВЦЭМ!$D$10+'СЕТ СН'!$F$6-'СЕТ СН'!$F$22</f>
        <v>1015.6722456599999</v>
      </c>
      <c r="L25" s="36">
        <f>SUMIFS(СВЦЭМ!$C$33:$C$776,СВЦЭМ!$A$33:$A$776,$A25,СВЦЭМ!$B$33:$B$776,L$11)+'СЕТ СН'!$F$12+СВЦЭМ!$D$10+'СЕТ СН'!$F$6-'СЕТ СН'!$F$22</f>
        <v>1006.98086375</v>
      </c>
      <c r="M25" s="36">
        <f>SUMIFS(СВЦЭМ!$C$33:$C$776,СВЦЭМ!$A$33:$A$776,$A25,СВЦЭМ!$B$33:$B$776,M$11)+'СЕТ СН'!$F$12+СВЦЭМ!$D$10+'СЕТ СН'!$F$6-'СЕТ СН'!$F$22</f>
        <v>1022.26692115</v>
      </c>
      <c r="N25" s="36">
        <f>SUMIFS(СВЦЭМ!$C$33:$C$776,СВЦЭМ!$A$33:$A$776,$A25,СВЦЭМ!$B$33:$B$776,N$11)+'СЕТ СН'!$F$12+СВЦЭМ!$D$10+'СЕТ СН'!$F$6-'СЕТ СН'!$F$22</f>
        <v>1008.20102335</v>
      </c>
      <c r="O25" s="36">
        <f>SUMIFS(СВЦЭМ!$C$33:$C$776,СВЦЭМ!$A$33:$A$776,$A25,СВЦЭМ!$B$33:$B$776,O$11)+'СЕТ СН'!$F$12+СВЦЭМ!$D$10+'СЕТ СН'!$F$6-'СЕТ СН'!$F$22</f>
        <v>975.65807907999999</v>
      </c>
      <c r="P25" s="36">
        <f>SUMIFS(СВЦЭМ!$C$33:$C$776,СВЦЭМ!$A$33:$A$776,$A25,СВЦЭМ!$B$33:$B$776,P$11)+'СЕТ СН'!$F$12+СВЦЭМ!$D$10+'СЕТ СН'!$F$6-'СЕТ СН'!$F$22</f>
        <v>985.11312641999996</v>
      </c>
      <c r="Q25" s="36">
        <f>SUMIFS(СВЦЭМ!$C$33:$C$776,СВЦЭМ!$A$33:$A$776,$A25,СВЦЭМ!$B$33:$B$776,Q$11)+'СЕТ СН'!$F$12+СВЦЭМ!$D$10+'СЕТ СН'!$F$6-'СЕТ СН'!$F$22</f>
        <v>996.04029749999995</v>
      </c>
      <c r="R25" s="36">
        <f>SUMIFS(СВЦЭМ!$C$33:$C$776,СВЦЭМ!$A$33:$A$776,$A25,СВЦЭМ!$B$33:$B$776,R$11)+'СЕТ СН'!$F$12+СВЦЭМ!$D$10+'СЕТ СН'!$F$6-'СЕТ СН'!$F$22</f>
        <v>999.22333219999996</v>
      </c>
      <c r="S25" s="36">
        <f>SUMIFS(СВЦЭМ!$C$33:$C$776,СВЦЭМ!$A$33:$A$776,$A25,СВЦЭМ!$B$33:$B$776,S$11)+'СЕТ СН'!$F$12+СВЦЭМ!$D$10+'СЕТ СН'!$F$6-'СЕТ СН'!$F$22</f>
        <v>990.72583331999999</v>
      </c>
      <c r="T25" s="36">
        <f>SUMIFS(СВЦЭМ!$C$33:$C$776,СВЦЭМ!$A$33:$A$776,$A25,СВЦЭМ!$B$33:$B$776,T$11)+'СЕТ СН'!$F$12+СВЦЭМ!$D$10+'СЕТ СН'!$F$6-'СЕТ СН'!$F$22</f>
        <v>946.08629453000003</v>
      </c>
      <c r="U25" s="36">
        <f>SUMIFS(СВЦЭМ!$C$33:$C$776,СВЦЭМ!$A$33:$A$776,$A25,СВЦЭМ!$B$33:$B$776,U$11)+'СЕТ СН'!$F$12+СВЦЭМ!$D$10+'СЕТ СН'!$F$6-'СЕТ СН'!$F$22</f>
        <v>957.21753873</v>
      </c>
      <c r="V25" s="36">
        <f>SUMIFS(СВЦЭМ!$C$33:$C$776,СВЦЭМ!$A$33:$A$776,$A25,СВЦЭМ!$B$33:$B$776,V$11)+'СЕТ СН'!$F$12+СВЦЭМ!$D$10+'СЕТ СН'!$F$6-'СЕТ СН'!$F$22</f>
        <v>984.15963964000002</v>
      </c>
      <c r="W25" s="36">
        <f>SUMIFS(СВЦЭМ!$C$33:$C$776,СВЦЭМ!$A$33:$A$776,$A25,СВЦЭМ!$B$33:$B$776,W$11)+'СЕТ СН'!$F$12+СВЦЭМ!$D$10+'СЕТ СН'!$F$6-'СЕТ СН'!$F$22</f>
        <v>1001.45480191</v>
      </c>
      <c r="X25" s="36">
        <f>SUMIFS(СВЦЭМ!$C$33:$C$776,СВЦЭМ!$A$33:$A$776,$A25,СВЦЭМ!$B$33:$B$776,X$11)+'СЕТ СН'!$F$12+СВЦЭМ!$D$10+'СЕТ СН'!$F$6-'СЕТ СН'!$F$22</f>
        <v>1017.2810418399999</v>
      </c>
      <c r="Y25" s="36">
        <f>SUMIFS(СВЦЭМ!$C$33:$C$776,СВЦЭМ!$A$33:$A$776,$A25,СВЦЭМ!$B$33:$B$776,Y$11)+'СЕТ СН'!$F$12+СВЦЭМ!$D$10+'СЕТ СН'!$F$6-'СЕТ СН'!$F$22</f>
        <v>1050.5745517400001</v>
      </c>
    </row>
    <row r="26" spans="1:25" ht="15.75" x14ac:dyDescent="0.2">
      <c r="A26" s="35">
        <f t="shared" si="0"/>
        <v>43511</v>
      </c>
      <c r="B26" s="36">
        <f>SUMIFS(СВЦЭМ!$C$33:$C$776,СВЦЭМ!$A$33:$A$776,$A26,СВЦЭМ!$B$33:$B$776,B$11)+'СЕТ СН'!$F$12+СВЦЭМ!$D$10+'СЕТ СН'!$F$6-'СЕТ СН'!$F$22</f>
        <v>1053.5493218500001</v>
      </c>
      <c r="C26" s="36">
        <f>SUMIFS(СВЦЭМ!$C$33:$C$776,СВЦЭМ!$A$33:$A$776,$A26,СВЦЭМ!$B$33:$B$776,C$11)+'СЕТ СН'!$F$12+СВЦЭМ!$D$10+'СЕТ СН'!$F$6-'СЕТ СН'!$F$22</f>
        <v>1057.5901273700001</v>
      </c>
      <c r="D26" s="36">
        <f>SUMIFS(СВЦЭМ!$C$33:$C$776,СВЦЭМ!$A$33:$A$776,$A26,СВЦЭМ!$B$33:$B$776,D$11)+'СЕТ СН'!$F$12+СВЦЭМ!$D$10+'СЕТ СН'!$F$6-'СЕТ СН'!$F$22</f>
        <v>1075.3726087599998</v>
      </c>
      <c r="E26" s="36">
        <f>SUMIFS(СВЦЭМ!$C$33:$C$776,СВЦЭМ!$A$33:$A$776,$A26,СВЦЭМ!$B$33:$B$776,E$11)+'СЕТ СН'!$F$12+СВЦЭМ!$D$10+'СЕТ СН'!$F$6-'СЕТ СН'!$F$22</f>
        <v>1103.4145439099998</v>
      </c>
      <c r="F26" s="36">
        <f>SUMIFS(СВЦЭМ!$C$33:$C$776,СВЦЭМ!$A$33:$A$776,$A26,СВЦЭМ!$B$33:$B$776,F$11)+'СЕТ СН'!$F$12+СВЦЭМ!$D$10+'СЕТ СН'!$F$6-'СЕТ СН'!$F$22</f>
        <v>1104.3441974999998</v>
      </c>
      <c r="G26" s="36">
        <f>SUMIFS(СВЦЭМ!$C$33:$C$776,СВЦЭМ!$A$33:$A$776,$A26,СВЦЭМ!$B$33:$B$776,G$11)+'СЕТ СН'!$F$12+СВЦЭМ!$D$10+'СЕТ СН'!$F$6-'СЕТ СН'!$F$22</f>
        <v>1081.1597302399998</v>
      </c>
      <c r="H26" s="36">
        <f>SUMIFS(СВЦЭМ!$C$33:$C$776,СВЦЭМ!$A$33:$A$776,$A26,СВЦЭМ!$B$33:$B$776,H$11)+'СЕТ СН'!$F$12+СВЦЭМ!$D$10+'СЕТ СН'!$F$6-'СЕТ СН'!$F$22</f>
        <v>1048.1791832000001</v>
      </c>
      <c r="I26" s="36">
        <f>SUMIFS(СВЦЭМ!$C$33:$C$776,СВЦЭМ!$A$33:$A$776,$A26,СВЦЭМ!$B$33:$B$776,I$11)+'СЕТ СН'!$F$12+СВЦЭМ!$D$10+'СЕТ СН'!$F$6-'СЕТ СН'!$F$22</f>
        <v>1032.8536862799999</v>
      </c>
      <c r="J26" s="36">
        <f>SUMIFS(СВЦЭМ!$C$33:$C$776,СВЦЭМ!$A$33:$A$776,$A26,СВЦЭМ!$B$33:$B$776,J$11)+'СЕТ СН'!$F$12+СВЦЭМ!$D$10+'СЕТ СН'!$F$6-'СЕТ СН'!$F$22</f>
        <v>1009.83014239</v>
      </c>
      <c r="K26" s="36">
        <f>SUMIFS(СВЦЭМ!$C$33:$C$776,СВЦЭМ!$A$33:$A$776,$A26,СВЦЭМ!$B$33:$B$776,K$11)+'СЕТ СН'!$F$12+СВЦЭМ!$D$10+'СЕТ СН'!$F$6-'СЕТ СН'!$F$22</f>
        <v>1022.86584627</v>
      </c>
      <c r="L26" s="36">
        <f>SUMIFS(СВЦЭМ!$C$33:$C$776,СВЦЭМ!$A$33:$A$776,$A26,СВЦЭМ!$B$33:$B$776,L$11)+'СЕТ СН'!$F$12+СВЦЭМ!$D$10+'СЕТ СН'!$F$6-'СЕТ СН'!$F$22</f>
        <v>1017.18456722</v>
      </c>
      <c r="M26" s="36">
        <f>SUMIFS(СВЦЭМ!$C$33:$C$776,СВЦЭМ!$A$33:$A$776,$A26,СВЦЭМ!$B$33:$B$776,M$11)+'СЕТ СН'!$F$12+СВЦЭМ!$D$10+'СЕТ СН'!$F$6-'СЕТ СН'!$F$22</f>
        <v>1019.6582445</v>
      </c>
      <c r="N26" s="36">
        <f>SUMIFS(СВЦЭМ!$C$33:$C$776,СВЦЭМ!$A$33:$A$776,$A26,СВЦЭМ!$B$33:$B$776,N$11)+'СЕТ СН'!$F$12+СВЦЭМ!$D$10+'СЕТ СН'!$F$6-'СЕТ СН'!$F$22</f>
        <v>1007.43028784</v>
      </c>
      <c r="O26" s="36">
        <f>SUMIFS(СВЦЭМ!$C$33:$C$776,СВЦЭМ!$A$33:$A$776,$A26,СВЦЭМ!$B$33:$B$776,O$11)+'СЕТ СН'!$F$12+СВЦЭМ!$D$10+'СЕТ СН'!$F$6-'СЕТ СН'!$F$22</f>
        <v>980.51792807999993</v>
      </c>
      <c r="P26" s="36">
        <f>SUMIFS(СВЦЭМ!$C$33:$C$776,СВЦЭМ!$A$33:$A$776,$A26,СВЦЭМ!$B$33:$B$776,P$11)+'СЕТ СН'!$F$12+СВЦЭМ!$D$10+'СЕТ СН'!$F$6-'СЕТ СН'!$F$22</f>
        <v>979.99802150999994</v>
      </c>
      <c r="Q26" s="36">
        <f>SUMIFS(СВЦЭМ!$C$33:$C$776,СВЦЭМ!$A$33:$A$776,$A26,СВЦЭМ!$B$33:$B$776,Q$11)+'СЕТ СН'!$F$12+СВЦЭМ!$D$10+'СЕТ СН'!$F$6-'СЕТ СН'!$F$22</f>
        <v>983.99303735000001</v>
      </c>
      <c r="R26" s="36">
        <f>SUMIFS(СВЦЭМ!$C$33:$C$776,СВЦЭМ!$A$33:$A$776,$A26,СВЦЭМ!$B$33:$B$776,R$11)+'СЕТ СН'!$F$12+СВЦЭМ!$D$10+'СЕТ СН'!$F$6-'СЕТ СН'!$F$22</f>
        <v>982.27921794999997</v>
      </c>
      <c r="S26" s="36">
        <f>SUMIFS(СВЦЭМ!$C$33:$C$776,СВЦЭМ!$A$33:$A$776,$A26,СВЦЭМ!$B$33:$B$776,S$11)+'СЕТ СН'!$F$12+СВЦЭМ!$D$10+'СЕТ СН'!$F$6-'СЕТ СН'!$F$22</f>
        <v>984.11697423999999</v>
      </c>
      <c r="T26" s="36">
        <f>SUMIFS(СВЦЭМ!$C$33:$C$776,СВЦЭМ!$A$33:$A$776,$A26,СВЦЭМ!$B$33:$B$776,T$11)+'СЕТ СН'!$F$12+СВЦЭМ!$D$10+'СЕТ СН'!$F$6-'СЕТ СН'!$F$22</f>
        <v>960.99876244999996</v>
      </c>
      <c r="U26" s="36">
        <f>SUMIFS(СВЦЭМ!$C$33:$C$776,СВЦЭМ!$A$33:$A$776,$A26,СВЦЭМ!$B$33:$B$776,U$11)+'СЕТ СН'!$F$12+СВЦЭМ!$D$10+'СЕТ СН'!$F$6-'СЕТ СН'!$F$22</f>
        <v>965.18956252999999</v>
      </c>
      <c r="V26" s="36">
        <f>SUMIFS(СВЦЭМ!$C$33:$C$776,СВЦЭМ!$A$33:$A$776,$A26,СВЦЭМ!$B$33:$B$776,V$11)+'СЕТ СН'!$F$12+СВЦЭМ!$D$10+'СЕТ СН'!$F$6-'СЕТ СН'!$F$22</f>
        <v>968.94485629999997</v>
      </c>
      <c r="W26" s="36">
        <f>SUMIFS(СВЦЭМ!$C$33:$C$776,СВЦЭМ!$A$33:$A$776,$A26,СВЦЭМ!$B$33:$B$776,W$11)+'СЕТ СН'!$F$12+СВЦЭМ!$D$10+'СЕТ СН'!$F$6-'СЕТ СН'!$F$22</f>
        <v>970.70025930999998</v>
      </c>
      <c r="X26" s="36">
        <f>SUMIFS(СВЦЭМ!$C$33:$C$776,СВЦЭМ!$A$33:$A$776,$A26,СВЦЭМ!$B$33:$B$776,X$11)+'СЕТ СН'!$F$12+СВЦЭМ!$D$10+'СЕТ СН'!$F$6-'СЕТ СН'!$F$22</f>
        <v>986.36920633</v>
      </c>
      <c r="Y26" s="36">
        <f>SUMIFS(СВЦЭМ!$C$33:$C$776,СВЦЭМ!$A$33:$A$776,$A26,СВЦЭМ!$B$33:$B$776,Y$11)+'СЕТ СН'!$F$12+СВЦЭМ!$D$10+'СЕТ СН'!$F$6-'СЕТ СН'!$F$22</f>
        <v>1016.6832629099999</v>
      </c>
    </row>
    <row r="27" spans="1:25" ht="15.75" x14ac:dyDescent="0.2">
      <c r="A27" s="35">
        <f t="shared" si="0"/>
        <v>43512</v>
      </c>
      <c r="B27" s="36">
        <f>SUMIFS(СВЦЭМ!$C$33:$C$776,СВЦЭМ!$A$33:$A$776,$A27,СВЦЭМ!$B$33:$B$776,B$11)+'СЕТ СН'!$F$12+СВЦЭМ!$D$10+'СЕТ СН'!$F$6-'СЕТ СН'!$F$22</f>
        <v>1045.9834820000001</v>
      </c>
      <c r="C27" s="36">
        <f>SUMIFS(СВЦЭМ!$C$33:$C$776,СВЦЭМ!$A$33:$A$776,$A27,СВЦЭМ!$B$33:$B$776,C$11)+'СЕТ СН'!$F$12+СВЦЭМ!$D$10+'СЕТ СН'!$F$6-'СЕТ СН'!$F$22</f>
        <v>1049.5167784800001</v>
      </c>
      <c r="D27" s="36">
        <f>SUMIFS(СВЦЭМ!$C$33:$C$776,СВЦЭМ!$A$33:$A$776,$A27,СВЦЭМ!$B$33:$B$776,D$11)+'СЕТ СН'!$F$12+СВЦЭМ!$D$10+'СЕТ СН'!$F$6-'СЕТ СН'!$F$22</f>
        <v>1082.7259844999999</v>
      </c>
      <c r="E27" s="36">
        <f>SUMIFS(СВЦЭМ!$C$33:$C$776,СВЦЭМ!$A$33:$A$776,$A27,СВЦЭМ!$B$33:$B$776,E$11)+'СЕТ СН'!$F$12+СВЦЭМ!$D$10+'СЕТ СН'!$F$6-'СЕТ СН'!$F$22</f>
        <v>1119.6171509799999</v>
      </c>
      <c r="F27" s="36">
        <f>SUMIFS(СВЦЭМ!$C$33:$C$776,СВЦЭМ!$A$33:$A$776,$A27,СВЦЭМ!$B$33:$B$776,F$11)+'СЕТ СН'!$F$12+СВЦЭМ!$D$10+'СЕТ СН'!$F$6-'СЕТ СН'!$F$22</f>
        <v>1136.0410432499998</v>
      </c>
      <c r="G27" s="36">
        <f>SUMIFS(СВЦЭМ!$C$33:$C$776,СВЦЭМ!$A$33:$A$776,$A27,СВЦЭМ!$B$33:$B$776,G$11)+'СЕТ СН'!$F$12+СВЦЭМ!$D$10+'СЕТ СН'!$F$6-'СЕТ СН'!$F$22</f>
        <v>1130.7135995199999</v>
      </c>
      <c r="H27" s="36">
        <f>SUMIFS(СВЦЭМ!$C$33:$C$776,СВЦЭМ!$A$33:$A$776,$A27,СВЦЭМ!$B$33:$B$776,H$11)+'СЕТ СН'!$F$12+СВЦЭМ!$D$10+'СЕТ СН'!$F$6-'СЕТ СН'!$F$22</f>
        <v>1082.2456281299999</v>
      </c>
      <c r="I27" s="36">
        <f>SUMIFS(СВЦЭМ!$C$33:$C$776,СВЦЭМ!$A$33:$A$776,$A27,СВЦЭМ!$B$33:$B$776,I$11)+'СЕТ СН'!$F$12+СВЦЭМ!$D$10+'СЕТ СН'!$F$6-'СЕТ СН'!$F$22</f>
        <v>1055.01753087</v>
      </c>
      <c r="J27" s="36">
        <f>SUMIFS(СВЦЭМ!$C$33:$C$776,СВЦЭМ!$A$33:$A$776,$A27,СВЦЭМ!$B$33:$B$776,J$11)+'СЕТ СН'!$F$12+СВЦЭМ!$D$10+'СЕТ СН'!$F$6-'СЕТ СН'!$F$22</f>
        <v>1014.53854719</v>
      </c>
      <c r="K27" s="36">
        <f>SUMIFS(СВЦЭМ!$C$33:$C$776,СВЦЭМ!$A$33:$A$776,$A27,СВЦЭМ!$B$33:$B$776,K$11)+'СЕТ СН'!$F$12+СВЦЭМ!$D$10+'СЕТ СН'!$F$6-'СЕТ СН'!$F$22</f>
        <v>966.82572688999994</v>
      </c>
      <c r="L27" s="36">
        <f>SUMIFS(СВЦЭМ!$C$33:$C$776,СВЦЭМ!$A$33:$A$776,$A27,СВЦЭМ!$B$33:$B$776,L$11)+'СЕТ СН'!$F$12+СВЦЭМ!$D$10+'СЕТ СН'!$F$6-'СЕТ СН'!$F$22</f>
        <v>946.24722718999999</v>
      </c>
      <c r="M27" s="36">
        <f>SUMIFS(СВЦЭМ!$C$33:$C$776,СВЦЭМ!$A$33:$A$776,$A27,СВЦЭМ!$B$33:$B$776,M$11)+'СЕТ СН'!$F$12+СВЦЭМ!$D$10+'СЕТ СН'!$F$6-'СЕТ СН'!$F$22</f>
        <v>969.47012641999993</v>
      </c>
      <c r="N27" s="36">
        <f>SUMIFS(СВЦЭМ!$C$33:$C$776,СВЦЭМ!$A$33:$A$776,$A27,СВЦЭМ!$B$33:$B$776,N$11)+'СЕТ СН'!$F$12+СВЦЭМ!$D$10+'СЕТ СН'!$F$6-'СЕТ СН'!$F$22</f>
        <v>999.63392398999997</v>
      </c>
      <c r="O27" s="36">
        <f>SUMIFS(СВЦЭМ!$C$33:$C$776,СВЦЭМ!$A$33:$A$776,$A27,СВЦЭМ!$B$33:$B$776,O$11)+'СЕТ СН'!$F$12+СВЦЭМ!$D$10+'СЕТ СН'!$F$6-'СЕТ СН'!$F$22</f>
        <v>984.34856550999996</v>
      </c>
      <c r="P27" s="36">
        <f>SUMIFS(СВЦЭМ!$C$33:$C$776,СВЦЭМ!$A$33:$A$776,$A27,СВЦЭМ!$B$33:$B$776,P$11)+'СЕТ СН'!$F$12+СВЦЭМ!$D$10+'СЕТ СН'!$F$6-'СЕТ СН'!$F$22</f>
        <v>1000.6712925099999</v>
      </c>
      <c r="Q27" s="36">
        <f>SUMIFS(СВЦЭМ!$C$33:$C$776,СВЦЭМ!$A$33:$A$776,$A27,СВЦЭМ!$B$33:$B$776,Q$11)+'СЕТ СН'!$F$12+СВЦЭМ!$D$10+'СЕТ СН'!$F$6-'СЕТ СН'!$F$22</f>
        <v>1011.69275684</v>
      </c>
      <c r="R27" s="36">
        <f>SUMIFS(СВЦЭМ!$C$33:$C$776,СВЦЭМ!$A$33:$A$776,$A27,СВЦЭМ!$B$33:$B$776,R$11)+'СЕТ СН'!$F$12+СВЦЭМ!$D$10+'СЕТ СН'!$F$6-'СЕТ СН'!$F$22</f>
        <v>1005.71514236</v>
      </c>
      <c r="S27" s="36">
        <f>SUMIFS(СВЦЭМ!$C$33:$C$776,СВЦЭМ!$A$33:$A$776,$A27,СВЦЭМ!$B$33:$B$776,S$11)+'СЕТ СН'!$F$12+СВЦЭМ!$D$10+'СЕТ СН'!$F$6-'СЕТ СН'!$F$22</f>
        <v>1009.3744626599999</v>
      </c>
      <c r="T27" s="36">
        <f>SUMIFS(СВЦЭМ!$C$33:$C$776,СВЦЭМ!$A$33:$A$776,$A27,СВЦЭМ!$B$33:$B$776,T$11)+'СЕТ СН'!$F$12+СВЦЭМ!$D$10+'СЕТ СН'!$F$6-'СЕТ СН'!$F$22</f>
        <v>970.67768160999992</v>
      </c>
      <c r="U27" s="36">
        <f>SUMIFS(СВЦЭМ!$C$33:$C$776,СВЦЭМ!$A$33:$A$776,$A27,СВЦЭМ!$B$33:$B$776,U$11)+'СЕТ СН'!$F$12+СВЦЭМ!$D$10+'СЕТ СН'!$F$6-'СЕТ СН'!$F$22</f>
        <v>962.69675247999999</v>
      </c>
      <c r="V27" s="36">
        <f>SUMIFS(СВЦЭМ!$C$33:$C$776,СВЦЭМ!$A$33:$A$776,$A27,СВЦЭМ!$B$33:$B$776,V$11)+'СЕТ СН'!$F$12+СВЦЭМ!$D$10+'СЕТ СН'!$F$6-'СЕТ СН'!$F$22</f>
        <v>956.19001360999994</v>
      </c>
      <c r="W27" s="36">
        <f>SUMIFS(СВЦЭМ!$C$33:$C$776,СВЦЭМ!$A$33:$A$776,$A27,СВЦЭМ!$B$33:$B$776,W$11)+'СЕТ СН'!$F$12+СВЦЭМ!$D$10+'СЕТ СН'!$F$6-'СЕТ СН'!$F$22</f>
        <v>964.27853540000001</v>
      </c>
      <c r="X27" s="36">
        <f>SUMIFS(СВЦЭМ!$C$33:$C$776,СВЦЭМ!$A$33:$A$776,$A27,СВЦЭМ!$B$33:$B$776,X$11)+'СЕТ СН'!$F$12+СВЦЭМ!$D$10+'СЕТ СН'!$F$6-'СЕТ СН'!$F$22</f>
        <v>975.20712078999998</v>
      </c>
      <c r="Y27" s="36">
        <f>SUMIFS(СВЦЭМ!$C$33:$C$776,СВЦЭМ!$A$33:$A$776,$A27,СВЦЭМ!$B$33:$B$776,Y$11)+'СЕТ СН'!$F$12+СВЦЭМ!$D$10+'СЕТ СН'!$F$6-'СЕТ СН'!$F$22</f>
        <v>1032.89710085</v>
      </c>
    </row>
    <row r="28" spans="1:25" ht="15.75" x14ac:dyDescent="0.2">
      <c r="A28" s="35">
        <f t="shared" si="0"/>
        <v>43513</v>
      </c>
      <c r="B28" s="36">
        <f>SUMIFS(СВЦЭМ!$C$33:$C$776,СВЦЭМ!$A$33:$A$776,$A28,СВЦЭМ!$B$33:$B$776,B$11)+'СЕТ СН'!$F$12+СВЦЭМ!$D$10+'СЕТ СН'!$F$6-'СЕТ СН'!$F$22</f>
        <v>1016.5649775099999</v>
      </c>
      <c r="C28" s="36">
        <f>SUMIFS(СВЦЭМ!$C$33:$C$776,СВЦЭМ!$A$33:$A$776,$A28,СВЦЭМ!$B$33:$B$776,C$11)+'СЕТ СН'!$F$12+СВЦЭМ!$D$10+'СЕТ СН'!$F$6-'СЕТ СН'!$F$22</f>
        <v>1028.07947814</v>
      </c>
      <c r="D28" s="36">
        <f>SUMIFS(СВЦЭМ!$C$33:$C$776,СВЦЭМ!$A$33:$A$776,$A28,СВЦЭМ!$B$33:$B$776,D$11)+'СЕТ СН'!$F$12+СВЦЭМ!$D$10+'СЕТ СН'!$F$6-'СЕТ СН'!$F$22</f>
        <v>1070.9567053000001</v>
      </c>
      <c r="E28" s="36">
        <f>SUMIFS(СВЦЭМ!$C$33:$C$776,СВЦЭМ!$A$33:$A$776,$A28,СВЦЭМ!$B$33:$B$776,E$11)+'СЕТ СН'!$F$12+СВЦЭМ!$D$10+'СЕТ СН'!$F$6-'СЕТ СН'!$F$22</f>
        <v>1070.73560849</v>
      </c>
      <c r="F28" s="36">
        <f>SUMIFS(СВЦЭМ!$C$33:$C$776,СВЦЭМ!$A$33:$A$776,$A28,СВЦЭМ!$B$33:$B$776,F$11)+'СЕТ СН'!$F$12+СВЦЭМ!$D$10+'СЕТ СН'!$F$6-'СЕТ СН'!$F$22</f>
        <v>1088.4210430799999</v>
      </c>
      <c r="G28" s="36">
        <f>SUMIFS(СВЦЭМ!$C$33:$C$776,СВЦЭМ!$A$33:$A$776,$A28,СВЦЭМ!$B$33:$B$776,G$11)+'СЕТ СН'!$F$12+СВЦЭМ!$D$10+'СЕТ СН'!$F$6-'СЕТ СН'!$F$22</f>
        <v>1079.5338408999999</v>
      </c>
      <c r="H28" s="36">
        <f>SUMIFS(СВЦЭМ!$C$33:$C$776,СВЦЭМ!$A$33:$A$776,$A28,СВЦЭМ!$B$33:$B$776,H$11)+'СЕТ СН'!$F$12+СВЦЭМ!$D$10+'СЕТ СН'!$F$6-'СЕТ СН'!$F$22</f>
        <v>1024.1394973199999</v>
      </c>
      <c r="I28" s="36">
        <f>SUMIFS(СВЦЭМ!$C$33:$C$776,СВЦЭМ!$A$33:$A$776,$A28,СВЦЭМ!$B$33:$B$776,I$11)+'СЕТ СН'!$F$12+СВЦЭМ!$D$10+'СЕТ СН'!$F$6-'СЕТ СН'!$F$22</f>
        <v>1000.61278955</v>
      </c>
      <c r="J28" s="36">
        <f>SUMIFS(СВЦЭМ!$C$33:$C$776,СВЦЭМ!$A$33:$A$776,$A28,СВЦЭМ!$B$33:$B$776,J$11)+'СЕТ СН'!$F$12+СВЦЭМ!$D$10+'СЕТ СН'!$F$6-'СЕТ СН'!$F$22</f>
        <v>976.65720820000001</v>
      </c>
      <c r="K28" s="36">
        <f>SUMIFS(СВЦЭМ!$C$33:$C$776,СВЦЭМ!$A$33:$A$776,$A28,СВЦЭМ!$B$33:$B$776,K$11)+'СЕТ СН'!$F$12+СВЦЭМ!$D$10+'СЕТ СН'!$F$6-'СЕТ СН'!$F$22</f>
        <v>927.75754461999998</v>
      </c>
      <c r="L28" s="36">
        <f>SUMIFS(СВЦЭМ!$C$33:$C$776,СВЦЭМ!$A$33:$A$776,$A28,СВЦЭМ!$B$33:$B$776,L$11)+'СЕТ СН'!$F$12+СВЦЭМ!$D$10+'СЕТ СН'!$F$6-'СЕТ СН'!$F$22</f>
        <v>909.64045436999993</v>
      </c>
      <c r="M28" s="36">
        <f>SUMIFS(СВЦЭМ!$C$33:$C$776,СВЦЭМ!$A$33:$A$776,$A28,СВЦЭМ!$B$33:$B$776,M$11)+'СЕТ СН'!$F$12+СВЦЭМ!$D$10+'СЕТ СН'!$F$6-'СЕТ СН'!$F$22</f>
        <v>931.04148064000003</v>
      </c>
      <c r="N28" s="36">
        <f>SUMIFS(СВЦЭМ!$C$33:$C$776,СВЦЭМ!$A$33:$A$776,$A28,СВЦЭМ!$B$33:$B$776,N$11)+'СЕТ СН'!$F$12+СВЦЭМ!$D$10+'СЕТ СН'!$F$6-'СЕТ СН'!$F$22</f>
        <v>975.82142539999995</v>
      </c>
      <c r="O28" s="36">
        <f>SUMIFS(СВЦЭМ!$C$33:$C$776,СВЦЭМ!$A$33:$A$776,$A28,СВЦЭМ!$B$33:$B$776,O$11)+'СЕТ СН'!$F$12+СВЦЭМ!$D$10+'СЕТ СН'!$F$6-'СЕТ СН'!$F$22</f>
        <v>968.4178316</v>
      </c>
      <c r="P28" s="36">
        <f>SUMIFS(СВЦЭМ!$C$33:$C$776,СВЦЭМ!$A$33:$A$776,$A28,СВЦЭМ!$B$33:$B$776,P$11)+'СЕТ СН'!$F$12+СВЦЭМ!$D$10+'СЕТ СН'!$F$6-'СЕТ СН'!$F$22</f>
        <v>1023.50596702</v>
      </c>
      <c r="Q28" s="36">
        <f>SUMIFS(СВЦЭМ!$C$33:$C$776,СВЦЭМ!$A$33:$A$776,$A28,СВЦЭМ!$B$33:$B$776,Q$11)+'СЕТ СН'!$F$12+СВЦЭМ!$D$10+'СЕТ СН'!$F$6-'СЕТ СН'!$F$22</f>
        <v>1012.67303885</v>
      </c>
      <c r="R28" s="36">
        <f>SUMIFS(СВЦЭМ!$C$33:$C$776,СВЦЭМ!$A$33:$A$776,$A28,СВЦЭМ!$B$33:$B$776,R$11)+'СЕТ СН'!$F$12+СВЦЭМ!$D$10+'СЕТ СН'!$F$6-'СЕТ СН'!$F$22</f>
        <v>1018.1491761999999</v>
      </c>
      <c r="S28" s="36">
        <f>SUMIFS(СВЦЭМ!$C$33:$C$776,СВЦЭМ!$A$33:$A$776,$A28,СВЦЭМ!$B$33:$B$776,S$11)+'СЕТ СН'!$F$12+СВЦЭМ!$D$10+'СЕТ СН'!$F$6-'СЕТ СН'!$F$22</f>
        <v>1027.14483223</v>
      </c>
      <c r="T28" s="36">
        <f>SUMIFS(СВЦЭМ!$C$33:$C$776,СВЦЭМ!$A$33:$A$776,$A28,СВЦЭМ!$B$33:$B$776,T$11)+'СЕТ СН'!$F$12+СВЦЭМ!$D$10+'СЕТ СН'!$F$6-'СЕТ СН'!$F$22</f>
        <v>994.60599077999996</v>
      </c>
      <c r="U28" s="36">
        <f>SUMIFS(СВЦЭМ!$C$33:$C$776,СВЦЭМ!$A$33:$A$776,$A28,СВЦЭМ!$B$33:$B$776,U$11)+'СЕТ СН'!$F$12+СВЦЭМ!$D$10+'СЕТ СН'!$F$6-'СЕТ СН'!$F$22</f>
        <v>978.54676974999995</v>
      </c>
      <c r="V28" s="36">
        <f>SUMIFS(СВЦЭМ!$C$33:$C$776,СВЦЭМ!$A$33:$A$776,$A28,СВЦЭМ!$B$33:$B$776,V$11)+'СЕТ СН'!$F$12+СВЦЭМ!$D$10+'СЕТ СН'!$F$6-'СЕТ СН'!$F$22</f>
        <v>979.32160878000002</v>
      </c>
      <c r="W28" s="36">
        <f>SUMIFS(СВЦЭМ!$C$33:$C$776,СВЦЭМ!$A$33:$A$776,$A28,СВЦЭМ!$B$33:$B$776,W$11)+'СЕТ СН'!$F$12+СВЦЭМ!$D$10+'СЕТ СН'!$F$6-'СЕТ СН'!$F$22</f>
        <v>976.23032581999996</v>
      </c>
      <c r="X28" s="36">
        <f>SUMIFS(СВЦЭМ!$C$33:$C$776,СВЦЭМ!$A$33:$A$776,$A28,СВЦЭМ!$B$33:$B$776,X$11)+'СЕТ СН'!$F$12+СВЦЭМ!$D$10+'СЕТ СН'!$F$6-'СЕТ СН'!$F$22</f>
        <v>993.65926554999999</v>
      </c>
      <c r="Y28" s="36">
        <f>SUMIFS(СВЦЭМ!$C$33:$C$776,СВЦЭМ!$A$33:$A$776,$A28,СВЦЭМ!$B$33:$B$776,Y$11)+'СЕТ СН'!$F$12+СВЦЭМ!$D$10+'СЕТ СН'!$F$6-'СЕТ СН'!$F$22</f>
        <v>1028.37375909</v>
      </c>
    </row>
    <row r="29" spans="1:25" ht="15.75" x14ac:dyDescent="0.2">
      <c r="A29" s="35">
        <f t="shared" si="0"/>
        <v>43514</v>
      </c>
      <c r="B29" s="36">
        <f>SUMIFS(СВЦЭМ!$C$33:$C$776,СВЦЭМ!$A$33:$A$776,$A29,СВЦЭМ!$B$33:$B$776,B$11)+'СЕТ СН'!$F$12+СВЦЭМ!$D$10+'СЕТ СН'!$F$6-'СЕТ СН'!$F$22</f>
        <v>1082.3634225799999</v>
      </c>
      <c r="C29" s="36">
        <f>SUMIFS(СВЦЭМ!$C$33:$C$776,СВЦЭМ!$A$33:$A$776,$A29,СВЦЭМ!$B$33:$B$776,C$11)+'СЕТ СН'!$F$12+СВЦЭМ!$D$10+'СЕТ СН'!$F$6-'СЕТ СН'!$F$22</f>
        <v>1120.4109436699998</v>
      </c>
      <c r="D29" s="36">
        <f>SUMIFS(СВЦЭМ!$C$33:$C$776,СВЦЭМ!$A$33:$A$776,$A29,СВЦЭМ!$B$33:$B$776,D$11)+'СЕТ СН'!$F$12+СВЦЭМ!$D$10+'СЕТ СН'!$F$6-'СЕТ СН'!$F$22</f>
        <v>1130.14082775</v>
      </c>
      <c r="E29" s="36">
        <f>SUMIFS(СВЦЭМ!$C$33:$C$776,СВЦЭМ!$A$33:$A$776,$A29,СВЦЭМ!$B$33:$B$776,E$11)+'СЕТ СН'!$F$12+СВЦЭМ!$D$10+'СЕТ СН'!$F$6-'СЕТ СН'!$F$22</f>
        <v>1108.8968882899999</v>
      </c>
      <c r="F29" s="36">
        <f>SUMIFS(СВЦЭМ!$C$33:$C$776,СВЦЭМ!$A$33:$A$776,$A29,СВЦЭМ!$B$33:$B$776,F$11)+'СЕТ СН'!$F$12+СВЦЭМ!$D$10+'СЕТ СН'!$F$6-'СЕТ СН'!$F$22</f>
        <v>1106.9539635099998</v>
      </c>
      <c r="G29" s="36">
        <f>SUMIFS(СВЦЭМ!$C$33:$C$776,СВЦЭМ!$A$33:$A$776,$A29,СВЦЭМ!$B$33:$B$776,G$11)+'СЕТ СН'!$F$12+СВЦЭМ!$D$10+'СЕТ СН'!$F$6-'СЕТ СН'!$F$22</f>
        <v>1101.6849396799998</v>
      </c>
      <c r="H29" s="36">
        <f>SUMIFS(СВЦЭМ!$C$33:$C$776,СВЦЭМ!$A$33:$A$776,$A29,СВЦЭМ!$B$33:$B$776,H$11)+'СЕТ СН'!$F$12+СВЦЭМ!$D$10+'СЕТ СН'!$F$6-'СЕТ СН'!$F$22</f>
        <v>1043.7121485499999</v>
      </c>
      <c r="I29" s="36">
        <f>SUMIFS(СВЦЭМ!$C$33:$C$776,СВЦЭМ!$A$33:$A$776,$A29,СВЦЭМ!$B$33:$B$776,I$11)+'СЕТ СН'!$F$12+СВЦЭМ!$D$10+'СЕТ СН'!$F$6-'СЕТ СН'!$F$22</f>
        <v>1017.70081538</v>
      </c>
      <c r="J29" s="36">
        <f>SUMIFS(СВЦЭМ!$C$33:$C$776,СВЦЭМ!$A$33:$A$776,$A29,СВЦЭМ!$B$33:$B$776,J$11)+'СЕТ СН'!$F$12+СВЦЭМ!$D$10+'СЕТ СН'!$F$6-'СЕТ СН'!$F$22</f>
        <v>997.16725112999995</v>
      </c>
      <c r="K29" s="36">
        <f>SUMIFS(СВЦЭМ!$C$33:$C$776,СВЦЭМ!$A$33:$A$776,$A29,СВЦЭМ!$B$33:$B$776,K$11)+'СЕТ СН'!$F$12+СВЦЭМ!$D$10+'СЕТ СН'!$F$6-'СЕТ СН'!$F$22</f>
        <v>1003.76106837</v>
      </c>
      <c r="L29" s="36">
        <f>SUMIFS(СВЦЭМ!$C$33:$C$776,СВЦЭМ!$A$33:$A$776,$A29,СВЦЭМ!$B$33:$B$776,L$11)+'СЕТ СН'!$F$12+СВЦЭМ!$D$10+'СЕТ СН'!$F$6-'СЕТ СН'!$F$22</f>
        <v>1003.5633605099999</v>
      </c>
      <c r="M29" s="36">
        <f>SUMIFS(СВЦЭМ!$C$33:$C$776,СВЦЭМ!$A$33:$A$776,$A29,СВЦЭМ!$B$33:$B$776,M$11)+'СЕТ СН'!$F$12+СВЦЭМ!$D$10+'СЕТ СН'!$F$6-'СЕТ СН'!$F$22</f>
        <v>1010.82036492</v>
      </c>
      <c r="N29" s="36">
        <f>SUMIFS(СВЦЭМ!$C$33:$C$776,СВЦЭМ!$A$33:$A$776,$A29,СВЦЭМ!$B$33:$B$776,N$11)+'СЕТ СН'!$F$12+СВЦЭМ!$D$10+'СЕТ СН'!$F$6-'СЕТ СН'!$F$22</f>
        <v>1006.1828113199999</v>
      </c>
      <c r="O29" s="36">
        <f>SUMIFS(СВЦЭМ!$C$33:$C$776,СВЦЭМ!$A$33:$A$776,$A29,СВЦЭМ!$B$33:$B$776,O$11)+'СЕТ СН'!$F$12+СВЦЭМ!$D$10+'СЕТ СН'!$F$6-'СЕТ СН'!$F$22</f>
        <v>1003.21511822</v>
      </c>
      <c r="P29" s="36">
        <f>SUMIFS(СВЦЭМ!$C$33:$C$776,СВЦЭМ!$A$33:$A$776,$A29,СВЦЭМ!$B$33:$B$776,P$11)+'СЕТ СН'!$F$12+СВЦЭМ!$D$10+'СЕТ СН'!$F$6-'СЕТ СН'!$F$22</f>
        <v>1009.83893662</v>
      </c>
      <c r="Q29" s="36">
        <f>SUMIFS(СВЦЭМ!$C$33:$C$776,СВЦЭМ!$A$33:$A$776,$A29,СВЦЭМ!$B$33:$B$776,Q$11)+'СЕТ СН'!$F$12+СВЦЭМ!$D$10+'СЕТ СН'!$F$6-'СЕТ СН'!$F$22</f>
        <v>1019.5429908799999</v>
      </c>
      <c r="R29" s="36">
        <f>SUMIFS(СВЦЭМ!$C$33:$C$776,СВЦЭМ!$A$33:$A$776,$A29,СВЦЭМ!$B$33:$B$776,R$11)+'СЕТ СН'!$F$12+СВЦЭМ!$D$10+'СЕТ СН'!$F$6-'СЕТ СН'!$F$22</f>
        <v>1017.87901786</v>
      </c>
      <c r="S29" s="36">
        <f>SUMIFS(СВЦЭМ!$C$33:$C$776,СВЦЭМ!$A$33:$A$776,$A29,СВЦЭМ!$B$33:$B$776,S$11)+'СЕТ СН'!$F$12+СВЦЭМ!$D$10+'СЕТ СН'!$F$6-'СЕТ СН'!$F$22</f>
        <v>1007.9771118899999</v>
      </c>
      <c r="T29" s="36">
        <f>SUMIFS(СВЦЭМ!$C$33:$C$776,СВЦЭМ!$A$33:$A$776,$A29,СВЦЭМ!$B$33:$B$776,T$11)+'СЕТ СН'!$F$12+СВЦЭМ!$D$10+'СЕТ СН'!$F$6-'СЕТ СН'!$F$22</f>
        <v>977.07626506999998</v>
      </c>
      <c r="U29" s="36">
        <f>SUMIFS(СВЦЭМ!$C$33:$C$776,СВЦЭМ!$A$33:$A$776,$A29,СВЦЭМ!$B$33:$B$776,U$11)+'СЕТ СН'!$F$12+СВЦЭМ!$D$10+'СЕТ СН'!$F$6-'СЕТ СН'!$F$22</f>
        <v>978.59956448999992</v>
      </c>
      <c r="V29" s="36">
        <f>SUMIFS(СВЦЭМ!$C$33:$C$776,СВЦЭМ!$A$33:$A$776,$A29,СВЦЭМ!$B$33:$B$776,V$11)+'СЕТ СН'!$F$12+СВЦЭМ!$D$10+'СЕТ СН'!$F$6-'СЕТ СН'!$F$22</f>
        <v>971.15534316000003</v>
      </c>
      <c r="W29" s="36">
        <f>SUMIFS(СВЦЭМ!$C$33:$C$776,СВЦЭМ!$A$33:$A$776,$A29,СВЦЭМ!$B$33:$B$776,W$11)+'СЕТ СН'!$F$12+СВЦЭМ!$D$10+'СЕТ СН'!$F$6-'СЕТ СН'!$F$22</f>
        <v>980.83651146</v>
      </c>
      <c r="X29" s="36">
        <f>SUMIFS(СВЦЭМ!$C$33:$C$776,СВЦЭМ!$A$33:$A$776,$A29,СВЦЭМ!$B$33:$B$776,X$11)+'СЕТ СН'!$F$12+СВЦЭМ!$D$10+'СЕТ СН'!$F$6-'СЕТ СН'!$F$22</f>
        <v>1017.66740163</v>
      </c>
      <c r="Y29" s="36">
        <f>SUMIFS(СВЦЭМ!$C$33:$C$776,СВЦЭМ!$A$33:$A$776,$A29,СВЦЭМ!$B$33:$B$776,Y$11)+'СЕТ СН'!$F$12+СВЦЭМ!$D$10+'СЕТ СН'!$F$6-'СЕТ СН'!$F$22</f>
        <v>1034.75533599</v>
      </c>
    </row>
    <row r="30" spans="1:25" ht="15.75" x14ac:dyDescent="0.2">
      <c r="A30" s="35">
        <f t="shared" si="0"/>
        <v>43515</v>
      </c>
      <c r="B30" s="36">
        <f>SUMIFS(СВЦЭМ!$C$33:$C$776,СВЦЭМ!$A$33:$A$776,$A30,СВЦЭМ!$B$33:$B$776,B$11)+'СЕТ СН'!$F$12+СВЦЭМ!$D$10+'СЕТ СН'!$F$6-'СЕТ СН'!$F$22</f>
        <v>1094.9465400099998</v>
      </c>
      <c r="C30" s="36">
        <f>SUMIFS(СВЦЭМ!$C$33:$C$776,СВЦЭМ!$A$33:$A$776,$A30,СВЦЭМ!$B$33:$B$776,C$11)+'СЕТ СН'!$F$12+СВЦЭМ!$D$10+'СЕТ СН'!$F$6-'СЕТ СН'!$F$22</f>
        <v>1127.2246104499998</v>
      </c>
      <c r="D30" s="36">
        <f>SUMIFS(СВЦЭМ!$C$33:$C$776,СВЦЭМ!$A$33:$A$776,$A30,СВЦЭМ!$B$33:$B$776,D$11)+'СЕТ СН'!$F$12+СВЦЭМ!$D$10+'СЕТ СН'!$F$6-'СЕТ СН'!$F$22</f>
        <v>1146.4078006799998</v>
      </c>
      <c r="E30" s="36">
        <f>SUMIFS(СВЦЭМ!$C$33:$C$776,СВЦЭМ!$A$33:$A$776,$A30,СВЦЭМ!$B$33:$B$776,E$11)+'СЕТ СН'!$F$12+СВЦЭМ!$D$10+'СЕТ СН'!$F$6-'СЕТ СН'!$F$22</f>
        <v>1158.1422388999999</v>
      </c>
      <c r="F30" s="36">
        <f>SUMIFS(СВЦЭМ!$C$33:$C$776,СВЦЭМ!$A$33:$A$776,$A30,СВЦЭМ!$B$33:$B$776,F$11)+'СЕТ СН'!$F$12+СВЦЭМ!$D$10+'СЕТ СН'!$F$6-'СЕТ СН'!$F$22</f>
        <v>1146.9133381999998</v>
      </c>
      <c r="G30" s="36">
        <f>SUMIFS(СВЦЭМ!$C$33:$C$776,СВЦЭМ!$A$33:$A$776,$A30,СВЦЭМ!$B$33:$B$776,G$11)+'СЕТ СН'!$F$12+СВЦЭМ!$D$10+'СЕТ СН'!$F$6-'СЕТ СН'!$F$22</f>
        <v>1125.7334814999999</v>
      </c>
      <c r="H30" s="36">
        <f>SUMIFS(СВЦЭМ!$C$33:$C$776,СВЦЭМ!$A$33:$A$776,$A30,СВЦЭМ!$B$33:$B$776,H$11)+'СЕТ СН'!$F$12+СВЦЭМ!$D$10+'СЕТ СН'!$F$6-'СЕТ СН'!$F$22</f>
        <v>1094.9665425899998</v>
      </c>
      <c r="I30" s="36">
        <f>SUMIFS(СВЦЭМ!$C$33:$C$776,СВЦЭМ!$A$33:$A$776,$A30,СВЦЭМ!$B$33:$B$776,I$11)+'СЕТ СН'!$F$12+СВЦЭМ!$D$10+'СЕТ СН'!$F$6-'СЕТ СН'!$F$22</f>
        <v>1056.8268810700001</v>
      </c>
      <c r="J30" s="36">
        <f>SUMIFS(СВЦЭМ!$C$33:$C$776,СВЦЭМ!$A$33:$A$776,$A30,СВЦЭМ!$B$33:$B$776,J$11)+'СЕТ СН'!$F$12+СВЦЭМ!$D$10+'СЕТ СН'!$F$6-'СЕТ СН'!$F$22</f>
        <v>1027.2483166700001</v>
      </c>
      <c r="K30" s="36">
        <f>SUMIFS(СВЦЭМ!$C$33:$C$776,СВЦЭМ!$A$33:$A$776,$A30,СВЦЭМ!$B$33:$B$776,K$11)+'СЕТ СН'!$F$12+СВЦЭМ!$D$10+'СЕТ СН'!$F$6-'СЕТ СН'!$F$22</f>
        <v>1015.31648344</v>
      </c>
      <c r="L30" s="36">
        <f>SUMIFS(СВЦЭМ!$C$33:$C$776,СВЦЭМ!$A$33:$A$776,$A30,СВЦЭМ!$B$33:$B$776,L$11)+'СЕТ СН'!$F$12+СВЦЭМ!$D$10+'СЕТ СН'!$F$6-'СЕТ СН'!$F$22</f>
        <v>1010.2572847299999</v>
      </c>
      <c r="M30" s="36">
        <f>SUMIFS(СВЦЭМ!$C$33:$C$776,СВЦЭМ!$A$33:$A$776,$A30,СВЦЭМ!$B$33:$B$776,M$11)+'СЕТ СН'!$F$12+СВЦЭМ!$D$10+'СЕТ СН'!$F$6-'СЕТ СН'!$F$22</f>
        <v>1007.5864256699999</v>
      </c>
      <c r="N30" s="36">
        <f>SUMIFS(СВЦЭМ!$C$33:$C$776,СВЦЭМ!$A$33:$A$776,$A30,СВЦЭМ!$B$33:$B$776,N$11)+'СЕТ СН'!$F$12+СВЦЭМ!$D$10+'СЕТ СН'!$F$6-'СЕТ СН'!$F$22</f>
        <v>996.38233485000001</v>
      </c>
      <c r="O30" s="36">
        <f>SUMIFS(СВЦЭМ!$C$33:$C$776,СВЦЭМ!$A$33:$A$776,$A30,СВЦЭМ!$B$33:$B$776,O$11)+'СЕТ СН'!$F$12+СВЦЭМ!$D$10+'СЕТ СН'!$F$6-'СЕТ СН'!$F$22</f>
        <v>968.70863829999996</v>
      </c>
      <c r="P30" s="36">
        <f>SUMIFS(СВЦЭМ!$C$33:$C$776,СВЦЭМ!$A$33:$A$776,$A30,СВЦЭМ!$B$33:$B$776,P$11)+'СЕТ СН'!$F$12+СВЦЭМ!$D$10+'СЕТ СН'!$F$6-'СЕТ СН'!$F$22</f>
        <v>971.91313865999996</v>
      </c>
      <c r="Q30" s="36">
        <f>SUMIFS(СВЦЭМ!$C$33:$C$776,СВЦЭМ!$A$33:$A$776,$A30,СВЦЭМ!$B$33:$B$776,Q$11)+'СЕТ СН'!$F$12+СВЦЭМ!$D$10+'СЕТ СН'!$F$6-'СЕТ СН'!$F$22</f>
        <v>983.74655270999995</v>
      </c>
      <c r="R30" s="36">
        <f>SUMIFS(СВЦЭМ!$C$33:$C$776,СВЦЭМ!$A$33:$A$776,$A30,СВЦЭМ!$B$33:$B$776,R$11)+'СЕТ СН'!$F$12+СВЦЭМ!$D$10+'СЕТ СН'!$F$6-'СЕТ СН'!$F$22</f>
        <v>989.36518634999993</v>
      </c>
      <c r="S30" s="36">
        <f>SUMIFS(СВЦЭМ!$C$33:$C$776,СВЦЭМ!$A$33:$A$776,$A30,СВЦЭМ!$B$33:$B$776,S$11)+'СЕТ СН'!$F$12+СВЦЭМ!$D$10+'СЕТ СН'!$F$6-'СЕТ СН'!$F$22</f>
        <v>980.34423287999994</v>
      </c>
      <c r="T30" s="36">
        <f>SUMIFS(СВЦЭМ!$C$33:$C$776,СВЦЭМ!$A$33:$A$776,$A30,СВЦЭМ!$B$33:$B$776,T$11)+'СЕТ СН'!$F$12+СВЦЭМ!$D$10+'СЕТ СН'!$F$6-'СЕТ СН'!$F$22</f>
        <v>946.18102695999994</v>
      </c>
      <c r="U30" s="36">
        <f>SUMIFS(СВЦЭМ!$C$33:$C$776,СВЦЭМ!$A$33:$A$776,$A30,СВЦЭМ!$B$33:$B$776,U$11)+'СЕТ СН'!$F$12+СВЦЭМ!$D$10+'СЕТ СН'!$F$6-'СЕТ СН'!$F$22</f>
        <v>941.12895994999997</v>
      </c>
      <c r="V30" s="36">
        <f>SUMIFS(СВЦЭМ!$C$33:$C$776,СВЦЭМ!$A$33:$A$776,$A30,СВЦЭМ!$B$33:$B$776,V$11)+'СЕТ СН'!$F$12+СВЦЭМ!$D$10+'СЕТ СН'!$F$6-'СЕТ СН'!$F$22</f>
        <v>947.64021531999992</v>
      </c>
      <c r="W30" s="36">
        <f>SUMIFS(СВЦЭМ!$C$33:$C$776,СВЦЭМ!$A$33:$A$776,$A30,СВЦЭМ!$B$33:$B$776,W$11)+'СЕТ СН'!$F$12+СВЦЭМ!$D$10+'СЕТ СН'!$F$6-'СЕТ СН'!$F$22</f>
        <v>955.41716969999993</v>
      </c>
      <c r="X30" s="36">
        <f>SUMIFS(СВЦЭМ!$C$33:$C$776,СВЦЭМ!$A$33:$A$776,$A30,СВЦЭМ!$B$33:$B$776,X$11)+'СЕТ СН'!$F$12+СВЦЭМ!$D$10+'СЕТ СН'!$F$6-'СЕТ СН'!$F$22</f>
        <v>968.82520489000001</v>
      </c>
      <c r="Y30" s="36">
        <f>SUMIFS(СВЦЭМ!$C$33:$C$776,СВЦЭМ!$A$33:$A$776,$A30,СВЦЭМ!$B$33:$B$776,Y$11)+'СЕТ СН'!$F$12+СВЦЭМ!$D$10+'СЕТ СН'!$F$6-'СЕТ СН'!$F$22</f>
        <v>1011.4109639999999</v>
      </c>
    </row>
    <row r="31" spans="1:25" ht="15.75" x14ac:dyDescent="0.2">
      <c r="A31" s="35">
        <f t="shared" si="0"/>
        <v>43516</v>
      </c>
      <c r="B31" s="36">
        <f>SUMIFS(СВЦЭМ!$C$33:$C$776,СВЦЭМ!$A$33:$A$776,$A31,СВЦЭМ!$B$33:$B$776,B$11)+'СЕТ СН'!$F$12+СВЦЭМ!$D$10+'СЕТ СН'!$F$6-'СЕТ СН'!$F$22</f>
        <v>1079.41231376</v>
      </c>
      <c r="C31" s="36">
        <f>SUMIFS(СВЦЭМ!$C$33:$C$776,СВЦЭМ!$A$33:$A$776,$A31,СВЦЭМ!$B$33:$B$776,C$11)+'СЕТ СН'!$F$12+СВЦЭМ!$D$10+'СЕТ СН'!$F$6-'СЕТ СН'!$F$22</f>
        <v>1110.8992436799999</v>
      </c>
      <c r="D31" s="36">
        <f>SUMIFS(СВЦЭМ!$C$33:$C$776,СВЦЭМ!$A$33:$A$776,$A31,СВЦЭМ!$B$33:$B$776,D$11)+'СЕТ СН'!$F$12+СВЦЭМ!$D$10+'СЕТ СН'!$F$6-'СЕТ СН'!$F$22</f>
        <v>1116.3686086999999</v>
      </c>
      <c r="E31" s="36">
        <f>SUMIFS(СВЦЭМ!$C$33:$C$776,СВЦЭМ!$A$33:$A$776,$A31,СВЦЭМ!$B$33:$B$776,E$11)+'СЕТ СН'!$F$12+СВЦЭМ!$D$10+'СЕТ СН'!$F$6-'СЕТ СН'!$F$22</f>
        <v>1125.0825889899997</v>
      </c>
      <c r="F31" s="36">
        <f>SUMIFS(СВЦЭМ!$C$33:$C$776,СВЦЭМ!$A$33:$A$776,$A31,СВЦЭМ!$B$33:$B$776,F$11)+'СЕТ СН'!$F$12+СВЦЭМ!$D$10+'СЕТ СН'!$F$6-'СЕТ СН'!$F$22</f>
        <v>1121.1117997299998</v>
      </c>
      <c r="G31" s="36">
        <f>SUMIFS(СВЦЭМ!$C$33:$C$776,СВЦЭМ!$A$33:$A$776,$A31,СВЦЭМ!$B$33:$B$776,G$11)+'СЕТ СН'!$F$12+СВЦЭМ!$D$10+'СЕТ СН'!$F$6-'СЕТ СН'!$F$22</f>
        <v>1080.9473923399999</v>
      </c>
      <c r="H31" s="36">
        <f>SUMIFS(СВЦЭМ!$C$33:$C$776,СВЦЭМ!$A$33:$A$776,$A31,СВЦЭМ!$B$33:$B$776,H$11)+'СЕТ СН'!$F$12+СВЦЭМ!$D$10+'СЕТ СН'!$F$6-'СЕТ СН'!$F$22</f>
        <v>1053.2096134000001</v>
      </c>
      <c r="I31" s="36">
        <f>SUMIFS(СВЦЭМ!$C$33:$C$776,СВЦЭМ!$A$33:$A$776,$A31,СВЦЭМ!$B$33:$B$776,I$11)+'СЕТ СН'!$F$12+СВЦЭМ!$D$10+'СЕТ СН'!$F$6-'СЕТ СН'!$F$22</f>
        <v>1020.66401735</v>
      </c>
      <c r="J31" s="36">
        <f>SUMIFS(СВЦЭМ!$C$33:$C$776,СВЦЭМ!$A$33:$A$776,$A31,СВЦЭМ!$B$33:$B$776,J$11)+'СЕТ СН'!$F$12+СВЦЭМ!$D$10+'СЕТ СН'!$F$6-'СЕТ СН'!$F$22</f>
        <v>987.93695556</v>
      </c>
      <c r="K31" s="36">
        <f>SUMIFS(СВЦЭМ!$C$33:$C$776,СВЦЭМ!$A$33:$A$776,$A31,СВЦЭМ!$B$33:$B$776,K$11)+'СЕТ СН'!$F$12+СВЦЭМ!$D$10+'СЕТ СН'!$F$6-'СЕТ СН'!$F$22</f>
        <v>987.30906385999992</v>
      </c>
      <c r="L31" s="36">
        <f>SUMIFS(СВЦЭМ!$C$33:$C$776,СВЦЭМ!$A$33:$A$776,$A31,СВЦЭМ!$B$33:$B$776,L$11)+'СЕТ СН'!$F$12+СВЦЭМ!$D$10+'СЕТ СН'!$F$6-'СЕТ СН'!$F$22</f>
        <v>995.82950885000002</v>
      </c>
      <c r="M31" s="36">
        <f>SUMIFS(СВЦЭМ!$C$33:$C$776,СВЦЭМ!$A$33:$A$776,$A31,СВЦЭМ!$B$33:$B$776,M$11)+'СЕТ СН'!$F$12+СВЦЭМ!$D$10+'СЕТ СН'!$F$6-'СЕТ СН'!$F$22</f>
        <v>997.05907127</v>
      </c>
      <c r="N31" s="36">
        <f>SUMIFS(СВЦЭМ!$C$33:$C$776,СВЦЭМ!$A$33:$A$776,$A31,СВЦЭМ!$B$33:$B$776,N$11)+'СЕТ СН'!$F$12+СВЦЭМ!$D$10+'СЕТ СН'!$F$6-'СЕТ СН'!$F$22</f>
        <v>991.15805433000003</v>
      </c>
      <c r="O31" s="36">
        <f>SUMIFS(СВЦЭМ!$C$33:$C$776,СВЦЭМ!$A$33:$A$776,$A31,СВЦЭМ!$B$33:$B$776,O$11)+'СЕТ СН'!$F$12+СВЦЭМ!$D$10+'СЕТ СН'!$F$6-'СЕТ СН'!$F$22</f>
        <v>961.44883485000003</v>
      </c>
      <c r="P31" s="36">
        <f>SUMIFS(СВЦЭМ!$C$33:$C$776,СВЦЭМ!$A$33:$A$776,$A31,СВЦЭМ!$B$33:$B$776,P$11)+'СЕТ СН'!$F$12+СВЦЭМ!$D$10+'СЕТ СН'!$F$6-'СЕТ СН'!$F$22</f>
        <v>967.63276107000002</v>
      </c>
      <c r="Q31" s="36">
        <f>SUMIFS(СВЦЭМ!$C$33:$C$776,СВЦЭМ!$A$33:$A$776,$A31,СВЦЭМ!$B$33:$B$776,Q$11)+'СЕТ СН'!$F$12+СВЦЭМ!$D$10+'СЕТ СН'!$F$6-'СЕТ СН'!$F$22</f>
        <v>978.87763489999998</v>
      </c>
      <c r="R31" s="36">
        <f>SUMIFS(СВЦЭМ!$C$33:$C$776,СВЦЭМ!$A$33:$A$776,$A31,СВЦЭМ!$B$33:$B$776,R$11)+'СЕТ СН'!$F$12+СВЦЭМ!$D$10+'СЕТ СН'!$F$6-'СЕТ СН'!$F$22</f>
        <v>987.22196838000002</v>
      </c>
      <c r="S31" s="36">
        <f>SUMIFS(СВЦЭМ!$C$33:$C$776,СВЦЭМ!$A$33:$A$776,$A31,СВЦЭМ!$B$33:$B$776,S$11)+'СЕТ СН'!$F$12+СВЦЭМ!$D$10+'СЕТ СН'!$F$6-'СЕТ СН'!$F$22</f>
        <v>989.24247013000002</v>
      </c>
      <c r="T31" s="36">
        <f>SUMIFS(СВЦЭМ!$C$33:$C$776,СВЦЭМ!$A$33:$A$776,$A31,СВЦЭМ!$B$33:$B$776,T$11)+'СЕТ СН'!$F$12+СВЦЭМ!$D$10+'СЕТ СН'!$F$6-'СЕТ СН'!$F$22</f>
        <v>946.96778418999997</v>
      </c>
      <c r="U31" s="36">
        <f>SUMIFS(СВЦЭМ!$C$33:$C$776,СВЦЭМ!$A$33:$A$776,$A31,СВЦЭМ!$B$33:$B$776,U$11)+'СЕТ СН'!$F$12+СВЦЭМ!$D$10+'СЕТ СН'!$F$6-'СЕТ СН'!$F$22</f>
        <v>925.54472844999998</v>
      </c>
      <c r="V31" s="36">
        <f>SUMIFS(СВЦЭМ!$C$33:$C$776,СВЦЭМ!$A$33:$A$776,$A31,СВЦЭМ!$B$33:$B$776,V$11)+'СЕТ СН'!$F$12+СВЦЭМ!$D$10+'СЕТ СН'!$F$6-'СЕТ СН'!$F$22</f>
        <v>921.97627599999998</v>
      </c>
      <c r="W31" s="36">
        <f>SUMIFS(СВЦЭМ!$C$33:$C$776,СВЦЭМ!$A$33:$A$776,$A31,СВЦЭМ!$B$33:$B$776,W$11)+'СЕТ СН'!$F$12+СВЦЭМ!$D$10+'СЕТ СН'!$F$6-'СЕТ СН'!$F$22</f>
        <v>945.15426221999996</v>
      </c>
      <c r="X31" s="36">
        <f>SUMIFS(СВЦЭМ!$C$33:$C$776,СВЦЭМ!$A$33:$A$776,$A31,СВЦЭМ!$B$33:$B$776,X$11)+'СЕТ СН'!$F$12+СВЦЭМ!$D$10+'СЕТ СН'!$F$6-'СЕТ СН'!$F$22</f>
        <v>949.30265745999998</v>
      </c>
      <c r="Y31" s="36">
        <f>SUMIFS(СВЦЭМ!$C$33:$C$776,СВЦЭМ!$A$33:$A$776,$A31,СВЦЭМ!$B$33:$B$776,Y$11)+'СЕТ СН'!$F$12+СВЦЭМ!$D$10+'СЕТ СН'!$F$6-'СЕТ СН'!$F$22</f>
        <v>991.87233703999993</v>
      </c>
    </row>
    <row r="32" spans="1:25" ht="15.75" x14ac:dyDescent="0.2">
      <c r="A32" s="35">
        <f t="shared" si="0"/>
        <v>43517</v>
      </c>
      <c r="B32" s="36">
        <f>SUMIFS(СВЦЭМ!$C$33:$C$776,СВЦЭМ!$A$33:$A$776,$A32,СВЦЭМ!$B$33:$B$776,B$11)+'СЕТ СН'!$F$12+СВЦЭМ!$D$10+'СЕТ СН'!$F$6-'СЕТ СН'!$F$22</f>
        <v>1047.5133487000001</v>
      </c>
      <c r="C32" s="36">
        <f>SUMIFS(СВЦЭМ!$C$33:$C$776,СВЦЭМ!$A$33:$A$776,$A32,СВЦЭМ!$B$33:$B$776,C$11)+'СЕТ СН'!$F$12+СВЦЭМ!$D$10+'СЕТ СН'!$F$6-'СЕТ СН'!$F$22</f>
        <v>1074.07557737</v>
      </c>
      <c r="D32" s="36">
        <f>SUMIFS(СВЦЭМ!$C$33:$C$776,СВЦЭМ!$A$33:$A$776,$A32,СВЦЭМ!$B$33:$B$776,D$11)+'СЕТ СН'!$F$12+СВЦЭМ!$D$10+'СЕТ СН'!$F$6-'СЕТ СН'!$F$22</f>
        <v>1096.88702337</v>
      </c>
      <c r="E32" s="36">
        <f>SUMIFS(СВЦЭМ!$C$33:$C$776,СВЦЭМ!$A$33:$A$776,$A32,СВЦЭМ!$B$33:$B$776,E$11)+'СЕТ СН'!$F$12+СВЦЭМ!$D$10+'СЕТ СН'!$F$6-'СЕТ СН'!$F$22</f>
        <v>1108.0098334299998</v>
      </c>
      <c r="F32" s="36">
        <f>SUMIFS(СВЦЭМ!$C$33:$C$776,СВЦЭМ!$A$33:$A$776,$A32,СВЦЭМ!$B$33:$B$776,F$11)+'СЕТ СН'!$F$12+СВЦЭМ!$D$10+'СЕТ СН'!$F$6-'СЕТ СН'!$F$22</f>
        <v>1106.5823530599998</v>
      </c>
      <c r="G32" s="36">
        <f>SUMIFS(СВЦЭМ!$C$33:$C$776,СВЦЭМ!$A$33:$A$776,$A32,СВЦЭМ!$B$33:$B$776,G$11)+'СЕТ СН'!$F$12+СВЦЭМ!$D$10+'СЕТ СН'!$F$6-'СЕТ СН'!$F$22</f>
        <v>1076.2137461799998</v>
      </c>
      <c r="H32" s="36">
        <f>SUMIFS(СВЦЭМ!$C$33:$C$776,СВЦЭМ!$A$33:$A$776,$A32,СВЦЭМ!$B$33:$B$776,H$11)+'СЕТ СН'!$F$12+СВЦЭМ!$D$10+'СЕТ СН'!$F$6-'СЕТ СН'!$F$22</f>
        <v>1044.7582862199999</v>
      </c>
      <c r="I32" s="36">
        <f>SUMIFS(СВЦЭМ!$C$33:$C$776,СВЦЭМ!$A$33:$A$776,$A32,СВЦЭМ!$B$33:$B$776,I$11)+'СЕТ СН'!$F$12+СВЦЭМ!$D$10+'СЕТ СН'!$F$6-'СЕТ СН'!$F$22</f>
        <v>1031.6842406800001</v>
      </c>
      <c r="J32" s="36">
        <f>SUMIFS(СВЦЭМ!$C$33:$C$776,СВЦЭМ!$A$33:$A$776,$A32,СВЦЭМ!$B$33:$B$776,J$11)+'СЕТ СН'!$F$12+СВЦЭМ!$D$10+'СЕТ СН'!$F$6-'СЕТ СН'!$F$22</f>
        <v>1011.23813807</v>
      </c>
      <c r="K32" s="36">
        <f>SUMIFS(СВЦЭМ!$C$33:$C$776,СВЦЭМ!$A$33:$A$776,$A32,СВЦЭМ!$B$33:$B$776,K$11)+'СЕТ СН'!$F$12+СВЦЭМ!$D$10+'СЕТ СН'!$F$6-'СЕТ СН'!$F$22</f>
        <v>1016.60479132</v>
      </c>
      <c r="L32" s="36">
        <f>SUMIFS(СВЦЭМ!$C$33:$C$776,СВЦЭМ!$A$33:$A$776,$A32,СВЦЭМ!$B$33:$B$776,L$11)+'СЕТ СН'!$F$12+СВЦЭМ!$D$10+'СЕТ СН'!$F$6-'СЕТ СН'!$F$22</f>
        <v>1012.94301722</v>
      </c>
      <c r="M32" s="36">
        <f>SUMIFS(СВЦЭМ!$C$33:$C$776,СВЦЭМ!$A$33:$A$776,$A32,СВЦЭМ!$B$33:$B$776,M$11)+'СЕТ СН'!$F$12+СВЦЭМ!$D$10+'СЕТ СН'!$F$6-'СЕТ СН'!$F$22</f>
        <v>995.36102854000001</v>
      </c>
      <c r="N32" s="36">
        <f>SUMIFS(СВЦЭМ!$C$33:$C$776,СВЦЭМ!$A$33:$A$776,$A32,СВЦЭМ!$B$33:$B$776,N$11)+'СЕТ СН'!$F$12+СВЦЭМ!$D$10+'СЕТ СН'!$F$6-'СЕТ СН'!$F$22</f>
        <v>987.61201649999998</v>
      </c>
      <c r="O32" s="36">
        <f>SUMIFS(СВЦЭМ!$C$33:$C$776,СВЦЭМ!$A$33:$A$776,$A32,СВЦЭМ!$B$33:$B$776,O$11)+'СЕТ СН'!$F$12+СВЦЭМ!$D$10+'СЕТ СН'!$F$6-'СЕТ СН'!$F$22</f>
        <v>959.75232746999995</v>
      </c>
      <c r="P32" s="36">
        <f>SUMIFS(СВЦЭМ!$C$33:$C$776,СВЦЭМ!$A$33:$A$776,$A32,СВЦЭМ!$B$33:$B$776,P$11)+'СЕТ СН'!$F$12+СВЦЭМ!$D$10+'СЕТ СН'!$F$6-'СЕТ СН'!$F$22</f>
        <v>957.87107433999995</v>
      </c>
      <c r="Q32" s="36">
        <f>SUMIFS(СВЦЭМ!$C$33:$C$776,СВЦЭМ!$A$33:$A$776,$A32,СВЦЭМ!$B$33:$B$776,Q$11)+'СЕТ СН'!$F$12+СВЦЭМ!$D$10+'СЕТ СН'!$F$6-'СЕТ СН'!$F$22</f>
        <v>964.22981325000001</v>
      </c>
      <c r="R32" s="36">
        <f>SUMIFS(СВЦЭМ!$C$33:$C$776,СВЦЭМ!$A$33:$A$776,$A32,СВЦЭМ!$B$33:$B$776,R$11)+'СЕТ СН'!$F$12+СВЦЭМ!$D$10+'СЕТ СН'!$F$6-'СЕТ СН'!$F$22</f>
        <v>987.92389889999993</v>
      </c>
      <c r="S32" s="36">
        <f>SUMIFS(СВЦЭМ!$C$33:$C$776,СВЦЭМ!$A$33:$A$776,$A32,СВЦЭМ!$B$33:$B$776,S$11)+'СЕТ СН'!$F$12+СВЦЭМ!$D$10+'СЕТ СН'!$F$6-'СЕТ СН'!$F$22</f>
        <v>982.82189048999999</v>
      </c>
      <c r="T32" s="36">
        <f>SUMIFS(СВЦЭМ!$C$33:$C$776,СВЦЭМ!$A$33:$A$776,$A32,СВЦЭМ!$B$33:$B$776,T$11)+'СЕТ СН'!$F$12+СВЦЭМ!$D$10+'СЕТ СН'!$F$6-'СЕТ СН'!$F$22</f>
        <v>949.96715184999994</v>
      </c>
      <c r="U32" s="36">
        <f>SUMIFS(СВЦЭМ!$C$33:$C$776,СВЦЭМ!$A$33:$A$776,$A32,СВЦЭМ!$B$33:$B$776,U$11)+'СЕТ СН'!$F$12+СВЦЭМ!$D$10+'СЕТ СН'!$F$6-'СЕТ СН'!$F$22</f>
        <v>934.30204444999993</v>
      </c>
      <c r="V32" s="36">
        <f>SUMIFS(СВЦЭМ!$C$33:$C$776,СВЦЭМ!$A$33:$A$776,$A32,СВЦЭМ!$B$33:$B$776,V$11)+'СЕТ СН'!$F$12+СВЦЭМ!$D$10+'СЕТ СН'!$F$6-'СЕТ СН'!$F$22</f>
        <v>949.04903969999998</v>
      </c>
      <c r="W32" s="36">
        <f>SUMIFS(СВЦЭМ!$C$33:$C$776,СВЦЭМ!$A$33:$A$776,$A32,СВЦЭМ!$B$33:$B$776,W$11)+'СЕТ СН'!$F$12+СВЦЭМ!$D$10+'СЕТ СН'!$F$6-'СЕТ СН'!$F$22</f>
        <v>962.04413124999996</v>
      </c>
      <c r="X32" s="36">
        <f>SUMIFS(СВЦЭМ!$C$33:$C$776,СВЦЭМ!$A$33:$A$776,$A32,СВЦЭМ!$B$33:$B$776,X$11)+'СЕТ СН'!$F$12+СВЦЭМ!$D$10+'СЕТ СН'!$F$6-'СЕТ СН'!$F$22</f>
        <v>970.39998106999997</v>
      </c>
      <c r="Y32" s="36">
        <f>SUMIFS(СВЦЭМ!$C$33:$C$776,СВЦЭМ!$A$33:$A$776,$A32,СВЦЭМ!$B$33:$B$776,Y$11)+'СЕТ СН'!$F$12+СВЦЭМ!$D$10+'СЕТ СН'!$F$6-'СЕТ СН'!$F$22</f>
        <v>1005.37900861</v>
      </c>
    </row>
    <row r="33" spans="1:25" ht="15.75" x14ac:dyDescent="0.2">
      <c r="A33" s="35">
        <f t="shared" si="0"/>
        <v>43518</v>
      </c>
      <c r="B33" s="36">
        <f>SUMIFS(СВЦЭМ!$C$33:$C$776,СВЦЭМ!$A$33:$A$776,$A33,СВЦЭМ!$B$33:$B$776,B$11)+'СЕТ СН'!$F$12+СВЦЭМ!$D$10+'СЕТ СН'!$F$6-'СЕТ СН'!$F$22</f>
        <v>1020.2633927099999</v>
      </c>
      <c r="C33" s="36">
        <f>SUMIFS(СВЦЭМ!$C$33:$C$776,СВЦЭМ!$A$33:$A$776,$A33,СВЦЭМ!$B$33:$B$776,C$11)+'СЕТ СН'!$F$12+СВЦЭМ!$D$10+'СЕТ СН'!$F$6-'СЕТ СН'!$F$22</f>
        <v>1024.9652036800001</v>
      </c>
      <c r="D33" s="36">
        <f>SUMIFS(СВЦЭМ!$C$33:$C$776,СВЦЭМ!$A$33:$A$776,$A33,СВЦЭМ!$B$33:$B$776,D$11)+'СЕТ СН'!$F$12+СВЦЭМ!$D$10+'СЕТ СН'!$F$6-'СЕТ СН'!$F$22</f>
        <v>1023.67395446</v>
      </c>
      <c r="E33" s="36">
        <f>SUMIFS(СВЦЭМ!$C$33:$C$776,СВЦЭМ!$A$33:$A$776,$A33,СВЦЭМ!$B$33:$B$776,E$11)+'СЕТ СН'!$F$12+СВЦЭМ!$D$10+'СЕТ СН'!$F$6-'СЕТ СН'!$F$22</f>
        <v>1021.87378287</v>
      </c>
      <c r="F33" s="36">
        <f>SUMIFS(СВЦЭМ!$C$33:$C$776,СВЦЭМ!$A$33:$A$776,$A33,СВЦЭМ!$B$33:$B$776,F$11)+'СЕТ СН'!$F$12+СВЦЭМ!$D$10+'СЕТ СН'!$F$6-'СЕТ СН'!$F$22</f>
        <v>1019.67613624</v>
      </c>
      <c r="G33" s="36">
        <f>SUMIFS(СВЦЭМ!$C$33:$C$776,СВЦЭМ!$A$33:$A$776,$A33,СВЦЭМ!$B$33:$B$776,G$11)+'СЕТ СН'!$F$12+СВЦЭМ!$D$10+'СЕТ СН'!$F$6-'СЕТ СН'!$F$22</f>
        <v>1023.45147924</v>
      </c>
      <c r="H33" s="36">
        <f>SUMIFS(СВЦЭМ!$C$33:$C$776,СВЦЭМ!$A$33:$A$776,$A33,СВЦЭМ!$B$33:$B$776,H$11)+'СЕТ СН'!$F$12+СВЦЭМ!$D$10+'СЕТ СН'!$F$6-'СЕТ СН'!$F$22</f>
        <v>1024.23169949</v>
      </c>
      <c r="I33" s="36">
        <f>SUMIFS(СВЦЭМ!$C$33:$C$776,СВЦЭМ!$A$33:$A$776,$A33,СВЦЭМ!$B$33:$B$776,I$11)+'СЕТ СН'!$F$12+СВЦЭМ!$D$10+'СЕТ СН'!$F$6-'СЕТ СН'!$F$22</f>
        <v>1015.84090356</v>
      </c>
      <c r="J33" s="36">
        <f>SUMIFS(СВЦЭМ!$C$33:$C$776,СВЦЭМ!$A$33:$A$776,$A33,СВЦЭМ!$B$33:$B$776,J$11)+'СЕТ СН'!$F$12+СВЦЭМ!$D$10+'СЕТ СН'!$F$6-'СЕТ СН'!$F$22</f>
        <v>1004.83674346</v>
      </c>
      <c r="K33" s="36">
        <f>SUMIFS(СВЦЭМ!$C$33:$C$776,СВЦЭМ!$A$33:$A$776,$A33,СВЦЭМ!$B$33:$B$776,K$11)+'СЕТ СН'!$F$12+СВЦЭМ!$D$10+'СЕТ СН'!$F$6-'СЕТ СН'!$F$22</f>
        <v>1013.60763663</v>
      </c>
      <c r="L33" s="36">
        <f>SUMIFS(СВЦЭМ!$C$33:$C$776,СВЦЭМ!$A$33:$A$776,$A33,СВЦЭМ!$B$33:$B$776,L$11)+'СЕТ СН'!$F$12+СВЦЭМ!$D$10+'СЕТ СН'!$F$6-'СЕТ СН'!$F$22</f>
        <v>1027.1816675499999</v>
      </c>
      <c r="M33" s="36">
        <f>SUMIFS(СВЦЭМ!$C$33:$C$776,СВЦЭМ!$A$33:$A$776,$A33,СВЦЭМ!$B$33:$B$776,M$11)+'СЕТ СН'!$F$12+СВЦЭМ!$D$10+'СЕТ СН'!$F$6-'СЕТ СН'!$F$22</f>
        <v>1029.5118500900001</v>
      </c>
      <c r="N33" s="36">
        <f>SUMIFS(СВЦЭМ!$C$33:$C$776,СВЦЭМ!$A$33:$A$776,$A33,СВЦЭМ!$B$33:$B$776,N$11)+'СЕТ СН'!$F$12+СВЦЭМ!$D$10+'СЕТ СН'!$F$6-'СЕТ СН'!$F$22</f>
        <v>1006.20933294</v>
      </c>
      <c r="O33" s="36">
        <f>SUMIFS(СВЦЭМ!$C$33:$C$776,СВЦЭМ!$A$33:$A$776,$A33,СВЦЭМ!$B$33:$B$776,O$11)+'СЕТ СН'!$F$12+СВЦЭМ!$D$10+'СЕТ СН'!$F$6-'СЕТ СН'!$F$22</f>
        <v>972.89014340999995</v>
      </c>
      <c r="P33" s="36">
        <f>SUMIFS(СВЦЭМ!$C$33:$C$776,СВЦЭМ!$A$33:$A$776,$A33,СВЦЭМ!$B$33:$B$776,P$11)+'СЕТ СН'!$F$12+СВЦЭМ!$D$10+'СЕТ СН'!$F$6-'СЕТ СН'!$F$22</f>
        <v>982.92408451999995</v>
      </c>
      <c r="Q33" s="36">
        <f>SUMIFS(СВЦЭМ!$C$33:$C$776,СВЦЭМ!$A$33:$A$776,$A33,СВЦЭМ!$B$33:$B$776,Q$11)+'СЕТ СН'!$F$12+СВЦЭМ!$D$10+'СЕТ СН'!$F$6-'СЕТ СН'!$F$22</f>
        <v>987.74225142</v>
      </c>
      <c r="R33" s="36">
        <f>SUMIFS(СВЦЭМ!$C$33:$C$776,СВЦЭМ!$A$33:$A$776,$A33,СВЦЭМ!$B$33:$B$776,R$11)+'СЕТ СН'!$F$12+СВЦЭМ!$D$10+'СЕТ СН'!$F$6-'СЕТ СН'!$F$22</f>
        <v>998.41210567999997</v>
      </c>
      <c r="S33" s="36">
        <f>SUMIFS(СВЦЭМ!$C$33:$C$776,СВЦЭМ!$A$33:$A$776,$A33,СВЦЭМ!$B$33:$B$776,S$11)+'СЕТ СН'!$F$12+СВЦЭМ!$D$10+'СЕТ СН'!$F$6-'СЕТ СН'!$F$22</f>
        <v>996.34410950999995</v>
      </c>
      <c r="T33" s="36">
        <f>SUMIFS(СВЦЭМ!$C$33:$C$776,СВЦЭМ!$A$33:$A$776,$A33,СВЦЭМ!$B$33:$B$776,T$11)+'СЕТ СН'!$F$12+СВЦЭМ!$D$10+'СЕТ СН'!$F$6-'СЕТ СН'!$F$22</f>
        <v>957.05234975999997</v>
      </c>
      <c r="U33" s="36">
        <f>SUMIFS(СВЦЭМ!$C$33:$C$776,СВЦЭМ!$A$33:$A$776,$A33,СВЦЭМ!$B$33:$B$776,U$11)+'СЕТ СН'!$F$12+СВЦЭМ!$D$10+'СЕТ СН'!$F$6-'СЕТ СН'!$F$22</f>
        <v>942.56937802999994</v>
      </c>
      <c r="V33" s="36">
        <f>SUMIFS(СВЦЭМ!$C$33:$C$776,СВЦЭМ!$A$33:$A$776,$A33,СВЦЭМ!$B$33:$B$776,V$11)+'СЕТ СН'!$F$12+СВЦЭМ!$D$10+'СЕТ СН'!$F$6-'СЕТ СН'!$F$22</f>
        <v>941.35091151999995</v>
      </c>
      <c r="W33" s="36">
        <f>SUMIFS(СВЦЭМ!$C$33:$C$776,СВЦЭМ!$A$33:$A$776,$A33,СВЦЭМ!$B$33:$B$776,W$11)+'СЕТ СН'!$F$12+СВЦЭМ!$D$10+'СЕТ СН'!$F$6-'СЕТ СН'!$F$22</f>
        <v>954.76815928999997</v>
      </c>
      <c r="X33" s="36">
        <f>SUMIFS(СВЦЭМ!$C$33:$C$776,СВЦЭМ!$A$33:$A$776,$A33,СВЦЭМ!$B$33:$B$776,X$11)+'СЕТ СН'!$F$12+СВЦЭМ!$D$10+'СЕТ СН'!$F$6-'СЕТ СН'!$F$22</f>
        <v>974.18975108999996</v>
      </c>
      <c r="Y33" s="36">
        <f>SUMIFS(СВЦЭМ!$C$33:$C$776,СВЦЭМ!$A$33:$A$776,$A33,СВЦЭМ!$B$33:$B$776,Y$11)+'СЕТ СН'!$F$12+СВЦЭМ!$D$10+'СЕТ СН'!$F$6-'СЕТ СН'!$F$22</f>
        <v>1009.02563231</v>
      </c>
    </row>
    <row r="34" spans="1:25" ht="15.75" x14ac:dyDescent="0.2">
      <c r="A34" s="35">
        <f t="shared" si="0"/>
        <v>43519</v>
      </c>
      <c r="B34" s="36">
        <f>SUMIFS(СВЦЭМ!$C$33:$C$776,СВЦЭМ!$A$33:$A$776,$A34,СВЦЭМ!$B$33:$B$776,B$11)+'СЕТ СН'!$F$12+СВЦЭМ!$D$10+'СЕТ СН'!$F$6-'СЕТ СН'!$F$22</f>
        <v>1024.73441495</v>
      </c>
      <c r="C34" s="36">
        <f>SUMIFS(СВЦЭМ!$C$33:$C$776,СВЦЭМ!$A$33:$A$776,$A34,СВЦЭМ!$B$33:$B$776,C$11)+'СЕТ СН'!$F$12+СВЦЭМ!$D$10+'СЕТ СН'!$F$6-'СЕТ СН'!$F$22</f>
        <v>1026.9902647500001</v>
      </c>
      <c r="D34" s="36">
        <f>SUMIFS(СВЦЭМ!$C$33:$C$776,СВЦЭМ!$A$33:$A$776,$A34,СВЦЭМ!$B$33:$B$776,D$11)+'СЕТ СН'!$F$12+СВЦЭМ!$D$10+'СЕТ СН'!$F$6-'СЕТ СН'!$F$22</f>
        <v>1018.81852967</v>
      </c>
      <c r="E34" s="36">
        <f>SUMIFS(СВЦЭМ!$C$33:$C$776,СВЦЭМ!$A$33:$A$776,$A34,СВЦЭМ!$B$33:$B$776,E$11)+'СЕТ СН'!$F$12+СВЦЭМ!$D$10+'СЕТ СН'!$F$6-'СЕТ СН'!$F$22</f>
        <v>1018.23240233</v>
      </c>
      <c r="F34" s="36">
        <f>SUMIFS(СВЦЭМ!$C$33:$C$776,СВЦЭМ!$A$33:$A$776,$A34,СВЦЭМ!$B$33:$B$776,F$11)+'СЕТ СН'!$F$12+СВЦЭМ!$D$10+'СЕТ СН'!$F$6-'СЕТ СН'!$F$22</f>
        <v>1018.11295654</v>
      </c>
      <c r="G34" s="36">
        <f>SUMIFS(СВЦЭМ!$C$33:$C$776,СВЦЭМ!$A$33:$A$776,$A34,СВЦЭМ!$B$33:$B$776,G$11)+'СЕТ СН'!$F$12+СВЦЭМ!$D$10+'СЕТ СН'!$F$6-'СЕТ СН'!$F$22</f>
        <v>1014.60669782</v>
      </c>
      <c r="H34" s="36">
        <f>SUMIFS(СВЦЭМ!$C$33:$C$776,СВЦЭМ!$A$33:$A$776,$A34,СВЦЭМ!$B$33:$B$776,H$11)+'СЕТ СН'!$F$12+СВЦЭМ!$D$10+'СЕТ СН'!$F$6-'СЕТ СН'!$F$22</f>
        <v>1030.18079719</v>
      </c>
      <c r="I34" s="36">
        <f>SUMIFS(СВЦЭМ!$C$33:$C$776,СВЦЭМ!$A$33:$A$776,$A34,СВЦЭМ!$B$33:$B$776,I$11)+'СЕТ СН'!$F$12+СВЦЭМ!$D$10+'СЕТ СН'!$F$6-'СЕТ СН'!$F$22</f>
        <v>1021.1678859899999</v>
      </c>
      <c r="J34" s="36">
        <f>SUMIFS(СВЦЭМ!$C$33:$C$776,СВЦЭМ!$A$33:$A$776,$A34,СВЦЭМ!$B$33:$B$776,J$11)+'СЕТ СН'!$F$12+СВЦЭМ!$D$10+'СЕТ СН'!$F$6-'СЕТ СН'!$F$22</f>
        <v>998.57348292999995</v>
      </c>
      <c r="K34" s="36">
        <f>SUMIFS(СВЦЭМ!$C$33:$C$776,СВЦЭМ!$A$33:$A$776,$A34,СВЦЭМ!$B$33:$B$776,K$11)+'СЕТ СН'!$F$12+СВЦЭМ!$D$10+'СЕТ СН'!$F$6-'СЕТ СН'!$F$22</f>
        <v>973.96084005</v>
      </c>
      <c r="L34" s="36">
        <f>SUMIFS(СВЦЭМ!$C$33:$C$776,СВЦЭМ!$A$33:$A$776,$A34,СВЦЭМ!$B$33:$B$776,L$11)+'СЕТ СН'!$F$12+СВЦЭМ!$D$10+'СЕТ СН'!$F$6-'СЕТ СН'!$F$22</f>
        <v>978.34098061999998</v>
      </c>
      <c r="M34" s="36">
        <f>SUMIFS(СВЦЭМ!$C$33:$C$776,СВЦЭМ!$A$33:$A$776,$A34,СВЦЭМ!$B$33:$B$776,M$11)+'СЕТ СН'!$F$12+СВЦЭМ!$D$10+'СЕТ СН'!$F$6-'СЕТ СН'!$F$22</f>
        <v>988.24875043999998</v>
      </c>
      <c r="N34" s="36">
        <f>SUMIFS(СВЦЭМ!$C$33:$C$776,СВЦЭМ!$A$33:$A$776,$A34,СВЦЭМ!$B$33:$B$776,N$11)+'СЕТ СН'!$F$12+СВЦЭМ!$D$10+'СЕТ СН'!$F$6-'СЕТ СН'!$F$22</f>
        <v>997.43095367000001</v>
      </c>
      <c r="O34" s="36">
        <f>SUMIFS(СВЦЭМ!$C$33:$C$776,СВЦЭМ!$A$33:$A$776,$A34,СВЦЭМ!$B$33:$B$776,O$11)+'СЕТ СН'!$F$12+СВЦЭМ!$D$10+'СЕТ СН'!$F$6-'СЕТ СН'!$F$22</f>
        <v>975.11732712000003</v>
      </c>
      <c r="P34" s="36">
        <f>SUMIFS(СВЦЭМ!$C$33:$C$776,СВЦЭМ!$A$33:$A$776,$A34,СВЦЭМ!$B$33:$B$776,P$11)+'СЕТ СН'!$F$12+СВЦЭМ!$D$10+'СЕТ СН'!$F$6-'СЕТ СН'!$F$22</f>
        <v>983.45880098999999</v>
      </c>
      <c r="Q34" s="36">
        <f>SUMIFS(СВЦЭМ!$C$33:$C$776,СВЦЭМ!$A$33:$A$776,$A34,СВЦЭМ!$B$33:$B$776,Q$11)+'СЕТ СН'!$F$12+СВЦЭМ!$D$10+'СЕТ СН'!$F$6-'СЕТ СН'!$F$22</f>
        <v>995.03120110999998</v>
      </c>
      <c r="R34" s="36">
        <f>SUMIFS(СВЦЭМ!$C$33:$C$776,СВЦЭМ!$A$33:$A$776,$A34,СВЦЭМ!$B$33:$B$776,R$11)+'СЕТ СН'!$F$12+СВЦЭМ!$D$10+'СЕТ СН'!$F$6-'СЕТ СН'!$F$22</f>
        <v>1009.21875878</v>
      </c>
      <c r="S34" s="36">
        <f>SUMIFS(СВЦЭМ!$C$33:$C$776,СВЦЭМ!$A$33:$A$776,$A34,СВЦЭМ!$B$33:$B$776,S$11)+'СЕТ СН'!$F$12+СВЦЭМ!$D$10+'СЕТ СН'!$F$6-'СЕТ СН'!$F$22</f>
        <v>1007.2742630399999</v>
      </c>
      <c r="T34" s="36">
        <f>SUMIFS(СВЦЭМ!$C$33:$C$776,СВЦЭМ!$A$33:$A$776,$A34,СВЦЭМ!$B$33:$B$776,T$11)+'СЕТ СН'!$F$12+СВЦЭМ!$D$10+'СЕТ СН'!$F$6-'СЕТ СН'!$F$22</f>
        <v>982.33365968999999</v>
      </c>
      <c r="U34" s="36">
        <f>SUMIFS(СВЦЭМ!$C$33:$C$776,СВЦЭМ!$A$33:$A$776,$A34,СВЦЭМ!$B$33:$B$776,U$11)+'СЕТ СН'!$F$12+СВЦЭМ!$D$10+'СЕТ СН'!$F$6-'СЕТ СН'!$F$22</f>
        <v>949.48834188000001</v>
      </c>
      <c r="V34" s="36">
        <f>SUMIFS(СВЦЭМ!$C$33:$C$776,СВЦЭМ!$A$33:$A$776,$A34,СВЦЭМ!$B$33:$B$776,V$11)+'СЕТ СН'!$F$12+СВЦЭМ!$D$10+'СЕТ СН'!$F$6-'СЕТ СН'!$F$22</f>
        <v>942.25162750999993</v>
      </c>
      <c r="W34" s="36">
        <f>SUMIFS(СВЦЭМ!$C$33:$C$776,СВЦЭМ!$A$33:$A$776,$A34,СВЦЭМ!$B$33:$B$776,W$11)+'СЕТ СН'!$F$12+СВЦЭМ!$D$10+'СЕТ СН'!$F$6-'СЕТ СН'!$F$22</f>
        <v>944.14301510999996</v>
      </c>
      <c r="X34" s="36">
        <f>SUMIFS(СВЦЭМ!$C$33:$C$776,СВЦЭМ!$A$33:$A$776,$A34,СВЦЭМ!$B$33:$B$776,X$11)+'СЕТ СН'!$F$12+СВЦЭМ!$D$10+'СЕТ СН'!$F$6-'СЕТ СН'!$F$22</f>
        <v>950.35164466999993</v>
      </c>
      <c r="Y34" s="36">
        <f>SUMIFS(СВЦЭМ!$C$33:$C$776,СВЦЭМ!$A$33:$A$776,$A34,СВЦЭМ!$B$33:$B$776,Y$11)+'СЕТ СН'!$F$12+СВЦЭМ!$D$10+'СЕТ СН'!$F$6-'СЕТ СН'!$F$22</f>
        <v>995.50700912000002</v>
      </c>
    </row>
    <row r="35" spans="1:25" ht="15.75" x14ac:dyDescent="0.2">
      <c r="A35" s="35">
        <f t="shared" si="0"/>
        <v>43520</v>
      </c>
      <c r="B35" s="36">
        <f>SUMIFS(СВЦЭМ!$C$33:$C$776,СВЦЭМ!$A$33:$A$776,$A35,СВЦЭМ!$B$33:$B$776,B$11)+'СЕТ СН'!$F$12+СВЦЭМ!$D$10+'СЕТ СН'!$F$6-'СЕТ СН'!$F$22</f>
        <v>1039.9126317800001</v>
      </c>
      <c r="C35" s="36">
        <f>SUMIFS(СВЦЭМ!$C$33:$C$776,СВЦЭМ!$A$33:$A$776,$A35,СВЦЭМ!$B$33:$B$776,C$11)+'СЕТ СН'!$F$12+СВЦЭМ!$D$10+'СЕТ СН'!$F$6-'СЕТ СН'!$F$22</f>
        <v>1060.48027843</v>
      </c>
      <c r="D35" s="36">
        <f>SUMIFS(СВЦЭМ!$C$33:$C$776,СВЦЭМ!$A$33:$A$776,$A35,СВЦЭМ!$B$33:$B$776,D$11)+'СЕТ СН'!$F$12+СВЦЭМ!$D$10+'СЕТ СН'!$F$6-'СЕТ СН'!$F$22</f>
        <v>1074.24201917</v>
      </c>
      <c r="E35" s="36">
        <f>SUMIFS(СВЦЭМ!$C$33:$C$776,СВЦЭМ!$A$33:$A$776,$A35,СВЦЭМ!$B$33:$B$776,E$11)+'СЕТ СН'!$F$12+СВЦЭМ!$D$10+'СЕТ СН'!$F$6-'СЕТ СН'!$F$22</f>
        <v>1087.1140989399998</v>
      </c>
      <c r="F35" s="36">
        <f>SUMIFS(СВЦЭМ!$C$33:$C$776,СВЦЭМ!$A$33:$A$776,$A35,СВЦЭМ!$B$33:$B$776,F$11)+'СЕТ СН'!$F$12+СВЦЭМ!$D$10+'СЕТ СН'!$F$6-'СЕТ СН'!$F$22</f>
        <v>1089.5114149099998</v>
      </c>
      <c r="G35" s="36">
        <f>SUMIFS(СВЦЭМ!$C$33:$C$776,СВЦЭМ!$A$33:$A$776,$A35,СВЦЭМ!$B$33:$B$776,G$11)+'СЕТ СН'!$F$12+СВЦЭМ!$D$10+'СЕТ СН'!$F$6-'СЕТ СН'!$F$22</f>
        <v>1092.9990959099998</v>
      </c>
      <c r="H35" s="36">
        <f>SUMIFS(СВЦЭМ!$C$33:$C$776,СВЦЭМ!$A$33:$A$776,$A35,СВЦЭМ!$B$33:$B$776,H$11)+'СЕТ СН'!$F$12+СВЦЭМ!$D$10+'СЕТ СН'!$F$6-'СЕТ СН'!$F$22</f>
        <v>1077.1697115099998</v>
      </c>
      <c r="I35" s="36">
        <f>SUMIFS(СВЦЭМ!$C$33:$C$776,СВЦЭМ!$A$33:$A$776,$A35,СВЦЭМ!$B$33:$B$776,I$11)+'СЕТ СН'!$F$12+СВЦЭМ!$D$10+'СЕТ СН'!$F$6-'СЕТ СН'!$F$22</f>
        <v>1065.8558918200001</v>
      </c>
      <c r="J35" s="36">
        <f>SUMIFS(СВЦЭМ!$C$33:$C$776,СВЦЭМ!$A$33:$A$776,$A35,СВЦЭМ!$B$33:$B$776,J$11)+'СЕТ СН'!$F$12+СВЦЭМ!$D$10+'СЕТ СН'!$F$6-'СЕТ СН'!$F$22</f>
        <v>1009.8332107499999</v>
      </c>
      <c r="K35" s="36">
        <f>SUMIFS(СВЦЭМ!$C$33:$C$776,СВЦЭМ!$A$33:$A$776,$A35,СВЦЭМ!$B$33:$B$776,K$11)+'СЕТ СН'!$F$12+СВЦЭМ!$D$10+'СЕТ СН'!$F$6-'СЕТ СН'!$F$22</f>
        <v>971.23837679999997</v>
      </c>
      <c r="L35" s="36">
        <f>SUMIFS(СВЦЭМ!$C$33:$C$776,СВЦЭМ!$A$33:$A$776,$A35,СВЦЭМ!$B$33:$B$776,L$11)+'СЕТ СН'!$F$12+СВЦЭМ!$D$10+'СЕТ СН'!$F$6-'СЕТ СН'!$F$22</f>
        <v>964.83695785999998</v>
      </c>
      <c r="M35" s="36">
        <f>SUMIFS(СВЦЭМ!$C$33:$C$776,СВЦЭМ!$A$33:$A$776,$A35,СВЦЭМ!$B$33:$B$776,M$11)+'СЕТ СН'!$F$12+СВЦЭМ!$D$10+'СЕТ СН'!$F$6-'СЕТ СН'!$F$22</f>
        <v>959.86709035000001</v>
      </c>
      <c r="N35" s="36">
        <f>SUMIFS(СВЦЭМ!$C$33:$C$776,СВЦЭМ!$A$33:$A$776,$A35,СВЦЭМ!$B$33:$B$776,N$11)+'СЕТ СН'!$F$12+СВЦЭМ!$D$10+'СЕТ СН'!$F$6-'СЕТ СН'!$F$22</f>
        <v>971.72415220999994</v>
      </c>
      <c r="O35" s="36">
        <f>SUMIFS(СВЦЭМ!$C$33:$C$776,СВЦЭМ!$A$33:$A$776,$A35,СВЦЭМ!$B$33:$B$776,O$11)+'СЕТ СН'!$F$12+СВЦЭМ!$D$10+'СЕТ СН'!$F$6-'СЕТ СН'!$F$22</f>
        <v>940.05723946000001</v>
      </c>
      <c r="P35" s="36">
        <f>SUMIFS(СВЦЭМ!$C$33:$C$776,СВЦЭМ!$A$33:$A$776,$A35,СВЦЭМ!$B$33:$B$776,P$11)+'СЕТ СН'!$F$12+СВЦЭМ!$D$10+'СЕТ СН'!$F$6-'СЕТ СН'!$F$22</f>
        <v>945.71112828000003</v>
      </c>
      <c r="Q35" s="36">
        <f>SUMIFS(СВЦЭМ!$C$33:$C$776,СВЦЭМ!$A$33:$A$776,$A35,СВЦЭМ!$B$33:$B$776,Q$11)+'СЕТ СН'!$F$12+СВЦЭМ!$D$10+'СЕТ СН'!$F$6-'СЕТ СН'!$F$22</f>
        <v>955.87859485000001</v>
      </c>
      <c r="R35" s="36">
        <f>SUMIFS(СВЦЭМ!$C$33:$C$776,СВЦЭМ!$A$33:$A$776,$A35,СВЦЭМ!$B$33:$B$776,R$11)+'СЕТ СН'!$F$12+СВЦЭМ!$D$10+'СЕТ СН'!$F$6-'СЕТ СН'!$F$22</f>
        <v>961.05607587999998</v>
      </c>
      <c r="S35" s="36">
        <f>SUMIFS(СВЦЭМ!$C$33:$C$776,СВЦЭМ!$A$33:$A$776,$A35,СВЦЭМ!$B$33:$B$776,S$11)+'СЕТ СН'!$F$12+СВЦЭМ!$D$10+'СЕТ СН'!$F$6-'СЕТ СН'!$F$22</f>
        <v>945.99385700999994</v>
      </c>
      <c r="T35" s="36">
        <f>SUMIFS(СВЦЭМ!$C$33:$C$776,СВЦЭМ!$A$33:$A$776,$A35,СВЦЭМ!$B$33:$B$776,T$11)+'СЕТ СН'!$F$12+СВЦЭМ!$D$10+'СЕТ СН'!$F$6-'СЕТ СН'!$F$22</f>
        <v>923.55549198999995</v>
      </c>
      <c r="U35" s="36">
        <f>SUMIFS(СВЦЭМ!$C$33:$C$776,СВЦЭМ!$A$33:$A$776,$A35,СВЦЭМ!$B$33:$B$776,U$11)+'СЕТ СН'!$F$12+СВЦЭМ!$D$10+'СЕТ СН'!$F$6-'СЕТ СН'!$F$22</f>
        <v>883.04142952999996</v>
      </c>
      <c r="V35" s="36">
        <f>SUMIFS(СВЦЭМ!$C$33:$C$776,СВЦЭМ!$A$33:$A$776,$A35,СВЦЭМ!$B$33:$B$776,V$11)+'СЕТ СН'!$F$12+СВЦЭМ!$D$10+'СЕТ СН'!$F$6-'СЕТ СН'!$F$22</f>
        <v>878.02871341000002</v>
      </c>
      <c r="W35" s="36">
        <f>SUMIFS(СВЦЭМ!$C$33:$C$776,СВЦЭМ!$A$33:$A$776,$A35,СВЦЭМ!$B$33:$B$776,W$11)+'СЕТ СН'!$F$12+СВЦЭМ!$D$10+'СЕТ СН'!$F$6-'СЕТ СН'!$F$22</f>
        <v>891.15369210999995</v>
      </c>
      <c r="X35" s="36">
        <f>SUMIFS(СВЦЭМ!$C$33:$C$776,СВЦЭМ!$A$33:$A$776,$A35,СВЦЭМ!$B$33:$B$776,X$11)+'СЕТ СН'!$F$12+СВЦЭМ!$D$10+'СЕТ СН'!$F$6-'СЕТ СН'!$F$22</f>
        <v>911.32483388000003</v>
      </c>
      <c r="Y35" s="36">
        <f>SUMIFS(СВЦЭМ!$C$33:$C$776,СВЦЭМ!$A$33:$A$776,$A35,СВЦЭМ!$B$33:$B$776,Y$11)+'СЕТ СН'!$F$12+СВЦЭМ!$D$10+'СЕТ СН'!$F$6-'СЕТ СН'!$F$22</f>
        <v>979.7700327</v>
      </c>
    </row>
    <row r="36" spans="1:25" ht="15.75" x14ac:dyDescent="0.2">
      <c r="A36" s="35">
        <f t="shared" si="0"/>
        <v>43521</v>
      </c>
      <c r="B36" s="36">
        <f>SUMIFS(СВЦЭМ!$C$33:$C$776,СВЦЭМ!$A$33:$A$776,$A36,СВЦЭМ!$B$33:$B$776,B$11)+'СЕТ СН'!$F$12+СВЦЭМ!$D$10+'СЕТ СН'!$F$6-'СЕТ СН'!$F$22</f>
        <v>1017.7626702</v>
      </c>
      <c r="C36" s="36">
        <f>SUMIFS(СВЦЭМ!$C$33:$C$776,СВЦЭМ!$A$33:$A$776,$A36,СВЦЭМ!$B$33:$B$776,C$11)+'СЕТ СН'!$F$12+СВЦЭМ!$D$10+'СЕТ СН'!$F$6-'СЕТ СН'!$F$22</f>
        <v>1029.31790796</v>
      </c>
      <c r="D36" s="36">
        <f>SUMIFS(СВЦЭМ!$C$33:$C$776,СВЦЭМ!$A$33:$A$776,$A36,СВЦЭМ!$B$33:$B$776,D$11)+'СЕТ СН'!$F$12+СВЦЭМ!$D$10+'СЕТ СН'!$F$6-'СЕТ СН'!$F$22</f>
        <v>1027.8345131400001</v>
      </c>
      <c r="E36" s="36">
        <f>SUMIFS(СВЦЭМ!$C$33:$C$776,СВЦЭМ!$A$33:$A$776,$A36,СВЦЭМ!$B$33:$B$776,E$11)+'СЕТ СН'!$F$12+СВЦЭМ!$D$10+'СЕТ СН'!$F$6-'СЕТ СН'!$F$22</f>
        <v>1031.0945666100001</v>
      </c>
      <c r="F36" s="36">
        <f>SUMIFS(СВЦЭМ!$C$33:$C$776,СВЦЭМ!$A$33:$A$776,$A36,СВЦЭМ!$B$33:$B$776,F$11)+'СЕТ СН'!$F$12+СВЦЭМ!$D$10+'СЕТ СН'!$F$6-'СЕТ СН'!$F$22</f>
        <v>1031.2046755700001</v>
      </c>
      <c r="G36" s="36">
        <f>SUMIFS(СВЦЭМ!$C$33:$C$776,СВЦЭМ!$A$33:$A$776,$A36,СВЦЭМ!$B$33:$B$776,G$11)+'СЕТ СН'!$F$12+СВЦЭМ!$D$10+'СЕТ СН'!$F$6-'СЕТ СН'!$F$22</f>
        <v>1036.84232806</v>
      </c>
      <c r="H36" s="36">
        <f>SUMIFS(СВЦЭМ!$C$33:$C$776,СВЦЭМ!$A$33:$A$776,$A36,СВЦЭМ!$B$33:$B$776,H$11)+'СЕТ СН'!$F$12+СВЦЭМ!$D$10+'СЕТ СН'!$F$6-'СЕТ СН'!$F$22</f>
        <v>1049.5351964500001</v>
      </c>
      <c r="I36" s="36">
        <f>SUMIFS(СВЦЭМ!$C$33:$C$776,СВЦЭМ!$A$33:$A$776,$A36,СВЦЭМ!$B$33:$B$776,I$11)+'СЕТ СН'!$F$12+СВЦЭМ!$D$10+'СЕТ СН'!$F$6-'СЕТ СН'!$F$22</f>
        <v>1030.3960784400001</v>
      </c>
      <c r="J36" s="36">
        <f>SUMIFS(СВЦЭМ!$C$33:$C$776,СВЦЭМ!$A$33:$A$776,$A36,СВЦЭМ!$B$33:$B$776,J$11)+'СЕТ СН'!$F$12+СВЦЭМ!$D$10+'СЕТ СН'!$F$6-'СЕТ СН'!$F$22</f>
        <v>1007.68908276</v>
      </c>
      <c r="K36" s="36">
        <f>SUMIFS(СВЦЭМ!$C$33:$C$776,СВЦЭМ!$A$33:$A$776,$A36,СВЦЭМ!$B$33:$B$776,K$11)+'СЕТ СН'!$F$12+СВЦЭМ!$D$10+'СЕТ СН'!$F$6-'СЕТ СН'!$F$22</f>
        <v>983.62849917999995</v>
      </c>
      <c r="L36" s="36">
        <f>SUMIFS(СВЦЭМ!$C$33:$C$776,СВЦЭМ!$A$33:$A$776,$A36,СВЦЭМ!$B$33:$B$776,L$11)+'СЕТ СН'!$F$12+СВЦЭМ!$D$10+'СЕТ СН'!$F$6-'СЕТ СН'!$F$22</f>
        <v>981.83937773000002</v>
      </c>
      <c r="M36" s="36">
        <f>SUMIFS(СВЦЭМ!$C$33:$C$776,СВЦЭМ!$A$33:$A$776,$A36,СВЦЭМ!$B$33:$B$776,M$11)+'СЕТ СН'!$F$12+СВЦЭМ!$D$10+'СЕТ СН'!$F$6-'СЕТ СН'!$F$22</f>
        <v>999.62379854999995</v>
      </c>
      <c r="N36" s="36">
        <f>SUMIFS(СВЦЭМ!$C$33:$C$776,СВЦЭМ!$A$33:$A$776,$A36,СВЦЭМ!$B$33:$B$776,N$11)+'СЕТ СН'!$F$12+СВЦЭМ!$D$10+'СЕТ СН'!$F$6-'СЕТ СН'!$F$22</f>
        <v>1008.43229235</v>
      </c>
      <c r="O36" s="36">
        <f>SUMIFS(СВЦЭМ!$C$33:$C$776,СВЦЭМ!$A$33:$A$776,$A36,СВЦЭМ!$B$33:$B$776,O$11)+'СЕТ СН'!$F$12+СВЦЭМ!$D$10+'СЕТ СН'!$F$6-'СЕТ СН'!$F$22</f>
        <v>997.99503644999993</v>
      </c>
      <c r="P36" s="36">
        <f>SUMIFS(СВЦЭМ!$C$33:$C$776,СВЦЭМ!$A$33:$A$776,$A36,СВЦЭМ!$B$33:$B$776,P$11)+'СЕТ СН'!$F$12+СВЦЭМ!$D$10+'СЕТ СН'!$F$6-'СЕТ СН'!$F$22</f>
        <v>1004.92880223</v>
      </c>
      <c r="Q36" s="36">
        <f>SUMIFS(СВЦЭМ!$C$33:$C$776,СВЦЭМ!$A$33:$A$776,$A36,СВЦЭМ!$B$33:$B$776,Q$11)+'СЕТ СН'!$F$12+СВЦЭМ!$D$10+'СЕТ СН'!$F$6-'СЕТ СН'!$F$22</f>
        <v>1013.18246646</v>
      </c>
      <c r="R36" s="36">
        <f>SUMIFS(СВЦЭМ!$C$33:$C$776,СВЦЭМ!$A$33:$A$776,$A36,СВЦЭМ!$B$33:$B$776,R$11)+'СЕТ СН'!$F$12+СВЦЭМ!$D$10+'СЕТ СН'!$F$6-'СЕТ СН'!$F$22</f>
        <v>1013.4398573799999</v>
      </c>
      <c r="S36" s="36">
        <f>SUMIFS(СВЦЭМ!$C$33:$C$776,СВЦЭМ!$A$33:$A$776,$A36,СВЦЭМ!$B$33:$B$776,S$11)+'СЕТ СН'!$F$12+СВЦЭМ!$D$10+'СЕТ СН'!$F$6-'СЕТ СН'!$F$22</f>
        <v>1013.88113951</v>
      </c>
      <c r="T36" s="36">
        <f>SUMIFS(СВЦЭМ!$C$33:$C$776,СВЦЭМ!$A$33:$A$776,$A36,СВЦЭМ!$B$33:$B$776,T$11)+'СЕТ СН'!$F$12+СВЦЭМ!$D$10+'СЕТ СН'!$F$6-'СЕТ СН'!$F$22</f>
        <v>966.38338624999994</v>
      </c>
      <c r="U36" s="36">
        <f>SUMIFS(СВЦЭМ!$C$33:$C$776,СВЦЭМ!$A$33:$A$776,$A36,СВЦЭМ!$B$33:$B$776,U$11)+'СЕТ СН'!$F$12+СВЦЭМ!$D$10+'СЕТ СН'!$F$6-'СЕТ СН'!$F$22</f>
        <v>931.51374750000002</v>
      </c>
      <c r="V36" s="36">
        <f>SUMIFS(СВЦЭМ!$C$33:$C$776,СВЦЭМ!$A$33:$A$776,$A36,СВЦЭМ!$B$33:$B$776,V$11)+'СЕТ СН'!$F$12+СВЦЭМ!$D$10+'СЕТ СН'!$F$6-'СЕТ СН'!$F$22</f>
        <v>926.84162272999993</v>
      </c>
      <c r="W36" s="36">
        <f>SUMIFS(СВЦЭМ!$C$33:$C$776,СВЦЭМ!$A$33:$A$776,$A36,СВЦЭМ!$B$33:$B$776,W$11)+'СЕТ СН'!$F$12+СВЦЭМ!$D$10+'СЕТ СН'!$F$6-'СЕТ СН'!$F$22</f>
        <v>937.61355326</v>
      </c>
      <c r="X36" s="36">
        <f>SUMIFS(СВЦЭМ!$C$33:$C$776,СВЦЭМ!$A$33:$A$776,$A36,СВЦЭМ!$B$33:$B$776,X$11)+'СЕТ СН'!$F$12+СВЦЭМ!$D$10+'СЕТ СН'!$F$6-'СЕТ СН'!$F$22</f>
        <v>959.01946065999994</v>
      </c>
      <c r="Y36" s="36">
        <f>SUMIFS(СВЦЭМ!$C$33:$C$776,СВЦЭМ!$A$33:$A$776,$A36,СВЦЭМ!$B$33:$B$776,Y$11)+'СЕТ СН'!$F$12+СВЦЭМ!$D$10+'СЕТ СН'!$F$6-'СЕТ СН'!$F$22</f>
        <v>997.64826201999995</v>
      </c>
    </row>
    <row r="37" spans="1:25" ht="15.75" x14ac:dyDescent="0.2">
      <c r="A37" s="35">
        <f t="shared" si="0"/>
        <v>43522</v>
      </c>
      <c r="B37" s="36">
        <f>SUMIFS(СВЦЭМ!$C$33:$C$776,СВЦЭМ!$A$33:$A$776,$A37,СВЦЭМ!$B$33:$B$776,B$11)+'СЕТ СН'!$F$12+СВЦЭМ!$D$10+'СЕТ СН'!$F$6-'СЕТ СН'!$F$22</f>
        <v>1025.0051577700001</v>
      </c>
      <c r="C37" s="36">
        <f>SUMIFS(СВЦЭМ!$C$33:$C$776,СВЦЭМ!$A$33:$A$776,$A37,СВЦЭМ!$B$33:$B$776,C$11)+'СЕТ СН'!$F$12+СВЦЭМ!$D$10+'СЕТ СН'!$F$6-'СЕТ СН'!$F$22</f>
        <v>1025.07330903</v>
      </c>
      <c r="D37" s="36">
        <f>SUMIFS(СВЦЭМ!$C$33:$C$776,СВЦЭМ!$A$33:$A$776,$A37,СВЦЭМ!$B$33:$B$776,D$11)+'СЕТ СН'!$F$12+СВЦЭМ!$D$10+'СЕТ СН'!$F$6-'СЕТ СН'!$F$22</f>
        <v>1020.96073198</v>
      </c>
      <c r="E37" s="36">
        <f>SUMIFS(СВЦЭМ!$C$33:$C$776,СВЦЭМ!$A$33:$A$776,$A37,СВЦЭМ!$B$33:$B$776,E$11)+'СЕТ СН'!$F$12+СВЦЭМ!$D$10+'СЕТ СН'!$F$6-'СЕТ СН'!$F$22</f>
        <v>1022.7225721799999</v>
      </c>
      <c r="F37" s="36">
        <f>SUMIFS(СВЦЭМ!$C$33:$C$776,СВЦЭМ!$A$33:$A$776,$A37,СВЦЭМ!$B$33:$B$776,F$11)+'СЕТ СН'!$F$12+СВЦЭМ!$D$10+'СЕТ СН'!$F$6-'СЕТ СН'!$F$22</f>
        <v>1022.7007174</v>
      </c>
      <c r="G37" s="36">
        <f>SUMIFS(СВЦЭМ!$C$33:$C$776,СВЦЭМ!$A$33:$A$776,$A37,СВЦЭМ!$B$33:$B$776,G$11)+'СЕТ СН'!$F$12+СВЦЭМ!$D$10+'СЕТ СН'!$F$6-'СЕТ СН'!$F$22</f>
        <v>1030.3384714000001</v>
      </c>
      <c r="H37" s="36">
        <f>SUMIFS(СВЦЭМ!$C$33:$C$776,СВЦЭМ!$A$33:$A$776,$A37,СВЦЭМ!$B$33:$B$776,H$11)+'СЕТ СН'!$F$12+СВЦЭМ!$D$10+'СЕТ СН'!$F$6-'СЕТ СН'!$F$22</f>
        <v>1027.0321927</v>
      </c>
      <c r="I37" s="36">
        <f>SUMIFS(СВЦЭМ!$C$33:$C$776,СВЦЭМ!$A$33:$A$776,$A37,СВЦЭМ!$B$33:$B$776,I$11)+'СЕТ СН'!$F$12+СВЦЭМ!$D$10+'СЕТ СН'!$F$6-'СЕТ СН'!$F$22</f>
        <v>1001.650224</v>
      </c>
      <c r="J37" s="36">
        <f>SUMIFS(СВЦЭМ!$C$33:$C$776,СВЦЭМ!$A$33:$A$776,$A37,СВЦЭМ!$B$33:$B$776,J$11)+'СЕТ СН'!$F$12+СВЦЭМ!$D$10+'СЕТ СН'!$F$6-'СЕТ СН'!$F$22</f>
        <v>978.01112261999992</v>
      </c>
      <c r="K37" s="36">
        <f>SUMIFS(СВЦЭМ!$C$33:$C$776,СВЦЭМ!$A$33:$A$776,$A37,СВЦЭМ!$B$33:$B$776,K$11)+'СЕТ СН'!$F$12+СВЦЭМ!$D$10+'СЕТ СН'!$F$6-'СЕТ СН'!$F$22</f>
        <v>974.28705763999994</v>
      </c>
      <c r="L37" s="36">
        <f>SUMIFS(СВЦЭМ!$C$33:$C$776,СВЦЭМ!$A$33:$A$776,$A37,СВЦЭМ!$B$33:$B$776,L$11)+'СЕТ СН'!$F$12+СВЦЭМ!$D$10+'СЕТ СН'!$F$6-'СЕТ СН'!$F$22</f>
        <v>987.94157942999993</v>
      </c>
      <c r="M37" s="36">
        <f>SUMIFS(СВЦЭМ!$C$33:$C$776,СВЦЭМ!$A$33:$A$776,$A37,СВЦЭМ!$B$33:$B$776,M$11)+'СЕТ СН'!$F$12+СВЦЭМ!$D$10+'СЕТ СН'!$F$6-'СЕТ СН'!$F$22</f>
        <v>1003.32075399</v>
      </c>
      <c r="N37" s="36">
        <f>SUMIFS(СВЦЭМ!$C$33:$C$776,СВЦЭМ!$A$33:$A$776,$A37,СВЦЭМ!$B$33:$B$776,N$11)+'СЕТ СН'!$F$12+СВЦЭМ!$D$10+'СЕТ СН'!$F$6-'СЕТ СН'!$F$22</f>
        <v>989.38856737999993</v>
      </c>
      <c r="O37" s="36">
        <f>SUMIFS(СВЦЭМ!$C$33:$C$776,СВЦЭМ!$A$33:$A$776,$A37,СВЦЭМ!$B$33:$B$776,O$11)+'СЕТ СН'!$F$12+СВЦЭМ!$D$10+'СЕТ СН'!$F$6-'СЕТ СН'!$F$22</f>
        <v>954.24593133999997</v>
      </c>
      <c r="P37" s="36">
        <f>SUMIFS(СВЦЭМ!$C$33:$C$776,СВЦЭМ!$A$33:$A$776,$A37,СВЦЭМ!$B$33:$B$776,P$11)+'СЕТ СН'!$F$12+СВЦЭМ!$D$10+'СЕТ СН'!$F$6-'СЕТ СН'!$F$22</f>
        <v>957.77210239999999</v>
      </c>
      <c r="Q37" s="36">
        <f>SUMIFS(СВЦЭМ!$C$33:$C$776,СВЦЭМ!$A$33:$A$776,$A37,СВЦЭМ!$B$33:$B$776,Q$11)+'СЕТ СН'!$F$12+СВЦЭМ!$D$10+'СЕТ СН'!$F$6-'СЕТ СН'!$F$22</f>
        <v>969.12890142999993</v>
      </c>
      <c r="R37" s="36">
        <f>SUMIFS(СВЦЭМ!$C$33:$C$776,СВЦЭМ!$A$33:$A$776,$A37,СВЦЭМ!$B$33:$B$776,R$11)+'СЕТ СН'!$F$12+СВЦЭМ!$D$10+'СЕТ СН'!$F$6-'СЕТ СН'!$F$22</f>
        <v>984.76226962999999</v>
      </c>
      <c r="S37" s="36">
        <f>SUMIFS(СВЦЭМ!$C$33:$C$776,СВЦЭМ!$A$33:$A$776,$A37,СВЦЭМ!$B$33:$B$776,S$11)+'СЕТ СН'!$F$12+СВЦЭМ!$D$10+'СЕТ СН'!$F$6-'СЕТ СН'!$F$22</f>
        <v>996.58385654999995</v>
      </c>
      <c r="T37" s="36">
        <f>SUMIFS(СВЦЭМ!$C$33:$C$776,СВЦЭМ!$A$33:$A$776,$A37,СВЦЭМ!$B$33:$B$776,T$11)+'СЕТ СН'!$F$12+СВЦЭМ!$D$10+'СЕТ СН'!$F$6-'СЕТ СН'!$F$22</f>
        <v>961.17324457999996</v>
      </c>
      <c r="U37" s="36">
        <f>SUMIFS(СВЦЭМ!$C$33:$C$776,СВЦЭМ!$A$33:$A$776,$A37,СВЦЭМ!$B$33:$B$776,U$11)+'СЕТ СН'!$F$12+СВЦЭМ!$D$10+'СЕТ СН'!$F$6-'СЕТ СН'!$F$22</f>
        <v>924.33768048000002</v>
      </c>
      <c r="V37" s="36">
        <f>SUMIFS(СВЦЭМ!$C$33:$C$776,СВЦЭМ!$A$33:$A$776,$A37,СВЦЭМ!$B$33:$B$776,V$11)+'СЕТ СН'!$F$12+СВЦЭМ!$D$10+'СЕТ СН'!$F$6-'СЕТ СН'!$F$22</f>
        <v>922.98297699</v>
      </c>
      <c r="W37" s="36">
        <f>SUMIFS(СВЦЭМ!$C$33:$C$776,СВЦЭМ!$A$33:$A$776,$A37,СВЦЭМ!$B$33:$B$776,W$11)+'СЕТ СН'!$F$12+СВЦЭМ!$D$10+'СЕТ СН'!$F$6-'СЕТ СН'!$F$22</f>
        <v>933.75869955999997</v>
      </c>
      <c r="X37" s="36">
        <f>SUMIFS(СВЦЭМ!$C$33:$C$776,СВЦЭМ!$A$33:$A$776,$A37,СВЦЭМ!$B$33:$B$776,X$11)+'СЕТ СН'!$F$12+СВЦЭМ!$D$10+'СЕТ СН'!$F$6-'СЕТ СН'!$F$22</f>
        <v>949.73220431999994</v>
      </c>
      <c r="Y37" s="36">
        <f>SUMIFS(СВЦЭМ!$C$33:$C$776,СВЦЭМ!$A$33:$A$776,$A37,СВЦЭМ!$B$33:$B$776,Y$11)+'СЕТ СН'!$F$12+СВЦЭМ!$D$10+'СЕТ СН'!$F$6-'СЕТ СН'!$F$22</f>
        <v>989.60742160999996</v>
      </c>
    </row>
    <row r="38" spans="1:25" ht="15.75" x14ac:dyDescent="0.2">
      <c r="A38" s="35">
        <f t="shared" si="0"/>
        <v>43523</v>
      </c>
      <c r="B38" s="36">
        <f>SUMIFS(СВЦЭМ!$C$33:$C$776,СВЦЭМ!$A$33:$A$776,$A38,СВЦЭМ!$B$33:$B$776,B$11)+'СЕТ СН'!$F$12+СВЦЭМ!$D$10+'СЕТ СН'!$F$6-'СЕТ СН'!$F$22</f>
        <v>1029.24489169</v>
      </c>
      <c r="C38" s="36">
        <f>SUMIFS(СВЦЭМ!$C$33:$C$776,СВЦЭМ!$A$33:$A$776,$A38,СВЦЭМ!$B$33:$B$776,C$11)+'СЕТ СН'!$F$12+СВЦЭМ!$D$10+'СЕТ СН'!$F$6-'СЕТ СН'!$F$22</f>
        <v>1059.9969339199999</v>
      </c>
      <c r="D38" s="36">
        <f>SUMIFS(СВЦЭМ!$C$33:$C$776,СВЦЭМ!$A$33:$A$776,$A38,СВЦЭМ!$B$33:$B$776,D$11)+'СЕТ СН'!$F$12+СВЦЭМ!$D$10+'СЕТ СН'!$F$6-'СЕТ СН'!$F$22</f>
        <v>1067.91043954</v>
      </c>
      <c r="E38" s="36">
        <f>SUMIFS(СВЦЭМ!$C$33:$C$776,СВЦЭМ!$A$33:$A$776,$A38,СВЦЭМ!$B$33:$B$776,E$11)+'СЕТ СН'!$F$12+СВЦЭМ!$D$10+'СЕТ СН'!$F$6-'СЕТ СН'!$F$22</f>
        <v>1077.0494859799999</v>
      </c>
      <c r="F38" s="36">
        <f>SUMIFS(СВЦЭМ!$C$33:$C$776,СВЦЭМ!$A$33:$A$776,$A38,СВЦЭМ!$B$33:$B$776,F$11)+'СЕТ СН'!$F$12+СВЦЭМ!$D$10+'СЕТ СН'!$F$6-'СЕТ СН'!$F$22</f>
        <v>1075.70883654</v>
      </c>
      <c r="G38" s="36">
        <f>SUMIFS(СВЦЭМ!$C$33:$C$776,СВЦЭМ!$A$33:$A$776,$A38,СВЦЭМ!$B$33:$B$776,G$11)+'СЕТ СН'!$F$12+СВЦЭМ!$D$10+'СЕТ СН'!$F$6-'СЕТ СН'!$F$22</f>
        <v>1047.3557740599999</v>
      </c>
      <c r="H38" s="36">
        <f>SUMIFS(СВЦЭМ!$C$33:$C$776,СВЦЭМ!$A$33:$A$776,$A38,СВЦЭМ!$B$33:$B$776,H$11)+'СЕТ СН'!$F$12+СВЦЭМ!$D$10+'СЕТ СН'!$F$6-'СЕТ СН'!$F$22</f>
        <v>1007.17948169</v>
      </c>
      <c r="I38" s="36">
        <f>SUMIFS(СВЦЭМ!$C$33:$C$776,СВЦЭМ!$A$33:$A$776,$A38,СВЦЭМ!$B$33:$B$776,I$11)+'СЕТ СН'!$F$12+СВЦЭМ!$D$10+'СЕТ СН'!$F$6-'СЕТ СН'!$F$22</f>
        <v>988.84394519</v>
      </c>
      <c r="J38" s="36">
        <f>SUMIFS(СВЦЭМ!$C$33:$C$776,СВЦЭМ!$A$33:$A$776,$A38,СВЦЭМ!$B$33:$B$776,J$11)+'СЕТ СН'!$F$12+СВЦЭМ!$D$10+'СЕТ СН'!$F$6-'СЕТ СН'!$F$22</f>
        <v>974.04666614999996</v>
      </c>
      <c r="K38" s="36">
        <f>SUMIFS(СВЦЭМ!$C$33:$C$776,СВЦЭМ!$A$33:$A$776,$A38,СВЦЭМ!$B$33:$B$776,K$11)+'СЕТ СН'!$F$12+СВЦЭМ!$D$10+'СЕТ СН'!$F$6-'СЕТ СН'!$F$22</f>
        <v>973.81600775999993</v>
      </c>
      <c r="L38" s="36">
        <f>SUMIFS(СВЦЭМ!$C$33:$C$776,СВЦЭМ!$A$33:$A$776,$A38,СВЦЭМ!$B$33:$B$776,L$11)+'СЕТ СН'!$F$12+СВЦЭМ!$D$10+'СЕТ СН'!$F$6-'СЕТ СН'!$F$22</f>
        <v>975.62270524999997</v>
      </c>
      <c r="M38" s="36">
        <f>SUMIFS(СВЦЭМ!$C$33:$C$776,СВЦЭМ!$A$33:$A$776,$A38,СВЦЭМ!$B$33:$B$776,M$11)+'СЕТ СН'!$F$12+СВЦЭМ!$D$10+'СЕТ СН'!$F$6-'СЕТ СН'!$F$22</f>
        <v>984.41280379</v>
      </c>
      <c r="N38" s="36">
        <f>SUMIFS(СВЦЭМ!$C$33:$C$776,СВЦЭМ!$A$33:$A$776,$A38,СВЦЭМ!$B$33:$B$776,N$11)+'СЕТ СН'!$F$12+СВЦЭМ!$D$10+'СЕТ СН'!$F$6-'СЕТ СН'!$F$22</f>
        <v>994.92501539</v>
      </c>
      <c r="O38" s="36">
        <f>SUMIFS(СВЦЭМ!$C$33:$C$776,СВЦЭМ!$A$33:$A$776,$A38,СВЦЭМ!$B$33:$B$776,O$11)+'СЕТ СН'!$F$12+СВЦЭМ!$D$10+'СЕТ СН'!$F$6-'СЕТ СН'!$F$22</f>
        <v>938.83258366999996</v>
      </c>
      <c r="P38" s="36">
        <f>SUMIFS(СВЦЭМ!$C$33:$C$776,СВЦЭМ!$A$33:$A$776,$A38,СВЦЭМ!$B$33:$B$776,P$11)+'СЕТ СН'!$F$12+СВЦЭМ!$D$10+'СЕТ СН'!$F$6-'СЕТ СН'!$F$22</f>
        <v>940.09891230999995</v>
      </c>
      <c r="Q38" s="36">
        <f>SUMIFS(СВЦЭМ!$C$33:$C$776,СВЦЭМ!$A$33:$A$776,$A38,СВЦЭМ!$B$33:$B$776,Q$11)+'СЕТ СН'!$F$12+СВЦЭМ!$D$10+'СЕТ СН'!$F$6-'СЕТ СН'!$F$22</f>
        <v>940.91518311999994</v>
      </c>
      <c r="R38" s="36">
        <f>SUMIFS(СВЦЭМ!$C$33:$C$776,СВЦЭМ!$A$33:$A$776,$A38,СВЦЭМ!$B$33:$B$776,R$11)+'СЕТ СН'!$F$12+СВЦЭМ!$D$10+'СЕТ СН'!$F$6-'СЕТ СН'!$F$22</f>
        <v>943.90389743999992</v>
      </c>
      <c r="S38" s="36">
        <f>SUMIFS(СВЦЭМ!$C$33:$C$776,СВЦЭМ!$A$33:$A$776,$A38,СВЦЭМ!$B$33:$B$776,S$11)+'СЕТ СН'!$F$12+СВЦЭМ!$D$10+'СЕТ СН'!$F$6-'СЕТ СН'!$F$22</f>
        <v>940.71289575999992</v>
      </c>
      <c r="T38" s="36">
        <f>SUMIFS(СВЦЭМ!$C$33:$C$776,СВЦЭМ!$A$33:$A$776,$A38,СВЦЭМ!$B$33:$B$776,T$11)+'СЕТ СН'!$F$12+СВЦЭМ!$D$10+'СЕТ СН'!$F$6-'СЕТ СН'!$F$22</f>
        <v>928.63284108999994</v>
      </c>
      <c r="U38" s="36">
        <f>SUMIFS(СВЦЭМ!$C$33:$C$776,СВЦЭМ!$A$33:$A$776,$A38,СВЦЭМ!$B$33:$B$776,U$11)+'СЕТ СН'!$F$12+СВЦЭМ!$D$10+'СЕТ СН'!$F$6-'СЕТ СН'!$F$22</f>
        <v>904.87623126999995</v>
      </c>
      <c r="V38" s="36">
        <f>SUMIFS(СВЦЭМ!$C$33:$C$776,СВЦЭМ!$A$33:$A$776,$A38,СВЦЭМ!$B$33:$B$776,V$11)+'СЕТ СН'!$F$12+СВЦЭМ!$D$10+'СЕТ СН'!$F$6-'СЕТ СН'!$F$22</f>
        <v>898.23696866</v>
      </c>
      <c r="W38" s="36">
        <f>SUMIFS(СВЦЭМ!$C$33:$C$776,СВЦЭМ!$A$33:$A$776,$A38,СВЦЭМ!$B$33:$B$776,W$11)+'СЕТ СН'!$F$12+СВЦЭМ!$D$10+'СЕТ СН'!$F$6-'СЕТ СН'!$F$22</f>
        <v>908.22378662999995</v>
      </c>
      <c r="X38" s="36">
        <f>SUMIFS(СВЦЭМ!$C$33:$C$776,СВЦЭМ!$A$33:$A$776,$A38,СВЦЭМ!$B$33:$B$776,X$11)+'СЕТ СН'!$F$12+СВЦЭМ!$D$10+'СЕТ СН'!$F$6-'СЕТ СН'!$F$22</f>
        <v>934.84250223999993</v>
      </c>
      <c r="Y38" s="36">
        <f>SUMIFS(СВЦЭМ!$C$33:$C$776,СВЦЭМ!$A$33:$A$776,$A38,СВЦЭМ!$B$33:$B$776,Y$11)+'СЕТ СН'!$F$12+СВЦЭМ!$D$10+'СЕТ СН'!$F$6-'СЕТ СН'!$F$22</f>
        <v>976.41626005000001</v>
      </c>
    </row>
    <row r="39" spans="1:25" ht="15.75" x14ac:dyDescent="0.2">
      <c r="A39" s="35">
        <f t="shared" si="0"/>
        <v>43524</v>
      </c>
      <c r="B39" s="36">
        <f>SUMIFS(СВЦЭМ!$C$33:$C$776,СВЦЭМ!$A$33:$A$776,$A39,СВЦЭМ!$B$33:$B$776,B$11)+'СЕТ СН'!$F$12+СВЦЭМ!$D$10+'СЕТ СН'!$F$6-'СЕТ СН'!$F$22</f>
        <v>1025.91050795</v>
      </c>
      <c r="C39" s="36">
        <f>SUMIFS(СВЦЭМ!$C$33:$C$776,СВЦЭМ!$A$33:$A$776,$A39,СВЦЭМ!$B$33:$B$776,C$11)+'СЕТ СН'!$F$12+СВЦЭМ!$D$10+'СЕТ СН'!$F$6-'СЕТ СН'!$F$22</f>
        <v>1050.0147260400001</v>
      </c>
      <c r="D39" s="36">
        <f>SUMIFS(СВЦЭМ!$C$33:$C$776,СВЦЭМ!$A$33:$A$776,$A39,СВЦЭМ!$B$33:$B$776,D$11)+'СЕТ СН'!$F$12+СВЦЭМ!$D$10+'СЕТ СН'!$F$6-'СЕТ СН'!$F$22</f>
        <v>1060.25690852</v>
      </c>
      <c r="E39" s="36">
        <f>SUMIFS(СВЦЭМ!$C$33:$C$776,СВЦЭМ!$A$33:$A$776,$A39,СВЦЭМ!$B$33:$B$776,E$11)+'СЕТ СН'!$F$12+СВЦЭМ!$D$10+'СЕТ СН'!$F$6-'СЕТ СН'!$F$22</f>
        <v>1060.5118732000001</v>
      </c>
      <c r="F39" s="36">
        <f>SUMIFS(СВЦЭМ!$C$33:$C$776,СВЦЭМ!$A$33:$A$776,$A39,СВЦЭМ!$B$33:$B$776,F$11)+'СЕТ СН'!$F$12+СВЦЭМ!$D$10+'СЕТ СН'!$F$6-'СЕТ СН'!$F$22</f>
        <v>1056.0193176</v>
      </c>
      <c r="G39" s="36">
        <f>SUMIFS(СВЦЭМ!$C$33:$C$776,СВЦЭМ!$A$33:$A$776,$A39,СВЦЭМ!$B$33:$B$776,G$11)+'СЕТ СН'!$F$12+СВЦЭМ!$D$10+'СЕТ СН'!$F$6-'СЕТ СН'!$F$22</f>
        <v>1040.66101779</v>
      </c>
      <c r="H39" s="36">
        <f>SUMIFS(СВЦЭМ!$C$33:$C$776,СВЦЭМ!$A$33:$A$776,$A39,СВЦЭМ!$B$33:$B$776,H$11)+'СЕТ СН'!$F$12+СВЦЭМ!$D$10+'СЕТ СН'!$F$6-'СЕТ СН'!$F$22</f>
        <v>1006.8356794</v>
      </c>
      <c r="I39" s="36">
        <f>SUMIFS(СВЦЭМ!$C$33:$C$776,СВЦЭМ!$A$33:$A$776,$A39,СВЦЭМ!$B$33:$B$776,I$11)+'СЕТ СН'!$F$12+СВЦЭМ!$D$10+'СЕТ СН'!$F$6-'СЕТ СН'!$F$22</f>
        <v>1001.07057464</v>
      </c>
      <c r="J39" s="36">
        <f>SUMIFS(СВЦЭМ!$C$33:$C$776,СВЦЭМ!$A$33:$A$776,$A39,СВЦЭМ!$B$33:$B$776,J$11)+'СЕТ СН'!$F$12+СВЦЭМ!$D$10+'СЕТ СН'!$F$6-'СЕТ СН'!$F$22</f>
        <v>979.25396890000002</v>
      </c>
      <c r="K39" s="36">
        <f>SUMIFS(СВЦЭМ!$C$33:$C$776,СВЦЭМ!$A$33:$A$776,$A39,СВЦЭМ!$B$33:$B$776,K$11)+'СЕТ СН'!$F$12+СВЦЭМ!$D$10+'СЕТ СН'!$F$6-'СЕТ СН'!$F$22</f>
        <v>978.64799471999993</v>
      </c>
      <c r="L39" s="36">
        <f>SUMIFS(СВЦЭМ!$C$33:$C$776,СВЦЭМ!$A$33:$A$776,$A39,СВЦЭМ!$B$33:$B$776,L$11)+'СЕТ СН'!$F$12+СВЦЭМ!$D$10+'СЕТ СН'!$F$6-'СЕТ СН'!$F$22</f>
        <v>988.04395815999999</v>
      </c>
      <c r="M39" s="36">
        <f>SUMIFS(СВЦЭМ!$C$33:$C$776,СВЦЭМ!$A$33:$A$776,$A39,СВЦЭМ!$B$33:$B$776,M$11)+'СЕТ СН'!$F$12+СВЦЭМ!$D$10+'СЕТ СН'!$F$6-'СЕТ СН'!$F$22</f>
        <v>1002.74332123</v>
      </c>
      <c r="N39" s="36">
        <f>SUMIFS(СВЦЭМ!$C$33:$C$776,СВЦЭМ!$A$33:$A$776,$A39,СВЦЭМ!$B$33:$B$776,N$11)+'СЕТ СН'!$F$12+СВЦЭМ!$D$10+'СЕТ СН'!$F$6-'СЕТ СН'!$F$22</f>
        <v>991.22217081999997</v>
      </c>
      <c r="O39" s="36">
        <f>SUMIFS(СВЦЭМ!$C$33:$C$776,СВЦЭМ!$A$33:$A$776,$A39,СВЦЭМ!$B$33:$B$776,O$11)+'СЕТ СН'!$F$12+СВЦЭМ!$D$10+'СЕТ СН'!$F$6-'СЕТ СН'!$F$22</f>
        <v>962.73979841999994</v>
      </c>
      <c r="P39" s="36">
        <f>SUMIFS(СВЦЭМ!$C$33:$C$776,СВЦЭМ!$A$33:$A$776,$A39,СВЦЭМ!$B$33:$B$776,P$11)+'СЕТ СН'!$F$12+СВЦЭМ!$D$10+'СЕТ СН'!$F$6-'СЕТ СН'!$F$22</f>
        <v>970.35227658999997</v>
      </c>
      <c r="Q39" s="36">
        <f>SUMIFS(СВЦЭМ!$C$33:$C$776,СВЦЭМ!$A$33:$A$776,$A39,СВЦЭМ!$B$33:$B$776,Q$11)+'СЕТ СН'!$F$12+СВЦЭМ!$D$10+'СЕТ СН'!$F$6-'СЕТ СН'!$F$22</f>
        <v>975.36445371000002</v>
      </c>
      <c r="R39" s="36">
        <f>SUMIFS(СВЦЭМ!$C$33:$C$776,СВЦЭМ!$A$33:$A$776,$A39,СВЦЭМ!$B$33:$B$776,R$11)+'СЕТ СН'!$F$12+СВЦЭМ!$D$10+'СЕТ СН'!$F$6-'СЕТ СН'!$F$22</f>
        <v>970.47246346999998</v>
      </c>
      <c r="S39" s="36">
        <f>SUMIFS(СВЦЭМ!$C$33:$C$776,СВЦЭМ!$A$33:$A$776,$A39,СВЦЭМ!$B$33:$B$776,S$11)+'СЕТ СН'!$F$12+СВЦЭМ!$D$10+'СЕТ СН'!$F$6-'СЕТ СН'!$F$22</f>
        <v>963.66503130000001</v>
      </c>
      <c r="T39" s="36">
        <f>SUMIFS(СВЦЭМ!$C$33:$C$776,СВЦЭМ!$A$33:$A$776,$A39,СВЦЭМ!$B$33:$B$776,T$11)+'СЕТ СН'!$F$12+СВЦЭМ!$D$10+'СЕТ СН'!$F$6-'СЕТ СН'!$F$22</f>
        <v>933.08821458</v>
      </c>
      <c r="U39" s="36">
        <f>SUMIFS(СВЦЭМ!$C$33:$C$776,СВЦЭМ!$A$33:$A$776,$A39,СВЦЭМ!$B$33:$B$776,U$11)+'СЕТ СН'!$F$12+СВЦЭМ!$D$10+'СЕТ СН'!$F$6-'СЕТ СН'!$F$22</f>
        <v>907.77335289999996</v>
      </c>
      <c r="V39" s="36">
        <f>SUMIFS(СВЦЭМ!$C$33:$C$776,СВЦЭМ!$A$33:$A$776,$A39,СВЦЭМ!$B$33:$B$776,V$11)+'СЕТ СН'!$F$12+СВЦЭМ!$D$10+'СЕТ СН'!$F$6-'СЕТ СН'!$F$22</f>
        <v>904.10284382999998</v>
      </c>
      <c r="W39" s="36">
        <f>SUMIFS(СВЦЭМ!$C$33:$C$776,СВЦЭМ!$A$33:$A$776,$A39,СВЦЭМ!$B$33:$B$776,W$11)+'СЕТ СН'!$F$12+СВЦЭМ!$D$10+'СЕТ СН'!$F$6-'СЕТ СН'!$F$22</f>
        <v>922.23539398999992</v>
      </c>
      <c r="X39" s="36">
        <f>SUMIFS(СВЦЭМ!$C$33:$C$776,СВЦЭМ!$A$33:$A$776,$A39,СВЦЭМ!$B$33:$B$776,X$11)+'СЕТ СН'!$F$12+СВЦЭМ!$D$10+'СЕТ СН'!$F$6-'СЕТ СН'!$F$22</f>
        <v>943.54366585000002</v>
      </c>
      <c r="Y39" s="36">
        <f>SUMIFS(СВЦЭМ!$C$33:$C$776,СВЦЭМ!$A$33:$A$776,$A39,СВЦЭМ!$B$33:$B$776,Y$11)+'СЕТ СН'!$F$12+СВЦЭМ!$D$10+'СЕТ СН'!$F$6-'СЕТ СН'!$F$22</f>
        <v>977.56567726000003</v>
      </c>
    </row>
    <row r="40" spans="1:25" ht="15.75" hidden="1" x14ac:dyDescent="0.2">
      <c r="A40" s="35">
        <f t="shared" si="0"/>
        <v>43525</v>
      </c>
      <c r="B40" s="36">
        <f>SUMIFS(СВЦЭМ!$C$33:$C$776,СВЦЭМ!$A$33:$A$776,$A40,СВЦЭМ!$B$33:$B$776,B$11)+'СЕТ СН'!$F$12+СВЦЭМ!$D$10+'СЕТ СН'!$F$6-'СЕТ СН'!$F$22</f>
        <v>59.533460410000004</v>
      </c>
      <c r="C40" s="36">
        <f>SUMIFS(СВЦЭМ!$C$33:$C$776,СВЦЭМ!$A$33:$A$776,$A40,СВЦЭМ!$B$33:$B$776,C$11)+'СЕТ СН'!$F$12+СВЦЭМ!$D$10+'СЕТ СН'!$F$6-'СЕТ СН'!$F$22</f>
        <v>59.533460410000004</v>
      </c>
      <c r="D40" s="36">
        <f>SUMIFS(СВЦЭМ!$C$33:$C$776,СВЦЭМ!$A$33:$A$776,$A40,СВЦЭМ!$B$33:$B$776,D$11)+'СЕТ СН'!$F$12+СВЦЭМ!$D$10+'СЕТ СН'!$F$6-'СЕТ СН'!$F$22</f>
        <v>59.533460410000004</v>
      </c>
      <c r="E40" s="36">
        <f>SUMIFS(СВЦЭМ!$C$33:$C$776,СВЦЭМ!$A$33:$A$776,$A40,СВЦЭМ!$B$33:$B$776,E$11)+'СЕТ СН'!$F$12+СВЦЭМ!$D$10+'СЕТ СН'!$F$6-'СЕТ СН'!$F$22</f>
        <v>59.533460410000004</v>
      </c>
      <c r="F40" s="36">
        <f>SUMIFS(СВЦЭМ!$C$33:$C$776,СВЦЭМ!$A$33:$A$776,$A40,СВЦЭМ!$B$33:$B$776,F$11)+'СЕТ СН'!$F$12+СВЦЭМ!$D$10+'СЕТ СН'!$F$6-'СЕТ СН'!$F$22</f>
        <v>59.533460410000004</v>
      </c>
      <c r="G40" s="36">
        <f>SUMIFS(СВЦЭМ!$C$33:$C$776,СВЦЭМ!$A$33:$A$776,$A40,СВЦЭМ!$B$33:$B$776,G$11)+'СЕТ СН'!$F$12+СВЦЭМ!$D$10+'СЕТ СН'!$F$6-'СЕТ СН'!$F$22</f>
        <v>59.533460410000004</v>
      </c>
      <c r="H40" s="36">
        <f>SUMIFS(СВЦЭМ!$C$33:$C$776,СВЦЭМ!$A$33:$A$776,$A40,СВЦЭМ!$B$33:$B$776,H$11)+'СЕТ СН'!$F$12+СВЦЭМ!$D$10+'СЕТ СН'!$F$6-'СЕТ СН'!$F$22</f>
        <v>59.533460410000004</v>
      </c>
      <c r="I40" s="36">
        <f>SUMIFS(СВЦЭМ!$C$33:$C$776,СВЦЭМ!$A$33:$A$776,$A40,СВЦЭМ!$B$33:$B$776,I$11)+'СЕТ СН'!$F$12+СВЦЭМ!$D$10+'СЕТ СН'!$F$6-'СЕТ СН'!$F$22</f>
        <v>59.533460410000004</v>
      </c>
      <c r="J40" s="36">
        <f>SUMIFS(СВЦЭМ!$C$33:$C$776,СВЦЭМ!$A$33:$A$776,$A40,СВЦЭМ!$B$33:$B$776,J$11)+'СЕТ СН'!$F$12+СВЦЭМ!$D$10+'СЕТ СН'!$F$6-'СЕТ СН'!$F$22</f>
        <v>59.533460410000004</v>
      </c>
      <c r="K40" s="36">
        <f>SUMIFS(СВЦЭМ!$C$33:$C$776,СВЦЭМ!$A$33:$A$776,$A40,СВЦЭМ!$B$33:$B$776,K$11)+'СЕТ СН'!$F$12+СВЦЭМ!$D$10+'СЕТ СН'!$F$6-'СЕТ СН'!$F$22</f>
        <v>59.533460410000004</v>
      </c>
      <c r="L40" s="36">
        <f>SUMIFS(СВЦЭМ!$C$33:$C$776,СВЦЭМ!$A$33:$A$776,$A40,СВЦЭМ!$B$33:$B$776,L$11)+'СЕТ СН'!$F$12+СВЦЭМ!$D$10+'СЕТ СН'!$F$6-'СЕТ СН'!$F$22</f>
        <v>59.533460410000004</v>
      </c>
      <c r="M40" s="36">
        <f>SUMIFS(СВЦЭМ!$C$33:$C$776,СВЦЭМ!$A$33:$A$776,$A40,СВЦЭМ!$B$33:$B$776,M$11)+'СЕТ СН'!$F$12+СВЦЭМ!$D$10+'СЕТ СН'!$F$6-'СЕТ СН'!$F$22</f>
        <v>59.533460410000004</v>
      </c>
      <c r="N40" s="36">
        <f>SUMIFS(СВЦЭМ!$C$33:$C$776,СВЦЭМ!$A$33:$A$776,$A40,СВЦЭМ!$B$33:$B$776,N$11)+'СЕТ СН'!$F$12+СВЦЭМ!$D$10+'СЕТ СН'!$F$6-'СЕТ СН'!$F$22</f>
        <v>59.533460410000004</v>
      </c>
      <c r="O40" s="36">
        <f>SUMIFS(СВЦЭМ!$C$33:$C$776,СВЦЭМ!$A$33:$A$776,$A40,СВЦЭМ!$B$33:$B$776,O$11)+'СЕТ СН'!$F$12+СВЦЭМ!$D$10+'СЕТ СН'!$F$6-'СЕТ СН'!$F$22</f>
        <v>59.533460410000004</v>
      </c>
      <c r="P40" s="36">
        <f>SUMIFS(СВЦЭМ!$C$33:$C$776,СВЦЭМ!$A$33:$A$776,$A40,СВЦЭМ!$B$33:$B$776,P$11)+'СЕТ СН'!$F$12+СВЦЭМ!$D$10+'СЕТ СН'!$F$6-'СЕТ СН'!$F$22</f>
        <v>59.533460410000004</v>
      </c>
      <c r="Q40" s="36">
        <f>SUMIFS(СВЦЭМ!$C$33:$C$776,СВЦЭМ!$A$33:$A$776,$A40,СВЦЭМ!$B$33:$B$776,Q$11)+'СЕТ СН'!$F$12+СВЦЭМ!$D$10+'СЕТ СН'!$F$6-'СЕТ СН'!$F$22</f>
        <v>59.533460410000004</v>
      </c>
      <c r="R40" s="36">
        <f>SUMIFS(СВЦЭМ!$C$33:$C$776,СВЦЭМ!$A$33:$A$776,$A40,СВЦЭМ!$B$33:$B$776,R$11)+'СЕТ СН'!$F$12+СВЦЭМ!$D$10+'СЕТ СН'!$F$6-'СЕТ СН'!$F$22</f>
        <v>59.533460410000004</v>
      </c>
      <c r="S40" s="36">
        <f>SUMIFS(СВЦЭМ!$C$33:$C$776,СВЦЭМ!$A$33:$A$776,$A40,СВЦЭМ!$B$33:$B$776,S$11)+'СЕТ СН'!$F$12+СВЦЭМ!$D$10+'СЕТ СН'!$F$6-'СЕТ СН'!$F$22</f>
        <v>59.533460410000004</v>
      </c>
      <c r="T40" s="36">
        <f>SUMIFS(СВЦЭМ!$C$33:$C$776,СВЦЭМ!$A$33:$A$776,$A40,СВЦЭМ!$B$33:$B$776,T$11)+'СЕТ СН'!$F$12+СВЦЭМ!$D$10+'СЕТ СН'!$F$6-'СЕТ СН'!$F$22</f>
        <v>59.533460410000004</v>
      </c>
      <c r="U40" s="36">
        <f>SUMIFS(СВЦЭМ!$C$33:$C$776,СВЦЭМ!$A$33:$A$776,$A40,СВЦЭМ!$B$33:$B$776,U$11)+'СЕТ СН'!$F$12+СВЦЭМ!$D$10+'СЕТ СН'!$F$6-'СЕТ СН'!$F$22</f>
        <v>59.533460410000004</v>
      </c>
      <c r="V40" s="36">
        <f>SUMIFS(СВЦЭМ!$C$33:$C$776,СВЦЭМ!$A$33:$A$776,$A40,СВЦЭМ!$B$33:$B$776,V$11)+'СЕТ СН'!$F$12+СВЦЭМ!$D$10+'СЕТ СН'!$F$6-'СЕТ СН'!$F$22</f>
        <v>59.533460410000004</v>
      </c>
      <c r="W40" s="36">
        <f>SUMIFS(СВЦЭМ!$C$33:$C$776,СВЦЭМ!$A$33:$A$776,$A40,СВЦЭМ!$B$33:$B$776,W$11)+'СЕТ СН'!$F$12+СВЦЭМ!$D$10+'СЕТ СН'!$F$6-'СЕТ СН'!$F$22</f>
        <v>59.533460410000004</v>
      </c>
      <c r="X40" s="36">
        <f>SUMIFS(СВЦЭМ!$C$33:$C$776,СВЦЭМ!$A$33:$A$776,$A40,СВЦЭМ!$B$33:$B$776,X$11)+'СЕТ СН'!$F$12+СВЦЭМ!$D$10+'СЕТ СН'!$F$6-'СЕТ СН'!$F$22</f>
        <v>59.533460410000004</v>
      </c>
      <c r="Y40" s="36">
        <f>SUMIFS(СВЦЭМ!$C$33:$C$776,СВЦЭМ!$A$33:$A$776,$A40,СВЦЭМ!$B$33:$B$776,Y$11)+'СЕТ СН'!$F$12+СВЦЭМ!$D$10+'СЕТ СН'!$F$6-'СЕТ СН'!$F$22</f>
        <v>59.533460410000004</v>
      </c>
    </row>
    <row r="41" spans="1:25" ht="15.75" hidden="1" x14ac:dyDescent="0.2">
      <c r="A41" s="35">
        <f t="shared" si="0"/>
        <v>43526</v>
      </c>
      <c r="B41" s="36">
        <f>SUMIFS(СВЦЭМ!$C$33:$C$776,СВЦЭМ!$A$33:$A$776,$A41,СВЦЭМ!$B$33:$B$776,B$11)+'СЕТ СН'!$F$12+СВЦЭМ!$D$10+'СЕТ СН'!$F$6-'СЕТ СН'!$F$22</f>
        <v>59.533460410000004</v>
      </c>
      <c r="C41" s="36">
        <f>SUMIFS(СВЦЭМ!$C$33:$C$776,СВЦЭМ!$A$33:$A$776,$A41,СВЦЭМ!$B$33:$B$776,C$11)+'СЕТ СН'!$F$12+СВЦЭМ!$D$10+'СЕТ СН'!$F$6-'СЕТ СН'!$F$22</f>
        <v>59.533460410000004</v>
      </c>
      <c r="D41" s="36">
        <f>SUMIFS(СВЦЭМ!$C$33:$C$776,СВЦЭМ!$A$33:$A$776,$A41,СВЦЭМ!$B$33:$B$776,D$11)+'СЕТ СН'!$F$12+СВЦЭМ!$D$10+'СЕТ СН'!$F$6-'СЕТ СН'!$F$22</f>
        <v>59.533460410000004</v>
      </c>
      <c r="E41" s="36">
        <f>SUMIFS(СВЦЭМ!$C$33:$C$776,СВЦЭМ!$A$33:$A$776,$A41,СВЦЭМ!$B$33:$B$776,E$11)+'СЕТ СН'!$F$12+СВЦЭМ!$D$10+'СЕТ СН'!$F$6-'СЕТ СН'!$F$22</f>
        <v>59.533460410000004</v>
      </c>
      <c r="F41" s="36">
        <f>SUMIFS(СВЦЭМ!$C$33:$C$776,СВЦЭМ!$A$33:$A$776,$A41,СВЦЭМ!$B$33:$B$776,F$11)+'СЕТ СН'!$F$12+СВЦЭМ!$D$10+'СЕТ СН'!$F$6-'СЕТ СН'!$F$22</f>
        <v>59.533460410000004</v>
      </c>
      <c r="G41" s="36">
        <f>SUMIFS(СВЦЭМ!$C$33:$C$776,СВЦЭМ!$A$33:$A$776,$A41,СВЦЭМ!$B$33:$B$776,G$11)+'СЕТ СН'!$F$12+СВЦЭМ!$D$10+'СЕТ СН'!$F$6-'СЕТ СН'!$F$22</f>
        <v>59.533460410000004</v>
      </c>
      <c r="H41" s="36">
        <f>SUMIFS(СВЦЭМ!$C$33:$C$776,СВЦЭМ!$A$33:$A$776,$A41,СВЦЭМ!$B$33:$B$776,H$11)+'СЕТ СН'!$F$12+СВЦЭМ!$D$10+'СЕТ СН'!$F$6-'СЕТ СН'!$F$22</f>
        <v>59.533460410000004</v>
      </c>
      <c r="I41" s="36">
        <f>SUMIFS(СВЦЭМ!$C$33:$C$776,СВЦЭМ!$A$33:$A$776,$A41,СВЦЭМ!$B$33:$B$776,I$11)+'СЕТ СН'!$F$12+СВЦЭМ!$D$10+'СЕТ СН'!$F$6-'СЕТ СН'!$F$22</f>
        <v>59.533460410000004</v>
      </c>
      <c r="J41" s="36">
        <f>SUMIFS(СВЦЭМ!$C$33:$C$776,СВЦЭМ!$A$33:$A$776,$A41,СВЦЭМ!$B$33:$B$776,J$11)+'СЕТ СН'!$F$12+СВЦЭМ!$D$10+'СЕТ СН'!$F$6-'СЕТ СН'!$F$22</f>
        <v>59.533460410000004</v>
      </c>
      <c r="K41" s="36">
        <f>SUMIFS(СВЦЭМ!$C$33:$C$776,СВЦЭМ!$A$33:$A$776,$A41,СВЦЭМ!$B$33:$B$776,K$11)+'СЕТ СН'!$F$12+СВЦЭМ!$D$10+'СЕТ СН'!$F$6-'СЕТ СН'!$F$22</f>
        <v>59.533460410000004</v>
      </c>
      <c r="L41" s="36">
        <f>SUMIFS(СВЦЭМ!$C$33:$C$776,СВЦЭМ!$A$33:$A$776,$A41,СВЦЭМ!$B$33:$B$776,L$11)+'СЕТ СН'!$F$12+СВЦЭМ!$D$10+'СЕТ СН'!$F$6-'СЕТ СН'!$F$22</f>
        <v>59.533460410000004</v>
      </c>
      <c r="M41" s="36">
        <f>SUMIFS(СВЦЭМ!$C$33:$C$776,СВЦЭМ!$A$33:$A$776,$A41,СВЦЭМ!$B$33:$B$776,M$11)+'СЕТ СН'!$F$12+СВЦЭМ!$D$10+'СЕТ СН'!$F$6-'СЕТ СН'!$F$22</f>
        <v>59.533460410000004</v>
      </c>
      <c r="N41" s="36">
        <f>SUMIFS(СВЦЭМ!$C$33:$C$776,СВЦЭМ!$A$33:$A$776,$A41,СВЦЭМ!$B$33:$B$776,N$11)+'СЕТ СН'!$F$12+СВЦЭМ!$D$10+'СЕТ СН'!$F$6-'СЕТ СН'!$F$22</f>
        <v>59.533460410000004</v>
      </c>
      <c r="O41" s="36">
        <f>SUMIFS(СВЦЭМ!$C$33:$C$776,СВЦЭМ!$A$33:$A$776,$A41,СВЦЭМ!$B$33:$B$776,O$11)+'СЕТ СН'!$F$12+СВЦЭМ!$D$10+'СЕТ СН'!$F$6-'СЕТ СН'!$F$22</f>
        <v>59.533460410000004</v>
      </c>
      <c r="P41" s="36">
        <f>SUMIFS(СВЦЭМ!$C$33:$C$776,СВЦЭМ!$A$33:$A$776,$A41,СВЦЭМ!$B$33:$B$776,P$11)+'СЕТ СН'!$F$12+СВЦЭМ!$D$10+'СЕТ СН'!$F$6-'СЕТ СН'!$F$22</f>
        <v>59.533460410000004</v>
      </c>
      <c r="Q41" s="36">
        <f>SUMIFS(СВЦЭМ!$C$33:$C$776,СВЦЭМ!$A$33:$A$776,$A41,СВЦЭМ!$B$33:$B$776,Q$11)+'СЕТ СН'!$F$12+СВЦЭМ!$D$10+'СЕТ СН'!$F$6-'СЕТ СН'!$F$22</f>
        <v>59.533460410000004</v>
      </c>
      <c r="R41" s="36">
        <f>SUMIFS(СВЦЭМ!$C$33:$C$776,СВЦЭМ!$A$33:$A$776,$A41,СВЦЭМ!$B$33:$B$776,R$11)+'СЕТ СН'!$F$12+СВЦЭМ!$D$10+'СЕТ СН'!$F$6-'СЕТ СН'!$F$22</f>
        <v>59.533460410000004</v>
      </c>
      <c r="S41" s="36">
        <f>SUMIFS(СВЦЭМ!$C$33:$C$776,СВЦЭМ!$A$33:$A$776,$A41,СВЦЭМ!$B$33:$B$776,S$11)+'СЕТ СН'!$F$12+СВЦЭМ!$D$10+'СЕТ СН'!$F$6-'СЕТ СН'!$F$22</f>
        <v>59.533460410000004</v>
      </c>
      <c r="T41" s="36">
        <f>SUMIFS(СВЦЭМ!$C$33:$C$776,СВЦЭМ!$A$33:$A$776,$A41,СВЦЭМ!$B$33:$B$776,T$11)+'СЕТ СН'!$F$12+СВЦЭМ!$D$10+'СЕТ СН'!$F$6-'СЕТ СН'!$F$22</f>
        <v>59.533460410000004</v>
      </c>
      <c r="U41" s="36">
        <f>SUMIFS(СВЦЭМ!$C$33:$C$776,СВЦЭМ!$A$33:$A$776,$A41,СВЦЭМ!$B$33:$B$776,U$11)+'СЕТ СН'!$F$12+СВЦЭМ!$D$10+'СЕТ СН'!$F$6-'СЕТ СН'!$F$22</f>
        <v>59.533460410000004</v>
      </c>
      <c r="V41" s="36">
        <f>SUMIFS(СВЦЭМ!$C$33:$C$776,СВЦЭМ!$A$33:$A$776,$A41,СВЦЭМ!$B$33:$B$776,V$11)+'СЕТ СН'!$F$12+СВЦЭМ!$D$10+'СЕТ СН'!$F$6-'СЕТ СН'!$F$22</f>
        <v>59.533460410000004</v>
      </c>
      <c r="W41" s="36">
        <f>SUMIFS(СВЦЭМ!$C$33:$C$776,СВЦЭМ!$A$33:$A$776,$A41,СВЦЭМ!$B$33:$B$776,W$11)+'СЕТ СН'!$F$12+СВЦЭМ!$D$10+'СЕТ СН'!$F$6-'СЕТ СН'!$F$22</f>
        <v>59.533460410000004</v>
      </c>
      <c r="X41" s="36">
        <f>SUMIFS(СВЦЭМ!$C$33:$C$776,СВЦЭМ!$A$33:$A$776,$A41,СВЦЭМ!$B$33:$B$776,X$11)+'СЕТ СН'!$F$12+СВЦЭМ!$D$10+'СЕТ СН'!$F$6-'СЕТ СН'!$F$22</f>
        <v>59.533460410000004</v>
      </c>
      <c r="Y41" s="36">
        <f>SUMIFS(СВЦЭМ!$C$33:$C$776,СВЦЭМ!$A$33:$A$776,$A41,СВЦЭМ!$B$33:$B$776,Y$11)+'СЕТ СН'!$F$12+СВЦЭМ!$D$10+'СЕТ СН'!$F$6-'СЕТ СН'!$F$22</f>
        <v>59.533460410000004</v>
      </c>
    </row>
    <row r="42" spans="1:25" ht="15.75" hidden="1" x14ac:dyDescent="0.2">
      <c r="A42" s="35">
        <f t="shared" si="0"/>
        <v>43527</v>
      </c>
      <c r="B42" s="36">
        <f>SUMIFS(СВЦЭМ!$C$33:$C$776,СВЦЭМ!$A$33:$A$776,$A42,СВЦЭМ!$B$33:$B$776,B$11)+'СЕТ СН'!$F$12+СВЦЭМ!$D$10+'СЕТ СН'!$F$6-'СЕТ СН'!$F$22</f>
        <v>59.533460410000004</v>
      </c>
      <c r="C42" s="36">
        <f>SUMIFS(СВЦЭМ!$C$33:$C$776,СВЦЭМ!$A$33:$A$776,$A42,СВЦЭМ!$B$33:$B$776,C$11)+'СЕТ СН'!$F$12+СВЦЭМ!$D$10+'СЕТ СН'!$F$6-'СЕТ СН'!$F$22</f>
        <v>59.533460410000004</v>
      </c>
      <c r="D42" s="36">
        <f>SUMIFS(СВЦЭМ!$C$33:$C$776,СВЦЭМ!$A$33:$A$776,$A42,СВЦЭМ!$B$33:$B$776,D$11)+'СЕТ СН'!$F$12+СВЦЭМ!$D$10+'СЕТ СН'!$F$6-'СЕТ СН'!$F$22</f>
        <v>59.533460410000004</v>
      </c>
      <c r="E42" s="36">
        <f>SUMIFS(СВЦЭМ!$C$33:$C$776,СВЦЭМ!$A$33:$A$776,$A42,СВЦЭМ!$B$33:$B$776,E$11)+'СЕТ СН'!$F$12+СВЦЭМ!$D$10+'СЕТ СН'!$F$6-'СЕТ СН'!$F$22</f>
        <v>59.533460410000004</v>
      </c>
      <c r="F42" s="36">
        <f>SUMIFS(СВЦЭМ!$C$33:$C$776,СВЦЭМ!$A$33:$A$776,$A42,СВЦЭМ!$B$33:$B$776,F$11)+'СЕТ СН'!$F$12+СВЦЭМ!$D$10+'СЕТ СН'!$F$6-'СЕТ СН'!$F$22</f>
        <v>59.533460410000004</v>
      </c>
      <c r="G42" s="36">
        <f>SUMIFS(СВЦЭМ!$C$33:$C$776,СВЦЭМ!$A$33:$A$776,$A42,СВЦЭМ!$B$33:$B$776,G$11)+'СЕТ СН'!$F$12+СВЦЭМ!$D$10+'СЕТ СН'!$F$6-'СЕТ СН'!$F$22</f>
        <v>59.533460410000004</v>
      </c>
      <c r="H42" s="36">
        <f>SUMIFS(СВЦЭМ!$C$33:$C$776,СВЦЭМ!$A$33:$A$776,$A42,СВЦЭМ!$B$33:$B$776,H$11)+'СЕТ СН'!$F$12+СВЦЭМ!$D$10+'СЕТ СН'!$F$6-'СЕТ СН'!$F$22</f>
        <v>59.533460410000004</v>
      </c>
      <c r="I42" s="36">
        <f>SUMIFS(СВЦЭМ!$C$33:$C$776,СВЦЭМ!$A$33:$A$776,$A42,СВЦЭМ!$B$33:$B$776,I$11)+'СЕТ СН'!$F$12+СВЦЭМ!$D$10+'СЕТ СН'!$F$6-'СЕТ СН'!$F$22</f>
        <v>59.533460410000004</v>
      </c>
      <c r="J42" s="36">
        <f>SUMIFS(СВЦЭМ!$C$33:$C$776,СВЦЭМ!$A$33:$A$776,$A42,СВЦЭМ!$B$33:$B$776,J$11)+'СЕТ СН'!$F$12+СВЦЭМ!$D$10+'СЕТ СН'!$F$6-'СЕТ СН'!$F$22</f>
        <v>59.533460410000004</v>
      </c>
      <c r="K42" s="36">
        <f>SUMIFS(СВЦЭМ!$C$33:$C$776,СВЦЭМ!$A$33:$A$776,$A42,СВЦЭМ!$B$33:$B$776,K$11)+'СЕТ СН'!$F$12+СВЦЭМ!$D$10+'СЕТ СН'!$F$6-'СЕТ СН'!$F$22</f>
        <v>59.533460410000004</v>
      </c>
      <c r="L42" s="36">
        <f>SUMIFS(СВЦЭМ!$C$33:$C$776,СВЦЭМ!$A$33:$A$776,$A42,СВЦЭМ!$B$33:$B$776,L$11)+'СЕТ СН'!$F$12+СВЦЭМ!$D$10+'СЕТ СН'!$F$6-'СЕТ СН'!$F$22</f>
        <v>59.533460410000004</v>
      </c>
      <c r="M42" s="36">
        <f>SUMIFS(СВЦЭМ!$C$33:$C$776,СВЦЭМ!$A$33:$A$776,$A42,СВЦЭМ!$B$33:$B$776,M$11)+'СЕТ СН'!$F$12+СВЦЭМ!$D$10+'СЕТ СН'!$F$6-'СЕТ СН'!$F$22</f>
        <v>59.533460410000004</v>
      </c>
      <c r="N42" s="36">
        <f>SUMIFS(СВЦЭМ!$C$33:$C$776,СВЦЭМ!$A$33:$A$776,$A42,СВЦЭМ!$B$33:$B$776,N$11)+'СЕТ СН'!$F$12+СВЦЭМ!$D$10+'СЕТ СН'!$F$6-'СЕТ СН'!$F$22</f>
        <v>59.533460410000004</v>
      </c>
      <c r="O42" s="36">
        <f>SUMIFS(СВЦЭМ!$C$33:$C$776,СВЦЭМ!$A$33:$A$776,$A42,СВЦЭМ!$B$33:$B$776,O$11)+'СЕТ СН'!$F$12+СВЦЭМ!$D$10+'СЕТ СН'!$F$6-'СЕТ СН'!$F$22</f>
        <v>59.533460410000004</v>
      </c>
      <c r="P42" s="36">
        <f>SUMIFS(СВЦЭМ!$C$33:$C$776,СВЦЭМ!$A$33:$A$776,$A42,СВЦЭМ!$B$33:$B$776,P$11)+'СЕТ СН'!$F$12+СВЦЭМ!$D$10+'СЕТ СН'!$F$6-'СЕТ СН'!$F$22</f>
        <v>59.533460410000004</v>
      </c>
      <c r="Q42" s="36">
        <f>SUMIFS(СВЦЭМ!$C$33:$C$776,СВЦЭМ!$A$33:$A$776,$A42,СВЦЭМ!$B$33:$B$776,Q$11)+'СЕТ СН'!$F$12+СВЦЭМ!$D$10+'СЕТ СН'!$F$6-'СЕТ СН'!$F$22</f>
        <v>59.533460410000004</v>
      </c>
      <c r="R42" s="36">
        <f>SUMIFS(СВЦЭМ!$C$33:$C$776,СВЦЭМ!$A$33:$A$776,$A42,СВЦЭМ!$B$33:$B$776,R$11)+'СЕТ СН'!$F$12+СВЦЭМ!$D$10+'СЕТ СН'!$F$6-'СЕТ СН'!$F$22</f>
        <v>59.533460410000004</v>
      </c>
      <c r="S42" s="36">
        <f>SUMIFS(СВЦЭМ!$C$33:$C$776,СВЦЭМ!$A$33:$A$776,$A42,СВЦЭМ!$B$33:$B$776,S$11)+'СЕТ СН'!$F$12+СВЦЭМ!$D$10+'СЕТ СН'!$F$6-'СЕТ СН'!$F$22</f>
        <v>59.533460410000004</v>
      </c>
      <c r="T42" s="36">
        <f>SUMIFS(СВЦЭМ!$C$33:$C$776,СВЦЭМ!$A$33:$A$776,$A42,СВЦЭМ!$B$33:$B$776,T$11)+'СЕТ СН'!$F$12+СВЦЭМ!$D$10+'СЕТ СН'!$F$6-'СЕТ СН'!$F$22</f>
        <v>59.533460410000004</v>
      </c>
      <c r="U42" s="36">
        <f>SUMIFS(СВЦЭМ!$C$33:$C$776,СВЦЭМ!$A$33:$A$776,$A42,СВЦЭМ!$B$33:$B$776,U$11)+'СЕТ СН'!$F$12+СВЦЭМ!$D$10+'СЕТ СН'!$F$6-'СЕТ СН'!$F$22</f>
        <v>59.533460410000004</v>
      </c>
      <c r="V42" s="36">
        <f>SUMIFS(СВЦЭМ!$C$33:$C$776,СВЦЭМ!$A$33:$A$776,$A42,СВЦЭМ!$B$33:$B$776,V$11)+'СЕТ СН'!$F$12+СВЦЭМ!$D$10+'СЕТ СН'!$F$6-'СЕТ СН'!$F$22</f>
        <v>59.533460410000004</v>
      </c>
      <c r="W42" s="36">
        <f>SUMIFS(СВЦЭМ!$C$33:$C$776,СВЦЭМ!$A$33:$A$776,$A42,СВЦЭМ!$B$33:$B$776,W$11)+'СЕТ СН'!$F$12+СВЦЭМ!$D$10+'СЕТ СН'!$F$6-'СЕТ СН'!$F$22</f>
        <v>59.533460410000004</v>
      </c>
      <c r="X42" s="36">
        <f>SUMIFS(СВЦЭМ!$C$33:$C$776,СВЦЭМ!$A$33:$A$776,$A42,СВЦЭМ!$B$33:$B$776,X$11)+'СЕТ СН'!$F$12+СВЦЭМ!$D$10+'СЕТ СН'!$F$6-'СЕТ СН'!$F$22</f>
        <v>59.533460410000004</v>
      </c>
      <c r="Y42" s="36">
        <f>SUMIFS(СВЦЭМ!$C$33:$C$776,СВЦЭМ!$A$33:$A$776,$A42,СВЦЭМ!$B$33:$B$776,Y$11)+'СЕТ СН'!$F$12+СВЦЭМ!$D$10+'СЕТ СН'!$F$6-'СЕТ СН'!$F$22</f>
        <v>59.533460410000004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01.02.2019</v>
      </c>
      <c r="B48" s="36">
        <f>SUMIFS(СВЦЭМ!$C$33:$C$776,СВЦЭМ!$A$33:$A$776,$A48,СВЦЭМ!$B$33:$B$776,B$47)+'СЕТ СН'!$G$12+СВЦЭМ!$D$10+'СЕТ СН'!$G$6-'СЕТ СН'!$G$22</f>
        <v>1287.4008207099998</v>
      </c>
      <c r="C48" s="36">
        <f>SUMIFS(СВЦЭМ!$C$33:$C$776,СВЦЭМ!$A$33:$A$776,$A48,СВЦЭМ!$B$33:$B$776,C$47)+'СЕТ СН'!$G$12+СВЦЭМ!$D$10+'СЕТ СН'!$G$6-'СЕТ СН'!$G$22</f>
        <v>1311.4723555899998</v>
      </c>
      <c r="D48" s="36">
        <f>SUMIFS(СВЦЭМ!$C$33:$C$776,СВЦЭМ!$A$33:$A$776,$A48,СВЦЭМ!$B$33:$B$776,D$47)+'СЕТ СН'!$G$12+СВЦЭМ!$D$10+'СЕТ СН'!$G$6-'СЕТ СН'!$G$22</f>
        <v>1326.8473983299998</v>
      </c>
      <c r="E48" s="36">
        <f>SUMIFS(СВЦЭМ!$C$33:$C$776,СВЦЭМ!$A$33:$A$776,$A48,СВЦЭМ!$B$33:$B$776,E$47)+'СЕТ СН'!$G$12+СВЦЭМ!$D$10+'СЕТ СН'!$G$6-'СЕТ СН'!$G$22</f>
        <v>1324.7203932299999</v>
      </c>
      <c r="F48" s="36">
        <f>SUMIFS(СВЦЭМ!$C$33:$C$776,СВЦЭМ!$A$33:$A$776,$A48,СВЦЭМ!$B$33:$B$776,F$47)+'СЕТ СН'!$G$12+СВЦЭМ!$D$10+'СЕТ СН'!$G$6-'СЕТ СН'!$G$22</f>
        <v>1317.5960626099998</v>
      </c>
      <c r="G48" s="36">
        <f>SUMIFS(СВЦЭМ!$C$33:$C$776,СВЦЭМ!$A$33:$A$776,$A48,СВЦЭМ!$B$33:$B$776,G$47)+'СЕТ СН'!$G$12+СВЦЭМ!$D$10+'СЕТ СН'!$G$6-'СЕТ СН'!$G$22</f>
        <v>1295.7600067799999</v>
      </c>
      <c r="H48" s="36">
        <f>SUMIFS(СВЦЭМ!$C$33:$C$776,СВЦЭМ!$A$33:$A$776,$A48,СВЦЭМ!$B$33:$B$776,H$47)+'СЕТ СН'!$G$12+СВЦЭМ!$D$10+'СЕТ СН'!$G$6-'СЕТ СН'!$G$22</f>
        <v>1251.2654515699999</v>
      </c>
      <c r="I48" s="36">
        <f>SUMIFS(СВЦЭМ!$C$33:$C$776,СВЦЭМ!$A$33:$A$776,$A48,СВЦЭМ!$B$33:$B$776,I$47)+'СЕТ СН'!$G$12+СВЦЭМ!$D$10+'СЕТ СН'!$G$6-'СЕТ СН'!$G$22</f>
        <v>1225.5055949800001</v>
      </c>
      <c r="J48" s="36">
        <f>SUMIFS(СВЦЭМ!$C$33:$C$776,СВЦЭМ!$A$33:$A$776,$A48,СВЦЭМ!$B$33:$B$776,J$47)+'СЕТ СН'!$G$12+СВЦЭМ!$D$10+'СЕТ СН'!$G$6-'СЕТ СН'!$G$22</f>
        <v>1186.0409039399999</v>
      </c>
      <c r="K48" s="36">
        <f>SUMIFS(СВЦЭМ!$C$33:$C$776,СВЦЭМ!$A$33:$A$776,$A48,СВЦЭМ!$B$33:$B$776,K$47)+'СЕТ СН'!$G$12+СВЦЭМ!$D$10+'СЕТ СН'!$G$6-'СЕТ СН'!$G$22</f>
        <v>1176.06379068</v>
      </c>
      <c r="L48" s="36">
        <f>SUMIFS(СВЦЭМ!$C$33:$C$776,СВЦЭМ!$A$33:$A$776,$A48,СВЦЭМ!$B$33:$B$776,L$47)+'СЕТ СН'!$G$12+СВЦЭМ!$D$10+'СЕТ СН'!$G$6-'СЕТ СН'!$G$22</f>
        <v>1184.2362754799999</v>
      </c>
      <c r="M48" s="36">
        <f>SUMIFS(СВЦЭМ!$C$33:$C$776,СВЦЭМ!$A$33:$A$776,$A48,СВЦЭМ!$B$33:$B$776,M$47)+'СЕТ СН'!$G$12+СВЦЭМ!$D$10+'СЕТ СН'!$G$6-'СЕТ СН'!$G$22</f>
        <v>1197.91577244</v>
      </c>
      <c r="N48" s="36">
        <f>SUMIFS(СВЦЭМ!$C$33:$C$776,СВЦЭМ!$A$33:$A$776,$A48,СВЦЭМ!$B$33:$B$776,N$47)+'СЕТ СН'!$G$12+СВЦЭМ!$D$10+'СЕТ СН'!$G$6-'СЕТ СН'!$G$22</f>
        <v>1193.1317611899999</v>
      </c>
      <c r="O48" s="36">
        <f>SUMIFS(СВЦЭМ!$C$33:$C$776,СВЦЭМ!$A$33:$A$776,$A48,СВЦЭМ!$B$33:$B$776,O$47)+'СЕТ СН'!$G$12+СВЦЭМ!$D$10+'СЕТ СН'!$G$6-'СЕТ СН'!$G$22</f>
        <v>1162.61832656</v>
      </c>
      <c r="P48" s="36">
        <f>SUMIFS(СВЦЭМ!$C$33:$C$776,СВЦЭМ!$A$33:$A$776,$A48,СВЦЭМ!$B$33:$B$776,P$47)+'СЕТ СН'!$G$12+СВЦЭМ!$D$10+'СЕТ СН'!$G$6-'СЕТ СН'!$G$22</f>
        <v>1175.06240757</v>
      </c>
      <c r="Q48" s="36">
        <f>SUMIFS(СВЦЭМ!$C$33:$C$776,СВЦЭМ!$A$33:$A$776,$A48,СВЦЭМ!$B$33:$B$776,Q$47)+'СЕТ СН'!$G$12+СВЦЭМ!$D$10+'СЕТ СН'!$G$6-'СЕТ СН'!$G$22</f>
        <v>1184.9436395299999</v>
      </c>
      <c r="R48" s="36">
        <f>SUMIFS(СВЦЭМ!$C$33:$C$776,СВЦЭМ!$A$33:$A$776,$A48,СВЦЭМ!$B$33:$B$776,R$47)+'СЕТ СН'!$G$12+СВЦЭМ!$D$10+'СЕТ СН'!$G$6-'СЕТ СН'!$G$22</f>
        <v>1185.5881796200001</v>
      </c>
      <c r="S48" s="36">
        <f>SUMIFS(СВЦЭМ!$C$33:$C$776,СВЦЭМ!$A$33:$A$776,$A48,СВЦЭМ!$B$33:$B$776,S$47)+'СЕТ СН'!$G$12+СВЦЭМ!$D$10+'СЕТ СН'!$G$6-'СЕТ СН'!$G$22</f>
        <v>1163.80435818</v>
      </c>
      <c r="T48" s="36">
        <f>SUMIFS(СВЦЭМ!$C$33:$C$776,СВЦЭМ!$A$33:$A$776,$A48,СВЦЭМ!$B$33:$B$776,T$47)+'СЕТ СН'!$G$12+СВЦЭМ!$D$10+'СЕТ СН'!$G$6-'СЕТ СН'!$G$22</f>
        <v>1135.8918399700001</v>
      </c>
      <c r="U48" s="36">
        <f>SUMIFS(СВЦЭМ!$C$33:$C$776,СВЦЭМ!$A$33:$A$776,$A48,СВЦЭМ!$B$33:$B$776,U$47)+'СЕТ СН'!$G$12+СВЦЭМ!$D$10+'СЕТ СН'!$G$6-'СЕТ СН'!$G$22</f>
        <v>1138.2167939999999</v>
      </c>
      <c r="V48" s="36">
        <f>SUMIFS(СВЦЭМ!$C$33:$C$776,СВЦЭМ!$A$33:$A$776,$A48,СВЦЭМ!$B$33:$B$776,V$47)+'СЕТ СН'!$G$12+СВЦЭМ!$D$10+'СЕТ СН'!$G$6-'СЕТ СН'!$G$22</f>
        <v>1157.1448211700001</v>
      </c>
      <c r="W48" s="36">
        <f>SUMIFS(СВЦЭМ!$C$33:$C$776,СВЦЭМ!$A$33:$A$776,$A48,СВЦЭМ!$B$33:$B$776,W$47)+'СЕТ СН'!$G$12+СВЦЭМ!$D$10+'СЕТ СН'!$G$6-'СЕТ СН'!$G$22</f>
        <v>1178.71480849</v>
      </c>
      <c r="X48" s="36">
        <f>SUMIFS(СВЦЭМ!$C$33:$C$776,СВЦЭМ!$A$33:$A$776,$A48,СВЦЭМ!$B$33:$B$776,X$47)+'СЕТ СН'!$G$12+СВЦЭМ!$D$10+'СЕТ СН'!$G$6-'СЕТ СН'!$G$22</f>
        <v>1190.44755977</v>
      </c>
      <c r="Y48" s="36">
        <f>SUMIFS(СВЦЭМ!$C$33:$C$776,СВЦЭМ!$A$33:$A$776,$A48,СВЦЭМ!$B$33:$B$776,Y$47)+'СЕТ СН'!$G$12+СВЦЭМ!$D$10+'СЕТ СН'!$G$6-'СЕТ СН'!$G$22</f>
        <v>1195.83255532</v>
      </c>
    </row>
    <row r="49" spans="1:25" ht="15.75" x14ac:dyDescent="0.2">
      <c r="A49" s="35">
        <f>A48+1</f>
        <v>43498</v>
      </c>
      <c r="B49" s="36">
        <f>SUMIFS(СВЦЭМ!$C$33:$C$776,СВЦЭМ!$A$33:$A$776,$A49,СВЦЭМ!$B$33:$B$776,B$47)+'СЕТ СН'!$G$12+СВЦЭМ!$D$10+'СЕТ СН'!$G$6-'СЕТ СН'!$G$22</f>
        <v>1292.7970858799999</v>
      </c>
      <c r="C49" s="36">
        <f>SUMIFS(СВЦЭМ!$C$33:$C$776,СВЦЭМ!$A$33:$A$776,$A49,СВЦЭМ!$B$33:$B$776,C$47)+'СЕТ СН'!$G$12+СВЦЭМ!$D$10+'СЕТ СН'!$G$6-'СЕТ СН'!$G$22</f>
        <v>1297.3486419299998</v>
      </c>
      <c r="D49" s="36">
        <f>SUMIFS(СВЦЭМ!$C$33:$C$776,СВЦЭМ!$A$33:$A$776,$A49,СВЦЭМ!$B$33:$B$776,D$47)+'СЕТ СН'!$G$12+СВЦЭМ!$D$10+'СЕТ СН'!$G$6-'СЕТ СН'!$G$22</f>
        <v>1300.6603281799999</v>
      </c>
      <c r="E49" s="36">
        <f>SUMIFS(СВЦЭМ!$C$33:$C$776,СВЦЭМ!$A$33:$A$776,$A49,СВЦЭМ!$B$33:$B$776,E$47)+'СЕТ СН'!$G$12+СВЦЭМ!$D$10+'СЕТ СН'!$G$6-'СЕТ СН'!$G$22</f>
        <v>1312.7683730199999</v>
      </c>
      <c r="F49" s="36">
        <f>SUMIFS(СВЦЭМ!$C$33:$C$776,СВЦЭМ!$A$33:$A$776,$A49,СВЦЭМ!$B$33:$B$776,F$47)+'СЕТ СН'!$G$12+СВЦЭМ!$D$10+'СЕТ СН'!$G$6-'СЕТ СН'!$G$22</f>
        <v>1317.9118556499998</v>
      </c>
      <c r="G49" s="36">
        <f>SUMIFS(СВЦЭМ!$C$33:$C$776,СВЦЭМ!$A$33:$A$776,$A49,СВЦЭМ!$B$33:$B$776,G$47)+'СЕТ СН'!$G$12+СВЦЭМ!$D$10+'СЕТ СН'!$G$6-'СЕТ СН'!$G$22</f>
        <v>1299.8563634999998</v>
      </c>
      <c r="H49" s="36">
        <f>SUMIFS(СВЦЭМ!$C$33:$C$776,СВЦЭМ!$A$33:$A$776,$A49,СВЦЭМ!$B$33:$B$776,H$47)+'СЕТ СН'!$G$12+СВЦЭМ!$D$10+'СЕТ СН'!$G$6-'СЕТ СН'!$G$22</f>
        <v>1277.9662267399999</v>
      </c>
      <c r="I49" s="36">
        <f>SUMIFS(СВЦЭМ!$C$33:$C$776,СВЦЭМ!$A$33:$A$776,$A49,СВЦЭМ!$B$33:$B$776,I$47)+'СЕТ СН'!$G$12+СВЦЭМ!$D$10+'СЕТ СН'!$G$6-'СЕТ СН'!$G$22</f>
        <v>1266.8060204299998</v>
      </c>
      <c r="J49" s="36">
        <f>SUMIFS(СВЦЭМ!$C$33:$C$776,СВЦЭМ!$A$33:$A$776,$A49,СВЦЭМ!$B$33:$B$776,J$47)+'СЕТ СН'!$G$12+СВЦЭМ!$D$10+'СЕТ СН'!$G$6-'СЕТ СН'!$G$22</f>
        <v>1222.8766872200001</v>
      </c>
      <c r="K49" s="36">
        <f>SUMIFS(СВЦЭМ!$C$33:$C$776,СВЦЭМ!$A$33:$A$776,$A49,СВЦЭМ!$B$33:$B$776,K$47)+'СЕТ СН'!$G$12+СВЦЭМ!$D$10+'СЕТ СН'!$G$6-'СЕТ СН'!$G$22</f>
        <v>1200.52817815</v>
      </c>
      <c r="L49" s="36">
        <f>SUMIFS(СВЦЭМ!$C$33:$C$776,СВЦЭМ!$A$33:$A$776,$A49,СВЦЭМ!$B$33:$B$776,L$47)+'СЕТ СН'!$G$12+СВЦЭМ!$D$10+'СЕТ СН'!$G$6-'СЕТ СН'!$G$22</f>
        <v>1187.3941697499999</v>
      </c>
      <c r="M49" s="36">
        <f>SUMIFS(СВЦЭМ!$C$33:$C$776,СВЦЭМ!$A$33:$A$776,$A49,СВЦЭМ!$B$33:$B$776,M$47)+'СЕТ СН'!$G$12+СВЦЭМ!$D$10+'СЕТ СН'!$G$6-'СЕТ СН'!$G$22</f>
        <v>1205.4547340199999</v>
      </c>
      <c r="N49" s="36">
        <f>SUMIFS(СВЦЭМ!$C$33:$C$776,СВЦЭМ!$A$33:$A$776,$A49,СВЦЭМ!$B$33:$B$776,N$47)+'СЕТ СН'!$G$12+СВЦЭМ!$D$10+'СЕТ СН'!$G$6-'СЕТ СН'!$G$22</f>
        <v>1201.4401360100001</v>
      </c>
      <c r="O49" s="36">
        <f>SUMIFS(СВЦЭМ!$C$33:$C$776,СВЦЭМ!$A$33:$A$776,$A49,СВЦЭМ!$B$33:$B$776,O$47)+'СЕТ СН'!$G$12+СВЦЭМ!$D$10+'СЕТ СН'!$G$6-'СЕТ СН'!$G$22</f>
        <v>1178.2465946499999</v>
      </c>
      <c r="P49" s="36">
        <f>SUMIFS(СВЦЭМ!$C$33:$C$776,СВЦЭМ!$A$33:$A$776,$A49,СВЦЭМ!$B$33:$B$776,P$47)+'СЕТ СН'!$G$12+СВЦЭМ!$D$10+'СЕТ СН'!$G$6-'СЕТ СН'!$G$22</f>
        <v>1186.57242013</v>
      </c>
      <c r="Q49" s="36">
        <f>SUMIFS(СВЦЭМ!$C$33:$C$776,СВЦЭМ!$A$33:$A$776,$A49,СВЦЭМ!$B$33:$B$776,Q$47)+'СЕТ СН'!$G$12+СВЦЭМ!$D$10+'СЕТ СН'!$G$6-'СЕТ СН'!$G$22</f>
        <v>1197.0256180399999</v>
      </c>
      <c r="R49" s="36">
        <f>SUMIFS(СВЦЭМ!$C$33:$C$776,СВЦЭМ!$A$33:$A$776,$A49,СВЦЭМ!$B$33:$B$776,R$47)+'СЕТ СН'!$G$12+СВЦЭМ!$D$10+'СЕТ СН'!$G$6-'СЕТ СН'!$G$22</f>
        <v>1200.8821083600001</v>
      </c>
      <c r="S49" s="36">
        <f>SUMIFS(СВЦЭМ!$C$33:$C$776,СВЦЭМ!$A$33:$A$776,$A49,СВЦЭМ!$B$33:$B$776,S$47)+'СЕТ СН'!$G$12+СВЦЭМ!$D$10+'СЕТ СН'!$G$6-'СЕТ СН'!$G$22</f>
        <v>1196.6939017</v>
      </c>
      <c r="T49" s="36">
        <f>SUMIFS(СВЦЭМ!$C$33:$C$776,СВЦЭМ!$A$33:$A$776,$A49,СВЦЭМ!$B$33:$B$776,T$47)+'СЕТ СН'!$G$12+СВЦЭМ!$D$10+'СЕТ СН'!$G$6-'СЕТ СН'!$G$22</f>
        <v>1151.3256820700001</v>
      </c>
      <c r="U49" s="36">
        <f>SUMIFS(СВЦЭМ!$C$33:$C$776,СВЦЭМ!$A$33:$A$776,$A49,СВЦЭМ!$B$33:$B$776,U$47)+'СЕТ СН'!$G$12+СВЦЭМ!$D$10+'СЕТ СН'!$G$6-'СЕТ СН'!$G$22</f>
        <v>1134.42168745</v>
      </c>
      <c r="V49" s="36">
        <f>SUMIFS(СВЦЭМ!$C$33:$C$776,СВЦЭМ!$A$33:$A$776,$A49,СВЦЭМ!$B$33:$B$776,V$47)+'СЕТ СН'!$G$12+СВЦЭМ!$D$10+'СЕТ СН'!$G$6-'СЕТ СН'!$G$22</f>
        <v>1163.1988487900001</v>
      </c>
      <c r="W49" s="36">
        <f>SUMIFS(СВЦЭМ!$C$33:$C$776,СВЦЭМ!$A$33:$A$776,$A49,СВЦЭМ!$B$33:$B$776,W$47)+'СЕТ СН'!$G$12+СВЦЭМ!$D$10+'СЕТ СН'!$G$6-'СЕТ СН'!$G$22</f>
        <v>1179.36678964</v>
      </c>
      <c r="X49" s="36">
        <f>SUMIFS(СВЦЭМ!$C$33:$C$776,СВЦЭМ!$A$33:$A$776,$A49,СВЦЭМ!$B$33:$B$776,X$47)+'СЕТ СН'!$G$12+СВЦЭМ!$D$10+'СЕТ СН'!$G$6-'СЕТ СН'!$G$22</f>
        <v>1195.73355264</v>
      </c>
      <c r="Y49" s="36">
        <f>SUMIFS(СВЦЭМ!$C$33:$C$776,СВЦЭМ!$A$33:$A$776,$A49,СВЦЭМ!$B$33:$B$776,Y$47)+'СЕТ СН'!$G$12+СВЦЭМ!$D$10+'СЕТ СН'!$G$6-'СЕТ СН'!$G$22</f>
        <v>1209.88689686</v>
      </c>
    </row>
    <row r="50" spans="1:25" ht="15.75" x14ac:dyDescent="0.2">
      <c r="A50" s="35">
        <f t="shared" ref="A50:A78" si="1">A49+1</f>
        <v>43499</v>
      </c>
      <c r="B50" s="36">
        <f>SUMIFS(СВЦЭМ!$C$33:$C$776,СВЦЭМ!$A$33:$A$776,$A50,СВЦЭМ!$B$33:$B$776,B$47)+'СЕТ СН'!$G$12+СВЦЭМ!$D$10+'СЕТ СН'!$G$6-'СЕТ СН'!$G$22</f>
        <v>1262.0609426199999</v>
      </c>
      <c r="C50" s="36">
        <f>SUMIFS(СВЦЭМ!$C$33:$C$776,СВЦЭМ!$A$33:$A$776,$A50,СВЦЭМ!$B$33:$B$776,C$47)+'СЕТ СН'!$G$12+СВЦЭМ!$D$10+'СЕТ СН'!$G$6-'СЕТ СН'!$G$22</f>
        <v>1305.8961134299998</v>
      </c>
      <c r="D50" s="36">
        <f>SUMIFS(СВЦЭМ!$C$33:$C$776,СВЦЭМ!$A$33:$A$776,$A50,СВЦЭМ!$B$33:$B$776,D$47)+'СЕТ СН'!$G$12+СВЦЭМ!$D$10+'СЕТ СН'!$G$6-'СЕТ СН'!$G$22</f>
        <v>1306.3517275099998</v>
      </c>
      <c r="E50" s="36">
        <f>SUMIFS(СВЦЭМ!$C$33:$C$776,СВЦЭМ!$A$33:$A$776,$A50,СВЦЭМ!$B$33:$B$776,E$47)+'СЕТ СН'!$G$12+СВЦЭМ!$D$10+'СЕТ СН'!$G$6-'СЕТ СН'!$G$22</f>
        <v>1317.8561555699998</v>
      </c>
      <c r="F50" s="36">
        <f>SUMIFS(СВЦЭМ!$C$33:$C$776,СВЦЭМ!$A$33:$A$776,$A50,СВЦЭМ!$B$33:$B$776,F$47)+'СЕТ СН'!$G$12+СВЦЭМ!$D$10+'СЕТ СН'!$G$6-'СЕТ СН'!$G$22</f>
        <v>1313.3038541099997</v>
      </c>
      <c r="G50" s="36">
        <f>SUMIFS(СВЦЭМ!$C$33:$C$776,СВЦЭМ!$A$33:$A$776,$A50,СВЦЭМ!$B$33:$B$776,G$47)+'СЕТ СН'!$G$12+СВЦЭМ!$D$10+'СЕТ СН'!$G$6-'СЕТ СН'!$G$22</f>
        <v>1308.5298434099998</v>
      </c>
      <c r="H50" s="36">
        <f>SUMIFS(СВЦЭМ!$C$33:$C$776,СВЦЭМ!$A$33:$A$776,$A50,СВЦЭМ!$B$33:$B$776,H$47)+'СЕТ СН'!$G$12+СВЦЭМ!$D$10+'СЕТ СН'!$G$6-'СЕТ СН'!$G$22</f>
        <v>1288.4321601999998</v>
      </c>
      <c r="I50" s="36">
        <f>SUMIFS(СВЦЭМ!$C$33:$C$776,СВЦЭМ!$A$33:$A$776,$A50,СВЦЭМ!$B$33:$B$776,I$47)+'СЕТ СН'!$G$12+СВЦЭМ!$D$10+'СЕТ СН'!$G$6-'СЕТ СН'!$G$22</f>
        <v>1279.4566572799999</v>
      </c>
      <c r="J50" s="36">
        <f>SUMIFS(СВЦЭМ!$C$33:$C$776,СВЦЭМ!$A$33:$A$776,$A50,СВЦЭМ!$B$33:$B$776,J$47)+'СЕТ СН'!$G$12+СВЦЭМ!$D$10+'СЕТ СН'!$G$6-'СЕТ СН'!$G$22</f>
        <v>1255.2652589899999</v>
      </c>
      <c r="K50" s="36">
        <f>SUMIFS(СВЦЭМ!$C$33:$C$776,СВЦЭМ!$A$33:$A$776,$A50,СВЦЭМ!$B$33:$B$776,K$47)+'СЕТ СН'!$G$12+СВЦЭМ!$D$10+'СЕТ СН'!$G$6-'СЕТ СН'!$G$22</f>
        <v>1213.93256256</v>
      </c>
      <c r="L50" s="36">
        <f>SUMIFS(СВЦЭМ!$C$33:$C$776,СВЦЭМ!$A$33:$A$776,$A50,СВЦЭМ!$B$33:$B$776,L$47)+'СЕТ СН'!$G$12+СВЦЭМ!$D$10+'СЕТ СН'!$G$6-'СЕТ СН'!$G$22</f>
        <v>1191.42393434</v>
      </c>
      <c r="M50" s="36">
        <f>SUMIFS(СВЦЭМ!$C$33:$C$776,СВЦЭМ!$A$33:$A$776,$A50,СВЦЭМ!$B$33:$B$776,M$47)+'СЕТ СН'!$G$12+СВЦЭМ!$D$10+'СЕТ СН'!$G$6-'СЕТ СН'!$G$22</f>
        <v>1195.0371091300001</v>
      </c>
      <c r="N50" s="36">
        <f>SUMIFS(СВЦЭМ!$C$33:$C$776,СВЦЭМ!$A$33:$A$776,$A50,СВЦЭМ!$B$33:$B$776,N$47)+'СЕТ СН'!$G$12+СВЦЭМ!$D$10+'СЕТ СН'!$G$6-'СЕТ СН'!$G$22</f>
        <v>1207.9627405700001</v>
      </c>
      <c r="O50" s="36">
        <f>SUMIFS(СВЦЭМ!$C$33:$C$776,СВЦЭМ!$A$33:$A$776,$A50,СВЦЭМ!$B$33:$B$776,O$47)+'СЕТ СН'!$G$12+СВЦЭМ!$D$10+'СЕТ СН'!$G$6-'СЕТ СН'!$G$22</f>
        <v>1188.07404868</v>
      </c>
      <c r="P50" s="36">
        <f>SUMIFS(СВЦЭМ!$C$33:$C$776,СВЦЭМ!$A$33:$A$776,$A50,СВЦЭМ!$B$33:$B$776,P$47)+'СЕТ СН'!$G$12+СВЦЭМ!$D$10+'СЕТ СН'!$G$6-'СЕТ СН'!$G$22</f>
        <v>1192.7604435600001</v>
      </c>
      <c r="Q50" s="36">
        <f>SUMIFS(СВЦЭМ!$C$33:$C$776,СВЦЭМ!$A$33:$A$776,$A50,СВЦЭМ!$B$33:$B$776,Q$47)+'СЕТ СН'!$G$12+СВЦЭМ!$D$10+'СЕТ СН'!$G$6-'СЕТ СН'!$G$22</f>
        <v>1209.6846108899999</v>
      </c>
      <c r="R50" s="36">
        <f>SUMIFS(СВЦЭМ!$C$33:$C$776,СВЦЭМ!$A$33:$A$776,$A50,СВЦЭМ!$B$33:$B$776,R$47)+'СЕТ СН'!$G$12+СВЦЭМ!$D$10+'СЕТ СН'!$G$6-'СЕТ СН'!$G$22</f>
        <v>1193.1591943200001</v>
      </c>
      <c r="S50" s="36">
        <f>SUMIFS(СВЦЭМ!$C$33:$C$776,СВЦЭМ!$A$33:$A$776,$A50,СВЦЭМ!$B$33:$B$776,S$47)+'СЕТ СН'!$G$12+СВЦЭМ!$D$10+'СЕТ СН'!$G$6-'СЕТ СН'!$G$22</f>
        <v>1179.4576268799999</v>
      </c>
      <c r="T50" s="36">
        <f>SUMIFS(СВЦЭМ!$C$33:$C$776,СВЦЭМ!$A$33:$A$776,$A50,СВЦЭМ!$B$33:$B$776,T$47)+'СЕТ СН'!$G$12+СВЦЭМ!$D$10+'СЕТ СН'!$G$6-'СЕТ СН'!$G$22</f>
        <v>1145.6460243700001</v>
      </c>
      <c r="U50" s="36">
        <f>SUMIFS(СВЦЭМ!$C$33:$C$776,СВЦЭМ!$A$33:$A$776,$A50,СВЦЭМ!$B$33:$B$776,U$47)+'СЕТ СН'!$G$12+СВЦЭМ!$D$10+'СЕТ СН'!$G$6-'СЕТ СН'!$G$22</f>
        <v>1135.8528782000001</v>
      </c>
      <c r="V50" s="36">
        <f>SUMIFS(СВЦЭМ!$C$33:$C$776,СВЦЭМ!$A$33:$A$776,$A50,СВЦЭМ!$B$33:$B$776,V$47)+'СЕТ СН'!$G$12+СВЦЭМ!$D$10+'СЕТ СН'!$G$6-'СЕТ СН'!$G$22</f>
        <v>1137.1340616299999</v>
      </c>
      <c r="W50" s="36">
        <f>SUMIFS(СВЦЭМ!$C$33:$C$776,СВЦЭМ!$A$33:$A$776,$A50,СВЦЭМ!$B$33:$B$776,W$47)+'СЕТ СН'!$G$12+СВЦЭМ!$D$10+'СЕТ СН'!$G$6-'СЕТ СН'!$G$22</f>
        <v>1162.2102612599999</v>
      </c>
      <c r="X50" s="36">
        <f>SUMIFS(СВЦЭМ!$C$33:$C$776,СВЦЭМ!$A$33:$A$776,$A50,СВЦЭМ!$B$33:$B$776,X$47)+'СЕТ СН'!$G$12+СВЦЭМ!$D$10+'СЕТ СН'!$G$6-'СЕТ СН'!$G$22</f>
        <v>1182.8765264399999</v>
      </c>
      <c r="Y50" s="36">
        <f>SUMIFS(СВЦЭМ!$C$33:$C$776,СВЦЭМ!$A$33:$A$776,$A50,СВЦЭМ!$B$33:$B$776,Y$47)+'СЕТ СН'!$G$12+СВЦЭМ!$D$10+'СЕТ СН'!$G$6-'СЕТ СН'!$G$22</f>
        <v>1216.8817016</v>
      </c>
    </row>
    <row r="51" spans="1:25" ht="15.75" x14ac:dyDescent="0.2">
      <c r="A51" s="35">
        <f t="shared" si="1"/>
        <v>43500</v>
      </c>
      <c r="B51" s="36">
        <f>SUMIFS(СВЦЭМ!$C$33:$C$776,СВЦЭМ!$A$33:$A$776,$A51,СВЦЭМ!$B$33:$B$776,B$47)+'СЕТ СН'!$G$12+СВЦЭМ!$D$10+'СЕТ СН'!$G$6-'СЕТ СН'!$G$22</f>
        <v>1293.1443252299998</v>
      </c>
      <c r="C51" s="36">
        <f>SUMIFS(СВЦЭМ!$C$33:$C$776,СВЦЭМ!$A$33:$A$776,$A51,СВЦЭМ!$B$33:$B$776,C$47)+'СЕТ СН'!$G$12+СВЦЭМ!$D$10+'СЕТ СН'!$G$6-'СЕТ СН'!$G$22</f>
        <v>1316.94485227</v>
      </c>
      <c r="D51" s="36">
        <f>SUMIFS(СВЦЭМ!$C$33:$C$776,СВЦЭМ!$A$33:$A$776,$A51,СВЦЭМ!$B$33:$B$776,D$47)+'СЕТ СН'!$G$12+СВЦЭМ!$D$10+'СЕТ СН'!$G$6-'СЕТ СН'!$G$22</f>
        <v>1350.3100345699997</v>
      </c>
      <c r="E51" s="36">
        <f>SUMIFS(СВЦЭМ!$C$33:$C$776,СВЦЭМ!$A$33:$A$776,$A51,СВЦЭМ!$B$33:$B$776,E$47)+'СЕТ СН'!$G$12+СВЦЭМ!$D$10+'СЕТ СН'!$G$6-'СЕТ СН'!$G$22</f>
        <v>1371.7656782899999</v>
      </c>
      <c r="F51" s="36">
        <f>SUMIFS(СВЦЭМ!$C$33:$C$776,СВЦЭМ!$A$33:$A$776,$A51,СВЦЭМ!$B$33:$B$776,F$47)+'СЕТ СН'!$G$12+СВЦЭМ!$D$10+'СЕТ СН'!$G$6-'СЕТ СН'!$G$22</f>
        <v>1373.6346596199999</v>
      </c>
      <c r="G51" s="36">
        <f>SUMIFS(СВЦЭМ!$C$33:$C$776,СВЦЭМ!$A$33:$A$776,$A51,СВЦЭМ!$B$33:$B$776,G$47)+'СЕТ СН'!$G$12+СВЦЭМ!$D$10+'СЕТ СН'!$G$6-'СЕТ СН'!$G$22</f>
        <v>1356.6911275999998</v>
      </c>
      <c r="H51" s="36">
        <f>SUMIFS(СВЦЭМ!$C$33:$C$776,СВЦЭМ!$A$33:$A$776,$A51,СВЦЭМ!$B$33:$B$776,H$47)+'СЕТ СН'!$G$12+СВЦЭМ!$D$10+'СЕТ СН'!$G$6-'СЕТ СН'!$G$22</f>
        <v>1314.0873527999997</v>
      </c>
      <c r="I51" s="36">
        <f>SUMIFS(СВЦЭМ!$C$33:$C$776,СВЦЭМ!$A$33:$A$776,$A51,СВЦЭМ!$B$33:$B$776,I$47)+'СЕТ СН'!$G$12+СВЦЭМ!$D$10+'СЕТ СН'!$G$6-'СЕТ СН'!$G$22</f>
        <v>1285.84982421</v>
      </c>
      <c r="J51" s="36">
        <f>SUMIFS(СВЦЭМ!$C$33:$C$776,СВЦЭМ!$A$33:$A$776,$A51,СВЦЭМ!$B$33:$B$776,J$47)+'СЕТ СН'!$G$12+СВЦЭМ!$D$10+'СЕТ СН'!$G$6-'СЕТ СН'!$G$22</f>
        <v>1254.3616026799998</v>
      </c>
      <c r="K51" s="36">
        <f>SUMIFS(СВЦЭМ!$C$33:$C$776,СВЦЭМ!$A$33:$A$776,$A51,СВЦЭМ!$B$33:$B$776,K$47)+'СЕТ СН'!$G$12+СВЦЭМ!$D$10+'СЕТ СН'!$G$6-'СЕТ СН'!$G$22</f>
        <v>1251.6859184599998</v>
      </c>
      <c r="L51" s="36">
        <f>SUMIFS(СВЦЭМ!$C$33:$C$776,СВЦЭМ!$A$33:$A$776,$A51,СВЦЭМ!$B$33:$B$776,L$47)+'СЕТ СН'!$G$12+СВЦЭМ!$D$10+'СЕТ СН'!$G$6-'СЕТ СН'!$G$22</f>
        <v>1245.0757952199999</v>
      </c>
      <c r="M51" s="36">
        <f>SUMIFS(СВЦЭМ!$C$33:$C$776,СВЦЭМ!$A$33:$A$776,$A51,СВЦЭМ!$B$33:$B$776,M$47)+'СЕТ СН'!$G$12+СВЦЭМ!$D$10+'СЕТ СН'!$G$6-'СЕТ СН'!$G$22</f>
        <v>1257.8525227299999</v>
      </c>
      <c r="N51" s="36">
        <f>SUMIFS(СВЦЭМ!$C$33:$C$776,СВЦЭМ!$A$33:$A$776,$A51,СВЦЭМ!$B$33:$B$776,N$47)+'СЕТ СН'!$G$12+СВЦЭМ!$D$10+'СЕТ СН'!$G$6-'СЕТ СН'!$G$22</f>
        <v>1185.47363488</v>
      </c>
      <c r="O51" s="36">
        <f>SUMIFS(СВЦЭМ!$C$33:$C$776,СВЦЭМ!$A$33:$A$776,$A51,СВЦЭМ!$B$33:$B$776,O$47)+'СЕТ СН'!$G$12+СВЦЭМ!$D$10+'СЕТ СН'!$G$6-'СЕТ СН'!$G$22</f>
        <v>1152.14116569</v>
      </c>
      <c r="P51" s="36">
        <f>SUMIFS(СВЦЭМ!$C$33:$C$776,СВЦЭМ!$A$33:$A$776,$A51,СВЦЭМ!$B$33:$B$776,P$47)+'СЕТ СН'!$G$12+СВЦЭМ!$D$10+'СЕТ СН'!$G$6-'СЕТ СН'!$G$22</f>
        <v>1156.6140913900001</v>
      </c>
      <c r="Q51" s="36">
        <f>SUMIFS(СВЦЭМ!$C$33:$C$776,СВЦЭМ!$A$33:$A$776,$A51,СВЦЭМ!$B$33:$B$776,Q$47)+'СЕТ СН'!$G$12+СВЦЭМ!$D$10+'СЕТ СН'!$G$6-'СЕТ СН'!$G$22</f>
        <v>1187.3782998199999</v>
      </c>
      <c r="R51" s="36">
        <f>SUMIFS(СВЦЭМ!$C$33:$C$776,СВЦЭМ!$A$33:$A$776,$A51,СВЦЭМ!$B$33:$B$776,R$47)+'СЕТ СН'!$G$12+СВЦЭМ!$D$10+'СЕТ СН'!$G$6-'СЕТ СН'!$G$22</f>
        <v>1189.99909527</v>
      </c>
      <c r="S51" s="36">
        <f>SUMIFS(СВЦЭМ!$C$33:$C$776,СВЦЭМ!$A$33:$A$776,$A51,СВЦЭМ!$B$33:$B$776,S$47)+'СЕТ СН'!$G$12+СВЦЭМ!$D$10+'СЕТ СН'!$G$6-'СЕТ СН'!$G$22</f>
        <v>1159.2567775499999</v>
      </c>
      <c r="T51" s="36">
        <f>SUMIFS(СВЦЭМ!$C$33:$C$776,СВЦЭМ!$A$33:$A$776,$A51,СВЦЭМ!$B$33:$B$776,T$47)+'СЕТ СН'!$G$12+СВЦЭМ!$D$10+'СЕТ СН'!$G$6-'СЕТ СН'!$G$22</f>
        <v>1136.2661592899999</v>
      </c>
      <c r="U51" s="36">
        <f>SUMIFS(СВЦЭМ!$C$33:$C$776,СВЦЭМ!$A$33:$A$776,$A51,СВЦЭМ!$B$33:$B$776,U$47)+'СЕТ СН'!$G$12+СВЦЭМ!$D$10+'СЕТ СН'!$G$6-'СЕТ СН'!$G$22</f>
        <v>1141.4291475499999</v>
      </c>
      <c r="V51" s="36">
        <f>SUMIFS(СВЦЭМ!$C$33:$C$776,СВЦЭМ!$A$33:$A$776,$A51,СВЦЭМ!$B$33:$B$776,V$47)+'СЕТ СН'!$G$12+СВЦЭМ!$D$10+'СЕТ СН'!$G$6-'СЕТ СН'!$G$22</f>
        <v>1148.2540447700001</v>
      </c>
      <c r="W51" s="36">
        <f>SUMIFS(СВЦЭМ!$C$33:$C$776,СВЦЭМ!$A$33:$A$776,$A51,СВЦЭМ!$B$33:$B$776,W$47)+'СЕТ СН'!$G$12+СВЦЭМ!$D$10+'СЕТ СН'!$G$6-'СЕТ СН'!$G$22</f>
        <v>1168.5201608699999</v>
      </c>
      <c r="X51" s="36">
        <f>SUMIFS(СВЦЭМ!$C$33:$C$776,СВЦЭМ!$A$33:$A$776,$A51,СВЦЭМ!$B$33:$B$776,X$47)+'СЕТ СН'!$G$12+СВЦЭМ!$D$10+'СЕТ СН'!$G$6-'СЕТ СН'!$G$22</f>
        <v>1190.4399257100001</v>
      </c>
      <c r="Y51" s="36">
        <f>SUMIFS(СВЦЭМ!$C$33:$C$776,СВЦЭМ!$A$33:$A$776,$A51,СВЦЭМ!$B$33:$B$776,Y$47)+'СЕТ СН'!$G$12+СВЦЭМ!$D$10+'СЕТ СН'!$G$6-'СЕТ СН'!$G$22</f>
        <v>1207.5461801500001</v>
      </c>
    </row>
    <row r="52" spans="1:25" ht="15.75" x14ac:dyDescent="0.2">
      <c r="A52" s="35">
        <f t="shared" si="1"/>
        <v>43501</v>
      </c>
      <c r="B52" s="36">
        <f>SUMIFS(СВЦЭМ!$C$33:$C$776,СВЦЭМ!$A$33:$A$776,$A52,СВЦЭМ!$B$33:$B$776,B$47)+'СЕТ СН'!$G$12+СВЦЭМ!$D$10+'СЕТ СН'!$G$6-'СЕТ СН'!$G$22</f>
        <v>1303.9612720499999</v>
      </c>
      <c r="C52" s="36">
        <f>SUMIFS(СВЦЭМ!$C$33:$C$776,СВЦЭМ!$A$33:$A$776,$A52,СВЦЭМ!$B$33:$B$776,C$47)+'СЕТ СН'!$G$12+СВЦЭМ!$D$10+'СЕТ СН'!$G$6-'СЕТ СН'!$G$22</f>
        <v>1329.1794107299997</v>
      </c>
      <c r="D52" s="36">
        <f>SUMIFS(СВЦЭМ!$C$33:$C$776,СВЦЭМ!$A$33:$A$776,$A52,СВЦЭМ!$B$33:$B$776,D$47)+'СЕТ СН'!$G$12+СВЦЭМ!$D$10+'СЕТ СН'!$G$6-'СЕТ СН'!$G$22</f>
        <v>1347.0621245099999</v>
      </c>
      <c r="E52" s="36">
        <f>SUMIFS(СВЦЭМ!$C$33:$C$776,СВЦЭМ!$A$33:$A$776,$A52,СВЦЭМ!$B$33:$B$776,E$47)+'СЕТ СН'!$G$12+СВЦЭМ!$D$10+'СЕТ СН'!$G$6-'СЕТ СН'!$G$22</f>
        <v>1343.98182428</v>
      </c>
      <c r="F52" s="36">
        <f>SUMIFS(СВЦЭМ!$C$33:$C$776,СВЦЭМ!$A$33:$A$776,$A52,СВЦЭМ!$B$33:$B$776,F$47)+'СЕТ СН'!$G$12+СВЦЭМ!$D$10+'СЕТ СН'!$G$6-'СЕТ СН'!$G$22</f>
        <v>1343.4388250799998</v>
      </c>
      <c r="G52" s="36">
        <f>SUMIFS(СВЦЭМ!$C$33:$C$776,СВЦЭМ!$A$33:$A$776,$A52,СВЦЭМ!$B$33:$B$776,G$47)+'СЕТ СН'!$G$12+СВЦЭМ!$D$10+'СЕТ СН'!$G$6-'СЕТ СН'!$G$22</f>
        <v>1322.0795717999999</v>
      </c>
      <c r="H52" s="36">
        <f>SUMIFS(СВЦЭМ!$C$33:$C$776,СВЦЭМ!$A$33:$A$776,$A52,СВЦЭМ!$B$33:$B$776,H$47)+'СЕТ СН'!$G$12+СВЦЭМ!$D$10+'СЕТ СН'!$G$6-'СЕТ СН'!$G$22</f>
        <v>1277.6940768799998</v>
      </c>
      <c r="I52" s="36">
        <f>SUMIFS(СВЦЭМ!$C$33:$C$776,СВЦЭМ!$A$33:$A$776,$A52,СВЦЭМ!$B$33:$B$776,I$47)+'СЕТ СН'!$G$12+СВЦЭМ!$D$10+'СЕТ СН'!$G$6-'СЕТ СН'!$G$22</f>
        <v>1268.1492128799998</v>
      </c>
      <c r="J52" s="36">
        <f>SUMIFS(СВЦЭМ!$C$33:$C$776,СВЦЭМ!$A$33:$A$776,$A52,СВЦЭМ!$B$33:$B$776,J$47)+'СЕТ СН'!$G$12+СВЦЭМ!$D$10+'СЕТ СН'!$G$6-'СЕТ СН'!$G$22</f>
        <v>1245.4865208599999</v>
      </c>
      <c r="K52" s="36">
        <f>SUMIFS(СВЦЭМ!$C$33:$C$776,СВЦЭМ!$A$33:$A$776,$A52,СВЦЭМ!$B$33:$B$776,K$47)+'СЕТ СН'!$G$12+СВЦЭМ!$D$10+'СЕТ СН'!$G$6-'СЕТ СН'!$G$22</f>
        <v>1249.8692057599999</v>
      </c>
      <c r="L52" s="36">
        <f>SUMIFS(СВЦЭМ!$C$33:$C$776,СВЦЭМ!$A$33:$A$776,$A52,СВЦЭМ!$B$33:$B$776,L$47)+'СЕТ СН'!$G$12+СВЦЭМ!$D$10+'СЕТ СН'!$G$6-'СЕТ СН'!$G$22</f>
        <v>1250.5598124899998</v>
      </c>
      <c r="M52" s="36">
        <f>SUMIFS(СВЦЭМ!$C$33:$C$776,СВЦЭМ!$A$33:$A$776,$A52,СВЦЭМ!$B$33:$B$776,M$47)+'СЕТ СН'!$G$12+СВЦЭМ!$D$10+'СЕТ СН'!$G$6-'СЕТ СН'!$G$22</f>
        <v>1253.8412064599997</v>
      </c>
      <c r="N52" s="36">
        <f>SUMIFS(СВЦЭМ!$C$33:$C$776,СВЦЭМ!$A$33:$A$776,$A52,СВЦЭМ!$B$33:$B$776,N$47)+'СЕТ СН'!$G$12+СВЦЭМ!$D$10+'СЕТ СН'!$G$6-'СЕТ СН'!$G$22</f>
        <v>1225.6163071000001</v>
      </c>
      <c r="O52" s="36">
        <f>SUMIFS(СВЦЭМ!$C$33:$C$776,СВЦЭМ!$A$33:$A$776,$A52,СВЦЭМ!$B$33:$B$776,O$47)+'СЕТ СН'!$G$12+СВЦЭМ!$D$10+'СЕТ СН'!$G$6-'СЕТ СН'!$G$22</f>
        <v>1193.16188046</v>
      </c>
      <c r="P52" s="36">
        <f>SUMIFS(СВЦЭМ!$C$33:$C$776,СВЦЭМ!$A$33:$A$776,$A52,СВЦЭМ!$B$33:$B$776,P$47)+'СЕТ СН'!$G$12+СВЦЭМ!$D$10+'СЕТ СН'!$G$6-'СЕТ СН'!$G$22</f>
        <v>1209.8635600499999</v>
      </c>
      <c r="Q52" s="36">
        <f>SUMIFS(СВЦЭМ!$C$33:$C$776,СВЦЭМ!$A$33:$A$776,$A52,СВЦЭМ!$B$33:$B$776,Q$47)+'СЕТ СН'!$G$12+СВЦЭМ!$D$10+'СЕТ СН'!$G$6-'СЕТ СН'!$G$22</f>
        <v>1222.15260169</v>
      </c>
      <c r="R52" s="36">
        <f>SUMIFS(СВЦЭМ!$C$33:$C$776,СВЦЭМ!$A$33:$A$776,$A52,СВЦЭМ!$B$33:$B$776,R$47)+'СЕТ СН'!$G$12+СВЦЭМ!$D$10+'СЕТ СН'!$G$6-'СЕТ СН'!$G$22</f>
        <v>1214.7821626699999</v>
      </c>
      <c r="S52" s="36">
        <f>SUMIFS(СВЦЭМ!$C$33:$C$776,СВЦЭМ!$A$33:$A$776,$A52,СВЦЭМ!$B$33:$B$776,S$47)+'СЕТ СН'!$G$12+СВЦЭМ!$D$10+'СЕТ СН'!$G$6-'СЕТ СН'!$G$22</f>
        <v>1216.60458436</v>
      </c>
      <c r="T52" s="36">
        <f>SUMIFS(СВЦЭМ!$C$33:$C$776,СВЦЭМ!$A$33:$A$776,$A52,СВЦЭМ!$B$33:$B$776,T$47)+'СЕТ СН'!$G$12+СВЦЭМ!$D$10+'СЕТ СН'!$G$6-'СЕТ СН'!$G$22</f>
        <v>1171.2939720300001</v>
      </c>
      <c r="U52" s="36">
        <f>SUMIFS(СВЦЭМ!$C$33:$C$776,СВЦЭМ!$A$33:$A$776,$A52,СВЦЭМ!$B$33:$B$776,U$47)+'СЕТ СН'!$G$12+СВЦЭМ!$D$10+'СЕТ СН'!$G$6-'СЕТ СН'!$G$22</f>
        <v>1187.54546491</v>
      </c>
      <c r="V52" s="36">
        <f>SUMIFS(СВЦЭМ!$C$33:$C$776,СВЦЭМ!$A$33:$A$776,$A52,СВЦЭМ!$B$33:$B$776,V$47)+'СЕТ СН'!$G$12+СВЦЭМ!$D$10+'СЕТ СН'!$G$6-'СЕТ СН'!$G$22</f>
        <v>1201.1221494700001</v>
      </c>
      <c r="W52" s="36">
        <f>SUMIFS(СВЦЭМ!$C$33:$C$776,СВЦЭМ!$A$33:$A$776,$A52,СВЦЭМ!$B$33:$B$776,W$47)+'СЕТ СН'!$G$12+СВЦЭМ!$D$10+'СЕТ СН'!$G$6-'СЕТ СН'!$G$22</f>
        <v>1212.3566784</v>
      </c>
      <c r="X52" s="36">
        <f>SUMIFS(СВЦЭМ!$C$33:$C$776,СВЦЭМ!$A$33:$A$776,$A52,СВЦЭМ!$B$33:$B$776,X$47)+'СЕТ СН'!$G$12+СВЦЭМ!$D$10+'СЕТ СН'!$G$6-'СЕТ СН'!$G$22</f>
        <v>1236.0617200199999</v>
      </c>
      <c r="Y52" s="36">
        <f>SUMIFS(СВЦЭМ!$C$33:$C$776,СВЦЭМ!$A$33:$A$776,$A52,СВЦЭМ!$B$33:$B$776,Y$47)+'СЕТ СН'!$G$12+СВЦЭМ!$D$10+'СЕТ СН'!$G$6-'СЕТ СН'!$G$22</f>
        <v>1249.3425103199997</v>
      </c>
    </row>
    <row r="53" spans="1:25" ht="15.75" x14ac:dyDescent="0.2">
      <c r="A53" s="35">
        <f t="shared" si="1"/>
        <v>43502</v>
      </c>
      <c r="B53" s="36">
        <f>SUMIFS(СВЦЭМ!$C$33:$C$776,СВЦЭМ!$A$33:$A$776,$A53,СВЦЭМ!$B$33:$B$776,B$47)+'СЕТ СН'!$G$12+СВЦЭМ!$D$10+'СЕТ СН'!$G$6-'СЕТ СН'!$G$22</f>
        <v>1291.6460195399998</v>
      </c>
      <c r="C53" s="36">
        <f>SUMIFS(СВЦЭМ!$C$33:$C$776,СВЦЭМ!$A$33:$A$776,$A53,СВЦЭМ!$B$33:$B$776,C$47)+'СЕТ СН'!$G$12+СВЦЭМ!$D$10+'СЕТ СН'!$G$6-'СЕТ СН'!$G$22</f>
        <v>1316.2928153599998</v>
      </c>
      <c r="D53" s="36">
        <f>SUMIFS(СВЦЭМ!$C$33:$C$776,СВЦЭМ!$A$33:$A$776,$A53,СВЦЭМ!$B$33:$B$776,D$47)+'СЕТ СН'!$G$12+СВЦЭМ!$D$10+'СЕТ СН'!$G$6-'СЕТ СН'!$G$22</f>
        <v>1329.7718096999999</v>
      </c>
      <c r="E53" s="36">
        <f>SUMIFS(СВЦЭМ!$C$33:$C$776,СВЦЭМ!$A$33:$A$776,$A53,СВЦЭМ!$B$33:$B$776,E$47)+'СЕТ СН'!$G$12+СВЦЭМ!$D$10+'СЕТ СН'!$G$6-'СЕТ СН'!$G$22</f>
        <v>1329.6788806599998</v>
      </c>
      <c r="F53" s="36">
        <f>SUMIFS(СВЦЭМ!$C$33:$C$776,СВЦЭМ!$A$33:$A$776,$A53,СВЦЭМ!$B$33:$B$776,F$47)+'СЕТ СН'!$G$12+СВЦЭМ!$D$10+'СЕТ СН'!$G$6-'СЕТ СН'!$G$22</f>
        <v>1318.0735492299998</v>
      </c>
      <c r="G53" s="36">
        <f>SUMIFS(СВЦЭМ!$C$33:$C$776,СВЦЭМ!$A$33:$A$776,$A53,СВЦЭМ!$B$33:$B$776,G$47)+'СЕТ СН'!$G$12+СВЦЭМ!$D$10+'СЕТ СН'!$G$6-'СЕТ СН'!$G$22</f>
        <v>1299.2601575099998</v>
      </c>
      <c r="H53" s="36">
        <f>SUMIFS(СВЦЭМ!$C$33:$C$776,СВЦЭМ!$A$33:$A$776,$A53,СВЦЭМ!$B$33:$B$776,H$47)+'СЕТ СН'!$G$12+СВЦЭМ!$D$10+'СЕТ СН'!$G$6-'СЕТ СН'!$G$22</f>
        <v>1264.8032834199998</v>
      </c>
      <c r="I53" s="36">
        <f>SUMIFS(СВЦЭМ!$C$33:$C$776,СВЦЭМ!$A$33:$A$776,$A53,СВЦЭМ!$B$33:$B$776,I$47)+'СЕТ СН'!$G$12+СВЦЭМ!$D$10+'СЕТ СН'!$G$6-'СЕТ СН'!$G$22</f>
        <v>1242.3153608999999</v>
      </c>
      <c r="J53" s="36">
        <f>SUMIFS(СВЦЭМ!$C$33:$C$776,СВЦЭМ!$A$33:$A$776,$A53,СВЦЭМ!$B$33:$B$776,J$47)+'СЕТ СН'!$G$12+СВЦЭМ!$D$10+'СЕТ СН'!$G$6-'СЕТ СН'!$G$22</f>
        <v>1255.8476564899997</v>
      </c>
      <c r="K53" s="36">
        <f>SUMIFS(СВЦЭМ!$C$33:$C$776,СВЦЭМ!$A$33:$A$776,$A53,СВЦЭМ!$B$33:$B$776,K$47)+'СЕТ СН'!$G$12+СВЦЭМ!$D$10+'СЕТ СН'!$G$6-'СЕТ СН'!$G$22</f>
        <v>1253.9567298099998</v>
      </c>
      <c r="L53" s="36">
        <f>SUMIFS(СВЦЭМ!$C$33:$C$776,СВЦЭМ!$A$33:$A$776,$A53,СВЦЭМ!$B$33:$B$776,L$47)+'СЕТ СН'!$G$12+СВЦЭМ!$D$10+'СЕТ СН'!$G$6-'СЕТ СН'!$G$22</f>
        <v>1260.7592543999999</v>
      </c>
      <c r="M53" s="36">
        <f>SUMIFS(СВЦЭМ!$C$33:$C$776,СВЦЭМ!$A$33:$A$776,$A53,СВЦЭМ!$B$33:$B$776,M$47)+'СЕТ СН'!$G$12+СВЦЭМ!$D$10+'СЕТ СН'!$G$6-'СЕТ СН'!$G$22</f>
        <v>1259.3412858999998</v>
      </c>
      <c r="N53" s="36">
        <f>SUMIFS(СВЦЭМ!$C$33:$C$776,СВЦЭМ!$A$33:$A$776,$A53,СВЦЭМ!$B$33:$B$776,N$47)+'СЕТ СН'!$G$12+СВЦЭМ!$D$10+'СЕТ СН'!$G$6-'СЕТ СН'!$G$22</f>
        <v>1247.0665075499999</v>
      </c>
      <c r="O53" s="36">
        <f>SUMIFS(СВЦЭМ!$C$33:$C$776,СВЦЭМ!$A$33:$A$776,$A53,СВЦЭМ!$B$33:$B$776,O$47)+'СЕТ СН'!$G$12+СВЦЭМ!$D$10+'СЕТ СН'!$G$6-'СЕТ СН'!$G$22</f>
        <v>1221.94311565</v>
      </c>
      <c r="P53" s="36">
        <f>SUMIFS(СВЦЭМ!$C$33:$C$776,СВЦЭМ!$A$33:$A$776,$A53,СВЦЭМ!$B$33:$B$776,P$47)+'СЕТ СН'!$G$12+СВЦЭМ!$D$10+'СЕТ СН'!$G$6-'СЕТ СН'!$G$22</f>
        <v>1220.6898072900001</v>
      </c>
      <c r="Q53" s="36">
        <f>SUMIFS(СВЦЭМ!$C$33:$C$776,СВЦЭМ!$A$33:$A$776,$A53,СВЦЭМ!$B$33:$B$776,Q$47)+'СЕТ СН'!$G$12+СВЦЭМ!$D$10+'СЕТ СН'!$G$6-'СЕТ СН'!$G$22</f>
        <v>1218.31997157</v>
      </c>
      <c r="R53" s="36">
        <f>SUMIFS(СВЦЭМ!$C$33:$C$776,СВЦЭМ!$A$33:$A$776,$A53,СВЦЭМ!$B$33:$B$776,R$47)+'СЕТ СН'!$G$12+СВЦЭМ!$D$10+'СЕТ СН'!$G$6-'СЕТ СН'!$G$22</f>
        <v>1216.4424967699999</v>
      </c>
      <c r="S53" s="36">
        <f>SUMIFS(СВЦЭМ!$C$33:$C$776,СВЦЭМ!$A$33:$A$776,$A53,СВЦЭМ!$B$33:$B$776,S$47)+'СЕТ СН'!$G$12+СВЦЭМ!$D$10+'СЕТ СН'!$G$6-'СЕТ СН'!$G$22</f>
        <v>1223.5350026000001</v>
      </c>
      <c r="T53" s="36">
        <f>SUMIFS(СВЦЭМ!$C$33:$C$776,СВЦЭМ!$A$33:$A$776,$A53,СВЦЭМ!$B$33:$B$776,T$47)+'СЕТ СН'!$G$12+СВЦЭМ!$D$10+'СЕТ СН'!$G$6-'СЕТ СН'!$G$22</f>
        <v>1195.58200938</v>
      </c>
      <c r="U53" s="36">
        <f>SUMIFS(СВЦЭМ!$C$33:$C$776,СВЦЭМ!$A$33:$A$776,$A53,СВЦЭМ!$B$33:$B$776,U$47)+'СЕТ СН'!$G$12+СВЦЭМ!$D$10+'СЕТ СН'!$G$6-'СЕТ СН'!$G$22</f>
        <v>1201.9899774600001</v>
      </c>
      <c r="V53" s="36">
        <f>SUMIFS(СВЦЭМ!$C$33:$C$776,СВЦЭМ!$A$33:$A$776,$A53,СВЦЭМ!$B$33:$B$776,V$47)+'СЕТ СН'!$G$12+СВЦЭМ!$D$10+'СЕТ СН'!$G$6-'СЕТ СН'!$G$22</f>
        <v>1223.0890600299999</v>
      </c>
      <c r="W53" s="36">
        <f>SUMIFS(СВЦЭМ!$C$33:$C$776,СВЦЭМ!$A$33:$A$776,$A53,СВЦЭМ!$B$33:$B$776,W$47)+'СЕТ СН'!$G$12+СВЦЭМ!$D$10+'СЕТ СН'!$G$6-'СЕТ СН'!$G$22</f>
        <v>1234.1699516699998</v>
      </c>
      <c r="X53" s="36">
        <f>SUMIFS(СВЦЭМ!$C$33:$C$776,СВЦЭМ!$A$33:$A$776,$A53,СВЦЭМ!$B$33:$B$776,X$47)+'СЕТ СН'!$G$12+СВЦЭМ!$D$10+'СЕТ СН'!$G$6-'СЕТ СН'!$G$22</f>
        <v>1257.7686265599998</v>
      </c>
      <c r="Y53" s="36">
        <f>SUMIFS(СВЦЭМ!$C$33:$C$776,СВЦЭМ!$A$33:$A$776,$A53,СВЦЭМ!$B$33:$B$776,Y$47)+'СЕТ СН'!$G$12+СВЦЭМ!$D$10+'СЕТ СН'!$G$6-'СЕТ СН'!$G$22</f>
        <v>1288.7322698999999</v>
      </c>
    </row>
    <row r="54" spans="1:25" ht="15.75" x14ac:dyDescent="0.2">
      <c r="A54" s="35">
        <f t="shared" si="1"/>
        <v>43503</v>
      </c>
      <c r="B54" s="36">
        <f>SUMIFS(СВЦЭМ!$C$33:$C$776,СВЦЭМ!$A$33:$A$776,$A54,СВЦЭМ!$B$33:$B$776,B$47)+'СЕТ СН'!$G$12+СВЦЭМ!$D$10+'СЕТ СН'!$G$6-'СЕТ СН'!$G$22</f>
        <v>1315.8914478899999</v>
      </c>
      <c r="C54" s="36">
        <f>SUMIFS(СВЦЭМ!$C$33:$C$776,СВЦЭМ!$A$33:$A$776,$A54,СВЦЭМ!$B$33:$B$776,C$47)+'СЕТ СН'!$G$12+СВЦЭМ!$D$10+'СЕТ СН'!$G$6-'СЕТ СН'!$G$22</f>
        <v>1332.1122652799997</v>
      </c>
      <c r="D54" s="36">
        <f>SUMIFS(СВЦЭМ!$C$33:$C$776,СВЦЭМ!$A$33:$A$776,$A54,СВЦЭМ!$B$33:$B$776,D$47)+'СЕТ СН'!$G$12+СВЦЭМ!$D$10+'СЕТ СН'!$G$6-'СЕТ СН'!$G$22</f>
        <v>1351.2537796499998</v>
      </c>
      <c r="E54" s="36">
        <f>SUMIFS(СВЦЭМ!$C$33:$C$776,СВЦЭМ!$A$33:$A$776,$A54,СВЦЭМ!$B$33:$B$776,E$47)+'СЕТ СН'!$G$12+СВЦЭМ!$D$10+'СЕТ СН'!$G$6-'СЕТ СН'!$G$22</f>
        <v>1377.4254155499998</v>
      </c>
      <c r="F54" s="36">
        <f>SUMIFS(СВЦЭМ!$C$33:$C$776,СВЦЭМ!$A$33:$A$776,$A54,СВЦЭМ!$B$33:$B$776,F$47)+'СЕТ СН'!$G$12+СВЦЭМ!$D$10+'СЕТ СН'!$G$6-'СЕТ СН'!$G$22</f>
        <v>1359.5183711299999</v>
      </c>
      <c r="G54" s="36">
        <f>SUMIFS(СВЦЭМ!$C$33:$C$776,СВЦЭМ!$A$33:$A$776,$A54,СВЦЭМ!$B$33:$B$776,G$47)+'СЕТ СН'!$G$12+СВЦЭМ!$D$10+'СЕТ СН'!$G$6-'СЕТ СН'!$G$22</f>
        <v>1347.8334129799998</v>
      </c>
      <c r="H54" s="36">
        <f>SUMIFS(СВЦЭМ!$C$33:$C$776,СВЦЭМ!$A$33:$A$776,$A54,СВЦЭМ!$B$33:$B$776,H$47)+'СЕТ СН'!$G$12+СВЦЭМ!$D$10+'СЕТ СН'!$G$6-'СЕТ СН'!$G$22</f>
        <v>1317.8523591599999</v>
      </c>
      <c r="I54" s="36">
        <f>SUMIFS(СВЦЭМ!$C$33:$C$776,СВЦЭМ!$A$33:$A$776,$A54,СВЦЭМ!$B$33:$B$776,I$47)+'СЕТ СН'!$G$12+СВЦЭМ!$D$10+'СЕТ СН'!$G$6-'СЕТ СН'!$G$22</f>
        <v>1296.3032197199998</v>
      </c>
      <c r="J54" s="36">
        <f>SUMIFS(СВЦЭМ!$C$33:$C$776,СВЦЭМ!$A$33:$A$776,$A54,СВЦЭМ!$B$33:$B$776,J$47)+'СЕТ СН'!$G$12+СВЦЭМ!$D$10+'СЕТ СН'!$G$6-'СЕТ СН'!$G$22</f>
        <v>1284.0566614299998</v>
      </c>
      <c r="K54" s="36">
        <f>SUMIFS(СВЦЭМ!$C$33:$C$776,СВЦЭМ!$A$33:$A$776,$A54,СВЦЭМ!$B$33:$B$776,K$47)+'СЕТ СН'!$G$12+СВЦЭМ!$D$10+'СЕТ СН'!$G$6-'СЕТ СН'!$G$22</f>
        <v>1271.8579169099999</v>
      </c>
      <c r="L54" s="36">
        <f>SUMIFS(СВЦЭМ!$C$33:$C$776,СВЦЭМ!$A$33:$A$776,$A54,СВЦЭМ!$B$33:$B$776,L$47)+'СЕТ СН'!$G$12+СВЦЭМ!$D$10+'СЕТ СН'!$G$6-'СЕТ СН'!$G$22</f>
        <v>1267.9256998099997</v>
      </c>
      <c r="M54" s="36">
        <f>SUMIFS(СВЦЭМ!$C$33:$C$776,СВЦЭМ!$A$33:$A$776,$A54,СВЦЭМ!$B$33:$B$776,M$47)+'СЕТ СН'!$G$12+СВЦЭМ!$D$10+'СЕТ СН'!$G$6-'СЕТ СН'!$G$22</f>
        <v>1278.9210081199999</v>
      </c>
      <c r="N54" s="36">
        <f>SUMIFS(СВЦЭМ!$C$33:$C$776,СВЦЭМ!$A$33:$A$776,$A54,СВЦЭМ!$B$33:$B$776,N$47)+'СЕТ СН'!$G$12+СВЦЭМ!$D$10+'СЕТ СН'!$G$6-'СЕТ СН'!$G$22</f>
        <v>1263.6788569199998</v>
      </c>
      <c r="O54" s="36">
        <f>SUMIFS(СВЦЭМ!$C$33:$C$776,СВЦЭМ!$A$33:$A$776,$A54,СВЦЭМ!$B$33:$B$776,O$47)+'СЕТ СН'!$G$12+СВЦЭМ!$D$10+'СЕТ СН'!$G$6-'СЕТ СН'!$G$22</f>
        <v>1226.8972934799999</v>
      </c>
      <c r="P54" s="36">
        <f>SUMIFS(СВЦЭМ!$C$33:$C$776,СВЦЭМ!$A$33:$A$776,$A54,СВЦЭМ!$B$33:$B$776,P$47)+'СЕТ СН'!$G$12+СВЦЭМ!$D$10+'СЕТ СН'!$G$6-'СЕТ СН'!$G$22</f>
        <v>1226.0017925699999</v>
      </c>
      <c r="Q54" s="36">
        <f>SUMIFS(СВЦЭМ!$C$33:$C$776,СВЦЭМ!$A$33:$A$776,$A54,СВЦЭМ!$B$33:$B$776,Q$47)+'СЕТ СН'!$G$12+СВЦЭМ!$D$10+'СЕТ СН'!$G$6-'СЕТ СН'!$G$22</f>
        <v>1229.27254909</v>
      </c>
      <c r="R54" s="36">
        <f>SUMIFS(СВЦЭМ!$C$33:$C$776,СВЦЭМ!$A$33:$A$776,$A54,СВЦЭМ!$B$33:$B$776,R$47)+'СЕТ СН'!$G$12+СВЦЭМ!$D$10+'СЕТ СН'!$G$6-'СЕТ СН'!$G$22</f>
        <v>1223.4615231</v>
      </c>
      <c r="S54" s="36">
        <f>SUMIFS(СВЦЭМ!$C$33:$C$776,СВЦЭМ!$A$33:$A$776,$A54,СВЦЭМ!$B$33:$B$776,S$47)+'СЕТ СН'!$G$12+СВЦЭМ!$D$10+'СЕТ СН'!$G$6-'СЕТ СН'!$G$22</f>
        <v>1221.4767183199999</v>
      </c>
      <c r="T54" s="36">
        <f>SUMIFS(СВЦЭМ!$C$33:$C$776,СВЦЭМ!$A$33:$A$776,$A54,СВЦЭМ!$B$33:$B$776,T$47)+'СЕТ СН'!$G$12+СВЦЭМ!$D$10+'СЕТ СН'!$G$6-'СЕТ СН'!$G$22</f>
        <v>1175.94777348</v>
      </c>
      <c r="U54" s="36">
        <f>SUMIFS(СВЦЭМ!$C$33:$C$776,СВЦЭМ!$A$33:$A$776,$A54,СВЦЭМ!$B$33:$B$776,U$47)+'СЕТ СН'!$G$12+СВЦЭМ!$D$10+'СЕТ СН'!$G$6-'СЕТ СН'!$G$22</f>
        <v>1178.9135584800001</v>
      </c>
      <c r="V54" s="36">
        <f>SUMIFS(СВЦЭМ!$C$33:$C$776,СВЦЭМ!$A$33:$A$776,$A54,СВЦЭМ!$B$33:$B$776,V$47)+'СЕТ СН'!$G$12+СВЦЭМ!$D$10+'СЕТ СН'!$G$6-'СЕТ СН'!$G$22</f>
        <v>1192.7981483999999</v>
      </c>
      <c r="W54" s="36">
        <f>SUMIFS(СВЦЭМ!$C$33:$C$776,СВЦЭМ!$A$33:$A$776,$A54,СВЦЭМ!$B$33:$B$776,W$47)+'СЕТ СН'!$G$12+СВЦЭМ!$D$10+'СЕТ СН'!$G$6-'СЕТ СН'!$G$22</f>
        <v>1211.60742858</v>
      </c>
      <c r="X54" s="36">
        <f>SUMIFS(СВЦЭМ!$C$33:$C$776,СВЦЭМ!$A$33:$A$776,$A54,СВЦЭМ!$B$33:$B$776,X$47)+'СЕТ СН'!$G$12+СВЦЭМ!$D$10+'СЕТ СН'!$G$6-'СЕТ СН'!$G$22</f>
        <v>1230.63413034</v>
      </c>
      <c r="Y54" s="36">
        <f>SUMIFS(СВЦЭМ!$C$33:$C$776,СВЦЭМ!$A$33:$A$776,$A54,СВЦЭМ!$B$33:$B$776,Y$47)+'СЕТ СН'!$G$12+СВЦЭМ!$D$10+'СЕТ СН'!$G$6-'СЕТ СН'!$G$22</f>
        <v>1251.0926197099998</v>
      </c>
    </row>
    <row r="55" spans="1:25" ht="15.75" x14ac:dyDescent="0.2">
      <c r="A55" s="35">
        <f t="shared" si="1"/>
        <v>43504</v>
      </c>
      <c r="B55" s="36">
        <f>SUMIFS(СВЦЭМ!$C$33:$C$776,СВЦЭМ!$A$33:$A$776,$A55,СВЦЭМ!$B$33:$B$776,B$47)+'СЕТ СН'!$G$12+СВЦЭМ!$D$10+'СЕТ СН'!$G$6-'СЕТ СН'!$G$22</f>
        <v>1322.5141019799999</v>
      </c>
      <c r="C55" s="36">
        <f>SUMIFS(СВЦЭМ!$C$33:$C$776,СВЦЭМ!$A$33:$A$776,$A55,СВЦЭМ!$B$33:$B$776,C$47)+'СЕТ СН'!$G$12+СВЦЭМ!$D$10+'СЕТ СН'!$G$6-'СЕТ СН'!$G$22</f>
        <v>1343.1282621699997</v>
      </c>
      <c r="D55" s="36">
        <f>SUMIFS(СВЦЭМ!$C$33:$C$776,СВЦЭМ!$A$33:$A$776,$A55,СВЦЭМ!$B$33:$B$776,D$47)+'СЕТ СН'!$G$12+СВЦЭМ!$D$10+'СЕТ СН'!$G$6-'СЕТ СН'!$G$22</f>
        <v>1355.2491399799999</v>
      </c>
      <c r="E55" s="36">
        <f>SUMIFS(СВЦЭМ!$C$33:$C$776,СВЦЭМ!$A$33:$A$776,$A55,СВЦЭМ!$B$33:$B$776,E$47)+'СЕТ СН'!$G$12+СВЦЭМ!$D$10+'СЕТ СН'!$G$6-'СЕТ СН'!$G$22</f>
        <v>1383.7460699099997</v>
      </c>
      <c r="F55" s="36">
        <f>SUMIFS(СВЦЭМ!$C$33:$C$776,СВЦЭМ!$A$33:$A$776,$A55,СВЦЭМ!$B$33:$B$776,F$47)+'СЕТ СН'!$G$12+СВЦЭМ!$D$10+'СЕТ СН'!$G$6-'СЕТ СН'!$G$22</f>
        <v>1373.9614968799999</v>
      </c>
      <c r="G55" s="36">
        <f>SUMIFS(СВЦЭМ!$C$33:$C$776,СВЦЭМ!$A$33:$A$776,$A55,СВЦЭМ!$B$33:$B$776,G$47)+'СЕТ СН'!$G$12+СВЦЭМ!$D$10+'СЕТ СН'!$G$6-'СЕТ СН'!$G$22</f>
        <v>1345.8423919499999</v>
      </c>
      <c r="H55" s="36">
        <f>SUMIFS(СВЦЭМ!$C$33:$C$776,СВЦЭМ!$A$33:$A$776,$A55,СВЦЭМ!$B$33:$B$776,H$47)+'СЕТ СН'!$G$12+СВЦЭМ!$D$10+'СЕТ СН'!$G$6-'СЕТ СН'!$G$22</f>
        <v>1309.3132148499999</v>
      </c>
      <c r="I55" s="36">
        <f>SUMIFS(СВЦЭМ!$C$33:$C$776,СВЦЭМ!$A$33:$A$776,$A55,СВЦЭМ!$B$33:$B$776,I$47)+'СЕТ СН'!$G$12+СВЦЭМ!$D$10+'СЕТ СН'!$G$6-'СЕТ СН'!$G$22</f>
        <v>1295.8219874999998</v>
      </c>
      <c r="J55" s="36">
        <f>SUMIFS(СВЦЭМ!$C$33:$C$776,СВЦЭМ!$A$33:$A$776,$A55,СВЦЭМ!$B$33:$B$776,J$47)+'СЕТ СН'!$G$12+СВЦЭМ!$D$10+'СЕТ СН'!$G$6-'СЕТ СН'!$G$22</f>
        <v>1269.98017304</v>
      </c>
      <c r="K55" s="36">
        <f>SUMIFS(СВЦЭМ!$C$33:$C$776,СВЦЭМ!$A$33:$A$776,$A55,СВЦЭМ!$B$33:$B$776,K$47)+'СЕТ СН'!$G$12+СВЦЭМ!$D$10+'СЕТ СН'!$G$6-'СЕТ СН'!$G$22</f>
        <v>1245.9900132199998</v>
      </c>
      <c r="L55" s="36">
        <f>SUMIFS(СВЦЭМ!$C$33:$C$776,СВЦЭМ!$A$33:$A$776,$A55,СВЦЭМ!$B$33:$B$776,L$47)+'СЕТ СН'!$G$12+СВЦЭМ!$D$10+'СЕТ СН'!$G$6-'СЕТ СН'!$G$22</f>
        <v>1213.1422699</v>
      </c>
      <c r="M55" s="36">
        <f>SUMIFS(СВЦЭМ!$C$33:$C$776,СВЦЭМ!$A$33:$A$776,$A55,СВЦЭМ!$B$33:$B$776,M$47)+'СЕТ СН'!$G$12+СВЦЭМ!$D$10+'СЕТ СН'!$G$6-'СЕТ СН'!$G$22</f>
        <v>1228.1155809899999</v>
      </c>
      <c r="N55" s="36">
        <f>SUMIFS(СВЦЭМ!$C$33:$C$776,СВЦЭМ!$A$33:$A$776,$A55,СВЦЭМ!$B$33:$B$776,N$47)+'СЕТ СН'!$G$12+СВЦЭМ!$D$10+'СЕТ СН'!$G$6-'СЕТ СН'!$G$22</f>
        <v>1215.73340534</v>
      </c>
      <c r="O55" s="36">
        <f>SUMIFS(СВЦЭМ!$C$33:$C$776,СВЦЭМ!$A$33:$A$776,$A55,СВЦЭМ!$B$33:$B$776,O$47)+'СЕТ СН'!$G$12+СВЦЭМ!$D$10+'СЕТ СН'!$G$6-'СЕТ СН'!$G$22</f>
        <v>1217.3925173</v>
      </c>
      <c r="P55" s="36">
        <f>SUMIFS(СВЦЭМ!$C$33:$C$776,СВЦЭМ!$A$33:$A$776,$A55,СВЦЭМ!$B$33:$B$776,P$47)+'СЕТ СН'!$G$12+СВЦЭМ!$D$10+'СЕТ СН'!$G$6-'СЕТ СН'!$G$22</f>
        <v>1227.1171841199998</v>
      </c>
      <c r="Q55" s="36">
        <f>SUMIFS(СВЦЭМ!$C$33:$C$776,СВЦЭМ!$A$33:$A$776,$A55,СВЦЭМ!$B$33:$B$776,Q$47)+'СЕТ СН'!$G$12+СВЦЭМ!$D$10+'СЕТ СН'!$G$6-'СЕТ СН'!$G$22</f>
        <v>1236.5350462199999</v>
      </c>
      <c r="R55" s="36">
        <f>SUMIFS(СВЦЭМ!$C$33:$C$776,СВЦЭМ!$A$33:$A$776,$A55,СВЦЭМ!$B$33:$B$776,R$47)+'СЕТ СН'!$G$12+СВЦЭМ!$D$10+'СЕТ СН'!$G$6-'СЕТ СН'!$G$22</f>
        <v>1227.1685434599999</v>
      </c>
      <c r="S55" s="36">
        <f>SUMIFS(СВЦЭМ!$C$33:$C$776,СВЦЭМ!$A$33:$A$776,$A55,СВЦЭМ!$B$33:$B$776,S$47)+'СЕТ СН'!$G$12+СВЦЭМ!$D$10+'СЕТ СН'!$G$6-'СЕТ СН'!$G$22</f>
        <v>1222.7431801600001</v>
      </c>
      <c r="T55" s="36">
        <f>SUMIFS(СВЦЭМ!$C$33:$C$776,СВЦЭМ!$A$33:$A$776,$A55,СВЦЭМ!$B$33:$B$776,T$47)+'СЕТ СН'!$G$12+СВЦЭМ!$D$10+'СЕТ СН'!$G$6-'СЕТ СН'!$G$22</f>
        <v>1180.11393641</v>
      </c>
      <c r="U55" s="36">
        <f>SUMIFS(СВЦЭМ!$C$33:$C$776,СВЦЭМ!$A$33:$A$776,$A55,СВЦЭМ!$B$33:$B$776,U$47)+'СЕТ СН'!$G$12+СВЦЭМ!$D$10+'СЕТ СН'!$G$6-'СЕТ СН'!$G$22</f>
        <v>1177.6055337400001</v>
      </c>
      <c r="V55" s="36">
        <f>SUMIFS(СВЦЭМ!$C$33:$C$776,СВЦЭМ!$A$33:$A$776,$A55,СВЦЭМ!$B$33:$B$776,V$47)+'СЕТ СН'!$G$12+СВЦЭМ!$D$10+'СЕТ СН'!$G$6-'СЕТ СН'!$G$22</f>
        <v>1206.7028226</v>
      </c>
      <c r="W55" s="36">
        <f>SUMIFS(СВЦЭМ!$C$33:$C$776,СВЦЭМ!$A$33:$A$776,$A55,СВЦЭМ!$B$33:$B$776,W$47)+'СЕТ СН'!$G$12+СВЦЭМ!$D$10+'СЕТ СН'!$G$6-'СЕТ СН'!$G$22</f>
        <v>1231.8746235999997</v>
      </c>
      <c r="X55" s="36">
        <f>SUMIFS(СВЦЭМ!$C$33:$C$776,СВЦЭМ!$A$33:$A$776,$A55,СВЦЭМ!$B$33:$B$776,X$47)+'СЕТ СН'!$G$12+СВЦЭМ!$D$10+'СЕТ СН'!$G$6-'СЕТ СН'!$G$22</f>
        <v>1262.7234406399998</v>
      </c>
      <c r="Y55" s="36">
        <f>SUMIFS(СВЦЭМ!$C$33:$C$776,СВЦЭМ!$A$33:$A$776,$A55,СВЦЭМ!$B$33:$B$776,Y$47)+'СЕТ СН'!$G$12+СВЦЭМ!$D$10+'СЕТ СН'!$G$6-'СЕТ СН'!$G$22</f>
        <v>1277.8055374899998</v>
      </c>
    </row>
    <row r="56" spans="1:25" ht="15.75" x14ac:dyDescent="0.2">
      <c r="A56" s="35">
        <f t="shared" si="1"/>
        <v>43505</v>
      </c>
      <c r="B56" s="36">
        <f>SUMIFS(СВЦЭМ!$C$33:$C$776,СВЦЭМ!$A$33:$A$776,$A56,СВЦЭМ!$B$33:$B$776,B$47)+'СЕТ СН'!$G$12+СВЦЭМ!$D$10+'СЕТ СН'!$G$6-'СЕТ СН'!$G$22</f>
        <v>1292.3624653999998</v>
      </c>
      <c r="C56" s="36">
        <f>SUMIFS(СВЦЭМ!$C$33:$C$776,СВЦЭМ!$A$33:$A$776,$A56,СВЦЭМ!$B$33:$B$776,C$47)+'СЕТ СН'!$G$12+СВЦЭМ!$D$10+'СЕТ СН'!$G$6-'СЕТ СН'!$G$22</f>
        <v>1313.2037635799998</v>
      </c>
      <c r="D56" s="36">
        <f>SUMIFS(СВЦЭМ!$C$33:$C$776,СВЦЭМ!$A$33:$A$776,$A56,СВЦЭМ!$B$33:$B$776,D$47)+'СЕТ СН'!$G$12+СВЦЭМ!$D$10+'СЕТ СН'!$G$6-'СЕТ СН'!$G$22</f>
        <v>1334.8359589799998</v>
      </c>
      <c r="E56" s="36">
        <f>SUMIFS(СВЦЭМ!$C$33:$C$776,СВЦЭМ!$A$33:$A$776,$A56,СВЦЭМ!$B$33:$B$776,E$47)+'СЕТ СН'!$G$12+СВЦЭМ!$D$10+'СЕТ СН'!$G$6-'СЕТ СН'!$G$22</f>
        <v>1335.1630718399999</v>
      </c>
      <c r="F56" s="36">
        <f>SUMIFS(СВЦЭМ!$C$33:$C$776,СВЦЭМ!$A$33:$A$776,$A56,СВЦЭМ!$B$33:$B$776,F$47)+'СЕТ СН'!$G$12+СВЦЭМ!$D$10+'СЕТ СН'!$G$6-'СЕТ СН'!$G$22</f>
        <v>1333.8926970699999</v>
      </c>
      <c r="G56" s="36">
        <f>SUMIFS(СВЦЭМ!$C$33:$C$776,СВЦЭМ!$A$33:$A$776,$A56,СВЦЭМ!$B$33:$B$776,G$47)+'СЕТ СН'!$G$12+СВЦЭМ!$D$10+'СЕТ СН'!$G$6-'СЕТ СН'!$G$22</f>
        <v>1334.0020594999999</v>
      </c>
      <c r="H56" s="36">
        <f>SUMIFS(СВЦЭМ!$C$33:$C$776,СВЦЭМ!$A$33:$A$776,$A56,СВЦЭМ!$B$33:$B$776,H$47)+'СЕТ СН'!$G$12+СВЦЭМ!$D$10+'СЕТ СН'!$G$6-'СЕТ СН'!$G$22</f>
        <v>1309.0705106699997</v>
      </c>
      <c r="I56" s="36">
        <f>SUMIFS(СВЦЭМ!$C$33:$C$776,СВЦЭМ!$A$33:$A$776,$A56,СВЦЭМ!$B$33:$B$776,I$47)+'СЕТ СН'!$G$12+СВЦЭМ!$D$10+'СЕТ СН'!$G$6-'СЕТ СН'!$G$22</f>
        <v>1296.7656416299999</v>
      </c>
      <c r="J56" s="36">
        <f>SUMIFS(СВЦЭМ!$C$33:$C$776,СВЦЭМ!$A$33:$A$776,$A56,СВЦЭМ!$B$33:$B$776,J$47)+'СЕТ СН'!$G$12+СВЦЭМ!$D$10+'СЕТ СН'!$G$6-'СЕТ СН'!$G$22</f>
        <v>1255.4340105299998</v>
      </c>
      <c r="K56" s="36">
        <f>SUMIFS(СВЦЭМ!$C$33:$C$776,СВЦЭМ!$A$33:$A$776,$A56,СВЦЭМ!$B$33:$B$776,K$47)+'СЕТ СН'!$G$12+СВЦЭМ!$D$10+'СЕТ СН'!$G$6-'СЕТ СН'!$G$22</f>
        <v>1224.5653750500001</v>
      </c>
      <c r="L56" s="36">
        <f>SUMIFS(СВЦЭМ!$C$33:$C$776,СВЦЭМ!$A$33:$A$776,$A56,СВЦЭМ!$B$33:$B$776,L$47)+'СЕТ СН'!$G$12+СВЦЭМ!$D$10+'СЕТ СН'!$G$6-'СЕТ СН'!$G$22</f>
        <v>1220.6777324</v>
      </c>
      <c r="M56" s="36">
        <f>SUMIFS(СВЦЭМ!$C$33:$C$776,СВЦЭМ!$A$33:$A$776,$A56,СВЦЭМ!$B$33:$B$776,M$47)+'СЕТ СН'!$G$12+СВЦЭМ!$D$10+'СЕТ СН'!$G$6-'СЕТ СН'!$G$22</f>
        <v>1232.5380442399999</v>
      </c>
      <c r="N56" s="36">
        <f>SUMIFS(СВЦЭМ!$C$33:$C$776,СВЦЭМ!$A$33:$A$776,$A56,СВЦЭМ!$B$33:$B$776,N$47)+'СЕТ СН'!$G$12+СВЦЭМ!$D$10+'СЕТ СН'!$G$6-'СЕТ СН'!$G$22</f>
        <v>1236.0529376099998</v>
      </c>
      <c r="O56" s="36">
        <f>SUMIFS(СВЦЭМ!$C$33:$C$776,СВЦЭМ!$A$33:$A$776,$A56,СВЦЭМ!$B$33:$B$776,O$47)+'СЕТ СН'!$G$12+СВЦЭМ!$D$10+'СЕТ СН'!$G$6-'СЕТ СН'!$G$22</f>
        <v>1222.28336646</v>
      </c>
      <c r="P56" s="36">
        <f>SUMIFS(СВЦЭМ!$C$33:$C$776,СВЦЭМ!$A$33:$A$776,$A56,СВЦЭМ!$B$33:$B$776,P$47)+'СЕТ СН'!$G$12+СВЦЭМ!$D$10+'СЕТ СН'!$G$6-'СЕТ СН'!$G$22</f>
        <v>1220.5733869600001</v>
      </c>
      <c r="Q56" s="36">
        <f>SUMIFS(СВЦЭМ!$C$33:$C$776,СВЦЭМ!$A$33:$A$776,$A56,СВЦЭМ!$B$33:$B$776,Q$47)+'СЕТ СН'!$G$12+СВЦЭМ!$D$10+'СЕТ СН'!$G$6-'СЕТ СН'!$G$22</f>
        <v>1230.0559681299999</v>
      </c>
      <c r="R56" s="36">
        <f>SUMIFS(СВЦЭМ!$C$33:$C$776,СВЦЭМ!$A$33:$A$776,$A56,СВЦЭМ!$B$33:$B$776,R$47)+'СЕТ СН'!$G$12+СВЦЭМ!$D$10+'СЕТ СН'!$G$6-'СЕТ СН'!$G$22</f>
        <v>1211.89366933</v>
      </c>
      <c r="S56" s="36">
        <f>SUMIFS(СВЦЭМ!$C$33:$C$776,СВЦЭМ!$A$33:$A$776,$A56,СВЦЭМ!$B$33:$B$776,S$47)+'СЕТ СН'!$G$12+СВЦЭМ!$D$10+'СЕТ СН'!$G$6-'СЕТ СН'!$G$22</f>
        <v>1194.19170115</v>
      </c>
      <c r="T56" s="36">
        <f>SUMIFS(СВЦЭМ!$C$33:$C$776,СВЦЭМ!$A$33:$A$776,$A56,СВЦЭМ!$B$33:$B$776,T$47)+'СЕТ СН'!$G$12+СВЦЭМ!$D$10+'СЕТ СН'!$G$6-'СЕТ СН'!$G$22</f>
        <v>1154.1208042999999</v>
      </c>
      <c r="U56" s="36">
        <f>SUMIFS(СВЦЭМ!$C$33:$C$776,СВЦЭМ!$A$33:$A$776,$A56,СВЦЭМ!$B$33:$B$776,U$47)+'СЕТ СН'!$G$12+СВЦЭМ!$D$10+'СЕТ СН'!$G$6-'СЕТ СН'!$G$22</f>
        <v>1148.7362790500001</v>
      </c>
      <c r="V56" s="36">
        <f>SUMIFS(СВЦЭМ!$C$33:$C$776,СВЦЭМ!$A$33:$A$776,$A56,СВЦЭМ!$B$33:$B$776,V$47)+'СЕТ СН'!$G$12+СВЦЭМ!$D$10+'СЕТ СН'!$G$6-'СЕТ СН'!$G$22</f>
        <v>1161.18529005</v>
      </c>
      <c r="W56" s="36">
        <f>SUMIFS(СВЦЭМ!$C$33:$C$776,СВЦЭМ!$A$33:$A$776,$A56,СВЦЭМ!$B$33:$B$776,W$47)+'СЕТ СН'!$G$12+СВЦЭМ!$D$10+'СЕТ СН'!$G$6-'СЕТ СН'!$G$22</f>
        <v>1179.7755662100001</v>
      </c>
      <c r="X56" s="36">
        <f>SUMIFS(СВЦЭМ!$C$33:$C$776,СВЦЭМ!$A$33:$A$776,$A56,СВЦЭМ!$B$33:$B$776,X$47)+'СЕТ СН'!$G$12+СВЦЭМ!$D$10+'СЕТ СН'!$G$6-'СЕТ СН'!$G$22</f>
        <v>1201.58061458</v>
      </c>
      <c r="Y56" s="36">
        <f>SUMIFS(СВЦЭМ!$C$33:$C$776,СВЦЭМ!$A$33:$A$776,$A56,СВЦЭМ!$B$33:$B$776,Y$47)+'СЕТ СН'!$G$12+СВЦЭМ!$D$10+'СЕТ СН'!$G$6-'СЕТ СН'!$G$22</f>
        <v>1229.5104242799998</v>
      </c>
    </row>
    <row r="57" spans="1:25" ht="15.75" x14ac:dyDescent="0.2">
      <c r="A57" s="35">
        <f t="shared" si="1"/>
        <v>43506</v>
      </c>
      <c r="B57" s="36">
        <f>SUMIFS(СВЦЭМ!$C$33:$C$776,СВЦЭМ!$A$33:$A$776,$A57,СВЦЭМ!$B$33:$B$776,B$47)+'СЕТ СН'!$G$12+СВЦЭМ!$D$10+'СЕТ СН'!$G$6-'СЕТ СН'!$G$22</f>
        <v>1252.89437097</v>
      </c>
      <c r="C57" s="36">
        <f>SUMIFS(СВЦЭМ!$C$33:$C$776,СВЦЭМ!$A$33:$A$776,$A57,СВЦЭМ!$B$33:$B$776,C$47)+'СЕТ СН'!$G$12+СВЦЭМ!$D$10+'СЕТ СН'!$G$6-'СЕТ СН'!$G$22</f>
        <v>1260.7918477499998</v>
      </c>
      <c r="D57" s="36">
        <f>SUMIFS(СВЦЭМ!$C$33:$C$776,СВЦЭМ!$A$33:$A$776,$A57,СВЦЭМ!$B$33:$B$776,D$47)+'СЕТ СН'!$G$12+СВЦЭМ!$D$10+'СЕТ СН'!$G$6-'СЕТ СН'!$G$22</f>
        <v>1298.7121619899999</v>
      </c>
      <c r="E57" s="36">
        <f>SUMIFS(СВЦЭМ!$C$33:$C$776,СВЦЭМ!$A$33:$A$776,$A57,СВЦЭМ!$B$33:$B$776,E$47)+'СЕТ СН'!$G$12+СВЦЭМ!$D$10+'СЕТ СН'!$G$6-'СЕТ СН'!$G$22</f>
        <v>1312.0698913699998</v>
      </c>
      <c r="F57" s="36">
        <f>SUMIFS(СВЦЭМ!$C$33:$C$776,СВЦЭМ!$A$33:$A$776,$A57,СВЦЭМ!$B$33:$B$776,F$47)+'СЕТ СН'!$G$12+СВЦЭМ!$D$10+'СЕТ СН'!$G$6-'СЕТ СН'!$G$22</f>
        <v>1307.3932575099998</v>
      </c>
      <c r="G57" s="36">
        <f>SUMIFS(СВЦЭМ!$C$33:$C$776,СВЦЭМ!$A$33:$A$776,$A57,СВЦЭМ!$B$33:$B$776,G$47)+'СЕТ СН'!$G$12+СВЦЭМ!$D$10+'СЕТ СН'!$G$6-'СЕТ СН'!$G$22</f>
        <v>1289.4458521899999</v>
      </c>
      <c r="H57" s="36">
        <f>SUMIFS(СВЦЭМ!$C$33:$C$776,СВЦЭМ!$A$33:$A$776,$A57,СВЦЭМ!$B$33:$B$776,H$47)+'СЕТ СН'!$G$12+СВЦЭМ!$D$10+'СЕТ СН'!$G$6-'СЕТ СН'!$G$22</f>
        <v>1279.1841860099998</v>
      </c>
      <c r="I57" s="36">
        <f>SUMIFS(СВЦЭМ!$C$33:$C$776,СВЦЭМ!$A$33:$A$776,$A57,СВЦЭМ!$B$33:$B$776,I$47)+'СЕТ СН'!$G$12+СВЦЭМ!$D$10+'СЕТ СН'!$G$6-'СЕТ СН'!$G$22</f>
        <v>1259.1724491299999</v>
      </c>
      <c r="J57" s="36">
        <f>SUMIFS(СВЦЭМ!$C$33:$C$776,СВЦЭМ!$A$33:$A$776,$A57,СВЦЭМ!$B$33:$B$776,J$47)+'СЕТ СН'!$G$12+СВЦЭМ!$D$10+'СЕТ СН'!$G$6-'СЕТ СН'!$G$22</f>
        <v>1232.6067407299997</v>
      </c>
      <c r="K57" s="36">
        <f>SUMIFS(СВЦЭМ!$C$33:$C$776,СВЦЭМ!$A$33:$A$776,$A57,СВЦЭМ!$B$33:$B$776,K$47)+'СЕТ СН'!$G$12+СВЦЭМ!$D$10+'СЕТ СН'!$G$6-'СЕТ СН'!$G$22</f>
        <v>1180.85458109</v>
      </c>
      <c r="L57" s="36">
        <f>SUMIFS(СВЦЭМ!$C$33:$C$776,СВЦЭМ!$A$33:$A$776,$A57,СВЦЭМ!$B$33:$B$776,L$47)+'СЕТ СН'!$G$12+СВЦЭМ!$D$10+'СЕТ СН'!$G$6-'СЕТ СН'!$G$22</f>
        <v>1165.29527502</v>
      </c>
      <c r="M57" s="36">
        <f>SUMIFS(СВЦЭМ!$C$33:$C$776,СВЦЭМ!$A$33:$A$776,$A57,СВЦЭМ!$B$33:$B$776,M$47)+'СЕТ СН'!$G$12+СВЦЭМ!$D$10+'СЕТ СН'!$G$6-'СЕТ СН'!$G$22</f>
        <v>1167.7532857000001</v>
      </c>
      <c r="N57" s="36">
        <f>SUMIFS(СВЦЭМ!$C$33:$C$776,СВЦЭМ!$A$33:$A$776,$A57,СВЦЭМ!$B$33:$B$776,N$47)+'СЕТ СН'!$G$12+СВЦЭМ!$D$10+'СЕТ СН'!$G$6-'СЕТ СН'!$G$22</f>
        <v>1177.2554300100001</v>
      </c>
      <c r="O57" s="36">
        <f>SUMIFS(СВЦЭМ!$C$33:$C$776,СВЦЭМ!$A$33:$A$776,$A57,СВЦЭМ!$B$33:$B$776,O$47)+'СЕТ СН'!$G$12+СВЦЭМ!$D$10+'СЕТ СН'!$G$6-'СЕТ СН'!$G$22</f>
        <v>1157.28058302</v>
      </c>
      <c r="P57" s="36">
        <f>SUMIFS(СВЦЭМ!$C$33:$C$776,СВЦЭМ!$A$33:$A$776,$A57,СВЦЭМ!$B$33:$B$776,P$47)+'СЕТ СН'!$G$12+СВЦЭМ!$D$10+'СЕТ СН'!$G$6-'СЕТ СН'!$G$22</f>
        <v>1158.4587361599999</v>
      </c>
      <c r="Q57" s="36">
        <f>SUMIFS(СВЦЭМ!$C$33:$C$776,СВЦЭМ!$A$33:$A$776,$A57,СВЦЭМ!$B$33:$B$776,Q$47)+'СЕТ СН'!$G$12+СВЦЭМ!$D$10+'СЕТ СН'!$G$6-'СЕТ СН'!$G$22</f>
        <v>1175.62044595</v>
      </c>
      <c r="R57" s="36">
        <f>SUMIFS(СВЦЭМ!$C$33:$C$776,СВЦЭМ!$A$33:$A$776,$A57,СВЦЭМ!$B$33:$B$776,R$47)+'СЕТ СН'!$G$12+СВЦЭМ!$D$10+'СЕТ СН'!$G$6-'СЕТ СН'!$G$22</f>
        <v>1184.3903169099999</v>
      </c>
      <c r="S57" s="36">
        <f>SUMIFS(СВЦЭМ!$C$33:$C$776,СВЦЭМ!$A$33:$A$776,$A57,СВЦЭМ!$B$33:$B$776,S$47)+'СЕТ СН'!$G$12+СВЦЭМ!$D$10+'СЕТ СН'!$G$6-'СЕТ СН'!$G$22</f>
        <v>1179.77675497</v>
      </c>
      <c r="T57" s="36">
        <f>SUMIFS(СВЦЭМ!$C$33:$C$776,СВЦЭМ!$A$33:$A$776,$A57,СВЦЭМ!$B$33:$B$776,T$47)+'СЕТ СН'!$G$12+СВЦЭМ!$D$10+'СЕТ СН'!$G$6-'СЕТ СН'!$G$22</f>
        <v>1150.5828182</v>
      </c>
      <c r="U57" s="36">
        <f>SUMIFS(СВЦЭМ!$C$33:$C$776,СВЦЭМ!$A$33:$A$776,$A57,СВЦЭМ!$B$33:$B$776,U$47)+'СЕТ СН'!$G$12+СВЦЭМ!$D$10+'СЕТ СН'!$G$6-'СЕТ СН'!$G$22</f>
        <v>1148.8150416000001</v>
      </c>
      <c r="V57" s="36">
        <f>SUMIFS(СВЦЭМ!$C$33:$C$776,СВЦЭМ!$A$33:$A$776,$A57,СВЦЭМ!$B$33:$B$776,V$47)+'СЕТ СН'!$G$12+СВЦЭМ!$D$10+'СЕТ СН'!$G$6-'СЕТ СН'!$G$22</f>
        <v>1128.895393</v>
      </c>
      <c r="W57" s="36">
        <f>SUMIFS(СВЦЭМ!$C$33:$C$776,СВЦЭМ!$A$33:$A$776,$A57,СВЦЭМ!$B$33:$B$776,W$47)+'СЕТ СН'!$G$12+СВЦЭМ!$D$10+'СЕТ СН'!$G$6-'СЕТ СН'!$G$22</f>
        <v>1138.31568343</v>
      </c>
      <c r="X57" s="36">
        <f>SUMIFS(СВЦЭМ!$C$33:$C$776,СВЦЭМ!$A$33:$A$776,$A57,СВЦЭМ!$B$33:$B$776,X$47)+'СЕТ СН'!$G$12+СВЦЭМ!$D$10+'СЕТ СН'!$G$6-'СЕТ СН'!$G$22</f>
        <v>1159.60807892</v>
      </c>
      <c r="Y57" s="36">
        <f>SUMIFS(СВЦЭМ!$C$33:$C$776,СВЦЭМ!$A$33:$A$776,$A57,СВЦЭМ!$B$33:$B$776,Y$47)+'СЕТ СН'!$G$12+СВЦЭМ!$D$10+'СЕТ СН'!$G$6-'СЕТ СН'!$G$22</f>
        <v>1213.40144437</v>
      </c>
    </row>
    <row r="58" spans="1:25" ht="15.75" x14ac:dyDescent="0.2">
      <c r="A58" s="35">
        <f t="shared" si="1"/>
        <v>43507</v>
      </c>
      <c r="B58" s="36">
        <f>SUMIFS(СВЦЭМ!$C$33:$C$776,СВЦЭМ!$A$33:$A$776,$A58,СВЦЭМ!$B$33:$B$776,B$47)+'СЕТ СН'!$G$12+СВЦЭМ!$D$10+'СЕТ СН'!$G$6-'СЕТ СН'!$G$22</f>
        <v>1255.7287210599998</v>
      </c>
      <c r="C58" s="36">
        <f>SUMIFS(СВЦЭМ!$C$33:$C$776,СВЦЭМ!$A$33:$A$776,$A58,СВЦЭМ!$B$33:$B$776,C$47)+'СЕТ СН'!$G$12+СВЦЭМ!$D$10+'СЕТ СН'!$G$6-'СЕТ СН'!$G$22</f>
        <v>1281.0727548699999</v>
      </c>
      <c r="D58" s="36">
        <f>SUMIFS(СВЦЭМ!$C$33:$C$776,СВЦЭМ!$A$33:$A$776,$A58,СВЦЭМ!$B$33:$B$776,D$47)+'СЕТ СН'!$G$12+СВЦЭМ!$D$10+'СЕТ СН'!$G$6-'СЕТ СН'!$G$22</f>
        <v>1301.6231695799997</v>
      </c>
      <c r="E58" s="36">
        <f>SUMIFS(СВЦЭМ!$C$33:$C$776,СВЦЭМ!$A$33:$A$776,$A58,СВЦЭМ!$B$33:$B$776,E$47)+'СЕТ СН'!$G$12+СВЦЭМ!$D$10+'СЕТ СН'!$G$6-'СЕТ СН'!$G$22</f>
        <v>1315.3057772699999</v>
      </c>
      <c r="F58" s="36">
        <f>SUMIFS(СВЦЭМ!$C$33:$C$776,СВЦЭМ!$A$33:$A$776,$A58,СВЦЭМ!$B$33:$B$776,F$47)+'СЕТ СН'!$G$12+СВЦЭМ!$D$10+'СЕТ СН'!$G$6-'СЕТ СН'!$G$22</f>
        <v>1313.9446355999999</v>
      </c>
      <c r="G58" s="36">
        <f>SUMIFS(СВЦЭМ!$C$33:$C$776,СВЦЭМ!$A$33:$A$776,$A58,СВЦЭМ!$B$33:$B$776,G$47)+'СЕТ СН'!$G$12+СВЦЭМ!$D$10+'СЕТ СН'!$G$6-'СЕТ СН'!$G$22</f>
        <v>1304.0177751399999</v>
      </c>
      <c r="H58" s="36">
        <f>SUMIFS(СВЦЭМ!$C$33:$C$776,СВЦЭМ!$A$33:$A$776,$A58,СВЦЭМ!$B$33:$B$776,H$47)+'СЕТ СН'!$G$12+СВЦЭМ!$D$10+'СЕТ СН'!$G$6-'СЕТ СН'!$G$22</f>
        <v>1256.8627743099998</v>
      </c>
      <c r="I58" s="36">
        <f>SUMIFS(СВЦЭМ!$C$33:$C$776,СВЦЭМ!$A$33:$A$776,$A58,СВЦЭМ!$B$33:$B$776,I$47)+'СЕТ СН'!$G$12+СВЦЭМ!$D$10+'СЕТ СН'!$G$6-'СЕТ СН'!$G$22</f>
        <v>1224.90204451</v>
      </c>
      <c r="J58" s="36">
        <f>SUMIFS(СВЦЭМ!$C$33:$C$776,СВЦЭМ!$A$33:$A$776,$A58,СВЦЭМ!$B$33:$B$776,J$47)+'СЕТ СН'!$G$12+СВЦЭМ!$D$10+'СЕТ СН'!$G$6-'СЕТ СН'!$G$22</f>
        <v>1212.2928810600001</v>
      </c>
      <c r="K58" s="36">
        <f>SUMIFS(СВЦЭМ!$C$33:$C$776,СВЦЭМ!$A$33:$A$776,$A58,СВЦЭМ!$B$33:$B$776,K$47)+'СЕТ СН'!$G$12+СВЦЭМ!$D$10+'СЕТ СН'!$G$6-'СЕТ СН'!$G$22</f>
        <v>1205.1232910000001</v>
      </c>
      <c r="L58" s="36">
        <f>SUMIFS(СВЦЭМ!$C$33:$C$776,СВЦЭМ!$A$33:$A$776,$A58,СВЦЭМ!$B$33:$B$776,L$47)+'СЕТ СН'!$G$12+СВЦЭМ!$D$10+'СЕТ СН'!$G$6-'СЕТ СН'!$G$22</f>
        <v>1203.74693781</v>
      </c>
      <c r="M58" s="36">
        <f>SUMIFS(СВЦЭМ!$C$33:$C$776,СВЦЭМ!$A$33:$A$776,$A58,СВЦЭМ!$B$33:$B$776,M$47)+'СЕТ СН'!$G$12+СВЦЭМ!$D$10+'СЕТ СН'!$G$6-'СЕТ СН'!$G$22</f>
        <v>1207.1431797400001</v>
      </c>
      <c r="N58" s="36">
        <f>SUMIFS(СВЦЭМ!$C$33:$C$776,СВЦЭМ!$A$33:$A$776,$A58,СВЦЭМ!$B$33:$B$776,N$47)+'СЕТ СН'!$G$12+СВЦЭМ!$D$10+'СЕТ СН'!$G$6-'СЕТ СН'!$G$22</f>
        <v>1210.2768821300001</v>
      </c>
      <c r="O58" s="36">
        <f>SUMIFS(СВЦЭМ!$C$33:$C$776,СВЦЭМ!$A$33:$A$776,$A58,СВЦЭМ!$B$33:$B$776,O$47)+'СЕТ СН'!$G$12+СВЦЭМ!$D$10+'СЕТ СН'!$G$6-'СЕТ СН'!$G$22</f>
        <v>1179.7085796700001</v>
      </c>
      <c r="P58" s="36">
        <f>SUMIFS(СВЦЭМ!$C$33:$C$776,СВЦЭМ!$A$33:$A$776,$A58,СВЦЭМ!$B$33:$B$776,P$47)+'СЕТ СН'!$G$12+СВЦЭМ!$D$10+'СЕТ СН'!$G$6-'СЕТ СН'!$G$22</f>
        <v>1196.56157343</v>
      </c>
      <c r="Q58" s="36">
        <f>SUMIFS(СВЦЭМ!$C$33:$C$776,СВЦЭМ!$A$33:$A$776,$A58,СВЦЭМ!$B$33:$B$776,Q$47)+'СЕТ СН'!$G$12+СВЦЭМ!$D$10+'СЕТ СН'!$G$6-'СЕТ СН'!$G$22</f>
        <v>1196.03984633</v>
      </c>
      <c r="R58" s="36">
        <f>SUMIFS(СВЦЭМ!$C$33:$C$776,СВЦЭМ!$A$33:$A$776,$A58,СВЦЭМ!$B$33:$B$776,R$47)+'СЕТ СН'!$G$12+СВЦЭМ!$D$10+'СЕТ СН'!$G$6-'СЕТ СН'!$G$22</f>
        <v>1195.1616287900001</v>
      </c>
      <c r="S58" s="36">
        <f>SUMIFS(СВЦЭМ!$C$33:$C$776,СВЦЭМ!$A$33:$A$776,$A58,СВЦЭМ!$B$33:$B$776,S$47)+'СЕТ СН'!$G$12+СВЦЭМ!$D$10+'СЕТ СН'!$G$6-'СЕТ СН'!$G$22</f>
        <v>1185.50260888</v>
      </c>
      <c r="T58" s="36">
        <f>SUMIFS(СВЦЭМ!$C$33:$C$776,СВЦЭМ!$A$33:$A$776,$A58,СВЦЭМ!$B$33:$B$776,T$47)+'СЕТ СН'!$G$12+СВЦЭМ!$D$10+'СЕТ СН'!$G$6-'СЕТ СН'!$G$22</f>
        <v>1136.19977752</v>
      </c>
      <c r="U58" s="36">
        <f>SUMIFS(СВЦЭМ!$C$33:$C$776,СВЦЭМ!$A$33:$A$776,$A58,СВЦЭМ!$B$33:$B$776,U$47)+'СЕТ СН'!$G$12+СВЦЭМ!$D$10+'СЕТ СН'!$G$6-'СЕТ СН'!$G$22</f>
        <v>1116.8142532500001</v>
      </c>
      <c r="V58" s="36">
        <f>SUMIFS(СВЦЭМ!$C$33:$C$776,СВЦЭМ!$A$33:$A$776,$A58,СВЦЭМ!$B$33:$B$776,V$47)+'СЕТ СН'!$G$12+СВЦЭМ!$D$10+'СЕТ СН'!$G$6-'СЕТ СН'!$G$22</f>
        <v>1134.52469152</v>
      </c>
      <c r="W58" s="36">
        <f>SUMIFS(СВЦЭМ!$C$33:$C$776,СВЦЭМ!$A$33:$A$776,$A58,СВЦЭМ!$B$33:$B$776,W$47)+'СЕТ СН'!$G$12+СВЦЭМ!$D$10+'СЕТ СН'!$G$6-'СЕТ СН'!$G$22</f>
        <v>1146.1477477200001</v>
      </c>
      <c r="X58" s="36">
        <f>SUMIFS(СВЦЭМ!$C$33:$C$776,СВЦЭМ!$A$33:$A$776,$A58,СВЦЭМ!$B$33:$B$776,X$47)+'СЕТ СН'!$G$12+СВЦЭМ!$D$10+'СЕТ СН'!$G$6-'СЕТ СН'!$G$22</f>
        <v>1170.54339891</v>
      </c>
      <c r="Y58" s="36">
        <f>SUMIFS(СВЦЭМ!$C$33:$C$776,СВЦЭМ!$A$33:$A$776,$A58,СВЦЭМ!$B$33:$B$776,Y$47)+'СЕТ СН'!$G$12+СВЦЭМ!$D$10+'СЕТ СН'!$G$6-'СЕТ СН'!$G$22</f>
        <v>1219.65647659</v>
      </c>
    </row>
    <row r="59" spans="1:25" ht="15.75" x14ac:dyDescent="0.2">
      <c r="A59" s="35">
        <f t="shared" si="1"/>
        <v>43508</v>
      </c>
      <c r="B59" s="36">
        <f>SUMIFS(СВЦЭМ!$C$33:$C$776,СВЦЭМ!$A$33:$A$776,$A59,СВЦЭМ!$B$33:$B$776,B$47)+'СЕТ СН'!$G$12+СВЦЭМ!$D$10+'СЕТ СН'!$G$6-'СЕТ СН'!$G$22</f>
        <v>1250.5360003999999</v>
      </c>
      <c r="C59" s="36">
        <f>SUMIFS(СВЦЭМ!$C$33:$C$776,СВЦЭМ!$A$33:$A$776,$A59,СВЦЭМ!$B$33:$B$776,C$47)+'СЕТ СН'!$G$12+СВЦЭМ!$D$10+'СЕТ СН'!$G$6-'СЕТ СН'!$G$22</f>
        <v>1277.2321835999999</v>
      </c>
      <c r="D59" s="36">
        <f>SUMIFS(СВЦЭМ!$C$33:$C$776,СВЦЭМ!$A$33:$A$776,$A59,СВЦЭМ!$B$33:$B$776,D$47)+'СЕТ СН'!$G$12+СВЦЭМ!$D$10+'СЕТ СН'!$G$6-'СЕТ СН'!$G$22</f>
        <v>1292.1881081299998</v>
      </c>
      <c r="E59" s="36">
        <f>SUMIFS(СВЦЭМ!$C$33:$C$776,СВЦЭМ!$A$33:$A$776,$A59,СВЦЭМ!$B$33:$B$776,E$47)+'СЕТ СН'!$G$12+СВЦЭМ!$D$10+'СЕТ СН'!$G$6-'СЕТ СН'!$G$22</f>
        <v>1301.8605088899999</v>
      </c>
      <c r="F59" s="36">
        <f>SUMIFS(СВЦЭМ!$C$33:$C$776,СВЦЭМ!$A$33:$A$776,$A59,СВЦЭМ!$B$33:$B$776,F$47)+'СЕТ СН'!$G$12+СВЦЭМ!$D$10+'СЕТ СН'!$G$6-'СЕТ СН'!$G$22</f>
        <v>1299.7551056399998</v>
      </c>
      <c r="G59" s="36">
        <f>SUMIFS(СВЦЭМ!$C$33:$C$776,СВЦЭМ!$A$33:$A$776,$A59,СВЦЭМ!$B$33:$B$776,G$47)+'СЕТ СН'!$G$12+СВЦЭМ!$D$10+'СЕТ СН'!$G$6-'СЕТ СН'!$G$22</f>
        <v>1282.7333429199998</v>
      </c>
      <c r="H59" s="36">
        <f>SUMIFS(СВЦЭМ!$C$33:$C$776,СВЦЭМ!$A$33:$A$776,$A59,СВЦЭМ!$B$33:$B$776,H$47)+'СЕТ СН'!$G$12+СВЦЭМ!$D$10+'СЕТ СН'!$G$6-'СЕТ СН'!$G$22</f>
        <v>1245.3321025699997</v>
      </c>
      <c r="I59" s="36">
        <f>SUMIFS(СВЦЭМ!$C$33:$C$776,СВЦЭМ!$A$33:$A$776,$A59,СВЦЭМ!$B$33:$B$776,I$47)+'СЕТ СН'!$G$12+СВЦЭМ!$D$10+'СЕТ СН'!$G$6-'СЕТ СН'!$G$22</f>
        <v>1218.65608995</v>
      </c>
      <c r="J59" s="36">
        <f>SUMIFS(СВЦЭМ!$C$33:$C$776,СВЦЭМ!$A$33:$A$776,$A59,СВЦЭМ!$B$33:$B$776,J$47)+'СЕТ СН'!$G$12+СВЦЭМ!$D$10+'СЕТ СН'!$G$6-'СЕТ СН'!$G$22</f>
        <v>1183.07018107</v>
      </c>
      <c r="K59" s="36">
        <f>SUMIFS(СВЦЭМ!$C$33:$C$776,СВЦЭМ!$A$33:$A$776,$A59,СВЦЭМ!$B$33:$B$776,K$47)+'СЕТ СН'!$G$12+СВЦЭМ!$D$10+'СЕТ СН'!$G$6-'СЕТ СН'!$G$22</f>
        <v>1185.64369272</v>
      </c>
      <c r="L59" s="36">
        <f>SUMIFS(СВЦЭМ!$C$33:$C$776,СВЦЭМ!$A$33:$A$776,$A59,СВЦЭМ!$B$33:$B$776,L$47)+'СЕТ СН'!$G$12+СВЦЭМ!$D$10+'СЕТ СН'!$G$6-'СЕТ СН'!$G$22</f>
        <v>1182.5465621999999</v>
      </c>
      <c r="M59" s="36">
        <f>SUMIFS(СВЦЭМ!$C$33:$C$776,СВЦЭМ!$A$33:$A$776,$A59,СВЦЭМ!$B$33:$B$776,M$47)+'СЕТ СН'!$G$12+СВЦЭМ!$D$10+'СЕТ СН'!$G$6-'СЕТ СН'!$G$22</f>
        <v>1192.39193159</v>
      </c>
      <c r="N59" s="36">
        <f>SUMIFS(СВЦЭМ!$C$33:$C$776,СВЦЭМ!$A$33:$A$776,$A59,СВЦЭМ!$B$33:$B$776,N$47)+'СЕТ СН'!$G$12+СВЦЭМ!$D$10+'СЕТ СН'!$G$6-'СЕТ СН'!$G$22</f>
        <v>1183.2932630299999</v>
      </c>
      <c r="O59" s="36">
        <f>SUMIFS(СВЦЭМ!$C$33:$C$776,СВЦЭМ!$A$33:$A$776,$A59,СВЦЭМ!$B$33:$B$776,O$47)+'СЕТ СН'!$G$12+СВЦЭМ!$D$10+'СЕТ СН'!$G$6-'СЕТ СН'!$G$22</f>
        <v>1145.2212323799999</v>
      </c>
      <c r="P59" s="36">
        <f>SUMIFS(СВЦЭМ!$C$33:$C$776,СВЦЭМ!$A$33:$A$776,$A59,СВЦЭМ!$B$33:$B$776,P$47)+'СЕТ СН'!$G$12+СВЦЭМ!$D$10+'СЕТ СН'!$G$6-'СЕТ СН'!$G$22</f>
        <v>1162.3826048599999</v>
      </c>
      <c r="Q59" s="36">
        <f>SUMIFS(СВЦЭМ!$C$33:$C$776,СВЦЭМ!$A$33:$A$776,$A59,СВЦЭМ!$B$33:$B$776,Q$47)+'СЕТ СН'!$G$12+СВЦЭМ!$D$10+'СЕТ СН'!$G$6-'СЕТ СН'!$G$22</f>
        <v>1175.6762946199999</v>
      </c>
      <c r="R59" s="36">
        <f>SUMIFS(СВЦЭМ!$C$33:$C$776,СВЦЭМ!$A$33:$A$776,$A59,СВЦЭМ!$B$33:$B$776,R$47)+'СЕТ СН'!$G$12+СВЦЭМ!$D$10+'СЕТ СН'!$G$6-'СЕТ СН'!$G$22</f>
        <v>1176.2533326</v>
      </c>
      <c r="S59" s="36">
        <f>SUMIFS(СВЦЭМ!$C$33:$C$776,СВЦЭМ!$A$33:$A$776,$A59,СВЦЭМ!$B$33:$B$776,S$47)+'СЕТ СН'!$G$12+СВЦЭМ!$D$10+'СЕТ СН'!$G$6-'СЕТ СН'!$G$22</f>
        <v>1157.92495801</v>
      </c>
      <c r="T59" s="36">
        <f>SUMIFS(СВЦЭМ!$C$33:$C$776,СВЦЭМ!$A$33:$A$776,$A59,СВЦЭМ!$B$33:$B$776,T$47)+'СЕТ СН'!$G$12+СВЦЭМ!$D$10+'СЕТ СН'!$G$6-'СЕТ СН'!$G$22</f>
        <v>1115.51640935</v>
      </c>
      <c r="U59" s="36">
        <f>SUMIFS(СВЦЭМ!$C$33:$C$776,СВЦЭМ!$A$33:$A$776,$A59,СВЦЭМ!$B$33:$B$776,U$47)+'СЕТ СН'!$G$12+СВЦЭМ!$D$10+'СЕТ СН'!$G$6-'СЕТ СН'!$G$22</f>
        <v>1115.8684741500001</v>
      </c>
      <c r="V59" s="36">
        <f>SUMIFS(СВЦЭМ!$C$33:$C$776,СВЦЭМ!$A$33:$A$776,$A59,СВЦЭМ!$B$33:$B$776,V$47)+'СЕТ СН'!$G$12+СВЦЭМ!$D$10+'СЕТ СН'!$G$6-'СЕТ СН'!$G$22</f>
        <v>1136.8333309899999</v>
      </c>
      <c r="W59" s="36">
        <f>SUMIFS(СВЦЭМ!$C$33:$C$776,СВЦЭМ!$A$33:$A$776,$A59,СВЦЭМ!$B$33:$B$776,W$47)+'СЕТ СН'!$G$12+СВЦЭМ!$D$10+'СЕТ СН'!$G$6-'СЕТ СН'!$G$22</f>
        <v>1152.07945393</v>
      </c>
      <c r="X59" s="36">
        <f>SUMIFS(СВЦЭМ!$C$33:$C$776,СВЦЭМ!$A$33:$A$776,$A59,СВЦЭМ!$B$33:$B$776,X$47)+'СЕТ СН'!$G$12+СВЦЭМ!$D$10+'СЕТ СН'!$G$6-'СЕТ СН'!$G$22</f>
        <v>1167.0952556</v>
      </c>
      <c r="Y59" s="36">
        <f>SUMIFS(СВЦЭМ!$C$33:$C$776,СВЦЭМ!$A$33:$A$776,$A59,СВЦЭМ!$B$33:$B$776,Y$47)+'СЕТ СН'!$G$12+СВЦЭМ!$D$10+'СЕТ СН'!$G$6-'СЕТ СН'!$G$22</f>
        <v>1227.2141232299998</v>
      </c>
    </row>
    <row r="60" spans="1:25" ht="15.75" x14ac:dyDescent="0.2">
      <c r="A60" s="35">
        <f t="shared" si="1"/>
        <v>43509</v>
      </c>
      <c r="B60" s="36">
        <f>SUMIFS(СВЦЭМ!$C$33:$C$776,СВЦЭМ!$A$33:$A$776,$A60,СВЦЭМ!$B$33:$B$776,B$47)+'СЕТ СН'!$G$12+СВЦЭМ!$D$10+'СЕТ СН'!$G$6-'СЕТ СН'!$G$22</f>
        <v>1240.0821826299998</v>
      </c>
      <c r="C60" s="36">
        <f>SUMIFS(СВЦЭМ!$C$33:$C$776,СВЦЭМ!$A$33:$A$776,$A60,СВЦЭМ!$B$33:$B$776,C$47)+'СЕТ СН'!$G$12+СВЦЭМ!$D$10+'СЕТ СН'!$G$6-'СЕТ СН'!$G$22</f>
        <v>1250.5040600099999</v>
      </c>
      <c r="D60" s="36">
        <f>SUMIFS(СВЦЭМ!$C$33:$C$776,СВЦЭМ!$A$33:$A$776,$A60,СВЦЭМ!$B$33:$B$776,D$47)+'СЕТ СН'!$G$12+СВЦЭМ!$D$10+'СЕТ СН'!$G$6-'СЕТ СН'!$G$22</f>
        <v>1288.6479540099999</v>
      </c>
      <c r="E60" s="36">
        <f>SUMIFS(СВЦЭМ!$C$33:$C$776,СВЦЭМ!$A$33:$A$776,$A60,СВЦЭМ!$B$33:$B$776,E$47)+'СЕТ СН'!$G$12+СВЦЭМ!$D$10+'СЕТ СН'!$G$6-'СЕТ СН'!$G$22</f>
        <v>1304.7877630399998</v>
      </c>
      <c r="F60" s="36">
        <f>SUMIFS(СВЦЭМ!$C$33:$C$776,СВЦЭМ!$A$33:$A$776,$A60,СВЦЭМ!$B$33:$B$776,F$47)+'СЕТ СН'!$G$12+СВЦЭМ!$D$10+'СЕТ СН'!$G$6-'СЕТ СН'!$G$22</f>
        <v>1294.7931924</v>
      </c>
      <c r="G60" s="36">
        <f>SUMIFS(СВЦЭМ!$C$33:$C$776,СВЦЭМ!$A$33:$A$776,$A60,СВЦЭМ!$B$33:$B$776,G$47)+'СЕТ СН'!$G$12+СВЦЭМ!$D$10+'СЕТ СН'!$G$6-'СЕТ СН'!$G$22</f>
        <v>1255.4155518299999</v>
      </c>
      <c r="H60" s="36">
        <f>SUMIFS(СВЦЭМ!$C$33:$C$776,СВЦЭМ!$A$33:$A$776,$A60,СВЦЭМ!$B$33:$B$776,H$47)+'СЕТ СН'!$G$12+СВЦЭМ!$D$10+'СЕТ СН'!$G$6-'СЕТ СН'!$G$22</f>
        <v>1238.2361894599999</v>
      </c>
      <c r="I60" s="36">
        <f>SUMIFS(СВЦЭМ!$C$33:$C$776,СВЦЭМ!$A$33:$A$776,$A60,СВЦЭМ!$B$33:$B$776,I$47)+'СЕТ СН'!$G$12+СВЦЭМ!$D$10+'СЕТ СН'!$G$6-'СЕТ СН'!$G$22</f>
        <v>1204.38365873</v>
      </c>
      <c r="J60" s="36">
        <f>SUMIFS(СВЦЭМ!$C$33:$C$776,СВЦЭМ!$A$33:$A$776,$A60,СВЦЭМ!$B$33:$B$776,J$47)+'СЕТ СН'!$G$12+СВЦЭМ!$D$10+'СЕТ СН'!$G$6-'СЕТ СН'!$G$22</f>
        <v>1177.72999746</v>
      </c>
      <c r="K60" s="36">
        <f>SUMIFS(СВЦЭМ!$C$33:$C$776,СВЦЭМ!$A$33:$A$776,$A60,СВЦЭМ!$B$33:$B$776,K$47)+'СЕТ СН'!$G$12+СВЦЭМ!$D$10+'СЕТ СН'!$G$6-'СЕТ СН'!$G$22</f>
        <v>1173.42957514</v>
      </c>
      <c r="L60" s="36">
        <f>SUMIFS(СВЦЭМ!$C$33:$C$776,СВЦЭМ!$A$33:$A$776,$A60,СВЦЭМ!$B$33:$B$776,L$47)+'СЕТ СН'!$G$12+СВЦЭМ!$D$10+'СЕТ СН'!$G$6-'СЕТ СН'!$G$22</f>
        <v>1171.28332086</v>
      </c>
      <c r="M60" s="36">
        <f>SUMIFS(СВЦЭМ!$C$33:$C$776,СВЦЭМ!$A$33:$A$776,$A60,СВЦЭМ!$B$33:$B$776,M$47)+'СЕТ СН'!$G$12+СВЦЭМ!$D$10+'СЕТ СН'!$G$6-'СЕТ СН'!$G$22</f>
        <v>1165.0243501499999</v>
      </c>
      <c r="N60" s="36">
        <f>SUMIFS(СВЦЭМ!$C$33:$C$776,СВЦЭМ!$A$33:$A$776,$A60,СВЦЭМ!$B$33:$B$776,N$47)+'СЕТ СН'!$G$12+СВЦЭМ!$D$10+'СЕТ СН'!$G$6-'СЕТ СН'!$G$22</f>
        <v>1181.1535105800001</v>
      </c>
      <c r="O60" s="36">
        <f>SUMIFS(СВЦЭМ!$C$33:$C$776,СВЦЭМ!$A$33:$A$776,$A60,СВЦЭМ!$B$33:$B$776,O$47)+'СЕТ СН'!$G$12+СВЦЭМ!$D$10+'СЕТ СН'!$G$6-'СЕТ СН'!$G$22</f>
        <v>1146.2905330799999</v>
      </c>
      <c r="P60" s="36">
        <f>SUMIFS(СВЦЭМ!$C$33:$C$776,СВЦЭМ!$A$33:$A$776,$A60,СВЦЭМ!$B$33:$B$776,P$47)+'СЕТ СН'!$G$12+СВЦЭМ!$D$10+'СЕТ СН'!$G$6-'СЕТ СН'!$G$22</f>
        <v>1155.84875158</v>
      </c>
      <c r="Q60" s="36">
        <f>SUMIFS(СВЦЭМ!$C$33:$C$776,СВЦЭМ!$A$33:$A$776,$A60,СВЦЭМ!$B$33:$B$776,Q$47)+'СЕТ СН'!$G$12+СВЦЭМ!$D$10+'СЕТ СН'!$G$6-'СЕТ СН'!$G$22</f>
        <v>1166.86820405</v>
      </c>
      <c r="R60" s="36">
        <f>SUMIFS(СВЦЭМ!$C$33:$C$776,СВЦЭМ!$A$33:$A$776,$A60,СВЦЭМ!$B$33:$B$776,R$47)+'СЕТ СН'!$G$12+СВЦЭМ!$D$10+'СЕТ СН'!$G$6-'СЕТ СН'!$G$22</f>
        <v>1169.04793836</v>
      </c>
      <c r="S60" s="36">
        <f>SUMIFS(СВЦЭМ!$C$33:$C$776,СВЦЭМ!$A$33:$A$776,$A60,СВЦЭМ!$B$33:$B$776,S$47)+'СЕТ СН'!$G$12+СВЦЭМ!$D$10+'СЕТ СН'!$G$6-'СЕТ СН'!$G$22</f>
        <v>1161.9301831499999</v>
      </c>
      <c r="T60" s="36">
        <f>SUMIFS(СВЦЭМ!$C$33:$C$776,СВЦЭМ!$A$33:$A$776,$A60,СВЦЭМ!$B$33:$B$776,T$47)+'СЕТ СН'!$G$12+СВЦЭМ!$D$10+'СЕТ СН'!$G$6-'СЕТ СН'!$G$22</f>
        <v>1112.3068631399999</v>
      </c>
      <c r="U60" s="36">
        <f>SUMIFS(СВЦЭМ!$C$33:$C$776,СВЦЭМ!$A$33:$A$776,$A60,СВЦЭМ!$B$33:$B$776,U$47)+'СЕТ СН'!$G$12+СВЦЭМ!$D$10+'СЕТ СН'!$G$6-'СЕТ СН'!$G$22</f>
        <v>1105.03559784</v>
      </c>
      <c r="V60" s="36">
        <f>SUMIFS(СВЦЭМ!$C$33:$C$776,СВЦЭМ!$A$33:$A$776,$A60,СВЦЭМ!$B$33:$B$776,V$47)+'СЕТ СН'!$G$12+СВЦЭМ!$D$10+'СЕТ СН'!$G$6-'СЕТ СН'!$G$22</f>
        <v>1119.41812334</v>
      </c>
      <c r="W60" s="36">
        <f>SUMIFS(СВЦЭМ!$C$33:$C$776,СВЦЭМ!$A$33:$A$776,$A60,СВЦЭМ!$B$33:$B$776,W$47)+'СЕТ СН'!$G$12+СВЦЭМ!$D$10+'СЕТ СН'!$G$6-'СЕТ СН'!$G$22</f>
        <v>1134.4756523200001</v>
      </c>
      <c r="X60" s="36">
        <f>SUMIFS(СВЦЭМ!$C$33:$C$776,СВЦЭМ!$A$33:$A$776,$A60,СВЦЭМ!$B$33:$B$776,X$47)+'СЕТ СН'!$G$12+СВЦЭМ!$D$10+'СЕТ СН'!$G$6-'СЕТ СН'!$G$22</f>
        <v>1155.8657809599999</v>
      </c>
      <c r="Y60" s="36">
        <f>SUMIFS(СВЦЭМ!$C$33:$C$776,СВЦЭМ!$A$33:$A$776,$A60,СВЦЭМ!$B$33:$B$776,Y$47)+'СЕТ СН'!$G$12+СВЦЭМ!$D$10+'СЕТ СН'!$G$6-'СЕТ СН'!$G$22</f>
        <v>1200.62852337</v>
      </c>
    </row>
    <row r="61" spans="1:25" ht="15.75" x14ac:dyDescent="0.2">
      <c r="A61" s="35">
        <f t="shared" si="1"/>
        <v>43510</v>
      </c>
      <c r="B61" s="36">
        <f>SUMIFS(СВЦЭМ!$C$33:$C$776,СВЦЭМ!$A$33:$A$776,$A61,СВЦЭМ!$B$33:$B$776,B$47)+'СЕТ СН'!$G$12+СВЦЭМ!$D$10+'СЕТ СН'!$G$6-'СЕТ СН'!$G$22</f>
        <v>1252.6862124899999</v>
      </c>
      <c r="C61" s="36">
        <f>SUMIFS(СВЦЭМ!$C$33:$C$776,СВЦЭМ!$A$33:$A$776,$A61,СВЦЭМ!$B$33:$B$776,C$47)+'СЕТ СН'!$G$12+СВЦЭМ!$D$10+'СЕТ СН'!$G$6-'СЕТ СН'!$G$22</f>
        <v>1265.5694739799999</v>
      </c>
      <c r="D61" s="36">
        <f>SUMIFS(СВЦЭМ!$C$33:$C$776,СВЦЭМ!$A$33:$A$776,$A61,СВЦЭМ!$B$33:$B$776,D$47)+'СЕТ СН'!$G$12+СВЦЭМ!$D$10+'СЕТ СН'!$G$6-'СЕТ СН'!$G$22</f>
        <v>1294.1869441099998</v>
      </c>
      <c r="E61" s="36">
        <f>SUMIFS(СВЦЭМ!$C$33:$C$776,СВЦЭМ!$A$33:$A$776,$A61,СВЦЭМ!$B$33:$B$776,E$47)+'СЕТ СН'!$G$12+СВЦЭМ!$D$10+'СЕТ СН'!$G$6-'СЕТ СН'!$G$22</f>
        <v>1309.81783759</v>
      </c>
      <c r="F61" s="36">
        <f>SUMIFS(СВЦЭМ!$C$33:$C$776,СВЦЭМ!$A$33:$A$776,$A61,СВЦЭМ!$B$33:$B$776,F$47)+'СЕТ СН'!$G$12+СВЦЭМ!$D$10+'СЕТ СН'!$G$6-'СЕТ СН'!$G$22</f>
        <v>1307.3257414299999</v>
      </c>
      <c r="G61" s="36">
        <f>SUMIFS(СВЦЭМ!$C$33:$C$776,СВЦЭМ!$A$33:$A$776,$A61,СВЦЭМ!$B$33:$B$776,G$47)+'СЕТ СН'!$G$12+СВЦЭМ!$D$10+'СЕТ СН'!$G$6-'СЕТ СН'!$G$22</f>
        <v>1291.3584906199999</v>
      </c>
      <c r="H61" s="36">
        <f>SUMIFS(СВЦЭМ!$C$33:$C$776,СВЦЭМ!$A$33:$A$776,$A61,СВЦЭМ!$B$33:$B$776,H$47)+'СЕТ СН'!$G$12+СВЦЭМ!$D$10+'СЕТ СН'!$G$6-'СЕТ СН'!$G$22</f>
        <v>1243.9871839999998</v>
      </c>
      <c r="I61" s="36">
        <f>SUMIFS(СВЦЭМ!$C$33:$C$776,СВЦЭМ!$A$33:$A$776,$A61,СВЦЭМ!$B$33:$B$776,I$47)+'СЕТ СН'!$G$12+СВЦЭМ!$D$10+'СЕТ СН'!$G$6-'СЕТ СН'!$G$22</f>
        <v>1196.86116365</v>
      </c>
      <c r="J61" s="36">
        <f>SUMIFS(СВЦЭМ!$C$33:$C$776,СВЦЭМ!$A$33:$A$776,$A61,СВЦЭМ!$B$33:$B$776,J$47)+'СЕТ СН'!$G$12+СВЦЭМ!$D$10+'СЕТ СН'!$G$6-'СЕТ СН'!$G$22</f>
        <v>1172.0070552699999</v>
      </c>
      <c r="K61" s="36">
        <f>SUMIFS(СВЦЭМ!$C$33:$C$776,СВЦЭМ!$A$33:$A$776,$A61,СВЦЭМ!$B$33:$B$776,K$47)+'СЕТ СН'!$G$12+СВЦЭМ!$D$10+'СЕТ СН'!$G$6-'СЕТ СН'!$G$22</f>
        <v>1168.19224566</v>
      </c>
      <c r="L61" s="36">
        <f>SUMIFS(СВЦЭМ!$C$33:$C$776,СВЦЭМ!$A$33:$A$776,$A61,СВЦЭМ!$B$33:$B$776,L$47)+'СЕТ СН'!$G$12+СВЦЭМ!$D$10+'СЕТ СН'!$G$6-'СЕТ СН'!$G$22</f>
        <v>1159.50086375</v>
      </c>
      <c r="M61" s="36">
        <f>SUMIFS(СВЦЭМ!$C$33:$C$776,СВЦЭМ!$A$33:$A$776,$A61,СВЦЭМ!$B$33:$B$776,M$47)+'СЕТ СН'!$G$12+СВЦЭМ!$D$10+'СЕТ СН'!$G$6-'СЕТ СН'!$G$22</f>
        <v>1174.7869211500001</v>
      </c>
      <c r="N61" s="36">
        <f>SUMIFS(СВЦЭМ!$C$33:$C$776,СВЦЭМ!$A$33:$A$776,$A61,СВЦЭМ!$B$33:$B$776,N$47)+'СЕТ СН'!$G$12+СВЦЭМ!$D$10+'СЕТ СН'!$G$6-'СЕТ СН'!$G$22</f>
        <v>1160.72102335</v>
      </c>
      <c r="O61" s="36">
        <f>SUMIFS(СВЦЭМ!$C$33:$C$776,СВЦЭМ!$A$33:$A$776,$A61,СВЦЭМ!$B$33:$B$776,O$47)+'СЕТ СН'!$G$12+СВЦЭМ!$D$10+'СЕТ СН'!$G$6-'СЕТ СН'!$G$22</f>
        <v>1128.1780790800001</v>
      </c>
      <c r="P61" s="36">
        <f>SUMIFS(СВЦЭМ!$C$33:$C$776,СВЦЭМ!$A$33:$A$776,$A61,СВЦЭМ!$B$33:$B$776,P$47)+'СЕТ СН'!$G$12+СВЦЭМ!$D$10+'СЕТ СН'!$G$6-'СЕТ СН'!$G$22</f>
        <v>1137.6331264200001</v>
      </c>
      <c r="Q61" s="36">
        <f>SUMIFS(СВЦЭМ!$C$33:$C$776,СВЦЭМ!$A$33:$A$776,$A61,СВЦЭМ!$B$33:$B$776,Q$47)+'СЕТ СН'!$G$12+СВЦЭМ!$D$10+'СЕТ СН'!$G$6-'СЕТ СН'!$G$22</f>
        <v>1148.5602974999999</v>
      </c>
      <c r="R61" s="36">
        <f>SUMIFS(СВЦЭМ!$C$33:$C$776,СВЦЭМ!$A$33:$A$776,$A61,СВЦЭМ!$B$33:$B$776,R$47)+'СЕТ СН'!$G$12+СВЦЭМ!$D$10+'СЕТ СН'!$G$6-'СЕТ СН'!$G$22</f>
        <v>1151.7433321999999</v>
      </c>
      <c r="S61" s="36">
        <f>SUMIFS(СВЦЭМ!$C$33:$C$776,СВЦЭМ!$A$33:$A$776,$A61,СВЦЭМ!$B$33:$B$776,S$47)+'СЕТ СН'!$G$12+СВЦЭМ!$D$10+'СЕТ СН'!$G$6-'СЕТ СН'!$G$22</f>
        <v>1143.24583332</v>
      </c>
      <c r="T61" s="36">
        <f>SUMIFS(СВЦЭМ!$C$33:$C$776,СВЦЭМ!$A$33:$A$776,$A61,СВЦЭМ!$B$33:$B$776,T$47)+'СЕТ СН'!$G$12+СВЦЭМ!$D$10+'СЕТ СН'!$G$6-'СЕТ СН'!$G$22</f>
        <v>1098.60629453</v>
      </c>
      <c r="U61" s="36">
        <f>SUMIFS(СВЦЭМ!$C$33:$C$776,СВЦЭМ!$A$33:$A$776,$A61,СВЦЭМ!$B$33:$B$776,U$47)+'СЕТ СН'!$G$12+СВЦЭМ!$D$10+'СЕТ СН'!$G$6-'СЕТ СН'!$G$22</f>
        <v>1109.7375387300001</v>
      </c>
      <c r="V61" s="36">
        <f>SUMIFS(СВЦЭМ!$C$33:$C$776,СВЦЭМ!$A$33:$A$776,$A61,СВЦЭМ!$B$33:$B$776,V$47)+'СЕТ СН'!$G$12+СВЦЭМ!$D$10+'СЕТ СН'!$G$6-'СЕТ СН'!$G$22</f>
        <v>1136.67963964</v>
      </c>
      <c r="W61" s="36">
        <f>SUMIFS(СВЦЭМ!$C$33:$C$776,СВЦЭМ!$A$33:$A$776,$A61,СВЦЭМ!$B$33:$B$776,W$47)+'СЕТ СН'!$G$12+СВЦЭМ!$D$10+'СЕТ СН'!$G$6-'СЕТ СН'!$G$22</f>
        <v>1153.97480191</v>
      </c>
      <c r="X61" s="36">
        <f>SUMIFS(СВЦЭМ!$C$33:$C$776,СВЦЭМ!$A$33:$A$776,$A61,СВЦЭМ!$B$33:$B$776,X$47)+'СЕТ СН'!$G$12+СВЦЭМ!$D$10+'СЕТ СН'!$G$6-'СЕТ СН'!$G$22</f>
        <v>1169.8010418399999</v>
      </c>
      <c r="Y61" s="36">
        <f>SUMIFS(СВЦЭМ!$C$33:$C$776,СВЦЭМ!$A$33:$A$776,$A61,СВЦЭМ!$B$33:$B$776,Y$47)+'СЕТ СН'!$G$12+СВЦЭМ!$D$10+'СЕТ СН'!$G$6-'СЕТ СН'!$G$22</f>
        <v>1203.09455174</v>
      </c>
    </row>
    <row r="62" spans="1:25" ht="15.75" x14ac:dyDescent="0.2">
      <c r="A62" s="35">
        <f t="shared" si="1"/>
        <v>43511</v>
      </c>
      <c r="B62" s="36">
        <f>SUMIFS(СВЦЭМ!$C$33:$C$776,СВЦЭМ!$A$33:$A$776,$A62,СВЦЭМ!$B$33:$B$776,B$47)+'СЕТ СН'!$G$12+СВЦЭМ!$D$10+'СЕТ СН'!$G$6-'СЕТ СН'!$G$22</f>
        <v>1206.0693218500001</v>
      </c>
      <c r="C62" s="36">
        <f>SUMIFS(СВЦЭМ!$C$33:$C$776,СВЦЭМ!$A$33:$A$776,$A62,СВЦЭМ!$B$33:$B$776,C$47)+'СЕТ СН'!$G$12+СВЦЭМ!$D$10+'СЕТ СН'!$G$6-'СЕТ СН'!$G$22</f>
        <v>1210.1101273700001</v>
      </c>
      <c r="D62" s="36">
        <f>SUMIFS(СВЦЭМ!$C$33:$C$776,СВЦЭМ!$A$33:$A$776,$A62,СВЦЭМ!$B$33:$B$776,D$47)+'СЕТ СН'!$G$12+СВЦЭМ!$D$10+'СЕТ СН'!$G$6-'СЕТ СН'!$G$22</f>
        <v>1227.8926087599998</v>
      </c>
      <c r="E62" s="36">
        <f>SUMIFS(СВЦЭМ!$C$33:$C$776,СВЦЭМ!$A$33:$A$776,$A62,СВЦЭМ!$B$33:$B$776,E$47)+'СЕТ СН'!$G$12+СВЦЭМ!$D$10+'СЕТ СН'!$G$6-'СЕТ СН'!$G$22</f>
        <v>1255.9345439099998</v>
      </c>
      <c r="F62" s="36">
        <f>SUMIFS(СВЦЭМ!$C$33:$C$776,СВЦЭМ!$A$33:$A$776,$A62,СВЦЭМ!$B$33:$B$776,F$47)+'СЕТ СН'!$G$12+СВЦЭМ!$D$10+'СЕТ СН'!$G$6-'СЕТ СН'!$G$22</f>
        <v>1256.8641974999998</v>
      </c>
      <c r="G62" s="36">
        <f>SUMIFS(СВЦЭМ!$C$33:$C$776,СВЦЭМ!$A$33:$A$776,$A62,СВЦЭМ!$B$33:$B$776,G$47)+'СЕТ СН'!$G$12+СВЦЭМ!$D$10+'СЕТ СН'!$G$6-'СЕТ СН'!$G$22</f>
        <v>1233.6797302399998</v>
      </c>
      <c r="H62" s="36">
        <f>SUMIFS(СВЦЭМ!$C$33:$C$776,СВЦЭМ!$A$33:$A$776,$A62,СВЦЭМ!$B$33:$B$776,H$47)+'СЕТ СН'!$G$12+СВЦЭМ!$D$10+'СЕТ СН'!$G$6-'СЕТ СН'!$G$22</f>
        <v>1200.6991832000001</v>
      </c>
      <c r="I62" s="36">
        <f>SUMIFS(СВЦЭМ!$C$33:$C$776,СВЦЭМ!$A$33:$A$776,$A62,СВЦЭМ!$B$33:$B$776,I$47)+'СЕТ СН'!$G$12+СВЦЭМ!$D$10+'СЕТ СН'!$G$6-'СЕТ СН'!$G$22</f>
        <v>1185.3736862799999</v>
      </c>
      <c r="J62" s="36">
        <f>SUMIFS(СВЦЭМ!$C$33:$C$776,СВЦЭМ!$A$33:$A$776,$A62,СВЦЭМ!$B$33:$B$776,J$47)+'СЕТ СН'!$G$12+СВЦЭМ!$D$10+'СЕТ СН'!$G$6-'СЕТ СН'!$G$22</f>
        <v>1162.35014239</v>
      </c>
      <c r="K62" s="36">
        <f>SUMIFS(СВЦЭМ!$C$33:$C$776,СВЦЭМ!$A$33:$A$776,$A62,СВЦЭМ!$B$33:$B$776,K$47)+'СЕТ СН'!$G$12+СВЦЭМ!$D$10+'СЕТ СН'!$G$6-'СЕТ СН'!$G$22</f>
        <v>1175.38584627</v>
      </c>
      <c r="L62" s="36">
        <f>SUMIFS(СВЦЭМ!$C$33:$C$776,СВЦЭМ!$A$33:$A$776,$A62,СВЦЭМ!$B$33:$B$776,L$47)+'СЕТ СН'!$G$12+СВЦЭМ!$D$10+'СЕТ СН'!$G$6-'СЕТ СН'!$G$22</f>
        <v>1169.7045672199999</v>
      </c>
      <c r="M62" s="36">
        <f>SUMIFS(СВЦЭМ!$C$33:$C$776,СВЦЭМ!$A$33:$A$776,$A62,СВЦЭМ!$B$33:$B$776,M$47)+'СЕТ СН'!$G$12+СВЦЭМ!$D$10+'СЕТ СН'!$G$6-'СЕТ СН'!$G$22</f>
        <v>1172.1782445000001</v>
      </c>
      <c r="N62" s="36">
        <f>SUMIFS(СВЦЭМ!$C$33:$C$776,СВЦЭМ!$A$33:$A$776,$A62,СВЦЭМ!$B$33:$B$776,N$47)+'СЕТ СН'!$G$12+СВЦЭМ!$D$10+'СЕТ СН'!$G$6-'СЕТ СН'!$G$22</f>
        <v>1159.9502878400001</v>
      </c>
      <c r="O62" s="36">
        <f>SUMIFS(СВЦЭМ!$C$33:$C$776,СВЦЭМ!$A$33:$A$776,$A62,СВЦЭМ!$B$33:$B$776,O$47)+'СЕТ СН'!$G$12+СВЦЭМ!$D$10+'СЕТ СН'!$G$6-'СЕТ СН'!$G$22</f>
        <v>1133.03792808</v>
      </c>
      <c r="P62" s="36">
        <f>SUMIFS(СВЦЭМ!$C$33:$C$776,СВЦЭМ!$A$33:$A$776,$A62,СВЦЭМ!$B$33:$B$776,P$47)+'СЕТ СН'!$G$12+СВЦЭМ!$D$10+'СЕТ СН'!$G$6-'СЕТ СН'!$G$22</f>
        <v>1132.5180215099999</v>
      </c>
      <c r="Q62" s="36">
        <f>SUMIFS(СВЦЭМ!$C$33:$C$776,СВЦЭМ!$A$33:$A$776,$A62,СВЦЭМ!$B$33:$B$776,Q$47)+'СЕТ СН'!$G$12+СВЦЭМ!$D$10+'СЕТ СН'!$G$6-'СЕТ СН'!$G$22</f>
        <v>1136.5130373500001</v>
      </c>
      <c r="R62" s="36">
        <f>SUMIFS(СВЦЭМ!$C$33:$C$776,СВЦЭМ!$A$33:$A$776,$A62,СВЦЭМ!$B$33:$B$776,R$47)+'СЕТ СН'!$G$12+СВЦЭМ!$D$10+'СЕТ СН'!$G$6-'СЕТ СН'!$G$22</f>
        <v>1134.79921795</v>
      </c>
      <c r="S62" s="36">
        <f>SUMIFS(СВЦЭМ!$C$33:$C$776,СВЦЭМ!$A$33:$A$776,$A62,СВЦЭМ!$B$33:$B$776,S$47)+'СЕТ СН'!$G$12+СВЦЭМ!$D$10+'СЕТ СН'!$G$6-'СЕТ СН'!$G$22</f>
        <v>1136.63697424</v>
      </c>
      <c r="T62" s="36">
        <f>SUMIFS(СВЦЭМ!$C$33:$C$776,СВЦЭМ!$A$33:$A$776,$A62,СВЦЭМ!$B$33:$B$776,T$47)+'СЕТ СН'!$G$12+СВЦЭМ!$D$10+'СЕТ СН'!$G$6-'СЕТ СН'!$G$22</f>
        <v>1113.5187624499999</v>
      </c>
      <c r="U62" s="36">
        <f>SUMIFS(СВЦЭМ!$C$33:$C$776,СВЦЭМ!$A$33:$A$776,$A62,СВЦЭМ!$B$33:$B$776,U$47)+'СЕТ СН'!$G$12+СВЦЭМ!$D$10+'СЕТ СН'!$G$6-'СЕТ СН'!$G$22</f>
        <v>1117.7095625300001</v>
      </c>
      <c r="V62" s="36">
        <f>SUMIFS(СВЦЭМ!$C$33:$C$776,СВЦЭМ!$A$33:$A$776,$A62,СВЦЭМ!$B$33:$B$776,V$47)+'СЕТ СН'!$G$12+СВЦЭМ!$D$10+'СЕТ СН'!$G$6-'СЕТ СН'!$G$22</f>
        <v>1121.4648563000001</v>
      </c>
      <c r="W62" s="36">
        <f>SUMIFS(СВЦЭМ!$C$33:$C$776,СВЦЭМ!$A$33:$A$776,$A62,СВЦЭМ!$B$33:$B$776,W$47)+'СЕТ СН'!$G$12+СВЦЭМ!$D$10+'СЕТ СН'!$G$6-'СЕТ СН'!$G$22</f>
        <v>1123.2202593100001</v>
      </c>
      <c r="X62" s="36">
        <f>SUMIFS(СВЦЭМ!$C$33:$C$776,СВЦЭМ!$A$33:$A$776,$A62,СВЦЭМ!$B$33:$B$776,X$47)+'СЕТ СН'!$G$12+СВЦЭМ!$D$10+'СЕТ СН'!$G$6-'СЕТ СН'!$G$22</f>
        <v>1138.88920633</v>
      </c>
      <c r="Y62" s="36">
        <f>SUMIFS(СВЦЭМ!$C$33:$C$776,СВЦЭМ!$A$33:$A$776,$A62,СВЦЭМ!$B$33:$B$776,Y$47)+'СЕТ СН'!$G$12+СВЦЭМ!$D$10+'СЕТ СН'!$G$6-'СЕТ СН'!$G$22</f>
        <v>1169.2032629099999</v>
      </c>
    </row>
    <row r="63" spans="1:25" ht="15.75" x14ac:dyDescent="0.2">
      <c r="A63" s="35">
        <f t="shared" si="1"/>
        <v>43512</v>
      </c>
      <c r="B63" s="36">
        <f>SUMIFS(СВЦЭМ!$C$33:$C$776,СВЦЭМ!$A$33:$A$776,$A63,СВЦЭМ!$B$33:$B$776,B$47)+'СЕТ СН'!$G$12+СВЦЭМ!$D$10+'СЕТ СН'!$G$6-'СЕТ СН'!$G$22</f>
        <v>1198.5034820000001</v>
      </c>
      <c r="C63" s="36">
        <f>SUMIFS(СВЦЭМ!$C$33:$C$776,СВЦЭМ!$A$33:$A$776,$A63,СВЦЭМ!$B$33:$B$776,C$47)+'СЕТ СН'!$G$12+СВЦЭМ!$D$10+'СЕТ СН'!$G$6-'СЕТ СН'!$G$22</f>
        <v>1202.0367784800001</v>
      </c>
      <c r="D63" s="36">
        <f>SUMIFS(СВЦЭМ!$C$33:$C$776,СВЦЭМ!$A$33:$A$776,$A63,СВЦЭМ!$B$33:$B$776,D$47)+'СЕТ СН'!$G$12+СВЦЭМ!$D$10+'СЕТ СН'!$G$6-'СЕТ СН'!$G$22</f>
        <v>1235.2459844999998</v>
      </c>
      <c r="E63" s="36">
        <f>SUMIFS(СВЦЭМ!$C$33:$C$776,СВЦЭМ!$A$33:$A$776,$A63,СВЦЭМ!$B$33:$B$776,E$47)+'СЕТ СН'!$G$12+СВЦЭМ!$D$10+'СЕТ СН'!$G$6-'СЕТ СН'!$G$22</f>
        <v>1272.1371509799999</v>
      </c>
      <c r="F63" s="36">
        <f>SUMIFS(СВЦЭМ!$C$33:$C$776,СВЦЭМ!$A$33:$A$776,$A63,СВЦЭМ!$B$33:$B$776,F$47)+'СЕТ СН'!$G$12+СВЦЭМ!$D$10+'СЕТ СН'!$G$6-'СЕТ СН'!$G$22</f>
        <v>1288.5610432499998</v>
      </c>
      <c r="G63" s="36">
        <f>SUMIFS(СВЦЭМ!$C$33:$C$776,СВЦЭМ!$A$33:$A$776,$A63,СВЦЭМ!$B$33:$B$776,G$47)+'СЕТ СН'!$G$12+СВЦЭМ!$D$10+'СЕТ СН'!$G$6-'СЕТ СН'!$G$22</f>
        <v>1283.2335995199999</v>
      </c>
      <c r="H63" s="36">
        <f>SUMIFS(СВЦЭМ!$C$33:$C$776,СВЦЭМ!$A$33:$A$776,$A63,СВЦЭМ!$B$33:$B$776,H$47)+'СЕТ СН'!$G$12+СВЦЭМ!$D$10+'СЕТ СН'!$G$6-'СЕТ СН'!$G$22</f>
        <v>1234.7656281299999</v>
      </c>
      <c r="I63" s="36">
        <f>SUMIFS(СВЦЭМ!$C$33:$C$776,СВЦЭМ!$A$33:$A$776,$A63,СВЦЭМ!$B$33:$B$776,I$47)+'СЕТ СН'!$G$12+СВЦЭМ!$D$10+'СЕТ СН'!$G$6-'СЕТ СН'!$G$22</f>
        <v>1207.53753087</v>
      </c>
      <c r="J63" s="36">
        <f>SUMIFS(СВЦЭМ!$C$33:$C$776,СВЦЭМ!$A$33:$A$776,$A63,СВЦЭМ!$B$33:$B$776,J$47)+'СЕТ СН'!$G$12+СВЦЭМ!$D$10+'СЕТ СН'!$G$6-'СЕТ СН'!$G$22</f>
        <v>1167.0585471900001</v>
      </c>
      <c r="K63" s="36">
        <f>SUMIFS(СВЦЭМ!$C$33:$C$776,СВЦЭМ!$A$33:$A$776,$A63,СВЦЭМ!$B$33:$B$776,K$47)+'СЕТ СН'!$G$12+СВЦЭМ!$D$10+'СЕТ СН'!$G$6-'СЕТ СН'!$G$22</f>
        <v>1119.3457268899999</v>
      </c>
      <c r="L63" s="36">
        <f>SUMIFS(СВЦЭМ!$C$33:$C$776,СВЦЭМ!$A$33:$A$776,$A63,СВЦЭМ!$B$33:$B$776,L$47)+'СЕТ СН'!$G$12+СВЦЭМ!$D$10+'СЕТ СН'!$G$6-'СЕТ СН'!$G$22</f>
        <v>1098.7672271900001</v>
      </c>
      <c r="M63" s="36">
        <f>SUMIFS(СВЦЭМ!$C$33:$C$776,СВЦЭМ!$A$33:$A$776,$A63,СВЦЭМ!$B$33:$B$776,M$47)+'СЕТ СН'!$G$12+СВЦЭМ!$D$10+'СЕТ СН'!$G$6-'СЕТ СН'!$G$22</f>
        <v>1121.99012642</v>
      </c>
      <c r="N63" s="36">
        <f>SUMIFS(СВЦЭМ!$C$33:$C$776,СВЦЭМ!$A$33:$A$776,$A63,СВЦЭМ!$B$33:$B$776,N$47)+'СЕТ СН'!$G$12+СВЦЭМ!$D$10+'СЕТ СН'!$G$6-'СЕТ СН'!$G$22</f>
        <v>1152.1539239900001</v>
      </c>
      <c r="O63" s="36">
        <f>SUMIFS(СВЦЭМ!$C$33:$C$776,СВЦЭМ!$A$33:$A$776,$A63,СВЦЭМ!$B$33:$B$776,O$47)+'СЕТ СН'!$G$12+СВЦЭМ!$D$10+'СЕТ СН'!$G$6-'СЕТ СН'!$G$22</f>
        <v>1136.8685655100001</v>
      </c>
      <c r="P63" s="36">
        <f>SUMIFS(СВЦЭМ!$C$33:$C$776,СВЦЭМ!$A$33:$A$776,$A63,СВЦЭМ!$B$33:$B$776,P$47)+'СЕТ СН'!$G$12+СВЦЭМ!$D$10+'СЕТ СН'!$G$6-'СЕТ СН'!$G$22</f>
        <v>1153.19129251</v>
      </c>
      <c r="Q63" s="36">
        <f>SUMIFS(СВЦЭМ!$C$33:$C$776,СВЦЭМ!$A$33:$A$776,$A63,СВЦЭМ!$B$33:$B$776,Q$47)+'СЕТ СН'!$G$12+СВЦЭМ!$D$10+'СЕТ СН'!$G$6-'СЕТ СН'!$G$22</f>
        <v>1164.2127568400001</v>
      </c>
      <c r="R63" s="36">
        <f>SUMIFS(СВЦЭМ!$C$33:$C$776,СВЦЭМ!$A$33:$A$776,$A63,СВЦЭМ!$B$33:$B$776,R$47)+'СЕТ СН'!$G$12+СВЦЭМ!$D$10+'СЕТ СН'!$G$6-'СЕТ СН'!$G$22</f>
        <v>1158.2351423600001</v>
      </c>
      <c r="S63" s="36">
        <f>SUMIFS(СВЦЭМ!$C$33:$C$776,СВЦЭМ!$A$33:$A$776,$A63,СВЦЭМ!$B$33:$B$776,S$47)+'СЕТ СН'!$G$12+СВЦЭМ!$D$10+'СЕТ СН'!$G$6-'СЕТ СН'!$G$22</f>
        <v>1161.89446266</v>
      </c>
      <c r="T63" s="36">
        <f>SUMIFS(СВЦЭМ!$C$33:$C$776,СВЦЭМ!$A$33:$A$776,$A63,СВЦЭМ!$B$33:$B$776,T$47)+'СЕТ СН'!$G$12+СВЦЭМ!$D$10+'СЕТ СН'!$G$6-'СЕТ СН'!$G$22</f>
        <v>1123.19768161</v>
      </c>
      <c r="U63" s="36">
        <f>SUMIFS(СВЦЭМ!$C$33:$C$776,СВЦЭМ!$A$33:$A$776,$A63,СВЦЭМ!$B$33:$B$776,U$47)+'СЕТ СН'!$G$12+СВЦЭМ!$D$10+'СЕТ СН'!$G$6-'СЕТ СН'!$G$22</f>
        <v>1115.21675248</v>
      </c>
      <c r="V63" s="36">
        <f>SUMIFS(СВЦЭМ!$C$33:$C$776,СВЦЭМ!$A$33:$A$776,$A63,СВЦЭМ!$B$33:$B$776,V$47)+'СЕТ СН'!$G$12+СВЦЭМ!$D$10+'СЕТ СН'!$G$6-'СЕТ СН'!$G$22</f>
        <v>1108.71001361</v>
      </c>
      <c r="W63" s="36">
        <f>SUMIFS(СВЦЭМ!$C$33:$C$776,СВЦЭМ!$A$33:$A$776,$A63,СВЦЭМ!$B$33:$B$776,W$47)+'СЕТ СН'!$G$12+СВЦЭМ!$D$10+'СЕТ СН'!$G$6-'СЕТ СН'!$G$22</f>
        <v>1116.7985354</v>
      </c>
      <c r="X63" s="36">
        <f>SUMIFS(СВЦЭМ!$C$33:$C$776,СВЦЭМ!$A$33:$A$776,$A63,СВЦЭМ!$B$33:$B$776,X$47)+'СЕТ СН'!$G$12+СВЦЭМ!$D$10+'СЕТ СН'!$G$6-'СЕТ СН'!$G$22</f>
        <v>1127.7271207900001</v>
      </c>
      <c r="Y63" s="36">
        <f>SUMIFS(СВЦЭМ!$C$33:$C$776,СВЦЭМ!$A$33:$A$776,$A63,СВЦЭМ!$B$33:$B$776,Y$47)+'СЕТ СН'!$G$12+СВЦЭМ!$D$10+'СЕТ СН'!$G$6-'СЕТ СН'!$G$22</f>
        <v>1185.41710085</v>
      </c>
    </row>
    <row r="64" spans="1:25" ht="15.75" x14ac:dyDescent="0.2">
      <c r="A64" s="35">
        <f t="shared" si="1"/>
        <v>43513</v>
      </c>
      <c r="B64" s="36">
        <f>SUMIFS(СВЦЭМ!$C$33:$C$776,СВЦЭМ!$A$33:$A$776,$A64,СВЦЭМ!$B$33:$B$776,B$47)+'СЕТ СН'!$G$12+СВЦЭМ!$D$10+'СЕТ СН'!$G$6-'СЕТ СН'!$G$22</f>
        <v>1169.08497751</v>
      </c>
      <c r="C64" s="36">
        <f>SUMIFS(СВЦЭМ!$C$33:$C$776,СВЦЭМ!$A$33:$A$776,$A64,СВЦЭМ!$B$33:$B$776,C$47)+'СЕТ СН'!$G$12+СВЦЭМ!$D$10+'СЕТ СН'!$G$6-'СЕТ СН'!$G$22</f>
        <v>1180.59947814</v>
      </c>
      <c r="D64" s="36">
        <f>SUMIFS(СВЦЭМ!$C$33:$C$776,СВЦЭМ!$A$33:$A$776,$A64,СВЦЭМ!$B$33:$B$776,D$47)+'СЕТ СН'!$G$12+СВЦЭМ!$D$10+'СЕТ СН'!$G$6-'СЕТ СН'!$G$22</f>
        <v>1223.4767053</v>
      </c>
      <c r="E64" s="36">
        <f>SUMIFS(СВЦЭМ!$C$33:$C$776,СВЦЭМ!$A$33:$A$776,$A64,СВЦЭМ!$B$33:$B$776,E$47)+'СЕТ СН'!$G$12+СВЦЭМ!$D$10+'СЕТ СН'!$G$6-'СЕТ СН'!$G$22</f>
        <v>1223.25560849</v>
      </c>
      <c r="F64" s="36">
        <f>SUMIFS(СВЦЭМ!$C$33:$C$776,СВЦЭМ!$A$33:$A$776,$A64,СВЦЭМ!$B$33:$B$776,F$47)+'СЕТ СН'!$G$12+СВЦЭМ!$D$10+'СЕТ СН'!$G$6-'СЕТ СН'!$G$22</f>
        <v>1240.9410430799999</v>
      </c>
      <c r="G64" s="36">
        <f>SUMIFS(СВЦЭМ!$C$33:$C$776,СВЦЭМ!$A$33:$A$776,$A64,СВЦЭМ!$B$33:$B$776,G$47)+'СЕТ СН'!$G$12+СВЦЭМ!$D$10+'СЕТ СН'!$G$6-'СЕТ СН'!$G$22</f>
        <v>1232.0538408999998</v>
      </c>
      <c r="H64" s="36">
        <f>SUMIFS(СВЦЭМ!$C$33:$C$776,СВЦЭМ!$A$33:$A$776,$A64,СВЦЭМ!$B$33:$B$776,H$47)+'СЕТ СН'!$G$12+СВЦЭМ!$D$10+'СЕТ СН'!$G$6-'СЕТ СН'!$G$22</f>
        <v>1176.6594973199999</v>
      </c>
      <c r="I64" s="36">
        <f>SUMIFS(СВЦЭМ!$C$33:$C$776,СВЦЭМ!$A$33:$A$776,$A64,СВЦЭМ!$B$33:$B$776,I$47)+'СЕТ СН'!$G$12+СВЦЭМ!$D$10+'СЕТ СН'!$G$6-'СЕТ СН'!$G$22</f>
        <v>1153.1327895500001</v>
      </c>
      <c r="J64" s="36">
        <f>SUMIFS(СВЦЭМ!$C$33:$C$776,СВЦЭМ!$A$33:$A$776,$A64,СВЦЭМ!$B$33:$B$776,J$47)+'СЕТ СН'!$G$12+СВЦЭМ!$D$10+'СЕТ СН'!$G$6-'СЕТ СН'!$G$22</f>
        <v>1129.1772082</v>
      </c>
      <c r="K64" s="36">
        <f>SUMIFS(СВЦЭМ!$C$33:$C$776,СВЦЭМ!$A$33:$A$776,$A64,СВЦЭМ!$B$33:$B$776,K$47)+'СЕТ СН'!$G$12+СВЦЭМ!$D$10+'СЕТ СН'!$G$6-'СЕТ СН'!$G$22</f>
        <v>1080.2775446200001</v>
      </c>
      <c r="L64" s="36">
        <f>SUMIFS(СВЦЭМ!$C$33:$C$776,СВЦЭМ!$A$33:$A$776,$A64,СВЦЭМ!$B$33:$B$776,L$47)+'СЕТ СН'!$G$12+СВЦЭМ!$D$10+'СЕТ СН'!$G$6-'СЕТ СН'!$G$22</f>
        <v>1062.16045437</v>
      </c>
      <c r="M64" s="36">
        <f>SUMIFS(СВЦЭМ!$C$33:$C$776,СВЦЭМ!$A$33:$A$776,$A64,СВЦЭМ!$B$33:$B$776,M$47)+'СЕТ СН'!$G$12+СВЦЭМ!$D$10+'СЕТ СН'!$G$6-'СЕТ СН'!$G$22</f>
        <v>1083.5614806400001</v>
      </c>
      <c r="N64" s="36">
        <f>SUMIFS(СВЦЭМ!$C$33:$C$776,СВЦЭМ!$A$33:$A$776,$A64,СВЦЭМ!$B$33:$B$776,N$47)+'СЕТ СН'!$G$12+СВЦЭМ!$D$10+'СЕТ СН'!$G$6-'СЕТ СН'!$G$22</f>
        <v>1128.3414253999999</v>
      </c>
      <c r="O64" s="36">
        <f>SUMIFS(СВЦЭМ!$C$33:$C$776,СВЦЭМ!$A$33:$A$776,$A64,СВЦЭМ!$B$33:$B$776,O$47)+'СЕТ СН'!$G$12+СВЦЭМ!$D$10+'СЕТ СН'!$G$6-'СЕТ СН'!$G$22</f>
        <v>1120.9378316</v>
      </c>
      <c r="P64" s="36">
        <f>SUMIFS(СВЦЭМ!$C$33:$C$776,СВЦЭМ!$A$33:$A$776,$A64,СВЦЭМ!$B$33:$B$776,P$47)+'СЕТ СН'!$G$12+СВЦЭМ!$D$10+'СЕТ СН'!$G$6-'СЕТ СН'!$G$22</f>
        <v>1176.0259670200001</v>
      </c>
      <c r="Q64" s="36">
        <f>SUMIFS(СВЦЭМ!$C$33:$C$776,СВЦЭМ!$A$33:$A$776,$A64,СВЦЭМ!$B$33:$B$776,Q$47)+'СЕТ СН'!$G$12+СВЦЭМ!$D$10+'СЕТ СН'!$G$6-'СЕТ СН'!$G$22</f>
        <v>1165.19303885</v>
      </c>
      <c r="R64" s="36">
        <f>SUMIFS(СВЦЭМ!$C$33:$C$776,СВЦЭМ!$A$33:$A$776,$A64,СВЦЭМ!$B$33:$B$776,R$47)+'СЕТ СН'!$G$12+СВЦЭМ!$D$10+'СЕТ СН'!$G$6-'СЕТ СН'!$G$22</f>
        <v>1170.6691762</v>
      </c>
      <c r="S64" s="36">
        <f>SUMIFS(СВЦЭМ!$C$33:$C$776,СВЦЭМ!$A$33:$A$776,$A64,СВЦЭМ!$B$33:$B$776,S$47)+'СЕТ СН'!$G$12+СВЦЭМ!$D$10+'СЕТ СН'!$G$6-'СЕТ СН'!$G$22</f>
        <v>1179.66483223</v>
      </c>
      <c r="T64" s="36">
        <f>SUMIFS(СВЦЭМ!$C$33:$C$776,СВЦЭМ!$A$33:$A$776,$A64,СВЦЭМ!$B$33:$B$776,T$47)+'СЕТ СН'!$G$12+СВЦЭМ!$D$10+'СЕТ СН'!$G$6-'СЕТ СН'!$G$22</f>
        <v>1147.1259907799999</v>
      </c>
      <c r="U64" s="36">
        <f>SUMIFS(СВЦЭМ!$C$33:$C$776,СВЦЭМ!$A$33:$A$776,$A64,СВЦЭМ!$B$33:$B$776,U$47)+'СЕТ СН'!$G$12+СВЦЭМ!$D$10+'СЕТ СН'!$G$6-'СЕТ СН'!$G$22</f>
        <v>1131.06676975</v>
      </c>
      <c r="V64" s="36">
        <f>SUMIFS(СВЦЭМ!$C$33:$C$776,СВЦЭМ!$A$33:$A$776,$A64,СВЦЭМ!$B$33:$B$776,V$47)+'СЕТ СН'!$G$12+СВЦЭМ!$D$10+'СЕТ СН'!$G$6-'СЕТ СН'!$G$22</f>
        <v>1131.8416087800001</v>
      </c>
      <c r="W64" s="36">
        <f>SUMIFS(СВЦЭМ!$C$33:$C$776,СВЦЭМ!$A$33:$A$776,$A64,СВЦЭМ!$B$33:$B$776,W$47)+'СЕТ СН'!$G$12+СВЦЭМ!$D$10+'СЕТ СН'!$G$6-'СЕТ СН'!$G$22</f>
        <v>1128.7503258199999</v>
      </c>
      <c r="X64" s="36">
        <f>SUMIFS(СВЦЭМ!$C$33:$C$776,СВЦЭМ!$A$33:$A$776,$A64,СВЦЭМ!$B$33:$B$776,X$47)+'СЕТ СН'!$G$12+СВЦЭМ!$D$10+'СЕТ СН'!$G$6-'СЕТ СН'!$G$22</f>
        <v>1146.1792655500001</v>
      </c>
      <c r="Y64" s="36">
        <f>SUMIFS(СВЦЭМ!$C$33:$C$776,СВЦЭМ!$A$33:$A$776,$A64,СВЦЭМ!$B$33:$B$776,Y$47)+'СЕТ СН'!$G$12+СВЦЭМ!$D$10+'СЕТ СН'!$G$6-'СЕТ СН'!$G$22</f>
        <v>1180.89375909</v>
      </c>
    </row>
    <row r="65" spans="1:27" ht="15.75" x14ac:dyDescent="0.2">
      <c r="A65" s="35">
        <f t="shared" si="1"/>
        <v>43514</v>
      </c>
      <c r="B65" s="36">
        <f>SUMIFS(СВЦЭМ!$C$33:$C$776,СВЦЭМ!$A$33:$A$776,$A65,СВЦЭМ!$B$33:$B$776,B$47)+'СЕТ СН'!$G$12+СВЦЭМ!$D$10+'СЕТ СН'!$G$6-'СЕТ СН'!$G$22</f>
        <v>1234.8834225799999</v>
      </c>
      <c r="C65" s="36">
        <f>SUMIFS(СВЦЭМ!$C$33:$C$776,СВЦЭМ!$A$33:$A$776,$A65,СВЦЭМ!$B$33:$B$776,C$47)+'СЕТ СН'!$G$12+СВЦЭМ!$D$10+'СЕТ СН'!$G$6-'СЕТ СН'!$G$22</f>
        <v>1272.9309436699998</v>
      </c>
      <c r="D65" s="36">
        <f>SUMIFS(СВЦЭМ!$C$33:$C$776,СВЦЭМ!$A$33:$A$776,$A65,СВЦЭМ!$B$33:$B$776,D$47)+'СЕТ СН'!$G$12+СВЦЭМ!$D$10+'СЕТ СН'!$G$6-'СЕТ СН'!$G$22</f>
        <v>1282.66082775</v>
      </c>
      <c r="E65" s="36">
        <f>SUMIFS(СВЦЭМ!$C$33:$C$776,СВЦЭМ!$A$33:$A$776,$A65,СВЦЭМ!$B$33:$B$776,E$47)+'СЕТ СН'!$G$12+СВЦЭМ!$D$10+'СЕТ СН'!$G$6-'СЕТ СН'!$G$22</f>
        <v>1261.4168882899999</v>
      </c>
      <c r="F65" s="36">
        <f>SUMIFS(СВЦЭМ!$C$33:$C$776,СВЦЭМ!$A$33:$A$776,$A65,СВЦЭМ!$B$33:$B$776,F$47)+'СЕТ СН'!$G$12+СВЦЭМ!$D$10+'СЕТ СН'!$G$6-'СЕТ СН'!$G$22</f>
        <v>1259.4739635099997</v>
      </c>
      <c r="G65" s="36">
        <f>SUMIFS(СВЦЭМ!$C$33:$C$776,СВЦЭМ!$A$33:$A$776,$A65,СВЦЭМ!$B$33:$B$776,G$47)+'СЕТ СН'!$G$12+СВЦЭМ!$D$10+'СЕТ СН'!$G$6-'СЕТ СН'!$G$22</f>
        <v>1254.2049396799998</v>
      </c>
      <c r="H65" s="36">
        <f>SUMIFS(СВЦЭМ!$C$33:$C$776,СВЦЭМ!$A$33:$A$776,$A65,СВЦЭМ!$B$33:$B$776,H$47)+'СЕТ СН'!$G$12+СВЦЭМ!$D$10+'СЕТ СН'!$G$6-'СЕТ СН'!$G$22</f>
        <v>1196.2321485499999</v>
      </c>
      <c r="I65" s="36">
        <f>SUMIFS(СВЦЭМ!$C$33:$C$776,СВЦЭМ!$A$33:$A$776,$A65,СВЦЭМ!$B$33:$B$776,I$47)+'СЕТ СН'!$G$12+СВЦЭМ!$D$10+'СЕТ СН'!$G$6-'СЕТ СН'!$G$22</f>
        <v>1170.22081538</v>
      </c>
      <c r="J65" s="36">
        <f>SUMIFS(СВЦЭМ!$C$33:$C$776,СВЦЭМ!$A$33:$A$776,$A65,СВЦЭМ!$B$33:$B$776,J$47)+'СЕТ СН'!$G$12+СВЦЭМ!$D$10+'СЕТ СН'!$G$6-'СЕТ СН'!$G$22</f>
        <v>1149.68725113</v>
      </c>
      <c r="K65" s="36">
        <f>SUMIFS(СВЦЭМ!$C$33:$C$776,СВЦЭМ!$A$33:$A$776,$A65,СВЦЭМ!$B$33:$B$776,K$47)+'СЕТ СН'!$G$12+СВЦЭМ!$D$10+'СЕТ СН'!$G$6-'СЕТ СН'!$G$22</f>
        <v>1156.28106837</v>
      </c>
      <c r="L65" s="36">
        <f>SUMIFS(СВЦЭМ!$C$33:$C$776,СВЦЭМ!$A$33:$A$776,$A65,СВЦЭМ!$B$33:$B$776,L$47)+'СЕТ СН'!$G$12+СВЦЭМ!$D$10+'СЕТ СН'!$G$6-'СЕТ СН'!$G$22</f>
        <v>1156.0833605099999</v>
      </c>
      <c r="M65" s="36">
        <f>SUMIFS(СВЦЭМ!$C$33:$C$776,СВЦЭМ!$A$33:$A$776,$A65,СВЦЭМ!$B$33:$B$776,M$47)+'СЕТ СН'!$G$12+СВЦЭМ!$D$10+'СЕТ СН'!$G$6-'СЕТ СН'!$G$22</f>
        <v>1163.34036492</v>
      </c>
      <c r="N65" s="36">
        <f>SUMIFS(СВЦЭМ!$C$33:$C$776,СВЦЭМ!$A$33:$A$776,$A65,СВЦЭМ!$B$33:$B$776,N$47)+'СЕТ СН'!$G$12+СВЦЭМ!$D$10+'СЕТ СН'!$G$6-'СЕТ СН'!$G$22</f>
        <v>1158.7028113199999</v>
      </c>
      <c r="O65" s="36">
        <f>SUMIFS(СВЦЭМ!$C$33:$C$776,СВЦЭМ!$A$33:$A$776,$A65,СВЦЭМ!$B$33:$B$776,O$47)+'СЕТ СН'!$G$12+СВЦЭМ!$D$10+'СЕТ СН'!$G$6-'СЕТ СН'!$G$22</f>
        <v>1155.73511822</v>
      </c>
      <c r="P65" s="36">
        <f>SUMIFS(СВЦЭМ!$C$33:$C$776,СВЦЭМ!$A$33:$A$776,$A65,СВЦЭМ!$B$33:$B$776,P$47)+'СЕТ СН'!$G$12+СВЦЭМ!$D$10+'СЕТ СН'!$G$6-'СЕТ СН'!$G$22</f>
        <v>1162.3589366200001</v>
      </c>
      <c r="Q65" s="36">
        <f>SUMIFS(СВЦЭМ!$C$33:$C$776,СВЦЭМ!$A$33:$A$776,$A65,СВЦЭМ!$B$33:$B$776,Q$47)+'СЕТ СН'!$G$12+СВЦЭМ!$D$10+'СЕТ СН'!$G$6-'СЕТ СН'!$G$22</f>
        <v>1172.0629908799999</v>
      </c>
      <c r="R65" s="36">
        <f>SUMIFS(СВЦЭМ!$C$33:$C$776,СВЦЭМ!$A$33:$A$776,$A65,СВЦЭМ!$B$33:$B$776,R$47)+'СЕТ СН'!$G$12+СВЦЭМ!$D$10+'СЕТ СН'!$G$6-'СЕТ СН'!$G$22</f>
        <v>1170.39901786</v>
      </c>
      <c r="S65" s="36">
        <f>SUMIFS(СВЦЭМ!$C$33:$C$776,СВЦЭМ!$A$33:$A$776,$A65,СВЦЭМ!$B$33:$B$776,S$47)+'СЕТ СН'!$G$12+СВЦЭМ!$D$10+'СЕТ СН'!$G$6-'СЕТ СН'!$G$22</f>
        <v>1160.49711189</v>
      </c>
      <c r="T65" s="36">
        <f>SUMIFS(СВЦЭМ!$C$33:$C$776,СВЦЭМ!$A$33:$A$776,$A65,СВЦЭМ!$B$33:$B$776,T$47)+'СЕТ СН'!$G$12+СВЦЭМ!$D$10+'СЕТ СН'!$G$6-'СЕТ СН'!$G$22</f>
        <v>1129.5962650700001</v>
      </c>
      <c r="U65" s="36">
        <f>SUMIFS(СВЦЭМ!$C$33:$C$776,СВЦЭМ!$A$33:$A$776,$A65,СВЦЭМ!$B$33:$B$776,U$47)+'СЕТ СН'!$G$12+СВЦЭМ!$D$10+'СЕТ СН'!$G$6-'СЕТ СН'!$G$22</f>
        <v>1131.1195644899999</v>
      </c>
      <c r="V65" s="36">
        <f>SUMIFS(СВЦЭМ!$C$33:$C$776,СВЦЭМ!$A$33:$A$776,$A65,СВЦЭМ!$B$33:$B$776,V$47)+'СЕТ СН'!$G$12+СВЦЭМ!$D$10+'СЕТ СН'!$G$6-'СЕТ СН'!$G$22</f>
        <v>1123.67534316</v>
      </c>
      <c r="W65" s="36">
        <f>SUMIFS(СВЦЭМ!$C$33:$C$776,СВЦЭМ!$A$33:$A$776,$A65,СВЦЭМ!$B$33:$B$776,W$47)+'СЕТ СН'!$G$12+СВЦЭМ!$D$10+'СЕТ СН'!$G$6-'СЕТ СН'!$G$22</f>
        <v>1133.3565114600001</v>
      </c>
      <c r="X65" s="36">
        <f>SUMIFS(СВЦЭМ!$C$33:$C$776,СВЦЭМ!$A$33:$A$776,$A65,СВЦЭМ!$B$33:$B$776,X$47)+'СЕТ СН'!$G$12+СВЦЭМ!$D$10+'СЕТ СН'!$G$6-'СЕТ СН'!$G$22</f>
        <v>1170.1874016300001</v>
      </c>
      <c r="Y65" s="36">
        <f>SUMIFS(СВЦЭМ!$C$33:$C$776,СВЦЭМ!$A$33:$A$776,$A65,СВЦЭМ!$B$33:$B$776,Y$47)+'СЕТ СН'!$G$12+СВЦЭМ!$D$10+'СЕТ СН'!$G$6-'СЕТ СН'!$G$22</f>
        <v>1187.27533599</v>
      </c>
    </row>
    <row r="66" spans="1:27" ht="15.75" x14ac:dyDescent="0.2">
      <c r="A66" s="35">
        <f t="shared" si="1"/>
        <v>43515</v>
      </c>
      <c r="B66" s="36">
        <f>SUMIFS(СВЦЭМ!$C$33:$C$776,СВЦЭМ!$A$33:$A$776,$A66,СВЦЭМ!$B$33:$B$776,B$47)+'СЕТ СН'!$G$12+СВЦЭМ!$D$10+'СЕТ СН'!$G$6-'СЕТ СН'!$G$22</f>
        <v>1247.4665400099998</v>
      </c>
      <c r="C66" s="36">
        <f>SUMIFS(СВЦЭМ!$C$33:$C$776,СВЦЭМ!$A$33:$A$776,$A66,СВЦЭМ!$B$33:$B$776,C$47)+'СЕТ СН'!$G$12+СВЦЭМ!$D$10+'СЕТ СН'!$G$6-'СЕТ СН'!$G$22</f>
        <v>1279.7446104499998</v>
      </c>
      <c r="D66" s="36">
        <f>SUMIFS(СВЦЭМ!$C$33:$C$776,СВЦЭМ!$A$33:$A$776,$A66,СВЦЭМ!$B$33:$B$776,D$47)+'СЕТ СН'!$G$12+СВЦЭМ!$D$10+'СЕТ СН'!$G$6-'СЕТ СН'!$G$22</f>
        <v>1298.9278006799998</v>
      </c>
      <c r="E66" s="36">
        <f>SUMIFS(СВЦЭМ!$C$33:$C$776,СВЦЭМ!$A$33:$A$776,$A66,СВЦЭМ!$B$33:$B$776,E$47)+'СЕТ СН'!$G$12+СВЦЭМ!$D$10+'СЕТ СН'!$G$6-'СЕТ СН'!$G$22</f>
        <v>1310.6622388999999</v>
      </c>
      <c r="F66" s="36">
        <f>SUMIFS(СВЦЭМ!$C$33:$C$776,СВЦЭМ!$A$33:$A$776,$A66,СВЦЭМ!$B$33:$B$776,F$47)+'СЕТ СН'!$G$12+СВЦЭМ!$D$10+'СЕТ СН'!$G$6-'СЕТ СН'!$G$22</f>
        <v>1299.4333381999998</v>
      </c>
      <c r="G66" s="36">
        <f>SUMIFS(СВЦЭМ!$C$33:$C$776,СВЦЭМ!$A$33:$A$776,$A66,СВЦЭМ!$B$33:$B$776,G$47)+'СЕТ СН'!$G$12+СВЦЭМ!$D$10+'СЕТ СН'!$G$6-'СЕТ СН'!$G$22</f>
        <v>1278.2534814999999</v>
      </c>
      <c r="H66" s="36">
        <f>SUMIFS(СВЦЭМ!$C$33:$C$776,СВЦЭМ!$A$33:$A$776,$A66,СВЦЭМ!$B$33:$B$776,H$47)+'СЕТ СН'!$G$12+СВЦЭМ!$D$10+'СЕТ СН'!$G$6-'СЕТ СН'!$G$22</f>
        <v>1247.4865425899998</v>
      </c>
      <c r="I66" s="36">
        <f>SUMIFS(СВЦЭМ!$C$33:$C$776,СВЦЭМ!$A$33:$A$776,$A66,СВЦЭМ!$B$33:$B$776,I$47)+'СЕТ СН'!$G$12+СВЦЭМ!$D$10+'СЕТ СН'!$G$6-'СЕТ СН'!$G$22</f>
        <v>1209.3468810700001</v>
      </c>
      <c r="J66" s="36">
        <f>SUMIFS(СВЦЭМ!$C$33:$C$776,СВЦЭМ!$A$33:$A$776,$A66,СВЦЭМ!$B$33:$B$776,J$47)+'СЕТ СН'!$G$12+СВЦЭМ!$D$10+'СЕТ СН'!$G$6-'СЕТ СН'!$G$22</f>
        <v>1179.7683166700001</v>
      </c>
      <c r="K66" s="36">
        <f>SUMIFS(СВЦЭМ!$C$33:$C$776,СВЦЭМ!$A$33:$A$776,$A66,СВЦЭМ!$B$33:$B$776,K$47)+'СЕТ СН'!$G$12+СВЦЭМ!$D$10+'СЕТ СН'!$G$6-'СЕТ СН'!$G$22</f>
        <v>1167.8364834399999</v>
      </c>
      <c r="L66" s="36">
        <f>SUMIFS(СВЦЭМ!$C$33:$C$776,СВЦЭМ!$A$33:$A$776,$A66,СВЦЭМ!$B$33:$B$776,L$47)+'СЕТ СН'!$G$12+СВЦЭМ!$D$10+'СЕТ СН'!$G$6-'СЕТ СН'!$G$22</f>
        <v>1162.77728473</v>
      </c>
      <c r="M66" s="36">
        <f>SUMIFS(СВЦЭМ!$C$33:$C$776,СВЦЭМ!$A$33:$A$776,$A66,СВЦЭМ!$B$33:$B$776,M$47)+'СЕТ СН'!$G$12+СВЦЭМ!$D$10+'СЕТ СН'!$G$6-'СЕТ СН'!$G$22</f>
        <v>1160.1064256699999</v>
      </c>
      <c r="N66" s="36">
        <f>SUMIFS(СВЦЭМ!$C$33:$C$776,СВЦЭМ!$A$33:$A$776,$A66,СВЦЭМ!$B$33:$B$776,N$47)+'СЕТ СН'!$G$12+СВЦЭМ!$D$10+'СЕТ СН'!$G$6-'СЕТ СН'!$G$22</f>
        <v>1148.90233485</v>
      </c>
      <c r="O66" s="36">
        <f>SUMIFS(СВЦЭМ!$C$33:$C$776,СВЦЭМ!$A$33:$A$776,$A66,СВЦЭМ!$B$33:$B$776,O$47)+'СЕТ СН'!$G$12+СВЦЭМ!$D$10+'СЕТ СН'!$G$6-'СЕТ СН'!$G$22</f>
        <v>1121.2286383000001</v>
      </c>
      <c r="P66" s="36">
        <f>SUMIFS(СВЦЭМ!$C$33:$C$776,СВЦЭМ!$A$33:$A$776,$A66,СВЦЭМ!$B$33:$B$776,P$47)+'СЕТ СН'!$G$12+СВЦЭМ!$D$10+'СЕТ СН'!$G$6-'СЕТ СН'!$G$22</f>
        <v>1124.4331386599999</v>
      </c>
      <c r="Q66" s="36">
        <f>SUMIFS(СВЦЭМ!$C$33:$C$776,СВЦЭМ!$A$33:$A$776,$A66,СВЦЭМ!$B$33:$B$776,Q$47)+'СЕТ СН'!$G$12+СВЦЭМ!$D$10+'СЕТ СН'!$G$6-'СЕТ СН'!$G$22</f>
        <v>1136.26655271</v>
      </c>
      <c r="R66" s="36">
        <f>SUMIFS(СВЦЭМ!$C$33:$C$776,СВЦЭМ!$A$33:$A$776,$A66,СВЦЭМ!$B$33:$B$776,R$47)+'СЕТ СН'!$G$12+СВЦЭМ!$D$10+'СЕТ СН'!$G$6-'СЕТ СН'!$G$22</f>
        <v>1141.8851863499999</v>
      </c>
      <c r="S66" s="36">
        <f>SUMIFS(СВЦЭМ!$C$33:$C$776,СВЦЭМ!$A$33:$A$776,$A66,СВЦЭМ!$B$33:$B$776,S$47)+'СЕТ СН'!$G$12+СВЦЭМ!$D$10+'СЕТ СН'!$G$6-'СЕТ СН'!$G$22</f>
        <v>1132.8642328799999</v>
      </c>
      <c r="T66" s="36">
        <f>SUMIFS(СВЦЭМ!$C$33:$C$776,СВЦЭМ!$A$33:$A$776,$A66,СВЦЭМ!$B$33:$B$776,T$47)+'СЕТ СН'!$G$12+СВЦЭМ!$D$10+'СЕТ СН'!$G$6-'СЕТ СН'!$G$22</f>
        <v>1098.70102696</v>
      </c>
      <c r="U66" s="36">
        <f>SUMIFS(СВЦЭМ!$C$33:$C$776,СВЦЭМ!$A$33:$A$776,$A66,СВЦЭМ!$B$33:$B$776,U$47)+'СЕТ СН'!$G$12+СВЦЭМ!$D$10+'СЕТ СН'!$G$6-'СЕТ СН'!$G$22</f>
        <v>1093.6489599500001</v>
      </c>
      <c r="V66" s="36">
        <f>SUMIFS(СВЦЭМ!$C$33:$C$776,СВЦЭМ!$A$33:$A$776,$A66,СВЦЭМ!$B$33:$B$776,V$47)+'СЕТ СН'!$G$12+СВЦЭМ!$D$10+'СЕТ СН'!$G$6-'СЕТ СН'!$G$22</f>
        <v>1100.1602153199999</v>
      </c>
      <c r="W66" s="36">
        <f>SUMIFS(СВЦЭМ!$C$33:$C$776,СВЦЭМ!$A$33:$A$776,$A66,СВЦЭМ!$B$33:$B$776,W$47)+'СЕТ СН'!$G$12+СВЦЭМ!$D$10+'СЕТ СН'!$G$6-'СЕТ СН'!$G$22</f>
        <v>1107.9371696999999</v>
      </c>
      <c r="X66" s="36">
        <f>SUMIFS(СВЦЭМ!$C$33:$C$776,СВЦЭМ!$A$33:$A$776,$A66,СВЦЭМ!$B$33:$B$776,X$47)+'СЕТ СН'!$G$12+СВЦЭМ!$D$10+'СЕТ СН'!$G$6-'СЕТ СН'!$G$22</f>
        <v>1121.3452048900001</v>
      </c>
      <c r="Y66" s="36">
        <f>SUMIFS(СВЦЭМ!$C$33:$C$776,СВЦЭМ!$A$33:$A$776,$A66,СВЦЭМ!$B$33:$B$776,Y$47)+'СЕТ СН'!$G$12+СВЦЭМ!$D$10+'СЕТ СН'!$G$6-'СЕТ СН'!$G$22</f>
        <v>1163.9309639999999</v>
      </c>
    </row>
    <row r="67" spans="1:27" ht="15.75" x14ac:dyDescent="0.2">
      <c r="A67" s="35">
        <f t="shared" si="1"/>
        <v>43516</v>
      </c>
      <c r="B67" s="36">
        <f>SUMIFS(СВЦЭМ!$C$33:$C$776,СВЦЭМ!$A$33:$A$776,$A67,СВЦЭМ!$B$33:$B$776,B$47)+'СЕТ СН'!$G$12+СВЦЭМ!$D$10+'СЕТ СН'!$G$6-'СЕТ СН'!$G$22</f>
        <v>1231.9323137599999</v>
      </c>
      <c r="C67" s="36">
        <f>SUMIFS(СВЦЭМ!$C$33:$C$776,СВЦЭМ!$A$33:$A$776,$A67,СВЦЭМ!$B$33:$B$776,C$47)+'СЕТ СН'!$G$12+СВЦЭМ!$D$10+'СЕТ СН'!$G$6-'СЕТ СН'!$G$22</f>
        <v>1263.4192436799999</v>
      </c>
      <c r="D67" s="36">
        <f>SUMIFS(СВЦЭМ!$C$33:$C$776,СВЦЭМ!$A$33:$A$776,$A67,СВЦЭМ!$B$33:$B$776,D$47)+'СЕТ СН'!$G$12+СВЦЭМ!$D$10+'СЕТ СН'!$G$6-'СЕТ СН'!$G$22</f>
        <v>1268.8886086999998</v>
      </c>
      <c r="E67" s="36">
        <f>SUMIFS(СВЦЭМ!$C$33:$C$776,СВЦЭМ!$A$33:$A$776,$A67,СВЦЭМ!$B$33:$B$776,E$47)+'СЕТ СН'!$G$12+СВЦЭМ!$D$10+'СЕТ СН'!$G$6-'СЕТ СН'!$G$22</f>
        <v>1277.6025889899997</v>
      </c>
      <c r="F67" s="36">
        <f>SUMIFS(СВЦЭМ!$C$33:$C$776,СВЦЭМ!$A$33:$A$776,$A67,СВЦЭМ!$B$33:$B$776,F$47)+'СЕТ СН'!$G$12+СВЦЭМ!$D$10+'СЕТ СН'!$G$6-'СЕТ СН'!$G$22</f>
        <v>1273.6317997299998</v>
      </c>
      <c r="G67" s="36">
        <f>SUMIFS(СВЦЭМ!$C$33:$C$776,СВЦЭМ!$A$33:$A$776,$A67,СВЦЭМ!$B$33:$B$776,G$47)+'СЕТ СН'!$G$12+СВЦЭМ!$D$10+'СЕТ СН'!$G$6-'СЕТ СН'!$G$22</f>
        <v>1233.4673923399998</v>
      </c>
      <c r="H67" s="36">
        <f>SUMIFS(СВЦЭМ!$C$33:$C$776,СВЦЭМ!$A$33:$A$776,$A67,СВЦЭМ!$B$33:$B$776,H$47)+'СЕТ СН'!$G$12+СВЦЭМ!$D$10+'СЕТ СН'!$G$6-'СЕТ СН'!$G$22</f>
        <v>1205.7296134000001</v>
      </c>
      <c r="I67" s="36">
        <f>SUMIFS(СВЦЭМ!$C$33:$C$776,СВЦЭМ!$A$33:$A$776,$A67,СВЦЭМ!$B$33:$B$776,I$47)+'СЕТ СН'!$G$12+СВЦЭМ!$D$10+'СЕТ СН'!$G$6-'СЕТ СН'!$G$22</f>
        <v>1173.18401735</v>
      </c>
      <c r="J67" s="36">
        <f>SUMIFS(СВЦЭМ!$C$33:$C$776,СВЦЭМ!$A$33:$A$776,$A67,СВЦЭМ!$B$33:$B$776,J$47)+'СЕТ СН'!$G$12+СВЦЭМ!$D$10+'СЕТ СН'!$G$6-'СЕТ СН'!$G$22</f>
        <v>1140.4569555600001</v>
      </c>
      <c r="K67" s="36">
        <f>SUMIFS(СВЦЭМ!$C$33:$C$776,СВЦЭМ!$A$33:$A$776,$A67,СВЦЭМ!$B$33:$B$776,K$47)+'СЕТ СН'!$G$12+СВЦЭМ!$D$10+'СЕТ СН'!$G$6-'СЕТ СН'!$G$22</f>
        <v>1139.8290638599999</v>
      </c>
      <c r="L67" s="36">
        <f>SUMIFS(СВЦЭМ!$C$33:$C$776,СВЦЭМ!$A$33:$A$776,$A67,СВЦЭМ!$B$33:$B$776,L$47)+'СЕТ СН'!$G$12+СВЦЭМ!$D$10+'СЕТ СН'!$G$6-'СЕТ СН'!$G$22</f>
        <v>1148.3495088500001</v>
      </c>
      <c r="M67" s="36">
        <f>SUMIFS(СВЦЭМ!$C$33:$C$776,СВЦЭМ!$A$33:$A$776,$A67,СВЦЭМ!$B$33:$B$776,M$47)+'СЕТ СН'!$G$12+СВЦЭМ!$D$10+'СЕТ СН'!$G$6-'СЕТ СН'!$G$22</f>
        <v>1149.57907127</v>
      </c>
      <c r="N67" s="36">
        <f>SUMIFS(СВЦЭМ!$C$33:$C$776,СВЦЭМ!$A$33:$A$776,$A67,СВЦЭМ!$B$33:$B$776,N$47)+'СЕТ СН'!$G$12+СВЦЭМ!$D$10+'СЕТ СН'!$G$6-'СЕТ СН'!$G$22</f>
        <v>1143.6780543300001</v>
      </c>
      <c r="O67" s="36">
        <f>SUMIFS(СВЦЭМ!$C$33:$C$776,СВЦЭМ!$A$33:$A$776,$A67,СВЦЭМ!$B$33:$B$776,O$47)+'СЕТ СН'!$G$12+СВЦЭМ!$D$10+'СЕТ СН'!$G$6-'СЕТ СН'!$G$22</f>
        <v>1113.9688348500001</v>
      </c>
      <c r="P67" s="36">
        <f>SUMIFS(СВЦЭМ!$C$33:$C$776,СВЦЭМ!$A$33:$A$776,$A67,СВЦЭМ!$B$33:$B$776,P$47)+'СЕТ СН'!$G$12+СВЦЭМ!$D$10+'СЕТ СН'!$G$6-'СЕТ СН'!$G$22</f>
        <v>1120.15276107</v>
      </c>
      <c r="Q67" s="36">
        <f>SUMIFS(СВЦЭМ!$C$33:$C$776,СВЦЭМ!$A$33:$A$776,$A67,СВЦЭМ!$B$33:$B$776,Q$47)+'СЕТ СН'!$G$12+СВЦЭМ!$D$10+'СЕТ СН'!$G$6-'СЕТ СН'!$G$22</f>
        <v>1131.3976349</v>
      </c>
      <c r="R67" s="36">
        <f>SUMIFS(СВЦЭМ!$C$33:$C$776,СВЦЭМ!$A$33:$A$776,$A67,СВЦЭМ!$B$33:$B$776,R$47)+'СЕТ СН'!$G$12+СВЦЭМ!$D$10+'СЕТ СН'!$G$6-'СЕТ СН'!$G$22</f>
        <v>1139.7419683800001</v>
      </c>
      <c r="S67" s="36">
        <f>SUMIFS(СВЦЭМ!$C$33:$C$776,СВЦЭМ!$A$33:$A$776,$A67,СВЦЭМ!$B$33:$B$776,S$47)+'СЕТ СН'!$G$12+СВЦЭМ!$D$10+'СЕТ СН'!$G$6-'СЕТ СН'!$G$22</f>
        <v>1141.7624701300001</v>
      </c>
      <c r="T67" s="36">
        <f>SUMIFS(СВЦЭМ!$C$33:$C$776,СВЦЭМ!$A$33:$A$776,$A67,СВЦЭМ!$B$33:$B$776,T$47)+'СЕТ СН'!$G$12+СВЦЭМ!$D$10+'СЕТ СН'!$G$6-'СЕТ СН'!$G$22</f>
        <v>1099.48778419</v>
      </c>
      <c r="U67" s="36">
        <f>SUMIFS(СВЦЭМ!$C$33:$C$776,СВЦЭМ!$A$33:$A$776,$A67,СВЦЭМ!$B$33:$B$776,U$47)+'СЕТ СН'!$G$12+СВЦЭМ!$D$10+'СЕТ СН'!$G$6-'СЕТ СН'!$G$22</f>
        <v>1078.0647284500001</v>
      </c>
      <c r="V67" s="36">
        <f>SUMIFS(СВЦЭМ!$C$33:$C$776,СВЦЭМ!$A$33:$A$776,$A67,СВЦЭМ!$B$33:$B$776,V$47)+'СЕТ СН'!$G$12+СВЦЭМ!$D$10+'СЕТ СН'!$G$6-'СЕТ СН'!$G$22</f>
        <v>1074.4962760000001</v>
      </c>
      <c r="W67" s="36">
        <f>SUMIFS(СВЦЭМ!$C$33:$C$776,СВЦЭМ!$A$33:$A$776,$A67,СВЦЭМ!$B$33:$B$776,W$47)+'СЕТ СН'!$G$12+СВЦЭМ!$D$10+'СЕТ СН'!$G$6-'СЕТ СН'!$G$22</f>
        <v>1097.6742622199999</v>
      </c>
      <c r="X67" s="36">
        <f>SUMIFS(СВЦЭМ!$C$33:$C$776,СВЦЭМ!$A$33:$A$776,$A67,СВЦЭМ!$B$33:$B$776,X$47)+'СЕТ СН'!$G$12+СВЦЭМ!$D$10+'СЕТ СН'!$G$6-'СЕТ СН'!$G$22</f>
        <v>1101.8226574600001</v>
      </c>
      <c r="Y67" s="36">
        <f>SUMIFS(СВЦЭМ!$C$33:$C$776,СВЦЭМ!$A$33:$A$776,$A67,СВЦЭМ!$B$33:$B$776,Y$47)+'СЕТ СН'!$G$12+СВЦЭМ!$D$10+'СЕТ СН'!$G$6-'СЕТ СН'!$G$22</f>
        <v>1144.39233704</v>
      </c>
    </row>
    <row r="68" spans="1:27" ht="15.75" x14ac:dyDescent="0.2">
      <c r="A68" s="35">
        <f t="shared" si="1"/>
        <v>43517</v>
      </c>
      <c r="B68" s="36">
        <f>SUMIFS(СВЦЭМ!$C$33:$C$776,СВЦЭМ!$A$33:$A$776,$A68,СВЦЭМ!$B$33:$B$776,B$47)+'СЕТ СН'!$G$12+СВЦЭМ!$D$10+'СЕТ СН'!$G$6-'СЕТ СН'!$G$22</f>
        <v>1200.0333487</v>
      </c>
      <c r="C68" s="36">
        <f>SUMIFS(СВЦЭМ!$C$33:$C$776,СВЦЭМ!$A$33:$A$776,$A68,СВЦЭМ!$B$33:$B$776,C$47)+'СЕТ СН'!$G$12+СВЦЭМ!$D$10+'СЕТ СН'!$G$6-'СЕТ СН'!$G$22</f>
        <v>1226.59557737</v>
      </c>
      <c r="D68" s="36">
        <f>SUMIFS(СВЦЭМ!$C$33:$C$776,СВЦЭМ!$A$33:$A$776,$A68,СВЦЭМ!$B$33:$B$776,D$47)+'СЕТ СН'!$G$12+СВЦЭМ!$D$10+'СЕТ СН'!$G$6-'СЕТ СН'!$G$22</f>
        <v>1249.4070233699999</v>
      </c>
      <c r="E68" s="36">
        <f>SUMIFS(СВЦЭМ!$C$33:$C$776,СВЦЭМ!$A$33:$A$776,$A68,СВЦЭМ!$B$33:$B$776,E$47)+'СЕТ СН'!$G$12+СВЦЭМ!$D$10+'СЕТ СН'!$G$6-'СЕТ СН'!$G$22</f>
        <v>1260.5298334299998</v>
      </c>
      <c r="F68" s="36">
        <f>SUMIFS(СВЦЭМ!$C$33:$C$776,СВЦЭМ!$A$33:$A$776,$A68,СВЦЭМ!$B$33:$B$776,F$47)+'СЕТ СН'!$G$12+СВЦЭМ!$D$10+'СЕТ СН'!$G$6-'СЕТ СН'!$G$22</f>
        <v>1259.1023530599998</v>
      </c>
      <c r="G68" s="36">
        <f>SUMIFS(СВЦЭМ!$C$33:$C$776,СВЦЭМ!$A$33:$A$776,$A68,СВЦЭМ!$B$33:$B$776,G$47)+'СЕТ СН'!$G$12+СВЦЭМ!$D$10+'СЕТ СН'!$G$6-'СЕТ СН'!$G$22</f>
        <v>1228.7337461799998</v>
      </c>
      <c r="H68" s="36">
        <f>SUMIFS(СВЦЭМ!$C$33:$C$776,СВЦЭМ!$A$33:$A$776,$A68,СВЦЭМ!$B$33:$B$776,H$47)+'СЕТ СН'!$G$12+СВЦЭМ!$D$10+'СЕТ СН'!$G$6-'СЕТ СН'!$G$22</f>
        <v>1197.2782862199999</v>
      </c>
      <c r="I68" s="36">
        <f>SUMIFS(СВЦЭМ!$C$33:$C$776,СВЦЭМ!$A$33:$A$776,$A68,СВЦЭМ!$B$33:$B$776,I$47)+'СЕТ СН'!$G$12+СВЦЭМ!$D$10+'СЕТ СН'!$G$6-'СЕТ СН'!$G$22</f>
        <v>1184.2042406800001</v>
      </c>
      <c r="J68" s="36">
        <f>SUMIFS(СВЦЭМ!$C$33:$C$776,СВЦЭМ!$A$33:$A$776,$A68,СВЦЭМ!$B$33:$B$776,J$47)+'СЕТ СН'!$G$12+СВЦЭМ!$D$10+'СЕТ СН'!$G$6-'СЕТ СН'!$G$22</f>
        <v>1163.7581380700001</v>
      </c>
      <c r="K68" s="36">
        <f>SUMIFS(СВЦЭМ!$C$33:$C$776,СВЦЭМ!$A$33:$A$776,$A68,СВЦЭМ!$B$33:$B$776,K$47)+'СЕТ СН'!$G$12+СВЦЭМ!$D$10+'СЕТ СН'!$G$6-'СЕТ СН'!$G$22</f>
        <v>1169.12479132</v>
      </c>
      <c r="L68" s="36">
        <f>SUMIFS(СВЦЭМ!$C$33:$C$776,СВЦЭМ!$A$33:$A$776,$A68,СВЦЭМ!$B$33:$B$776,L$47)+'СЕТ СН'!$G$12+СВЦЭМ!$D$10+'СЕТ СН'!$G$6-'СЕТ СН'!$G$22</f>
        <v>1165.46301722</v>
      </c>
      <c r="M68" s="36">
        <f>SUMIFS(СВЦЭМ!$C$33:$C$776,СВЦЭМ!$A$33:$A$776,$A68,СВЦЭМ!$B$33:$B$776,M$47)+'СЕТ СН'!$G$12+СВЦЭМ!$D$10+'СЕТ СН'!$G$6-'СЕТ СН'!$G$22</f>
        <v>1147.88102854</v>
      </c>
      <c r="N68" s="36">
        <f>SUMIFS(СВЦЭМ!$C$33:$C$776,СВЦЭМ!$A$33:$A$776,$A68,СВЦЭМ!$B$33:$B$776,N$47)+'СЕТ СН'!$G$12+СВЦЭМ!$D$10+'СЕТ СН'!$G$6-'СЕТ СН'!$G$22</f>
        <v>1140.1320165</v>
      </c>
      <c r="O68" s="36">
        <f>SUMIFS(СВЦЭМ!$C$33:$C$776,СВЦЭМ!$A$33:$A$776,$A68,СВЦЭМ!$B$33:$B$776,O$47)+'СЕТ СН'!$G$12+СВЦЭМ!$D$10+'СЕТ СН'!$G$6-'СЕТ СН'!$G$22</f>
        <v>1112.2723274699999</v>
      </c>
      <c r="P68" s="36">
        <f>SUMIFS(СВЦЭМ!$C$33:$C$776,СВЦЭМ!$A$33:$A$776,$A68,СВЦЭМ!$B$33:$B$776,P$47)+'СЕТ СН'!$G$12+СВЦЭМ!$D$10+'СЕТ СН'!$G$6-'СЕТ СН'!$G$22</f>
        <v>1110.3910743399999</v>
      </c>
      <c r="Q68" s="36">
        <f>SUMIFS(СВЦЭМ!$C$33:$C$776,СВЦЭМ!$A$33:$A$776,$A68,СВЦЭМ!$B$33:$B$776,Q$47)+'СЕТ СН'!$G$12+СВЦЭМ!$D$10+'СЕТ СН'!$G$6-'СЕТ СН'!$G$22</f>
        <v>1116.74981325</v>
      </c>
      <c r="R68" s="36">
        <f>SUMIFS(СВЦЭМ!$C$33:$C$776,СВЦЭМ!$A$33:$A$776,$A68,СВЦЭМ!$B$33:$B$776,R$47)+'СЕТ СН'!$G$12+СВЦЭМ!$D$10+'СЕТ СН'!$G$6-'СЕТ СН'!$G$22</f>
        <v>1140.4438989</v>
      </c>
      <c r="S68" s="36">
        <f>SUMIFS(СВЦЭМ!$C$33:$C$776,СВЦЭМ!$A$33:$A$776,$A68,СВЦЭМ!$B$33:$B$776,S$47)+'СЕТ СН'!$G$12+СВЦЭМ!$D$10+'СЕТ СН'!$G$6-'СЕТ СН'!$G$22</f>
        <v>1135.34189049</v>
      </c>
      <c r="T68" s="36">
        <f>SUMIFS(СВЦЭМ!$C$33:$C$776,СВЦЭМ!$A$33:$A$776,$A68,СВЦЭМ!$B$33:$B$776,T$47)+'СЕТ СН'!$G$12+СВЦЭМ!$D$10+'СЕТ СН'!$G$6-'СЕТ СН'!$G$22</f>
        <v>1102.4871518499999</v>
      </c>
      <c r="U68" s="36">
        <f>SUMIFS(СВЦЭМ!$C$33:$C$776,СВЦЭМ!$A$33:$A$776,$A68,СВЦЭМ!$B$33:$B$776,U$47)+'СЕТ СН'!$G$12+СВЦЭМ!$D$10+'СЕТ СН'!$G$6-'СЕТ СН'!$G$22</f>
        <v>1086.82204445</v>
      </c>
      <c r="V68" s="36">
        <f>SUMIFS(СВЦЭМ!$C$33:$C$776,СВЦЭМ!$A$33:$A$776,$A68,СВЦЭМ!$B$33:$B$776,V$47)+'СЕТ СН'!$G$12+СВЦЭМ!$D$10+'СЕТ СН'!$G$6-'СЕТ СН'!$G$22</f>
        <v>1101.5690397000001</v>
      </c>
      <c r="W68" s="36">
        <f>SUMIFS(СВЦЭМ!$C$33:$C$776,СВЦЭМ!$A$33:$A$776,$A68,СВЦЭМ!$B$33:$B$776,W$47)+'СЕТ СН'!$G$12+СВЦЭМ!$D$10+'СЕТ СН'!$G$6-'СЕТ СН'!$G$22</f>
        <v>1114.5641312499999</v>
      </c>
      <c r="X68" s="36">
        <f>SUMIFS(СВЦЭМ!$C$33:$C$776,СВЦЭМ!$A$33:$A$776,$A68,СВЦЭМ!$B$33:$B$776,X$47)+'СЕТ СН'!$G$12+СВЦЭМ!$D$10+'СЕТ СН'!$G$6-'СЕТ СН'!$G$22</f>
        <v>1122.9199810699999</v>
      </c>
      <c r="Y68" s="36">
        <f>SUMIFS(СВЦЭМ!$C$33:$C$776,СВЦЭМ!$A$33:$A$776,$A68,СВЦЭМ!$B$33:$B$776,Y$47)+'СЕТ СН'!$G$12+СВЦЭМ!$D$10+'СЕТ СН'!$G$6-'СЕТ СН'!$G$22</f>
        <v>1157.89900861</v>
      </c>
    </row>
    <row r="69" spans="1:27" ht="15.75" x14ac:dyDescent="0.2">
      <c r="A69" s="35">
        <f t="shared" si="1"/>
        <v>43518</v>
      </c>
      <c r="B69" s="36">
        <f>SUMIFS(СВЦЭМ!$C$33:$C$776,СВЦЭМ!$A$33:$A$776,$A69,СВЦЭМ!$B$33:$B$776,B$47)+'СЕТ СН'!$G$12+СВЦЭМ!$D$10+'СЕТ СН'!$G$6-'СЕТ СН'!$G$22</f>
        <v>1172.78339271</v>
      </c>
      <c r="C69" s="36">
        <f>SUMIFS(СВЦЭМ!$C$33:$C$776,СВЦЭМ!$A$33:$A$776,$A69,СВЦЭМ!$B$33:$B$776,C$47)+'СЕТ СН'!$G$12+СВЦЭМ!$D$10+'СЕТ СН'!$G$6-'СЕТ СН'!$G$22</f>
        <v>1177.48520368</v>
      </c>
      <c r="D69" s="36">
        <f>SUMIFS(СВЦЭМ!$C$33:$C$776,СВЦЭМ!$A$33:$A$776,$A69,СВЦЭМ!$B$33:$B$776,D$47)+'СЕТ СН'!$G$12+СВЦЭМ!$D$10+'СЕТ СН'!$G$6-'СЕТ СН'!$G$22</f>
        <v>1176.19395446</v>
      </c>
      <c r="E69" s="36">
        <f>SUMIFS(СВЦЭМ!$C$33:$C$776,СВЦЭМ!$A$33:$A$776,$A69,СВЦЭМ!$B$33:$B$776,E$47)+'СЕТ СН'!$G$12+СВЦЭМ!$D$10+'СЕТ СН'!$G$6-'СЕТ СН'!$G$22</f>
        <v>1174.39378287</v>
      </c>
      <c r="F69" s="36">
        <f>SUMIFS(СВЦЭМ!$C$33:$C$776,СВЦЭМ!$A$33:$A$776,$A69,СВЦЭМ!$B$33:$B$776,F$47)+'СЕТ СН'!$G$12+СВЦЭМ!$D$10+'СЕТ СН'!$G$6-'СЕТ СН'!$G$22</f>
        <v>1172.19613624</v>
      </c>
      <c r="G69" s="36">
        <f>SUMIFS(СВЦЭМ!$C$33:$C$776,СВЦЭМ!$A$33:$A$776,$A69,СВЦЭМ!$B$33:$B$776,G$47)+'СЕТ СН'!$G$12+СВЦЭМ!$D$10+'СЕТ СН'!$G$6-'СЕТ СН'!$G$22</f>
        <v>1175.97147924</v>
      </c>
      <c r="H69" s="36">
        <f>SUMIFS(СВЦЭМ!$C$33:$C$776,СВЦЭМ!$A$33:$A$776,$A69,СВЦЭМ!$B$33:$B$776,H$47)+'СЕТ СН'!$G$12+СВЦЭМ!$D$10+'СЕТ СН'!$G$6-'СЕТ СН'!$G$22</f>
        <v>1176.75169949</v>
      </c>
      <c r="I69" s="36">
        <f>SUMIFS(СВЦЭМ!$C$33:$C$776,СВЦЭМ!$A$33:$A$776,$A69,СВЦЭМ!$B$33:$B$776,I$47)+'СЕТ СН'!$G$12+СВЦЭМ!$D$10+'СЕТ СН'!$G$6-'СЕТ СН'!$G$22</f>
        <v>1168.36090356</v>
      </c>
      <c r="J69" s="36">
        <f>SUMIFS(СВЦЭМ!$C$33:$C$776,СВЦЭМ!$A$33:$A$776,$A69,СВЦЭМ!$B$33:$B$776,J$47)+'СЕТ СН'!$G$12+СВЦЭМ!$D$10+'СЕТ СН'!$G$6-'СЕТ СН'!$G$22</f>
        <v>1157.35674346</v>
      </c>
      <c r="K69" s="36">
        <f>SUMIFS(СВЦЭМ!$C$33:$C$776,СВЦЭМ!$A$33:$A$776,$A69,СВЦЭМ!$B$33:$B$776,K$47)+'СЕТ СН'!$G$12+СВЦЭМ!$D$10+'СЕТ СН'!$G$6-'СЕТ СН'!$G$22</f>
        <v>1166.1276366300001</v>
      </c>
      <c r="L69" s="36">
        <f>SUMIFS(СВЦЭМ!$C$33:$C$776,СВЦЭМ!$A$33:$A$776,$A69,СВЦЭМ!$B$33:$B$776,L$47)+'СЕТ СН'!$G$12+СВЦЭМ!$D$10+'СЕТ СН'!$G$6-'СЕТ СН'!$G$22</f>
        <v>1179.7016675499999</v>
      </c>
      <c r="M69" s="36">
        <f>SUMIFS(СВЦЭМ!$C$33:$C$776,СВЦЭМ!$A$33:$A$776,$A69,СВЦЭМ!$B$33:$B$776,M$47)+'СЕТ СН'!$G$12+СВЦЭМ!$D$10+'СЕТ СН'!$G$6-'СЕТ СН'!$G$22</f>
        <v>1182.03185009</v>
      </c>
      <c r="N69" s="36">
        <f>SUMIFS(СВЦЭМ!$C$33:$C$776,СВЦЭМ!$A$33:$A$776,$A69,СВЦЭМ!$B$33:$B$776,N$47)+'СЕТ СН'!$G$12+СВЦЭМ!$D$10+'СЕТ СН'!$G$6-'СЕТ СН'!$G$22</f>
        <v>1158.7293329399999</v>
      </c>
      <c r="O69" s="36">
        <f>SUMIFS(СВЦЭМ!$C$33:$C$776,СВЦЭМ!$A$33:$A$776,$A69,СВЦЭМ!$B$33:$B$776,O$47)+'СЕТ СН'!$G$12+СВЦЭМ!$D$10+'СЕТ СН'!$G$6-'СЕТ СН'!$G$22</f>
        <v>1125.41014341</v>
      </c>
      <c r="P69" s="36">
        <f>SUMIFS(СВЦЭМ!$C$33:$C$776,СВЦЭМ!$A$33:$A$776,$A69,СВЦЭМ!$B$33:$B$776,P$47)+'СЕТ СН'!$G$12+СВЦЭМ!$D$10+'СЕТ СН'!$G$6-'СЕТ СН'!$G$22</f>
        <v>1135.4440845199999</v>
      </c>
      <c r="Q69" s="36">
        <f>SUMIFS(СВЦЭМ!$C$33:$C$776,СВЦЭМ!$A$33:$A$776,$A69,СВЦЭМ!$B$33:$B$776,Q$47)+'СЕТ СН'!$G$12+СВЦЭМ!$D$10+'СЕТ СН'!$G$6-'СЕТ СН'!$G$22</f>
        <v>1140.26225142</v>
      </c>
      <c r="R69" s="36">
        <f>SUMIFS(СВЦЭМ!$C$33:$C$776,СВЦЭМ!$A$33:$A$776,$A69,СВЦЭМ!$B$33:$B$776,R$47)+'СЕТ СН'!$G$12+СВЦЭМ!$D$10+'СЕТ СН'!$G$6-'СЕТ СН'!$G$22</f>
        <v>1150.9321056799999</v>
      </c>
      <c r="S69" s="36">
        <f>SUMIFS(СВЦЭМ!$C$33:$C$776,СВЦЭМ!$A$33:$A$776,$A69,СВЦЭМ!$B$33:$B$776,S$47)+'СЕТ СН'!$G$12+СВЦЭМ!$D$10+'СЕТ СН'!$G$6-'СЕТ СН'!$G$22</f>
        <v>1148.8641095099999</v>
      </c>
      <c r="T69" s="36">
        <f>SUMIFS(СВЦЭМ!$C$33:$C$776,СВЦЭМ!$A$33:$A$776,$A69,СВЦЭМ!$B$33:$B$776,T$47)+'СЕТ СН'!$G$12+СВЦЭМ!$D$10+'СЕТ СН'!$G$6-'СЕТ СН'!$G$22</f>
        <v>1109.57234976</v>
      </c>
      <c r="U69" s="36">
        <f>SUMIFS(СВЦЭМ!$C$33:$C$776,СВЦЭМ!$A$33:$A$776,$A69,СВЦЭМ!$B$33:$B$776,U$47)+'СЕТ СН'!$G$12+СВЦЭМ!$D$10+'СЕТ СН'!$G$6-'СЕТ СН'!$G$22</f>
        <v>1095.08937803</v>
      </c>
      <c r="V69" s="36">
        <f>SUMIFS(СВЦЭМ!$C$33:$C$776,СВЦЭМ!$A$33:$A$776,$A69,СВЦЭМ!$B$33:$B$776,V$47)+'СЕТ СН'!$G$12+СВЦЭМ!$D$10+'СЕТ СН'!$G$6-'СЕТ СН'!$G$22</f>
        <v>1093.8709115199999</v>
      </c>
      <c r="W69" s="36">
        <f>SUMIFS(СВЦЭМ!$C$33:$C$776,СВЦЭМ!$A$33:$A$776,$A69,СВЦЭМ!$B$33:$B$776,W$47)+'СЕТ СН'!$G$12+СВЦЭМ!$D$10+'СЕТ СН'!$G$6-'СЕТ СН'!$G$22</f>
        <v>1107.2881592900001</v>
      </c>
      <c r="X69" s="36">
        <f>SUMIFS(СВЦЭМ!$C$33:$C$776,СВЦЭМ!$A$33:$A$776,$A69,СВЦЭМ!$B$33:$B$776,X$47)+'СЕТ СН'!$G$12+СВЦЭМ!$D$10+'СЕТ СН'!$G$6-'СЕТ СН'!$G$22</f>
        <v>1126.7097510900001</v>
      </c>
      <c r="Y69" s="36">
        <f>SUMIFS(СВЦЭМ!$C$33:$C$776,СВЦЭМ!$A$33:$A$776,$A69,СВЦЭМ!$B$33:$B$776,Y$47)+'СЕТ СН'!$G$12+СВЦЭМ!$D$10+'СЕТ СН'!$G$6-'СЕТ СН'!$G$22</f>
        <v>1161.54563231</v>
      </c>
    </row>
    <row r="70" spans="1:27" ht="15.75" x14ac:dyDescent="0.2">
      <c r="A70" s="35">
        <f t="shared" si="1"/>
        <v>43519</v>
      </c>
      <c r="B70" s="36">
        <f>SUMIFS(СВЦЭМ!$C$33:$C$776,СВЦЭМ!$A$33:$A$776,$A70,СВЦЭМ!$B$33:$B$776,B$47)+'СЕТ СН'!$G$12+СВЦЭМ!$D$10+'СЕТ СН'!$G$6-'СЕТ СН'!$G$22</f>
        <v>1177.25441495</v>
      </c>
      <c r="C70" s="36">
        <f>SUMIFS(СВЦЭМ!$C$33:$C$776,СВЦЭМ!$A$33:$A$776,$A70,СВЦЭМ!$B$33:$B$776,C$47)+'СЕТ СН'!$G$12+СВЦЭМ!$D$10+'СЕТ СН'!$G$6-'СЕТ СН'!$G$22</f>
        <v>1179.51026475</v>
      </c>
      <c r="D70" s="36">
        <f>SUMIFS(СВЦЭМ!$C$33:$C$776,СВЦЭМ!$A$33:$A$776,$A70,СВЦЭМ!$B$33:$B$776,D$47)+'СЕТ СН'!$G$12+СВЦЭМ!$D$10+'СЕТ СН'!$G$6-'СЕТ СН'!$G$22</f>
        <v>1171.3385296700001</v>
      </c>
      <c r="E70" s="36">
        <f>SUMIFS(СВЦЭМ!$C$33:$C$776,СВЦЭМ!$A$33:$A$776,$A70,СВЦЭМ!$B$33:$B$776,E$47)+'СЕТ СН'!$G$12+СВЦЭМ!$D$10+'СЕТ СН'!$G$6-'СЕТ СН'!$G$22</f>
        <v>1170.75240233</v>
      </c>
      <c r="F70" s="36">
        <f>SUMIFS(СВЦЭМ!$C$33:$C$776,СВЦЭМ!$A$33:$A$776,$A70,СВЦЭМ!$B$33:$B$776,F$47)+'СЕТ СН'!$G$12+СВЦЭМ!$D$10+'СЕТ СН'!$G$6-'СЕТ СН'!$G$22</f>
        <v>1170.6329565400001</v>
      </c>
      <c r="G70" s="36">
        <f>SUMIFS(СВЦЭМ!$C$33:$C$776,СВЦЭМ!$A$33:$A$776,$A70,СВЦЭМ!$B$33:$B$776,G$47)+'СЕТ СН'!$G$12+СВЦЭМ!$D$10+'СЕТ СН'!$G$6-'СЕТ СН'!$G$22</f>
        <v>1167.1266978200001</v>
      </c>
      <c r="H70" s="36">
        <f>SUMIFS(СВЦЭМ!$C$33:$C$776,СВЦЭМ!$A$33:$A$776,$A70,СВЦЭМ!$B$33:$B$776,H$47)+'СЕТ СН'!$G$12+СВЦЭМ!$D$10+'СЕТ СН'!$G$6-'СЕТ СН'!$G$22</f>
        <v>1182.70079719</v>
      </c>
      <c r="I70" s="36">
        <f>SUMIFS(СВЦЭМ!$C$33:$C$776,СВЦЭМ!$A$33:$A$776,$A70,СВЦЭМ!$B$33:$B$776,I$47)+'СЕТ СН'!$G$12+СВЦЭМ!$D$10+'СЕТ СН'!$G$6-'СЕТ СН'!$G$22</f>
        <v>1173.68788599</v>
      </c>
      <c r="J70" s="36">
        <f>SUMIFS(СВЦЭМ!$C$33:$C$776,СВЦЭМ!$A$33:$A$776,$A70,СВЦЭМ!$B$33:$B$776,J$47)+'СЕТ СН'!$G$12+СВЦЭМ!$D$10+'СЕТ СН'!$G$6-'СЕТ СН'!$G$22</f>
        <v>1151.0934829299999</v>
      </c>
      <c r="K70" s="36">
        <f>SUMIFS(СВЦЭМ!$C$33:$C$776,СВЦЭМ!$A$33:$A$776,$A70,СВЦЭМ!$B$33:$B$776,K$47)+'СЕТ СН'!$G$12+СВЦЭМ!$D$10+'СЕТ СН'!$G$6-'СЕТ СН'!$G$22</f>
        <v>1126.4808400500001</v>
      </c>
      <c r="L70" s="36">
        <f>SUMIFS(СВЦЭМ!$C$33:$C$776,СВЦЭМ!$A$33:$A$776,$A70,СВЦЭМ!$B$33:$B$776,L$47)+'СЕТ СН'!$G$12+СВЦЭМ!$D$10+'СЕТ СН'!$G$6-'СЕТ СН'!$G$22</f>
        <v>1130.86098062</v>
      </c>
      <c r="M70" s="36">
        <f>SUMIFS(СВЦЭМ!$C$33:$C$776,СВЦЭМ!$A$33:$A$776,$A70,СВЦЭМ!$B$33:$B$776,M$47)+'СЕТ СН'!$G$12+СВЦЭМ!$D$10+'СЕТ СН'!$G$6-'СЕТ СН'!$G$22</f>
        <v>1140.7687504400001</v>
      </c>
      <c r="N70" s="36">
        <f>SUMIFS(СВЦЭМ!$C$33:$C$776,СВЦЭМ!$A$33:$A$776,$A70,СВЦЭМ!$B$33:$B$776,N$47)+'СЕТ СН'!$G$12+СВЦЭМ!$D$10+'СЕТ СН'!$G$6-'СЕТ СН'!$G$22</f>
        <v>1149.95095367</v>
      </c>
      <c r="O70" s="36">
        <f>SUMIFS(СВЦЭМ!$C$33:$C$776,СВЦЭМ!$A$33:$A$776,$A70,СВЦЭМ!$B$33:$B$776,O$47)+'СЕТ СН'!$G$12+СВЦЭМ!$D$10+'СЕТ СН'!$G$6-'СЕТ СН'!$G$22</f>
        <v>1127.63732712</v>
      </c>
      <c r="P70" s="36">
        <f>SUMIFS(СВЦЭМ!$C$33:$C$776,СВЦЭМ!$A$33:$A$776,$A70,СВЦЭМ!$B$33:$B$776,P$47)+'СЕТ СН'!$G$12+СВЦЭМ!$D$10+'СЕТ СН'!$G$6-'СЕТ СН'!$G$22</f>
        <v>1135.9788009900001</v>
      </c>
      <c r="Q70" s="36">
        <f>SUMIFS(СВЦЭМ!$C$33:$C$776,СВЦЭМ!$A$33:$A$776,$A70,СВЦЭМ!$B$33:$B$776,Q$47)+'СЕТ СН'!$G$12+СВЦЭМ!$D$10+'СЕТ СН'!$G$6-'СЕТ СН'!$G$22</f>
        <v>1147.55120111</v>
      </c>
      <c r="R70" s="36">
        <f>SUMIFS(СВЦЭМ!$C$33:$C$776,СВЦЭМ!$A$33:$A$776,$A70,СВЦЭМ!$B$33:$B$776,R$47)+'СЕТ СН'!$G$12+СВЦЭМ!$D$10+'СЕТ СН'!$G$6-'СЕТ СН'!$G$22</f>
        <v>1161.7387587800001</v>
      </c>
      <c r="S70" s="36">
        <f>SUMIFS(СВЦЭМ!$C$33:$C$776,СВЦЭМ!$A$33:$A$776,$A70,СВЦЭМ!$B$33:$B$776,S$47)+'СЕТ СН'!$G$12+СВЦЭМ!$D$10+'СЕТ СН'!$G$6-'СЕТ СН'!$G$22</f>
        <v>1159.79426304</v>
      </c>
      <c r="T70" s="36">
        <f>SUMIFS(СВЦЭМ!$C$33:$C$776,СВЦЭМ!$A$33:$A$776,$A70,СВЦЭМ!$B$33:$B$776,T$47)+'СЕТ СН'!$G$12+СВЦЭМ!$D$10+'СЕТ СН'!$G$6-'СЕТ СН'!$G$22</f>
        <v>1134.8536596900001</v>
      </c>
      <c r="U70" s="36">
        <f>SUMIFS(СВЦЭМ!$C$33:$C$776,СВЦЭМ!$A$33:$A$776,$A70,СВЦЭМ!$B$33:$B$776,U$47)+'СЕТ СН'!$G$12+СВЦЭМ!$D$10+'СЕТ СН'!$G$6-'СЕТ СН'!$G$22</f>
        <v>1102.00834188</v>
      </c>
      <c r="V70" s="36">
        <f>SUMIFS(СВЦЭМ!$C$33:$C$776,СВЦЭМ!$A$33:$A$776,$A70,СВЦЭМ!$B$33:$B$776,V$47)+'СЕТ СН'!$G$12+СВЦЭМ!$D$10+'СЕТ СН'!$G$6-'СЕТ СН'!$G$22</f>
        <v>1094.7716275099999</v>
      </c>
      <c r="W70" s="36">
        <f>SUMIFS(СВЦЭМ!$C$33:$C$776,СВЦЭМ!$A$33:$A$776,$A70,СВЦЭМ!$B$33:$B$776,W$47)+'СЕТ СН'!$G$12+СВЦЭМ!$D$10+'СЕТ СН'!$G$6-'СЕТ СН'!$G$22</f>
        <v>1096.6630151100001</v>
      </c>
      <c r="X70" s="36">
        <f>SUMIFS(СВЦЭМ!$C$33:$C$776,СВЦЭМ!$A$33:$A$776,$A70,СВЦЭМ!$B$33:$B$776,X$47)+'СЕТ СН'!$G$12+СВЦЭМ!$D$10+'СЕТ СН'!$G$6-'СЕТ СН'!$G$22</f>
        <v>1102.87164467</v>
      </c>
      <c r="Y70" s="36">
        <f>SUMIFS(СВЦЭМ!$C$33:$C$776,СВЦЭМ!$A$33:$A$776,$A70,СВЦЭМ!$B$33:$B$776,Y$47)+'СЕТ СН'!$G$12+СВЦЭМ!$D$10+'СЕТ СН'!$G$6-'СЕТ СН'!$G$22</f>
        <v>1148.02700912</v>
      </c>
    </row>
    <row r="71" spans="1:27" ht="15.75" x14ac:dyDescent="0.2">
      <c r="A71" s="35">
        <f t="shared" si="1"/>
        <v>43520</v>
      </c>
      <c r="B71" s="36">
        <f>SUMIFS(СВЦЭМ!$C$33:$C$776,СВЦЭМ!$A$33:$A$776,$A71,СВЦЭМ!$B$33:$B$776,B$47)+'СЕТ СН'!$G$12+СВЦЭМ!$D$10+'СЕТ СН'!$G$6-'СЕТ СН'!$G$22</f>
        <v>1192.4326317800001</v>
      </c>
      <c r="C71" s="36">
        <f>SUMIFS(СВЦЭМ!$C$33:$C$776,СВЦЭМ!$A$33:$A$776,$A71,СВЦЭМ!$B$33:$B$776,C$47)+'СЕТ СН'!$G$12+СВЦЭМ!$D$10+'СЕТ СН'!$G$6-'СЕТ СН'!$G$22</f>
        <v>1213.00027843</v>
      </c>
      <c r="D71" s="36">
        <f>SUMIFS(СВЦЭМ!$C$33:$C$776,СВЦЭМ!$A$33:$A$776,$A71,СВЦЭМ!$B$33:$B$776,D$47)+'СЕТ СН'!$G$12+СВЦЭМ!$D$10+'СЕТ СН'!$G$6-'СЕТ СН'!$G$22</f>
        <v>1226.76201917</v>
      </c>
      <c r="E71" s="36">
        <f>SUMIFS(СВЦЭМ!$C$33:$C$776,СВЦЭМ!$A$33:$A$776,$A71,СВЦЭМ!$B$33:$B$776,E$47)+'СЕТ СН'!$G$12+СВЦЭМ!$D$10+'СЕТ СН'!$G$6-'СЕТ СН'!$G$22</f>
        <v>1239.6340989399998</v>
      </c>
      <c r="F71" s="36">
        <f>SUMIFS(СВЦЭМ!$C$33:$C$776,СВЦЭМ!$A$33:$A$776,$A71,СВЦЭМ!$B$33:$B$776,F$47)+'СЕТ СН'!$G$12+СВЦЭМ!$D$10+'СЕТ СН'!$G$6-'СЕТ СН'!$G$22</f>
        <v>1242.0314149099997</v>
      </c>
      <c r="G71" s="36">
        <f>SUMIFS(СВЦЭМ!$C$33:$C$776,СВЦЭМ!$A$33:$A$776,$A71,СВЦЭМ!$B$33:$B$776,G$47)+'СЕТ СН'!$G$12+СВЦЭМ!$D$10+'СЕТ СН'!$G$6-'СЕТ СН'!$G$22</f>
        <v>1245.5190959099998</v>
      </c>
      <c r="H71" s="36">
        <f>SUMIFS(СВЦЭМ!$C$33:$C$776,СВЦЭМ!$A$33:$A$776,$A71,СВЦЭМ!$B$33:$B$776,H$47)+'СЕТ СН'!$G$12+СВЦЭМ!$D$10+'СЕТ СН'!$G$6-'СЕТ СН'!$G$22</f>
        <v>1229.6897115099998</v>
      </c>
      <c r="I71" s="36">
        <f>SUMIFS(СВЦЭМ!$C$33:$C$776,СВЦЭМ!$A$33:$A$776,$A71,СВЦЭМ!$B$33:$B$776,I$47)+'СЕТ СН'!$G$12+СВЦЭМ!$D$10+'СЕТ СН'!$G$6-'СЕТ СН'!$G$22</f>
        <v>1218.3758918200001</v>
      </c>
      <c r="J71" s="36">
        <f>SUMIFS(СВЦЭМ!$C$33:$C$776,СВЦЭМ!$A$33:$A$776,$A71,СВЦЭМ!$B$33:$B$776,J$47)+'СЕТ СН'!$G$12+СВЦЭМ!$D$10+'СЕТ СН'!$G$6-'СЕТ СН'!$G$22</f>
        <v>1162.35321075</v>
      </c>
      <c r="K71" s="36">
        <f>SUMIFS(СВЦЭМ!$C$33:$C$776,СВЦЭМ!$A$33:$A$776,$A71,СВЦЭМ!$B$33:$B$776,K$47)+'СЕТ СН'!$G$12+СВЦЭМ!$D$10+'СЕТ СН'!$G$6-'СЕТ СН'!$G$22</f>
        <v>1123.7583768</v>
      </c>
      <c r="L71" s="36">
        <f>SUMIFS(СВЦЭМ!$C$33:$C$776,СВЦЭМ!$A$33:$A$776,$A71,СВЦЭМ!$B$33:$B$776,L$47)+'СЕТ СН'!$G$12+СВЦЭМ!$D$10+'СЕТ СН'!$G$6-'СЕТ СН'!$G$22</f>
        <v>1117.35695786</v>
      </c>
      <c r="M71" s="36">
        <f>SUMIFS(СВЦЭМ!$C$33:$C$776,СВЦЭМ!$A$33:$A$776,$A71,СВЦЭМ!$B$33:$B$776,M$47)+'СЕТ СН'!$G$12+СВЦЭМ!$D$10+'СЕТ СН'!$G$6-'СЕТ СН'!$G$22</f>
        <v>1112.3870903500001</v>
      </c>
      <c r="N71" s="36">
        <f>SUMIFS(СВЦЭМ!$C$33:$C$776,СВЦЭМ!$A$33:$A$776,$A71,СВЦЭМ!$B$33:$B$776,N$47)+'СЕТ СН'!$G$12+СВЦЭМ!$D$10+'СЕТ СН'!$G$6-'СЕТ СН'!$G$22</f>
        <v>1124.24415221</v>
      </c>
      <c r="O71" s="36">
        <f>SUMIFS(СВЦЭМ!$C$33:$C$776,СВЦЭМ!$A$33:$A$776,$A71,СВЦЭМ!$B$33:$B$776,O$47)+'СЕТ СН'!$G$12+СВЦЭМ!$D$10+'СЕТ СН'!$G$6-'СЕТ СН'!$G$22</f>
        <v>1092.5772394600001</v>
      </c>
      <c r="P71" s="36">
        <f>SUMIFS(СВЦЭМ!$C$33:$C$776,СВЦЭМ!$A$33:$A$776,$A71,СВЦЭМ!$B$33:$B$776,P$47)+'СЕТ СН'!$G$12+СВЦЭМ!$D$10+'СЕТ СН'!$G$6-'СЕТ СН'!$G$22</f>
        <v>1098.2311282800001</v>
      </c>
      <c r="Q71" s="36">
        <f>SUMIFS(СВЦЭМ!$C$33:$C$776,СВЦЭМ!$A$33:$A$776,$A71,СВЦЭМ!$B$33:$B$776,Q$47)+'СЕТ СН'!$G$12+СВЦЭМ!$D$10+'СЕТ СН'!$G$6-'СЕТ СН'!$G$22</f>
        <v>1108.3985948500001</v>
      </c>
      <c r="R71" s="36">
        <f>SUMIFS(СВЦЭМ!$C$33:$C$776,СВЦЭМ!$A$33:$A$776,$A71,СВЦЭМ!$B$33:$B$776,R$47)+'СЕТ СН'!$G$12+СВЦЭМ!$D$10+'СЕТ СН'!$G$6-'СЕТ СН'!$G$22</f>
        <v>1113.57607588</v>
      </c>
      <c r="S71" s="36">
        <f>SUMIFS(СВЦЭМ!$C$33:$C$776,СВЦЭМ!$A$33:$A$776,$A71,СВЦЭМ!$B$33:$B$776,S$47)+'СЕТ СН'!$G$12+СВЦЭМ!$D$10+'СЕТ СН'!$G$6-'СЕТ СН'!$G$22</f>
        <v>1098.51385701</v>
      </c>
      <c r="T71" s="36">
        <f>SUMIFS(СВЦЭМ!$C$33:$C$776,СВЦЭМ!$A$33:$A$776,$A71,СВЦЭМ!$B$33:$B$776,T$47)+'СЕТ СН'!$G$12+СВЦЭМ!$D$10+'СЕТ СН'!$G$6-'СЕТ СН'!$G$22</f>
        <v>1076.07549199</v>
      </c>
      <c r="U71" s="36">
        <f>SUMIFS(СВЦЭМ!$C$33:$C$776,СВЦЭМ!$A$33:$A$776,$A71,СВЦЭМ!$B$33:$B$776,U$47)+'СЕТ СН'!$G$12+СВЦЭМ!$D$10+'СЕТ СН'!$G$6-'СЕТ СН'!$G$22</f>
        <v>1035.5614295299999</v>
      </c>
      <c r="V71" s="36">
        <f>SUMIFS(СВЦЭМ!$C$33:$C$776,СВЦЭМ!$A$33:$A$776,$A71,СВЦЭМ!$B$33:$B$776,V$47)+'СЕТ СН'!$G$12+СВЦЭМ!$D$10+'СЕТ СН'!$G$6-'СЕТ СН'!$G$22</f>
        <v>1030.5487134100001</v>
      </c>
      <c r="W71" s="36">
        <f>SUMIFS(СВЦЭМ!$C$33:$C$776,СВЦЭМ!$A$33:$A$776,$A71,СВЦЭМ!$B$33:$B$776,W$47)+'СЕТ СН'!$G$12+СВЦЭМ!$D$10+'СЕТ СН'!$G$6-'СЕТ СН'!$G$22</f>
        <v>1043.67369211</v>
      </c>
      <c r="X71" s="36">
        <f>SUMIFS(СВЦЭМ!$C$33:$C$776,СВЦЭМ!$A$33:$A$776,$A71,СВЦЭМ!$B$33:$B$776,X$47)+'СЕТ СН'!$G$12+СВЦЭМ!$D$10+'СЕТ СН'!$G$6-'СЕТ СН'!$G$22</f>
        <v>1063.8448338800001</v>
      </c>
      <c r="Y71" s="36">
        <f>SUMIFS(СВЦЭМ!$C$33:$C$776,СВЦЭМ!$A$33:$A$776,$A71,СВЦЭМ!$B$33:$B$776,Y$47)+'СЕТ СН'!$G$12+СВЦЭМ!$D$10+'СЕТ СН'!$G$6-'СЕТ СН'!$G$22</f>
        <v>1132.2900327</v>
      </c>
    </row>
    <row r="72" spans="1:27" ht="15.75" x14ac:dyDescent="0.2">
      <c r="A72" s="35">
        <f t="shared" si="1"/>
        <v>43521</v>
      </c>
      <c r="B72" s="36">
        <f>SUMIFS(СВЦЭМ!$C$33:$C$776,СВЦЭМ!$A$33:$A$776,$A72,СВЦЭМ!$B$33:$B$776,B$47)+'СЕТ СН'!$G$12+СВЦЭМ!$D$10+'СЕТ СН'!$G$6-'СЕТ СН'!$G$22</f>
        <v>1170.2826702</v>
      </c>
      <c r="C72" s="36">
        <f>SUMIFS(СВЦЭМ!$C$33:$C$776,СВЦЭМ!$A$33:$A$776,$A72,СВЦЭМ!$B$33:$B$776,C$47)+'СЕТ СН'!$G$12+СВЦЭМ!$D$10+'СЕТ СН'!$G$6-'СЕТ СН'!$G$22</f>
        <v>1181.8379079599999</v>
      </c>
      <c r="D72" s="36">
        <f>SUMIFS(СВЦЭМ!$C$33:$C$776,СВЦЭМ!$A$33:$A$776,$A72,СВЦЭМ!$B$33:$B$776,D$47)+'СЕТ СН'!$G$12+СВЦЭМ!$D$10+'СЕТ СН'!$G$6-'СЕТ СН'!$G$22</f>
        <v>1180.3545131400001</v>
      </c>
      <c r="E72" s="36">
        <f>SUMIFS(СВЦЭМ!$C$33:$C$776,СВЦЭМ!$A$33:$A$776,$A72,СВЦЭМ!$B$33:$B$776,E$47)+'СЕТ СН'!$G$12+СВЦЭМ!$D$10+'СЕТ СН'!$G$6-'СЕТ СН'!$G$22</f>
        <v>1183.6145666100001</v>
      </c>
      <c r="F72" s="36">
        <f>SUMIFS(СВЦЭМ!$C$33:$C$776,СВЦЭМ!$A$33:$A$776,$A72,СВЦЭМ!$B$33:$B$776,F$47)+'СЕТ СН'!$G$12+СВЦЭМ!$D$10+'СЕТ СН'!$G$6-'СЕТ СН'!$G$22</f>
        <v>1183.72467557</v>
      </c>
      <c r="G72" s="36">
        <f>SUMIFS(СВЦЭМ!$C$33:$C$776,СВЦЭМ!$A$33:$A$776,$A72,СВЦЭМ!$B$33:$B$776,G$47)+'СЕТ СН'!$G$12+СВЦЭМ!$D$10+'СЕТ СН'!$G$6-'СЕТ СН'!$G$22</f>
        <v>1189.36232806</v>
      </c>
      <c r="H72" s="36">
        <f>SUMIFS(СВЦЭМ!$C$33:$C$776,СВЦЭМ!$A$33:$A$776,$A72,СВЦЭМ!$B$33:$B$776,H$47)+'СЕТ СН'!$G$12+СВЦЭМ!$D$10+'СЕТ СН'!$G$6-'СЕТ СН'!$G$22</f>
        <v>1202.05519645</v>
      </c>
      <c r="I72" s="36">
        <f>SUMIFS(СВЦЭМ!$C$33:$C$776,СВЦЭМ!$A$33:$A$776,$A72,СВЦЭМ!$B$33:$B$776,I$47)+'СЕТ СН'!$G$12+СВЦЭМ!$D$10+'СЕТ СН'!$G$6-'СЕТ СН'!$G$22</f>
        <v>1182.9160784400001</v>
      </c>
      <c r="J72" s="36">
        <f>SUMIFS(СВЦЭМ!$C$33:$C$776,СВЦЭМ!$A$33:$A$776,$A72,СВЦЭМ!$B$33:$B$776,J$47)+'СЕТ СН'!$G$12+СВЦЭМ!$D$10+'СЕТ СН'!$G$6-'СЕТ СН'!$G$22</f>
        <v>1160.20908276</v>
      </c>
      <c r="K72" s="36">
        <f>SUMIFS(СВЦЭМ!$C$33:$C$776,СВЦЭМ!$A$33:$A$776,$A72,СВЦЭМ!$B$33:$B$776,K$47)+'СЕТ СН'!$G$12+СВЦЭМ!$D$10+'СЕТ СН'!$G$6-'СЕТ СН'!$G$22</f>
        <v>1136.14849918</v>
      </c>
      <c r="L72" s="36">
        <f>SUMIFS(СВЦЭМ!$C$33:$C$776,СВЦЭМ!$A$33:$A$776,$A72,СВЦЭМ!$B$33:$B$776,L$47)+'СЕТ СН'!$G$12+СВЦЭМ!$D$10+'СЕТ СН'!$G$6-'СЕТ СН'!$G$22</f>
        <v>1134.35937773</v>
      </c>
      <c r="M72" s="36">
        <f>SUMIFS(СВЦЭМ!$C$33:$C$776,СВЦЭМ!$A$33:$A$776,$A72,СВЦЭМ!$B$33:$B$776,M$47)+'СЕТ СН'!$G$12+СВЦЭМ!$D$10+'СЕТ СН'!$G$6-'СЕТ СН'!$G$22</f>
        <v>1152.1437985499999</v>
      </c>
      <c r="N72" s="36">
        <f>SUMIFS(СВЦЭМ!$C$33:$C$776,СВЦЭМ!$A$33:$A$776,$A72,СВЦЭМ!$B$33:$B$776,N$47)+'СЕТ СН'!$G$12+СВЦЭМ!$D$10+'СЕТ СН'!$G$6-'СЕТ СН'!$G$22</f>
        <v>1160.9522923500001</v>
      </c>
      <c r="O72" s="36">
        <f>SUMIFS(СВЦЭМ!$C$33:$C$776,СВЦЭМ!$A$33:$A$776,$A72,СВЦЭМ!$B$33:$B$776,O$47)+'СЕТ СН'!$G$12+СВЦЭМ!$D$10+'СЕТ СН'!$G$6-'СЕТ СН'!$G$22</f>
        <v>1150.51503645</v>
      </c>
      <c r="P72" s="36">
        <f>SUMIFS(СВЦЭМ!$C$33:$C$776,СВЦЭМ!$A$33:$A$776,$A72,СВЦЭМ!$B$33:$B$776,P$47)+'СЕТ СН'!$G$12+СВЦЭМ!$D$10+'СЕТ СН'!$G$6-'СЕТ СН'!$G$22</f>
        <v>1157.44880223</v>
      </c>
      <c r="Q72" s="36">
        <f>SUMIFS(СВЦЭМ!$C$33:$C$776,СВЦЭМ!$A$33:$A$776,$A72,СВЦЭМ!$B$33:$B$776,Q$47)+'СЕТ СН'!$G$12+СВЦЭМ!$D$10+'СЕТ СН'!$G$6-'СЕТ СН'!$G$22</f>
        <v>1165.7024664600001</v>
      </c>
      <c r="R72" s="36">
        <f>SUMIFS(СВЦЭМ!$C$33:$C$776,СВЦЭМ!$A$33:$A$776,$A72,СВЦЭМ!$B$33:$B$776,R$47)+'СЕТ СН'!$G$12+СВЦЭМ!$D$10+'СЕТ СН'!$G$6-'СЕТ СН'!$G$22</f>
        <v>1165.9598573799999</v>
      </c>
      <c r="S72" s="36">
        <f>SUMIFS(СВЦЭМ!$C$33:$C$776,СВЦЭМ!$A$33:$A$776,$A72,СВЦЭМ!$B$33:$B$776,S$47)+'СЕТ СН'!$G$12+СВЦЭМ!$D$10+'СЕТ СН'!$G$6-'СЕТ СН'!$G$22</f>
        <v>1166.4011395100001</v>
      </c>
      <c r="T72" s="36">
        <f>SUMIFS(СВЦЭМ!$C$33:$C$776,СВЦЭМ!$A$33:$A$776,$A72,СВЦЭМ!$B$33:$B$776,T$47)+'СЕТ СН'!$G$12+СВЦЭМ!$D$10+'СЕТ СН'!$G$6-'СЕТ СН'!$G$22</f>
        <v>1118.90338625</v>
      </c>
      <c r="U72" s="36">
        <f>SUMIFS(СВЦЭМ!$C$33:$C$776,СВЦЭМ!$A$33:$A$776,$A72,СВЦЭМ!$B$33:$B$776,U$47)+'СЕТ СН'!$G$12+СВЦЭМ!$D$10+'СЕТ СН'!$G$6-'СЕТ СН'!$G$22</f>
        <v>1084.0337475000001</v>
      </c>
      <c r="V72" s="36">
        <f>SUMIFS(СВЦЭМ!$C$33:$C$776,СВЦЭМ!$A$33:$A$776,$A72,СВЦЭМ!$B$33:$B$776,V$47)+'СЕТ СН'!$G$12+СВЦЭМ!$D$10+'СЕТ СН'!$G$6-'СЕТ СН'!$G$22</f>
        <v>1079.3616227299999</v>
      </c>
      <c r="W72" s="36">
        <f>SUMIFS(СВЦЭМ!$C$33:$C$776,СВЦЭМ!$A$33:$A$776,$A72,СВЦЭМ!$B$33:$B$776,W$47)+'СЕТ СН'!$G$12+СВЦЭМ!$D$10+'СЕТ СН'!$G$6-'СЕТ СН'!$G$22</f>
        <v>1090.1335532600001</v>
      </c>
      <c r="X72" s="36">
        <f>SUMIFS(СВЦЭМ!$C$33:$C$776,СВЦЭМ!$A$33:$A$776,$A72,СВЦЭМ!$B$33:$B$776,X$47)+'СЕТ СН'!$G$12+СВЦЭМ!$D$10+'СЕТ СН'!$G$6-'СЕТ СН'!$G$22</f>
        <v>1111.53946066</v>
      </c>
      <c r="Y72" s="36">
        <f>SUMIFS(СВЦЭМ!$C$33:$C$776,СВЦЭМ!$A$33:$A$776,$A72,СВЦЭМ!$B$33:$B$776,Y$47)+'СЕТ СН'!$G$12+СВЦЭМ!$D$10+'СЕТ СН'!$G$6-'СЕТ СН'!$G$22</f>
        <v>1150.1682620199999</v>
      </c>
    </row>
    <row r="73" spans="1:27" ht="15.75" x14ac:dyDescent="0.2">
      <c r="A73" s="35">
        <f t="shared" si="1"/>
        <v>43522</v>
      </c>
      <c r="B73" s="36">
        <f>SUMIFS(СВЦЭМ!$C$33:$C$776,СВЦЭМ!$A$33:$A$776,$A73,СВЦЭМ!$B$33:$B$776,B$47)+'СЕТ СН'!$G$12+СВЦЭМ!$D$10+'СЕТ СН'!$G$6-'СЕТ СН'!$G$22</f>
        <v>1177.5251577700001</v>
      </c>
      <c r="C73" s="36">
        <f>SUMIFS(СВЦЭМ!$C$33:$C$776,СВЦЭМ!$A$33:$A$776,$A73,СВЦЭМ!$B$33:$B$776,C$47)+'СЕТ СН'!$G$12+СВЦЭМ!$D$10+'СЕТ СН'!$G$6-'СЕТ СН'!$G$22</f>
        <v>1177.59330903</v>
      </c>
      <c r="D73" s="36">
        <f>SUMIFS(СВЦЭМ!$C$33:$C$776,СВЦЭМ!$A$33:$A$776,$A73,СВЦЭМ!$B$33:$B$776,D$47)+'СЕТ СН'!$G$12+СВЦЭМ!$D$10+'СЕТ СН'!$G$6-'СЕТ СН'!$G$22</f>
        <v>1173.48073198</v>
      </c>
      <c r="E73" s="36">
        <f>SUMIFS(СВЦЭМ!$C$33:$C$776,СВЦЭМ!$A$33:$A$776,$A73,СВЦЭМ!$B$33:$B$776,E$47)+'СЕТ СН'!$G$12+СВЦЭМ!$D$10+'СЕТ СН'!$G$6-'СЕТ СН'!$G$22</f>
        <v>1175.24257218</v>
      </c>
      <c r="F73" s="36">
        <f>SUMIFS(СВЦЭМ!$C$33:$C$776,СВЦЭМ!$A$33:$A$776,$A73,СВЦЭМ!$B$33:$B$776,F$47)+'СЕТ СН'!$G$12+СВЦЭМ!$D$10+'СЕТ СН'!$G$6-'СЕТ СН'!$G$22</f>
        <v>1175.2207174</v>
      </c>
      <c r="G73" s="36">
        <f>SUMIFS(СВЦЭМ!$C$33:$C$776,СВЦЭМ!$A$33:$A$776,$A73,СВЦЭМ!$B$33:$B$776,G$47)+'СЕТ СН'!$G$12+СВЦЭМ!$D$10+'СЕТ СН'!$G$6-'СЕТ СН'!$G$22</f>
        <v>1182.8584714000001</v>
      </c>
      <c r="H73" s="36">
        <f>SUMIFS(СВЦЭМ!$C$33:$C$776,СВЦЭМ!$A$33:$A$776,$A73,СВЦЭМ!$B$33:$B$776,H$47)+'СЕТ СН'!$G$12+СВЦЭМ!$D$10+'СЕТ СН'!$G$6-'СЕТ СН'!$G$22</f>
        <v>1179.5521927</v>
      </c>
      <c r="I73" s="36">
        <f>SUMIFS(СВЦЭМ!$C$33:$C$776,СВЦЭМ!$A$33:$A$776,$A73,СВЦЭМ!$B$33:$B$776,I$47)+'СЕТ СН'!$G$12+СВЦЭМ!$D$10+'СЕТ СН'!$G$6-'СЕТ СН'!$G$22</f>
        <v>1154.170224</v>
      </c>
      <c r="J73" s="36">
        <f>SUMIFS(СВЦЭМ!$C$33:$C$776,СВЦЭМ!$A$33:$A$776,$A73,СВЦЭМ!$B$33:$B$776,J$47)+'СЕТ СН'!$G$12+СВЦЭМ!$D$10+'СЕТ СН'!$G$6-'СЕТ СН'!$G$22</f>
        <v>1130.5311226199999</v>
      </c>
      <c r="K73" s="36">
        <f>SUMIFS(СВЦЭМ!$C$33:$C$776,СВЦЭМ!$A$33:$A$776,$A73,СВЦЭМ!$B$33:$B$776,K$47)+'СЕТ СН'!$G$12+СВЦЭМ!$D$10+'СЕТ СН'!$G$6-'СЕТ СН'!$G$22</f>
        <v>1126.80705764</v>
      </c>
      <c r="L73" s="36">
        <f>SUMIFS(СВЦЭМ!$C$33:$C$776,СВЦЭМ!$A$33:$A$776,$A73,СВЦЭМ!$B$33:$B$776,L$47)+'СЕТ СН'!$G$12+СВЦЭМ!$D$10+'СЕТ СН'!$G$6-'СЕТ СН'!$G$22</f>
        <v>1140.46157943</v>
      </c>
      <c r="M73" s="36">
        <f>SUMIFS(СВЦЭМ!$C$33:$C$776,СВЦЭМ!$A$33:$A$776,$A73,СВЦЭМ!$B$33:$B$776,M$47)+'СЕТ СН'!$G$12+СВЦЭМ!$D$10+'СЕТ СН'!$G$6-'СЕТ СН'!$G$22</f>
        <v>1155.8407539899999</v>
      </c>
      <c r="N73" s="36">
        <f>SUMIFS(СВЦЭМ!$C$33:$C$776,СВЦЭМ!$A$33:$A$776,$A73,СВЦЭМ!$B$33:$B$776,N$47)+'СЕТ СН'!$G$12+СВЦЭМ!$D$10+'СЕТ СН'!$G$6-'СЕТ СН'!$G$22</f>
        <v>1141.90856738</v>
      </c>
      <c r="O73" s="36">
        <f>SUMIFS(СВЦЭМ!$C$33:$C$776,СВЦЭМ!$A$33:$A$776,$A73,СВЦЭМ!$B$33:$B$776,O$47)+'СЕТ СН'!$G$12+СВЦЭМ!$D$10+'СЕТ СН'!$G$6-'СЕТ СН'!$G$22</f>
        <v>1106.76593134</v>
      </c>
      <c r="P73" s="36">
        <f>SUMIFS(СВЦЭМ!$C$33:$C$776,СВЦЭМ!$A$33:$A$776,$A73,СВЦЭМ!$B$33:$B$776,P$47)+'СЕТ СН'!$G$12+СВЦЭМ!$D$10+'СЕТ СН'!$G$6-'СЕТ СН'!$G$22</f>
        <v>1110.2921024</v>
      </c>
      <c r="Q73" s="36">
        <f>SUMIFS(СВЦЭМ!$C$33:$C$776,СВЦЭМ!$A$33:$A$776,$A73,СВЦЭМ!$B$33:$B$776,Q$47)+'СЕТ СН'!$G$12+СВЦЭМ!$D$10+'СЕТ СН'!$G$6-'СЕТ СН'!$G$22</f>
        <v>1121.64890143</v>
      </c>
      <c r="R73" s="36">
        <f>SUMIFS(СВЦЭМ!$C$33:$C$776,СВЦЭМ!$A$33:$A$776,$A73,СВЦЭМ!$B$33:$B$776,R$47)+'СЕТ СН'!$G$12+СВЦЭМ!$D$10+'СЕТ СН'!$G$6-'СЕТ СН'!$G$22</f>
        <v>1137.28226963</v>
      </c>
      <c r="S73" s="36">
        <f>SUMIFS(СВЦЭМ!$C$33:$C$776,СВЦЭМ!$A$33:$A$776,$A73,СВЦЭМ!$B$33:$B$776,S$47)+'СЕТ СН'!$G$12+СВЦЭМ!$D$10+'СЕТ СН'!$G$6-'СЕТ СН'!$G$22</f>
        <v>1149.10385655</v>
      </c>
      <c r="T73" s="36">
        <f>SUMIFS(СВЦЭМ!$C$33:$C$776,СВЦЭМ!$A$33:$A$776,$A73,СВЦЭМ!$B$33:$B$776,T$47)+'СЕТ СН'!$G$12+СВЦЭМ!$D$10+'СЕТ СН'!$G$6-'СЕТ СН'!$G$22</f>
        <v>1113.6932445800001</v>
      </c>
      <c r="U73" s="36">
        <f>SUMIFS(СВЦЭМ!$C$33:$C$776,СВЦЭМ!$A$33:$A$776,$A73,СВЦЭМ!$B$33:$B$776,U$47)+'СЕТ СН'!$G$12+СВЦЭМ!$D$10+'СЕТ СН'!$G$6-'СЕТ СН'!$G$22</f>
        <v>1076.85768048</v>
      </c>
      <c r="V73" s="36">
        <f>SUMIFS(СВЦЭМ!$C$33:$C$776,СВЦЭМ!$A$33:$A$776,$A73,СВЦЭМ!$B$33:$B$776,V$47)+'СЕТ СН'!$G$12+СВЦЭМ!$D$10+'СЕТ СН'!$G$6-'СЕТ СН'!$G$22</f>
        <v>1075.50297699</v>
      </c>
      <c r="W73" s="36">
        <f>SUMIFS(СВЦЭМ!$C$33:$C$776,СВЦЭМ!$A$33:$A$776,$A73,СВЦЭМ!$B$33:$B$776,W$47)+'СЕТ СН'!$G$12+СВЦЭМ!$D$10+'СЕТ СН'!$G$6-'СЕТ СН'!$G$22</f>
        <v>1086.2786995599999</v>
      </c>
      <c r="X73" s="36">
        <f>SUMIFS(СВЦЭМ!$C$33:$C$776,СВЦЭМ!$A$33:$A$776,$A73,СВЦЭМ!$B$33:$B$776,X$47)+'СЕТ СН'!$G$12+СВЦЭМ!$D$10+'СЕТ СН'!$G$6-'СЕТ СН'!$G$22</f>
        <v>1102.2522043199999</v>
      </c>
      <c r="Y73" s="36">
        <f>SUMIFS(СВЦЭМ!$C$33:$C$776,СВЦЭМ!$A$33:$A$776,$A73,СВЦЭМ!$B$33:$B$776,Y$47)+'СЕТ СН'!$G$12+СВЦЭМ!$D$10+'СЕТ СН'!$G$6-'СЕТ СН'!$G$22</f>
        <v>1142.1274216100001</v>
      </c>
    </row>
    <row r="74" spans="1:27" ht="15.75" x14ac:dyDescent="0.2">
      <c r="A74" s="35">
        <f t="shared" si="1"/>
        <v>43523</v>
      </c>
      <c r="B74" s="36">
        <f>SUMIFS(СВЦЭМ!$C$33:$C$776,СВЦЭМ!$A$33:$A$776,$A74,СВЦЭМ!$B$33:$B$776,B$47)+'СЕТ СН'!$G$12+СВЦЭМ!$D$10+'СЕТ СН'!$G$6-'СЕТ СН'!$G$22</f>
        <v>1181.76489169</v>
      </c>
      <c r="C74" s="36">
        <f>SUMIFS(СВЦЭМ!$C$33:$C$776,СВЦЭМ!$A$33:$A$776,$A74,СВЦЭМ!$B$33:$B$776,C$47)+'СЕТ СН'!$G$12+СВЦЭМ!$D$10+'СЕТ СН'!$G$6-'СЕТ СН'!$G$22</f>
        <v>1212.5169339199999</v>
      </c>
      <c r="D74" s="36">
        <f>SUMIFS(СВЦЭМ!$C$33:$C$776,СВЦЭМ!$A$33:$A$776,$A74,СВЦЭМ!$B$33:$B$776,D$47)+'СЕТ СН'!$G$12+СВЦЭМ!$D$10+'СЕТ СН'!$G$6-'СЕТ СН'!$G$22</f>
        <v>1220.43043954</v>
      </c>
      <c r="E74" s="36">
        <f>SUMIFS(СВЦЭМ!$C$33:$C$776,СВЦЭМ!$A$33:$A$776,$A74,СВЦЭМ!$B$33:$B$776,E$47)+'СЕТ СН'!$G$12+СВЦЭМ!$D$10+'СЕТ СН'!$G$6-'СЕТ СН'!$G$22</f>
        <v>1229.5694859799999</v>
      </c>
      <c r="F74" s="36">
        <f>SUMIFS(СВЦЭМ!$C$33:$C$776,СВЦЭМ!$A$33:$A$776,$A74,СВЦЭМ!$B$33:$B$776,F$47)+'СЕТ СН'!$G$12+СВЦЭМ!$D$10+'СЕТ СН'!$G$6-'СЕТ СН'!$G$22</f>
        <v>1228.22883654</v>
      </c>
      <c r="G74" s="36">
        <f>SUMIFS(СВЦЭМ!$C$33:$C$776,СВЦЭМ!$A$33:$A$776,$A74,СВЦЭМ!$B$33:$B$776,G$47)+'СЕТ СН'!$G$12+СВЦЭМ!$D$10+'СЕТ СН'!$G$6-'СЕТ СН'!$G$22</f>
        <v>1199.8757740599999</v>
      </c>
      <c r="H74" s="36">
        <f>SUMIFS(СВЦЭМ!$C$33:$C$776,СВЦЭМ!$A$33:$A$776,$A74,СВЦЭМ!$B$33:$B$776,H$47)+'СЕТ СН'!$G$12+СВЦЭМ!$D$10+'СЕТ СН'!$G$6-'СЕТ СН'!$G$22</f>
        <v>1159.6994816900001</v>
      </c>
      <c r="I74" s="36">
        <f>SUMIFS(СВЦЭМ!$C$33:$C$776,СВЦЭМ!$A$33:$A$776,$A74,СВЦЭМ!$B$33:$B$776,I$47)+'СЕТ СН'!$G$12+СВЦЭМ!$D$10+'СЕТ СН'!$G$6-'СЕТ СН'!$G$22</f>
        <v>1141.3639451900001</v>
      </c>
      <c r="J74" s="36">
        <f>SUMIFS(СВЦЭМ!$C$33:$C$776,СВЦЭМ!$A$33:$A$776,$A74,СВЦЭМ!$B$33:$B$776,J$47)+'СЕТ СН'!$G$12+СВЦЭМ!$D$10+'СЕТ СН'!$G$6-'СЕТ СН'!$G$22</f>
        <v>1126.5666661499999</v>
      </c>
      <c r="K74" s="36">
        <f>SUMIFS(СВЦЭМ!$C$33:$C$776,СВЦЭМ!$A$33:$A$776,$A74,СВЦЭМ!$B$33:$B$776,K$47)+'СЕТ СН'!$G$12+СВЦЭМ!$D$10+'СЕТ СН'!$G$6-'СЕТ СН'!$G$22</f>
        <v>1126.33600776</v>
      </c>
      <c r="L74" s="36">
        <f>SUMIFS(СВЦЭМ!$C$33:$C$776,СВЦЭМ!$A$33:$A$776,$A74,СВЦЭМ!$B$33:$B$776,L$47)+'СЕТ СН'!$G$12+СВЦЭМ!$D$10+'СЕТ СН'!$G$6-'СЕТ СН'!$G$22</f>
        <v>1128.1427052500001</v>
      </c>
      <c r="M74" s="36">
        <f>SUMIFS(СВЦЭМ!$C$33:$C$776,СВЦЭМ!$A$33:$A$776,$A74,СВЦЭМ!$B$33:$B$776,M$47)+'СЕТ СН'!$G$12+СВЦЭМ!$D$10+'СЕТ СН'!$G$6-'СЕТ СН'!$G$22</f>
        <v>1136.93280379</v>
      </c>
      <c r="N74" s="36">
        <f>SUMIFS(СВЦЭМ!$C$33:$C$776,СВЦЭМ!$A$33:$A$776,$A74,СВЦЭМ!$B$33:$B$776,N$47)+'СЕТ СН'!$G$12+СВЦЭМ!$D$10+'СЕТ СН'!$G$6-'СЕТ СН'!$G$22</f>
        <v>1147.44501539</v>
      </c>
      <c r="O74" s="36">
        <f>SUMIFS(СВЦЭМ!$C$33:$C$776,СВЦЭМ!$A$33:$A$776,$A74,СВЦЭМ!$B$33:$B$776,O$47)+'СЕТ СН'!$G$12+СВЦЭМ!$D$10+'СЕТ СН'!$G$6-'СЕТ СН'!$G$22</f>
        <v>1091.3525836700001</v>
      </c>
      <c r="P74" s="36">
        <f>SUMIFS(СВЦЭМ!$C$33:$C$776,СВЦЭМ!$A$33:$A$776,$A74,СВЦЭМ!$B$33:$B$776,P$47)+'СЕТ СН'!$G$12+СВЦЭМ!$D$10+'СЕТ СН'!$G$6-'СЕТ СН'!$G$22</f>
        <v>1092.61891231</v>
      </c>
      <c r="Q74" s="36">
        <f>SUMIFS(СВЦЭМ!$C$33:$C$776,СВЦЭМ!$A$33:$A$776,$A74,СВЦЭМ!$B$33:$B$776,Q$47)+'СЕТ СН'!$G$12+СВЦЭМ!$D$10+'СЕТ СН'!$G$6-'СЕТ СН'!$G$22</f>
        <v>1093.4351831199999</v>
      </c>
      <c r="R74" s="36">
        <f>SUMIFS(СВЦЭМ!$C$33:$C$776,СВЦЭМ!$A$33:$A$776,$A74,СВЦЭМ!$B$33:$B$776,R$47)+'СЕТ СН'!$G$12+СВЦЭМ!$D$10+'СЕТ СН'!$G$6-'СЕТ СН'!$G$22</f>
        <v>1096.42389744</v>
      </c>
      <c r="S74" s="36">
        <f>SUMIFS(СВЦЭМ!$C$33:$C$776,СВЦЭМ!$A$33:$A$776,$A74,СВЦЭМ!$B$33:$B$776,S$47)+'СЕТ СН'!$G$12+СВЦЭМ!$D$10+'СЕТ СН'!$G$6-'СЕТ СН'!$G$22</f>
        <v>1093.23289576</v>
      </c>
      <c r="T74" s="36">
        <f>SUMIFS(СВЦЭМ!$C$33:$C$776,СВЦЭМ!$A$33:$A$776,$A74,СВЦЭМ!$B$33:$B$776,T$47)+'СЕТ СН'!$G$12+СВЦЭМ!$D$10+'СЕТ СН'!$G$6-'СЕТ СН'!$G$22</f>
        <v>1081.15284109</v>
      </c>
      <c r="U74" s="36">
        <f>SUMIFS(СВЦЭМ!$C$33:$C$776,СВЦЭМ!$A$33:$A$776,$A74,СВЦЭМ!$B$33:$B$776,U$47)+'СЕТ СН'!$G$12+СВЦЭМ!$D$10+'СЕТ СН'!$G$6-'СЕТ СН'!$G$22</f>
        <v>1057.39623127</v>
      </c>
      <c r="V74" s="36">
        <f>SUMIFS(СВЦЭМ!$C$33:$C$776,СВЦЭМ!$A$33:$A$776,$A74,СВЦЭМ!$B$33:$B$776,V$47)+'СЕТ СН'!$G$12+СВЦЭМ!$D$10+'СЕТ СН'!$G$6-'СЕТ СН'!$G$22</f>
        <v>1050.75696866</v>
      </c>
      <c r="W74" s="36">
        <f>SUMIFS(СВЦЭМ!$C$33:$C$776,СВЦЭМ!$A$33:$A$776,$A74,СВЦЭМ!$B$33:$B$776,W$47)+'СЕТ СН'!$G$12+СВЦЭМ!$D$10+'СЕТ СН'!$G$6-'СЕТ СН'!$G$22</f>
        <v>1060.7437866299999</v>
      </c>
      <c r="X74" s="36">
        <f>SUMIFS(СВЦЭМ!$C$33:$C$776,СВЦЭМ!$A$33:$A$776,$A74,СВЦЭМ!$B$33:$B$776,X$47)+'СЕТ СН'!$G$12+СВЦЭМ!$D$10+'СЕТ СН'!$G$6-'СЕТ СН'!$G$22</f>
        <v>1087.3625022399999</v>
      </c>
      <c r="Y74" s="36">
        <f>SUMIFS(СВЦЭМ!$C$33:$C$776,СВЦЭМ!$A$33:$A$776,$A74,СВЦЭМ!$B$33:$B$776,Y$47)+'СЕТ СН'!$G$12+СВЦЭМ!$D$10+'СЕТ СН'!$G$6-'СЕТ СН'!$G$22</f>
        <v>1128.9362600500001</v>
      </c>
    </row>
    <row r="75" spans="1:27" ht="15.75" x14ac:dyDescent="0.2">
      <c r="A75" s="35">
        <f t="shared" si="1"/>
        <v>43524</v>
      </c>
      <c r="B75" s="36">
        <f>SUMIFS(СВЦЭМ!$C$33:$C$776,СВЦЭМ!$A$33:$A$776,$A75,СВЦЭМ!$B$33:$B$776,B$47)+'СЕТ СН'!$G$12+СВЦЭМ!$D$10+'СЕТ СН'!$G$6-'СЕТ СН'!$G$22</f>
        <v>1178.43050795</v>
      </c>
      <c r="C75" s="36">
        <f>SUMIFS(СВЦЭМ!$C$33:$C$776,СВЦЭМ!$A$33:$A$776,$A75,СВЦЭМ!$B$33:$B$776,C$47)+'СЕТ СН'!$G$12+СВЦЭМ!$D$10+'СЕТ СН'!$G$6-'СЕТ СН'!$G$22</f>
        <v>1202.5347260400001</v>
      </c>
      <c r="D75" s="36">
        <f>SUMIFS(СВЦЭМ!$C$33:$C$776,СВЦЭМ!$A$33:$A$776,$A75,СВЦЭМ!$B$33:$B$776,D$47)+'СЕТ СН'!$G$12+СВЦЭМ!$D$10+'СЕТ СН'!$G$6-'СЕТ СН'!$G$22</f>
        <v>1212.77690852</v>
      </c>
      <c r="E75" s="36">
        <f>SUMIFS(СВЦЭМ!$C$33:$C$776,СВЦЭМ!$A$33:$A$776,$A75,СВЦЭМ!$B$33:$B$776,E$47)+'СЕТ СН'!$G$12+СВЦЭМ!$D$10+'СЕТ СН'!$G$6-'СЕТ СН'!$G$22</f>
        <v>1213.0318732000001</v>
      </c>
      <c r="F75" s="36">
        <f>SUMIFS(СВЦЭМ!$C$33:$C$776,СВЦЭМ!$A$33:$A$776,$A75,СВЦЭМ!$B$33:$B$776,F$47)+'СЕТ СН'!$G$12+СВЦЭМ!$D$10+'СЕТ СН'!$G$6-'СЕТ СН'!$G$22</f>
        <v>1208.5393176</v>
      </c>
      <c r="G75" s="36">
        <f>SUMIFS(СВЦЭМ!$C$33:$C$776,СВЦЭМ!$A$33:$A$776,$A75,СВЦЭМ!$B$33:$B$776,G$47)+'СЕТ СН'!$G$12+СВЦЭМ!$D$10+'СЕТ СН'!$G$6-'СЕТ СН'!$G$22</f>
        <v>1193.1810177899999</v>
      </c>
      <c r="H75" s="36">
        <f>SUMIFS(СВЦЭМ!$C$33:$C$776,СВЦЭМ!$A$33:$A$776,$A75,СВЦЭМ!$B$33:$B$776,H$47)+'СЕТ СН'!$G$12+СВЦЭМ!$D$10+'СЕТ СН'!$G$6-'СЕТ СН'!$G$22</f>
        <v>1159.3556794000001</v>
      </c>
      <c r="I75" s="36">
        <f>SUMIFS(СВЦЭМ!$C$33:$C$776,СВЦЭМ!$A$33:$A$776,$A75,СВЦЭМ!$B$33:$B$776,I$47)+'СЕТ СН'!$G$12+СВЦЭМ!$D$10+'СЕТ СН'!$G$6-'СЕТ СН'!$G$22</f>
        <v>1153.5905746400001</v>
      </c>
      <c r="J75" s="36">
        <f>SUMIFS(СВЦЭМ!$C$33:$C$776,СВЦЭМ!$A$33:$A$776,$A75,СВЦЭМ!$B$33:$B$776,J$47)+'СЕТ СН'!$G$12+СВЦЭМ!$D$10+'СЕТ СН'!$G$6-'СЕТ СН'!$G$22</f>
        <v>1131.7739689</v>
      </c>
      <c r="K75" s="36">
        <f>SUMIFS(СВЦЭМ!$C$33:$C$776,СВЦЭМ!$A$33:$A$776,$A75,СВЦЭМ!$B$33:$B$776,K$47)+'СЕТ СН'!$G$12+СВЦЭМ!$D$10+'СЕТ СН'!$G$6-'СЕТ СН'!$G$22</f>
        <v>1131.16799472</v>
      </c>
      <c r="L75" s="36">
        <f>SUMIFS(СВЦЭМ!$C$33:$C$776,СВЦЭМ!$A$33:$A$776,$A75,СВЦЭМ!$B$33:$B$776,L$47)+'СЕТ СН'!$G$12+СВЦЭМ!$D$10+'СЕТ СН'!$G$6-'СЕТ СН'!$G$22</f>
        <v>1140.5639581600001</v>
      </c>
      <c r="M75" s="36">
        <f>SUMIFS(СВЦЭМ!$C$33:$C$776,СВЦЭМ!$A$33:$A$776,$A75,СВЦЭМ!$B$33:$B$776,M$47)+'СЕТ СН'!$G$12+СВЦЭМ!$D$10+'СЕТ СН'!$G$6-'СЕТ СН'!$G$22</f>
        <v>1155.26332123</v>
      </c>
      <c r="N75" s="36">
        <f>SUMIFS(СВЦЭМ!$C$33:$C$776,СВЦЭМ!$A$33:$A$776,$A75,СВЦЭМ!$B$33:$B$776,N$47)+'СЕТ СН'!$G$12+СВЦЭМ!$D$10+'СЕТ СН'!$G$6-'СЕТ СН'!$G$22</f>
        <v>1143.74217082</v>
      </c>
      <c r="O75" s="36">
        <f>SUMIFS(СВЦЭМ!$C$33:$C$776,СВЦЭМ!$A$33:$A$776,$A75,СВЦЭМ!$B$33:$B$776,O$47)+'СЕТ СН'!$G$12+СВЦЭМ!$D$10+'СЕТ СН'!$G$6-'СЕТ СН'!$G$22</f>
        <v>1115.2597984199999</v>
      </c>
      <c r="P75" s="36">
        <f>SUMIFS(СВЦЭМ!$C$33:$C$776,СВЦЭМ!$A$33:$A$776,$A75,СВЦЭМ!$B$33:$B$776,P$47)+'СЕТ СН'!$G$12+СВЦЭМ!$D$10+'СЕТ СН'!$G$6-'СЕТ СН'!$G$22</f>
        <v>1122.87227659</v>
      </c>
      <c r="Q75" s="36">
        <f>SUMIFS(СВЦЭМ!$C$33:$C$776,СВЦЭМ!$A$33:$A$776,$A75,СВЦЭМ!$B$33:$B$776,Q$47)+'СЕТ СН'!$G$12+СВЦЭМ!$D$10+'СЕТ СН'!$G$6-'СЕТ СН'!$G$22</f>
        <v>1127.8844537100001</v>
      </c>
      <c r="R75" s="36">
        <f>SUMIFS(СВЦЭМ!$C$33:$C$776,СВЦЭМ!$A$33:$A$776,$A75,СВЦЭМ!$B$33:$B$776,R$47)+'СЕТ СН'!$G$12+СВЦЭМ!$D$10+'СЕТ СН'!$G$6-'СЕТ СН'!$G$22</f>
        <v>1122.9924634700001</v>
      </c>
      <c r="S75" s="36">
        <f>SUMIFS(СВЦЭМ!$C$33:$C$776,СВЦЭМ!$A$33:$A$776,$A75,СВЦЭМ!$B$33:$B$776,S$47)+'СЕТ СН'!$G$12+СВЦЭМ!$D$10+'СЕТ СН'!$G$6-'СЕТ СН'!$G$22</f>
        <v>1116.1850313</v>
      </c>
      <c r="T75" s="36">
        <f>SUMIFS(СВЦЭМ!$C$33:$C$776,СВЦЭМ!$A$33:$A$776,$A75,СВЦЭМ!$B$33:$B$776,T$47)+'СЕТ СН'!$G$12+СВЦЭМ!$D$10+'СЕТ СН'!$G$6-'СЕТ СН'!$G$22</f>
        <v>1085.6082145800001</v>
      </c>
      <c r="U75" s="36">
        <f>SUMIFS(СВЦЭМ!$C$33:$C$776,СВЦЭМ!$A$33:$A$776,$A75,СВЦЭМ!$B$33:$B$776,U$47)+'СЕТ СН'!$G$12+СВЦЭМ!$D$10+'СЕТ СН'!$G$6-'СЕТ СН'!$G$22</f>
        <v>1060.2933528999999</v>
      </c>
      <c r="V75" s="36">
        <f>SUMIFS(СВЦЭМ!$C$33:$C$776,СВЦЭМ!$A$33:$A$776,$A75,СВЦЭМ!$B$33:$B$776,V$47)+'СЕТ СН'!$G$12+СВЦЭМ!$D$10+'СЕТ СН'!$G$6-'СЕТ СН'!$G$22</f>
        <v>1056.62284383</v>
      </c>
      <c r="W75" s="36">
        <f>SUMIFS(СВЦЭМ!$C$33:$C$776,СВЦЭМ!$A$33:$A$776,$A75,СВЦЭМ!$B$33:$B$776,W$47)+'СЕТ СН'!$G$12+СВЦЭМ!$D$10+'СЕТ СН'!$G$6-'СЕТ СН'!$G$22</f>
        <v>1074.7553939899999</v>
      </c>
      <c r="X75" s="36">
        <f>SUMIFS(СВЦЭМ!$C$33:$C$776,СВЦЭМ!$A$33:$A$776,$A75,СВЦЭМ!$B$33:$B$776,X$47)+'СЕТ СН'!$G$12+СВЦЭМ!$D$10+'СЕТ СН'!$G$6-'СЕТ СН'!$G$22</f>
        <v>1096.06366585</v>
      </c>
      <c r="Y75" s="36">
        <f>SUMIFS(СВЦЭМ!$C$33:$C$776,СВЦЭМ!$A$33:$A$776,$A75,СВЦЭМ!$B$33:$B$776,Y$47)+'СЕТ СН'!$G$12+СВЦЭМ!$D$10+'СЕТ СН'!$G$6-'СЕТ СН'!$G$22</f>
        <v>1130.08567726</v>
      </c>
    </row>
    <row r="76" spans="1:27" ht="15.75" hidden="1" x14ac:dyDescent="0.2">
      <c r="A76" s="35">
        <f t="shared" si="1"/>
        <v>43525</v>
      </c>
      <c r="B76" s="36">
        <f>SUMIFS(СВЦЭМ!$C$33:$C$776,СВЦЭМ!$A$33:$A$776,$A76,СВЦЭМ!$B$33:$B$776,B$47)+'СЕТ СН'!$G$12+СВЦЭМ!$D$10+'СЕТ СН'!$G$6-'СЕТ СН'!$G$22</f>
        <v>212.05346041000001</v>
      </c>
      <c r="C76" s="36">
        <f>SUMIFS(СВЦЭМ!$C$33:$C$776,СВЦЭМ!$A$33:$A$776,$A76,СВЦЭМ!$B$33:$B$776,C$47)+'СЕТ СН'!$G$12+СВЦЭМ!$D$10+'СЕТ СН'!$G$6-'СЕТ СН'!$G$22</f>
        <v>212.05346041000001</v>
      </c>
      <c r="D76" s="36">
        <f>SUMIFS(СВЦЭМ!$C$33:$C$776,СВЦЭМ!$A$33:$A$776,$A76,СВЦЭМ!$B$33:$B$776,D$47)+'СЕТ СН'!$G$12+СВЦЭМ!$D$10+'СЕТ СН'!$G$6-'СЕТ СН'!$G$22</f>
        <v>212.05346041000001</v>
      </c>
      <c r="E76" s="36">
        <f>SUMIFS(СВЦЭМ!$C$33:$C$776,СВЦЭМ!$A$33:$A$776,$A76,СВЦЭМ!$B$33:$B$776,E$47)+'СЕТ СН'!$G$12+СВЦЭМ!$D$10+'СЕТ СН'!$G$6-'СЕТ СН'!$G$22</f>
        <v>212.05346041000001</v>
      </c>
      <c r="F76" s="36">
        <f>SUMIFS(СВЦЭМ!$C$33:$C$776,СВЦЭМ!$A$33:$A$776,$A76,СВЦЭМ!$B$33:$B$776,F$47)+'СЕТ СН'!$G$12+СВЦЭМ!$D$10+'СЕТ СН'!$G$6-'СЕТ СН'!$G$22</f>
        <v>212.05346041000001</v>
      </c>
      <c r="G76" s="36">
        <f>SUMIFS(СВЦЭМ!$C$33:$C$776,СВЦЭМ!$A$33:$A$776,$A76,СВЦЭМ!$B$33:$B$776,G$47)+'СЕТ СН'!$G$12+СВЦЭМ!$D$10+'СЕТ СН'!$G$6-'СЕТ СН'!$G$22</f>
        <v>212.05346041000001</v>
      </c>
      <c r="H76" s="36">
        <f>SUMIFS(СВЦЭМ!$C$33:$C$776,СВЦЭМ!$A$33:$A$776,$A76,СВЦЭМ!$B$33:$B$776,H$47)+'СЕТ СН'!$G$12+СВЦЭМ!$D$10+'СЕТ СН'!$G$6-'СЕТ СН'!$G$22</f>
        <v>212.05346041000001</v>
      </c>
      <c r="I76" s="36">
        <f>SUMIFS(СВЦЭМ!$C$33:$C$776,СВЦЭМ!$A$33:$A$776,$A76,СВЦЭМ!$B$33:$B$776,I$47)+'СЕТ СН'!$G$12+СВЦЭМ!$D$10+'СЕТ СН'!$G$6-'СЕТ СН'!$G$22</f>
        <v>212.05346041000001</v>
      </c>
      <c r="J76" s="36">
        <f>SUMIFS(СВЦЭМ!$C$33:$C$776,СВЦЭМ!$A$33:$A$776,$A76,СВЦЭМ!$B$33:$B$776,J$47)+'СЕТ СН'!$G$12+СВЦЭМ!$D$10+'СЕТ СН'!$G$6-'СЕТ СН'!$G$22</f>
        <v>212.05346041000001</v>
      </c>
      <c r="K76" s="36">
        <f>SUMIFS(СВЦЭМ!$C$33:$C$776,СВЦЭМ!$A$33:$A$776,$A76,СВЦЭМ!$B$33:$B$776,K$47)+'СЕТ СН'!$G$12+СВЦЭМ!$D$10+'СЕТ СН'!$G$6-'СЕТ СН'!$G$22</f>
        <v>212.05346041000001</v>
      </c>
      <c r="L76" s="36">
        <f>SUMIFS(СВЦЭМ!$C$33:$C$776,СВЦЭМ!$A$33:$A$776,$A76,СВЦЭМ!$B$33:$B$776,L$47)+'СЕТ СН'!$G$12+СВЦЭМ!$D$10+'СЕТ СН'!$G$6-'СЕТ СН'!$G$22</f>
        <v>212.05346041000001</v>
      </c>
      <c r="M76" s="36">
        <f>SUMIFS(СВЦЭМ!$C$33:$C$776,СВЦЭМ!$A$33:$A$776,$A76,СВЦЭМ!$B$33:$B$776,M$47)+'СЕТ СН'!$G$12+СВЦЭМ!$D$10+'СЕТ СН'!$G$6-'СЕТ СН'!$G$22</f>
        <v>212.05346041000001</v>
      </c>
      <c r="N76" s="36">
        <f>SUMIFS(СВЦЭМ!$C$33:$C$776,СВЦЭМ!$A$33:$A$776,$A76,СВЦЭМ!$B$33:$B$776,N$47)+'СЕТ СН'!$G$12+СВЦЭМ!$D$10+'СЕТ СН'!$G$6-'СЕТ СН'!$G$22</f>
        <v>212.05346041000001</v>
      </c>
      <c r="O76" s="36">
        <f>SUMIFS(СВЦЭМ!$C$33:$C$776,СВЦЭМ!$A$33:$A$776,$A76,СВЦЭМ!$B$33:$B$776,O$47)+'СЕТ СН'!$G$12+СВЦЭМ!$D$10+'СЕТ СН'!$G$6-'СЕТ СН'!$G$22</f>
        <v>212.05346041000001</v>
      </c>
      <c r="P76" s="36">
        <f>SUMIFS(СВЦЭМ!$C$33:$C$776,СВЦЭМ!$A$33:$A$776,$A76,СВЦЭМ!$B$33:$B$776,P$47)+'СЕТ СН'!$G$12+СВЦЭМ!$D$10+'СЕТ СН'!$G$6-'СЕТ СН'!$G$22</f>
        <v>212.05346041000001</v>
      </c>
      <c r="Q76" s="36">
        <f>SUMIFS(СВЦЭМ!$C$33:$C$776,СВЦЭМ!$A$33:$A$776,$A76,СВЦЭМ!$B$33:$B$776,Q$47)+'СЕТ СН'!$G$12+СВЦЭМ!$D$10+'СЕТ СН'!$G$6-'СЕТ СН'!$G$22</f>
        <v>212.05346041000001</v>
      </c>
      <c r="R76" s="36">
        <f>SUMIFS(СВЦЭМ!$C$33:$C$776,СВЦЭМ!$A$33:$A$776,$A76,СВЦЭМ!$B$33:$B$776,R$47)+'СЕТ СН'!$G$12+СВЦЭМ!$D$10+'СЕТ СН'!$G$6-'СЕТ СН'!$G$22</f>
        <v>212.05346041000001</v>
      </c>
      <c r="S76" s="36">
        <f>SUMIFS(СВЦЭМ!$C$33:$C$776,СВЦЭМ!$A$33:$A$776,$A76,СВЦЭМ!$B$33:$B$776,S$47)+'СЕТ СН'!$G$12+СВЦЭМ!$D$10+'СЕТ СН'!$G$6-'СЕТ СН'!$G$22</f>
        <v>212.05346041000001</v>
      </c>
      <c r="T76" s="36">
        <f>SUMIFS(СВЦЭМ!$C$33:$C$776,СВЦЭМ!$A$33:$A$776,$A76,СВЦЭМ!$B$33:$B$776,T$47)+'СЕТ СН'!$G$12+СВЦЭМ!$D$10+'СЕТ СН'!$G$6-'СЕТ СН'!$G$22</f>
        <v>212.05346041000001</v>
      </c>
      <c r="U76" s="36">
        <f>SUMIFS(СВЦЭМ!$C$33:$C$776,СВЦЭМ!$A$33:$A$776,$A76,СВЦЭМ!$B$33:$B$776,U$47)+'СЕТ СН'!$G$12+СВЦЭМ!$D$10+'СЕТ СН'!$G$6-'СЕТ СН'!$G$22</f>
        <v>212.05346041000001</v>
      </c>
      <c r="V76" s="36">
        <f>SUMIFS(СВЦЭМ!$C$33:$C$776,СВЦЭМ!$A$33:$A$776,$A76,СВЦЭМ!$B$33:$B$776,V$47)+'СЕТ СН'!$G$12+СВЦЭМ!$D$10+'СЕТ СН'!$G$6-'СЕТ СН'!$G$22</f>
        <v>212.05346041000001</v>
      </c>
      <c r="W76" s="36">
        <f>SUMIFS(СВЦЭМ!$C$33:$C$776,СВЦЭМ!$A$33:$A$776,$A76,СВЦЭМ!$B$33:$B$776,W$47)+'СЕТ СН'!$G$12+СВЦЭМ!$D$10+'СЕТ СН'!$G$6-'СЕТ СН'!$G$22</f>
        <v>212.05346041000001</v>
      </c>
      <c r="X76" s="36">
        <f>SUMIFS(СВЦЭМ!$C$33:$C$776,СВЦЭМ!$A$33:$A$776,$A76,СВЦЭМ!$B$33:$B$776,X$47)+'СЕТ СН'!$G$12+СВЦЭМ!$D$10+'СЕТ СН'!$G$6-'СЕТ СН'!$G$22</f>
        <v>212.05346041000001</v>
      </c>
      <c r="Y76" s="36">
        <f>SUMIFS(СВЦЭМ!$C$33:$C$776,СВЦЭМ!$A$33:$A$776,$A76,СВЦЭМ!$B$33:$B$776,Y$47)+'СЕТ СН'!$G$12+СВЦЭМ!$D$10+'СЕТ СН'!$G$6-'СЕТ СН'!$G$22</f>
        <v>212.05346041000001</v>
      </c>
    </row>
    <row r="77" spans="1:27" ht="15.75" hidden="1" x14ac:dyDescent="0.2">
      <c r="A77" s="35">
        <f t="shared" si="1"/>
        <v>43526</v>
      </c>
      <c r="B77" s="36">
        <f>SUMIFS(СВЦЭМ!$C$33:$C$776,СВЦЭМ!$A$33:$A$776,$A77,СВЦЭМ!$B$33:$B$776,B$47)+'СЕТ СН'!$G$12+СВЦЭМ!$D$10+'СЕТ СН'!$G$6-'СЕТ СН'!$G$22</f>
        <v>212.05346041000001</v>
      </c>
      <c r="C77" s="36">
        <f>SUMIFS(СВЦЭМ!$C$33:$C$776,СВЦЭМ!$A$33:$A$776,$A77,СВЦЭМ!$B$33:$B$776,C$47)+'СЕТ СН'!$G$12+СВЦЭМ!$D$10+'СЕТ СН'!$G$6-'СЕТ СН'!$G$22</f>
        <v>212.05346041000001</v>
      </c>
      <c r="D77" s="36">
        <f>SUMIFS(СВЦЭМ!$C$33:$C$776,СВЦЭМ!$A$33:$A$776,$A77,СВЦЭМ!$B$33:$B$776,D$47)+'СЕТ СН'!$G$12+СВЦЭМ!$D$10+'СЕТ СН'!$G$6-'СЕТ СН'!$G$22</f>
        <v>212.05346041000001</v>
      </c>
      <c r="E77" s="36">
        <f>SUMIFS(СВЦЭМ!$C$33:$C$776,СВЦЭМ!$A$33:$A$776,$A77,СВЦЭМ!$B$33:$B$776,E$47)+'СЕТ СН'!$G$12+СВЦЭМ!$D$10+'СЕТ СН'!$G$6-'СЕТ СН'!$G$22</f>
        <v>212.05346041000001</v>
      </c>
      <c r="F77" s="36">
        <f>SUMIFS(СВЦЭМ!$C$33:$C$776,СВЦЭМ!$A$33:$A$776,$A77,СВЦЭМ!$B$33:$B$776,F$47)+'СЕТ СН'!$G$12+СВЦЭМ!$D$10+'СЕТ СН'!$G$6-'СЕТ СН'!$G$22</f>
        <v>212.05346041000001</v>
      </c>
      <c r="G77" s="36">
        <f>SUMIFS(СВЦЭМ!$C$33:$C$776,СВЦЭМ!$A$33:$A$776,$A77,СВЦЭМ!$B$33:$B$776,G$47)+'СЕТ СН'!$G$12+СВЦЭМ!$D$10+'СЕТ СН'!$G$6-'СЕТ СН'!$G$22</f>
        <v>212.05346041000001</v>
      </c>
      <c r="H77" s="36">
        <f>SUMIFS(СВЦЭМ!$C$33:$C$776,СВЦЭМ!$A$33:$A$776,$A77,СВЦЭМ!$B$33:$B$776,H$47)+'СЕТ СН'!$G$12+СВЦЭМ!$D$10+'СЕТ СН'!$G$6-'СЕТ СН'!$G$22</f>
        <v>212.05346041000001</v>
      </c>
      <c r="I77" s="36">
        <f>SUMIFS(СВЦЭМ!$C$33:$C$776,СВЦЭМ!$A$33:$A$776,$A77,СВЦЭМ!$B$33:$B$776,I$47)+'СЕТ СН'!$G$12+СВЦЭМ!$D$10+'СЕТ СН'!$G$6-'СЕТ СН'!$G$22</f>
        <v>212.05346041000001</v>
      </c>
      <c r="J77" s="36">
        <f>SUMIFS(СВЦЭМ!$C$33:$C$776,СВЦЭМ!$A$33:$A$776,$A77,СВЦЭМ!$B$33:$B$776,J$47)+'СЕТ СН'!$G$12+СВЦЭМ!$D$10+'СЕТ СН'!$G$6-'СЕТ СН'!$G$22</f>
        <v>212.05346041000001</v>
      </c>
      <c r="K77" s="36">
        <f>SUMIFS(СВЦЭМ!$C$33:$C$776,СВЦЭМ!$A$33:$A$776,$A77,СВЦЭМ!$B$33:$B$776,K$47)+'СЕТ СН'!$G$12+СВЦЭМ!$D$10+'СЕТ СН'!$G$6-'СЕТ СН'!$G$22</f>
        <v>212.05346041000001</v>
      </c>
      <c r="L77" s="36">
        <f>SUMIFS(СВЦЭМ!$C$33:$C$776,СВЦЭМ!$A$33:$A$776,$A77,СВЦЭМ!$B$33:$B$776,L$47)+'СЕТ СН'!$G$12+СВЦЭМ!$D$10+'СЕТ СН'!$G$6-'СЕТ СН'!$G$22</f>
        <v>212.05346041000001</v>
      </c>
      <c r="M77" s="36">
        <f>SUMIFS(СВЦЭМ!$C$33:$C$776,СВЦЭМ!$A$33:$A$776,$A77,СВЦЭМ!$B$33:$B$776,M$47)+'СЕТ СН'!$G$12+СВЦЭМ!$D$10+'СЕТ СН'!$G$6-'СЕТ СН'!$G$22</f>
        <v>212.05346041000001</v>
      </c>
      <c r="N77" s="36">
        <f>SUMIFS(СВЦЭМ!$C$33:$C$776,СВЦЭМ!$A$33:$A$776,$A77,СВЦЭМ!$B$33:$B$776,N$47)+'СЕТ СН'!$G$12+СВЦЭМ!$D$10+'СЕТ СН'!$G$6-'СЕТ СН'!$G$22</f>
        <v>212.05346041000001</v>
      </c>
      <c r="O77" s="36">
        <f>SUMIFS(СВЦЭМ!$C$33:$C$776,СВЦЭМ!$A$33:$A$776,$A77,СВЦЭМ!$B$33:$B$776,O$47)+'СЕТ СН'!$G$12+СВЦЭМ!$D$10+'СЕТ СН'!$G$6-'СЕТ СН'!$G$22</f>
        <v>212.05346041000001</v>
      </c>
      <c r="P77" s="36">
        <f>SUMIFS(СВЦЭМ!$C$33:$C$776,СВЦЭМ!$A$33:$A$776,$A77,СВЦЭМ!$B$33:$B$776,P$47)+'СЕТ СН'!$G$12+СВЦЭМ!$D$10+'СЕТ СН'!$G$6-'СЕТ СН'!$G$22</f>
        <v>212.05346041000001</v>
      </c>
      <c r="Q77" s="36">
        <f>SUMIFS(СВЦЭМ!$C$33:$C$776,СВЦЭМ!$A$33:$A$776,$A77,СВЦЭМ!$B$33:$B$776,Q$47)+'СЕТ СН'!$G$12+СВЦЭМ!$D$10+'СЕТ СН'!$G$6-'СЕТ СН'!$G$22</f>
        <v>212.05346041000001</v>
      </c>
      <c r="R77" s="36">
        <f>SUMIFS(СВЦЭМ!$C$33:$C$776,СВЦЭМ!$A$33:$A$776,$A77,СВЦЭМ!$B$33:$B$776,R$47)+'СЕТ СН'!$G$12+СВЦЭМ!$D$10+'СЕТ СН'!$G$6-'СЕТ СН'!$G$22</f>
        <v>212.05346041000001</v>
      </c>
      <c r="S77" s="36">
        <f>SUMIFS(СВЦЭМ!$C$33:$C$776,СВЦЭМ!$A$33:$A$776,$A77,СВЦЭМ!$B$33:$B$776,S$47)+'СЕТ СН'!$G$12+СВЦЭМ!$D$10+'СЕТ СН'!$G$6-'СЕТ СН'!$G$22</f>
        <v>212.05346041000001</v>
      </c>
      <c r="T77" s="36">
        <f>SUMIFS(СВЦЭМ!$C$33:$C$776,СВЦЭМ!$A$33:$A$776,$A77,СВЦЭМ!$B$33:$B$776,T$47)+'СЕТ СН'!$G$12+СВЦЭМ!$D$10+'СЕТ СН'!$G$6-'СЕТ СН'!$G$22</f>
        <v>212.05346041000001</v>
      </c>
      <c r="U77" s="36">
        <f>SUMIFS(СВЦЭМ!$C$33:$C$776,СВЦЭМ!$A$33:$A$776,$A77,СВЦЭМ!$B$33:$B$776,U$47)+'СЕТ СН'!$G$12+СВЦЭМ!$D$10+'СЕТ СН'!$G$6-'СЕТ СН'!$G$22</f>
        <v>212.05346041000001</v>
      </c>
      <c r="V77" s="36">
        <f>SUMIFS(СВЦЭМ!$C$33:$C$776,СВЦЭМ!$A$33:$A$776,$A77,СВЦЭМ!$B$33:$B$776,V$47)+'СЕТ СН'!$G$12+СВЦЭМ!$D$10+'СЕТ СН'!$G$6-'СЕТ СН'!$G$22</f>
        <v>212.05346041000001</v>
      </c>
      <c r="W77" s="36">
        <f>SUMIFS(СВЦЭМ!$C$33:$C$776,СВЦЭМ!$A$33:$A$776,$A77,СВЦЭМ!$B$33:$B$776,W$47)+'СЕТ СН'!$G$12+СВЦЭМ!$D$10+'СЕТ СН'!$G$6-'СЕТ СН'!$G$22</f>
        <v>212.05346041000001</v>
      </c>
      <c r="X77" s="36">
        <f>SUMIFS(СВЦЭМ!$C$33:$C$776,СВЦЭМ!$A$33:$A$776,$A77,СВЦЭМ!$B$33:$B$776,X$47)+'СЕТ СН'!$G$12+СВЦЭМ!$D$10+'СЕТ СН'!$G$6-'СЕТ СН'!$G$22</f>
        <v>212.05346041000001</v>
      </c>
      <c r="Y77" s="36">
        <f>SUMIFS(СВЦЭМ!$C$33:$C$776,СВЦЭМ!$A$33:$A$776,$A77,СВЦЭМ!$B$33:$B$776,Y$47)+'СЕТ СН'!$G$12+СВЦЭМ!$D$10+'СЕТ СН'!$G$6-'СЕТ СН'!$G$22</f>
        <v>212.05346041000001</v>
      </c>
      <c r="AA77" s="37"/>
    </row>
    <row r="78" spans="1:27" ht="15.75" hidden="1" x14ac:dyDescent="0.2">
      <c r="A78" s="35">
        <f t="shared" si="1"/>
        <v>43527</v>
      </c>
      <c r="B78" s="36">
        <f>SUMIFS(СВЦЭМ!$C$33:$C$776,СВЦЭМ!$A$33:$A$776,$A78,СВЦЭМ!$B$33:$B$776,B$47)+'СЕТ СН'!$G$12+СВЦЭМ!$D$10+'СЕТ СН'!$G$6-'СЕТ СН'!$G$22</f>
        <v>212.05346041000001</v>
      </c>
      <c r="C78" s="36">
        <f>SUMIFS(СВЦЭМ!$C$33:$C$776,СВЦЭМ!$A$33:$A$776,$A78,СВЦЭМ!$B$33:$B$776,C$47)+'СЕТ СН'!$G$12+СВЦЭМ!$D$10+'СЕТ СН'!$G$6-'СЕТ СН'!$G$22</f>
        <v>212.05346041000001</v>
      </c>
      <c r="D78" s="36">
        <f>SUMIFS(СВЦЭМ!$C$33:$C$776,СВЦЭМ!$A$33:$A$776,$A78,СВЦЭМ!$B$33:$B$776,D$47)+'СЕТ СН'!$G$12+СВЦЭМ!$D$10+'СЕТ СН'!$G$6-'СЕТ СН'!$G$22</f>
        <v>212.05346041000001</v>
      </c>
      <c r="E78" s="36">
        <f>SUMIFS(СВЦЭМ!$C$33:$C$776,СВЦЭМ!$A$33:$A$776,$A78,СВЦЭМ!$B$33:$B$776,E$47)+'СЕТ СН'!$G$12+СВЦЭМ!$D$10+'СЕТ СН'!$G$6-'СЕТ СН'!$G$22</f>
        <v>212.05346041000001</v>
      </c>
      <c r="F78" s="36">
        <f>SUMIFS(СВЦЭМ!$C$33:$C$776,СВЦЭМ!$A$33:$A$776,$A78,СВЦЭМ!$B$33:$B$776,F$47)+'СЕТ СН'!$G$12+СВЦЭМ!$D$10+'СЕТ СН'!$G$6-'СЕТ СН'!$G$22</f>
        <v>212.05346041000001</v>
      </c>
      <c r="G78" s="36">
        <f>SUMIFS(СВЦЭМ!$C$33:$C$776,СВЦЭМ!$A$33:$A$776,$A78,СВЦЭМ!$B$33:$B$776,G$47)+'СЕТ СН'!$G$12+СВЦЭМ!$D$10+'СЕТ СН'!$G$6-'СЕТ СН'!$G$22</f>
        <v>212.05346041000001</v>
      </c>
      <c r="H78" s="36">
        <f>SUMIFS(СВЦЭМ!$C$33:$C$776,СВЦЭМ!$A$33:$A$776,$A78,СВЦЭМ!$B$33:$B$776,H$47)+'СЕТ СН'!$G$12+СВЦЭМ!$D$10+'СЕТ СН'!$G$6-'СЕТ СН'!$G$22</f>
        <v>212.05346041000001</v>
      </c>
      <c r="I78" s="36">
        <f>SUMIFS(СВЦЭМ!$C$33:$C$776,СВЦЭМ!$A$33:$A$776,$A78,СВЦЭМ!$B$33:$B$776,I$47)+'СЕТ СН'!$G$12+СВЦЭМ!$D$10+'СЕТ СН'!$G$6-'СЕТ СН'!$G$22</f>
        <v>212.05346041000001</v>
      </c>
      <c r="J78" s="36">
        <f>SUMIFS(СВЦЭМ!$C$33:$C$776,СВЦЭМ!$A$33:$A$776,$A78,СВЦЭМ!$B$33:$B$776,J$47)+'СЕТ СН'!$G$12+СВЦЭМ!$D$10+'СЕТ СН'!$G$6-'СЕТ СН'!$G$22</f>
        <v>212.05346041000001</v>
      </c>
      <c r="K78" s="36">
        <f>SUMIFS(СВЦЭМ!$C$33:$C$776,СВЦЭМ!$A$33:$A$776,$A78,СВЦЭМ!$B$33:$B$776,K$47)+'СЕТ СН'!$G$12+СВЦЭМ!$D$10+'СЕТ СН'!$G$6-'СЕТ СН'!$G$22</f>
        <v>212.05346041000001</v>
      </c>
      <c r="L78" s="36">
        <f>SUMIFS(СВЦЭМ!$C$33:$C$776,СВЦЭМ!$A$33:$A$776,$A78,СВЦЭМ!$B$33:$B$776,L$47)+'СЕТ СН'!$G$12+СВЦЭМ!$D$10+'СЕТ СН'!$G$6-'СЕТ СН'!$G$22</f>
        <v>212.05346041000001</v>
      </c>
      <c r="M78" s="36">
        <f>SUMIFS(СВЦЭМ!$C$33:$C$776,СВЦЭМ!$A$33:$A$776,$A78,СВЦЭМ!$B$33:$B$776,M$47)+'СЕТ СН'!$G$12+СВЦЭМ!$D$10+'СЕТ СН'!$G$6-'СЕТ СН'!$G$22</f>
        <v>212.05346041000001</v>
      </c>
      <c r="N78" s="36">
        <f>SUMIFS(СВЦЭМ!$C$33:$C$776,СВЦЭМ!$A$33:$A$776,$A78,СВЦЭМ!$B$33:$B$776,N$47)+'СЕТ СН'!$G$12+СВЦЭМ!$D$10+'СЕТ СН'!$G$6-'СЕТ СН'!$G$22</f>
        <v>212.05346041000001</v>
      </c>
      <c r="O78" s="36">
        <f>SUMIFS(СВЦЭМ!$C$33:$C$776,СВЦЭМ!$A$33:$A$776,$A78,СВЦЭМ!$B$33:$B$776,O$47)+'СЕТ СН'!$G$12+СВЦЭМ!$D$10+'СЕТ СН'!$G$6-'СЕТ СН'!$G$22</f>
        <v>212.05346041000001</v>
      </c>
      <c r="P78" s="36">
        <f>SUMIFS(СВЦЭМ!$C$33:$C$776,СВЦЭМ!$A$33:$A$776,$A78,СВЦЭМ!$B$33:$B$776,P$47)+'СЕТ СН'!$G$12+СВЦЭМ!$D$10+'СЕТ СН'!$G$6-'СЕТ СН'!$G$22</f>
        <v>212.05346041000001</v>
      </c>
      <c r="Q78" s="36">
        <f>SUMIFS(СВЦЭМ!$C$33:$C$776,СВЦЭМ!$A$33:$A$776,$A78,СВЦЭМ!$B$33:$B$776,Q$47)+'СЕТ СН'!$G$12+СВЦЭМ!$D$10+'СЕТ СН'!$G$6-'СЕТ СН'!$G$22</f>
        <v>212.05346041000001</v>
      </c>
      <c r="R78" s="36">
        <f>SUMIFS(СВЦЭМ!$C$33:$C$776,СВЦЭМ!$A$33:$A$776,$A78,СВЦЭМ!$B$33:$B$776,R$47)+'СЕТ СН'!$G$12+СВЦЭМ!$D$10+'СЕТ СН'!$G$6-'СЕТ СН'!$G$22</f>
        <v>212.05346041000001</v>
      </c>
      <c r="S78" s="36">
        <f>SUMIFS(СВЦЭМ!$C$33:$C$776,СВЦЭМ!$A$33:$A$776,$A78,СВЦЭМ!$B$33:$B$776,S$47)+'СЕТ СН'!$G$12+СВЦЭМ!$D$10+'СЕТ СН'!$G$6-'СЕТ СН'!$G$22</f>
        <v>212.05346041000001</v>
      </c>
      <c r="T78" s="36">
        <f>SUMIFS(СВЦЭМ!$C$33:$C$776,СВЦЭМ!$A$33:$A$776,$A78,СВЦЭМ!$B$33:$B$776,T$47)+'СЕТ СН'!$G$12+СВЦЭМ!$D$10+'СЕТ СН'!$G$6-'СЕТ СН'!$G$22</f>
        <v>212.05346041000001</v>
      </c>
      <c r="U78" s="36">
        <f>SUMIFS(СВЦЭМ!$C$33:$C$776,СВЦЭМ!$A$33:$A$776,$A78,СВЦЭМ!$B$33:$B$776,U$47)+'СЕТ СН'!$G$12+СВЦЭМ!$D$10+'СЕТ СН'!$G$6-'СЕТ СН'!$G$22</f>
        <v>212.05346041000001</v>
      </c>
      <c r="V78" s="36">
        <f>SUMIFS(СВЦЭМ!$C$33:$C$776,СВЦЭМ!$A$33:$A$776,$A78,СВЦЭМ!$B$33:$B$776,V$47)+'СЕТ СН'!$G$12+СВЦЭМ!$D$10+'СЕТ СН'!$G$6-'СЕТ СН'!$G$22</f>
        <v>212.05346041000001</v>
      </c>
      <c r="W78" s="36">
        <f>SUMIFS(СВЦЭМ!$C$33:$C$776,СВЦЭМ!$A$33:$A$776,$A78,СВЦЭМ!$B$33:$B$776,W$47)+'СЕТ СН'!$G$12+СВЦЭМ!$D$10+'СЕТ СН'!$G$6-'СЕТ СН'!$G$22</f>
        <v>212.05346041000001</v>
      </c>
      <c r="X78" s="36">
        <f>SUMIFS(СВЦЭМ!$C$33:$C$776,СВЦЭМ!$A$33:$A$776,$A78,СВЦЭМ!$B$33:$B$776,X$47)+'СЕТ СН'!$G$12+СВЦЭМ!$D$10+'СЕТ СН'!$G$6-'СЕТ СН'!$G$22</f>
        <v>212.05346041000001</v>
      </c>
      <c r="Y78" s="36">
        <f>SUMIFS(СВЦЭМ!$C$33:$C$776,СВЦЭМ!$A$33:$A$776,$A78,СВЦЭМ!$B$33:$B$776,Y$47)+'СЕТ СН'!$G$12+СВЦЭМ!$D$10+'СЕТ СН'!$G$6-'СЕТ СН'!$G$22</f>
        <v>212.05346041000001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01.02.2019</v>
      </c>
      <c r="B84" s="36">
        <f>SUMIFS(СВЦЭМ!$C$33:$C$776,СВЦЭМ!$A$33:$A$776,$A84,СВЦЭМ!$B$33:$B$776,B$83)+'СЕТ СН'!$H$12+СВЦЭМ!$D$10+'СЕТ СН'!$H$6-'СЕТ СН'!$H$22</f>
        <v>1371.48082071</v>
      </c>
      <c r="C84" s="36">
        <f>SUMIFS(СВЦЭМ!$C$33:$C$776,СВЦЭМ!$A$33:$A$776,$A84,СВЦЭМ!$B$33:$B$776,C$83)+'СЕТ СН'!$H$12+СВЦЭМ!$D$10+'СЕТ СН'!$H$6-'СЕТ СН'!$H$22</f>
        <v>1395.5523555899999</v>
      </c>
      <c r="D84" s="36">
        <f>SUMIFS(СВЦЭМ!$C$33:$C$776,СВЦЭМ!$A$33:$A$776,$A84,СВЦЭМ!$B$33:$B$776,D$83)+'СЕТ СН'!$H$12+СВЦЭМ!$D$10+'СЕТ СН'!$H$6-'СЕТ СН'!$H$22</f>
        <v>1410.92739833</v>
      </c>
      <c r="E84" s="36">
        <f>SUMIFS(СВЦЭМ!$C$33:$C$776,СВЦЭМ!$A$33:$A$776,$A84,СВЦЭМ!$B$33:$B$776,E$83)+'СЕТ СН'!$H$12+СВЦЭМ!$D$10+'СЕТ СН'!$H$6-'СЕТ СН'!$H$22</f>
        <v>1408.8003932299998</v>
      </c>
      <c r="F84" s="36">
        <f>SUMIFS(СВЦЭМ!$C$33:$C$776,СВЦЭМ!$A$33:$A$776,$A84,СВЦЭМ!$B$33:$B$776,F$83)+'СЕТ СН'!$H$12+СВЦЭМ!$D$10+'СЕТ СН'!$H$6-'СЕТ СН'!$H$22</f>
        <v>1401.6760626099999</v>
      </c>
      <c r="G84" s="36">
        <f>SUMIFS(СВЦЭМ!$C$33:$C$776,СВЦЭМ!$A$33:$A$776,$A84,СВЦЭМ!$B$33:$B$776,G$83)+'СЕТ СН'!$H$12+СВЦЭМ!$D$10+'СЕТ СН'!$H$6-'СЕТ СН'!$H$22</f>
        <v>1379.8400067799998</v>
      </c>
      <c r="H84" s="36">
        <f>SUMIFS(СВЦЭМ!$C$33:$C$776,СВЦЭМ!$A$33:$A$776,$A84,СВЦЭМ!$B$33:$B$776,H$83)+'СЕТ СН'!$H$12+СВЦЭМ!$D$10+'СЕТ СН'!$H$6-'СЕТ СН'!$H$22</f>
        <v>1335.34545157</v>
      </c>
      <c r="I84" s="36">
        <f>SUMIFS(СВЦЭМ!$C$33:$C$776,СВЦЭМ!$A$33:$A$776,$A84,СВЦЭМ!$B$33:$B$776,I$83)+'СЕТ СН'!$H$12+СВЦЭМ!$D$10+'СЕТ СН'!$H$6-'СЕТ СН'!$H$22</f>
        <v>1309.58559498</v>
      </c>
      <c r="J84" s="36">
        <f>SUMIFS(СВЦЭМ!$C$33:$C$776,СВЦЭМ!$A$33:$A$776,$A84,СВЦЭМ!$B$33:$B$776,J$83)+'СЕТ СН'!$H$12+СВЦЭМ!$D$10+'СЕТ СН'!$H$6-'СЕТ СН'!$H$22</f>
        <v>1270.1209039400001</v>
      </c>
      <c r="K84" s="36">
        <f>SUMIFS(СВЦЭМ!$C$33:$C$776,СВЦЭМ!$A$33:$A$776,$A84,СВЦЭМ!$B$33:$B$776,K$83)+'СЕТ СН'!$H$12+СВЦЭМ!$D$10+'СЕТ СН'!$H$6-'СЕТ СН'!$H$22</f>
        <v>1260.1437906800002</v>
      </c>
      <c r="L84" s="36">
        <f>SUMIFS(СВЦЭМ!$C$33:$C$776,СВЦЭМ!$A$33:$A$776,$A84,СВЦЭМ!$B$33:$B$776,L$83)+'СЕТ СН'!$H$12+СВЦЭМ!$D$10+'СЕТ СН'!$H$6-'СЕТ СН'!$H$22</f>
        <v>1268.3162754800001</v>
      </c>
      <c r="M84" s="36">
        <f>SUMIFS(СВЦЭМ!$C$33:$C$776,СВЦЭМ!$A$33:$A$776,$A84,СВЦЭМ!$B$33:$B$776,M$83)+'СЕТ СН'!$H$12+СВЦЭМ!$D$10+'СЕТ СН'!$H$6-'СЕТ СН'!$H$22</f>
        <v>1281.9957724400001</v>
      </c>
      <c r="N84" s="36">
        <f>SUMIFS(СВЦЭМ!$C$33:$C$776,СВЦЭМ!$A$33:$A$776,$A84,СВЦЭМ!$B$33:$B$776,N$83)+'СЕТ СН'!$H$12+СВЦЭМ!$D$10+'СЕТ СН'!$H$6-'СЕТ СН'!$H$22</f>
        <v>1277.2117611899998</v>
      </c>
      <c r="O84" s="36">
        <f>SUMIFS(СВЦЭМ!$C$33:$C$776,СВЦЭМ!$A$33:$A$776,$A84,СВЦЭМ!$B$33:$B$776,O$83)+'СЕТ СН'!$H$12+СВЦЭМ!$D$10+'СЕТ СН'!$H$6-'СЕТ СН'!$H$22</f>
        <v>1246.6983265599999</v>
      </c>
      <c r="P84" s="36">
        <f>SUMIFS(СВЦЭМ!$C$33:$C$776,СВЦЭМ!$A$33:$A$776,$A84,СВЦЭМ!$B$33:$B$776,P$83)+'СЕТ СН'!$H$12+СВЦЭМ!$D$10+'СЕТ СН'!$H$6-'СЕТ СН'!$H$22</f>
        <v>1259.1424075700002</v>
      </c>
      <c r="Q84" s="36">
        <f>SUMIFS(СВЦЭМ!$C$33:$C$776,СВЦЭМ!$A$33:$A$776,$A84,СВЦЭМ!$B$33:$B$776,Q$83)+'СЕТ СН'!$H$12+СВЦЭМ!$D$10+'СЕТ СН'!$H$6-'СЕТ СН'!$H$22</f>
        <v>1269.0236395299999</v>
      </c>
      <c r="R84" s="36">
        <f>SUMIFS(СВЦЭМ!$C$33:$C$776,СВЦЭМ!$A$33:$A$776,$A84,СВЦЭМ!$B$33:$B$776,R$83)+'СЕТ СН'!$H$12+СВЦЭМ!$D$10+'СЕТ СН'!$H$6-'СЕТ СН'!$H$22</f>
        <v>1269.66817962</v>
      </c>
      <c r="S84" s="36">
        <f>SUMIFS(СВЦЭМ!$C$33:$C$776,СВЦЭМ!$A$33:$A$776,$A84,СВЦЭМ!$B$33:$B$776,S$83)+'СЕТ СН'!$H$12+СВЦЭМ!$D$10+'СЕТ СН'!$H$6-'СЕТ СН'!$H$22</f>
        <v>1247.8843581800002</v>
      </c>
      <c r="T84" s="36">
        <f>SUMIFS(СВЦЭМ!$C$33:$C$776,СВЦЭМ!$A$33:$A$776,$A84,СВЦЭМ!$B$33:$B$776,T$83)+'СЕТ СН'!$H$12+СВЦЭМ!$D$10+'СЕТ СН'!$H$6-'СЕТ СН'!$H$22</f>
        <v>1219.97183997</v>
      </c>
      <c r="U84" s="36">
        <f>SUMIFS(СВЦЭМ!$C$33:$C$776,СВЦЭМ!$A$33:$A$776,$A84,СВЦЭМ!$B$33:$B$776,U$83)+'СЕТ СН'!$H$12+СВЦЭМ!$D$10+'СЕТ СН'!$H$6-'СЕТ СН'!$H$22</f>
        <v>1222.2967939999999</v>
      </c>
      <c r="V84" s="36">
        <f>SUMIFS(СВЦЭМ!$C$33:$C$776,СВЦЭМ!$A$33:$A$776,$A84,СВЦЭМ!$B$33:$B$776,V$83)+'СЕТ СН'!$H$12+СВЦЭМ!$D$10+'СЕТ СН'!$H$6-'СЕТ СН'!$H$22</f>
        <v>1241.22482117</v>
      </c>
      <c r="W84" s="36">
        <f>SUMIFS(СВЦЭМ!$C$33:$C$776,СВЦЭМ!$A$33:$A$776,$A84,СВЦЭМ!$B$33:$B$776,W$83)+'СЕТ СН'!$H$12+СВЦЭМ!$D$10+'СЕТ СН'!$H$6-'СЕТ СН'!$H$22</f>
        <v>1262.7948084899999</v>
      </c>
      <c r="X84" s="36">
        <f>SUMIFS(СВЦЭМ!$C$33:$C$776,СВЦЭМ!$A$33:$A$776,$A84,СВЦЭМ!$B$33:$B$776,X$83)+'СЕТ СН'!$H$12+СВЦЭМ!$D$10+'СЕТ СН'!$H$6-'СЕТ СН'!$H$22</f>
        <v>1274.5275597700002</v>
      </c>
      <c r="Y84" s="36">
        <f>SUMIFS(СВЦЭМ!$C$33:$C$776,СВЦЭМ!$A$33:$A$776,$A84,СВЦЭМ!$B$33:$B$776,Y$83)+'СЕТ СН'!$H$12+СВЦЭМ!$D$10+'СЕТ СН'!$H$6-'СЕТ СН'!$H$22</f>
        <v>1279.9125553200001</v>
      </c>
    </row>
    <row r="85" spans="1:25" ht="15.75" x14ac:dyDescent="0.2">
      <c r="A85" s="35">
        <f>A84+1</f>
        <v>43498</v>
      </c>
      <c r="B85" s="36">
        <f>SUMIFS(СВЦЭМ!$C$33:$C$776,СВЦЭМ!$A$33:$A$776,$A85,СВЦЭМ!$B$33:$B$776,B$83)+'СЕТ СН'!$H$12+СВЦЭМ!$D$10+'СЕТ СН'!$H$6-'СЕТ СН'!$H$22</f>
        <v>1376.8770858799999</v>
      </c>
      <c r="C85" s="36">
        <f>SUMIFS(СВЦЭМ!$C$33:$C$776,СВЦЭМ!$A$33:$A$776,$A85,СВЦЭМ!$B$33:$B$776,C$83)+'СЕТ СН'!$H$12+СВЦЭМ!$D$10+'СЕТ СН'!$H$6-'СЕТ СН'!$H$22</f>
        <v>1381.4286419299997</v>
      </c>
      <c r="D85" s="36">
        <f>SUMIFS(СВЦЭМ!$C$33:$C$776,СВЦЭМ!$A$33:$A$776,$A85,СВЦЭМ!$B$33:$B$776,D$83)+'СЕТ СН'!$H$12+СВЦЭМ!$D$10+'СЕТ СН'!$H$6-'СЕТ СН'!$H$22</f>
        <v>1384.7403281799998</v>
      </c>
      <c r="E85" s="36">
        <f>SUMIFS(СВЦЭМ!$C$33:$C$776,СВЦЭМ!$A$33:$A$776,$A85,СВЦЭМ!$B$33:$B$776,E$83)+'СЕТ СН'!$H$12+СВЦЭМ!$D$10+'СЕТ СН'!$H$6-'СЕТ СН'!$H$22</f>
        <v>1396.8483730200001</v>
      </c>
      <c r="F85" s="36">
        <f>SUMIFS(СВЦЭМ!$C$33:$C$776,СВЦЭМ!$A$33:$A$776,$A85,СВЦЭМ!$B$33:$B$776,F$83)+'СЕТ СН'!$H$12+СВЦЭМ!$D$10+'СЕТ СН'!$H$6-'СЕТ СН'!$H$22</f>
        <v>1401.9918556499997</v>
      </c>
      <c r="G85" s="36">
        <f>SUMIFS(СВЦЭМ!$C$33:$C$776,СВЦЭМ!$A$33:$A$776,$A85,СВЦЭМ!$B$33:$B$776,G$83)+'СЕТ СН'!$H$12+СВЦЭМ!$D$10+'СЕТ СН'!$H$6-'СЕТ СН'!$H$22</f>
        <v>1383.9363635</v>
      </c>
      <c r="H85" s="36">
        <f>SUMIFS(СВЦЭМ!$C$33:$C$776,СВЦЭМ!$A$33:$A$776,$A85,СВЦЭМ!$B$33:$B$776,H$83)+'СЕТ СН'!$H$12+СВЦЭМ!$D$10+'СЕТ СН'!$H$6-'СЕТ СН'!$H$22</f>
        <v>1362.0462267399998</v>
      </c>
      <c r="I85" s="36">
        <f>SUMIFS(СВЦЭМ!$C$33:$C$776,СВЦЭМ!$A$33:$A$776,$A85,СВЦЭМ!$B$33:$B$776,I$83)+'СЕТ СН'!$H$12+СВЦЭМ!$D$10+'СЕТ СН'!$H$6-'СЕТ СН'!$H$22</f>
        <v>1350.8860204299999</v>
      </c>
      <c r="J85" s="36">
        <f>SUMIFS(СВЦЭМ!$C$33:$C$776,СВЦЭМ!$A$33:$A$776,$A85,СВЦЭМ!$B$33:$B$776,J$83)+'СЕТ СН'!$H$12+СВЦЭМ!$D$10+'СЕТ СН'!$H$6-'СЕТ СН'!$H$22</f>
        <v>1306.95668722</v>
      </c>
      <c r="K85" s="36">
        <f>SUMIFS(СВЦЭМ!$C$33:$C$776,СВЦЭМ!$A$33:$A$776,$A85,СВЦЭМ!$B$33:$B$776,K$83)+'СЕТ СН'!$H$12+СВЦЭМ!$D$10+'СЕТ СН'!$H$6-'СЕТ СН'!$H$22</f>
        <v>1284.60817815</v>
      </c>
      <c r="L85" s="36">
        <f>SUMIFS(СВЦЭМ!$C$33:$C$776,СВЦЭМ!$A$33:$A$776,$A85,СВЦЭМ!$B$33:$B$776,L$83)+'СЕТ СН'!$H$12+СВЦЭМ!$D$10+'СЕТ СН'!$H$6-'СЕТ СН'!$H$22</f>
        <v>1271.4741697499999</v>
      </c>
      <c r="M85" s="36">
        <f>SUMIFS(СВЦЭМ!$C$33:$C$776,СВЦЭМ!$A$33:$A$776,$A85,СВЦЭМ!$B$33:$B$776,M$83)+'СЕТ СН'!$H$12+СВЦЭМ!$D$10+'СЕТ СН'!$H$6-'СЕТ СН'!$H$22</f>
        <v>1289.5347340200001</v>
      </c>
      <c r="N85" s="36">
        <f>SUMIFS(СВЦЭМ!$C$33:$C$776,СВЦЭМ!$A$33:$A$776,$A85,СВЦЭМ!$B$33:$B$776,N$83)+'СЕТ СН'!$H$12+СВЦЭМ!$D$10+'СЕТ СН'!$H$6-'СЕТ СН'!$H$22</f>
        <v>1285.52013601</v>
      </c>
      <c r="O85" s="36">
        <f>SUMIFS(СВЦЭМ!$C$33:$C$776,СВЦЭМ!$A$33:$A$776,$A85,СВЦЭМ!$B$33:$B$776,O$83)+'СЕТ СН'!$H$12+СВЦЭМ!$D$10+'СЕТ СН'!$H$6-'СЕТ СН'!$H$22</f>
        <v>1262.3265946500001</v>
      </c>
      <c r="P85" s="36">
        <f>SUMIFS(СВЦЭМ!$C$33:$C$776,СВЦЭМ!$A$33:$A$776,$A85,СВЦЭМ!$B$33:$B$776,P$83)+'СЕТ СН'!$H$12+СВЦЭМ!$D$10+'СЕТ СН'!$H$6-'СЕТ СН'!$H$22</f>
        <v>1270.6524201299999</v>
      </c>
      <c r="Q85" s="36">
        <f>SUMIFS(СВЦЭМ!$C$33:$C$776,СВЦЭМ!$A$33:$A$776,$A85,СВЦЭМ!$B$33:$B$776,Q$83)+'СЕТ СН'!$H$12+СВЦЭМ!$D$10+'СЕТ СН'!$H$6-'СЕТ СН'!$H$22</f>
        <v>1281.1056180400001</v>
      </c>
      <c r="R85" s="36">
        <f>SUMIFS(СВЦЭМ!$C$33:$C$776,СВЦЭМ!$A$33:$A$776,$A85,СВЦЭМ!$B$33:$B$776,R$83)+'СЕТ СН'!$H$12+СВЦЭМ!$D$10+'СЕТ СН'!$H$6-'СЕТ СН'!$H$22</f>
        <v>1284.96210836</v>
      </c>
      <c r="S85" s="36">
        <f>SUMIFS(СВЦЭМ!$C$33:$C$776,СВЦЭМ!$A$33:$A$776,$A85,СВЦЭМ!$B$33:$B$776,S$83)+'СЕТ СН'!$H$12+СВЦЭМ!$D$10+'СЕТ СН'!$H$6-'СЕТ СН'!$H$22</f>
        <v>1280.7739016999999</v>
      </c>
      <c r="T85" s="36">
        <f>SUMIFS(СВЦЭМ!$C$33:$C$776,СВЦЭМ!$A$33:$A$776,$A85,СВЦЭМ!$B$33:$B$776,T$83)+'СЕТ СН'!$H$12+СВЦЭМ!$D$10+'СЕТ СН'!$H$6-'СЕТ СН'!$H$22</f>
        <v>1235.40568207</v>
      </c>
      <c r="U85" s="36">
        <f>SUMIFS(СВЦЭМ!$C$33:$C$776,СВЦЭМ!$A$33:$A$776,$A85,СВЦЭМ!$B$33:$B$776,U$83)+'СЕТ СН'!$H$12+СВЦЭМ!$D$10+'СЕТ СН'!$H$6-'СЕТ СН'!$H$22</f>
        <v>1218.50168745</v>
      </c>
      <c r="V85" s="36">
        <f>SUMIFS(СВЦЭМ!$C$33:$C$776,СВЦЭМ!$A$33:$A$776,$A85,СВЦЭМ!$B$33:$B$776,V$83)+'СЕТ СН'!$H$12+СВЦЭМ!$D$10+'СЕТ СН'!$H$6-'СЕТ СН'!$H$22</f>
        <v>1247.27884879</v>
      </c>
      <c r="W85" s="36">
        <f>SUMIFS(СВЦЭМ!$C$33:$C$776,СВЦЭМ!$A$33:$A$776,$A85,СВЦЭМ!$B$33:$B$776,W$83)+'СЕТ СН'!$H$12+СВЦЭМ!$D$10+'СЕТ СН'!$H$6-'СЕТ СН'!$H$22</f>
        <v>1263.4467896400001</v>
      </c>
      <c r="X85" s="36">
        <f>SUMIFS(СВЦЭМ!$C$33:$C$776,СВЦЭМ!$A$33:$A$776,$A85,СВЦЭМ!$B$33:$B$776,X$83)+'СЕТ СН'!$H$12+СВЦЭМ!$D$10+'СЕТ СН'!$H$6-'СЕТ СН'!$H$22</f>
        <v>1279.8135526400001</v>
      </c>
      <c r="Y85" s="36">
        <f>SUMIFS(СВЦЭМ!$C$33:$C$776,СВЦЭМ!$A$33:$A$776,$A85,СВЦЭМ!$B$33:$B$776,Y$83)+'СЕТ СН'!$H$12+СВЦЭМ!$D$10+'СЕТ СН'!$H$6-'СЕТ СН'!$H$22</f>
        <v>1293.9668968599999</v>
      </c>
    </row>
    <row r="86" spans="1:25" ht="15.75" x14ac:dyDescent="0.2">
      <c r="A86" s="35">
        <f t="shared" ref="A86:A114" si="2">A85+1</f>
        <v>43499</v>
      </c>
      <c r="B86" s="36">
        <f>SUMIFS(СВЦЭМ!$C$33:$C$776,СВЦЭМ!$A$33:$A$776,$A86,СВЦЭМ!$B$33:$B$776,B$83)+'СЕТ СН'!$H$12+СВЦЭМ!$D$10+'СЕТ СН'!$H$6-'СЕТ СН'!$H$22</f>
        <v>1346.1409426199998</v>
      </c>
      <c r="C86" s="36">
        <f>SUMIFS(СВЦЭМ!$C$33:$C$776,СВЦЭМ!$A$33:$A$776,$A86,СВЦЭМ!$B$33:$B$776,C$83)+'СЕТ СН'!$H$12+СВЦЭМ!$D$10+'СЕТ СН'!$H$6-'СЕТ СН'!$H$22</f>
        <v>1389.9761134299997</v>
      </c>
      <c r="D86" s="36">
        <f>SUMIFS(СВЦЭМ!$C$33:$C$776,СВЦЭМ!$A$33:$A$776,$A86,СВЦЭМ!$B$33:$B$776,D$83)+'СЕТ СН'!$H$12+СВЦЭМ!$D$10+'СЕТ СН'!$H$6-'СЕТ СН'!$H$22</f>
        <v>1390.4317275099997</v>
      </c>
      <c r="E86" s="36">
        <f>SUMIFS(СВЦЭМ!$C$33:$C$776,СВЦЭМ!$A$33:$A$776,$A86,СВЦЭМ!$B$33:$B$776,E$83)+'СЕТ СН'!$H$12+СВЦЭМ!$D$10+'СЕТ СН'!$H$6-'СЕТ СН'!$H$22</f>
        <v>1401.9361555699998</v>
      </c>
      <c r="F86" s="36">
        <f>SUMIFS(СВЦЭМ!$C$33:$C$776,СВЦЭМ!$A$33:$A$776,$A86,СВЦЭМ!$B$33:$B$776,F$83)+'СЕТ СН'!$H$12+СВЦЭМ!$D$10+'СЕТ СН'!$H$6-'СЕТ СН'!$H$22</f>
        <v>1397.3838541099999</v>
      </c>
      <c r="G86" s="36">
        <f>SUMIFS(СВЦЭМ!$C$33:$C$776,СВЦЭМ!$A$33:$A$776,$A86,СВЦЭМ!$B$33:$B$776,G$83)+'СЕТ СН'!$H$12+СВЦЭМ!$D$10+'СЕТ СН'!$H$6-'СЕТ СН'!$H$22</f>
        <v>1392.6098434099999</v>
      </c>
      <c r="H86" s="36">
        <f>SUMIFS(СВЦЭМ!$C$33:$C$776,СВЦЭМ!$A$33:$A$776,$A86,СВЦЭМ!$B$33:$B$776,H$83)+'СЕТ СН'!$H$12+СВЦЭМ!$D$10+'СЕТ СН'!$H$6-'СЕТ СН'!$H$22</f>
        <v>1372.5121601999999</v>
      </c>
      <c r="I86" s="36">
        <f>SUMIFS(СВЦЭМ!$C$33:$C$776,СВЦЭМ!$A$33:$A$776,$A86,СВЦЭМ!$B$33:$B$776,I$83)+'СЕТ СН'!$H$12+СВЦЭМ!$D$10+'СЕТ СН'!$H$6-'СЕТ СН'!$H$22</f>
        <v>1363.5366572799999</v>
      </c>
      <c r="J86" s="36">
        <f>SUMIFS(СВЦЭМ!$C$33:$C$776,СВЦЭМ!$A$33:$A$776,$A86,СВЦЭМ!$B$33:$B$776,J$83)+'СЕТ СН'!$H$12+СВЦЭМ!$D$10+'СЕТ СН'!$H$6-'СЕТ СН'!$H$22</f>
        <v>1339.3452589899998</v>
      </c>
      <c r="K86" s="36">
        <f>SUMIFS(СВЦЭМ!$C$33:$C$776,СВЦЭМ!$A$33:$A$776,$A86,СВЦЭМ!$B$33:$B$776,K$83)+'СЕТ СН'!$H$12+СВЦЭМ!$D$10+'СЕТ СН'!$H$6-'СЕТ СН'!$H$22</f>
        <v>1298.0125625599999</v>
      </c>
      <c r="L86" s="36">
        <f>SUMIFS(СВЦЭМ!$C$33:$C$776,СВЦЭМ!$A$33:$A$776,$A86,СВЦЭМ!$B$33:$B$776,L$83)+'СЕТ СН'!$H$12+СВЦЭМ!$D$10+'СЕТ СН'!$H$6-'СЕТ СН'!$H$22</f>
        <v>1275.5039343399999</v>
      </c>
      <c r="M86" s="36">
        <f>SUMIFS(СВЦЭМ!$C$33:$C$776,СВЦЭМ!$A$33:$A$776,$A86,СВЦЭМ!$B$33:$B$776,M$83)+'СЕТ СН'!$H$12+СВЦЭМ!$D$10+'СЕТ СН'!$H$6-'СЕТ СН'!$H$22</f>
        <v>1279.11710913</v>
      </c>
      <c r="N86" s="36">
        <f>SUMIFS(СВЦЭМ!$C$33:$C$776,СВЦЭМ!$A$33:$A$776,$A86,СВЦЭМ!$B$33:$B$776,N$83)+'СЕТ СН'!$H$12+СВЦЭМ!$D$10+'СЕТ СН'!$H$6-'СЕТ СН'!$H$22</f>
        <v>1292.04274057</v>
      </c>
      <c r="O86" s="36">
        <f>SUMIFS(СВЦЭМ!$C$33:$C$776,СВЦЭМ!$A$33:$A$776,$A86,СВЦЭМ!$B$33:$B$776,O$83)+'СЕТ СН'!$H$12+СВЦЭМ!$D$10+'СЕТ СН'!$H$6-'СЕТ СН'!$H$22</f>
        <v>1272.15404868</v>
      </c>
      <c r="P86" s="36">
        <f>SUMIFS(СВЦЭМ!$C$33:$C$776,СВЦЭМ!$A$33:$A$776,$A86,СВЦЭМ!$B$33:$B$776,P$83)+'СЕТ СН'!$H$12+СВЦЭМ!$D$10+'СЕТ СН'!$H$6-'СЕТ СН'!$H$22</f>
        <v>1276.84044356</v>
      </c>
      <c r="Q86" s="36">
        <f>SUMIFS(СВЦЭМ!$C$33:$C$776,СВЦЭМ!$A$33:$A$776,$A86,СВЦЭМ!$B$33:$B$776,Q$83)+'СЕТ СН'!$H$12+СВЦЭМ!$D$10+'СЕТ СН'!$H$6-'СЕТ СН'!$H$22</f>
        <v>1293.7646108899999</v>
      </c>
      <c r="R86" s="36">
        <f>SUMIFS(СВЦЭМ!$C$33:$C$776,СВЦЭМ!$A$33:$A$776,$A86,СВЦЭМ!$B$33:$B$776,R$83)+'СЕТ СН'!$H$12+СВЦЭМ!$D$10+'СЕТ СН'!$H$6-'СЕТ СН'!$H$22</f>
        <v>1277.23919432</v>
      </c>
      <c r="S86" s="36">
        <f>SUMIFS(СВЦЭМ!$C$33:$C$776,СВЦЭМ!$A$33:$A$776,$A86,СВЦЭМ!$B$33:$B$776,S$83)+'СЕТ СН'!$H$12+СВЦЭМ!$D$10+'СЕТ СН'!$H$6-'СЕТ СН'!$H$22</f>
        <v>1263.5376268800001</v>
      </c>
      <c r="T86" s="36">
        <f>SUMIFS(СВЦЭМ!$C$33:$C$776,СВЦЭМ!$A$33:$A$776,$A86,СВЦЭМ!$B$33:$B$776,T$83)+'СЕТ СН'!$H$12+СВЦЭМ!$D$10+'СЕТ СН'!$H$6-'СЕТ СН'!$H$22</f>
        <v>1229.72602437</v>
      </c>
      <c r="U86" s="36">
        <f>SUMIFS(СВЦЭМ!$C$33:$C$776,СВЦЭМ!$A$33:$A$776,$A86,СВЦЭМ!$B$33:$B$776,U$83)+'СЕТ СН'!$H$12+СВЦЭМ!$D$10+'СЕТ СН'!$H$6-'СЕТ СН'!$H$22</f>
        <v>1219.9328782</v>
      </c>
      <c r="V86" s="36">
        <f>SUMIFS(СВЦЭМ!$C$33:$C$776,СВЦЭМ!$A$33:$A$776,$A86,СВЦЭМ!$B$33:$B$776,V$83)+'СЕТ СН'!$H$12+СВЦЭМ!$D$10+'СЕТ СН'!$H$6-'СЕТ СН'!$H$22</f>
        <v>1221.2140616299998</v>
      </c>
      <c r="W86" s="36">
        <f>SUMIFS(СВЦЭМ!$C$33:$C$776,СВЦЭМ!$A$33:$A$776,$A86,СВЦЭМ!$B$33:$B$776,W$83)+'СЕТ СН'!$H$12+СВЦЭМ!$D$10+'СЕТ СН'!$H$6-'СЕТ СН'!$H$22</f>
        <v>1246.2902612600001</v>
      </c>
      <c r="X86" s="36">
        <f>SUMIFS(СВЦЭМ!$C$33:$C$776,СВЦЭМ!$A$33:$A$776,$A86,СВЦЭМ!$B$33:$B$776,X$83)+'СЕТ СН'!$H$12+СВЦЭМ!$D$10+'СЕТ СН'!$H$6-'СЕТ СН'!$H$22</f>
        <v>1266.9565264399998</v>
      </c>
      <c r="Y86" s="36">
        <f>SUMIFS(СВЦЭМ!$C$33:$C$776,СВЦЭМ!$A$33:$A$776,$A86,СВЦЭМ!$B$33:$B$776,Y$83)+'СЕТ СН'!$H$12+СВЦЭМ!$D$10+'СЕТ СН'!$H$6-'СЕТ СН'!$H$22</f>
        <v>1300.9617016</v>
      </c>
    </row>
    <row r="87" spans="1:25" ht="15.75" x14ac:dyDescent="0.2">
      <c r="A87" s="35">
        <f t="shared" si="2"/>
        <v>43500</v>
      </c>
      <c r="B87" s="36">
        <f>SUMIFS(СВЦЭМ!$C$33:$C$776,СВЦЭМ!$A$33:$A$776,$A87,СВЦЭМ!$B$33:$B$776,B$83)+'СЕТ СН'!$H$12+СВЦЭМ!$D$10+'СЕТ СН'!$H$6-'СЕТ СН'!$H$22</f>
        <v>1377.22432523</v>
      </c>
      <c r="C87" s="36">
        <f>SUMIFS(СВЦЭМ!$C$33:$C$776,СВЦЭМ!$A$33:$A$776,$A87,СВЦЭМ!$B$33:$B$776,C$83)+'СЕТ СН'!$H$12+СВЦЭМ!$D$10+'СЕТ СН'!$H$6-'СЕТ СН'!$H$22</f>
        <v>1401.0248522699999</v>
      </c>
      <c r="D87" s="36">
        <f>SUMIFS(СВЦЭМ!$C$33:$C$776,СВЦЭМ!$A$33:$A$776,$A87,СВЦЭМ!$B$33:$B$776,D$83)+'СЕТ СН'!$H$12+СВЦЭМ!$D$10+'СЕТ СН'!$H$6-'СЕТ СН'!$H$22</f>
        <v>1434.3900345699999</v>
      </c>
      <c r="E87" s="36">
        <f>SUMIFS(СВЦЭМ!$C$33:$C$776,СВЦЭМ!$A$33:$A$776,$A87,СВЦЭМ!$B$33:$B$776,E$83)+'СЕТ СН'!$H$12+СВЦЭМ!$D$10+'СЕТ СН'!$H$6-'СЕТ СН'!$H$22</f>
        <v>1455.8456782899998</v>
      </c>
      <c r="F87" s="36">
        <f>SUMIFS(СВЦЭМ!$C$33:$C$776,СВЦЭМ!$A$33:$A$776,$A87,СВЦЭМ!$B$33:$B$776,F$83)+'СЕТ СН'!$H$12+СВЦЭМ!$D$10+'СЕТ СН'!$H$6-'СЕТ СН'!$H$22</f>
        <v>1457.71465962</v>
      </c>
      <c r="G87" s="36">
        <f>SUMIFS(СВЦЭМ!$C$33:$C$776,СВЦЭМ!$A$33:$A$776,$A87,СВЦЭМ!$B$33:$B$776,G$83)+'СЕТ СН'!$H$12+СВЦЭМ!$D$10+'СЕТ СН'!$H$6-'СЕТ СН'!$H$22</f>
        <v>1440.7711276</v>
      </c>
      <c r="H87" s="36">
        <f>SUMIFS(СВЦЭМ!$C$33:$C$776,СВЦЭМ!$A$33:$A$776,$A87,СВЦЭМ!$B$33:$B$776,H$83)+'СЕТ СН'!$H$12+СВЦЭМ!$D$10+'СЕТ СН'!$H$6-'СЕТ СН'!$H$22</f>
        <v>1398.1673527999997</v>
      </c>
      <c r="I87" s="36">
        <f>SUMIFS(СВЦЭМ!$C$33:$C$776,СВЦЭМ!$A$33:$A$776,$A87,СВЦЭМ!$B$33:$B$776,I$83)+'СЕТ СН'!$H$12+СВЦЭМ!$D$10+'СЕТ СН'!$H$6-'СЕТ СН'!$H$22</f>
        <v>1369.9298242099999</v>
      </c>
      <c r="J87" s="36">
        <f>SUMIFS(СВЦЭМ!$C$33:$C$776,СВЦЭМ!$A$33:$A$776,$A87,СВЦЭМ!$B$33:$B$776,J$83)+'СЕТ СН'!$H$12+СВЦЭМ!$D$10+'СЕТ СН'!$H$6-'СЕТ СН'!$H$22</f>
        <v>1338.44160268</v>
      </c>
      <c r="K87" s="36">
        <f>SUMIFS(СВЦЭМ!$C$33:$C$776,СВЦЭМ!$A$33:$A$776,$A87,СВЦЭМ!$B$33:$B$776,K$83)+'СЕТ СН'!$H$12+СВЦЭМ!$D$10+'СЕТ СН'!$H$6-'СЕТ СН'!$H$22</f>
        <v>1335.7659184599997</v>
      </c>
      <c r="L87" s="36">
        <f>SUMIFS(СВЦЭМ!$C$33:$C$776,СВЦЭМ!$A$33:$A$776,$A87,СВЦЭМ!$B$33:$B$776,L$83)+'СЕТ СН'!$H$12+СВЦЭМ!$D$10+'СЕТ СН'!$H$6-'СЕТ СН'!$H$22</f>
        <v>1329.1557952200001</v>
      </c>
      <c r="M87" s="36">
        <f>SUMIFS(СВЦЭМ!$C$33:$C$776,СВЦЭМ!$A$33:$A$776,$A87,СВЦЭМ!$B$33:$B$776,M$83)+'СЕТ СН'!$H$12+СВЦЭМ!$D$10+'СЕТ СН'!$H$6-'СЕТ СН'!$H$22</f>
        <v>1341.9325227300001</v>
      </c>
      <c r="N87" s="36">
        <f>SUMIFS(СВЦЭМ!$C$33:$C$776,СВЦЭМ!$A$33:$A$776,$A87,СВЦЭМ!$B$33:$B$776,N$83)+'СЕТ СН'!$H$12+СВЦЭМ!$D$10+'СЕТ СН'!$H$6-'СЕТ СН'!$H$22</f>
        <v>1269.5536348800001</v>
      </c>
      <c r="O87" s="36">
        <f>SUMIFS(СВЦЭМ!$C$33:$C$776,СВЦЭМ!$A$33:$A$776,$A87,СВЦЭМ!$B$33:$B$776,O$83)+'СЕТ СН'!$H$12+СВЦЭМ!$D$10+'СЕТ СН'!$H$6-'СЕТ СН'!$H$22</f>
        <v>1236.2211656899999</v>
      </c>
      <c r="P87" s="36">
        <f>SUMIFS(СВЦЭМ!$C$33:$C$776,СВЦЭМ!$A$33:$A$776,$A87,СВЦЭМ!$B$33:$B$776,P$83)+'СЕТ СН'!$H$12+СВЦЭМ!$D$10+'СЕТ СН'!$H$6-'СЕТ СН'!$H$22</f>
        <v>1240.69409139</v>
      </c>
      <c r="Q87" s="36">
        <f>SUMIFS(СВЦЭМ!$C$33:$C$776,СВЦЭМ!$A$33:$A$776,$A87,СВЦЭМ!$B$33:$B$776,Q$83)+'СЕТ СН'!$H$12+СВЦЭМ!$D$10+'СЕТ СН'!$H$6-'СЕТ СН'!$H$22</f>
        <v>1271.4582998199999</v>
      </c>
      <c r="R87" s="36">
        <f>SUMIFS(СВЦЭМ!$C$33:$C$776,СВЦЭМ!$A$33:$A$776,$A87,СВЦЭМ!$B$33:$B$776,R$83)+'СЕТ СН'!$H$12+СВЦЭМ!$D$10+'СЕТ СН'!$H$6-'СЕТ СН'!$H$22</f>
        <v>1274.0790952699999</v>
      </c>
      <c r="S87" s="36">
        <f>SUMIFS(СВЦЭМ!$C$33:$C$776,СВЦЭМ!$A$33:$A$776,$A87,СВЦЭМ!$B$33:$B$776,S$83)+'СЕТ СН'!$H$12+СВЦЭМ!$D$10+'СЕТ СН'!$H$6-'СЕТ СН'!$H$22</f>
        <v>1243.3367775500001</v>
      </c>
      <c r="T87" s="36">
        <f>SUMIFS(СВЦЭМ!$C$33:$C$776,СВЦЭМ!$A$33:$A$776,$A87,СВЦЭМ!$B$33:$B$776,T$83)+'СЕТ СН'!$H$12+СВЦЭМ!$D$10+'СЕТ СН'!$H$6-'СЕТ СН'!$H$22</f>
        <v>1220.3461592899998</v>
      </c>
      <c r="U87" s="36">
        <f>SUMIFS(СВЦЭМ!$C$33:$C$776,СВЦЭМ!$A$33:$A$776,$A87,СВЦЭМ!$B$33:$B$776,U$83)+'СЕТ СН'!$H$12+СВЦЭМ!$D$10+'СЕТ СН'!$H$6-'СЕТ СН'!$H$22</f>
        <v>1225.5091475499999</v>
      </c>
      <c r="V87" s="36">
        <f>SUMIFS(СВЦЭМ!$C$33:$C$776,СВЦЭМ!$A$33:$A$776,$A87,СВЦЭМ!$B$33:$B$776,V$83)+'СЕТ СН'!$H$12+СВЦЭМ!$D$10+'СЕТ СН'!$H$6-'СЕТ СН'!$H$22</f>
        <v>1232.33404477</v>
      </c>
      <c r="W87" s="36">
        <f>SUMIFS(СВЦЭМ!$C$33:$C$776,СВЦЭМ!$A$33:$A$776,$A87,СВЦЭМ!$B$33:$B$776,W$83)+'СЕТ СН'!$H$12+СВЦЭМ!$D$10+'СЕТ СН'!$H$6-'СЕТ СН'!$H$22</f>
        <v>1252.6001608699999</v>
      </c>
      <c r="X87" s="36">
        <f>SUMIFS(СВЦЭМ!$C$33:$C$776,СВЦЭМ!$A$33:$A$776,$A87,СВЦЭМ!$B$33:$B$776,X$83)+'СЕТ СН'!$H$12+СВЦЭМ!$D$10+'СЕТ СН'!$H$6-'СЕТ СН'!$H$22</f>
        <v>1274.5199257100001</v>
      </c>
      <c r="Y87" s="36">
        <f>SUMIFS(СВЦЭМ!$C$33:$C$776,СВЦЭМ!$A$33:$A$776,$A87,СВЦЭМ!$B$33:$B$776,Y$83)+'СЕТ СН'!$H$12+СВЦЭМ!$D$10+'СЕТ СН'!$H$6-'СЕТ СН'!$H$22</f>
        <v>1291.62618015</v>
      </c>
    </row>
    <row r="88" spans="1:25" ht="15.75" x14ac:dyDescent="0.2">
      <c r="A88" s="35">
        <f t="shared" si="2"/>
        <v>43501</v>
      </c>
      <c r="B88" s="36">
        <f>SUMIFS(СВЦЭМ!$C$33:$C$776,СВЦЭМ!$A$33:$A$776,$A88,СВЦЭМ!$B$33:$B$776,B$83)+'СЕТ СН'!$H$12+СВЦЭМ!$D$10+'СЕТ СН'!$H$6-'СЕТ СН'!$H$22</f>
        <v>1388.0412720499999</v>
      </c>
      <c r="C88" s="36">
        <f>SUMIFS(СВЦЭМ!$C$33:$C$776,СВЦЭМ!$A$33:$A$776,$A88,СВЦЭМ!$B$33:$B$776,C$83)+'СЕТ СН'!$H$12+СВЦЭМ!$D$10+'СЕТ СН'!$H$6-'СЕТ СН'!$H$22</f>
        <v>1413.2594107299997</v>
      </c>
      <c r="D88" s="36">
        <f>SUMIFS(СВЦЭМ!$C$33:$C$776,СВЦЭМ!$A$33:$A$776,$A88,СВЦЭМ!$B$33:$B$776,D$83)+'СЕТ СН'!$H$12+СВЦЭМ!$D$10+'СЕТ СН'!$H$6-'СЕТ СН'!$H$22</f>
        <v>1431.14212451</v>
      </c>
      <c r="E88" s="36">
        <f>SUMIFS(СВЦЭМ!$C$33:$C$776,СВЦЭМ!$A$33:$A$776,$A88,СВЦЭМ!$B$33:$B$776,E$83)+'СЕТ СН'!$H$12+СВЦЭМ!$D$10+'СЕТ СН'!$H$6-'СЕТ СН'!$H$22</f>
        <v>1428.0618242800001</v>
      </c>
      <c r="F88" s="36">
        <f>SUMIFS(СВЦЭМ!$C$33:$C$776,СВЦЭМ!$A$33:$A$776,$A88,СВЦЭМ!$B$33:$B$776,F$83)+'СЕТ СН'!$H$12+СВЦЭМ!$D$10+'СЕТ СН'!$H$6-'СЕТ СН'!$H$22</f>
        <v>1427.5188250799997</v>
      </c>
      <c r="G88" s="36">
        <f>SUMIFS(СВЦЭМ!$C$33:$C$776,СВЦЭМ!$A$33:$A$776,$A88,СВЦЭМ!$B$33:$B$776,G$83)+'СЕТ СН'!$H$12+СВЦЭМ!$D$10+'СЕТ СН'!$H$6-'СЕТ СН'!$H$22</f>
        <v>1406.1595717999999</v>
      </c>
      <c r="H88" s="36">
        <f>SUMIFS(СВЦЭМ!$C$33:$C$776,СВЦЭМ!$A$33:$A$776,$A88,СВЦЭМ!$B$33:$B$776,H$83)+'СЕТ СН'!$H$12+СВЦЭМ!$D$10+'СЕТ СН'!$H$6-'СЕТ СН'!$H$22</f>
        <v>1361.7740768799999</v>
      </c>
      <c r="I88" s="36">
        <f>SUMIFS(СВЦЭМ!$C$33:$C$776,СВЦЭМ!$A$33:$A$776,$A88,СВЦЭМ!$B$33:$B$776,I$83)+'СЕТ СН'!$H$12+СВЦЭМ!$D$10+'СЕТ СН'!$H$6-'СЕТ СН'!$H$22</f>
        <v>1352.22921288</v>
      </c>
      <c r="J88" s="36">
        <f>SUMIFS(СВЦЭМ!$C$33:$C$776,СВЦЭМ!$A$33:$A$776,$A88,СВЦЭМ!$B$33:$B$776,J$83)+'СЕТ СН'!$H$12+СВЦЭМ!$D$10+'СЕТ СН'!$H$6-'СЕТ СН'!$H$22</f>
        <v>1329.5665208599999</v>
      </c>
      <c r="K88" s="36">
        <f>SUMIFS(СВЦЭМ!$C$33:$C$776,СВЦЭМ!$A$33:$A$776,$A88,СВЦЭМ!$B$33:$B$776,K$83)+'СЕТ СН'!$H$12+СВЦЭМ!$D$10+'СЕТ СН'!$H$6-'СЕТ СН'!$H$22</f>
        <v>1333.94920576</v>
      </c>
      <c r="L88" s="36">
        <f>SUMIFS(СВЦЭМ!$C$33:$C$776,СВЦЭМ!$A$33:$A$776,$A88,СВЦЭМ!$B$33:$B$776,L$83)+'СЕТ СН'!$H$12+СВЦЭМ!$D$10+'СЕТ СН'!$H$6-'СЕТ СН'!$H$22</f>
        <v>1334.6398124899997</v>
      </c>
      <c r="M88" s="36">
        <f>SUMIFS(СВЦЭМ!$C$33:$C$776,СВЦЭМ!$A$33:$A$776,$A88,СВЦЭМ!$B$33:$B$776,M$83)+'СЕТ СН'!$H$12+СВЦЭМ!$D$10+'СЕТ СН'!$H$6-'СЕТ СН'!$H$22</f>
        <v>1337.9212064599997</v>
      </c>
      <c r="N88" s="36">
        <f>SUMIFS(СВЦЭМ!$C$33:$C$776,СВЦЭМ!$A$33:$A$776,$A88,СВЦЭМ!$B$33:$B$776,N$83)+'СЕТ СН'!$H$12+СВЦЭМ!$D$10+'СЕТ СН'!$H$6-'СЕТ СН'!$H$22</f>
        <v>1309.6963071</v>
      </c>
      <c r="O88" s="36">
        <f>SUMIFS(СВЦЭМ!$C$33:$C$776,СВЦЭМ!$A$33:$A$776,$A88,СВЦЭМ!$B$33:$B$776,O$83)+'СЕТ СН'!$H$12+СВЦЭМ!$D$10+'СЕТ СН'!$H$6-'СЕТ СН'!$H$22</f>
        <v>1277.2418804599999</v>
      </c>
      <c r="P88" s="36">
        <f>SUMIFS(СВЦЭМ!$C$33:$C$776,СВЦЭМ!$A$33:$A$776,$A88,СВЦЭМ!$B$33:$B$776,P$83)+'СЕТ СН'!$H$12+СВЦЭМ!$D$10+'СЕТ СН'!$H$6-'СЕТ СН'!$H$22</f>
        <v>1293.9435600500001</v>
      </c>
      <c r="Q88" s="36">
        <f>SUMIFS(СВЦЭМ!$C$33:$C$776,СВЦЭМ!$A$33:$A$776,$A88,СВЦЭМ!$B$33:$B$776,Q$83)+'СЕТ СН'!$H$12+СВЦЭМ!$D$10+'СЕТ СН'!$H$6-'СЕТ СН'!$H$22</f>
        <v>1306.2326016900001</v>
      </c>
      <c r="R88" s="36">
        <f>SUMIFS(СВЦЭМ!$C$33:$C$776,СВЦЭМ!$A$33:$A$776,$A88,СВЦЭМ!$B$33:$B$776,R$83)+'СЕТ СН'!$H$12+СВЦЭМ!$D$10+'СЕТ СН'!$H$6-'СЕТ СН'!$H$22</f>
        <v>1298.8621626700001</v>
      </c>
      <c r="S88" s="36">
        <f>SUMIFS(СВЦЭМ!$C$33:$C$776,СВЦЭМ!$A$33:$A$776,$A88,СВЦЭМ!$B$33:$B$776,S$83)+'СЕТ СН'!$H$12+СВЦЭМ!$D$10+'СЕТ СН'!$H$6-'СЕТ СН'!$H$22</f>
        <v>1300.6845843599999</v>
      </c>
      <c r="T88" s="36">
        <f>SUMIFS(СВЦЭМ!$C$33:$C$776,СВЦЭМ!$A$33:$A$776,$A88,СВЦЭМ!$B$33:$B$776,T$83)+'СЕТ СН'!$H$12+СВЦЭМ!$D$10+'СЕТ СН'!$H$6-'СЕТ СН'!$H$22</f>
        <v>1255.37397203</v>
      </c>
      <c r="U88" s="36">
        <f>SUMIFS(СВЦЭМ!$C$33:$C$776,СВЦЭМ!$A$33:$A$776,$A88,СВЦЭМ!$B$33:$B$776,U$83)+'СЕТ СН'!$H$12+СВЦЭМ!$D$10+'СЕТ СН'!$H$6-'СЕТ СН'!$H$22</f>
        <v>1271.6254649100001</v>
      </c>
      <c r="V88" s="36">
        <f>SUMIFS(СВЦЭМ!$C$33:$C$776,СВЦЭМ!$A$33:$A$776,$A88,СВЦЭМ!$B$33:$B$776,V$83)+'СЕТ СН'!$H$12+СВЦЭМ!$D$10+'СЕТ СН'!$H$6-'СЕТ СН'!$H$22</f>
        <v>1285.20214947</v>
      </c>
      <c r="W88" s="36">
        <f>SUMIFS(СВЦЭМ!$C$33:$C$776,СВЦЭМ!$A$33:$A$776,$A88,СВЦЭМ!$B$33:$B$776,W$83)+'СЕТ СН'!$H$12+СВЦЭМ!$D$10+'СЕТ СН'!$H$6-'СЕТ СН'!$H$22</f>
        <v>1296.4366783999999</v>
      </c>
      <c r="X88" s="36">
        <f>SUMIFS(СВЦЭМ!$C$33:$C$776,СВЦЭМ!$A$33:$A$776,$A88,СВЦЭМ!$B$33:$B$776,X$83)+'СЕТ СН'!$H$12+СВЦЭМ!$D$10+'СЕТ СН'!$H$6-'СЕТ СН'!$H$22</f>
        <v>1320.1417200199999</v>
      </c>
      <c r="Y88" s="36">
        <f>SUMIFS(СВЦЭМ!$C$33:$C$776,СВЦЭМ!$A$33:$A$776,$A88,СВЦЭМ!$B$33:$B$776,Y$83)+'СЕТ СН'!$H$12+СВЦЭМ!$D$10+'СЕТ СН'!$H$6-'СЕТ СН'!$H$22</f>
        <v>1333.4225103199997</v>
      </c>
    </row>
    <row r="89" spans="1:25" ht="15.75" x14ac:dyDescent="0.2">
      <c r="A89" s="35">
        <f t="shared" si="2"/>
        <v>43502</v>
      </c>
      <c r="B89" s="36">
        <f>SUMIFS(СВЦЭМ!$C$33:$C$776,СВЦЭМ!$A$33:$A$776,$A89,СВЦЭМ!$B$33:$B$776,B$83)+'СЕТ СН'!$H$12+СВЦЭМ!$D$10+'СЕТ СН'!$H$6-'СЕТ СН'!$H$22</f>
        <v>1375.7260195399999</v>
      </c>
      <c r="C89" s="36">
        <f>SUMIFS(СВЦЭМ!$C$33:$C$776,СВЦЭМ!$A$33:$A$776,$A89,СВЦЭМ!$B$33:$B$776,C$83)+'СЕТ СН'!$H$12+СВЦЭМ!$D$10+'СЕТ СН'!$H$6-'СЕТ СН'!$H$22</f>
        <v>1400.37281536</v>
      </c>
      <c r="D89" s="36">
        <f>SUMIFS(СВЦЭМ!$C$33:$C$776,СВЦЭМ!$A$33:$A$776,$A89,СВЦЭМ!$B$33:$B$776,D$83)+'СЕТ СН'!$H$12+СВЦЭМ!$D$10+'СЕТ СН'!$H$6-'СЕТ СН'!$H$22</f>
        <v>1413.8518097000001</v>
      </c>
      <c r="E89" s="36">
        <f>SUMIFS(СВЦЭМ!$C$33:$C$776,СВЦЭМ!$A$33:$A$776,$A89,СВЦЭМ!$B$33:$B$776,E$83)+'СЕТ СН'!$H$12+СВЦЭМ!$D$10+'СЕТ СН'!$H$6-'СЕТ СН'!$H$22</f>
        <v>1413.7588806599997</v>
      </c>
      <c r="F89" s="36">
        <f>SUMIFS(СВЦЭМ!$C$33:$C$776,СВЦЭМ!$A$33:$A$776,$A89,СВЦЭМ!$B$33:$B$776,F$83)+'СЕТ СН'!$H$12+СВЦЭМ!$D$10+'СЕТ СН'!$H$6-'СЕТ СН'!$H$22</f>
        <v>1402.15354923</v>
      </c>
      <c r="G89" s="36">
        <f>SUMIFS(СВЦЭМ!$C$33:$C$776,СВЦЭМ!$A$33:$A$776,$A89,СВЦЭМ!$B$33:$B$776,G$83)+'СЕТ СН'!$H$12+СВЦЭМ!$D$10+'СЕТ СН'!$H$6-'СЕТ СН'!$H$22</f>
        <v>1383.3401575099997</v>
      </c>
      <c r="H89" s="36">
        <f>SUMIFS(СВЦЭМ!$C$33:$C$776,СВЦЭМ!$A$33:$A$776,$A89,СВЦЭМ!$B$33:$B$776,H$83)+'СЕТ СН'!$H$12+СВЦЭМ!$D$10+'СЕТ СН'!$H$6-'СЕТ СН'!$H$22</f>
        <v>1348.8832834199998</v>
      </c>
      <c r="I89" s="36">
        <f>SUMIFS(СВЦЭМ!$C$33:$C$776,СВЦЭМ!$A$33:$A$776,$A89,СВЦЭМ!$B$33:$B$776,I$83)+'СЕТ СН'!$H$12+СВЦЭМ!$D$10+'СЕТ СН'!$H$6-'СЕТ СН'!$H$22</f>
        <v>1326.3953609</v>
      </c>
      <c r="J89" s="36">
        <f>SUMIFS(СВЦЭМ!$C$33:$C$776,СВЦЭМ!$A$33:$A$776,$A89,СВЦЭМ!$B$33:$B$776,J$83)+'СЕТ СН'!$H$12+СВЦЭМ!$D$10+'СЕТ СН'!$H$6-'СЕТ СН'!$H$22</f>
        <v>1339.9276564899997</v>
      </c>
      <c r="K89" s="36">
        <f>SUMIFS(СВЦЭМ!$C$33:$C$776,СВЦЭМ!$A$33:$A$776,$A89,СВЦЭМ!$B$33:$B$776,K$83)+'СЕТ СН'!$H$12+СВЦЭМ!$D$10+'СЕТ СН'!$H$6-'СЕТ СН'!$H$22</f>
        <v>1338.03672981</v>
      </c>
      <c r="L89" s="36">
        <f>SUMIFS(СВЦЭМ!$C$33:$C$776,СВЦЭМ!$A$33:$A$776,$A89,СВЦЭМ!$B$33:$B$776,L$83)+'СЕТ СН'!$H$12+СВЦЭМ!$D$10+'СЕТ СН'!$H$6-'СЕТ СН'!$H$22</f>
        <v>1344.8392543999998</v>
      </c>
      <c r="M89" s="36">
        <f>SUMIFS(СВЦЭМ!$C$33:$C$776,СВЦЭМ!$A$33:$A$776,$A89,СВЦЭМ!$B$33:$B$776,M$83)+'СЕТ СН'!$H$12+СВЦЭМ!$D$10+'СЕТ СН'!$H$6-'СЕТ СН'!$H$22</f>
        <v>1343.4212858999999</v>
      </c>
      <c r="N89" s="36">
        <f>SUMIFS(СВЦЭМ!$C$33:$C$776,СВЦЭМ!$A$33:$A$776,$A89,СВЦЭМ!$B$33:$B$776,N$83)+'СЕТ СН'!$H$12+СВЦЭМ!$D$10+'СЕТ СН'!$H$6-'СЕТ СН'!$H$22</f>
        <v>1331.14650755</v>
      </c>
      <c r="O89" s="36">
        <f>SUMIFS(СВЦЭМ!$C$33:$C$776,СВЦЭМ!$A$33:$A$776,$A89,СВЦЭМ!$B$33:$B$776,O$83)+'СЕТ СН'!$H$12+СВЦЭМ!$D$10+'СЕТ СН'!$H$6-'СЕТ СН'!$H$22</f>
        <v>1306.0231156499999</v>
      </c>
      <c r="P89" s="36">
        <f>SUMIFS(СВЦЭМ!$C$33:$C$776,СВЦЭМ!$A$33:$A$776,$A89,СВЦЭМ!$B$33:$B$776,P$83)+'СЕТ СН'!$H$12+СВЦЭМ!$D$10+'СЕТ СН'!$H$6-'СЕТ СН'!$H$22</f>
        <v>1304.76980729</v>
      </c>
      <c r="Q89" s="36">
        <f>SUMIFS(СВЦЭМ!$C$33:$C$776,СВЦЭМ!$A$33:$A$776,$A89,СВЦЭМ!$B$33:$B$776,Q$83)+'СЕТ СН'!$H$12+СВЦЭМ!$D$10+'СЕТ СН'!$H$6-'СЕТ СН'!$H$22</f>
        <v>1302.3999715700002</v>
      </c>
      <c r="R89" s="36">
        <f>SUMIFS(СВЦЭМ!$C$33:$C$776,СВЦЭМ!$A$33:$A$776,$A89,СВЦЭМ!$B$33:$B$776,R$83)+'СЕТ СН'!$H$12+СВЦЭМ!$D$10+'СЕТ СН'!$H$6-'СЕТ СН'!$H$22</f>
        <v>1300.5224967700001</v>
      </c>
      <c r="S89" s="36">
        <f>SUMIFS(СВЦЭМ!$C$33:$C$776,СВЦЭМ!$A$33:$A$776,$A89,СВЦЭМ!$B$33:$B$776,S$83)+'СЕТ СН'!$H$12+СВЦЭМ!$D$10+'СЕТ СН'!$H$6-'СЕТ СН'!$H$22</f>
        <v>1307.6150026</v>
      </c>
      <c r="T89" s="36">
        <f>SUMIFS(СВЦЭМ!$C$33:$C$776,СВЦЭМ!$A$33:$A$776,$A89,СВЦЭМ!$B$33:$B$776,T$83)+'СЕТ СН'!$H$12+СВЦЭМ!$D$10+'СЕТ СН'!$H$6-'СЕТ СН'!$H$22</f>
        <v>1279.66200938</v>
      </c>
      <c r="U89" s="36">
        <f>SUMIFS(СВЦЭМ!$C$33:$C$776,СВЦЭМ!$A$33:$A$776,$A89,СВЦЭМ!$B$33:$B$776,U$83)+'СЕТ СН'!$H$12+СВЦЭМ!$D$10+'СЕТ СН'!$H$6-'СЕТ СН'!$H$22</f>
        <v>1286.06997746</v>
      </c>
      <c r="V89" s="36">
        <f>SUMIFS(СВЦЭМ!$C$33:$C$776,СВЦЭМ!$A$33:$A$776,$A89,СВЦЭМ!$B$33:$B$776,V$83)+'СЕТ СН'!$H$12+СВЦЭМ!$D$10+'СЕТ СН'!$H$6-'СЕТ СН'!$H$22</f>
        <v>1307.1690600299999</v>
      </c>
      <c r="W89" s="36">
        <f>SUMIFS(СВЦЭМ!$C$33:$C$776,СВЦЭМ!$A$33:$A$776,$A89,СВЦЭМ!$B$33:$B$776,W$83)+'СЕТ СН'!$H$12+СВЦЭМ!$D$10+'СЕТ СН'!$H$6-'СЕТ СН'!$H$22</f>
        <v>1318.24995167</v>
      </c>
      <c r="X89" s="36">
        <f>SUMIFS(СВЦЭМ!$C$33:$C$776,СВЦЭМ!$A$33:$A$776,$A89,СВЦЭМ!$B$33:$B$776,X$83)+'СЕТ СН'!$H$12+СВЦЭМ!$D$10+'СЕТ СН'!$H$6-'СЕТ СН'!$H$22</f>
        <v>1341.84862656</v>
      </c>
      <c r="Y89" s="36">
        <f>SUMIFS(СВЦЭМ!$C$33:$C$776,СВЦЭМ!$A$33:$A$776,$A89,СВЦЭМ!$B$33:$B$776,Y$83)+'СЕТ СН'!$H$12+СВЦЭМ!$D$10+'СЕТ СН'!$H$6-'СЕТ СН'!$H$22</f>
        <v>1372.8122699</v>
      </c>
    </row>
    <row r="90" spans="1:25" ht="15.75" x14ac:dyDescent="0.2">
      <c r="A90" s="35">
        <f t="shared" si="2"/>
        <v>43503</v>
      </c>
      <c r="B90" s="36">
        <f>SUMIFS(СВЦЭМ!$C$33:$C$776,СВЦЭМ!$A$33:$A$776,$A90,СВЦЭМ!$B$33:$B$776,B$83)+'СЕТ СН'!$H$12+СВЦЭМ!$D$10+'СЕТ СН'!$H$6-'СЕТ СН'!$H$22</f>
        <v>1399.97144789</v>
      </c>
      <c r="C90" s="36">
        <f>SUMIFS(СВЦЭМ!$C$33:$C$776,СВЦЭМ!$A$33:$A$776,$A90,СВЦЭМ!$B$33:$B$776,C$83)+'СЕТ СН'!$H$12+СВЦЭМ!$D$10+'СЕТ СН'!$H$6-'СЕТ СН'!$H$22</f>
        <v>1416.1922652799999</v>
      </c>
      <c r="D90" s="36">
        <f>SUMIFS(СВЦЭМ!$C$33:$C$776,СВЦЭМ!$A$33:$A$776,$A90,СВЦЭМ!$B$33:$B$776,D$83)+'СЕТ СН'!$H$12+СВЦЭМ!$D$10+'СЕТ СН'!$H$6-'СЕТ СН'!$H$22</f>
        <v>1435.33377965</v>
      </c>
      <c r="E90" s="36">
        <f>SUMIFS(СВЦЭМ!$C$33:$C$776,СВЦЭМ!$A$33:$A$776,$A90,СВЦЭМ!$B$33:$B$776,E$83)+'СЕТ СН'!$H$12+СВЦЭМ!$D$10+'СЕТ СН'!$H$6-'СЕТ СН'!$H$22</f>
        <v>1461.5054155499997</v>
      </c>
      <c r="F90" s="36">
        <f>SUMIFS(СВЦЭМ!$C$33:$C$776,СВЦЭМ!$A$33:$A$776,$A90,СВЦЭМ!$B$33:$B$776,F$83)+'СЕТ СН'!$H$12+СВЦЭМ!$D$10+'СЕТ СН'!$H$6-'СЕТ СН'!$H$22</f>
        <v>1443.59837113</v>
      </c>
      <c r="G90" s="36">
        <f>SUMIFS(СВЦЭМ!$C$33:$C$776,СВЦЭМ!$A$33:$A$776,$A90,СВЦЭМ!$B$33:$B$776,G$83)+'СЕТ СН'!$H$12+СВЦЭМ!$D$10+'СЕТ СН'!$H$6-'СЕТ СН'!$H$22</f>
        <v>1431.91341298</v>
      </c>
      <c r="H90" s="36">
        <f>SUMIFS(СВЦЭМ!$C$33:$C$776,СВЦЭМ!$A$33:$A$776,$A90,СВЦЭМ!$B$33:$B$776,H$83)+'СЕТ СН'!$H$12+СВЦЭМ!$D$10+'СЕТ СН'!$H$6-'СЕТ СН'!$H$22</f>
        <v>1401.93235916</v>
      </c>
      <c r="I90" s="36">
        <f>SUMIFS(СВЦЭМ!$C$33:$C$776,СВЦЭМ!$A$33:$A$776,$A90,СВЦЭМ!$B$33:$B$776,I$83)+'СЕТ СН'!$H$12+СВЦЭМ!$D$10+'СЕТ СН'!$H$6-'СЕТ СН'!$H$22</f>
        <v>1380.3832197199999</v>
      </c>
      <c r="J90" s="36">
        <f>SUMIFS(СВЦЭМ!$C$33:$C$776,СВЦЭМ!$A$33:$A$776,$A90,СВЦЭМ!$B$33:$B$776,J$83)+'СЕТ СН'!$H$12+СВЦЭМ!$D$10+'СЕТ СН'!$H$6-'СЕТ СН'!$H$22</f>
        <v>1368.13666143</v>
      </c>
      <c r="K90" s="36">
        <f>SUMIFS(СВЦЭМ!$C$33:$C$776,СВЦЭМ!$A$33:$A$776,$A90,СВЦЭМ!$B$33:$B$776,K$83)+'СЕТ СН'!$H$12+СВЦЭМ!$D$10+'СЕТ СН'!$H$6-'СЕТ СН'!$H$22</f>
        <v>1355.9379169099998</v>
      </c>
      <c r="L90" s="36">
        <f>SUMIFS(СВЦЭМ!$C$33:$C$776,СВЦЭМ!$A$33:$A$776,$A90,СВЦЭМ!$B$33:$B$776,L$83)+'СЕТ СН'!$H$12+СВЦЭМ!$D$10+'СЕТ СН'!$H$6-'СЕТ СН'!$H$22</f>
        <v>1352.0056998099999</v>
      </c>
      <c r="M90" s="36">
        <f>SUMIFS(СВЦЭМ!$C$33:$C$776,СВЦЭМ!$A$33:$A$776,$A90,СВЦЭМ!$B$33:$B$776,M$83)+'СЕТ СН'!$H$12+СВЦЭМ!$D$10+'СЕТ СН'!$H$6-'СЕТ СН'!$H$22</f>
        <v>1363.0010081199998</v>
      </c>
      <c r="N90" s="36">
        <f>SUMIFS(СВЦЭМ!$C$33:$C$776,СВЦЭМ!$A$33:$A$776,$A90,СВЦЭМ!$B$33:$B$776,N$83)+'СЕТ СН'!$H$12+СВЦЭМ!$D$10+'СЕТ СН'!$H$6-'СЕТ СН'!$H$22</f>
        <v>1347.7588569199997</v>
      </c>
      <c r="O90" s="36">
        <f>SUMIFS(СВЦЭМ!$C$33:$C$776,СВЦЭМ!$A$33:$A$776,$A90,СВЦЭМ!$B$33:$B$776,O$83)+'СЕТ СН'!$H$12+СВЦЭМ!$D$10+'СЕТ СН'!$H$6-'СЕТ СН'!$H$22</f>
        <v>1310.9772934799998</v>
      </c>
      <c r="P90" s="36">
        <f>SUMIFS(СВЦЭМ!$C$33:$C$776,СВЦЭМ!$A$33:$A$776,$A90,СВЦЭМ!$B$33:$B$776,P$83)+'СЕТ СН'!$H$12+СВЦЭМ!$D$10+'СЕТ СН'!$H$6-'СЕТ СН'!$H$22</f>
        <v>1310.0817925699998</v>
      </c>
      <c r="Q90" s="36">
        <f>SUMIFS(СВЦЭМ!$C$33:$C$776,СВЦЭМ!$A$33:$A$776,$A90,СВЦЭМ!$B$33:$B$776,Q$83)+'СЕТ СН'!$H$12+СВЦЭМ!$D$10+'СЕТ СН'!$H$6-'СЕТ СН'!$H$22</f>
        <v>1313.3525490900001</v>
      </c>
      <c r="R90" s="36">
        <f>SUMIFS(СВЦЭМ!$C$33:$C$776,СВЦЭМ!$A$33:$A$776,$A90,СВЦЭМ!$B$33:$B$776,R$83)+'СЕТ СН'!$H$12+СВЦЭМ!$D$10+'СЕТ СН'!$H$6-'СЕТ СН'!$H$22</f>
        <v>1307.5415230999999</v>
      </c>
      <c r="S90" s="36">
        <f>SUMIFS(СВЦЭМ!$C$33:$C$776,СВЦЭМ!$A$33:$A$776,$A90,СВЦЭМ!$B$33:$B$776,S$83)+'СЕТ СН'!$H$12+СВЦЭМ!$D$10+'СЕТ СН'!$H$6-'СЕТ СН'!$H$22</f>
        <v>1305.5567183200001</v>
      </c>
      <c r="T90" s="36">
        <f>SUMIFS(СВЦЭМ!$C$33:$C$776,СВЦЭМ!$A$33:$A$776,$A90,СВЦЭМ!$B$33:$B$776,T$83)+'СЕТ СН'!$H$12+СВЦЭМ!$D$10+'СЕТ СН'!$H$6-'СЕТ СН'!$H$22</f>
        <v>1260.02777348</v>
      </c>
      <c r="U90" s="36">
        <f>SUMIFS(СВЦЭМ!$C$33:$C$776,СВЦЭМ!$A$33:$A$776,$A90,СВЦЭМ!$B$33:$B$776,U$83)+'СЕТ СН'!$H$12+СВЦЭМ!$D$10+'СЕТ СН'!$H$6-'СЕТ СН'!$H$22</f>
        <v>1262.99355848</v>
      </c>
      <c r="V90" s="36">
        <f>SUMIFS(СВЦЭМ!$C$33:$C$776,СВЦЭМ!$A$33:$A$776,$A90,СВЦЭМ!$B$33:$B$776,V$83)+'СЕТ СН'!$H$12+СВЦЭМ!$D$10+'СЕТ СН'!$H$6-'СЕТ СН'!$H$22</f>
        <v>1276.8781484000001</v>
      </c>
      <c r="W90" s="36">
        <f>SUMIFS(СВЦЭМ!$C$33:$C$776,СВЦЭМ!$A$33:$A$776,$A90,СВЦЭМ!$B$33:$B$776,W$83)+'СЕТ СН'!$H$12+СВЦЭМ!$D$10+'СЕТ СН'!$H$6-'СЕТ СН'!$H$22</f>
        <v>1295.68742858</v>
      </c>
      <c r="X90" s="36">
        <f>SUMIFS(СВЦЭМ!$C$33:$C$776,СВЦЭМ!$A$33:$A$776,$A90,СВЦЭМ!$B$33:$B$776,X$83)+'СЕТ СН'!$H$12+СВЦЭМ!$D$10+'СЕТ СН'!$H$6-'СЕТ СН'!$H$22</f>
        <v>1314.7141303399999</v>
      </c>
      <c r="Y90" s="36">
        <f>SUMIFS(СВЦЭМ!$C$33:$C$776,СВЦЭМ!$A$33:$A$776,$A90,СВЦЭМ!$B$33:$B$776,Y$83)+'СЕТ СН'!$H$12+СВЦЭМ!$D$10+'СЕТ СН'!$H$6-'СЕТ СН'!$H$22</f>
        <v>1335.1726197099997</v>
      </c>
    </row>
    <row r="91" spans="1:25" ht="15.75" x14ac:dyDescent="0.2">
      <c r="A91" s="35">
        <f t="shared" si="2"/>
        <v>43504</v>
      </c>
      <c r="B91" s="36">
        <f>SUMIFS(СВЦЭМ!$C$33:$C$776,СВЦЭМ!$A$33:$A$776,$A91,СВЦЭМ!$B$33:$B$776,B$83)+'СЕТ СН'!$H$12+СВЦЭМ!$D$10+'СЕТ СН'!$H$6-'СЕТ СН'!$H$22</f>
        <v>1406.5941019799998</v>
      </c>
      <c r="C91" s="36">
        <f>SUMIFS(СВЦЭМ!$C$33:$C$776,СВЦЭМ!$A$33:$A$776,$A91,СВЦЭМ!$B$33:$B$776,C$83)+'СЕТ СН'!$H$12+СВЦЭМ!$D$10+'СЕТ СН'!$H$6-'СЕТ СН'!$H$22</f>
        <v>1427.2082621699997</v>
      </c>
      <c r="D91" s="36">
        <f>SUMIFS(СВЦЭМ!$C$33:$C$776,СВЦЭМ!$A$33:$A$776,$A91,СВЦЭМ!$B$33:$B$776,D$83)+'СЕТ СН'!$H$12+СВЦЭМ!$D$10+'СЕТ СН'!$H$6-'СЕТ СН'!$H$22</f>
        <v>1439.32913998</v>
      </c>
      <c r="E91" s="36">
        <f>SUMIFS(СВЦЭМ!$C$33:$C$776,СВЦЭМ!$A$33:$A$776,$A91,СВЦЭМ!$B$33:$B$776,E$83)+'СЕТ СН'!$H$12+СВЦЭМ!$D$10+'СЕТ СН'!$H$6-'СЕТ СН'!$H$22</f>
        <v>1467.8260699099997</v>
      </c>
      <c r="F91" s="36">
        <f>SUMIFS(СВЦЭМ!$C$33:$C$776,СВЦЭМ!$A$33:$A$776,$A91,СВЦЭМ!$B$33:$B$776,F$83)+'СЕТ СН'!$H$12+СВЦЭМ!$D$10+'СЕТ СН'!$H$6-'СЕТ СН'!$H$22</f>
        <v>1458.0414968800001</v>
      </c>
      <c r="G91" s="36">
        <f>SUMIFS(СВЦЭМ!$C$33:$C$776,СВЦЭМ!$A$33:$A$776,$A91,СВЦЭМ!$B$33:$B$776,G$83)+'СЕТ СН'!$H$12+СВЦЭМ!$D$10+'СЕТ СН'!$H$6-'СЕТ СН'!$H$22</f>
        <v>1429.92239195</v>
      </c>
      <c r="H91" s="36">
        <f>SUMIFS(СВЦЭМ!$C$33:$C$776,СВЦЭМ!$A$33:$A$776,$A91,СВЦЭМ!$B$33:$B$776,H$83)+'СЕТ СН'!$H$12+СВЦЭМ!$D$10+'СЕТ СН'!$H$6-'СЕТ СН'!$H$22</f>
        <v>1393.3932148499998</v>
      </c>
      <c r="I91" s="36">
        <f>SUMIFS(СВЦЭМ!$C$33:$C$776,СВЦЭМ!$A$33:$A$776,$A91,СВЦЭМ!$B$33:$B$776,I$83)+'СЕТ СН'!$H$12+СВЦЭМ!$D$10+'СЕТ СН'!$H$6-'СЕТ СН'!$H$22</f>
        <v>1379.9019874999999</v>
      </c>
      <c r="J91" s="36">
        <f>SUMIFS(СВЦЭМ!$C$33:$C$776,СВЦЭМ!$A$33:$A$776,$A91,СВЦЭМ!$B$33:$B$776,J$83)+'СЕТ СН'!$H$12+СВЦЭМ!$D$10+'СЕТ СН'!$H$6-'СЕТ СН'!$H$22</f>
        <v>1354.0601730399999</v>
      </c>
      <c r="K91" s="36">
        <f>SUMIFS(СВЦЭМ!$C$33:$C$776,СВЦЭМ!$A$33:$A$776,$A91,СВЦЭМ!$B$33:$B$776,K$83)+'СЕТ СН'!$H$12+СВЦЭМ!$D$10+'СЕТ СН'!$H$6-'СЕТ СН'!$H$22</f>
        <v>1330.07001322</v>
      </c>
      <c r="L91" s="36">
        <f>SUMIFS(СВЦЭМ!$C$33:$C$776,СВЦЭМ!$A$33:$A$776,$A91,СВЦЭМ!$B$33:$B$776,L$83)+'СЕТ СН'!$H$12+СВЦЭМ!$D$10+'СЕТ СН'!$H$6-'СЕТ СН'!$H$22</f>
        <v>1297.2222698999999</v>
      </c>
      <c r="M91" s="36">
        <f>SUMIFS(СВЦЭМ!$C$33:$C$776,СВЦЭМ!$A$33:$A$776,$A91,СВЦЭМ!$B$33:$B$776,M$83)+'СЕТ СН'!$H$12+СВЦЭМ!$D$10+'СЕТ СН'!$H$6-'СЕТ СН'!$H$22</f>
        <v>1312.1955809900001</v>
      </c>
      <c r="N91" s="36">
        <f>SUMIFS(СВЦЭМ!$C$33:$C$776,СВЦЭМ!$A$33:$A$776,$A91,СВЦЭМ!$B$33:$B$776,N$83)+'СЕТ СН'!$H$12+СВЦЭМ!$D$10+'СЕТ СН'!$H$6-'СЕТ СН'!$H$22</f>
        <v>1299.8134053399999</v>
      </c>
      <c r="O91" s="36">
        <f>SUMIFS(СВЦЭМ!$C$33:$C$776,СВЦЭМ!$A$33:$A$776,$A91,СВЦЭМ!$B$33:$B$776,O$83)+'СЕТ СН'!$H$12+СВЦЭМ!$D$10+'СЕТ СН'!$H$6-'СЕТ СН'!$H$22</f>
        <v>1301.4725173000002</v>
      </c>
      <c r="P91" s="36">
        <f>SUMIFS(СВЦЭМ!$C$33:$C$776,СВЦЭМ!$A$33:$A$776,$A91,СВЦЭМ!$B$33:$B$776,P$83)+'СЕТ СН'!$H$12+СВЦЭМ!$D$10+'СЕТ СН'!$H$6-'СЕТ СН'!$H$22</f>
        <v>1311.1971841199997</v>
      </c>
      <c r="Q91" s="36">
        <f>SUMIFS(СВЦЭМ!$C$33:$C$776,СВЦЭМ!$A$33:$A$776,$A91,СВЦЭМ!$B$33:$B$776,Q$83)+'СЕТ СН'!$H$12+СВЦЭМ!$D$10+'СЕТ СН'!$H$6-'СЕТ СН'!$H$22</f>
        <v>1320.6150462199998</v>
      </c>
      <c r="R91" s="36">
        <f>SUMIFS(СВЦЭМ!$C$33:$C$776,СВЦЭМ!$A$33:$A$776,$A91,СВЦЭМ!$B$33:$B$776,R$83)+'СЕТ СН'!$H$12+СВЦЭМ!$D$10+'СЕТ СН'!$H$6-'СЕТ СН'!$H$22</f>
        <v>1311.2485434599998</v>
      </c>
      <c r="S91" s="36">
        <f>SUMIFS(СВЦЭМ!$C$33:$C$776,СВЦЭМ!$A$33:$A$776,$A91,СВЦЭМ!$B$33:$B$776,S$83)+'СЕТ СН'!$H$12+СВЦЭМ!$D$10+'СЕТ СН'!$H$6-'СЕТ СН'!$H$22</f>
        <v>1306.82318016</v>
      </c>
      <c r="T91" s="36">
        <f>SUMIFS(СВЦЭМ!$C$33:$C$776,СВЦЭМ!$A$33:$A$776,$A91,СВЦЭМ!$B$33:$B$776,T$83)+'СЕТ СН'!$H$12+СВЦЭМ!$D$10+'СЕТ СН'!$H$6-'СЕТ СН'!$H$22</f>
        <v>1264.1939364099999</v>
      </c>
      <c r="U91" s="36">
        <f>SUMIFS(СВЦЭМ!$C$33:$C$776,СВЦЭМ!$A$33:$A$776,$A91,СВЦЭМ!$B$33:$B$776,U$83)+'СЕТ СН'!$H$12+СВЦЭМ!$D$10+'СЕТ СН'!$H$6-'СЕТ СН'!$H$22</f>
        <v>1261.68553374</v>
      </c>
      <c r="V91" s="36">
        <f>SUMIFS(СВЦЭМ!$C$33:$C$776,СВЦЭМ!$A$33:$A$776,$A91,СВЦЭМ!$B$33:$B$776,V$83)+'СЕТ СН'!$H$12+СВЦЭМ!$D$10+'СЕТ СН'!$H$6-'СЕТ СН'!$H$22</f>
        <v>1290.7828226000001</v>
      </c>
      <c r="W91" s="36">
        <f>SUMIFS(СВЦЭМ!$C$33:$C$776,СВЦЭМ!$A$33:$A$776,$A91,СВЦЭМ!$B$33:$B$776,W$83)+'СЕТ СН'!$H$12+СВЦЭМ!$D$10+'СЕТ СН'!$H$6-'СЕТ СН'!$H$22</f>
        <v>1315.9546235999996</v>
      </c>
      <c r="X91" s="36">
        <f>SUMIFS(СВЦЭМ!$C$33:$C$776,СВЦЭМ!$A$33:$A$776,$A91,СВЦЭМ!$B$33:$B$776,X$83)+'СЕТ СН'!$H$12+СВЦЭМ!$D$10+'СЕТ СН'!$H$6-'СЕТ СН'!$H$22</f>
        <v>1346.8034406399997</v>
      </c>
      <c r="Y91" s="36">
        <f>SUMIFS(СВЦЭМ!$C$33:$C$776,СВЦЭМ!$A$33:$A$776,$A91,СВЦЭМ!$B$33:$B$776,Y$83)+'СЕТ СН'!$H$12+СВЦЭМ!$D$10+'СЕТ СН'!$H$6-'СЕТ СН'!$H$22</f>
        <v>1361.8855374899999</v>
      </c>
    </row>
    <row r="92" spans="1:25" ht="15.75" x14ac:dyDescent="0.2">
      <c r="A92" s="35">
        <f t="shared" si="2"/>
        <v>43505</v>
      </c>
      <c r="B92" s="36">
        <f>SUMIFS(СВЦЭМ!$C$33:$C$776,СВЦЭМ!$A$33:$A$776,$A92,СВЦЭМ!$B$33:$B$776,B$83)+'СЕТ СН'!$H$12+СВЦЭМ!$D$10+'СЕТ СН'!$H$6-'СЕТ СН'!$H$22</f>
        <v>1376.4424653999999</v>
      </c>
      <c r="C92" s="36">
        <f>SUMIFS(СВЦЭМ!$C$33:$C$776,СВЦЭМ!$A$33:$A$776,$A92,СВЦЭМ!$B$33:$B$776,C$83)+'СЕТ СН'!$H$12+СВЦЭМ!$D$10+'СЕТ СН'!$H$6-'СЕТ СН'!$H$22</f>
        <v>1397.2837635799997</v>
      </c>
      <c r="D92" s="36">
        <f>SUMIFS(СВЦЭМ!$C$33:$C$776,СВЦЭМ!$A$33:$A$776,$A92,СВЦЭМ!$B$33:$B$776,D$83)+'СЕТ СН'!$H$12+СВЦЭМ!$D$10+'СЕТ СН'!$H$6-'СЕТ СН'!$H$22</f>
        <v>1418.9159589799997</v>
      </c>
      <c r="E92" s="36">
        <f>SUMIFS(СВЦЭМ!$C$33:$C$776,СВЦЭМ!$A$33:$A$776,$A92,СВЦЭМ!$B$33:$B$776,E$83)+'СЕТ СН'!$H$12+СВЦЭМ!$D$10+'СЕТ СН'!$H$6-'СЕТ СН'!$H$22</f>
        <v>1419.2430718400001</v>
      </c>
      <c r="F92" s="36">
        <f>SUMIFS(СВЦЭМ!$C$33:$C$776,СВЦЭМ!$A$33:$A$776,$A92,СВЦЭМ!$B$33:$B$776,F$83)+'СЕТ СН'!$H$12+СВЦЭМ!$D$10+'СЕТ СН'!$H$6-'СЕТ СН'!$H$22</f>
        <v>1417.9726970699999</v>
      </c>
      <c r="G92" s="36">
        <f>SUMIFS(СВЦЭМ!$C$33:$C$776,СВЦЭМ!$A$33:$A$776,$A92,СВЦЭМ!$B$33:$B$776,G$83)+'СЕТ СН'!$H$12+СВЦЭМ!$D$10+'СЕТ СН'!$H$6-'СЕТ СН'!$H$22</f>
        <v>1418.0820595</v>
      </c>
      <c r="H92" s="36">
        <f>SUMIFS(СВЦЭМ!$C$33:$C$776,СВЦЭМ!$A$33:$A$776,$A92,СВЦЭМ!$B$33:$B$776,H$83)+'СЕТ СН'!$H$12+СВЦЭМ!$D$10+'СЕТ СН'!$H$6-'СЕТ СН'!$H$22</f>
        <v>1393.1505106699997</v>
      </c>
      <c r="I92" s="36">
        <f>SUMIFS(СВЦЭМ!$C$33:$C$776,СВЦЭМ!$A$33:$A$776,$A92,СВЦЭМ!$B$33:$B$776,I$83)+'СЕТ СН'!$H$12+СВЦЭМ!$D$10+'СЕТ СН'!$H$6-'СЕТ СН'!$H$22</f>
        <v>1380.84564163</v>
      </c>
      <c r="J92" s="36">
        <f>SUMIFS(СВЦЭМ!$C$33:$C$776,СВЦЭМ!$A$33:$A$776,$A92,СВЦЭМ!$B$33:$B$776,J$83)+'СЕТ СН'!$H$12+СВЦЭМ!$D$10+'СЕТ СН'!$H$6-'СЕТ СН'!$H$22</f>
        <v>1339.5140105299997</v>
      </c>
      <c r="K92" s="36">
        <f>SUMIFS(СВЦЭМ!$C$33:$C$776,СВЦЭМ!$A$33:$A$776,$A92,СВЦЭМ!$B$33:$B$776,K$83)+'СЕТ СН'!$H$12+СВЦЭМ!$D$10+'СЕТ СН'!$H$6-'СЕТ СН'!$H$22</f>
        <v>1308.64537505</v>
      </c>
      <c r="L92" s="36">
        <f>SUMIFS(СВЦЭМ!$C$33:$C$776,СВЦЭМ!$A$33:$A$776,$A92,СВЦЭМ!$B$33:$B$776,L$83)+'СЕТ СН'!$H$12+СВЦЭМ!$D$10+'СЕТ СН'!$H$6-'СЕТ СН'!$H$22</f>
        <v>1304.7577323999999</v>
      </c>
      <c r="M92" s="36">
        <f>SUMIFS(СВЦЭМ!$C$33:$C$776,СВЦЭМ!$A$33:$A$776,$A92,СВЦЭМ!$B$33:$B$776,M$83)+'СЕТ СН'!$H$12+СВЦЭМ!$D$10+'СЕТ СН'!$H$6-'СЕТ СН'!$H$22</f>
        <v>1316.61804424</v>
      </c>
      <c r="N92" s="36">
        <f>SUMIFS(СВЦЭМ!$C$33:$C$776,СВЦЭМ!$A$33:$A$776,$A92,СВЦЭМ!$B$33:$B$776,N$83)+'СЕТ СН'!$H$12+СВЦЭМ!$D$10+'СЕТ СН'!$H$6-'СЕТ СН'!$H$22</f>
        <v>1320.1329376099998</v>
      </c>
      <c r="O92" s="36">
        <f>SUMIFS(СВЦЭМ!$C$33:$C$776,СВЦЭМ!$A$33:$A$776,$A92,СВЦЭМ!$B$33:$B$776,O$83)+'СЕТ СН'!$H$12+СВЦЭМ!$D$10+'СЕТ СН'!$H$6-'СЕТ СН'!$H$22</f>
        <v>1306.36336646</v>
      </c>
      <c r="P92" s="36">
        <f>SUMIFS(СВЦЭМ!$C$33:$C$776,СВЦЭМ!$A$33:$A$776,$A92,СВЦЭМ!$B$33:$B$776,P$83)+'СЕТ СН'!$H$12+СВЦЭМ!$D$10+'СЕТ СН'!$H$6-'СЕТ СН'!$H$22</f>
        <v>1304.65338696</v>
      </c>
      <c r="Q92" s="36">
        <f>SUMIFS(СВЦЭМ!$C$33:$C$776,СВЦЭМ!$A$33:$A$776,$A92,СВЦЭМ!$B$33:$B$776,Q$83)+'СЕТ СН'!$H$12+СВЦЭМ!$D$10+'СЕТ СН'!$H$6-'СЕТ СН'!$H$22</f>
        <v>1314.13596813</v>
      </c>
      <c r="R92" s="36">
        <f>SUMIFS(СВЦЭМ!$C$33:$C$776,СВЦЭМ!$A$33:$A$776,$A92,СВЦЭМ!$B$33:$B$776,R$83)+'СЕТ СН'!$H$12+СВЦЭМ!$D$10+'СЕТ СН'!$H$6-'СЕТ СН'!$H$22</f>
        <v>1295.9736693300001</v>
      </c>
      <c r="S92" s="36">
        <f>SUMIFS(СВЦЭМ!$C$33:$C$776,СВЦЭМ!$A$33:$A$776,$A92,СВЦЭМ!$B$33:$B$776,S$83)+'СЕТ СН'!$H$12+СВЦЭМ!$D$10+'СЕТ СН'!$H$6-'СЕТ СН'!$H$22</f>
        <v>1278.2717011499999</v>
      </c>
      <c r="T92" s="36">
        <f>SUMIFS(СВЦЭМ!$C$33:$C$776,СВЦЭМ!$A$33:$A$776,$A92,СВЦЭМ!$B$33:$B$776,T$83)+'СЕТ СН'!$H$12+СВЦЭМ!$D$10+'СЕТ СН'!$H$6-'СЕТ СН'!$H$22</f>
        <v>1238.2008043000001</v>
      </c>
      <c r="U92" s="36">
        <f>SUMIFS(СВЦЭМ!$C$33:$C$776,СВЦЭМ!$A$33:$A$776,$A92,СВЦЭМ!$B$33:$B$776,U$83)+'СЕТ СН'!$H$12+СВЦЭМ!$D$10+'СЕТ СН'!$H$6-'СЕТ СН'!$H$22</f>
        <v>1232.81627905</v>
      </c>
      <c r="V92" s="36">
        <f>SUMIFS(СВЦЭМ!$C$33:$C$776,СВЦЭМ!$A$33:$A$776,$A92,СВЦЭМ!$B$33:$B$776,V$83)+'СЕТ СН'!$H$12+СВЦЭМ!$D$10+'СЕТ СН'!$H$6-'СЕТ СН'!$H$22</f>
        <v>1245.26529005</v>
      </c>
      <c r="W92" s="36">
        <f>SUMIFS(СВЦЭМ!$C$33:$C$776,СВЦЭМ!$A$33:$A$776,$A92,СВЦЭМ!$B$33:$B$776,W$83)+'СЕТ СН'!$H$12+СВЦЭМ!$D$10+'СЕТ СН'!$H$6-'СЕТ СН'!$H$22</f>
        <v>1263.85556621</v>
      </c>
      <c r="X92" s="36">
        <f>SUMIFS(СВЦЭМ!$C$33:$C$776,СВЦЭМ!$A$33:$A$776,$A92,СВЦЭМ!$B$33:$B$776,X$83)+'СЕТ СН'!$H$12+СВЦЭМ!$D$10+'СЕТ СН'!$H$6-'СЕТ СН'!$H$22</f>
        <v>1285.6606145800001</v>
      </c>
      <c r="Y92" s="36">
        <f>SUMIFS(СВЦЭМ!$C$33:$C$776,СВЦЭМ!$A$33:$A$776,$A92,СВЦЭМ!$B$33:$B$776,Y$83)+'СЕТ СН'!$H$12+СВЦЭМ!$D$10+'СЕТ СН'!$H$6-'СЕТ СН'!$H$22</f>
        <v>1313.5904242799998</v>
      </c>
    </row>
    <row r="93" spans="1:25" ht="15.75" x14ac:dyDescent="0.2">
      <c r="A93" s="35">
        <f t="shared" si="2"/>
        <v>43506</v>
      </c>
      <c r="B93" s="36">
        <f>SUMIFS(СВЦЭМ!$C$33:$C$776,СВЦЭМ!$A$33:$A$776,$A93,СВЦЭМ!$B$33:$B$776,B$83)+'СЕТ СН'!$H$12+СВЦЭМ!$D$10+'СЕТ СН'!$H$6-'СЕТ СН'!$H$22</f>
        <v>1336.9743709700001</v>
      </c>
      <c r="C93" s="36">
        <f>SUMIFS(СВЦЭМ!$C$33:$C$776,СВЦЭМ!$A$33:$A$776,$A93,СВЦЭМ!$B$33:$B$776,C$83)+'СЕТ СН'!$H$12+СВЦЭМ!$D$10+'СЕТ СН'!$H$6-'СЕТ СН'!$H$22</f>
        <v>1344.8718477499997</v>
      </c>
      <c r="D93" s="36">
        <f>SUMIFS(СВЦЭМ!$C$33:$C$776,СВЦЭМ!$A$33:$A$776,$A93,СВЦЭМ!$B$33:$B$776,D$83)+'СЕТ СН'!$H$12+СВЦЭМ!$D$10+'СЕТ СН'!$H$6-'СЕТ СН'!$H$22</f>
        <v>1382.7921619899998</v>
      </c>
      <c r="E93" s="36">
        <f>SUMIFS(СВЦЭМ!$C$33:$C$776,СВЦЭМ!$A$33:$A$776,$A93,СВЦЭМ!$B$33:$B$776,E$83)+'СЕТ СН'!$H$12+СВЦЭМ!$D$10+'СЕТ СН'!$H$6-'СЕТ СН'!$H$22</f>
        <v>1396.1498913699998</v>
      </c>
      <c r="F93" s="36">
        <f>SUMIFS(СВЦЭМ!$C$33:$C$776,СВЦЭМ!$A$33:$A$776,$A93,СВЦЭМ!$B$33:$B$776,F$83)+'СЕТ СН'!$H$12+СВЦЭМ!$D$10+'СЕТ СН'!$H$6-'СЕТ СН'!$H$22</f>
        <v>1391.4732575099997</v>
      </c>
      <c r="G93" s="36">
        <f>SUMIFS(СВЦЭМ!$C$33:$C$776,СВЦЭМ!$A$33:$A$776,$A93,СВЦЭМ!$B$33:$B$776,G$83)+'СЕТ СН'!$H$12+СВЦЭМ!$D$10+'СЕТ СН'!$H$6-'СЕТ СН'!$H$22</f>
        <v>1373.52585219</v>
      </c>
      <c r="H93" s="36">
        <f>SUMIFS(СВЦЭМ!$C$33:$C$776,СВЦЭМ!$A$33:$A$776,$A93,СВЦЭМ!$B$33:$B$776,H$83)+'СЕТ СН'!$H$12+СВЦЭМ!$D$10+'СЕТ СН'!$H$6-'СЕТ СН'!$H$22</f>
        <v>1363.2641860099998</v>
      </c>
      <c r="I93" s="36">
        <f>SUMIFS(СВЦЭМ!$C$33:$C$776,СВЦЭМ!$A$33:$A$776,$A93,СВЦЭМ!$B$33:$B$776,I$83)+'СЕТ СН'!$H$12+СВЦЭМ!$D$10+'СЕТ СН'!$H$6-'СЕТ СН'!$H$22</f>
        <v>1343.2524491300001</v>
      </c>
      <c r="J93" s="36">
        <f>SUMIFS(СВЦЭМ!$C$33:$C$776,СВЦЭМ!$A$33:$A$776,$A93,СВЦЭМ!$B$33:$B$776,J$83)+'СЕТ СН'!$H$12+СВЦЭМ!$D$10+'СЕТ СН'!$H$6-'СЕТ СН'!$H$22</f>
        <v>1316.6867407299997</v>
      </c>
      <c r="K93" s="36">
        <f>SUMIFS(СВЦЭМ!$C$33:$C$776,СВЦЭМ!$A$33:$A$776,$A93,СВЦЭМ!$B$33:$B$776,K$83)+'СЕТ СН'!$H$12+СВЦЭМ!$D$10+'СЕТ СН'!$H$6-'СЕТ СН'!$H$22</f>
        <v>1264.9345810899999</v>
      </c>
      <c r="L93" s="36">
        <f>SUMIFS(СВЦЭМ!$C$33:$C$776,СВЦЭМ!$A$33:$A$776,$A93,СВЦЭМ!$B$33:$B$776,L$83)+'СЕТ СН'!$H$12+СВЦЭМ!$D$10+'СЕТ СН'!$H$6-'СЕТ СН'!$H$22</f>
        <v>1249.3752750200001</v>
      </c>
      <c r="M93" s="36">
        <f>SUMIFS(СВЦЭМ!$C$33:$C$776,СВЦЭМ!$A$33:$A$776,$A93,СВЦЭМ!$B$33:$B$776,M$83)+'СЕТ СН'!$H$12+СВЦЭМ!$D$10+'СЕТ СН'!$H$6-'СЕТ СН'!$H$22</f>
        <v>1251.8332857</v>
      </c>
      <c r="N93" s="36">
        <f>SUMIFS(СВЦЭМ!$C$33:$C$776,СВЦЭМ!$A$33:$A$776,$A93,СВЦЭМ!$B$33:$B$776,N$83)+'СЕТ СН'!$H$12+СВЦЭМ!$D$10+'СЕТ СН'!$H$6-'СЕТ СН'!$H$22</f>
        <v>1261.33543001</v>
      </c>
      <c r="O93" s="36">
        <f>SUMIFS(СВЦЭМ!$C$33:$C$776,СВЦЭМ!$A$33:$A$776,$A93,СВЦЭМ!$B$33:$B$776,O$83)+'СЕТ СН'!$H$12+СВЦЭМ!$D$10+'СЕТ СН'!$H$6-'СЕТ СН'!$H$22</f>
        <v>1241.3605830199999</v>
      </c>
      <c r="P93" s="36">
        <f>SUMIFS(СВЦЭМ!$C$33:$C$776,СВЦЭМ!$A$33:$A$776,$A93,СВЦЭМ!$B$33:$B$776,P$83)+'СЕТ СН'!$H$12+СВЦЭМ!$D$10+'СЕТ СН'!$H$6-'СЕТ СН'!$H$22</f>
        <v>1242.5387361600001</v>
      </c>
      <c r="Q93" s="36">
        <f>SUMIFS(СВЦЭМ!$C$33:$C$776,СВЦЭМ!$A$33:$A$776,$A93,СВЦЭМ!$B$33:$B$776,Q$83)+'СЕТ СН'!$H$12+СВЦЭМ!$D$10+'СЕТ СН'!$H$6-'СЕТ СН'!$H$22</f>
        <v>1259.7004459499999</v>
      </c>
      <c r="R93" s="36">
        <f>SUMIFS(СВЦЭМ!$C$33:$C$776,СВЦЭМ!$A$33:$A$776,$A93,СВЦЭМ!$B$33:$B$776,R$83)+'СЕТ СН'!$H$12+СВЦЭМ!$D$10+'СЕТ СН'!$H$6-'СЕТ СН'!$H$22</f>
        <v>1268.4703169099998</v>
      </c>
      <c r="S93" s="36">
        <f>SUMIFS(СВЦЭМ!$C$33:$C$776,СВЦЭМ!$A$33:$A$776,$A93,СВЦЭМ!$B$33:$B$776,S$83)+'СЕТ СН'!$H$12+СВЦЭМ!$D$10+'СЕТ СН'!$H$6-'СЕТ СН'!$H$22</f>
        <v>1263.8567549700001</v>
      </c>
      <c r="T93" s="36">
        <f>SUMIFS(СВЦЭМ!$C$33:$C$776,СВЦЭМ!$A$33:$A$776,$A93,СВЦЭМ!$B$33:$B$776,T$83)+'СЕТ СН'!$H$12+СВЦЭМ!$D$10+'СЕТ СН'!$H$6-'СЕТ СН'!$H$22</f>
        <v>1234.6628181999999</v>
      </c>
      <c r="U93" s="36">
        <f>SUMIFS(СВЦЭМ!$C$33:$C$776,СВЦЭМ!$A$33:$A$776,$A93,СВЦЭМ!$B$33:$B$776,U$83)+'СЕТ СН'!$H$12+СВЦЭМ!$D$10+'СЕТ СН'!$H$6-'СЕТ СН'!$H$22</f>
        <v>1232.8950416</v>
      </c>
      <c r="V93" s="36">
        <f>SUMIFS(СВЦЭМ!$C$33:$C$776,СВЦЭМ!$A$33:$A$776,$A93,СВЦЭМ!$B$33:$B$776,V$83)+'СЕТ СН'!$H$12+СВЦЭМ!$D$10+'СЕТ СН'!$H$6-'СЕТ СН'!$H$22</f>
        <v>1212.9753930000002</v>
      </c>
      <c r="W93" s="36">
        <f>SUMIFS(СВЦЭМ!$C$33:$C$776,СВЦЭМ!$A$33:$A$776,$A93,СВЦЭМ!$B$33:$B$776,W$83)+'СЕТ СН'!$H$12+СВЦЭМ!$D$10+'СЕТ СН'!$H$6-'СЕТ СН'!$H$22</f>
        <v>1222.39568343</v>
      </c>
      <c r="X93" s="36">
        <f>SUMIFS(СВЦЭМ!$C$33:$C$776,СВЦЭМ!$A$33:$A$776,$A93,СВЦЭМ!$B$33:$B$776,X$83)+'СЕТ СН'!$H$12+СВЦЭМ!$D$10+'СЕТ СН'!$H$6-'СЕТ СН'!$H$22</f>
        <v>1243.68807892</v>
      </c>
      <c r="Y93" s="36">
        <f>SUMIFS(СВЦЭМ!$C$33:$C$776,СВЦЭМ!$A$33:$A$776,$A93,СВЦЭМ!$B$33:$B$776,Y$83)+'СЕТ СН'!$H$12+СВЦЭМ!$D$10+'СЕТ СН'!$H$6-'СЕТ СН'!$H$22</f>
        <v>1297.48144437</v>
      </c>
    </row>
    <row r="94" spans="1:25" ht="15.75" x14ac:dyDescent="0.2">
      <c r="A94" s="35">
        <f t="shared" si="2"/>
        <v>43507</v>
      </c>
      <c r="B94" s="36">
        <f>SUMIFS(СВЦЭМ!$C$33:$C$776,СВЦЭМ!$A$33:$A$776,$A94,СВЦЭМ!$B$33:$B$776,B$83)+'СЕТ СН'!$H$12+СВЦЭМ!$D$10+'СЕТ СН'!$H$6-'СЕТ СН'!$H$22</f>
        <v>1339.8087210599997</v>
      </c>
      <c r="C94" s="36">
        <f>SUMIFS(СВЦЭМ!$C$33:$C$776,СВЦЭМ!$A$33:$A$776,$A94,СВЦЭМ!$B$33:$B$776,C$83)+'СЕТ СН'!$H$12+СВЦЭМ!$D$10+'СЕТ СН'!$H$6-'СЕТ СН'!$H$22</f>
        <v>1365.1527548700001</v>
      </c>
      <c r="D94" s="36">
        <f>SUMIFS(СВЦЭМ!$C$33:$C$776,СВЦЭМ!$A$33:$A$776,$A94,СВЦЭМ!$B$33:$B$776,D$83)+'СЕТ СН'!$H$12+СВЦЭМ!$D$10+'СЕТ СН'!$H$6-'СЕТ СН'!$H$22</f>
        <v>1385.7031695799997</v>
      </c>
      <c r="E94" s="36">
        <f>SUMIFS(СВЦЭМ!$C$33:$C$776,СВЦЭМ!$A$33:$A$776,$A94,СВЦЭМ!$B$33:$B$776,E$83)+'СЕТ СН'!$H$12+СВЦЭМ!$D$10+'СЕТ СН'!$H$6-'СЕТ СН'!$H$22</f>
        <v>1399.3857772699998</v>
      </c>
      <c r="F94" s="36">
        <f>SUMIFS(СВЦЭМ!$C$33:$C$776,СВЦЭМ!$A$33:$A$776,$A94,СВЦЭМ!$B$33:$B$776,F$83)+'СЕТ СН'!$H$12+СВЦЭМ!$D$10+'СЕТ СН'!$H$6-'СЕТ СН'!$H$22</f>
        <v>1398.0246355999998</v>
      </c>
      <c r="G94" s="36">
        <f>SUMIFS(СВЦЭМ!$C$33:$C$776,СВЦЭМ!$A$33:$A$776,$A94,СВЦЭМ!$B$33:$B$776,G$83)+'СЕТ СН'!$H$12+СВЦЭМ!$D$10+'СЕТ СН'!$H$6-'СЕТ СН'!$H$22</f>
        <v>1388.0977751400001</v>
      </c>
      <c r="H94" s="36">
        <f>SUMIFS(СВЦЭМ!$C$33:$C$776,СВЦЭМ!$A$33:$A$776,$A94,СВЦЭМ!$B$33:$B$776,H$83)+'СЕТ СН'!$H$12+СВЦЭМ!$D$10+'СЕТ СН'!$H$6-'СЕТ СН'!$H$22</f>
        <v>1340.94277431</v>
      </c>
      <c r="I94" s="36">
        <f>SUMIFS(СВЦЭМ!$C$33:$C$776,СВЦЭМ!$A$33:$A$776,$A94,СВЦЭМ!$B$33:$B$776,I$83)+'СЕТ СН'!$H$12+СВЦЭМ!$D$10+'СЕТ СН'!$H$6-'СЕТ СН'!$H$22</f>
        <v>1308.9820445099999</v>
      </c>
      <c r="J94" s="36">
        <f>SUMIFS(СВЦЭМ!$C$33:$C$776,СВЦЭМ!$A$33:$A$776,$A94,СВЦЭМ!$B$33:$B$776,J$83)+'СЕТ СН'!$H$12+СВЦЭМ!$D$10+'СЕТ СН'!$H$6-'СЕТ СН'!$H$22</f>
        <v>1296.3728810600001</v>
      </c>
      <c r="K94" s="36">
        <f>SUMIFS(СВЦЭМ!$C$33:$C$776,СВЦЭМ!$A$33:$A$776,$A94,СВЦЭМ!$B$33:$B$776,K$83)+'СЕТ СН'!$H$12+СВЦЭМ!$D$10+'СЕТ СН'!$H$6-'СЕТ СН'!$H$22</f>
        <v>1289.203291</v>
      </c>
      <c r="L94" s="36">
        <f>SUMIFS(СВЦЭМ!$C$33:$C$776,СВЦЭМ!$A$33:$A$776,$A94,СВЦЭМ!$B$33:$B$776,L$83)+'СЕТ СН'!$H$12+СВЦЭМ!$D$10+'СЕТ СН'!$H$6-'СЕТ СН'!$H$22</f>
        <v>1287.8269378099999</v>
      </c>
      <c r="M94" s="36">
        <f>SUMIFS(СВЦЭМ!$C$33:$C$776,СВЦЭМ!$A$33:$A$776,$A94,СВЦЭМ!$B$33:$B$776,M$83)+'СЕТ СН'!$H$12+СВЦЭМ!$D$10+'СЕТ СН'!$H$6-'СЕТ СН'!$H$22</f>
        <v>1291.22317974</v>
      </c>
      <c r="N94" s="36">
        <f>SUMIFS(СВЦЭМ!$C$33:$C$776,СВЦЭМ!$A$33:$A$776,$A94,СВЦЭМ!$B$33:$B$776,N$83)+'СЕТ СН'!$H$12+СВЦЭМ!$D$10+'СЕТ СН'!$H$6-'СЕТ СН'!$H$22</f>
        <v>1294.35688213</v>
      </c>
      <c r="O94" s="36">
        <f>SUMIFS(СВЦЭМ!$C$33:$C$776,СВЦЭМ!$A$33:$A$776,$A94,СВЦЭМ!$B$33:$B$776,O$83)+'СЕТ СН'!$H$12+СВЦЭМ!$D$10+'СЕТ СН'!$H$6-'СЕТ СН'!$H$22</f>
        <v>1263.78857967</v>
      </c>
      <c r="P94" s="36">
        <f>SUMIFS(СВЦЭМ!$C$33:$C$776,СВЦЭМ!$A$33:$A$776,$A94,СВЦЭМ!$B$33:$B$776,P$83)+'СЕТ СН'!$H$12+СВЦЭМ!$D$10+'СЕТ СН'!$H$6-'СЕТ СН'!$H$22</f>
        <v>1280.6415734299999</v>
      </c>
      <c r="Q94" s="36">
        <f>SUMIFS(СВЦЭМ!$C$33:$C$776,СВЦЭМ!$A$33:$A$776,$A94,СВЦЭМ!$B$33:$B$776,Q$83)+'СЕТ СН'!$H$12+СВЦЭМ!$D$10+'СЕТ СН'!$H$6-'СЕТ СН'!$H$22</f>
        <v>1280.11984633</v>
      </c>
      <c r="R94" s="36">
        <f>SUMIFS(СВЦЭМ!$C$33:$C$776,СВЦЭМ!$A$33:$A$776,$A94,СВЦЭМ!$B$33:$B$776,R$83)+'СЕТ СН'!$H$12+СВЦЭМ!$D$10+'СЕТ СН'!$H$6-'СЕТ СН'!$H$22</f>
        <v>1279.24162879</v>
      </c>
      <c r="S94" s="36">
        <f>SUMIFS(СВЦЭМ!$C$33:$C$776,СВЦЭМ!$A$33:$A$776,$A94,СВЦЭМ!$B$33:$B$776,S$83)+'СЕТ СН'!$H$12+СВЦЭМ!$D$10+'СЕТ СН'!$H$6-'СЕТ СН'!$H$22</f>
        <v>1269.58260888</v>
      </c>
      <c r="T94" s="36">
        <f>SUMIFS(СВЦЭМ!$C$33:$C$776,СВЦЭМ!$A$33:$A$776,$A94,СВЦЭМ!$B$33:$B$776,T$83)+'СЕТ СН'!$H$12+СВЦЭМ!$D$10+'СЕТ СН'!$H$6-'СЕТ СН'!$H$22</f>
        <v>1220.2797775200002</v>
      </c>
      <c r="U94" s="36">
        <f>SUMIFS(СВЦЭМ!$C$33:$C$776,СВЦЭМ!$A$33:$A$776,$A94,СВЦЭМ!$B$33:$B$776,U$83)+'СЕТ СН'!$H$12+СВЦЭМ!$D$10+'СЕТ СН'!$H$6-'СЕТ СН'!$H$22</f>
        <v>1200.89425325</v>
      </c>
      <c r="V94" s="36">
        <f>SUMIFS(СВЦЭМ!$C$33:$C$776,СВЦЭМ!$A$33:$A$776,$A94,СВЦЭМ!$B$33:$B$776,V$83)+'СЕТ СН'!$H$12+СВЦЭМ!$D$10+'СЕТ СН'!$H$6-'СЕТ СН'!$H$22</f>
        <v>1218.60469152</v>
      </c>
      <c r="W94" s="36">
        <f>SUMIFS(СВЦЭМ!$C$33:$C$776,СВЦЭМ!$A$33:$A$776,$A94,СВЦЭМ!$B$33:$B$776,W$83)+'СЕТ СН'!$H$12+СВЦЭМ!$D$10+'СЕТ СН'!$H$6-'СЕТ СН'!$H$22</f>
        <v>1230.22774772</v>
      </c>
      <c r="X94" s="36">
        <f>SUMIFS(СВЦЭМ!$C$33:$C$776,СВЦЭМ!$A$33:$A$776,$A94,СВЦЭМ!$B$33:$B$776,X$83)+'СЕТ СН'!$H$12+СВЦЭМ!$D$10+'СЕТ СН'!$H$6-'СЕТ СН'!$H$22</f>
        <v>1254.6233989100001</v>
      </c>
      <c r="Y94" s="36">
        <f>SUMIFS(СВЦЭМ!$C$33:$C$776,СВЦЭМ!$A$33:$A$776,$A94,СВЦЭМ!$B$33:$B$776,Y$83)+'СЕТ СН'!$H$12+СВЦЭМ!$D$10+'СЕТ СН'!$H$6-'СЕТ СН'!$H$22</f>
        <v>1303.7364765900002</v>
      </c>
    </row>
    <row r="95" spans="1:25" ht="15.75" x14ac:dyDescent="0.2">
      <c r="A95" s="35">
        <f t="shared" si="2"/>
        <v>43508</v>
      </c>
      <c r="B95" s="36">
        <f>SUMIFS(СВЦЭМ!$C$33:$C$776,СВЦЭМ!$A$33:$A$776,$A95,СВЦЭМ!$B$33:$B$776,B$83)+'СЕТ СН'!$H$12+СВЦЭМ!$D$10+'СЕТ СН'!$H$6-'СЕТ СН'!$H$22</f>
        <v>1334.6160003999998</v>
      </c>
      <c r="C95" s="36">
        <f>SUMIFS(СВЦЭМ!$C$33:$C$776,СВЦЭМ!$A$33:$A$776,$A95,СВЦЭМ!$B$33:$B$776,C$83)+'СЕТ СН'!$H$12+СВЦЭМ!$D$10+'СЕТ СН'!$H$6-'СЕТ СН'!$H$22</f>
        <v>1361.3121836</v>
      </c>
      <c r="D95" s="36">
        <f>SUMIFS(СВЦЭМ!$C$33:$C$776,СВЦЭМ!$A$33:$A$776,$A95,СВЦЭМ!$B$33:$B$776,D$83)+'СЕТ СН'!$H$12+СВЦЭМ!$D$10+'СЕТ СН'!$H$6-'СЕТ СН'!$H$22</f>
        <v>1376.2681081299997</v>
      </c>
      <c r="E95" s="36">
        <f>SUMIFS(СВЦЭМ!$C$33:$C$776,СВЦЭМ!$A$33:$A$776,$A95,СВЦЭМ!$B$33:$B$776,E$83)+'СЕТ СН'!$H$12+СВЦЭМ!$D$10+'СЕТ СН'!$H$6-'СЕТ СН'!$H$22</f>
        <v>1385.9405088899998</v>
      </c>
      <c r="F95" s="36">
        <f>SUMIFS(СВЦЭМ!$C$33:$C$776,СВЦЭМ!$A$33:$A$776,$A95,СВЦЭМ!$B$33:$B$776,F$83)+'СЕТ СН'!$H$12+СВЦЭМ!$D$10+'СЕТ СН'!$H$6-'СЕТ СН'!$H$22</f>
        <v>1383.8351056399997</v>
      </c>
      <c r="G95" s="36">
        <f>SUMIFS(СВЦЭМ!$C$33:$C$776,СВЦЭМ!$A$33:$A$776,$A95,СВЦЭМ!$B$33:$B$776,G$83)+'СЕТ СН'!$H$12+СВЦЭМ!$D$10+'СЕТ СН'!$H$6-'СЕТ СН'!$H$22</f>
        <v>1366.8133429199997</v>
      </c>
      <c r="H95" s="36">
        <f>SUMIFS(СВЦЭМ!$C$33:$C$776,СВЦЭМ!$A$33:$A$776,$A95,СВЦЭМ!$B$33:$B$776,H$83)+'СЕТ СН'!$H$12+СВЦЭМ!$D$10+'СЕТ СН'!$H$6-'СЕТ СН'!$H$22</f>
        <v>1329.4121025699997</v>
      </c>
      <c r="I95" s="36">
        <f>SUMIFS(СВЦЭМ!$C$33:$C$776,СВЦЭМ!$A$33:$A$776,$A95,СВЦЭМ!$B$33:$B$776,I$83)+'СЕТ СН'!$H$12+СВЦЭМ!$D$10+'СЕТ СН'!$H$6-'СЕТ СН'!$H$22</f>
        <v>1302.73608995</v>
      </c>
      <c r="J95" s="36">
        <f>SUMIFS(СВЦЭМ!$C$33:$C$776,СВЦЭМ!$A$33:$A$776,$A95,СВЦЭМ!$B$33:$B$776,J$83)+'СЕТ СН'!$H$12+СВЦЭМ!$D$10+'СЕТ СН'!$H$6-'СЕТ СН'!$H$22</f>
        <v>1267.1501810700001</v>
      </c>
      <c r="K95" s="36">
        <f>SUMIFS(СВЦЭМ!$C$33:$C$776,СВЦЭМ!$A$33:$A$776,$A95,СВЦЭМ!$B$33:$B$776,K$83)+'СЕТ СН'!$H$12+СВЦЭМ!$D$10+'СЕТ СН'!$H$6-'СЕТ СН'!$H$22</f>
        <v>1269.7236927200001</v>
      </c>
      <c r="L95" s="36">
        <f>SUMIFS(СВЦЭМ!$C$33:$C$776,СВЦЭМ!$A$33:$A$776,$A95,СВЦЭМ!$B$33:$B$776,L$83)+'СЕТ СН'!$H$12+СВЦЭМ!$D$10+'СЕТ СН'!$H$6-'СЕТ СН'!$H$22</f>
        <v>1266.6265622000001</v>
      </c>
      <c r="M95" s="36">
        <f>SUMIFS(СВЦЭМ!$C$33:$C$776,СВЦЭМ!$A$33:$A$776,$A95,СВЦЭМ!$B$33:$B$776,M$83)+'СЕТ СН'!$H$12+СВЦЭМ!$D$10+'СЕТ СН'!$H$6-'СЕТ СН'!$H$22</f>
        <v>1276.4719315900002</v>
      </c>
      <c r="N95" s="36">
        <f>SUMIFS(СВЦЭМ!$C$33:$C$776,СВЦЭМ!$A$33:$A$776,$A95,СВЦЭМ!$B$33:$B$776,N$83)+'СЕТ СН'!$H$12+СВЦЭМ!$D$10+'СЕТ СН'!$H$6-'СЕТ СН'!$H$22</f>
        <v>1267.3732630300001</v>
      </c>
      <c r="O95" s="36">
        <f>SUMIFS(СВЦЭМ!$C$33:$C$776,СВЦЭМ!$A$33:$A$776,$A95,СВЦЭМ!$B$33:$B$776,O$83)+'СЕТ СН'!$H$12+СВЦЭМ!$D$10+'СЕТ СН'!$H$6-'СЕТ СН'!$H$22</f>
        <v>1229.3012323799999</v>
      </c>
      <c r="P95" s="36">
        <f>SUMIFS(СВЦЭМ!$C$33:$C$776,СВЦЭМ!$A$33:$A$776,$A95,СВЦЭМ!$B$33:$B$776,P$83)+'СЕТ СН'!$H$12+СВЦЭМ!$D$10+'СЕТ СН'!$H$6-'СЕТ СН'!$H$22</f>
        <v>1246.4626048599998</v>
      </c>
      <c r="Q95" s="36">
        <f>SUMIFS(СВЦЭМ!$C$33:$C$776,СВЦЭМ!$A$33:$A$776,$A95,СВЦЭМ!$B$33:$B$776,Q$83)+'СЕТ СН'!$H$12+СВЦЭМ!$D$10+'СЕТ СН'!$H$6-'СЕТ СН'!$H$22</f>
        <v>1259.7562946200001</v>
      </c>
      <c r="R95" s="36">
        <f>SUMIFS(СВЦЭМ!$C$33:$C$776,СВЦЭМ!$A$33:$A$776,$A95,СВЦЭМ!$B$33:$B$776,R$83)+'СЕТ СН'!$H$12+СВЦЭМ!$D$10+'СЕТ СН'!$H$6-'СЕТ СН'!$H$22</f>
        <v>1260.3333325999999</v>
      </c>
      <c r="S95" s="36">
        <f>SUMIFS(СВЦЭМ!$C$33:$C$776,СВЦЭМ!$A$33:$A$776,$A95,СВЦЭМ!$B$33:$B$776,S$83)+'СЕТ СН'!$H$12+СВЦЭМ!$D$10+'СЕТ СН'!$H$6-'СЕТ СН'!$H$22</f>
        <v>1242.0049580099999</v>
      </c>
      <c r="T95" s="36">
        <f>SUMIFS(СВЦЭМ!$C$33:$C$776,СВЦЭМ!$A$33:$A$776,$A95,СВЦЭМ!$B$33:$B$776,T$83)+'СЕТ СН'!$H$12+СВЦЭМ!$D$10+'СЕТ СН'!$H$6-'СЕТ СН'!$H$22</f>
        <v>1199.5964093500002</v>
      </c>
      <c r="U95" s="36">
        <f>SUMIFS(СВЦЭМ!$C$33:$C$776,СВЦЭМ!$A$33:$A$776,$A95,СВЦЭМ!$B$33:$B$776,U$83)+'СЕТ СН'!$H$12+СВЦЭМ!$D$10+'СЕТ СН'!$H$6-'СЕТ СН'!$H$22</f>
        <v>1199.94847415</v>
      </c>
      <c r="V95" s="36">
        <f>SUMIFS(СВЦЭМ!$C$33:$C$776,СВЦЭМ!$A$33:$A$776,$A95,СВЦЭМ!$B$33:$B$776,V$83)+'СЕТ СН'!$H$12+СВЦЭМ!$D$10+'СЕТ СН'!$H$6-'СЕТ СН'!$H$22</f>
        <v>1220.9133309899998</v>
      </c>
      <c r="W95" s="36">
        <f>SUMIFS(СВЦЭМ!$C$33:$C$776,СВЦЭМ!$A$33:$A$776,$A95,СВЦЭМ!$B$33:$B$776,W$83)+'СЕТ СН'!$H$12+СВЦЭМ!$D$10+'СЕТ СН'!$H$6-'СЕТ СН'!$H$22</f>
        <v>1236.1594539299999</v>
      </c>
      <c r="X95" s="36">
        <f>SUMIFS(СВЦЭМ!$C$33:$C$776,СВЦЭМ!$A$33:$A$776,$A95,СВЦЭМ!$B$33:$B$776,X$83)+'СЕТ СН'!$H$12+СВЦЭМ!$D$10+'СЕТ СН'!$H$6-'СЕТ СН'!$H$22</f>
        <v>1251.1752556000001</v>
      </c>
      <c r="Y95" s="36">
        <f>SUMIFS(СВЦЭМ!$C$33:$C$776,СВЦЭМ!$A$33:$A$776,$A95,СВЦЭМ!$B$33:$B$776,Y$83)+'СЕТ СН'!$H$12+СВЦЭМ!$D$10+'СЕТ СН'!$H$6-'СЕТ СН'!$H$22</f>
        <v>1311.29412323</v>
      </c>
    </row>
    <row r="96" spans="1:25" ht="15.75" x14ac:dyDescent="0.2">
      <c r="A96" s="35">
        <f t="shared" si="2"/>
        <v>43509</v>
      </c>
      <c r="B96" s="36">
        <f>SUMIFS(СВЦЭМ!$C$33:$C$776,СВЦЭМ!$A$33:$A$776,$A96,СВЦЭМ!$B$33:$B$776,B$83)+'СЕТ СН'!$H$12+СВЦЭМ!$D$10+'СЕТ СН'!$H$6-'СЕТ СН'!$H$22</f>
        <v>1324.1621826299997</v>
      </c>
      <c r="C96" s="36">
        <f>SUMIFS(СВЦЭМ!$C$33:$C$776,СВЦЭМ!$A$33:$A$776,$A96,СВЦЭМ!$B$33:$B$776,C$83)+'СЕТ СН'!$H$12+СВЦЭМ!$D$10+'СЕТ СН'!$H$6-'СЕТ СН'!$H$22</f>
        <v>1334.58406001</v>
      </c>
      <c r="D96" s="36">
        <f>SUMIFS(СВЦЭМ!$C$33:$C$776,СВЦЭМ!$A$33:$A$776,$A96,СВЦЭМ!$B$33:$B$776,D$83)+'СЕТ СН'!$H$12+СВЦЭМ!$D$10+'СЕТ СН'!$H$6-'СЕТ СН'!$H$22</f>
        <v>1372.7279540099998</v>
      </c>
      <c r="E96" s="36">
        <f>SUMIFS(СВЦЭМ!$C$33:$C$776,СВЦЭМ!$A$33:$A$776,$A96,СВЦЭМ!$B$33:$B$776,E$83)+'СЕТ СН'!$H$12+СВЦЭМ!$D$10+'СЕТ СН'!$H$6-'СЕТ СН'!$H$22</f>
        <v>1388.8677630399998</v>
      </c>
      <c r="F96" s="36">
        <f>SUMIFS(СВЦЭМ!$C$33:$C$776,СВЦЭМ!$A$33:$A$776,$A96,СВЦЭМ!$B$33:$B$776,F$83)+'СЕТ СН'!$H$12+СВЦЭМ!$D$10+'СЕТ СН'!$H$6-'СЕТ СН'!$H$22</f>
        <v>1378.8731923999999</v>
      </c>
      <c r="G96" s="36">
        <f>SUMIFS(СВЦЭМ!$C$33:$C$776,СВЦЭМ!$A$33:$A$776,$A96,СВЦЭМ!$B$33:$B$776,G$83)+'СЕТ СН'!$H$12+СВЦЭМ!$D$10+'СЕТ СН'!$H$6-'СЕТ СН'!$H$22</f>
        <v>1339.4955518299998</v>
      </c>
      <c r="H96" s="36">
        <f>SUMIFS(СВЦЭМ!$C$33:$C$776,СВЦЭМ!$A$33:$A$776,$A96,СВЦЭМ!$B$33:$B$776,H$83)+'СЕТ СН'!$H$12+СВЦЭМ!$D$10+'СЕТ СН'!$H$6-'СЕТ СН'!$H$22</f>
        <v>1322.3161894599998</v>
      </c>
      <c r="I96" s="36">
        <f>SUMIFS(СВЦЭМ!$C$33:$C$776,СВЦЭМ!$A$33:$A$776,$A96,СВЦЭМ!$B$33:$B$776,I$83)+'СЕТ СН'!$H$12+СВЦЭМ!$D$10+'СЕТ СН'!$H$6-'СЕТ СН'!$H$22</f>
        <v>1288.4636587300001</v>
      </c>
      <c r="J96" s="36">
        <f>SUMIFS(СВЦЭМ!$C$33:$C$776,СВЦЭМ!$A$33:$A$776,$A96,СВЦЭМ!$B$33:$B$776,J$83)+'СЕТ СН'!$H$12+СВЦЭМ!$D$10+'СЕТ СН'!$H$6-'СЕТ СН'!$H$22</f>
        <v>1261.80999746</v>
      </c>
      <c r="K96" s="36">
        <f>SUMIFS(СВЦЭМ!$C$33:$C$776,СВЦЭМ!$A$33:$A$776,$A96,СВЦЭМ!$B$33:$B$776,K$83)+'СЕТ СН'!$H$12+СВЦЭМ!$D$10+'СЕТ СН'!$H$6-'СЕТ СН'!$H$22</f>
        <v>1257.5095751399999</v>
      </c>
      <c r="L96" s="36">
        <f>SUMIFS(СВЦЭМ!$C$33:$C$776,СВЦЭМ!$A$33:$A$776,$A96,СВЦЭМ!$B$33:$B$776,L$83)+'СЕТ СН'!$H$12+СВЦЭМ!$D$10+'СЕТ СН'!$H$6-'СЕТ СН'!$H$22</f>
        <v>1255.3633208599999</v>
      </c>
      <c r="M96" s="36">
        <f>SUMIFS(СВЦЭМ!$C$33:$C$776,СВЦЭМ!$A$33:$A$776,$A96,СВЦЭМ!$B$33:$B$776,M$83)+'СЕТ СН'!$H$12+СВЦЭМ!$D$10+'СЕТ СН'!$H$6-'СЕТ СН'!$H$22</f>
        <v>1249.1043501499998</v>
      </c>
      <c r="N96" s="36">
        <f>SUMIFS(СВЦЭМ!$C$33:$C$776,СВЦЭМ!$A$33:$A$776,$A96,СВЦЭМ!$B$33:$B$776,N$83)+'СЕТ СН'!$H$12+СВЦЭМ!$D$10+'СЕТ СН'!$H$6-'СЕТ СН'!$H$22</f>
        <v>1265.23351058</v>
      </c>
      <c r="O96" s="36">
        <f>SUMIFS(СВЦЭМ!$C$33:$C$776,СВЦЭМ!$A$33:$A$776,$A96,СВЦЭМ!$B$33:$B$776,O$83)+'СЕТ СН'!$H$12+СВЦЭМ!$D$10+'СЕТ СН'!$H$6-'СЕТ СН'!$H$22</f>
        <v>1230.3705330799999</v>
      </c>
      <c r="P96" s="36">
        <f>SUMIFS(СВЦЭМ!$C$33:$C$776,СВЦЭМ!$A$33:$A$776,$A96,СВЦЭМ!$B$33:$B$776,P$83)+'СЕТ СН'!$H$12+СВЦЭМ!$D$10+'СЕТ СН'!$H$6-'СЕТ СН'!$H$22</f>
        <v>1239.9287515800002</v>
      </c>
      <c r="Q96" s="36">
        <f>SUMIFS(СВЦЭМ!$C$33:$C$776,СВЦЭМ!$A$33:$A$776,$A96,СВЦЭМ!$B$33:$B$776,Q$83)+'СЕТ СН'!$H$12+СВЦЭМ!$D$10+'СЕТ СН'!$H$6-'СЕТ СН'!$H$22</f>
        <v>1250.94820405</v>
      </c>
      <c r="R96" s="36">
        <f>SUMIFS(СВЦЭМ!$C$33:$C$776,СВЦЭМ!$A$33:$A$776,$A96,СВЦЭМ!$B$33:$B$776,R$83)+'СЕТ СН'!$H$12+СВЦЭМ!$D$10+'СЕТ СН'!$H$6-'СЕТ СН'!$H$22</f>
        <v>1253.1279383599999</v>
      </c>
      <c r="S96" s="36">
        <f>SUMIFS(СВЦЭМ!$C$33:$C$776,СВЦЭМ!$A$33:$A$776,$A96,СВЦЭМ!$B$33:$B$776,S$83)+'СЕТ СН'!$H$12+СВЦЭМ!$D$10+'СЕТ СН'!$H$6-'СЕТ СН'!$H$22</f>
        <v>1246.0101831500001</v>
      </c>
      <c r="T96" s="36">
        <f>SUMIFS(СВЦЭМ!$C$33:$C$776,СВЦЭМ!$A$33:$A$776,$A96,СВЦЭМ!$B$33:$B$776,T$83)+'СЕТ СН'!$H$12+СВЦЭМ!$D$10+'СЕТ СН'!$H$6-'СЕТ СН'!$H$22</f>
        <v>1196.3868631400001</v>
      </c>
      <c r="U96" s="36">
        <f>SUMIFS(СВЦЭМ!$C$33:$C$776,СВЦЭМ!$A$33:$A$776,$A96,СВЦЭМ!$B$33:$B$776,U$83)+'СЕТ СН'!$H$12+СВЦЭМ!$D$10+'СЕТ СН'!$H$6-'СЕТ СН'!$H$22</f>
        <v>1189.11559784</v>
      </c>
      <c r="V96" s="36">
        <f>SUMIFS(СВЦЭМ!$C$33:$C$776,СВЦЭМ!$A$33:$A$776,$A96,СВЦЭМ!$B$33:$B$776,V$83)+'СЕТ СН'!$H$12+СВЦЭМ!$D$10+'СЕТ СН'!$H$6-'СЕТ СН'!$H$22</f>
        <v>1203.4981233399999</v>
      </c>
      <c r="W96" s="36">
        <f>SUMIFS(СВЦЭМ!$C$33:$C$776,СВЦЭМ!$A$33:$A$776,$A96,СВЦЭМ!$B$33:$B$776,W$83)+'СЕТ СН'!$H$12+СВЦЭМ!$D$10+'СЕТ СН'!$H$6-'СЕТ СН'!$H$22</f>
        <v>1218.55565232</v>
      </c>
      <c r="X96" s="36">
        <f>SUMIFS(СВЦЭМ!$C$33:$C$776,СВЦЭМ!$A$33:$A$776,$A96,СВЦЭМ!$B$33:$B$776,X$83)+'СЕТ СН'!$H$12+СВЦЭМ!$D$10+'СЕТ СН'!$H$6-'СЕТ СН'!$H$22</f>
        <v>1239.9457809599999</v>
      </c>
      <c r="Y96" s="36">
        <f>SUMIFS(СВЦЭМ!$C$33:$C$776,СВЦЭМ!$A$33:$A$776,$A96,СВЦЭМ!$B$33:$B$776,Y$83)+'СЕТ СН'!$H$12+СВЦЭМ!$D$10+'СЕТ СН'!$H$6-'СЕТ СН'!$H$22</f>
        <v>1284.70852337</v>
      </c>
    </row>
    <row r="97" spans="1:25" ht="15.75" x14ac:dyDescent="0.2">
      <c r="A97" s="35">
        <f t="shared" si="2"/>
        <v>43510</v>
      </c>
      <c r="B97" s="36">
        <f>SUMIFS(СВЦЭМ!$C$33:$C$776,СВЦЭМ!$A$33:$A$776,$A97,СВЦЭМ!$B$33:$B$776,B$83)+'СЕТ СН'!$H$12+СВЦЭМ!$D$10+'СЕТ СН'!$H$6-'СЕТ СН'!$H$22</f>
        <v>1336.7662124899998</v>
      </c>
      <c r="C97" s="36">
        <f>SUMIFS(СВЦЭМ!$C$33:$C$776,СВЦЭМ!$A$33:$A$776,$A97,СВЦЭМ!$B$33:$B$776,C$83)+'СЕТ СН'!$H$12+СВЦЭМ!$D$10+'СЕТ СН'!$H$6-'СЕТ СН'!$H$22</f>
        <v>1349.64947398</v>
      </c>
      <c r="D97" s="36">
        <f>SUMIFS(СВЦЭМ!$C$33:$C$776,СВЦЭМ!$A$33:$A$776,$A97,СВЦЭМ!$B$33:$B$776,D$83)+'СЕТ СН'!$H$12+СВЦЭМ!$D$10+'СЕТ СН'!$H$6-'СЕТ СН'!$H$22</f>
        <v>1378.2669441099997</v>
      </c>
      <c r="E97" s="36">
        <f>SUMIFS(СВЦЭМ!$C$33:$C$776,СВЦЭМ!$A$33:$A$776,$A97,СВЦЭМ!$B$33:$B$776,E$83)+'СЕТ СН'!$H$12+СВЦЭМ!$D$10+'СЕТ СН'!$H$6-'СЕТ СН'!$H$22</f>
        <v>1393.8978375900001</v>
      </c>
      <c r="F97" s="36">
        <f>SUMIFS(СВЦЭМ!$C$33:$C$776,СВЦЭМ!$A$33:$A$776,$A97,СВЦЭМ!$B$33:$B$776,F$83)+'СЕТ СН'!$H$12+СВЦЭМ!$D$10+'СЕТ СН'!$H$6-'СЕТ СН'!$H$22</f>
        <v>1391.40574143</v>
      </c>
      <c r="G97" s="36">
        <f>SUMIFS(СВЦЭМ!$C$33:$C$776,СВЦЭМ!$A$33:$A$776,$A97,СВЦЭМ!$B$33:$B$776,G$83)+'СЕТ СН'!$H$12+СВЦЭМ!$D$10+'СЕТ СН'!$H$6-'СЕТ СН'!$H$22</f>
        <v>1375.4384906199998</v>
      </c>
      <c r="H97" s="36">
        <f>SUMIFS(СВЦЭМ!$C$33:$C$776,СВЦЭМ!$A$33:$A$776,$A97,СВЦЭМ!$B$33:$B$776,H$83)+'СЕТ СН'!$H$12+СВЦЭМ!$D$10+'СЕТ СН'!$H$6-'СЕТ СН'!$H$22</f>
        <v>1328.067184</v>
      </c>
      <c r="I97" s="36">
        <f>SUMIFS(СВЦЭМ!$C$33:$C$776,СВЦЭМ!$A$33:$A$776,$A97,СВЦЭМ!$B$33:$B$776,I$83)+'СЕТ СН'!$H$12+СВЦЭМ!$D$10+'СЕТ СН'!$H$6-'СЕТ СН'!$H$22</f>
        <v>1280.9411636499999</v>
      </c>
      <c r="J97" s="36">
        <f>SUMIFS(СВЦЭМ!$C$33:$C$776,СВЦЭМ!$A$33:$A$776,$A97,СВЦЭМ!$B$33:$B$776,J$83)+'СЕТ СН'!$H$12+СВЦЭМ!$D$10+'СЕТ СН'!$H$6-'СЕТ СН'!$H$22</f>
        <v>1256.0870552699998</v>
      </c>
      <c r="K97" s="36">
        <f>SUMIFS(СВЦЭМ!$C$33:$C$776,СВЦЭМ!$A$33:$A$776,$A97,СВЦЭМ!$B$33:$B$776,K$83)+'СЕТ СН'!$H$12+СВЦЭМ!$D$10+'СЕТ СН'!$H$6-'СЕТ СН'!$H$22</f>
        <v>1252.27224566</v>
      </c>
      <c r="L97" s="36">
        <f>SUMIFS(СВЦЭМ!$C$33:$C$776,СВЦЭМ!$A$33:$A$776,$A97,СВЦЭМ!$B$33:$B$776,L$83)+'СЕТ СН'!$H$12+СВЦЭМ!$D$10+'СЕТ СН'!$H$6-'СЕТ СН'!$H$22</f>
        <v>1243.5808637499999</v>
      </c>
      <c r="M97" s="36">
        <f>SUMIFS(СВЦЭМ!$C$33:$C$776,СВЦЭМ!$A$33:$A$776,$A97,СВЦЭМ!$B$33:$B$776,M$83)+'СЕТ СН'!$H$12+СВЦЭМ!$D$10+'СЕТ СН'!$H$6-'СЕТ СН'!$H$22</f>
        <v>1258.8669211500001</v>
      </c>
      <c r="N97" s="36">
        <f>SUMIFS(СВЦЭМ!$C$33:$C$776,СВЦЭМ!$A$33:$A$776,$A97,СВЦЭМ!$B$33:$B$776,N$83)+'СЕТ СН'!$H$12+СВЦЭМ!$D$10+'СЕТ СН'!$H$6-'СЕТ СН'!$H$22</f>
        <v>1244.8010233499999</v>
      </c>
      <c r="O97" s="36">
        <f>SUMIFS(СВЦЭМ!$C$33:$C$776,СВЦЭМ!$A$33:$A$776,$A97,СВЦЭМ!$B$33:$B$776,O$83)+'СЕТ СН'!$H$12+СВЦЭМ!$D$10+'СЕТ СН'!$H$6-'СЕТ СН'!$H$22</f>
        <v>1212.25807908</v>
      </c>
      <c r="P97" s="36">
        <f>SUMIFS(СВЦЭМ!$C$33:$C$776,СВЦЭМ!$A$33:$A$776,$A97,СВЦЭМ!$B$33:$B$776,P$83)+'СЕТ СН'!$H$12+СВЦЭМ!$D$10+'СЕТ СН'!$H$6-'СЕТ СН'!$H$22</f>
        <v>1221.71312642</v>
      </c>
      <c r="Q97" s="36">
        <f>SUMIFS(СВЦЭМ!$C$33:$C$776,СВЦЭМ!$A$33:$A$776,$A97,СВЦЭМ!$B$33:$B$776,Q$83)+'СЕТ СН'!$H$12+СВЦЭМ!$D$10+'СЕТ СН'!$H$6-'СЕТ СН'!$H$22</f>
        <v>1232.6402975000001</v>
      </c>
      <c r="R97" s="36">
        <f>SUMIFS(СВЦЭМ!$C$33:$C$776,СВЦЭМ!$A$33:$A$776,$A97,СВЦЭМ!$B$33:$B$776,R$83)+'СЕТ СН'!$H$12+СВЦЭМ!$D$10+'СЕТ СН'!$H$6-'СЕТ СН'!$H$22</f>
        <v>1235.8233322000001</v>
      </c>
      <c r="S97" s="36">
        <f>SUMIFS(СВЦЭМ!$C$33:$C$776,СВЦЭМ!$A$33:$A$776,$A97,СВЦЭМ!$B$33:$B$776,S$83)+'СЕТ СН'!$H$12+СВЦЭМ!$D$10+'СЕТ СН'!$H$6-'СЕТ СН'!$H$22</f>
        <v>1227.3258333200001</v>
      </c>
      <c r="T97" s="36">
        <f>SUMIFS(СВЦЭМ!$C$33:$C$776,СВЦЭМ!$A$33:$A$776,$A97,СВЦЭМ!$B$33:$B$776,T$83)+'СЕТ СН'!$H$12+СВЦЭМ!$D$10+'СЕТ СН'!$H$6-'СЕТ СН'!$H$22</f>
        <v>1182.6862945299999</v>
      </c>
      <c r="U97" s="36">
        <f>SUMIFS(СВЦЭМ!$C$33:$C$776,СВЦЭМ!$A$33:$A$776,$A97,СВЦЭМ!$B$33:$B$776,U$83)+'СЕТ СН'!$H$12+СВЦЭМ!$D$10+'СЕТ СН'!$H$6-'СЕТ СН'!$H$22</f>
        <v>1193.81753873</v>
      </c>
      <c r="V97" s="36">
        <f>SUMIFS(СВЦЭМ!$C$33:$C$776,СВЦЭМ!$A$33:$A$776,$A97,СВЦЭМ!$B$33:$B$776,V$83)+'СЕТ СН'!$H$12+СВЦЭМ!$D$10+'СЕТ СН'!$H$6-'СЕТ СН'!$H$22</f>
        <v>1220.7596396399999</v>
      </c>
      <c r="W97" s="36">
        <f>SUMIFS(СВЦЭМ!$C$33:$C$776,СВЦЭМ!$A$33:$A$776,$A97,СВЦЭМ!$B$33:$B$776,W$83)+'СЕТ СН'!$H$12+СВЦЭМ!$D$10+'СЕТ СН'!$H$6-'СЕТ СН'!$H$22</f>
        <v>1238.0548019100002</v>
      </c>
      <c r="X97" s="36">
        <f>SUMIFS(СВЦЭМ!$C$33:$C$776,СВЦЭМ!$A$33:$A$776,$A97,СВЦЭМ!$B$33:$B$776,X$83)+'СЕТ СН'!$H$12+СВЦЭМ!$D$10+'СЕТ СН'!$H$6-'СЕТ СН'!$H$22</f>
        <v>1253.8810418399999</v>
      </c>
      <c r="Y97" s="36">
        <f>SUMIFS(СВЦЭМ!$C$33:$C$776,СВЦЭМ!$A$33:$A$776,$A97,СВЦЭМ!$B$33:$B$776,Y$83)+'СЕТ СН'!$H$12+СВЦЭМ!$D$10+'СЕТ СН'!$H$6-'СЕТ СН'!$H$22</f>
        <v>1287.17455174</v>
      </c>
    </row>
    <row r="98" spans="1:25" ht="15.75" x14ac:dyDescent="0.2">
      <c r="A98" s="35">
        <f t="shared" si="2"/>
        <v>43511</v>
      </c>
      <c r="B98" s="36">
        <f>SUMIFS(СВЦЭМ!$C$33:$C$776,СВЦЭМ!$A$33:$A$776,$A98,СВЦЭМ!$B$33:$B$776,B$83)+'СЕТ СН'!$H$12+СВЦЭМ!$D$10+'СЕТ СН'!$H$6-'СЕТ СН'!$H$22</f>
        <v>1290.14932185</v>
      </c>
      <c r="C98" s="36">
        <f>SUMIFS(СВЦЭМ!$C$33:$C$776,СВЦЭМ!$A$33:$A$776,$A98,СВЦЭМ!$B$33:$B$776,C$83)+'СЕТ СН'!$H$12+СВЦЭМ!$D$10+'СЕТ СН'!$H$6-'СЕТ СН'!$H$22</f>
        <v>1294.19012737</v>
      </c>
      <c r="D98" s="36">
        <f>SUMIFS(СВЦЭМ!$C$33:$C$776,СВЦЭМ!$A$33:$A$776,$A98,СВЦЭМ!$B$33:$B$776,D$83)+'СЕТ СН'!$H$12+СВЦЭМ!$D$10+'СЕТ СН'!$H$6-'СЕТ СН'!$H$22</f>
        <v>1311.9726087599997</v>
      </c>
      <c r="E98" s="36">
        <f>SUMIFS(СВЦЭМ!$C$33:$C$776,СВЦЭМ!$A$33:$A$776,$A98,СВЦЭМ!$B$33:$B$776,E$83)+'СЕТ СН'!$H$12+СВЦЭМ!$D$10+'СЕТ СН'!$H$6-'СЕТ СН'!$H$22</f>
        <v>1340.0145439099997</v>
      </c>
      <c r="F98" s="36">
        <f>SUMIFS(СВЦЭМ!$C$33:$C$776,СВЦЭМ!$A$33:$A$776,$A98,СВЦЭМ!$B$33:$B$776,F$83)+'СЕТ СН'!$H$12+СВЦЭМ!$D$10+'СЕТ СН'!$H$6-'СЕТ СН'!$H$22</f>
        <v>1340.9441975</v>
      </c>
      <c r="G98" s="36">
        <f>SUMIFS(СВЦЭМ!$C$33:$C$776,СВЦЭМ!$A$33:$A$776,$A98,СВЦЭМ!$B$33:$B$776,G$83)+'СЕТ СН'!$H$12+СВЦЭМ!$D$10+'СЕТ СН'!$H$6-'СЕТ СН'!$H$22</f>
        <v>1317.75973024</v>
      </c>
      <c r="H98" s="36">
        <f>SUMIFS(СВЦЭМ!$C$33:$C$776,СВЦЭМ!$A$33:$A$776,$A98,СВЦЭМ!$B$33:$B$776,H$83)+'СЕТ СН'!$H$12+СВЦЭМ!$D$10+'СЕТ СН'!$H$6-'СЕТ СН'!$H$22</f>
        <v>1284.7791832</v>
      </c>
      <c r="I98" s="36">
        <f>SUMIFS(СВЦЭМ!$C$33:$C$776,СВЦЭМ!$A$33:$A$776,$A98,СВЦЭМ!$B$33:$B$776,I$83)+'СЕТ СН'!$H$12+СВЦЭМ!$D$10+'СЕТ СН'!$H$6-'СЕТ СН'!$H$22</f>
        <v>1269.4536862800001</v>
      </c>
      <c r="J98" s="36">
        <f>SUMIFS(СВЦЭМ!$C$33:$C$776,СВЦЭМ!$A$33:$A$776,$A98,СВЦЭМ!$B$33:$B$776,J$83)+'СЕТ СН'!$H$12+СВЦЭМ!$D$10+'СЕТ СН'!$H$6-'СЕТ СН'!$H$22</f>
        <v>1246.4301423900001</v>
      </c>
      <c r="K98" s="36">
        <f>SUMIFS(СВЦЭМ!$C$33:$C$776,СВЦЭМ!$A$33:$A$776,$A98,СВЦЭМ!$B$33:$B$776,K$83)+'СЕТ СН'!$H$12+СВЦЭМ!$D$10+'СЕТ СН'!$H$6-'СЕТ СН'!$H$22</f>
        <v>1259.4658462699999</v>
      </c>
      <c r="L98" s="36">
        <f>SUMIFS(СВЦЭМ!$C$33:$C$776,СВЦЭМ!$A$33:$A$776,$A98,СВЦЭМ!$B$33:$B$776,L$83)+'СЕТ СН'!$H$12+СВЦЭМ!$D$10+'СЕТ СН'!$H$6-'СЕТ СН'!$H$22</f>
        <v>1253.7845672200001</v>
      </c>
      <c r="M98" s="36">
        <f>SUMIFS(СВЦЭМ!$C$33:$C$776,СВЦЭМ!$A$33:$A$776,$A98,СВЦЭМ!$B$33:$B$776,M$83)+'СЕТ СН'!$H$12+СВЦЭМ!$D$10+'СЕТ СН'!$H$6-'СЕТ СН'!$H$22</f>
        <v>1256.2582445</v>
      </c>
      <c r="N98" s="36">
        <f>SUMIFS(СВЦЭМ!$C$33:$C$776,СВЦЭМ!$A$33:$A$776,$A98,СВЦЭМ!$B$33:$B$776,N$83)+'СЕТ СН'!$H$12+СВЦЭМ!$D$10+'СЕТ СН'!$H$6-'СЕТ СН'!$H$22</f>
        <v>1244.03028784</v>
      </c>
      <c r="O98" s="36">
        <f>SUMIFS(СВЦЭМ!$C$33:$C$776,СВЦЭМ!$A$33:$A$776,$A98,СВЦЭМ!$B$33:$B$776,O$83)+'СЕТ СН'!$H$12+СВЦЭМ!$D$10+'СЕТ СН'!$H$6-'СЕТ СН'!$H$22</f>
        <v>1217.11792808</v>
      </c>
      <c r="P98" s="36">
        <f>SUMIFS(СВЦЭМ!$C$33:$C$776,СВЦЭМ!$A$33:$A$776,$A98,СВЦЭМ!$B$33:$B$776,P$83)+'СЕТ СН'!$H$12+СВЦЭМ!$D$10+'СЕТ СН'!$H$6-'СЕТ СН'!$H$22</f>
        <v>1216.5980215099999</v>
      </c>
      <c r="Q98" s="36">
        <f>SUMIFS(СВЦЭМ!$C$33:$C$776,СВЦЭМ!$A$33:$A$776,$A98,СВЦЭМ!$B$33:$B$776,Q$83)+'СЕТ СН'!$H$12+СВЦЭМ!$D$10+'СЕТ СН'!$H$6-'СЕТ СН'!$H$22</f>
        <v>1220.59303735</v>
      </c>
      <c r="R98" s="36">
        <f>SUMIFS(СВЦЭМ!$C$33:$C$776,СВЦЭМ!$A$33:$A$776,$A98,СВЦЭМ!$B$33:$B$776,R$83)+'СЕТ СН'!$H$12+СВЦЭМ!$D$10+'СЕТ СН'!$H$6-'СЕТ СН'!$H$22</f>
        <v>1218.8792179500001</v>
      </c>
      <c r="S98" s="36">
        <f>SUMIFS(СВЦЭМ!$C$33:$C$776,СВЦЭМ!$A$33:$A$776,$A98,СВЦЭМ!$B$33:$B$776,S$83)+'СЕТ СН'!$H$12+СВЦЭМ!$D$10+'СЕТ СН'!$H$6-'СЕТ СН'!$H$22</f>
        <v>1220.7169742400001</v>
      </c>
      <c r="T98" s="36">
        <f>SUMIFS(СВЦЭМ!$C$33:$C$776,СВЦЭМ!$A$33:$A$776,$A98,СВЦЭМ!$B$33:$B$776,T$83)+'СЕТ СН'!$H$12+СВЦЭМ!$D$10+'СЕТ СН'!$H$6-'СЕТ СН'!$H$22</f>
        <v>1197.5987624499999</v>
      </c>
      <c r="U98" s="36">
        <f>SUMIFS(СВЦЭМ!$C$33:$C$776,СВЦЭМ!$A$33:$A$776,$A98,СВЦЭМ!$B$33:$B$776,U$83)+'СЕТ СН'!$H$12+СВЦЭМ!$D$10+'СЕТ СН'!$H$6-'СЕТ СН'!$H$22</f>
        <v>1201.78956253</v>
      </c>
      <c r="V98" s="36">
        <f>SUMIFS(СВЦЭМ!$C$33:$C$776,СВЦЭМ!$A$33:$A$776,$A98,СВЦЭМ!$B$33:$B$776,V$83)+'СЕТ СН'!$H$12+СВЦЭМ!$D$10+'СЕТ СН'!$H$6-'СЕТ СН'!$H$22</f>
        <v>1205.5448563</v>
      </c>
      <c r="W98" s="36">
        <f>SUMIFS(СВЦЭМ!$C$33:$C$776,СВЦЭМ!$A$33:$A$776,$A98,СВЦЭМ!$B$33:$B$776,W$83)+'СЕТ СН'!$H$12+СВЦЭМ!$D$10+'СЕТ СН'!$H$6-'СЕТ СН'!$H$22</f>
        <v>1207.30025931</v>
      </c>
      <c r="X98" s="36">
        <f>SUMIFS(СВЦЭМ!$C$33:$C$776,СВЦЭМ!$A$33:$A$776,$A98,СВЦЭМ!$B$33:$B$776,X$83)+'СЕТ СН'!$H$12+СВЦЭМ!$D$10+'СЕТ СН'!$H$6-'СЕТ СН'!$H$22</f>
        <v>1222.9692063299999</v>
      </c>
      <c r="Y98" s="36">
        <f>SUMIFS(СВЦЭМ!$C$33:$C$776,СВЦЭМ!$A$33:$A$776,$A98,СВЦЭМ!$B$33:$B$776,Y$83)+'СЕТ СН'!$H$12+СВЦЭМ!$D$10+'СЕТ СН'!$H$6-'СЕТ СН'!$H$22</f>
        <v>1253.2832629099998</v>
      </c>
    </row>
    <row r="99" spans="1:25" ht="15.75" x14ac:dyDescent="0.2">
      <c r="A99" s="35">
        <f t="shared" si="2"/>
        <v>43512</v>
      </c>
      <c r="B99" s="36">
        <f>SUMIFS(СВЦЭМ!$C$33:$C$776,СВЦЭМ!$A$33:$A$776,$A99,СВЦЭМ!$B$33:$B$776,B$83)+'СЕТ СН'!$H$12+СВЦЭМ!$D$10+'СЕТ СН'!$H$6-'СЕТ СН'!$H$22</f>
        <v>1282.583482</v>
      </c>
      <c r="C99" s="36">
        <f>SUMIFS(СВЦЭМ!$C$33:$C$776,СВЦЭМ!$A$33:$A$776,$A99,СВЦЭМ!$B$33:$B$776,C$83)+'СЕТ СН'!$H$12+СВЦЭМ!$D$10+'СЕТ СН'!$H$6-'СЕТ СН'!$H$22</f>
        <v>1286.11677848</v>
      </c>
      <c r="D99" s="36">
        <f>SUMIFS(СВЦЭМ!$C$33:$C$776,СВЦЭМ!$A$33:$A$776,$A99,СВЦЭМ!$B$33:$B$776,D$83)+'СЕТ СН'!$H$12+СВЦЭМ!$D$10+'СЕТ СН'!$H$6-'СЕТ СН'!$H$22</f>
        <v>1319.3259844999998</v>
      </c>
      <c r="E99" s="36">
        <f>SUMIFS(СВЦЭМ!$C$33:$C$776,СВЦЭМ!$A$33:$A$776,$A99,СВЦЭМ!$B$33:$B$776,E$83)+'СЕТ СН'!$H$12+СВЦЭМ!$D$10+'СЕТ СН'!$H$6-'СЕТ СН'!$H$22</f>
        <v>1356.21715098</v>
      </c>
      <c r="F99" s="36">
        <f>SUMIFS(СВЦЭМ!$C$33:$C$776,СВЦЭМ!$A$33:$A$776,$A99,СВЦЭМ!$B$33:$B$776,F$83)+'СЕТ СН'!$H$12+СВЦЭМ!$D$10+'СЕТ СН'!$H$6-'СЕТ СН'!$H$22</f>
        <v>1372.6410432499997</v>
      </c>
      <c r="G99" s="36">
        <f>SUMIFS(СВЦЭМ!$C$33:$C$776,СВЦЭМ!$A$33:$A$776,$A99,СВЦЭМ!$B$33:$B$776,G$83)+'СЕТ СН'!$H$12+СВЦЭМ!$D$10+'СЕТ СН'!$H$6-'СЕТ СН'!$H$22</f>
        <v>1367.31359952</v>
      </c>
      <c r="H99" s="36">
        <f>SUMIFS(СВЦЭМ!$C$33:$C$776,СВЦЭМ!$A$33:$A$776,$A99,СВЦЭМ!$B$33:$B$776,H$83)+'СЕТ СН'!$H$12+СВЦЭМ!$D$10+'СЕТ СН'!$H$6-'СЕТ СН'!$H$22</f>
        <v>1318.84562813</v>
      </c>
      <c r="I99" s="36">
        <f>SUMIFS(СВЦЭМ!$C$33:$C$776,СВЦЭМ!$A$33:$A$776,$A99,СВЦЭМ!$B$33:$B$776,I$83)+'СЕТ СН'!$H$12+СВЦЭМ!$D$10+'СЕТ СН'!$H$6-'СЕТ СН'!$H$22</f>
        <v>1291.6175308699999</v>
      </c>
      <c r="J99" s="36">
        <f>SUMIFS(СВЦЭМ!$C$33:$C$776,СВЦЭМ!$A$33:$A$776,$A99,СВЦЭМ!$B$33:$B$776,J$83)+'СЕТ СН'!$H$12+СВЦЭМ!$D$10+'СЕТ СН'!$H$6-'СЕТ СН'!$H$22</f>
        <v>1251.1385471900001</v>
      </c>
      <c r="K99" s="36">
        <f>SUMIFS(СВЦЭМ!$C$33:$C$776,СВЦЭМ!$A$33:$A$776,$A99,СВЦЭМ!$B$33:$B$776,K$83)+'СЕТ СН'!$H$12+СВЦЭМ!$D$10+'СЕТ СН'!$H$6-'СЕТ СН'!$H$22</f>
        <v>1203.4257268900001</v>
      </c>
      <c r="L99" s="36">
        <f>SUMIFS(СВЦЭМ!$C$33:$C$776,СВЦЭМ!$A$33:$A$776,$A99,СВЦЭМ!$B$33:$B$776,L$83)+'СЕТ СН'!$H$12+СВЦЭМ!$D$10+'СЕТ СН'!$H$6-'СЕТ СН'!$H$22</f>
        <v>1182.84722719</v>
      </c>
      <c r="M99" s="36">
        <f>SUMIFS(СВЦЭМ!$C$33:$C$776,СВЦЭМ!$A$33:$A$776,$A99,СВЦЭМ!$B$33:$B$776,M$83)+'СЕТ СН'!$H$12+СВЦЭМ!$D$10+'СЕТ СН'!$H$6-'СЕТ СН'!$H$22</f>
        <v>1206.07012642</v>
      </c>
      <c r="N99" s="36">
        <f>SUMIFS(СВЦЭМ!$C$33:$C$776,СВЦЭМ!$A$33:$A$776,$A99,СВЦЭМ!$B$33:$B$776,N$83)+'СЕТ СН'!$H$12+СВЦЭМ!$D$10+'СЕТ СН'!$H$6-'СЕТ СН'!$H$22</f>
        <v>1236.23392399</v>
      </c>
      <c r="O99" s="36">
        <f>SUMIFS(СВЦЭМ!$C$33:$C$776,СВЦЭМ!$A$33:$A$776,$A99,СВЦЭМ!$B$33:$B$776,O$83)+'СЕТ СН'!$H$12+СВЦЭМ!$D$10+'СЕТ СН'!$H$6-'СЕТ СН'!$H$22</f>
        <v>1220.94856551</v>
      </c>
      <c r="P99" s="36">
        <f>SUMIFS(СВЦЭМ!$C$33:$C$776,СВЦЭМ!$A$33:$A$776,$A99,СВЦЭМ!$B$33:$B$776,P$83)+'СЕТ СН'!$H$12+СВЦЭМ!$D$10+'СЕТ СН'!$H$6-'СЕТ СН'!$H$22</f>
        <v>1237.27129251</v>
      </c>
      <c r="Q99" s="36">
        <f>SUMIFS(СВЦЭМ!$C$33:$C$776,СВЦЭМ!$A$33:$A$776,$A99,СВЦЭМ!$B$33:$B$776,Q$83)+'СЕТ СН'!$H$12+СВЦЭМ!$D$10+'СЕТ СН'!$H$6-'СЕТ СН'!$H$22</f>
        <v>1248.29275684</v>
      </c>
      <c r="R99" s="36">
        <f>SUMIFS(СВЦЭМ!$C$33:$C$776,СВЦЭМ!$A$33:$A$776,$A99,СВЦЭМ!$B$33:$B$776,R$83)+'СЕТ СН'!$H$12+СВЦЭМ!$D$10+'СЕТ СН'!$H$6-'СЕТ СН'!$H$22</f>
        <v>1242.31514236</v>
      </c>
      <c r="S99" s="36">
        <f>SUMIFS(СВЦЭМ!$C$33:$C$776,СВЦЭМ!$A$33:$A$776,$A99,СВЦЭМ!$B$33:$B$776,S$83)+'СЕТ СН'!$H$12+СВЦЭМ!$D$10+'СЕТ СН'!$H$6-'СЕТ СН'!$H$22</f>
        <v>1245.97446266</v>
      </c>
      <c r="T99" s="36">
        <f>SUMIFS(СВЦЭМ!$C$33:$C$776,СВЦЭМ!$A$33:$A$776,$A99,СВЦЭМ!$B$33:$B$776,T$83)+'СЕТ СН'!$H$12+СВЦЭМ!$D$10+'СЕТ СН'!$H$6-'СЕТ СН'!$H$22</f>
        <v>1207.2776816099999</v>
      </c>
      <c r="U99" s="36">
        <f>SUMIFS(СВЦЭМ!$C$33:$C$776,СВЦЭМ!$A$33:$A$776,$A99,СВЦЭМ!$B$33:$B$776,U$83)+'СЕТ СН'!$H$12+СВЦЭМ!$D$10+'СЕТ СН'!$H$6-'СЕТ СН'!$H$22</f>
        <v>1199.2967524800001</v>
      </c>
      <c r="V99" s="36">
        <f>SUMIFS(СВЦЭМ!$C$33:$C$776,СВЦЭМ!$A$33:$A$776,$A99,СВЦЭМ!$B$33:$B$776,V$83)+'СЕТ СН'!$H$12+СВЦЭМ!$D$10+'СЕТ СН'!$H$6-'СЕТ СН'!$H$22</f>
        <v>1192.79001361</v>
      </c>
      <c r="W99" s="36">
        <f>SUMIFS(СВЦЭМ!$C$33:$C$776,СВЦЭМ!$A$33:$A$776,$A99,СВЦЭМ!$B$33:$B$776,W$83)+'СЕТ СН'!$H$12+СВЦЭМ!$D$10+'СЕТ СН'!$H$6-'СЕТ СН'!$H$22</f>
        <v>1200.8785354000001</v>
      </c>
      <c r="X99" s="36">
        <f>SUMIFS(СВЦЭМ!$C$33:$C$776,СВЦЭМ!$A$33:$A$776,$A99,СВЦЭМ!$B$33:$B$776,X$83)+'СЕТ СН'!$H$12+СВЦЭМ!$D$10+'СЕТ СН'!$H$6-'СЕТ СН'!$H$22</f>
        <v>1211.80712079</v>
      </c>
      <c r="Y99" s="36">
        <f>SUMIFS(СВЦЭМ!$C$33:$C$776,СВЦЭМ!$A$33:$A$776,$A99,СВЦЭМ!$B$33:$B$776,Y$83)+'СЕТ СН'!$H$12+СВЦЭМ!$D$10+'СЕТ СН'!$H$6-'СЕТ СН'!$H$22</f>
        <v>1269.4971008500002</v>
      </c>
    </row>
    <row r="100" spans="1:25" ht="15.75" x14ac:dyDescent="0.2">
      <c r="A100" s="35">
        <f t="shared" si="2"/>
        <v>43513</v>
      </c>
      <c r="B100" s="36">
        <f>SUMIFS(СВЦЭМ!$C$33:$C$776,СВЦЭМ!$A$33:$A$776,$A100,СВЦЭМ!$B$33:$B$776,B$83)+'СЕТ СН'!$H$12+СВЦЭМ!$D$10+'СЕТ СН'!$H$6-'СЕТ СН'!$H$22</f>
        <v>1253.16497751</v>
      </c>
      <c r="C100" s="36">
        <f>SUMIFS(СВЦЭМ!$C$33:$C$776,СВЦЭМ!$A$33:$A$776,$A100,СВЦЭМ!$B$33:$B$776,C$83)+'СЕТ СН'!$H$12+СВЦЭМ!$D$10+'СЕТ СН'!$H$6-'СЕТ СН'!$H$22</f>
        <v>1264.6794781399999</v>
      </c>
      <c r="D100" s="36">
        <f>SUMIFS(СВЦЭМ!$C$33:$C$776,СВЦЭМ!$A$33:$A$776,$A100,СВЦЭМ!$B$33:$B$776,D$83)+'СЕТ СН'!$H$12+СВЦЭМ!$D$10+'СЕТ СН'!$H$6-'СЕТ СН'!$H$22</f>
        <v>1307.5567053</v>
      </c>
      <c r="E100" s="36">
        <f>SUMIFS(СВЦЭМ!$C$33:$C$776,СВЦЭМ!$A$33:$A$776,$A100,СВЦЭМ!$B$33:$B$776,E$83)+'СЕТ СН'!$H$12+СВЦЭМ!$D$10+'СЕТ СН'!$H$6-'СЕТ СН'!$H$22</f>
        <v>1307.3356084900001</v>
      </c>
      <c r="F100" s="36">
        <f>SUMIFS(СВЦЭМ!$C$33:$C$776,СВЦЭМ!$A$33:$A$776,$A100,СВЦЭМ!$B$33:$B$776,F$83)+'СЕТ СН'!$H$12+СВЦЭМ!$D$10+'СЕТ СН'!$H$6-'СЕТ СН'!$H$22</f>
        <v>1325.0210430799998</v>
      </c>
      <c r="G100" s="36">
        <f>SUMIFS(СВЦЭМ!$C$33:$C$776,СВЦЭМ!$A$33:$A$776,$A100,СВЦЭМ!$B$33:$B$776,G$83)+'СЕТ СН'!$H$12+СВЦЭМ!$D$10+'СЕТ СН'!$H$6-'СЕТ СН'!$H$22</f>
        <v>1316.1338409</v>
      </c>
      <c r="H100" s="36">
        <f>SUMIFS(СВЦЭМ!$C$33:$C$776,СВЦЭМ!$A$33:$A$776,$A100,СВЦЭМ!$B$33:$B$776,H$83)+'СЕТ СН'!$H$12+СВЦЭМ!$D$10+'СЕТ СН'!$H$6-'СЕТ СН'!$H$22</f>
        <v>1260.7394973199998</v>
      </c>
      <c r="I100" s="36">
        <f>SUMIFS(СВЦЭМ!$C$33:$C$776,СВЦЭМ!$A$33:$A$776,$A100,СВЦЭМ!$B$33:$B$776,I$83)+'СЕТ СН'!$H$12+СВЦЭМ!$D$10+'СЕТ СН'!$H$6-'СЕТ СН'!$H$22</f>
        <v>1237.21278955</v>
      </c>
      <c r="J100" s="36">
        <f>SUMIFS(СВЦЭМ!$C$33:$C$776,СВЦЭМ!$A$33:$A$776,$A100,СВЦЭМ!$B$33:$B$776,J$83)+'СЕТ СН'!$H$12+СВЦЭМ!$D$10+'СЕТ СН'!$H$6-'СЕТ СН'!$H$22</f>
        <v>1213.2572082000002</v>
      </c>
      <c r="K100" s="36">
        <f>SUMIFS(СВЦЭМ!$C$33:$C$776,СВЦЭМ!$A$33:$A$776,$A100,СВЦЭМ!$B$33:$B$776,K$83)+'СЕТ СН'!$H$12+СВЦЭМ!$D$10+'СЕТ СН'!$H$6-'СЕТ СН'!$H$22</f>
        <v>1164.35754462</v>
      </c>
      <c r="L100" s="36">
        <f>SUMIFS(СВЦЭМ!$C$33:$C$776,СВЦЭМ!$A$33:$A$776,$A100,СВЦЭМ!$B$33:$B$776,L$83)+'СЕТ СН'!$H$12+СВЦЭМ!$D$10+'СЕТ СН'!$H$6-'СЕТ СН'!$H$22</f>
        <v>1146.24045437</v>
      </c>
      <c r="M100" s="36">
        <f>SUMIFS(СВЦЭМ!$C$33:$C$776,СВЦЭМ!$A$33:$A$776,$A100,СВЦЭМ!$B$33:$B$776,M$83)+'СЕТ СН'!$H$12+СВЦЭМ!$D$10+'СЕТ СН'!$H$6-'СЕТ СН'!$H$22</f>
        <v>1167.6414806400001</v>
      </c>
      <c r="N100" s="36">
        <f>SUMIFS(СВЦЭМ!$C$33:$C$776,СВЦЭМ!$A$33:$A$776,$A100,СВЦЭМ!$B$33:$B$776,N$83)+'СЕТ СН'!$H$12+СВЦЭМ!$D$10+'СЕТ СН'!$H$6-'СЕТ СН'!$H$22</f>
        <v>1212.4214253999999</v>
      </c>
      <c r="O100" s="36">
        <f>SUMIFS(СВЦЭМ!$C$33:$C$776,СВЦЭМ!$A$33:$A$776,$A100,СВЦЭМ!$B$33:$B$776,O$83)+'СЕТ СН'!$H$12+СВЦЭМ!$D$10+'СЕТ СН'!$H$6-'СЕТ СН'!$H$22</f>
        <v>1205.0178316000001</v>
      </c>
      <c r="P100" s="36">
        <f>SUMIFS(СВЦЭМ!$C$33:$C$776,СВЦЭМ!$A$33:$A$776,$A100,СВЦЭМ!$B$33:$B$776,P$83)+'СЕТ СН'!$H$12+СВЦЭМ!$D$10+'СЕТ СН'!$H$6-'СЕТ СН'!$H$22</f>
        <v>1260.10596702</v>
      </c>
      <c r="Q100" s="36">
        <f>SUMIFS(СВЦЭМ!$C$33:$C$776,СВЦЭМ!$A$33:$A$776,$A100,СВЦЭМ!$B$33:$B$776,Q$83)+'СЕТ СН'!$H$12+СВЦЭМ!$D$10+'СЕТ СН'!$H$6-'СЕТ СН'!$H$22</f>
        <v>1249.2730388499999</v>
      </c>
      <c r="R100" s="36">
        <f>SUMIFS(СВЦЭМ!$C$33:$C$776,СВЦЭМ!$A$33:$A$776,$A100,СВЦЭМ!$B$33:$B$776,R$83)+'СЕТ СН'!$H$12+СВЦЭМ!$D$10+'СЕТ СН'!$H$6-'СЕТ СН'!$H$22</f>
        <v>1254.7491762</v>
      </c>
      <c r="S100" s="36">
        <f>SUMIFS(СВЦЭМ!$C$33:$C$776,СВЦЭМ!$A$33:$A$776,$A100,СВЦЭМ!$B$33:$B$776,S$83)+'СЕТ СН'!$H$12+СВЦЭМ!$D$10+'СЕТ СН'!$H$6-'СЕТ СН'!$H$22</f>
        <v>1263.7448322300002</v>
      </c>
      <c r="T100" s="36">
        <f>SUMIFS(СВЦЭМ!$C$33:$C$776,СВЦЭМ!$A$33:$A$776,$A100,СВЦЭМ!$B$33:$B$776,T$83)+'СЕТ СН'!$H$12+СВЦЭМ!$D$10+'СЕТ СН'!$H$6-'СЕТ СН'!$H$22</f>
        <v>1231.2059907799999</v>
      </c>
      <c r="U100" s="36">
        <f>SUMIFS(СВЦЭМ!$C$33:$C$776,СВЦЭМ!$A$33:$A$776,$A100,СВЦЭМ!$B$33:$B$776,U$83)+'СЕТ СН'!$H$12+СВЦЭМ!$D$10+'СЕТ СН'!$H$6-'СЕТ СН'!$H$22</f>
        <v>1215.14676975</v>
      </c>
      <c r="V100" s="36">
        <f>SUMIFS(СВЦЭМ!$C$33:$C$776,СВЦЭМ!$A$33:$A$776,$A100,СВЦЭМ!$B$33:$B$776,V$83)+'СЕТ СН'!$H$12+СВЦЭМ!$D$10+'СЕТ СН'!$H$6-'СЕТ СН'!$H$22</f>
        <v>1215.92160878</v>
      </c>
      <c r="W100" s="36">
        <f>SUMIFS(СВЦЭМ!$C$33:$C$776,СВЦЭМ!$A$33:$A$776,$A100,СВЦЭМ!$B$33:$B$776,W$83)+'СЕТ СН'!$H$12+СВЦЭМ!$D$10+'СЕТ СН'!$H$6-'СЕТ СН'!$H$22</f>
        <v>1212.8303258199999</v>
      </c>
      <c r="X100" s="36">
        <f>SUMIFS(СВЦЭМ!$C$33:$C$776,СВЦЭМ!$A$33:$A$776,$A100,СВЦЭМ!$B$33:$B$776,X$83)+'СЕТ СН'!$H$12+СВЦЭМ!$D$10+'СЕТ СН'!$H$6-'СЕТ СН'!$H$22</f>
        <v>1230.25926555</v>
      </c>
      <c r="Y100" s="36">
        <f>SUMIFS(СВЦЭМ!$C$33:$C$776,СВЦЭМ!$A$33:$A$776,$A100,СВЦЭМ!$B$33:$B$776,Y$83)+'СЕТ СН'!$H$12+СВЦЭМ!$D$10+'СЕТ СН'!$H$6-'СЕТ СН'!$H$22</f>
        <v>1264.9737590899999</v>
      </c>
    </row>
    <row r="101" spans="1:25" ht="15.75" x14ac:dyDescent="0.2">
      <c r="A101" s="35">
        <f t="shared" si="2"/>
        <v>43514</v>
      </c>
      <c r="B101" s="36">
        <f>SUMIFS(СВЦЭМ!$C$33:$C$776,СВЦЭМ!$A$33:$A$776,$A101,СВЦЭМ!$B$33:$B$776,B$83)+'СЕТ СН'!$H$12+СВЦЭМ!$D$10+'СЕТ СН'!$H$6-'СЕТ СН'!$H$22</f>
        <v>1318.96342258</v>
      </c>
      <c r="C101" s="36">
        <f>SUMIFS(СВЦЭМ!$C$33:$C$776,СВЦЭМ!$A$33:$A$776,$A101,СВЦЭМ!$B$33:$B$776,C$83)+'СЕТ СН'!$H$12+СВЦЭМ!$D$10+'СЕТ СН'!$H$6-'СЕТ СН'!$H$22</f>
        <v>1357.01094367</v>
      </c>
      <c r="D101" s="36">
        <f>SUMIFS(СВЦЭМ!$C$33:$C$776,СВЦЭМ!$A$33:$A$776,$A101,СВЦЭМ!$B$33:$B$776,D$83)+'СЕТ СН'!$H$12+СВЦЭМ!$D$10+'СЕТ СН'!$H$6-'СЕТ СН'!$H$22</f>
        <v>1366.7408277499999</v>
      </c>
      <c r="E101" s="36">
        <f>SUMIFS(СВЦЭМ!$C$33:$C$776,СВЦЭМ!$A$33:$A$776,$A101,СВЦЭМ!$B$33:$B$776,E$83)+'СЕТ СН'!$H$12+СВЦЭМ!$D$10+'СЕТ СН'!$H$6-'СЕТ СН'!$H$22</f>
        <v>1345.4968882899998</v>
      </c>
      <c r="F101" s="36">
        <f>SUMIFS(СВЦЭМ!$C$33:$C$776,СВЦЭМ!$A$33:$A$776,$A101,СВЦЭМ!$B$33:$B$776,F$83)+'СЕТ СН'!$H$12+СВЦЭМ!$D$10+'СЕТ СН'!$H$6-'СЕТ СН'!$H$22</f>
        <v>1343.5539635099999</v>
      </c>
      <c r="G101" s="36">
        <f>SUMIFS(СВЦЭМ!$C$33:$C$776,СВЦЭМ!$A$33:$A$776,$A101,СВЦЭМ!$B$33:$B$776,G$83)+'СЕТ СН'!$H$12+СВЦЭМ!$D$10+'СЕТ СН'!$H$6-'СЕТ СН'!$H$22</f>
        <v>1338.2849396799998</v>
      </c>
      <c r="H101" s="36">
        <f>SUMIFS(СВЦЭМ!$C$33:$C$776,СВЦЭМ!$A$33:$A$776,$A101,СВЦЭМ!$B$33:$B$776,H$83)+'СЕТ СН'!$H$12+СВЦЭМ!$D$10+'СЕТ СН'!$H$6-'СЕТ СН'!$H$22</f>
        <v>1280.3121485500001</v>
      </c>
      <c r="I101" s="36">
        <f>SUMIFS(СВЦЭМ!$C$33:$C$776,СВЦЭМ!$A$33:$A$776,$A101,СВЦЭМ!$B$33:$B$776,I$83)+'СЕТ СН'!$H$12+СВЦЭМ!$D$10+'СЕТ СН'!$H$6-'СЕТ СН'!$H$22</f>
        <v>1254.3008153800001</v>
      </c>
      <c r="J101" s="36">
        <f>SUMIFS(СВЦЭМ!$C$33:$C$776,СВЦЭМ!$A$33:$A$776,$A101,СВЦЭМ!$B$33:$B$776,J$83)+'СЕТ СН'!$H$12+СВЦЭМ!$D$10+'СЕТ СН'!$H$6-'СЕТ СН'!$H$22</f>
        <v>1233.76725113</v>
      </c>
      <c r="K101" s="36">
        <f>SUMIFS(СВЦЭМ!$C$33:$C$776,СВЦЭМ!$A$33:$A$776,$A101,СВЦЭМ!$B$33:$B$776,K$83)+'СЕТ СН'!$H$12+СВЦЭМ!$D$10+'СЕТ СН'!$H$6-'СЕТ СН'!$H$22</f>
        <v>1240.3610683699999</v>
      </c>
      <c r="L101" s="36">
        <f>SUMIFS(СВЦЭМ!$C$33:$C$776,СВЦЭМ!$A$33:$A$776,$A101,СВЦЭМ!$B$33:$B$776,L$83)+'СЕТ СН'!$H$12+СВЦЭМ!$D$10+'СЕТ СН'!$H$6-'СЕТ СН'!$H$22</f>
        <v>1240.1633605100001</v>
      </c>
      <c r="M101" s="36">
        <f>SUMIFS(СВЦЭМ!$C$33:$C$776,СВЦЭМ!$A$33:$A$776,$A101,СВЦЭМ!$B$33:$B$776,M$83)+'СЕТ СН'!$H$12+СВЦЭМ!$D$10+'СЕТ СН'!$H$6-'СЕТ СН'!$H$22</f>
        <v>1247.4203649199999</v>
      </c>
      <c r="N101" s="36">
        <f>SUMIFS(СВЦЭМ!$C$33:$C$776,СВЦЭМ!$A$33:$A$776,$A101,СВЦЭМ!$B$33:$B$776,N$83)+'СЕТ СН'!$H$12+СВЦЭМ!$D$10+'СЕТ СН'!$H$6-'СЕТ СН'!$H$22</f>
        <v>1242.7828113199998</v>
      </c>
      <c r="O101" s="36">
        <f>SUMIFS(СВЦЭМ!$C$33:$C$776,СВЦЭМ!$A$33:$A$776,$A101,СВЦЭМ!$B$33:$B$776,O$83)+'СЕТ СН'!$H$12+СВЦЭМ!$D$10+'СЕТ СН'!$H$6-'СЕТ СН'!$H$22</f>
        <v>1239.8151182199999</v>
      </c>
      <c r="P101" s="36">
        <f>SUMIFS(СВЦЭМ!$C$33:$C$776,СВЦЭМ!$A$33:$A$776,$A101,СВЦЭМ!$B$33:$B$776,P$83)+'СЕТ СН'!$H$12+СВЦЭМ!$D$10+'СЕТ СН'!$H$6-'СЕТ СН'!$H$22</f>
        <v>1246.43893662</v>
      </c>
      <c r="Q101" s="36">
        <f>SUMIFS(СВЦЭМ!$C$33:$C$776,СВЦЭМ!$A$33:$A$776,$A101,СВЦЭМ!$B$33:$B$776,Q$83)+'СЕТ СН'!$H$12+СВЦЭМ!$D$10+'СЕТ СН'!$H$6-'СЕТ СН'!$H$22</f>
        <v>1256.1429908800001</v>
      </c>
      <c r="R101" s="36">
        <f>SUMIFS(СВЦЭМ!$C$33:$C$776,СВЦЭМ!$A$33:$A$776,$A101,СВЦЭМ!$B$33:$B$776,R$83)+'СЕТ СН'!$H$12+СВЦЭМ!$D$10+'СЕТ СН'!$H$6-'СЕТ СН'!$H$22</f>
        <v>1254.4790178600001</v>
      </c>
      <c r="S101" s="36">
        <f>SUMIFS(СВЦЭМ!$C$33:$C$776,СВЦЭМ!$A$33:$A$776,$A101,СВЦЭМ!$B$33:$B$776,S$83)+'СЕТ СН'!$H$12+СВЦЭМ!$D$10+'СЕТ СН'!$H$6-'СЕТ СН'!$H$22</f>
        <v>1244.57711189</v>
      </c>
      <c r="T101" s="36">
        <f>SUMIFS(СВЦЭМ!$C$33:$C$776,СВЦЭМ!$A$33:$A$776,$A101,СВЦЭМ!$B$33:$B$776,T$83)+'СЕТ СН'!$H$12+СВЦЭМ!$D$10+'СЕТ СН'!$H$6-'СЕТ СН'!$H$22</f>
        <v>1213.67626507</v>
      </c>
      <c r="U101" s="36">
        <f>SUMIFS(СВЦЭМ!$C$33:$C$776,СВЦЭМ!$A$33:$A$776,$A101,СВЦЭМ!$B$33:$B$776,U$83)+'СЕТ СН'!$H$12+СВЦЭМ!$D$10+'СЕТ СН'!$H$6-'СЕТ СН'!$H$22</f>
        <v>1215.1995644899998</v>
      </c>
      <c r="V101" s="36">
        <f>SUMIFS(СВЦЭМ!$C$33:$C$776,СВЦЭМ!$A$33:$A$776,$A101,СВЦЭМ!$B$33:$B$776,V$83)+'СЕТ СН'!$H$12+СВЦЭМ!$D$10+'СЕТ СН'!$H$6-'СЕТ СН'!$H$22</f>
        <v>1207.7553431599999</v>
      </c>
      <c r="W101" s="36">
        <f>SUMIFS(СВЦЭМ!$C$33:$C$776,СВЦЭМ!$A$33:$A$776,$A101,СВЦЭМ!$B$33:$B$776,W$83)+'СЕТ СН'!$H$12+СВЦЭМ!$D$10+'СЕТ СН'!$H$6-'СЕТ СН'!$H$22</f>
        <v>1217.43651146</v>
      </c>
      <c r="X101" s="36">
        <f>SUMIFS(СВЦЭМ!$C$33:$C$776,СВЦЭМ!$A$33:$A$776,$A101,СВЦЭМ!$B$33:$B$776,X$83)+'СЕТ СН'!$H$12+СВЦЭМ!$D$10+'СЕТ СН'!$H$6-'СЕТ СН'!$H$22</f>
        <v>1254.26740163</v>
      </c>
      <c r="Y101" s="36">
        <f>SUMIFS(СВЦЭМ!$C$33:$C$776,СВЦЭМ!$A$33:$A$776,$A101,СВЦЭМ!$B$33:$B$776,Y$83)+'СЕТ СН'!$H$12+СВЦЭМ!$D$10+'СЕТ СН'!$H$6-'СЕТ СН'!$H$22</f>
        <v>1271.35533599</v>
      </c>
    </row>
    <row r="102" spans="1:25" ht="15.75" x14ac:dyDescent="0.2">
      <c r="A102" s="35">
        <f t="shared" si="2"/>
        <v>43515</v>
      </c>
      <c r="B102" s="36">
        <f>SUMIFS(СВЦЭМ!$C$33:$C$776,СВЦЭМ!$A$33:$A$776,$A102,СВЦЭМ!$B$33:$B$776,B$83)+'СЕТ СН'!$H$12+СВЦЭМ!$D$10+'СЕТ СН'!$H$6-'СЕТ СН'!$H$22</f>
        <v>1331.5465400099997</v>
      </c>
      <c r="C102" s="36">
        <f>SUMIFS(СВЦЭМ!$C$33:$C$776,СВЦЭМ!$A$33:$A$776,$A102,СВЦЭМ!$B$33:$B$776,C$83)+'СЕТ СН'!$H$12+СВЦЭМ!$D$10+'СЕТ СН'!$H$6-'СЕТ СН'!$H$22</f>
        <v>1363.8246104499999</v>
      </c>
      <c r="D102" s="36">
        <f>SUMIFS(СВЦЭМ!$C$33:$C$776,СВЦЭМ!$A$33:$A$776,$A102,СВЦЭМ!$B$33:$B$776,D$83)+'СЕТ СН'!$H$12+СВЦЭМ!$D$10+'СЕТ СН'!$H$6-'СЕТ СН'!$H$22</f>
        <v>1383.0078006799999</v>
      </c>
      <c r="E102" s="36">
        <f>SUMIFS(СВЦЭМ!$C$33:$C$776,СВЦЭМ!$A$33:$A$776,$A102,СВЦЭМ!$B$33:$B$776,E$83)+'СЕТ СН'!$H$12+СВЦЭМ!$D$10+'СЕТ СН'!$H$6-'СЕТ СН'!$H$22</f>
        <v>1394.7422388999998</v>
      </c>
      <c r="F102" s="36">
        <f>SUMIFS(СВЦЭМ!$C$33:$C$776,СВЦЭМ!$A$33:$A$776,$A102,СВЦЭМ!$B$33:$B$776,F$83)+'СЕТ СН'!$H$12+СВЦЭМ!$D$10+'СЕТ СН'!$H$6-'СЕТ СН'!$H$22</f>
        <v>1383.5133381999999</v>
      </c>
      <c r="G102" s="36">
        <f>SUMIFS(СВЦЭМ!$C$33:$C$776,СВЦЭМ!$A$33:$A$776,$A102,СВЦЭМ!$B$33:$B$776,G$83)+'СЕТ СН'!$H$12+СВЦЭМ!$D$10+'СЕТ СН'!$H$6-'СЕТ СН'!$H$22</f>
        <v>1362.3334814999998</v>
      </c>
      <c r="H102" s="36">
        <f>SUMIFS(СВЦЭМ!$C$33:$C$776,СВЦЭМ!$A$33:$A$776,$A102,СВЦЭМ!$B$33:$B$776,H$83)+'СЕТ СН'!$H$12+СВЦЭМ!$D$10+'СЕТ СН'!$H$6-'СЕТ СН'!$H$22</f>
        <v>1331.5665425899997</v>
      </c>
      <c r="I102" s="36">
        <f>SUMIFS(СВЦЭМ!$C$33:$C$776,СВЦЭМ!$A$33:$A$776,$A102,СВЦЭМ!$B$33:$B$776,I$83)+'СЕТ СН'!$H$12+СВЦЭМ!$D$10+'СЕТ СН'!$H$6-'СЕТ СН'!$H$22</f>
        <v>1293.42688107</v>
      </c>
      <c r="J102" s="36">
        <f>SUMIFS(СВЦЭМ!$C$33:$C$776,СВЦЭМ!$A$33:$A$776,$A102,СВЦЭМ!$B$33:$B$776,J$83)+'СЕТ СН'!$H$12+СВЦЭМ!$D$10+'СЕТ СН'!$H$6-'СЕТ СН'!$H$22</f>
        <v>1263.84831667</v>
      </c>
      <c r="K102" s="36">
        <f>SUMIFS(СВЦЭМ!$C$33:$C$776,СВЦЭМ!$A$33:$A$776,$A102,СВЦЭМ!$B$33:$B$776,K$83)+'СЕТ СН'!$H$12+СВЦЭМ!$D$10+'СЕТ СН'!$H$6-'СЕТ СН'!$H$22</f>
        <v>1251.9164834399999</v>
      </c>
      <c r="L102" s="36">
        <f>SUMIFS(СВЦЭМ!$C$33:$C$776,СВЦЭМ!$A$33:$A$776,$A102,СВЦЭМ!$B$33:$B$776,L$83)+'СЕТ СН'!$H$12+СВЦЭМ!$D$10+'СЕТ СН'!$H$6-'СЕТ СН'!$H$22</f>
        <v>1246.8572847299999</v>
      </c>
      <c r="M102" s="36">
        <f>SUMIFS(СВЦЭМ!$C$33:$C$776,СВЦЭМ!$A$33:$A$776,$A102,СВЦЭМ!$B$33:$B$776,M$83)+'СЕТ СН'!$H$12+СВЦЭМ!$D$10+'СЕТ СН'!$H$6-'СЕТ СН'!$H$22</f>
        <v>1244.1864256700001</v>
      </c>
      <c r="N102" s="36">
        <f>SUMIFS(СВЦЭМ!$C$33:$C$776,СВЦЭМ!$A$33:$A$776,$A102,СВЦЭМ!$B$33:$B$776,N$83)+'СЕТ СН'!$H$12+СВЦЭМ!$D$10+'СЕТ СН'!$H$6-'СЕТ СН'!$H$22</f>
        <v>1232.9823348499999</v>
      </c>
      <c r="O102" s="36">
        <f>SUMIFS(СВЦЭМ!$C$33:$C$776,СВЦЭМ!$A$33:$A$776,$A102,СВЦЭМ!$B$33:$B$776,O$83)+'СЕТ СН'!$H$12+СВЦЭМ!$D$10+'СЕТ СН'!$H$6-'СЕТ СН'!$H$22</f>
        <v>1205.3086383</v>
      </c>
      <c r="P102" s="36">
        <f>SUMIFS(СВЦЭМ!$C$33:$C$776,СВЦЭМ!$A$33:$A$776,$A102,СВЦЭМ!$B$33:$B$776,P$83)+'СЕТ СН'!$H$12+СВЦЭМ!$D$10+'СЕТ СН'!$H$6-'СЕТ СН'!$H$22</f>
        <v>1208.5131386600001</v>
      </c>
      <c r="Q102" s="36">
        <f>SUMIFS(СВЦЭМ!$C$33:$C$776,СВЦЭМ!$A$33:$A$776,$A102,СВЦЭМ!$B$33:$B$776,Q$83)+'СЕТ СН'!$H$12+СВЦЭМ!$D$10+'СЕТ СН'!$H$6-'СЕТ СН'!$H$22</f>
        <v>1220.34655271</v>
      </c>
      <c r="R102" s="36">
        <f>SUMIFS(СВЦЭМ!$C$33:$C$776,СВЦЭМ!$A$33:$A$776,$A102,СВЦЭМ!$B$33:$B$776,R$83)+'СЕТ СН'!$H$12+СВЦЭМ!$D$10+'СЕТ СН'!$H$6-'СЕТ СН'!$H$22</f>
        <v>1225.9651863499998</v>
      </c>
      <c r="S102" s="36">
        <f>SUMIFS(СВЦЭМ!$C$33:$C$776,СВЦЭМ!$A$33:$A$776,$A102,СВЦЭМ!$B$33:$B$776,S$83)+'СЕТ СН'!$H$12+СВЦЭМ!$D$10+'СЕТ СН'!$H$6-'СЕТ СН'!$H$22</f>
        <v>1216.9442328800001</v>
      </c>
      <c r="T102" s="36">
        <f>SUMIFS(СВЦЭМ!$C$33:$C$776,СВЦЭМ!$A$33:$A$776,$A102,СВЦЭМ!$B$33:$B$776,T$83)+'СЕТ СН'!$H$12+СВЦЭМ!$D$10+'СЕТ СН'!$H$6-'СЕТ СН'!$H$22</f>
        <v>1182.78102696</v>
      </c>
      <c r="U102" s="36">
        <f>SUMIFS(СВЦЭМ!$C$33:$C$776,СВЦЭМ!$A$33:$A$776,$A102,СВЦЭМ!$B$33:$B$776,U$83)+'СЕТ СН'!$H$12+СВЦЭМ!$D$10+'СЕТ СН'!$H$6-'СЕТ СН'!$H$22</f>
        <v>1177.72895995</v>
      </c>
      <c r="V102" s="36">
        <f>SUMIFS(СВЦЭМ!$C$33:$C$776,СВЦЭМ!$A$33:$A$776,$A102,СВЦЭМ!$B$33:$B$776,V$83)+'СЕТ СН'!$H$12+СВЦЭМ!$D$10+'СЕТ СН'!$H$6-'СЕТ СН'!$H$22</f>
        <v>1184.2402153200001</v>
      </c>
      <c r="W102" s="36">
        <f>SUMIFS(СВЦЭМ!$C$33:$C$776,СВЦЭМ!$A$33:$A$776,$A102,СВЦЭМ!$B$33:$B$776,W$83)+'СЕТ СН'!$H$12+СВЦЭМ!$D$10+'СЕТ СН'!$H$6-'СЕТ СН'!$H$22</f>
        <v>1192.0171697000001</v>
      </c>
      <c r="X102" s="36">
        <f>SUMIFS(СВЦЭМ!$C$33:$C$776,СВЦЭМ!$A$33:$A$776,$A102,СВЦЭМ!$B$33:$B$776,X$83)+'СЕТ СН'!$H$12+СВЦЭМ!$D$10+'СЕТ СН'!$H$6-'СЕТ СН'!$H$22</f>
        <v>1205.42520489</v>
      </c>
      <c r="Y102" s="36">
        <f>SUMIFS(СВЦЭМ!$C$33:$C$776,СВЦЭМ!$A$33:$A$776,$A102,СВЦЭМ!$B$33:$B$776,Y$83)+'СЕТ СН'!$H$12+СВЦЭМ!$D$10+'СЕТ СН'!$H$6-'СЕТ СН'!$H$22</f>
        <v>1248.0109640000001</v>
      </c>
    </row>
    <row r="103" spans="1:25" ht="15.75" x14ac:dyDescent="0.2">
      <c r="A103" s="35">
        <f t="shared" si="2"/>
        <v>43516</v>
      </c>
      <c r="B103" s="36">
        <f>SUMIFS(СВЦЭМ!$C$33:$C$776,СВЦЭМ!$A$33:$A$776,$A103,СВЦЭМ!$B$33:$B$776,B$83)+'СЕТ СН'!$H$12+СВЦЭМ!$D$10+'СЕТ СН'!$H$6-'СЕТ СН'!$H$22</f>
        <v>1316.0123137599999</v>
      </c>
      <c r="C103" s="36">
        <f>SUMIFS(СВЦЭМ!$C$33:$C$776,СВЦЭМ!$A$33:$A$776,$A103,СВЦЭМ!$B$33:$B$776,C$83)+'СЕТ СН'!$H$12+СВЦЭМ!$D$10+'СЕТ СН'!$H$6-'СЕТ СН'!$H$22</f>
        <v>1347.4992436799998</v>
      </c>
      <c r="D103" s="36">
        <f>SUMIFS(СВЦЭМ!$C$33:$C$776,СВЦЭМ!$A$33:$A$776,$A103,СВЦЭМ!$B$33:$B$776,D$83)+'СЕТ СН'!$H$12+СВЦЭМ!$D$10+'СЕТ СН'!$H$6-'СЕТ СН'!$H$22</f>
        <v>1352.9686087</v>
      </c>
      <c r="E103" s="36">
        <f>SUMIFS(СВЦЭМ!$C$33:$C$776,СВЦЭМ!$A$33:$A$776,$A103,СВЦЭМ!$B$33:$B$776,E$83)+'СЕТ СН'!$H$12+СВЦЭМ!$D$10+'СЕТ СН'!$H$6-'СЕТ СН'!$H$22</f>
        <v>1361.6825889899997</v>
      </c>
      <c r="F103" s="36">
        <f>SUMIFS(СВЦЭМ!$C$33:$C$776,СВЦЭМ!$A$33:$A$776,$A103,СВЦЭМ!$B$33:$B$776,F$83)+'СЕТ СН'!$H$12+СВЦЭМ!$D$10+'СЕТ СН'!$H$6-'СЕТ СН'!$H$22</f>
        <v>1357.7117997299997</v>
      </c>
      <c r="G103" s="36">
        <f>SUMIFS(СВЦЭМ!$C$33:$C$776,СВЦЭМ!$A$33:$A$776,$A103,СВЦЭМ!$B$33:$B$776,G$83)+'СЕТ СН'!$H$12+СВЦЭМ!$D$10+'СЕТ СН'!$H$6-'СЕТ СН'!$H$22</f>
        <v>1317.54739234</v>
      </c>
      <c r="H103" s="36">
        <f>SUMIFS(СВЦЭМ!$C$33:$C$776,СВЦЭМ!$A$33:$A$776,$A103,СВЦЭМ!$B$33:$B$776,H$83)+'СЕТ СН'!$H$12+СВЦЭМ!$D$10+'СЕТ СН'!$H$6-'СЕТ СН'!$H$22</f>
        <v>1289.8096134</v>
      </c>
      <c r="I103" s="36">
        <f>SUMIFS(СВЦЭМ!$C$33:$C$776,СВЦЭМ!$A$33:$A$776,$A103,СВЦЭМ!$B$33:$B$776,I$83)+'СЕТ СН'!$H$12+СВЦЭМ!$D$10+'СЕТ СН'!$H$6-'СЕТ СН'!$H$22</f>
        <v>1257.2640173499999</v>
      </c>
      <c r="J103" s="36">
        <f>SUMIFS(СВЦЭМ!$C$33:$C$776,СВЦЭМ!$A$33:$A$776,$A103,СВЦЭМ!$B$33:$B$776,J$83)+'СЕТ СН'!$H$12+СВЦЭМ!$D$10+'СЕТ СН'!$H$6-'СЕТ СН'!$H$22</f>
        <v>1224.53695556</v>
      </c>
      <c r="K103" s="36">
        <f>SUMIFS(СВЦЭМ!$C$33:$C$776,СВЦЭМ!$A$33:$A$776,$A103,СВЦЭМ!$B$33:$B$776,K$83)+'СЕТ СН'!$H$12+СВЦЭМ!$D$10+'СЕТ СН'!$H$6-'СЕТ СН'!$H$22</f>
        <v>1223.9090638600001</v>
      </c>
      <c r="L103" s="36">
        <f>SUMIFS(СВЦЭМ!$C$33:$C$776,СВЦЭМ!$A$33:$A$776,$A103,СВЦЭМ!$B$33:$B$776,L$83)+'СЕТ СН'!$H$12+СВЦЭМ!$D$10+'СЕТ СН'!$H$6-'СЕТ СН'!$H$22</f>
        <v>1232.42950885</v>
      </c>
      <c r="M103" s="36">
        <f>SUMIFS(СВЦЭМ!$C$33:$C$776,СВЦЭМ!$A$33:$A$776,$A103,СВЦЭМ!$B$33:$B$776,M$83)+'СЕТ СН'!$H$12+СВЦЭМ!$D$10+'СЕТ СН'!$H$6-'СЕТ СН'!$H$22</f>
        <v>1233.6590712699999</v>
      </c>
      <c r="N103" s="36">
        <f>SUMIFS(СВЦЭМ!$C$33:$C$776,СВЦЭМ!$A$33:$A$776,$A103,СВЦЭМ!$B$33:$B$776,N$83)+'СЕТ СН'!$H$12+СВЦЭМ!$D$10+'СЕТ СН'!$H$6-'СЕТ СН'!$H$22</f>
        <v>1227.75805433</v>
      </c>
      <c r="O103" s="36">
        <f>SUMIFS(СВЦЭМ!$C$33:$C$776,СВЦЭМ!$A$33:$A$776,$A103,СВЦЭМ!$B$33:$B$776,O$83)+'СЕТ СН'!$H$12+СВЦЭМ!$D$10+'СЕТ СН'!$H$6-'СЕТ СН'!$H$22</f>
        <v>1198.04883485</v>
      </c>
      <c r="P103" s="36">
        <f>SUMIFS(СВЦЭМ!$C$33:$C$776,СВЦЭМ!$A$33:$A$776,$A103,СВЦЭМ!$B$33:$B$776,P$83)+'СЕТ СН'!$H$12+СВЦЭМ!$D$10+'СЕТ СН'!$H$6-'СЕТ СН'!$H$22</f>
        <v>1204.2327610699999</v>
      </c>
      <c r="Q103" s="36">
        <f>SUMIFS(СВЦЭМ!$C$33:$C$776,СВЦЭМ!$A$33:$A$776,$A103,СВЦЭМ!$B$33:$B$776,Q$83)+'СЕТ СН'!$H$12+СВЦЭМ!$D$10+'СЕТ СН'!$H$6-'СЕТ СН'!$H$22</f>
        <v>1215.4776348999999</v>
      </c>
      <c r="R103" s="36">
        <f>SUMIFS(СВЦЭМ!$C$33:$C$776,СВЦЭМ!$A$33:$A$776,$A103,СВЦЭМ!$B$33:$B$776,R$83)+'СЕТ СН'!$H$12+СВЦЭМ!$D$10+'СЕТ СН'!$H$6-'СЕТ СН'!$H$22</f>
        <v>1223.82196838</v>
      </c>
      <c r="S103" s="36">
        <f>SUMIFS(СВЦЭМ!$C$33:$C$776,СВЦЭМ!$A$33:$A$776,$A103,СВЦЭМ!$B$33:$B$776,S$83)+'СЕТ СН'!$H$12+СВЦЭМ!$D$10+'СЕТ СН'!$H$6-'СЕТ СН'!$H$22</f>
        <v>1225.84247013</v>
      </c>
      <c r="T103" s="36">
        <f>SUMIFS(СВЦЭМ!$C$33:$C$776,СВЦЭМ!$A$33:$A$776,$A103,СВЦЭМ!$B$33:$B$776,T$83)+'СЕТ СН'!$H$12+СВЦЭМ!$D$10+'СЕТ СН'!$H$6-'СЕТ СН'!$H$22</f>
        <v>1183.5677841900001</v>
      </c>
      <c r="U103" s="36">
        <f>SUMIFS(СВЦЭМ!$C$33:$C$776,СВЦЭМ!$A$33:$A$776,$A103,СВЦЭМ!$B$33:$B$776,U$83)+'СЕТ СН'!$H$12+СВЦЭМ!$D$10+'СЕТ СН'!$H$6-'СЕТ СН'!$H$22</f>
        <v>1162.14472845</v>
      </c>
      <c r="V103" s="36">
        <f>SUMIFS(СВЦЭМ!$C$33:$C$776,СВЦЭМ!$A$33:$A$776,$A103,СВЦЭМ!$B$33:$B$776,V$83)+'СЕТ СН'!$H$12+СВЦЭМ!$D$10+'СЕТ СН'!$H$6-'СЕТ СН'!$H$22</f>
        <v>1158.576276</v>
      </c>
      <c r="W103" s="36">
        <f>SUMIFS(СВЦЭМ!$C$33:$C$776,СВЦЭМ!$A$33:$A$776,$A103,СВЦЭМ!$B$33:$B$776,W$83)+'СЕТ СН'!$H$12+СВЦЭМ!$D$10+'СЕТ СН'!$H$6-'СЕТ СН'!$H$22</f>
        <v>1181.7542622199999</v>
      </c>
      <c r="X103" s="36">
        <f>SUMIFS(СВЦЭМ!$C$33:$C$776,СВЦЭМ!$A$33:$A$776,$A103,СВЦЭМ!$B$33:$B$776,X$83)+'СЕТ СН'!$H$12+СВЦЭМ!$D$10+'СЕТ СН'!$H$6-'СЕТ СН'!$H$22</f>
        <v>1185.90265746</v>
      </c>
      <c r="Y103" s="36">
        <f>SUMIFS(СВЦЭМ!$C$33:$C$776,СВЦЭМ!$A$33:$A$776,$A103,СВЦЭМ!$B$33:$B$776,Y$83)+'СЕТ СН'!$H$12+СВЦЭМ!$D$10+'СЕТ СН'!$H$6-'СЕТ СН'!$H$22</f>
        <v>1228.47233704</v>
      </c>
    </row>
    <row r="104" spans="1:25" ht="15.75" x14ac:dyDescent="0.2">
      <c r="A104" s="35">
        <f t="shared" si="2"/>
        <v>43517</v>
      </c>
      <c r="B104" s="36">
        <f>SUMIFS(СВЦЭМ!$C$33:$C$776,СВЦЭМ!$A$33:$A$776,$A104,СВЦЭМ!$B$33:$B$776,B$83)+'СЕТ СН'!$H$12+СВЦЭМ!$D$10+'СЕТ СН'!$H$6-'СЕТ СН'!$H$22</f>
        <v>1284.1133487</v>
      </c>
      <c r="C104" s="36">
        <f>SUMIFS(СВЦЭМ!$C$33:$C$776,СВЦЭМ!$A$33:$A$776,$A104,СВЦЭМ!$B$33:$B$776,C$83)+'СЕТ СН'!$H$12+СВЦЭМ!$D$10+'СЕТ СН'!$H$6-'СЕТ СН'!$H$22</f>
        <v>1310.6755773700002</v>
      </c>
      <c r="D104" s="36">
        <f>SUMIFS(СВЦЭМ!$C$33:$C$776,СВЦЭМ!$A$33:$A$776,$A104,СВЦЭМ!$B$33:$B$776,D$83)+'СЕТ СН'!$H$12+СВЦЭМ!$D$10+'СЕТ СН'!$H$6-'СЕТ СН'!$H$22</f>
        <v>1333.4870233699999</v>
      </c>
      <c r="E104" s="36">
        <f>SUMIFS(СВЦЭМ!$C$33:$C$776,СВЦЭМ!$A$33:$A$776,$A104,СВЦЭМ!$B$33:$B$776,E$83)+'СЕТ СН'!$H$12+СВЦЭМ!$D$10+'СЕТ СН'!$H$6-'СЕТ СН'!$H$22</f>
        <v>1344.60983343</v>
      </c>
      <c r="F104" s="36">
        <f>SUMIFS(СВЦЭМ!$C$33:$C$776,СВЦЭМ!$A$33:$A$776,$A104,СВЦЭМ!$B$33:$B$776,F$83)+'СЕТ СН'!$H$12+СВЦЭМ!$D$10+'СЕТ СН'!$H$6-'СЕТ СН'!$H$22</f>
        <v>1343.18235306</v>
      </c>
      <c r="G104" s="36">
        <f>SUMIFS(СВЦЭМ!$C$33:$C$776,СВЦЭМ!$A$33:$A$776,$A104,СВЦЭМ!$B$33:$B$776,G$83)+'СЕТ СН'!$H$12+СВЦЭМ!$D$10+'СЕТ СН'!$H$6-'СЕТ СН'!$H$22</f>
        <v>1312.8137461799997</v>
      </c>
      <c r="H104" s="36">
        <f>SUMIFS(СВЦЭМ!$C$33:$C$776,СВЦЭМ!$A$33:$A$776,$A104,СВЦЭМ!$B$33:$B$776,H$83)+'СЕТ СН'!$H$12+СВЦЭМ!$D$10+'СЕТ СН'!$H$6-'СЕТ СН'!$H$22</f>
        <v>1281.3582862200001</v>
      </c>
      <c r="I104" s="36">
        <f>SUMIFS(СВЦЭМ!$C$33:$C$776,СВЦЭМ!$A$33:$A$776,$A104,СВЦЭМ!$B$33:$B$776,I$83)+'СЕТ СН'!$H$12+СВЦЭМ!$D$10+'СЕТ СН'!$H$6-'СЕТ СН'!$H$22</f>
        <v>1268.28424068</v>
      </c>
      <c r="J104" s="36">
        <f>SUMIFS(СВЦЭМ!$C$33:$C$776,СВЦЭМ!$A$33:$A$776,$A104,СВЦЭМ!$B$33:$B$776,J$83)+'СЕТ СН'!$H$12+СВЦЭМ!$D$10+'СЕТ СН'!$H$6-'СЕТ СН'!$H$22</f>
        <v>1247.83813807</v>
      </c>
      <c r="K104" s="36">
        <f>SUMIFS(СВЦЭМ!$C$33:$C$776,СВЦЭМ!$A$33:$A$776,$A104,СВЦЭМ!$B$33:$B$776,K$83)+'СЕТ СН'!$H$12+СВЦЭМ!$D$10+'СЕТ СН'!$H$6-'СЕТ СН'!$H$22</f>
        <v>1253.2047913199999</v>
      </c>
      <c r="L104" s="36">
        <f>SUMIFS(СВЦЭМ!$C$33:$C$776,СВЦЭМ!$A$33:$A$776,$A104,СВЦЭМ!$B$33:$B$776,L$83)+'СЕТ СН'!$H$12+СВЦЭМ!$D$10+'СЕТ СН'!$H$6-'СЕТ СН'!$H$22</f>
        <v>1249.5430172199999</v>
      </c>
      <c r="M104" s="36">
        <f>SUMIFS(СВЦЭМ!$C$33:$C$776,СВЦЭМ!$A$33:$A$776,$A104,СВЦЭМ!$B$33:$B$776,M$83)+'СЕТ СН'!$H$12+СВЦЭМ!$D$10+'СЕТ СН'!$H$6-'СЕТ СН'!$H$22</f>
        <v>1231.9610285399999</v>
      </c>
      <c r="N104" s="36">
        <f>SUMIFS(СВЦЭМ!$C$33:$C$776,СВЦЭМ!$A$33:$A$776,$A104,СВЦЭМ!$B$33:$B$776,N$83)+'СЕТ СН'!$H$12+СВЦЭМ!$D$10+'СЕТ СН'!$H$6-'СЕТ СН'!$H$22</f>
        <v>1224.2120165000001</v>
      </c>
      <c r="O104" s="36">
        <f>SUMIFS(СВЦЭМ!$C$33:$C$776,СВЦЭМ!$A$33:$A$776,$A104,СВЦЭМ!$B$33:$B$776,O$83)+'СЕТ СН'!$H$12+СВЦЭМ!$D$10+'СЕТ СН'!$H$6-'СЕТ СН'!$H$22</f>
        <v>1196.3523274700001</v>
      </c>
      <c r="P104" s="36">
        <f>SUMIFS(СВЦЭМ!$C$33:$C$776,СВЦЭМ!$A$33:$A$776,$A104,СВЦЭМ!$B$33:$B$776,P$83)+'СЕТ СН'!$H$12+СВЦЭМ!$D$10+'СЕТ СН'!$H$6-'СЕТ СН'!$H$22</f>
        <v>1194.4710743400001</v>
      </c>
      <c r="Q104" s="36">
        <f>SUMIFS(СВЦЭМ!$C$33:$C$776,СВЦЭМ!$A$33:$A$776,$A104,СВЦЭМ!$B$33:$B$776,Q$83)+'СЕТ СН'!$H$12+СВЦЭМ!$D$10+'СЕТ СН'!$H$6-'СЕТ СН'!$H$22</f>
        <v>1200.8298132499999</v>
      </c>
      <c r="R104" s="36">
        <f>SUMIFS(СВЦЭМ!$C$33:$C$776,СВЦЭМ!$A$33:$A$776,$A104,СВЦЭМ!$B$33:$B$776,R$83)+'СЕТ СН'!$H$12+СВЦЭМ!$D$10+'СЕТ СН'!$H$6-'СЕТ СН'!$H$22</f>
        <v>1224.5238988999999</v>
      </c>
      <c r="S104" s="36">
        <f>SUMIFS(СВЦЭМ!$C$33:$C$776,СВЦЭМ!$A$33:$A$776,$A104,СВЦЭМ!$B$33:$B$776,S$83)+'СЕТ СН'!$H$12+СВЦЭМ!$D$10+'СЕТ СН'!$H$6-'СЕТ СН'!$H$22</f>
        <v>1219.4218904899999</v>
      </c>
      <c r="T104" s="36">
        <f>SUMIFS(СВЦЭМ!$C$33:$C$776,СВЦЭМ!$A$33:$A$776,$A104,СВЦЭМ!$B$33:$B$776,T$83)+'СЕТ СН'!$H$12+СВЦЭМ!$D$10+'СЕТ СН'!$H$6-'СЕТ СН'!$H$22</f>
        <v>1186.5671518499998</v>
      </c>
      <c r="U104" s="36">
        <f>SUMIFS(СВЦЭМ!$C$33:$C$776,СВЦЭМ!$A$33:$A$776,$A104,СВЦЭМ!$B$33:$B$776,U$83)+'СЕТ СН'!$H$12+СВЦЭМ!$D$10+'СЕТ СН'!$H$6-'СЕТ СН'!$H$22</f>
        <v>1170.9020444499999</v>
      </c>
      <c r="V104" s="36">
        <f>SUMIFS(СВЦЭМ!$C$33:$C$776,СВЦЭМ!$A$33:$A$776,$A104,СВЦЭМ!$B$33:$B$776,V$83)+'СЕТ СН'!$H$12+СВЦЭМ!$D$10+'СЕТ СН'!$H$6-'СЕТ СН'!$H$22</f>
        <v>1185.6490397</v>
      </c>
      <c r="W104" s="36">
        <f>SUMIFS(СВЦЭМ!$C$33:$C$776,СВЦЭМ!$A$33:$A$776,$A104,СВЦЭМ!$B$33:$B$776,W$83)+'СЕТ СН'!$H$12+СВЦЭМ!$D$10+'СЕТ СН'!$H$6-'СЕТ СН'!$H$22</f>
        <v>1198.6441312500001</v>
      </c>
      <c r="X104" s="36">
        <f>SUMIFS(СВЦЭМ!$C$33:$C$776,СВЦЭМ!$A$33:$A$776,$A104,СВЦЭМ!$B$33:$B$776,X$83)+'СЕТ СН'!$H$12+СВЦЭМ!$D$10+'СЕТ СН'!$H$6-'СЕТ СН'!$H$22</f>
        <v>1206.9999810700001</v>
      </c>
      <c r="Y104" s="36">
        <f>SUMIFS(СВЦЭМ!$C$33:$C$776,СВЦЭМ!$A$33:$A$776,$A104,СВЦЭМ!$B$33:$B$776,Y$83)+'СЕТ СН'!$H$12+СВЦЭМ!$D$10+'СЕТ СН'!$H$6-'СЕТ СН'!$H$22</f>
        <v>1241.9790086100002</v>
      </c>
    </row>
    <row r="105" spans="1:25" ht="15.75" x14ac:dyDescent="0.2">
      <c r="A105" s="35">
        <f t="shared" si="2"/>
        <v>43518</v>
      </c>
      <c r="B105" s="36">
        <f>SUMIFS(СВЦЭМ!$C$33:$C$776,СВЦЭМ!$A$33:$A$776,$A105,СВЦЭМ!$B$33:$B$776,B$83)+'СЕТ СН'!$H$12+СВЦЭМ!$D$10+'СЕТ СН'!$H$6-'СЕТ СН'!$H$22</f>
        <v>1256.86339271</v>
      </c>
      <c r="C105" s="36">
        <f>SUMIFS(СВЦЭМ!$C$33:$C$776,СВЦЭМ!$A$33:$A$776,$A105,СВЦЭМ!$B$33:$B$776,C$83)+'СЕТ СН'!$H$12+СВЦЭМ!$D$10+'СЕТ СН'!$H$6-'СЕТ СН'!$H$22</f>
        <v>1261.56520368</v>
      </c>
      <c r="D105" s="36">
        <f>SUMIFS(СВЦЭМ!$C$33:$C$776,СВЦЭМ!$A$33:$A$776,$A105,СВЦЭМ!$B$33:$B$776,D$83)+'СЕТ СН'!$H$12+СВЦЭМ!$D$10+'СЕТ СН'!$H$6-'СЕТ СН'!$H$22</f>
        <v>1260.2739544599999</v>
      </c>
      <c r="E105" s="36">
        <f>SUMIFS(СВЦЭМ!$C$33:$C$776,СВЦЭМ!$A$33:$A$776,$A105,СВЦЭМ!$B$33:$B$776,E$83)+'СЕТ СН'!$H$12+СВЦЭМ!$D$10+'СЕТ СН'!$H$6-'СЕТ СН'!$H$22</f>
        <v>1258.4737828699999</v>
      </c>
      <c r="F105" s="36">
        <f>SUMIFS(СВЦЭМ!$C$33:$C$776,СВЦЭМ!$A$33:$A$776,$A105,СВЦЭМ!$B$33:$B$776,F$83)+'СЕТ СН'!$H$12+СВЦЭМ!$D$10+'СЕТ СН'!$H$6-'СЕТ СН'!$H$22</f>
        <v>1256.2761362400001</v>
      </c>
      <c r="G105" s="36">
        <f>SUMIFS(СВЦЭМ!$C$33:$C$776,СВЦЭМ!$A$33:$A$776,$A105,СВЦЭМ!$B$33:$B$776,G$83)+'СЕТ СН'!$H$12+СВЦЭМ!$D$10+'СЕТ СН'!$H$6-'СЕТ СН'!$H$22</f>
        <v>1260.0514792399999</v>
      </c>
      <c r="H105" s="36">
        <f>SUMIFS(СВЦЭМ!$C$33:$C$776,СВЦЭМ!$A$33:$A$776,$A105,СВЦЭМ!$B$33:$B$776,H$83)+'СЕТ СН'!$H$12+СВЦЭМ!$D$10+'СЕТ СН'!$H$6-'СЕТ СН'!$H$22</f>
        <v>1260.8316994900001</v>
      </c>
      <c r="I105" s="36">
        <f>SUMIFS(СВЦЭМ!$C$33:$C$776,СВЦЭМ!$A$33:$A$776,$A105,СВЦЭМ!$B$33:$B$776,I$83)+'СЕТ СН'!$H$12+СВЦЭМ!$D$10+'СЕТ СН'!$H$6-'СЕТ СН'!$H$22</f>
        <v>1252.4409035600002</v>
      </c>
      <c r="J105" s="36">
        <f>SUMIFS(СВЦЭМ!$C$33:$C$776,СВЦЭМ!$A$33:$A$776,$A105,СВЦЭМ!$B$33:$B$776,J$83)+'СЕТ СН'!$H$12+СВЦЭМ!$D$10+'СЕТ СН'!$H$6-'СЕТ СН'!$H$22</f>
        <v>1241.4367434599999</v>
      </c>
      <c r="K105" s="36">
        <f>SUMIFS(СВЦЭМ!$C$33:$C$776,СВЦЭМ!$A$33:$A$776,$A105,СВЦЭМ!$B$33:$B$776,K$83)+'СЕТ СН'!$H$12+СВЦЭМ!$D$10+'СЕТ СН'!$H$6-'СЕТ СН'!$H$22</f>
        <v>1250.20763663</v>
      </c>
      <c r="L105" s="36">
        <f>SUMIFS(СВЦЭМ!$C$33:$C$776,СВЦЭМ!$A$33:$A$776,$A105,СВЦЭМ!$B$33:$B$776,L$83)+'СЕТ СН'!$H$12+СВЦЭМ!$D$10+'СЕТ СН'!$H$6-'СЕТ СН'!$H$22</f>
        <v>1263.7816675499998</v>
      </c>
      <c r="M105" s="36">
        <f>SUMIFS(СВЦЭМ!$C$33:$C$776,СВЦЭМ!$A$33:$A$776,$A105,СВЦЭМ!$B$33:$B$776,M$83)+'СЕТ СН'!$H$12+СВЦЭМ!$D$10+'СЕТ СН'!$H$6-'СЕТ СН'!$H$22</f>
        <v>1266.11185009</v>
      </c>
      <c r="N105" s="36">
        <f>SUMIFS(СВЦЭМ!$C$33:$C$776,СВЦЭМ!$A$33:$A$776,$A105,СВЦЭМ!$B$33:$B$776,N$83)+'СЕТ СН'!$H$12+СВЦЭМ!$D$10+'СЕТ СН'!$H$6-'СЕТ СН'!$H$22</f>
        <v>1242.8093329399999</v>
      </c>
      <c r="O105" s="36">
        <f>SUMIFS(СВЦЭМ!$C$33:$C$776,СВЦЭМ!$A$33:$A$776,$A105,СВЦЭМ!$B$33:$B$776,O$83)+'СЕТ СН'!$H$12+СВЦЭМ!$D$10+'СЕТ СН'!$H$6-'СЕТ СН'!$H$22</f>
        <v>1209.49014341</v>
      </c>
      <c r="P105" s="36">
        <f>SUMIFS(СВЦЭМ!$C$33:$C$776,СВЦЭМ!$A$33:$A$776,$A105,СВЦЭМ!$B$33:$B$776,P$83)+'СЕТ СН'!$H$12+СВЦЭМ!$D$10+'СЕТ СН'!$H$6-'СЕТ СН'!$H$22</f>
        <v>1219.5240845200001</v>
      </c>
      <c r="Q105" s="36">
        <f>SUMIFS(СВЦЭМ!$C$33:$C$776,СВЦЭМ!$A$33:$A$776,$A105,СВЦЭМ!$B$33:$B$776,Q$83)+'СЕТ СН'!$H$12+СВЦЭМ!$D$10+'СЕТ СН'!$H$6-'СЕТ СН'!$H$22</f>
        <v>1224.3422514200001</v>
      </c>
      <c r="R105" s="36">
        <f>SUMIFS(СВЦЭМ!$C$33:$C$776,СВЦЭМ!$A$33:$A$776,$A105,СВЦЭМ!$B$33:$B$776,R$83)+'СЕТ СН'!$H$12+СВЦЭМ!$D$10+'СЕТ СН'!$H$6-'СЕТ СН'!$H$22</f>
        <v>1235.0121056799999</v>
      </c>
      <c r="S105" s="36">
        <f>SUMIFS(СВЦЭМ!$C$33:$C$776,СВЦЭМ!$A$33:$A$776,$A105,СВЦЭМ!$B$33:$B$776,S$83)+'СЕТ СН'!$H$12+СВЦЭМ!$D$10+'СЕТ СН'!$H$6-'СЕТ СН'!$H$22</f>
        <v>1232.9441095100001</v>
      </c>
      <c r="T105" s="36">
        <f>SUMIFS(СВЦЭМ!$C$33:$C$776,СВЦЭМ!$A$33:$A$776,$A105,СВЦЭМ!$B$33:$B$776,T$83)+'СЕТ СН'!$H$12+СВЦЭМ!$D$10+'СЕТ СН'!$H$6-'СЕТ СН'!$H$22</f>
        <v>1193.6523497600001</v>
      </c>
      <c r="U105" s="36">
        <f>SUMIFS(СВЦЭМ!$C$33:$C$776,СВЦЭМ!$A$33:$A$776,$A105,СВЦЭМ!$B$33:$B$776,U$83)+'СЕТ СН'!$H$12+СВЦЭМ!$D$10+'СЕТ СН'!$H$6-'СЕТ СН'!$H$22</f>
        <v>1179.16937803</v>
      </c>
      <c r="V105" s="36">
        <f>SUMIFS(СВЦЭМ!$C$33:$C$776,СВЦЭМ!$A$33:$A$776,$A105,СВЦЭМ!$B$33:$B$776,V$83)+'СЕТ СН'!$H$12+СВЦЭМ!$D$10+'СЕТ СН'!$H$6-'СЕТ СН'!$H$22</f>
        <v>1177.9509115199999</v>
      </c>
      <c r="W105" s="36">
        <f>SUMIFS(СВЦЭМ!$C$33:$C$776,СВЦЭМ!$A$33:$A$776,$A105,СВЦЭМ!$B$33:$B$776,W$83)+'СЕТ СН'!$H$12+СВЦЭМ!$D$10+'СЕТ СН'!$H$6-'СЕТ СН'!$H$22</f>
        <v>1191.36815929</v>
      </c>
      <c r="X105" s="36">
        <f>SUMIFS(СВЦЭМ!$C$33:$C$776,СВЦЭМ!$A$33:$A$776,$A105,СВЦЭМ!$B$33:$B$776,X$83)+'СЕТ СН'!$H$12+СВЦЭМ!$D$10+'СЕТ СН'!$H$6-'СЕТ СН'!$H$22</f>
        <v>1210.78975109</v>
      </c>
      <c r="Y105" s="36">
        <f>SUMIFS(СВЦЭМ!$C$33:$C$776,СВЦЭМ!$A$33:$A$776,$A105,СВЦЭМ!$B$33:$B$776,Y$83)+'СЕТ СН'!$H$12+СВЦЭМ!$D$10+'СЕТ СН'!$H$6-'СЕТ СН'!$H$22</f>
        <v>1245.6256323100001</v>
      </c>
    </row>
    <row r="106" spans="1:25" ht="15.75" x14ac:dyDescent="0.2">
      <c r="A106" s="35">
        <f t="shared" si="2"/>
        <v>43519</v>
      </c>
      <c r="B106" s="36">
        <f>SUMIFS(СВЦЭМ!$C$33:$C$776,СВЦЭМ!$A$33:$A$776,$A106,СВЦЭМ!$B$33:$B$776,B$83)+'СЕТ СН'!$H$12+СВЦЭМ!$D$10+'СЕТ СН'!$H$6-'СЕТ СН'!$H$22</f>
        <v>1261.3344149499999</v>
      </c>
      <c r="C106" s="36">
        <f>SUMIFS(СВЦЭМ!$C$33:$C$776,СВЦЭМ!$A$33:$A$776,$A106,СВЦЭМ!$B$33:$B$776,C$83)+'СЕТ СН'!$H$12+СВЦЭМ!$D$10+'СЕТ СН'!$H$6-'СЕТ СН'!$H$22</f>
        <v>1263.59026475</v>
      </c>
      <c r="D106" s="36">
        <f>SUMIFS(СВЦЭМ!$C$33:$C$776,СВЦЭМ!$A$33:$A$776,$A106,СВЦЭМ!$B$33:$B$776,D$83)+'СЕТ СН'!$H$12+СВЦЭМ!$D$10+'СЕТ СН'!$H$6-'СЕТ СН'!$H$22</f>
        <v>1255.41852967</v>
      </c>
      <c r="E106" s="36">
        <f>SUMIFS(СВЦЭМ!$C$33:$C$776,СВЦЭМ!$A$33:$A$776,$A106,СВЦЭМ!$B$33:$B$776,E$83)+'СЕТ СН'!$H$12+СВЦЭМ!$D$10+'СЕТ СН'!$H$6-'СЕТ СН'!$H$22</f>
        <v>1254.8324023300001</v>
      </c>
      <c r="F106" s="36">
        <f>SUMIFS(СВЦЭМ!$C$33:$C$776,СВЦЭМ!$A$33:$A$776,$A106,СВЦЭМ!$B$33:$B$776,F$83)+'СЕТ СН'!$H$12+СВЦЭМ!$D$10+'СЕТ СН'!$H$6-'СЕТ СН'!$H$22</f>
        <v>1254.7129565400001</v>
      </c>
      <c r="G106" s="36">
        <f>SUMIFS(СВЦЭМ!$C$33:$C$776,СВЦЭМ!$A$33:$A$776,$A106,СВЦЭМ!$B$33:$B$776,G$83)+'СЕТ СН'!$H$12+СВЦЭМ!$D$10+'СЕТ СН'!$H$6-'СЕТ СН'!$H$22</f>
        <v>1251.20669782</v>
      </c>
      <c r="H106" s="36">
        <f>SUMIFS(СВЦЭМ!$C$33:$C$776,СВЦЭМ!$A$33:$A$776,$A106,СВЦЭМ!$B$33:$B$776,H$83)+'СЕТ СН'!$H$12+СВЦЭМ!$D$10+'СЕТ СН'!$H$6-'СЕТ СН'!$H$22</f>
        <v>1266.7807971900002</v>
      </c>
      <c r="I106" s="36">
        <f>SUMIFS(СВЦЭМ!$C$33:$C$776,СВЦЭМ!$A$33:$A$776,$A106,СВЦЭМ!$B$33:$B$776,I$83)+'СЕТ СН'!$H$12+СВЦЭМ!$D$10+'СЕТ СН'!$H$6-'СЕТ СН'!$H$22</f>
        <v>1257.76788599</v>
      </c>
      <c r="J106" s="36">
        <f>SUMIFS(СВЦЭМ!$C$33:$C$776,СВЦЭМ!$A$33:$A$776,$A106,СВЦЭМ!$B$33:$B$776,J$83)+'СЕТ СН'!$H$12+СВЦЭМ!$D$10+'СЕТ СН'!$H$6-'СЕТ СН'!$H$22</f>
        <v>1235.1734829299999</v>
      </c>
      <c r="K106" s="36">
        <f>SUMIFS(СВЦЭМ!$C$33:$C$776,СВЦЭМ!$A$33:$A$776,$A106,СВЦЭМ!$B$33:$B$776,K$83)+'СЕТ СН'!$H$12+СВЦЭМ!$D$10+'СЕТ СН'!$H$6-'СЕТ СН'!$H$22</f>
        <v>1210.56084005</v>
      </c>
      <c r="L106" s="36">
        <f>SUMIFS(СВЦЭМ!$C$33:$C$776,СВЦЭМ!$A$33:$A$776,$A106,СВЦЭМ!$B$33:$B$776,L$83)+'СЕТ СН'!$H$12+СВЦЭМ!$D$10+'СЕТ СН'!$H$6-'СЕТ СН'!$H$22</f>
        <v>1214.9409806200001</v>
      </c>
      <c r="M106" s="36">
        <f>SUMIFS(СВЦЭМ!$C$33:$C$776,СВЦЭМ!$A$33:$A$776,$A106,СВЦЭМ!$B$33:$B$776,M$83)+'СЕТ СН'!$H$12+СВЦЭМ!$D$10+'СЕТ СН'!$H$6-'СЕТ СН'!$H$22</f>
        <v>1224.84875044</v>
      </c>
      <c r="N106" s="36">
        <f>SUMIFS(СВЦЭМ!$C$33:$C$776,СВЦЭМ!$A$33:$A$776,$A106,СВЦЭМ!$B$33:$B$776,N$83)+'СЕТ СН'!$H$12+СВЦЭМ!$D$10+'СЕТ СН'!$H$6-'СЕТ СН'!$H$22</f>
        <v>1234.0309536700001</v>
      </c>
      <c r="O106" s="36">
        <f>SUMIFS(СВЦЭМ!$C$33:$C$776,СВЦЭМ!$A$33:$A$776,$A106,СВЦЭМ!$B$33:$B$776,O$83)+'СЕТ СН'!$H$12+СВЦЭМ!$D$10+'СЕТ СН'!$H$6-'СЕТ СН'!$H$22</f>
        <v>1211.7173271199999</v>
      </c>
      <c r="P106" s="36">
        <f>SUMIFS(СВЦЭМ!$C$33:$C$776,СВЦЭМ!$A$33:$A$776,$A106,СВЦЭМ!$B$33:$B$776,P$83)+'СЕТ СН'!$H$12+СВЦЭМ!$D$10+'СЕТ СН'!$H$6-'СЕТ СН'!$H$22</f>
        <v>1220.05880099</v>
      </c>
      <c r="Q106" s="36">
        <f>SUMIFS(СВЦЭМ!$C$33:$C$776,СВЦЭМ!$A$33:$A$776,$A106,СВЦЭМ!$B$33:$B$776,Q$83)+'СЕТ СН'!$H$12+СВЦЭМ!$D$10+'СЕТ СН'!$H$6-'СЕТ СН'!$H$22</f>
        <v>1231.6312011099999</v>
      </c>
      <c r="R106" s="36">
        <f>SUMIFS(СВЦЭМ!$C$33:$C$776,СВЦЭМ!$A$33:$A$776,$A106,СВЦЭМ!$B$33:$B$776,R$83)+'СЕТ СН'!$H$12+СВЦЭМ!$D$10+'СЕТ СН'!$H$6-'СЕТ СН'!$H$22</f>
        <v>1245.8187587800001</v>
      </c>
      <c r="S106" s="36">
        <f>SUMIFS(СВЦЭМ!$C$33:$C$776,СВЦЭМ!$A$33:$A$776,$A106,СВЦЭМ!$B$33:$B$776,S$83)+'СЕТ СН'!$H$12+СВЦЭМ!$D$10+'СЕТ СН'!$H$6-'СЕТ СН'!$H$22</f>
        <v>1243.87426304</v>
      </c>
      <c r="T106" s="36">
        <f>SUMIFS(СВЦЭМ!$C$33:$C$776,СВЦЭМ!$A$33:$A$776,$A106,СВЦЭМ!$B$33:$B$776,T$83)+'СЕТ СН'!$H$12+СВЦЭМ!$D$10+'СЕТ СН'!$H$6-'СЕТ СН'!$H$22</f>
        <v>1218.93365969</v>
      </c>
      <c r="U106" s="36">
        <f>SUMIFS(СВЦЭМ!$C$33:$C$776,СВЦЭМ!$A$33:$A$776,$A106,СВЦЭМ!$B$33:$B$776,U$83)+'СЕТ СН'!$H$12+СВЦЭМ!$D$10+'СЕТ СН'!$H$6-'СЕТ СН'!$H$22</f>
        <v>1186.0883418799999</v>
      </c>
      <c r="V106" s="36">
        <f>SUMIFS(СВЦЭМ!$C$33:$C$776,СВЦЭМ!$A$33:$A$776,$A106,СВЦЭМ!$B$33:$B$776,V$83)+'СЕТ СН'!$H$12+СВЦЭМ!$D$10+'СЕТ СН'!$H$6-'СЕТ СН'!$H$22</f>
        <v>1178.8516275100001</v>
      </c>
      <c r="W106" s="36">
        <f>SUMIFS(СВЦЭМ!$C$33:$C$776,СВЦЭМ!$A$33:$A$776,$A106,СВЦЭМ!$B$33:$B$776,W$83)+'СЕТ СН'!$H$12+СВЦЭМ!$D$10+'СЕТ СН'!$H$6-'СЕТ СН'!$H$22</f>
        <v>1180.74301511</v>
      </c>
      <c r="X106" s="36">
        <f>SUMIFS(СВЦЭМ!$C$33:$C$776,СВЦЭМ!$A$33:$A$776,$A106,СВЦЭМ!$B$33:$B$776,X$83)+'СЕТ СН'!$H$12+СВЦЭМ!$D$10+'СЕТ СН'!$H$6-'СЕТ СН'!$H$22</f>
        <v>1186.95164467</v>
      </c>
      <c r="Y106" s="36">
        <f>SUMIFS(СВЦЭМ!$C$33:$C$776,СВЦЭМ!$A$33:$A$776,$A106,СВЦЭМ!$B$33:$B$776,Y$83)+'СЕТ СН'!$H$12+СВЦЭМ!$D$10+'СЕТ СН'!$H$6-'СЕТ СН'!$H$22</f>
        <v>1232.1070091199999</v>
      </c>
    </row>
    <row r="107" spans="1:25" ht="15.75" x14ac:dyDescent="0.2">
      <c r="A107" s="35">
        <f t="shared" si="2"/>
        <v>43520</v>
      </c>
      <c r="B107" s="36">
        <f>SUMIFS(СВЦЭМ!$C$33:$C$776,СВЦЭМ!$A$33:$A$776,$A107,СВЦЭМ!$B$33:$B$776,B$83)+'СЕТ СН'!$H$12+СВЦЭМ!$D$10+'СЕТ СН'!$H$6-'СЕТ СН'!$H$22</f>
        <v>1276.51263178</v>
      </c>
      <c r="C107" s="36">
        <f>SUMIFS(СВЦЭМ!$C$33:$C$776,СВЦЭМ!$A$33:$A$776,$A107,СВЦЭМ!$B$33:$B$776,C$83)+'СЕТ СН'!$H$12+СВЦЭМ!$D$10+'СЕТ СН'!$H$6-'СЕТ СН'!$H$22</f>
        <v>1297.0802784299999</v>
      </c>
      <c r="D107" s="36">
        <f>SUMIFS(СВЦЭМ!$C$33:$C$776,СВЦЭМ!$A$33:$A$776,$A107,СВЦЭМ!$B$33:$B$776,D$83)+'СЕТ СН'!$H$12+СВЦЭМ!$D$10+'СЕТ СН'!$H$6-'СЕТ СН'!$H$22</f>
        <v>1310.84201917</v>
      </c>
      <c r="E107" s="36">
        <f>SUMIFS(СВЦЭМ!$C$33:$C$776,СВЦЭМ!$A$33:$A$776,$A107,СВЦЭМ!$B$33:$B$776,E$83)+'СЕТ СН'!$H$12+СВЦЭМ!$D$10+'СЕТ СН'!$H$6-'СЕТ СН'!$H$22</f>
        <v>1323.71409894</v>
      </c>
      <c r="F107" s="36">
        <f>SUMIFS(СВЦЭМ!$C$33:$C$776,СВЦЭМ!$A$33:$A$776,$A107,СВЦЭМ!$B$33:$B$776,F$83)+'СЕТ СН'!$H$12+СВЦЭМ!$D$10+'СЕТ СН'!$H$6-'СЕТ СН'!$H$22</f>
        <v>1326.1114149099999</v>
      </c>
      <c r="G107" s="36">
        <f>SUMIFS(СВЦЭМ!$C$33:$C$776,СВЦЭМ!$A$33:$A$776,$A107,СВЦЭМ!$B$33:$B$776,G$83)+'СЕТ СН'!$H$12+СВЦЭМ!$D$10+'СЕТ СН'!$H$6-'СЕТ СН'!$H$22</f>
        <v>1329.59909591</v>
      </c>
      <c r="H107" s="36">
        <f>SUMIFS(СВЦЭМ!$C$33:$C$776,СВЦЭМ!$A$33:$A$776,$A107,СВЦЭМ!$B$33:$B$776,H$83)+'СЕТ СН'!$H$12+СВЦЭМ!$D$10+'СЕТ СН'!$H$6-'СЕТ СН'!$H$22</f>
        <v>1313.76971151</v>
      </c>
      <c r="I107" s="36">
        <f>SUMIFS(СВЦЭМ!$C$33:$C$776,СВЦЭМ!$A$33:$A$776,$A107,СВЦЭМ!$B$33:$B$776,I$83)+'СЕТ СН'!$H$12+СВЦЭМ!$D$10+'СЕТ СН'!$H$6-'СЕТ СН'!$H$22</f>
        <v>1302.45589182</v>
      </c>
      <c r="J107" s="36">
        <f>SUMIFS(СВЦЭМ!$C$33:$C$776,СВЦЭМ!$A$33:$A$776,$A107,СВЦЭМ!$B$33:$B$776,J$83)+'СЕТ СН'!$H$12+СВЦЭМ!$D$10+'СЕТ СН'!$H$6-'СЕТ СН'!$H$22</f>
        <v>1246.4332107499999</v>
      </c>
      <c r="K107" s="36">
        <f>SUMIFS(СВЦЭМ!$C$33:$C$776,СВЦЭМ!$A$33:$A$776,$A107,СВЦЭМ!$B$33:$B$776,K$83)+'СЕТ СН'!$H$12+СВЦЭМ!$D$10+'СЕТ СН'!$H$6-'СЕТ СН'!$H$22</f>
        <v>1207.8383767999999</v>
      </c>
      <c r="L107" s="36">
        <f>SUMIFS(СВЦЭМ!$C$33:$C$776,СВЦЭМ!$A$33:$A$776,$A107,СВЦЭМ!$B$33:$B$776,L$83)+'СЕТ СН'!$H$12+СВЦЭМ!$D$10+'СЕТ СН'!$H$6-'СЕТ СН'!$H$22</f>
        <v>1201.4369578599999</v>
      </c>
      <c r="M107" s="36">
        <f>SUMIFS(СВЦЭМ!$C$33:$C$776,СВЦЭМ!$A$33:$A$776,$A107,СВЦЭМ!$B$33:$B$776,M$83)+'СЕТ СН'!$H$12+СВЦЭМ!$D$10+'СЕТ СН'!$H$6-'СЕТ СН'!$H$22</f>
        <v>1196.46709035</v>
      </c>
      <c r="N107" s="36">
        <f>SUMIFS(СВЦЭМ!$C$33:$C$776,СВЦЭМ!$A$33:$A$776,$A107,СВЦЭМ!$B$33:$B$776,N$83)+'СЕТ СН'!$H$12+СВЦЭМ!$D$10+'СЕТ СН'!$H$6-'СЕТ СН'!$H$22</f>
        <v>1208.32415221</v>
      </c>
      <c r="O107" s="36">
        <f>SUMIFS(СВЦЭМ!$C$33:$C$776,СВЦЭМ!$A$33:$A$776,$A107,СВЦЭМ!$B$33:$B$776,O$83)+'СЕТ СН'!$H$12+СВЦЭМ!$D$10+'СЕТ СН'!$H$6-'СЕТ СН'!$H$22</f>
        <v>1176.65723946</v>
      </c>
      <c r="P107" s="36">
        <f>SUMIFS(СВЦЭМ!$C$33:$C$776,СВЦЭМ!$A$33:$A$776,$A107,СВЦЭМ!$B$33:$B$776,P$83)+'СЕТ СН'!$H$12+СВЦЭМ!$D$10+'СЕТ СН'!$H$6-'СЕТ СН'!$H$22</f>
        <v>1182.31112828</v>
      </c>
      <c r="Q107" s="36">
        <f>SUMIFS(СВЦЭМ!$C$33:$C$776,СВЦЭМ!$A$33:$A$776,$A107,СВЦЭМ!$B$33:$B$776,Q$83)+'СЕТ СН'!$H$12+СВЦЭМ!$D$10+'СЕТ СН'!$H$6-'СЕТ СН'!$H$22</f>
        <v>1192.47859485</v>
      </c>
      <c r="R107" s="36">
        <f>SUMIFS(СВЦЭМ!$C$33:$C$776,СВЦЭМ!$A$33:$A$776,$A107,СВЦЭМ!$B$33:$B$776,R$83)+'СЕТ СН'!$H$12+СВЦЭМ!$D$10+'СЕТ СН'!$H$6-'СЕТ СН'!$H$22</f>
        <v>1197.6560758800001</v>
      </c>
      <c r="S107" s="36">
        <f>SUMIFS(СВЦЭМ!$C$33:$C$776,СВЦЭМ!$A$33:$A$776,$A107,СВЦЭМ!$B$33:$B$776,S$83)+'СЕТ СН'!$H$12+СВЦЭМ!$D$10+'СЕТ СН'!$H$6-'СЕТ СН'!$H$22</f>
        <v>1182.59385701</v>
      </c>
      <c r="T107" s="36">
        <f>SUMIFS(СВЦЭМ!$C$33:$C$776,СВЦЭМ!$A$33:$A$776,$A107,СВЦЭМ!$B$33:$B$776,T$83)+'СЕТ СН'!$H$12+СВЦЭМ!$D$10+'СЕТ СН'!$H$6-'СЕТ СН'!$H$22</f>
        <v>1160.15549199</v>
      </c>
      <c r="U107" s="36">
        <f>SUMIFS(СВЦЭМ!$C$33:$C$776,СВЦЭМ!$A$33:$A$776,$A107,СВЦЭМ!$B$33:$B$776,U$83)+'СЕТ СН'!$H$12+СВЦЭМ!$D$10+'СЕТ СН'!$H$6-'СЕТ СН'!$H$22</f>
        <v>1119.6414295300001</v>
      </c>
      <c r="V107" s="36">
        <f>SUMIFS(СВЦЭМ!$C$33:$C$776,СВЦЭМ!$A$33:$A$776,$A107,СВЦЭМ!$B$33:$B$776,V$83)+'СЕТ СН'!$H$12+СВЦЭМ!$D$10+'СЕТ СН'!$H$6-'СЕТ СН'!$H$22</f>
        <v>1114.62871341</v>
      </c>
      <c r="W107" s="36">
        <f>SUMIFS(СВЦЭМ!$C$33:$C$776,СВЦЭМ!$A$33:$A$776,$A107,СВЦЭМ!$B$33:$B$776,W$83)+'СЕТ СН'!$H$12+СВЦЭМ!$D$10+'СЕТ СН'!$H$6-'СЕТ СН'!$H$22</f>
        <v>1127.75369211</v>
      </c>
      <c r="X107" s="36">
        <f>SUMIFS(СВЦЭМ!$C$33:$C$776,СВЦЭМ!$A$33:$A$776,$A107,СВЦЭМ!$B$33:$B$776,X$83)+'СЕТ СН'!$H$12+СВЦЭМ!$D$10+'СЕТ СН'!$H$6-'СЕТ СН'!$H$22</f>
        <v>1147.9248338800001</v>
      </c>
      <c r="Y107" s="36">
        <f>SUMIFS(СВЦЭМ!$C$33:$C$776,СВЦЭМ!$A$33:$A$776,$A107,СВЦЭМ!$B$33:$B$776,Y$83)+'СЕТ СН'!$H$12+СВЦЭМ!$D$10+'СЕТ СН'!$H$6-'СЕТ СН'!$H$22</f>
        <v>1216.3700327000001</v>
      </c>
    </row>
    <row r="108" spans="1:25" ht="15.75" x14ac:dyDescent="0.2">
      <c r="A108" s="35">
        <f t="shared" si="2"/>
        <v>43521</v>
      </c>
      <c r="B108" s="36">
        <f>SUMIFS(СВЦЭМ!$C$33:$C$776,СВЦЭМ!$A$33:$A$776,$A108,СВЦЭМ!$B$33:$B$776,B$83)+'СЕТ СН'!$H$12+СВЦЭМ!$D$10+'СЕТ СН'!$H$6-'СЕТ СН'!$H$22</f>
        <v>1254.3626702000001</v>
      </c>
      <c r="C108" s="36">
        <f>SUMIFS(СВЦЭМ!$C$33:$C$776,СВЦЭМ!$A$33:$A$776,$A108,СВЦЭМ!$B$33:$B$776,C$83)+'СЕТ СН'!$H$12+СВЦЭМ!$D$10+'СЕТ СН'!$H$6-'СЕТ СН'!$H$22</f>
        <v>1265.9179079599999</v>
      </c>
      <c r="D108" s="36">
        <f>SUMIFS(СВЦЭМ!$C$33:$C$776,СВЦЭМ!$A$33:$A$776,$A108,СВЦЭМ!$B$33:$B$776,D$83)+'СЕТ СН'!$H$12+СВЦЭМ!$D$10+'СЕТ СН'!$H$6-'СЕТ СН'!$H$22</f>
        <v>1264.43451314</v>
      </c>
      <c r="E108" s="36">
        <f>SUMIFS(СВЦЭМ!$C$33:$C$776,СВЦЭМ!$A$33:$A$776,$A108,СВЦЭМ!$B$33:$B$776,E$83)+'СЕТ СН'!$H$12+СВЦЭМ!$D$10+'СЕТ СН'!$H$6-'СЕТ СН'!$H$22</f>
        <v>1267.69456661</v>
      </c>
      <c r="F108" s="36">
        <f>SUMIFS(СВЦЭМ!$C$33:$C$776,СВЦЭМ!$A$33:$A$776,$A108,СВЦЭМ!$B$33:$B$776,F$83)+'СЕТ СН'!$H$12+СВЦЭМ!$D$10+'СЕТ СН'!$H$6-'СЕТ СН'!$H$22</f>
        <v>1267.80467557</v>
      </c>
      <c r="G108" s="36">
        <f>SUMIFS(СВЦЭМ!$C$33:$C$776,СВЦЭМ!$A$33:$A$776,$A108,СВЦЭМ!$B$33:$B$776,G$83)+'СЕТ СН'!$H$12+СВЦЭМ!$D$10+'СЕТ СН'!$H$6-'СЕТ СН'!$H$22</f>
        <v>1273.4423280599999</v>
      </c>
      <c r="H108" s="36">
        <f>SUMIFS(СВЦЭМ!$C$33:$C$776,СВЦЭМ!$A$33:$A$776,$A108,СВЦЭМ!$B$33:$B$776,H$83)+'СЕТ СН'!$H$12+СВЦЭМ!$D$10+'СЕТ СН'!$H$6-'СЕТ СН'!$H$22</f>
        <v>1286.13519645</v>
      </c>
      <c r="I108" s="36">
        <f>SUMIFS(СВЦЭМ!$C$33:$C$776,СВЦЭМ!$A$33:$A$776,$A108,СВЦЭМ!$B$33:$B$776,I$83)+'СЕТ СН'!$H$12+СВЦЭМ!$D$10+'СЕТ СН'!$H$6-'СЕТ СН'!$H$22</f>
        <v>1266.99607844</v>
      </c>
      <c r="J108" s="36">
        <f>SUMIFS(СВЦЭМ!$C$33:$C$776,СВЦЭМ!$A$33:$A$776,$A108,СВЦЭМ!$B$33:$B$776,J$83)+'СЕТ СН'!$H$12+СВЦЭМ!$D$10+'СЕТ СН'!$H$6-'СЕТ СН'!$H$22</f>
        <v>1244.2890827599999</v>
      </c>
      <c r="K108" s="36">
        <f>SUMIFS(СВЦЭМ!$C$33:$C$776,СВЦЭМ!$A$33:$A$776,$A108,СВЦЭМ!$B$33:$B$776,K$83)+'СЕТ СН'!$H$12+СВЦЭМ!$D$10+'СЕТ СН'!$H$6-'СЕТ СН'!$H$22</f>
        <v>1220.22849918</v>
      </c>
      <c r="L108" s="36">
        <f>SUMIFS(СВЦЭМ!$C$33:$C$776,СВЦЭМ!$A$33:$A$776,$A108,СВЦЭМ!$B$33:$B$776,L$83)+'СЕТ СН'!$H$12+СВЦЭМ!$D$10+'СЕТ СН'!$H$6-'СЕТ СН'!$H$22</f>
        <v>1218.4393777300002</v>
      </c>
      <c r="M108" s="36">
        <f>SUMIFS(СВЦЭМ!$C$33:$C$776,СВЦЭМ!$A$33:$A$776,$A108,СВЦЭМ!$B$33:$B$776,M$83)+'СЕТ СН'!$H$12+СВЦЭМ!$D$10+'СЕТ СН'!$H$6-'СЕТ СН'!$H$22</f>
        <v>1236.2237985500001</v>
      </c>
      <c r="N108" s="36">
        <f>SUMIFS(СВЦЭМ!$C$33:$C$776,СВЦЭМ!$A$33:$A$776,$A108,СВЦЭМ!$B$33:$B$776,N$83)+'СЕТ СН'!$H$12+СВЦЭМ!$D$10+'СЕТ СН'!$H$6-'СЕТ СН'!$H$22</f>
        <v>1245.03229235</v>
      </c>
      <c r="O108" s="36">
        <f>SUMIFS(СВЦЭМ!$C$33:$C$776,СВЦЭМ!$A$33:$A$776,$A108,СВЦЭМ!$B$33:$B$776,O$83)+'СЕТ СН'!$H$12+СВЦЭМ!$D$10+'СЕТ СН'!$H$6-'СЕТ СН'!$H$22</f>
        <v>1234.59503645</v>
      </c>
      <c r="P108" s="36">
        <f>SUMIFS(СВЦЭМ!$C$33:$C$776,СВЦЭМ!$A$33:$A$776,$A108,СВЦЭМ!$B$33:$B$776,P$83)+'СЕТ СН'!$H$12+СВЦЭМ!$D$10+'СЕТ СН'!$H$6-'СЕТ СН'!$H$22</f>
        <v>1241.5288022300001</v>
      </c>
      <c r="Q108" s="36">
        <f>SUMIFS(СВЦЭМ!$C$33:$C$776,СВЦЭМ!$A$33:$A$776,$A108,СВЦЭМ!$B$33:$B$776,Q$83)+'СЕТ СН'!$H$12+СВЦЭМ!$D$10+'СЕТ СН'!$H$6-'СЕТ СН'!$H$22</f>
        <v>1249.78246646</v>
      </c>
      <c r="R108" s="36">
        <f>SUMIFS(СВЦЭМ!$C$33:$C$776,СВЦЭМ!$A$33:$A$776,$A108,СВЦЭМ!$B$33:$B$776,R$83)+'СЕТ СН'!$H$12+СВЦЭМ!$D$10+'СЕТ СН'!$H$6-'СЕТ СН'!$H$22</f>
        <v>1250.0398573799998</v>
      </c>
      <c r="S108" s="36">
        <f>SUMIFS(СВЦЭМ!$C$33:$C$776,СВЦЭМ!$A$33:$A$776,$A108,СВЦЭМ!$B$33:$B$776,S$83)+'СЕТ СН'!$H$12+СВЦЭМ!$D$10+'СЕТ СН'!$H$6-'СЕТ СН'!$H$22</f>
        <v>1250.48113951</v>
      </c>
      <c r="T108" s="36">
        <f>SUMIFS(СВЦЭМ!$C$33:$C$776,СВЦЭМ!$A$33:$A$776,$A108,СВЦЭМ!$B$33:$B$776,T$83)+'СЕТ СН'!$H$12+СВЦЭМ!$D$10+'СЕТ СН'!$H$6-'СЕТ СН'!$H$22</f>
        <v>1202.98338625</v>
      </c>
      <c r="U108" s="36">
        <f>SUMIFS(СВЦЭМ!$C$33:$C$776,СВЦЭМ!$A$33:$A$776,$A108,СВЦЭМ!$B$33:$B$776,U$83)+'СЕТ СН'!$H$12+СВЦЭМ!$D$10+'СЕТ СН'!$H$6-'СЕТ СН'!$H$22</f>
        <v>1168.1137475</v>
      </c>
      <c r="V108" s="36">
        <f>SUMIFS(СВЦЭМ!$C$33:$C$776,СВЦЭМ!$A$33:$A$776,$A108,СВЦЭМ!$B$33:$B$776,V$83)+'СЕТ СН'!$H$12+СВЦЭМ!$D$10+'СЕТ СН'!$H$6-'СЕТ СН'!$H$22</f>
        <v>1163.4416227299998</v>
      </c>
      <c r="W108" s="36">
        <f>SUMIFS(СВЦЭМ!$C$33:$C$776,СВЦЭМ!$A$33:$A$776,$A108,СВЦЭМ!$B$33:$B$776,W$83)+'СЕТ СН'!$H$12+СВЦЭМ!$D$10+'СЕТ СН'!$H$6-'СЕТ СН'!$H$22</f>
        <v>1174.21355326</v>
      </c>
      <c r="X108" s="36">
        <f>SUMIFS(СВЦЭМ!$C$33:$C$776,СВЦЭМ!$A$33:$A$776,$A108,СВЦЭМ!$B$33:$B$776,X$83)+'СЕТ СН'!$H$12+СВЦЭМ!$D$10+'СЕТ СН'!$H$6-'СЕТ СН'!$H$22</f>
        <v>1195.61946066</v>
      </c>
      <c r="Y108" s="36">
        <f>SUMIFS(СВЦЭМ!$C$33:$C$776,СВЦЭМ!$A$33:$A$776,$A108,СВЦЭМ!$B$33:$B$776,Y$83)+'СЕТ СН'!$H$12+СВЦЭМ!$D$10+'СЕТ СН'!$H$6-'СЕТ СН'!$H$22</f>
        <v>1234.2482620199999</v>
      </c>
    </row>
    <row r="109" spans="1:25" ht="15.75" x14ac:dyDescent="0.2">
      <c r="A109" s="35">
        <f t="shared" si="2"/>
        <v>43522</v>
      </c>
      <c r="B109" s="36">
        <f>SUMIFS(СВЦЭМ!$C$33:$C$776,СВЦЭМ!$A$33:$A$776,$A109,СВЦЭМ!$B$33:$B$776,B$83)+'СЕТ СН'!$H$12+СВЦЭМ!$D$10+'СЕТ СН'!$H$6-'СЕТ СН'!$H$22</f>
        <v>1261.60515777</v>
      </c>
      <c r="C109" s="36">
        <f>SUMIFS(СВЦЭМ!$C$33:$C$776,СВЦЭМ!$A$33:$A$776,$A109,СВЦЭМ!$B$33:$B$776,C$83)+'СЕТ СН'!$H$12+СВЦЭМ!$D$10+'СЕТ СН'!$H$6-'СЕТ СН'!$H$22</f>
        <v>1261.6733090299999</v>
      </c>
      <c r="D109" s="36">
        <f>SUMIFS(СВЦЭМ!$C$33:$C$776,СВЦЭМ!$A$33:$A$776,$A109,СВЦЭМ!$B$33:$B$776,D$83)+'СЕТ СН'!$H$12+СВЦЭМ!$D$10+'СЕТ СН'!$H$6-'СЕТ СН'!$H$22</f>
        <v>1257.5607319800001</v>
      </c>
      <c r="E109" s="36">
        <f>SUMIFS(СВЦЭМ!$C$33:$C$776,СВЦЭМ!$A$33:$A$776,$A109,СВЦЭМ!$B$33:$B$776,E$83)+'СЕТ СН'!$H$12+СВЦЭМ!$D$10+'СЕТ СН'!$H$6-'СЕТ СН'!$H$22</f>
        <v>1259.32257218</v>
      </c>
      <c r="F109" s="36">
        <f>SUMIFS(СВЦЭМ!$C$33:$C$776,СВЦЭМ!$A$33:$A$776,$A109,СВЦЭМ!$B$33:$B$776,F$83)+'СЕТ СН'!$H$12+СВЦЭМ!$D$10+'СЕТ СН'!$H$6-'СЕТ СН'!$H$22</f>
        <v>1259.3007173999999</v>
      </c>
      <c r="G109" s="36">
        <f>SUMIFS(СВЦЭМ!$C$33:$C$776,СВЦЭМ!$A$33:$A$776,$A109,СВЦЭМ!$B$33:$B$776,G$83)+'СЕТ СН'!$H$12+СВЦЭМ!$D$10+'СЕТ СН'!$H$6-'СЕТ СН'!$H$22</f>
        <v>1266.9384714</v>
      </c>
      <c r="H109" s="36">
        <f>SUMIFS(СВЦЭМ!$C$33:$C$776,СВЦЭМ!$A$33:$A$776,$A109,СВЦЭМ!$B$33:$B$776,H$83)+'СЕТ СН'!$H$12+СВЦЭМ!$D$10+'СЕТ СН'!$H$6-'СЕТ СН'!$H$22</f>
        <v>1263.6321926999999</v>
      </c>
      <c r="I109" s="36">
        <f>SUMIFS(СВЦЭМ!$C$33:$C$776,СВЦЭМ!$A$33:$A$776,$A109,СВЦЭМ!$B$33:$B$776,I$83)+'СЕТ СН'!$H$12+СВЦЭМ!$D$10+'СЕТ СН'!$H$6-'СЕТ СН'!$H$22</f>
        <v>1238.2502239999999</v>
      </c>
      <c r="J109" s="36">
        <f>SUMIFS(СВЦЭМ!$C$33:$C$776,СВЦЭМ!$A$33:$A$776,$A109,СВЦЭМ!$B$33:$B$776,J$83)+'СЕТ СН'!$H$12+СВЦЭМ!$D$10+'СЕТ СН'!$H$6-'СЕТ СН'!$H$22</f>
        <v>1214.6111226200001</v>
      </c>
      <c r="K109" s="36">
        <f>SUMIFS(СВЦЭМ!$C$33:$C$776,СВЦЭМ!$A$33:$A$776,$A109,СВЦЭМ!$B$33:$B$776,K$83)+'СЕТ СН'!$H$12+СВЦЭМ!$D$10+'СЕТ СН'!$H$6-'СЕТ СН'!$H$22</f>
        <v>1210.88705764</v>
      </c>
      <c r="L109" s="36">
        <f>SUMIFS(СВЦЭМ!$C$33:$C$776,СВЦЭМ!$A$33:$A$776,$A109,СВЦЭМ!$B$33:$B$776,L$83)+'СЕТ СН'!$H$12+СВЦЭМ!$D$10+'СЕТ СН'!$H$6-'СЕТ СН'!$H$22</f>
        <v>1224.54157943</v>
      </c>
      <c r="M109" s="36">
        <f>SUMIFS(СВЦЭМ!$C$33:$C$776,СВЦЭМ!$A$33:$A$776,$A109,СВЦЭМ!$B$33:$B$776,M$83)+'СЕТ СН'!$H$12+СВЦЭМ!$D$10+'СЕТ СН'!$H$6-'СЕТ СН'!$H$22</f>
        <v>1239.9207539899999</v>
      </c>
      <c r="N109" s="36">
        <f>SUMIFS(СВЦЭМ!$C$33:$C$776,СВЦЭМ!$A$33:$A$776,$A109,СВЦЭМ!$B$33:$B$776,N$83)+'СЕТ СН'!$H$12+СВЦЭМ!$D$10+'СЕТ СН'!$H$6-'СЕТ СН'!$H$22</f>
        <v>1225.9885673799999</v>
      </c>
      <c r="O109" s="36">
        <f>SUMIFS(СВЦЭМ!$C$33:$C$776,СВЦЭМ!$A$33:$A$776,$A109,СВЦЭМ!$B$33:$B$776,O$83)+'СЕТ СН'!$H$12+СВЦЭМ!$D$10+'СЕТ СН'!$H$6-'СЕТ СН'!$H$22</f>
        <v>1190.8459313399999</v>
      </c>
      <c r="P109" s="36">
        <f>SUMIFS(СВЦЭМ!$C$33:$C$776,СВЦЭМ!$A$33:$A$776,$A109,СВЦЭМ!$B$33:$B$776,P$83)+'СЕТ СН'!$H$12+СВЦЭМ!$D$10+'СЕТ СН'!$H$6-'СЕТ СН'!$H$22</f>
        <v>1194.3721024000001</v>
      </c>
      <c r="Q109" s="36">
        <f>SUMIFS(СВЦЭМ!$C$33:$C$776,СВЦЭМ!$A$33:$A$776,$A109,СВЦЭМ!$B$33:$B$776,Q$83)+'СЕТ СН'!$H$12+СВЦЭМ!$D$10+'СЕТ СН'!$H$6-'СЕТ СН'!$H$22</f>
        <v>1205.72890143</v>
      </c>
      <c r="R109" s="36">
        <f>SUMIFS(СВЦЭМ!$C$33:$C$776,СВЦЭМ!$A$33:$A$776,$A109,СВЦЭМ!$B$33:$B$776,R$83)+'СЕТ СН'!$H$12+СВЦЭМ!$D$10+'СЕТ СН'!$H$6-'СЕТ СН'!$H$22</f>
        <v>1221.3622696299999</v>
      </c>
      <c r="S109" s="36">
        <f>SUMIFS(СВЦЭМ!$C$33:$C$776,СВЦЭМ!$A$33:$A$776,$A109,СВЦЭМ!$B$33:$B$776,S$83)+'СЕТ СН'!$H$12+СВЦЭМ!$D$10+'СЕТ СН'!$H$6-'СЕТ СН'!$H$22</f>
        <v>1233.18385655</v>
      </c>
      <c r="T109" s="36">
        <f>SUMIFS(СВЦЭМ!$C$33:$C$776,СВЦЭМ!$A$33:$A$776,$A109,СВЦЭМ!$B$33:$B$776,T$83)+'СЕТ СН'!$H$12+СВЦЭМ!$D$10+'СЕТ СН'!$H$6-'СЕТ СН'!$H$22</f>
        <v>1197.77324458</v>
      </c>
      <c r="U109" s="36">
        <f>SUMIFS(СВЦЭМ!$C$33:$C$776,СВЦЭМ!$A$33:$A$776,$A109,СВЦЭМ!$B$33:$B$776,U$83)+'СЕТ СН'!$H$12+СВЦЭМ!$D$10+'СЕТ СН'!$H$6-'СЕТ СН'!$H$22</f>
        <v>1160.9376804799999</v>
      </c>
      <c r="V109" s="36">
        <f>SUMIFS(СВЦЭМ!$C$33:$C$776,СВЦЭМ!$A$33:$A$776,$A109,СВЦЭМ!$B$33:$B$776,V$83)+'СЕТ СН'!$H$12+СВЦЭМ!$D$10+'СЕТ СН'!$H$6-'СЕТ СН'!$H$22</f>
        <v>1159.5829769900001</v>
      </c>
      <c r="W109" s="36">
        <f>SUMIFS(СВЦЭМ!$C$33:$C$776,СВЦЭМ!$A$33:$A$776,$A109,СВЦЭМ!$B$33:$B$776,W$83)+'СЕТ СН'!$H$12+СВЦЭМ!$D$10+'СЕТ СН'!$H$6-'СЕТ СН'!$H$22</f>
        <v>1170.3586995599999</v>
      </c>
      <c r="X109" s="36">
        <f>SUMIFS(СВЦЭМ!$C$33:$C$776,СВЦЭМ!$A$33:$A$776,$A109,СВЦЭМ!$B$33:$B$776,X$83)+'СЕТ СН'!$H$12+СВЦЭМ!$D$10+'СЕТ СН'!$H$6-'СЕТ СН'!$H$22</f>
        <v>1186.3322043200001</v>
      </c>
      <c r="Y109" s="36">
        <f>SUMIFS(СВЦЭМ!$C$33:$C$776,СВЦЭМ!$A$33:$A$776,$A109,СВЦЭМ!$B$33:$B$776,Y$83)+'СЕТ СН'!$H$12+СВЦЭМ!$D$10+'СЕТ СН'!$H$6-'СЕТ СН'!$H$22</f>
        <v>1226.20742161</v>
      </c>
    </row>
    <row r="110" spans="1:25" ht="15.75" x14ac:dyDescent="0.2">
      <c r="A110" s="35">
        <f t="shared" si="2"/>
        <v>43523</v>
      </c>
      <c r="B110" s="36">
        <f>SUMIFS(СВЦЭМ!$C$33:$C$776,СВЦЭМ!$A$33:$A$776,$A110,СВЦЭМ!$B$33:$B$776,B$83)+'СЕТ СН'!$H$12+СВЦЭМ!$D$10+'СЕТ СН'!$H$6-'СЕТ СН'!$H$22</f>
        <v>1265.8448916900002</v>
      </c>
      <c r="C110" s="36">
        <f>SUMIFS(СВЦЭМ!$C$33:$C$776,СВЦЭМ!$A$33:$A$776,$A110,СВЦЭМ!$B$33:$B$776,C$83)+'СЕТ СН'!$H$12+СВЦЭМ!$D$10+'СЕТ СН'!$H$6-'СЕТ СН'!$H$22</f>
        <v>1296.5969339200001</v>
      </c>
      <c r="D110" s="36">
        <f>SUMIFS(СВЦЭМ!$C$33:$C$776,СВЦЭМ!$A$33:$A$776,$A110,СВЦЭМ!$B$33:$B$776,D$83)+'СЕТ СН'!$H$12+СВЦЭМ!$D$10+'СЕТ СН'!$H$6-'СЕТ СН'!$H$22</f>
        <v>1304.5104395399999</v>
      </c>
      <c r="E110" s="36">
        <f>SUMIFS(СВЦЭМ!$C$33:$C$776,СВЦЭМ!$A$33:$A$776,$A110,СВЦЭМ!$B$33:$B$776,E$83)+'СЕТ СН'!$H$12+СВЦЭМ!$D$10+'СЕТ СН'!$H$6-'СЕТ СН'!$H$22</f>
        <v>1313.64948598</v>
      </c>
      <c r="F110" s="36">
        <f>SUMIFS(СВЦЭМ!$C$33:$C$776,СВЦЭМ!$A$33:$A$776,$A110,СВЦЭМ!$B$33:$B$776,F$83)+'СЕТ СН'!$H$12+СВЦЭМ!$D$10+'СЕТ СН'!$H$6-'СЕТ СН'!$H$22</f>
        <v>1312.3088365399999</v>
      </c>
      <c r="G110" s="36">
        <f>SUMIFS(СВЦЭМ!$C$33:$C$776,СВЦЭМ!$A$33:$A$776,$A110,СВЦЭМ!$B$33:$B$776,G$83)+'СЕТ СН'!$H$12+СВЦЭМ!$D$10+'СЕТ СН'!$H$6-'СЕТ СН'!$H$22</f>
        <v>1283.9557740599998</v>
      </c>
      <c r="H110" s="36">
        <f>SUMIFS(СВЦЭМ!$C$33:$C$776,СВЦЭМ!$A$33:$A$776,$A110,СВЦЭМ!$B$33:$B$776,H$83)+'СЕТ СН'!$H$12+СВЦЭМ!$D$10+'СЕТ СН'!$H$6-'СЕТ СН'!$H$22</f>
        <v>1243.77948169</v>
      </c>
      <c r="I110" s="36">
        <f>SUMIFS(СВЦЭМ!$C$33:$C$776,СВЦЭМ!$A$33:$A$776,$A110,СВЦЭМ!$B$33:$B$776,I$83)+'СЕТ СН'!$H$12+СВЦЭМ!$D$10+'СЕТ СН'!$H$6-'СЕТ СН'!$H$22</f>
        <v>1225.44394519</v>
      </c>
      <c r="J110" s="36">
        <f>SUMIFS(СВЦЭМ!$C$33:$C$776,СВЦЭМ!$A$33:$A$776,$A110,СВЦЭМ!$B$33:$B$776,J$83)+'СЕТ СН'!$H$12+СВЦЭМ!$D$10+'СЕТ СН'!$H$6-'СЕТ СН'!$H$22</f>
        <v>1210.6466661499999</v>
      </c>
      <c r="K110" s="36">
        <f>SUMIFS(СВЦЭМ!$C$33:$C$776,СВЦЭМ!$A$33:$A$776,$A110,СВЦЭМ!$B$33:$B$776,K$83)+'СЕТ СН'!$H$12+СВЦЭМ!$D$10+'СЕТ СН'!$H$6-'СЕТ СН'!$H$22</f>
        <v>1210.41600776</v>
      </c>
      <c r="L110" s="36">
        <f>SUMIFS(СВЦЭМ!$C$33:$C$776,СВЦЭМ!$A$33:$A$776,$A110,СВЦЭМ!$B$33:$B$776,L$83)+'СЕТ СН'!$H$12+СВЦЭМ!$D$10+'СЕТ СН'!$H$6-'СЕТ СН'!$H$22</f>
        <v>1212.22270525</v>
      </c>
      <c r="M110" s="36">
        <f>SUMIFS(СВЦЭМ!$C$33:$C$776,СВЦЭМ!$A$33:$A$776,$A110,СВЦЭМ!$B$33:$B$776,M$83)+'СЕТ СН'!$H$12+СВЦЭМ!$D$10+'СЕТ СН'!$H$6-'СЕТ СН'!$H$22</f>
        <v>1221.0128037899999</v>
      </c>
      <c r="N110" s="36">
        <f>SUMIFS(СВЦЭМ!$C$33:$C$776,СВЦЭМ!$A$33:$A$776,$A110,СВЦЭМ!$B$33:$B$776,N$83)+'СЕТ СН'!$H$12+СВЦЭМ!$D$10+'СЕТ СН'!$H$6-'СЕТ СН'!$H$22</f>
        <v>1231.5250153900001</v>
      </c>
      <c r="O110" s="36">
        <f>SUMIFS(СВЦЭМ!$C$33:$C$776,СВЦЭМ!$A$33:$A$776,$A110,СВЦЭМ!$B$33:$B$776,O$83)+'СЕТ СН'!$H$12+СВЦЭМ!$D$10+'СЕТ СН'!$H$6-'СЕТ СН'!$H$22</f>
        <v>1175.43258367</v>
      </c>
      <c r="P110" s="36">
        <f>SUMIFS(СВЦЭМ!$C$33:$C$776,СВЦЭМ!$A$33:$A$776,$A110,СВЦЭМ!$B$33:$B$776,P$83)+'СЕТ СН'!$H$12+СВЦЭМ!$D$10+'СЕТ СН'!$H$6-'СЕТ СН'!$H$22</f>
        <v>1176.69891231</v>
      </c>
      <c r="Q110" s="36">
        <f>SUMIFS(СВЦЭМ!$C$33:$C$776,СВЦЭМ!$A$33:$A$776,$A110,СВЦЭМ!$B$33:$B$776,Q$83)+'СЕТ СН'!$H$12+СВЦЭМ!$D$10+'СЕТ СН'!$H$6-'СЕТ СН'!$H$22</f>
        <v>1177.5151831200001</v>
      </c>
      <c r="R110" s="36">
        <f>SUMIFS(СВЦЭМ!$C$33:$C$776,СВЦЭМ!$A$33:$A$776,$A110,СВЦЭМ!$B$33:$B$776,R$83)+'СЕТ СН'!$H$12+СВЦЭМ!$D$10+'СЕТ СН'!$H$6-'СЕТ СН'!$H$22</f>
        <v>1180.5038974399999</v>
      </c>
      <c r="S110" s="36">
        <f>SUMIFS(СВЦЭМ!$C$33:$C$776,СВЦЭМ!$A$33:$A$776,$A110,СВЦЭМ!$B$33:$B$776,S$83)+'СЕТ СН'!$H$12+СВЦЭМ!$D$10+'СЕТ СН'!$H$6-'СЕТ СН'!$H$22</f>
        <v>1177.3128957599999</v>
      </c>
      <c r="T110" s="36">
        <f>SUMIFS(СВЦЭМ!$C$33:$C$776,СВЦЭМ!$A$33:$A$776,$A110,СВЦЭМ!$B$33:$B$776,T$83)+'СЕТ СН'!$H$12+СВЦЭМ!$D$10+'СЕТ СН'!$H$6-'СЕТ СН'!$H$22</f>
        <v>1165.23284109</v>
      </c>
      <c r="U110" s="36">
        <f>SUMIFS(СВЦЭМ!$C$33:$C$776,СВЦЭМ!$A$33:$A$776,$A110,СВЦЭМ!$B$33:$B$776,U$83)+'СЕТ СН'!$H$12+СВЦЭМ!$D$10+'СЕТ СН'!$H$6-'СЕТ СН'!$H$22</f>
        <v>1141.47623127</v>
      </c>
      <c r="V110" s="36">
        <f>SUMIFS(СВЦЭМ!$C$33:$C$776,СВЦЭМ!$A$33:$A$776,$A110,СВЦЭМ!$B$33:$B$776,V$83)+'СЕТ СН'!$H$12+СВЦЭМ!$D$10+'СЕТ СН'!$H$6-'СЕТ СН'!$H$22</f>
        <v>1134.8369686599999</v>
      </c>
      <c r="W110" s="36">
        <f>SUMIFS(СВЦЭМ!$C$33:$C$776,СВЦЭМ!$A$33:$A$776,$A110,СВЦЭМ!$B$33:$B$776,W$83)+'СЕТ СН'!$H$12+СВЦЭМ!$D$10+'СЕТ СН'!$H$6-'СЕТ СН'!$H$22</f>
        <v>1144.8237866300001</v>
      </c>
      <c r="X110" s="36">
        <f>SUMIFS(СВЦЭМ!$C$33:$C$776,СВЦЭМ!$A$33:$A$776,$A110,СВЦЭМ!$B$33:$B$776,X$83)+'СЕТ СН'!$H$12+СВЦЭМ!$D$10+'СЕТ СН'!$H$6-'СЕТ СН'!$H$22</f>
        <v>1171.4425022400001</v>
      </c>
      <c r="Y110" s="36">
        <f>SUMIFS(СВЦЭМ!$C$33:$C$776,СВЦЭМ!$A$33:$A$776,$A110,СВЦЭМ!$B$33:$B$776,Y$83)+'СЕТ СН'!$H$12+СВЦЭМ!$D$10+'СЕТ СН'!$H$6-'СЕТ СН'!$H$22</f>
        <v>1213.01626005</v>
      </c>
    </row>
    <row r="111" spans="1:25" ht="15.75" x14ac:dyDescent="0.2">
      <c r="A111" s="35">
        <f t="shared" si="2"/>
        <v>43524</v>
      </c>
      <c r="B111" s="36">
        <f>SUMIFS(СВЦЭМ!$C$33:$C$776,СВЦЭМ!$A$33:$A$776,$A111,СВЦЭМ!$B$33:$B$776,B$83)+'СЕТ СН'!$H$12+СВЦЭМ!$D$10+'СЕТ СН'!$H$6-'СЕТ СН'!$H$22</f>
        <v>1262.5105079499999</v>
      </c>
      <c r="C111" s="36">
        <f>SUMIFS(СВЦЭМ!$C$33:$C$776,СВЦЭМ!$A$33:$A$776,$A111,СВЦЭМ!$B$33:$B$776,C$83)+'СЕТ СН'!$H$12+СВЦЭМ!$D$10+'СЕТ СН'!$H$6-'СЕТ СН'!$H$22</f>
        <v>1286.6147260400001</v>
      </c>
      <c r="D111" s="36">
        <f>SUMIFS(СВЦЭМ!$C$33:$C$776,СВЦЭМ!$A$33:$A$776,$A111,СВЦЭМ!$B$33:$B$776,D$83)+'СЕТ СН'!$H$12+СВЦЭМ!$D$10+'СЕТ СН'!$H$6-'СЕТ СН'!$H$22</f>
        <v>1296.8569085200002</v>
      </c>
      <c r="E111" s="36">
        <f>SUMIFS(СВЦЭМ!$C$33:$C$776,СВЦЭМ!$A$33:$A$776,$A111,СВЦЭМ!$B$33:$B$776,E$83)+'СЕТ СН'!$H$12+СВЦЭМ!$D$10+'СЕТ СН'!$H$6-'СЕТ СН'!$H$22</f>
        <v>1297.1118732</v>
      </c>
      <c r="F111" s="36">
        <f>SUMIFS(СВЦЭМ!$C$33:$C$776,СВЦЭМ!$A$33:$A$776,$A111,СВЦЭМ!$B$33:$B$776,F$83)+'СЕТ СН'!$H$12+СВЦЭМ!$D$10+'СЕТ СН'!$H$6-'СЕТ СН'!$H$22</f>
        <v>1292.6193176000002</v>
      </c>
      <c r="G111" s="36">
        <f>SUMIFS(СВЦЭМ!$C$33:$C$776,СВЦЭМ!$A$33:$A$776,$A111,СВЦЭМ!$B$33:$B$776,G$83)+'СЕТ СН'!$H$12+СВЦЭМ!$D$10+'СЕТ СН'!$H$6-'СЕТ СН'!$H$22</f>
        <v>1277.2610177900001</v>
      </c>
      <c r="H111" s="36">
        <f>SUMIFS(СВЦЭМ!$C$33:$C$776,СВЦЭМ!$A$33:$A$776,$A111,СВЦЭМ!$B$33:$B$776,H$83)+'СЕТ СН'!$H$12+СВЦЭМ!$D$10+'СЕТ СН'!$H$6-'СЕТ СН'!$H$22</f>
        <v>1243.4356794</v>
      </c>
      <c r="I111" s="36">
        <f>SUMIFS(СВЦЭМ!$C$33:$C$776,СВЦЭМ!$A$33:$A$776,$A111,СВЦЭМ!$B$33:$B$776,I$83)+'СЕТ СН'!$H$12+СВЦЭМ!$D$10+'СЕТ СН'!$H$6-'СЕТ СН'!$H$22</f>
        <v>1237.67057464</v>
      </c>
      <c r="J111" s="36">
        <f>SUMIFS(СВЦЭМ!$C$33:$C$776,СВЦЭМ!$A$33:$A$776,$A111,СВЦЭМ!$B$33:$B$776,J$83)+'СЕТ СН'!$H$12+СВЦЭМ!$D$10+'СЕТ СН'!$H$6-'СЕТ СН'!$H$22</f>
        <v>1215.8539688999999</v>
      </c>
      <c r="K111" s="36">
        <f>SUMIFS(СВЦЭМ!$C$33:$C$776,СВЦЭМ!$A$33:$A$776,$A111,СВЦЭМ!$B$33:$B$776,K$83)+'СЕТ СН'!$H$12+СВЦЭМ!$D$10+'СЕТ СН'!$H$6-'СЕТ СН'!$H$22</f>
        <v>1215.24799472</v>
      </c>
      <c r="L111" s="36">
        <f>SUMIFS(СВЦЭМ!$C$33:$C$776,СВЦЭМ!$A$33:$A$776,$A111,СВЦЭМ!$B$33:$B$776,L$83)+'СЕТ СН'!$H$12+СВЦЭМ!$D$10+'СЕТ СН'!$H$6-'СЕТ СН'!$H$22</f>
        <v>1224.64395816</v>
      </c>
      <c r="M111" s="36">
        <f>SUMIFS(СВЦЭМ!$C$33:$C$776,СВЦЭМ!$A$33:$A$776,$A111,СВЦЭМ!$B$33:$B$776,M$83)+'СЕТ СН'!$H$12+СВЦЭМ!$D$10+'СЕТ СН'!$H$6-'СЕТ СН'!$H$22</f>
        <v>1239.3433212300001</v>
      </c>
      <c r="N111" s="36">
        <f>SUMIFS(СВЦЭМ!$C$33:$C$776,СВЦЭМ!$A$33:$A$776,$A111,СВЦЭМ!$B$33:$B$776,N$83)+'СЕТ СН'!$H$12+СВЦЭМ!$D$10+'СЕТ СН'!$H$6-'СЕТ СН'!$H$22</f>
        <v>1227.8221708199999</v>
      </c>
      <c r="O111" s="36">
        <f>SUMIFS(СВЦЭМ!$C$33:$C$776,СВЦЭМ!$A$33:$A$776,$A111,СВЦЭМ!$B$33:$B$776,O$83)+'СЕТ СН'!$H$12+СВЦЭМ!$D$10+'СЕТ СН'!$H$6-'СЕТ СН'!$H$22</f>
        <v>1199.3397984200001</v>
      </c>
      <c r="P111" s="36">
        <f>SUMIFS(СВЦЭМ!$C$33:$C$776,СВЦЭМ!$A$33:$A$776,$A111,СВЦЭМ!$B$33:$B$776,P$83)+'СЕТ СН'!$H$12+СВЦЭМ!$D$10+'СЕТ СН'!$H$6-'СЕТ СН'!$H$22</f>
        <v>1206.9522765900001</v>
      </c>
      <c r="Q111" s="36">
        <f>SUMIFS(СВЦЭМ!$C$33:$C$776,СВЦЭМ!$A$33:$A$776,$A111,СВЦЭМ!$B$33:$B$776,Q$83)+'СЕТ СН'!$H$12+СВЦЭМ!$D$10+'СЕТ СН'!$H$6-'СЕТ СН'!$H$22</f>
        <v>1211.96445371</v>
      </c>
      <c r="R111" s="36">
        <f>SUMIFS(СВЦЭМ!$C$33:$C$776,СВЦЭМ!$A$33:$A$776,$A111,СВЦЭМ!$B$33:$B$776,R$83)+'СЕТ СН'!$H$12+СВЦЭМ!$D$10+'СЕТ СН'!$H$6-'СЕТ СН'!$H$22</f>
        <v>1207.07246347</v>
      </c>
      <c r="S111" s="36">
        <f>SUMIFS(СВЦЭМ!$C$33:$C$776,СВЦЭМ!$A$33:$A$776,$A111,СВЦЭМ!$B$33:$B$776,S$83)+'СЕТ СН'!$H$12+СВЦЭМ!$D$10+'СЕТ СН'!$H$6-'СЕТ СН'!$H$22</f>
        <v>1200.2650312999999</v>
      </c>
      <c r="T111" s="36">
        <f>SUMIFS(СВЦЭМ!$C$33:$C$776,СВЦЭМ!$A$33:$A$776,$A111,СВЦЭМ!$B$33:$B$776,T$83)+'СЕТ СН'!$H$12+СВЦЭМ!$D$10+'СЕТ СН'!$H$6-'СЕТ СН'!$H$22</f>
        <v>1169.68821458</v>
      </c>
      <c r="U111" s="36">
        <f>SUMIFS(СВЦЭМ!$C$33:$C$776,СВЦЭМ!$A$33:$A$776,$A111,СВЦЭМ!$B$33:$B$776,U$83)+'СЕТ СН'!$H$12+СВЦЭМ!$D$10+'СЕТ СН'!$H$6-'СЕТ СН'!$H$22</f>
        <v>1144.3733529000001</v>
      </c>
      <c r="V111" s="36">
        <f>SUMIFS(СВЦЭМ!$C$33:$C$776,СВЦЭМ!$A$33:$A$776,$A111,СВЦЭМ!$B$33:$B$776,V$83)+'СЕТ СН'!$H$12+СВЦЭМ!$D$10+'СЕТ СН'!$H$6-'СЕТ СН'!$H$22</f>
        <v>1140.7028438299999</v>
      </c>
      <c r="W111" s="36">
        <f>SUMIFS(СВЦЭМ!$C$33:$C$776,СВЦЭМ!$A$33:$A$776,$A111,СВЦЭМ!$B$33:$B$776,W$83)+'СЕТ СН'!$H$12+СВЦЭМ!$D$10+'СЕТ СН'!$H$6-'СЕТ СН'!$H$22</f>
        <v>1158.8353939899998</v>
      </c>
      <c r="X111" s="36">
        <f>SUMIFS(СВЦЭМ!$C$33:$C$776,СВЦЭМ!$A$33:$A$776,$A111,СВЦЭМ!$B$33:$B$776,X$83)+'СЕТ СН'!$H$12+СВЦЭМ!$D$10+'СЕТ СН'!$H$6-'СЕТ СН'!$H$22</f>
        <v>1180.1436658500002</v>
      </c>
      <c r="Y111" s="36">
        <f>SUMIFS(СВЦЭМ!$C$33:$C$776,СВЦЭМ!$A$33:$A$776,$A111,СВЦЭМ!$B$33:$B$776,Y$83)+'СЕТ СН'!$H$12+СВЦЭМ!$D$10+'СЕТ СН'!$H$6-'СЕТ СН'!$H$22</f>
        <v>1214.1656772599999</v>
      </c>
    </row>
    <row r="112" spans="1:25" ht="15.75" hidden="1" x14ac:dyDescent="0.2">
      <c r="A112" s="35">
        <f t="shared" si="2"/>
        <v>43525</v>
      </c>
      <c r="B112" s="36">
        <f>SUMIFS(СВЦЭМ!$C$33:$C$776,СВЦЭМ!$A$33:$A$776,$A112,СВЦЭМ!$B$33:$B$776,B$83)+'СЕТ СН'!$H$12+СВЦЭМ!$D$10+'СЕТ СН'!$H$6-'СЕТ СН'!$H$22</f>
        <v>296.13346041</v>
      </c>
      <c r="C112" s="36">
        <f>SUMIFS(СВЦЭМ!$C$33:$C$776,СВЦЭМ!$A$33:$A$776,$A112,СВЦЭМ!$B$33:$B$776,C$83)+'СЕТ СН'!$H$12+СВЦЭМ!$D$10+'СЕТ СН'!$H$6-'СЕТ СН'!$H$22</f>
        <v>296.13346041</v>
      </c>
      <c r="D112" s="36">
        <f>SUMIFS(СВЦЭМ!$C$33:$C$776,СВЦЭМ!$A$33:$A$776,$A112,СВЦЭМ!$B$33:$B$776,D$83)+'СЕТ СН'!$H$12+СВЦЭМ!$D$10+'СЕТ СН'!$H$6-'СЕТ СН'!$H$22</f>
        <v>296.13346041</v>
      </c>
      <c r="E112" s="36">
        <f>SUMIFS(СВЦЭМ!$C$33:$C$776,СВЦЭМ!$A$33:$A$776,$A112,СВЦЭМ!$B$33:$B$776,E$83)+'СЕТ СН'!$H$12+СВЦЭМ!$D$10+'СЕТ СН'!$H$6-'СЕТ СН'!$H$22</f>
        <v>296.13346041</v>
      </c>
      <c r="F112" s="36">
        <f>SUMIFS(СВЦЭМ!$C$33:$C$776,СВЦЭМ!$A$33:$A$776,$A112,СВЦЭМ!$B$33:$B$776,F$83)+'СЕТ СН'!$H$12+СВЦЭМ!$D$10+'СЕТ СН'!$H$6-'СЕТ СН'!$H$22</f>
        <v>296.13346041</v>
      </c>
      <c r="G112" s="36">
        <f>SUMIFS(СВЦЭМ!$C$33:$C$776,СВЦЭМ!$A$33:$A$776,$A112,СВЦЭМ!$B$33:$B$776,G$83)+'СЕТ СН'!$H$12+СВЦЭМ!$D$10+'СЕТ СН'!$H$6-'СЕТ СН'!$H$22</f>
        <v>296.13346041</v>
      </c>
      <c r="H112" s="36">
        <f>SUMIFS(СВЦЭМ!$C$33:$C$776,СВЦЭМ!$A$33:$A$776,$A112,СВЦЭМ!$B$33:$B$776,H$83)+'СЕТ СН'!$H$12+СВЦЭМ!$D$10+'СЕТ СН'!$H$6-'СЕТ СН'!$H$22</f>
        <v>296.13346041</v>
      </c>
      <c r="I112" s="36">
        <f>SUMIFS(СВЦЭМ!$C$33:$C$776,СВЦЭМ!$A$33:$A$776,$A112,СВЦЭМ!$B$33:$B$776,I$83)+'СЕТ СН'!$H$12+СВЦЭМ!$D$10+'СЕТ СН'!$H$6-'СЕТ СН'!$H$22</f>
        <v>296.13346041</v>
      </c>
      <c r="J112" s="36">
        <f>SUMIFS(СВЦЭМ!$C$33:$C$776,СВЦЭМ!$A$33:$A$776,$A112,СВЦЭМ!$B$33:$B$776,J$83)+'СЕТ СН'!$H$12+СВЦЭМ!$D$10+'СЕТ СН'!$H$6-'СЕТ СН'!$H$22</f>
        <v>296.13346041</v>
      </c>
      <c r="K112" s="36">
        <f>SUMIFS(СВЦЭМ!$C$33:$C$776,СВЦЭМ!$A$33:$A$776,$A112,СВЦЭМ!$B$33:$B$776,K$83)+'СЕТ СН'!$H$12+СВЦЭМ!$D$10+'СЕТ СН'!$H$6-'СЕТ СН'!$H$22</f>
        <v>296.13346041</v>
      </c>
      <c r="L112" s="36">
        <f>SUMIFS(СВЦЭМ!$C$33:$C$776,СВЦЭМ!$A$33:$A$776,$A112,СВЦЭМ!$B$33:$B$776,L$83)+'СЕТ СН'!$H$12+СВЦЭМ!$D$10+'СЕТ СН'!$H$6-'СЕТ СН'!$H$22</f>
        <v>296.13346041</v>
      </c>
      <c r="M112" s="36">
        <f>SUMIFS(СВЦЭМ!$C$33:$C$776,СВЦЭМ!$A$33:$A$776,$A112,СВЦЭМ!$B$33:$B$776,M$83)+'СЕТ СН'!$H$12+СВЦЭМ!$D$10+'СЕТ СН'!$H$6-'СЕТ СН'!$H$22</f>
        <v>296.13346041</v>
      </c>
      <c r="N112" s="36">
        <f>SUMIFS(СВЦЭМ!$C$33:$C$776,СВЦЭМ!$A$33:$A$776,$A112,СВЦЭМ!$B$33:$B$776,N$83)+'СЕТ СН'!$H$12+СВЦЭМ!$D$10+'СЕТ СН'!$H$6-'СЕТ СН'!$H$22</f>
        <v>296.13346041</v>
      </c>
      <c r="O112" s="36">
        <f>SUMIFS(СВЦЭМ!$C$33:$C$776,СВЦЭМ!$A$33:$A$776,$A112,СВЦЭМ!$B$33:$B$776,O$83)+'СЕТ СН'!$H$12+СВЦЭМ!$D$10+'СЕТ СН'!$H$6-'СЕТ СН'!$H$22</f>
        <v>296.13346041</v>
      </c>
      <c r="P112" s="36">
        <f>SUMIFS(СВЦЭМ!$C$33:$C$776,СВЦЭМ!$A$33:$A$776,$A112,СВЦЭМ!$B$33:$B$776,P$83)+'СЕТ СН'!$H$12+СВЦЭМ!$D$10+'СЕТ СН'!$H$6-'СЕТ СН'!$H$22</f>
        <v>296.13346041</v>
      </c>
      <c r="Q112" s="36">
        <f>SUMIFS(СВЦЭМ!$C$33:$C$776,СВЦЭМ!$A$33:$A$776,$A112,СВЦЭМ!$B$33:$B$776,Q$83)+'СЕТ СН'!$H$12+СВЦЭМ!$D$10+'СЕТ СН'!$H$6-'СЕТ СН'!$H$22</f>
        <v>296.13346041</v>
      </c>
      <c r="R112" s="36">
        <f>SUMIFS(СВЦЭМ!$C$33:$C$776,СВЦЭМ!$A$33:$A$776,$A112,СВЦЭМ!$B$33:$B$776,R$83)+'СЕТ СН'!$H$12+СВЦЭМ!$D$10+'СЕТ СН'!$H$6-'СЕТ СН'!$H$22</f>
        <v>296.13346041</v>
      </c>
      <c r="S112" s="36">
        <f>SUMIFS(СВЦЭМ!$C$33:$C$776,СВЦЭМ!$A$33:$A$776,$A112,СВЦЭМ!$B$33:$B$776,S$83)+'СЕТ СН'!$H$12+СВЦЭМ!$D$10+'СЕТ СН'!$H$6-'СЕТ СН'!$H$22</f>
        <v>296.13346041</v>
      </c>
      <c r="T112" s="36">
        <f>SUMIFS(СВЦЭМ!$C$33:$C$776,СВЦЭМ!$A$33:$A$776,$A112,СВЦЭМ!$B$33:$B$776,T$83)+'СЕТ СН'!$H$12+СВЦЭМ!$D$10+'СЕТ СН'!$H$6-'СЕТ СН'!$H$22</f>
        <v>296.13346041</v>
      </c>
      <c r="U112" s="36">
        <f>SUMIFS(СВЦЭМ!$C$33:$C$776,СВЦЭМ!$A$33:$A$776,$A112,СВЦЭМ!$B$33:$B$776,U$83)+'СЕТ СН'!$H$12+СВЦЭМ!$D$10+'СЕТ СН'!$H$6-'СЕТ СН'!$H$22</f>
        <v>296.13346041</v>
      </c>
      <c r="V112" s="36">
        <f>SUMIFS(СВЦЭМ!$C$33:$C$776,СВЦЭМ!$A$33:$A$776,$A112,СВЦЭМ!$B$33:$B$776,V$83)+'СЕТ СН'!$H$12+СВЦЭМ!$D$10+'СЕТ СН'!$H$6-'СЕТ СН'!$H$22</f>
        <v>296.13346041</v>
      </c>
      <c r="W112" s="36">
        <f>SUMIFS(СВЦЭМ!$C$33:$C$776,СВЦЭМ!$A$33:$A$776,$A112,СВЦЭМ!$B$33:$B$776,W$83)+'СЕТ СН'!$H$12+СВЦЭМ!$D$10+'СЕТ СН'!$H$6-'СЕТ СН'!$H$22</f>
        <v>296.13346041</v>
      </c>
      <c r="X112" s="36">
        <f>SUMIFS(СВЦЭМ!$C$33:$C$776,СВЦЭМ!$A$33:$A$776,$A112,СВЦЭМ!$B$33:$B$776,X$83)+'СЕТ СН'!$H$12+СВЦЭМ!$D$10+'СЕТ СН'!$H$6-'СЕТ СН'!$H$22</f>
        <v>296.13346041</v>
      </c>
      <c r="Y112" s="36">
        <f>SUMIFS(СВЦЭМ!$C$33:$C$776,СВЦЭМ!$A$33:$A$776,$A112,СВЦЭМ!$B$33:$B$776,Y$83)+'СЕТ СН'!$H$12+СВЦЭМ!$D$10+'СЕТ СН'!$H$6-'СЕТ СН'!$H$22</f>
        <v>296.13346041</v>
      </c>
    </row>
    <row r="113" spans="1:27" ht="15.75" hidden="1" x14ac:dyDescent="0.2">
      <c r="A113" s="35">
        <f t="shared" si="2"/>
        <v>43526</v>
      </c>
      <c r="B113" s="36">
        <f>SUMIFS(СВЦЭМ!$C$33:$C$776,СВЦЭМ!$A$33:$A$776,$A113,СВЦЭМ!$B$33:$B$776,B$83)+'СЕТ СН'!$H$12+СВЦЭМ!$D$10+'СЕТ СН'!$H$6-'СЕТ СН'!$H$22</f>
        <v>296.13346041</v>
      </c>
      <c r="C113" s="36">
        <f>SUMIFS(СВЦЭМ!$C$33:$C$776,СВЦЭМ!$A$33:$A$776,$A113,СВЦЭМ!$B$33:$B$776,C$83)+'СЕТ СН'!$H$12+СВЦЭМ!$D$10+'СЕТ СН'!$H$6-'СЕТ СН'!$H$22</f>
        <v>296.13346041</v>
      </c>
      <c r="D113" s="36">
        <f>SUMIFS(СВЦЭМ!$C$33:$C$776,СВЦЭМ!$A$33:$A$776,$A113,СВЦЭМ!$B$33:$B$776,D$83)+'СЕТ СН'!$H$12+СВЦЭМ!$D$10+'СЕТ СН'!$H$6-'СЕТ СН'!$H$22</f>
        <v>296.13346041</v>
      </c>
      <c r="E113" s="36">
        <f>SUMIFS(СВЦЭМ!$C$33:$C$776,СВЦЭМ!$A$33:$A$776,$A113,СВЦЭМ!$B$33:$B$776,E$83)+'СЕТ СН'!$H$12+СВЦЭМ!$D$10+'СЕТ СН'!$H$6-'СЕТ СН'!$H$22</f>
        <v>296.13346041</v>
      </c>
      <c r="F113" s="36">
        <f>SUMIFS(СВЦЭМ!$C$33:$C$776,СВЦЭМ!$A$33:$A$776,$A113,СВЦЭМ!$B$33:$B$776,F$83)+'СЕТ СН'!$H$12+СВЦЭМ!$D$10+'СЕТ СН'!$H$6-'СЕТ СН'!$H$22</f>
        <v>296.13346041</v>
      </c>
      <c r="G113" s="36">
        <f>SUMIFS(СВЦЭМ!$C$33:$C$776,СВЦЭМ!$A$33:$A$776,$A113,СВЦЭМ!$B$33:$B$776,G$83)+'СЕТ СН'!$H$12+СВЦЭМ!$D$10+'СЕТ СН'!$H$6-'СЕТ СН'!$H$22</f>
        <v>296.13346041</v>
      </c>
      <c r="H113" s="36">
        <f>SUMIFS(СВЦЭМ!$C$33:$C$776,СВЦЭМ!$A$33:$A$776,$A113,СВЦЭМ!$B$33:$B$776,H$83)+'СЕТ СН'!$H$12+СВЦЭМ!$D$10+'СЕТ СН'!$H$6-'СЕТ СН'!$H$22</f>
        <v>296.13346041</v>
      </c>
      <c r="I113" s="36">
        <f>SUMIFS(СВЦЭМ!$C$33:$C$776,СВЦЭМ!$A$33:$A$776,$A113,СВЦЭМ!$B$33:$B$776,I$83)+'СЕТ СН'!$H$12+СВЦЭМ!$D$10+'СЕТ СН'!$H$6-'СЕТ СН'!$H$22</f>
        <v>296.13346041</v>
      </c>
      <c r="J113" s="36">
        <f>SUMIFS(СВЦЭМ!$C$33:$C$776,СВЦЭМ!$A$33:$A$776,$A113,СВЦЭМ!$B$33:$B$776,J$83)+'СЕТ СН'!$H$12+СВЦЭМ!$D$10+'СЕТ СН'!$H$6-'СЕТ СН'!$H$22</f>
        <v>296.13346041</v>
      </c>
      <c r="K113" s="36">
        <f>SUMIFS(СВЦЭМ!$C$33:$C$776,СВЦЭМ!$A$33:$A$776,$A113,СВЦЭМ!$B$33:$B$776,K$83)+'СЕТ СН'!$H$12+СВЦЭМ!$D$10+'СЕТ СН'!$H$6-'СЕТ СН'!$H$22</f>
        <v>296.13346041</v>
      </c>
      <c r="L113" s="36">
        <f>SUMIFS(СВЦЭМ!$C$33:$C$776,СВЦЭМ!$A$33:$A$776,$A113,СВЦЭМ!$B$33:$B$776,L$83)+'СЕТ СН'!$H$12+СВЦЭМ!$D$10+'СЕТ СН'!$H$6-'СЕТ СН'!$H$22</f>
        <v>296.13346041</v>
      </c>
      <c r="M113" s="36">
        <f>SUMIFS(СВЦЭМ!$C$33:$C$776,СВЦЭМ!$A$33:$A$776,$A113,СВЦЭМ!$B$33:$B$776,M$83)+'СЕТ СН'!$H$12+СВЦЭМ!$D$10+'СЕТ СН'!$H$6-'СЕТ СН'!$H$22</f>
        <v>296.13346041</v>
      </c>
      <c r="N113" s="36">
        <f>SUMIFS(СВЦЭМ!$C$33:$C$776,СВЦЭМ!$A$33:$A$776,$A113,СВЦЭМ!$B$33:$B$776,N$83)+'СЕТ СН'!$H$12+СВЦЭМ!$D$10+'СЕТ СН'!$H$6-'СЕТ СН'!$H$22</f>
        <v>296.13346041</v>
      </c>
      <c r="O113" s="36">
        <f>SUMIFS(СВЦЭМ!$C$33:$C$776,СВЦЭМ!$A$33:$A$776,$A113,СВЦЭМ!$B$33:$B$776,O$83)+'СЕТ СН'!$H$12+СВЦЭМ!$D$10+'СЕТ СН'!$H$6-'СЕТ СН'!$H$22</f>
        <v>296.13346041</v>
      </c>
      <c r="P113" s="36">
        <f>SUMIFS(СВЦЭМ!$C$33:$C$776,СВЦЭМ!$A$33:$A$776,$A113,СВЦЭМ!$B$33:$B$776,P$83)+'СЕТ СН'!$H$12+СВЦЭМ!$D$10+'СЕТ СН'!$H$6-'СЕТ СН'!$H$22</f>
        <v>296.13346041</v>
      </c>
      <c r="Q113" s="36">
        <f>SUMIFS(СВЦЭМ!$C$33:$C$776,СВЦЭМ!$A$33:$A$776,$A113,СВЦЭМ!$B$33:$B$776,Q$83)+'СЕТ СН'!$H$12+СВЦЭМ!$D$10+'СЕТ СН'!$H$6-'СЕТ СН'!$H$22</f>
        <v>296.13346041</v>
      </c>
      <c r="R113" s="36">
        <f>SUMIFS(СВЦЭМ!$C$33:$C$776,СВЦЭМ!$A$33:$A$776,$A113,СВЦЭМ!$B$33:$B$776,R$83)+'СЕТ СН'!$H$12+СВЦЭМ!$D$10+'СЕТ СН'!$H$6-'СЕТ СН'!$H$22</f>
        <v>296.13346041</v>
      </c>
      <c r="S113" s="36">
        <f>SUMIFS(СВЦЭМ!$C$33:$C$776,СВЦЭМ!$A$33:$A$776,$A113,СВЦЭМ!$B$33:$B$776,S$83)+'СЕТ СН'!$H$12+СВЦЭМ!$D$10+'СЕТ СН'!$H$6-'СЕТ СН'!$H$22</f>
        <v>296.13346041</v>
      </c>
      <c r="T113" s="36">
        <f>SUMIFS(СВЦЭМ!$C$33:$C$776,СВЦЭМ!$A$33:$A$776,$A113,СВЦЭМ!$B$33:$B$776,T$83)+'СЕТ СН'!$H$12+СВЦЭМ!$D$10+'СЕТ СН'!$H$6-'СЕТ СН'!$H$22</f>
        <v>296.13346041</v>
      </c>
      <c r="U113" s="36">
        <f>SUMIFS(СВЦЭМ!$C$33:$C$776,СВЦЭМ!$A$33:$A$776,$A113,СВЦЭМ!$B$33:$B$776,U$83)+'СЕТ СН'!$H$12+СВЦЭМ!$D$10+'СЕТ СН'!$H$6-'СЕТ СН'!$H$22</f>
        <v>296.13346041</v>
      </c>
      <c r="V113" s="36">
        <f>SUMIFS(СВЦЭМ!$C$33:$C$776,СВЦЭМ!$A$33:$A$776,$A113,СВЦЭМ!$B$33:$B$776,V$83)+'СЕТ СН'!$H$12+СВЦЭМ!$D$10+'СЕТ СН'!$H$6-'СЕТ СН'!$H$22</f>
        <v>296.13346041</v>
      </c>
      <c r="W113" s="36">
        <f>SUMIFS(СВЦЭМ!$C$33:$C$776,СВЦЭМ!$A$33:$A$776,$A113,СВЦЭМ!$B$33:$B$776,W$83)+'СЕТ СН'!$H$12+СВЦЭМ!$D$10+'СЕТ СН'!$H$6-'СЕТ СН'!$H$22</f>
        <v>296.13346041</v>
      </c>
      <c r="X113" s="36">
        <f>SUMIFS(СВЦЭМ!$C$33:$C$776,СВЦЭМ!$A$33:$A$776,$A113,СВЦЭМ!$B$33:$B$776,X$83)+'СЕТ СН'!$H$12+СВЦЭМ!$D$10+'СЕТ СН'!$H$6-'СЕТ СН'!$H$22</f>
        <v>296.13346041</v>
      </c>
      <c r="Y113" s="36">
        <f>SUMIFS(СВЦЭМ!$C$33:$C$776,СВЦЭМ!$A$33:$A$776,$A113,СВЦЭМ!$B$33:$B$776,Y$83)+'СЕТ СН'!$H$12+СВЦЭМ!$D$10+'СЕТ СН'!$H$6-'СЕТ СН'!$H$22</f>
        <v>296.13346041</v>
      </c>
      <c r="AA113" s="37"/>
    </row>
    <row r="114" spans="1:27" ht="15.75" hidden="1" x14ac:dyDescent="0.2">
      <c r="A114" s="35">
        <f t="shared" si="2"/>
        <v>43527</v>
      </c>
      <c r="B114" s="36">
        <f>SUMIFS(СВЦЭМ!$C$33:$C$776,СВЦЭМ!$A$33:$A$776,$A114,СВЦЭМ!$B$33:$B$776,B$83)+'СЕТ СН'!$H$12+СВЦЭМ!$D$10+'СЕТ СН'!$H$6-'СЕТ СН'!$H$22</f>
        <v>296.13346041</v>
      </c>
      <c r="C114" s="36">
        <f>SUMIFS(СВЦЭМ!$C$33:$C$776,СВЦЭМ!$A$33:$A$776,$A114,СВЦЭМ!$B$33:$B$776,C$83)+'СЕТ СН'!$H$12+СВЦЭМ!$D$10+'СЕТ СН'!$H$6-'СЕТ СН'!$H$22</f>
        <v>296.13346041</v>
      </c>
      <c r="D114" s="36">
        <f>SUMIFS(СВЦЭМ!$C$33:$C$776,СВЦЭМ!$A$33:$A$776,$A114,СВЦЭМ!$B$33:$B$776,D$83)+'СЕТ СН'!$H$12+СВЦЭМ!$D$10+'СЕТ СН'!$H$6-'СЕТ СН'!$H$22</f>
        <v>296.13346041</v>
      </c>
      <c r="E114" s="36">
        <f>SUMIFS(СВЦЭМ!$C$33:$C$776,СВЦЭМ!$A$33:$A$776,$A114,СВЦЭМ!$B$33:$B$776,E$83)+'СЕТ СН'!$H$12+СВЦЭМ!$D$10+'СЕТ СН'!$H$6-'СЕТ СН'!$H$22</f>
        <v>296.13346041</v>
      </c>
      <c r="F114" s="36">
        <f>SUMIFS(СВЦЭМ!$C$33:$C$776,СВЦЭМ!$A$33:$A$776,$A114,СВЦЭМ!$B$33:$B$776,F$83)+'СЕТ СН'!$H$12+СВЦЭМ!$D$10+'СЕТ СН'!$H$6-'СЕТ СН'!$H$22</f>
        <v>296.13346041</v>
      </c>
      <c r="G114" s="36">
        <f>SUMIFS(СВЦЭМ!$C$33:$C$776,СВЦЭМ!$A$33:$A$776,$A114,СВЦЭМ!$B$33:$B$776,G$83)+'СЕТ СН'!$H$12+СВЦЭМ!$D$10+'СЕТ СН'!$H$6-'СЕТ СН'!$H$22</f>
        <v>296.13346041</v>
      </c>
      <c r="H114" s="36">
        <f>SUMIFS(СВЦЭМ!$C$33:$C$776,СВЦЭМ!$A$33:$A$776,$A114,СВЦЭМ!$B$33:$B$776,H$83)+'СЕТ СН'!$H$12+СВЦЭМ!$D$10+'СЕТ СН'!$H$6-'СЕТ СН'!$H$22</f>
        <v>296.13346041</v>
      </c>
      <c r="I114" s="36">
        <f>SUMIFS(СВЦЭМ!$C$33:$C$776,СВЦЭМ!$A$33:$A$776,$A114,СВЦЭМ!$B$33:$B$776,I$83)+'СЕТ СН'!$H$12+СВЦЭМ!$D$10+'СЕТ СН'!$H$6-'СЕТ СН'!$H$22</f>
        <v>296.13346041</v>
      </c>
      <c r="J114" s="36">
        <f>SUMIFS(СВЦЭМ!$C$33:$C$776,СВЦЭМ!$A$33:$A$776,$A114,СВЦЭМ!$B$33:$B$776,J$83)+'СЕТ СН'!$H$12+СВЦЭМ!$D$10+'СЕТ СН'!$H$6-'СЕТ СН'!$H$22</f>
        <v>296.13346041</v>
      </c>
      <c r="K114" s="36">
        <f>SUMIFS(СВЦЭМ!$C$33:$C$776,СВЦЭМ!$A$33:$A$776,$A114,СВЦЭМ!$B$33:$B$776,K$83)+'СЕТ СН'!$H$12+СВЦЭМ!$D$10+'СЕТ СН'!$H$6-'СЕТ СН'!$H$22</f>
        <v>296.13346041</v>
      </c>
      <c r="L114" s="36">
        <f>SUMIFS(СВЦЭМ!$C$33:$C$776,СВЦЭМ!$A$33:$A$776,$A114,СВЦЭМ!$B$33:$B$776,L$83)+'СЕТ СН'!$H$12+СВЦЭМ!$D$10+'СЕТ СН'!$H$6-'СЕТ СН'!$H$22</f>
        <v>296.13346041</v>
      </c>
      <c r="M114" s="36">
        <f>SUMIFS(СВЦЭМ!$C$33:$C$776,СВЦЭМ!$A$33:$A$776,$A114,СВЦЭМ!$B$33:$B$776,M$83)+'СЕТ СН'!$H$12+СВЦЭМ!$D$10+'СЕТ СН'!$H$6-'СЕТ СН'!$H$22</f>
        <v>296.13346041</v>
      </c>
      <c r="N114" s="36">
        <f>SUMIFS(СВЦЭМ!$C$33:$C$776,СВЦЭМ!$A$33:$A$776,$A114,СВЦЭМ!$B$33:$B$776,N$83)+'СЕТ СН'!$H$12+СВЦЭМ!$D$10+'СЕТ СН'!$H$6-'СЕТ СН'!$H$22</f>
        <v>296.13346041</v>
      </c>
      <c r="O114" s="36">
        <f>SUMIFS(СВЦЭМ!$C$33:$C$776,СВЦЭМ!$A$33:$A$776,$A114,СВЦЭМ!$B$33:$B$776,O$83)+'СЕТ СН'!$H$12+СВЦЭМ!$D$10+'СЕТ СН'!$H$6-'СЕТ СН'!$H$22</f>
        <v>296.13346041</v>
      </c>
      <c r="P114" s="36">
        <f>SUMIFS(СВЦЭМ!$C$33:$C$776,СВЦЭМ!$A$33:$A$776,$A114,СВЦЭМ!$B$33:$B$776,P$83)+'СЕТ СН'!$H$12+СВЦЭМ!$D$10+'СЕТ СН'!$H$6-'СЕТ СН'!$H$22</f>
        <v>296.13346041</v>
      </c>
      <c r="Q114" s="36">
        <f>SUMIFS(СВЦЭМ!$C$33:$C$776,СВЦЭМ!$A$33:$A$776,$A114,СВЦЭМ!$B$33:$B$776,Q$83)+'СЕТ СН'!$H$12+СВЦЭМ!$D$10+'СЕТ СН'!$H$6-'СЕТ СН'!$H$22</f>
        <v>296.13346041</v>
      </c>
      <c r="R114" s="36">
        <f>SUMIFS(СВЦЭМ!$C$33:$C$776,СВЦЭМ!$A$33:$A$776,$A114,СВЦЭМ!$B$33:$B$776,R$83)+'СЕТ СН'!$H$12+СВЦЭМ!$D$10+'СЕТ СН'!$H$6-'СЕТ СН'!$H$22</f>
        <v>296.13346041</v>
      </c>
      <c r="S114" s="36">
        <f>SUMIFS(СВЦЭМ!$C$33:$C$776,СВЦЭМ!$A$33:$A$776,$A114,СВЦЭМ!$B$33:$B$776,S$83)+'СЕТ СН'!$H$12+СВЦЭМ!$D$10+'СЕТ СН'!$H$6-'СЕТ СН'!$H$22</f>
        <v>296.13346041</v>
      </c>
      <c r="T114" s="36">
        <f>SUMIFS(СВЦЭМ!$C$33:$C$776,СВЦЭМ!$A$33:$A$776,$A114,СВЦЭМ!$B$33:$B$776,T$83)+'СЕТ СН'!$H$12+СВЦЭМ!$D$10+'СЕТ СН'!$H$6-'СЕТ СН'!$H$22</f>
        <v>296.13346041</v>
      </c>
      <c r="U114" s="36">
        <f>SUMIFS(СВЦЭМ!$C$33:$C$776,СВЦЭМ!$A$33:$A$776,$A114,СВЦЭМ!$B$33:$B$776,U$83)+'СЕТ СН'!$H$12+СВЦЭМ!$D$10+'СЕТ СН'!$H$6-'СЕТ СН'!$H$22</f>
        <v>296.13346041</v>
      </c>
      <c r="V114" s="36">
        <f>SUMIFS(СВЦЭМ!$C$33:$C$776,СВЦЭМ!$A$33:$A$776,$A114,СВЦЭМ!$B$33:$B$776,V$83)+'СЕТ СН'!$H$12+СВЦЭМ!$D$10+'СЕТ СН'!$H$6-'СЕТ СН'!$H$22</f>
        <v>296.13346041</v>
      </c>
      <c r="W114" s="36">
        <f>SUMIFS(СВЦЭМ!$C$33:$C$776,СВЦЭМ!$A$33:$A$776,$A114,СВЦЭМ!$B$33:$B$776,W$83)+'СЕТ СН'!$H$12+СВЦЭМ!$D$10+'СЕТ СН'!$H$6-'СЕТ СН'!$H$22</f>
        <v>296.13346041</v>
      </c>
      <c r="X114" s="36">
        <f>SUMIFS(СВЦЭМ!$C$33:$C$776,СВЦЭМ!$A$33:$A$776,$A114,СВЦЭМ!$B$33:$B$776,X$83)+'СЕТ СН'!$H$12+СВЦЭМ!$D$10+'СЕТ СН'!$H$6-'СЕТ СН'!$H$22</f>
        <v>296.13346041</v>
      </c>
      <c r="Y114" s="36">
        <f>SUMIFS(СВЦЭМ!$C$33:$C$776,СВЦЭМ!$A$33:$A$776,$A114,СВЦЭМ!$B$33:$B$776,Y$83)+'СЕТ СН'!$H$12+СВЦЭМ!$D$10+'СЕТ СН'!$H$6-'СЕТ СН'!$H$22</f>
        <v>296.13346041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01.02.2019</v>
      </c>
      <c r="B120" s="36">
        <f>SUMIFS(СВЦЭМ!$C$33:$C$776,СВЦЭМ!$A$33:$A$776,$A120,СВЦЭМ!$B$33:$B$776,B$119)+'СЕТ СН'!$I$12+СВЦЭМ!$D$10+'СЕТ СН'!$I$6-'СЕТ СН'!$I$22</f>
        <v>1609.19082071</v>
      </c>
      <c r="C120" s="36">
        <f>SUMIFS(СВЦЭМ!$C$33:$C$776,СВЦЭМ!$A$33:$A$776,$A120,СВЦЭМ!$B$33:$B$776,C$119)+'СЕТ СН'!$I$12+СВЦЭМ!$D$10+'СЕТ СН'!$I$6-'СЕТ СН'!$I$22</f>
        <v>1633.26235559</v>
      </c>
      <c r="D120" s="36">
        <f>SUMIFS(СВЦЭМ!$C$33:$C$776,СВЦЭМ!$A$33:$A$776,$A120,СВЦЭМ!$B$33:$B$776,D$119)+'СЕТ СН'!$I$12+СВЦЭМ!$D$10+'СЕТ СН'!$I$6-'СЕТ СН'!$I$22</f>
        <v>1648.63739833</v>
      </c>
      <c r="E120" s="36">
        <f>SUMIFS(СВЦЭМ!$C$33:$C$776,СВЦЭМ!$A$33:$A$776,$A120,СВЦЭМ!$B$33:$B$776,E$119)+'СЕТ СН'!$I$12+СВЦЭМ!$D$10+'СЕТ СН'!$I$6-'СЕТ СН'!$I$22</f>
        <v>1646.5103932299999</v>
      </c>
      <c r="F120" s="36">
        <f>SUMIFS(СВЦЭМ!$C$33:$C$776,СВЦЭМ!$A$33:$A$776,$A120,СВЦЭМ!$B$33:$B$776,F$119)+'СЕТ СН'!$I$12+СВЦЭМ!$D$10+'СЕТ СН'!$I$6-'СЕТ СН'!$I$22</f>
        <v>1639.38606261</v>
      </c>
      <c r="G120" s="36">
        <f>SUMIFS(СВЦЭМ!$C$33:$C$776,СВЦЭМ!$A$33:$A$776,$A120,СВЦЭМ!$B$33:$B$776,G$119)+'СЕТ СН'!$I$12+СВЦЭМ!$D$10+'СЕТ СН'!$I$6-'СЕТ СН'!$I$22</f>
        <v>1617.5500067799999</v>
      </c>
      <c r="H120" s="36">
        <f>SUMIFS(СВЦЭМ!$C$33:$C$776,СВЦЭМ!$A$33:$A$776,$A120,СВЦЭМ!$B$33:$B$776,H$119)+'СЕТ СН'!$I$12+СВЦЭМ!$D$10+'СЕТ СН'!$I$6-'СЕТ СН'!$I$22</f>
        <v>1573.0554515700001</v>
      </c>
      <c r="I120" s="36">
        <f>SUMIFS(СВЦЭМ!$C$33:$C$776,СВЦЭМ!$A$33:$A$776,$A120,СВЦЭМ!$B$33:$B$776,I$119)+'СЕТ СН'!$I$12+СВЦЭМ!$D$10+'СЕТ СН'!$I$6-'СЕТ СН'!$I$22</f>
        <v>1547.29559498</v>
      </c>
      <c r="J120" s="36">
        <f>SUMIFS(СВЦЭМ!$C$33:$C$776,СВЦЭМ!$A$33:$A$776,$A120,СВЦЭМ!$B$33:$B$776,J$119)+'СЕТ СН'!$I$12+СВЦЭМ!$D$10+'СЕТ СН'!$I$6-'СЕТ СН'!$I$22</f>
        <v>1507.8309039400001</v>
      </c>
      <c r="K120" s="36">
        <f>SUMIFS(СВЦЭМ!$C$33:$C$776,СВЦЭМ!$A$33:$A$776,$A120,СВЦЭМ!$B$33:$B$776,K$119)+'СЕТ СН'!$I$12+СВЦЭМ!$D$10+'СЕТ СН'!$I$6-'СЕТ СН'!$I$22</f>
        <v>1497.8537906800002</v>
      </c>
      <c r="L120" s="36">
        <f>SUMIFS(СВЦЭМ!$C$33:$C$776,СВЦЭМ!$A$33:$A$776,$A120,СВЦЭМ!$B$33:$B$776,L$119)+'СЕТ СН'!$I$12+СВЦЭМ!$D$10+'СЕТ СН'!$I$6-'СЕТ СН'!$I$22</f>
        <v>1506.0262754800001</v>
      </c>
      <c r="M120" s="36">
        <f>SUMIFS(СВЦЭМ!$C$33:$C$776,СВЦЭМ!$A$33:$A$776,$A120,СВЦЭМ!$B$33:$B$776,M$119)+'СЕТ СН'!$I$12+СВЦЭМ!$D$10+'СЕТ СН'!$I$6-'СЕТ СН'!$I$22</f>
        <v>1519.7057724400001</v>
      </c>
      <c r="N120" s="36">
        <f>SUMIFS(СВЦЭМ!$C$33:$C$776,СВЦЭМ!$A$33:$A$776,$A120,СВЦЭМ!$B$33:$B$776,N$119)+'СЕТ СН'!$I$12+СВЦЭМ!$D$10+'СЕТ СН'!$I$6-'СЕТ СН'!$I$22</f>
        <v>1514.9217611899999</v>
      </c>
      <c r="O120" s="36">
        <f>SUMIFS(СВЦЭМ!$C$33:$C$776,СВЦЭМ!$A$33:$A$776,$A120,СВЦЭМ!$B$33:$B$776,O$119)+'СЕТ СН'!$I$12+СВЦЭМ!$D$10+'СЕТ СН'!$I$6-'СЕТ СН'!$I$22</f>
        <v>1484.40832656</v>
      </c>
      <c r="P120" s="36">
        <f>SUMIFS(СВЦЭМ!$C$33:$C$776,СВЦЭМ!$A$33:$A$776,$A120,СВЦЭМ!$B$33:$B$776,P$119)+'СЕТ СН'!$I$12+СВЦЭМ!$D$10+'СЕТ СН'!$I$6-'СЕТ СН'!$I$22</f>
        <v>1496.8524075700002</v>
      </c>
      <c r="Q120" s="36">
        <f>SUMIFS(СВЦЭМ!$C$33:$C$776,СВЦЭМ!$A$33:$A$776,$A120,СВЦЭМ!$B$33:$B$776,Q$119)+'СЕТ СН'!$I$12+СВЦЭМ!$D$10+'СЕТ СН'!$I$6-'СЕТ СН'!$I$22</f>
        <v>1506.7336395299999</v>
      </c>
      <c r="R120" s="36">
        <f>SUMIFS(СВЦЭМ!$C$33:$C$776,СВЦЭМ!$A$33:$A$776,$A120,СВЦЭМ!$B$33:$B$776,R$119)+'СЕТ СН'!$I$12+СВЦЭМ!$D$10+'СЕТ СН'!$I$6-'СЕТ СН'!$I$22</f>
        <v>1507.3781796200001</v>
      </c>
      <c r="S120" s="36">
        <f>SUMIFS(СВЦЭМ!$C$33:$C$776,СВЦЭМ!$A$33:$A$776,$A120,СВЦЭМ!$B$33:$B$776,S$119)+'СЕТ СН'!$I$12+СВЦЭМ!$D$10+'СЕТ СН'!$I$6-'СЕТ СН'!$I$22</f>
        <v>1485.5943581800002</v>
      </c>
      <c r="T120" s="36">
        <f>SUMIFS(СВЦЭМ!$C$33:$C$776,СВЦЭМ!$A$33:$A$776,$A120,СВЦЭМ!$B$33:$B$776,T$119)+'СЕТ СН'!$I$12+СВЦЭМ!$D$10+'СЕТ СН'!$I$6-'СЕТ СН'!$I$22</f>
        <v>1457.6818399700001</v>
      </c>
      <c r="U120" s="36">
        <f>SUMIFS(СВЦЭМ!$C$33:$C$776,СВЦЭМ!$A$33:$A$776,$A120,СВЦЭМ!$B$33:$B$776,U$119)+'СЕТ СН'!$I$12+СВЦЭМ!$D$10+'СЕТ СН'!$I$6-'СЕТ СН'!$I$22</f>
        <v>1460.0067939999999</v>
      </c>
      <c r="V120" s="36">
        <f>SUMIFS(СВЦЭМ!$C$33:$C$776,СВЦЭМ!$A$33:$A$776,$A120,СВЦЭМ!$B$33:$B$776,V$119)+'СЕТ СН'!$I$12+СВЦЭМ!$D$10+'СЕТ СН'!$I$6-'СЕТ СН'!$I$22</f>
        <v>1478.9348211700001</v>
      </c>
      <c r="W120" s="36">
        <f>SUMIFS(СВЦЭМ!$C$33:$C$776,СВЦЭМ!$A$33:$A$776,$A120,СВЦЭМ!$B$33:$B$776,W$119)+'СЕТ СН'!$I$12+СВЦЭМ!$D$10+'СЕТ СН'!$I$6-'СЕТ СН'!$I$22</f>
        <v>1500.50480849</v>
      </c>
      <c r="X120" s="36">
        <f>SUMIFS(СВЦЭМ!$C$33:$C$776,СВЦЭМ!$A$33:$A$776,$A120,СВЦЭМ!$B$33:$B$776,X$119)+'СЕТ СН'!$I$12+СВЦЭМ!$D$10+'СЕТ СН'!$I$6-'СЕТ СН'!$I$22</f>
        <v>1512.2375597700002</v>
      </c>
      <c r="Y120" s="36">
        <f>SUMIFS(СВЦЭМ!$C$33:$C$776,СВЦЭМ!$A$33:$A$776,$A120,СВЦЭМ!$B$33:$B$776,Y$119)+'СЕТ СН'!$I$12+СВЦЭМ!$D$10+'СЕТ СН'!$I$6-'СЕТ СН'!$I$22</f>
        <v>1517.6225553200002</v>
      </c>
    </row>
    <row r="121" spans="1:27" ht="15.75" x14ac:dyDescent="0.2">
      <c r="A121" s="35">
        <f>A120+1</f>
        <v>43498</v>
      </c>
      <c r="B121" s="36">
        <f>SUMIFS(СВЦЭМ!$C$33:$C$776,СВЦЭМ!$A$33:$A$776,$A121,СВЦЭМ!$B$33:$B$776,B$119)+'СЕТ СН'!$I$12+СВЦЭМ!$D$10+'СЕТ СН'!$I$6-'СЕТ СН'!$I$22</f>
        <v>1614.5870858799999</v>
      </c>
      <c r="C121" s="36">
        <f>SUMIFS(СВЦЭМ!$C$33:$C$776,СВЦЭМ!$A$33:$A$776,$A121,СВЦЭМ!$B$33:$B$776,C$119)+'СЕТ СН'!$I$12+СВЦЭМ!$D$10+'СЕТ СН'!$I$6-'СЕТ СН'!$I$22</f>
        <v>1619.1386419299997</v>
      </c>
      <c r="D121" s="36">
        <f>SUMIFS(СВЦЭМ!$C$33:$C$776,СВЦЭМ!$A$33:$A$776,$A121,СВЦЭМ!$B$33:$B$776,D$119)+'СЕТ СН'!$I$12+СВЦЭМ!$D$10+'СЕТ СН'!$I$6-'СЕТ СН'!$I$22</f>
        <v>1622.4503281799998</v>
      </c>
      <c r="E121" s="36">
        <f>SUMIFS(СВЦЭМ!$C$33:$C$776,СВЦЭМ!$A$33:$A$776,$A121,СВЦЭМ!$B$33:$B$776,E$119)+'СЕТ СН'!$I$12+СВЦЭМ!$D$10+'СЕТ СН'!$I$6-'СЕТ СН'!$I$22</f>
        <v>1634.5583730200001</v>
      </c>
      <c r="F121" s="36">
        <f>SUMIFS(СВЦЭМ!$C$33:$C$776,СВЦЭМ!$A$33:$A$776,$A121,СВЦЭМ!$B$33:$B$776,F$119)+'СЕТ СН'!$I$12+СВЦЭМ!$D$10+'СЕТ СН'!$I$6-'СЕТ СН'!$I$22</f>
        <v>1639.7018556499997</v>
      </c>
      <c r="G121" s="36">
        <f>SUMIFS(СВЦЭМ!$C$33:$C$776,СВЦЭМ!$A$33:$A$776,$A121,СВЦЭМ!$B$33:$B$776,G$119)+'СЕТ СН'!$I$12+СВЦЭМ!$D$10+'СЕТ СН'!$I$6-'СЕТ СН'!$I$22</f>
        <v>1621.6463635</v>
      </c>
      <c r="H121" s="36">
        <f>SUMIFS(СВЦЭМ!$C$33:$C$776,СВЦЭМ!$A$33:$A$776,$A121,СВЦЭМ!$B$33:$B$776,H$119)+'СЕТ СН'!$I$12+СВЦЭМ!$D$10+'СЕТ СН'!$I$6-'СЕТ СН'!$I$22</f>
        <v>1599.7562267399999</v>
      </c>
      <c r="I121" s="36">
        <f>SUMIFS(СВЦЭМ!$C$33:$C$776,СВЦЭМ!$A$33:$A$776,$A121,СВЦЭМ!$B$33:$B$776,I$119)+'СЕТ СН'!$I$12+СВЦЭМ!$D$10+'СЕТ СН'!$I$6-'СЕТ СН'!$I$22</f>
        <v>1588.59602043</v>
      </c>
      <c r="J121" s="36">
        <f>SUMIFS(СВЦЭМ!$C$33:$C$776,СВЦЭМ!$A$33:$A$776,$A121,СВЦЭМ!$B$33:$B$776,J$119)+'СЕТ СН'!$I$12+СВЦЭМ!$D$10+'СЕТ СН'!$I$6-'СЕТ СН'!$I$22</f>
        <v>1544.6666872200001</v>
      </c>
      <c r="K121" s="36">
        <f>SUMIFS(СВЦЭМ!$C$33:$C$776,СВЦЭМ!$A$33:$A$776,$A121,СВЦЭМ!$B$33:$B$776,K$119)+'СЕТ СН'!$I$12+СВЦЭМ!$D$10+'СЕТ СН'!$I$6-'СЕТ СН'!$I$22</f>
        <v>1522.31817815</v>
      </c>
      <c r="L121" s="36">
        <f>SUMIFS(СВЦЭМ!$C$33:$C$776,СВЦЭМ!$A$33:$A$776,$A121,СВЦЭМ!$B$33:$B$776,L$119)+'СЕТ СН'!$I$12+СВЦЭМ!$D$10+'СЕТ СН'!$I$6-'СЕТ СН'!$I$22</f>
        <v>1509.1841697499999</v>
      </c>
      <c r="M121" s="36">
        <f>SUMIFS(СВЦЭМ!$C$33:$C$776,СВЦЭМ!$A$33:$A$776,$A121,СВЦЭМ!$B$33:$B$776,M$119)+'СЕТ СН'!$I$12+СВЦЭМ!$D$10+'СЕТ СН'!$I$6-'СЕТ СН'!$I$22</f>
        <v>1527.2447340200001</v>
      </c>
      <c r="N121" s="36">
        <f>SUMIFS(СВЦЭМ!$C$33:$C$776,СВЦЭМ!$A$33:$A$776,$A121,СВЦЭМ!$B$33:$B$776,N$119)+'СЕТ СН'!$I$12+СВЦЭМ!$D$10+'СЕТ СН'!$I$6-'СЕТ СН'!$I$22</f>
        <v>1523.23013601</v>
      </c>
      <c r="O121" s="36">
        <f>SUMIFS(СВЦЭМ!$C$33:$C$776,СВЦЭМ!$A$33:$A$776,$A121,СВЦЭМ!$B$33:$B$776,O$119)+'СЕТ СН'!$I$12+СВЦЭМ!$D$10+'СЕТ СН'!$I$6-'СЕТ СН'!$I$22</f>
        <v>1500.0365946500001</v>
      </c>
      <c r="P121" s="36">
        <f>SUMIFS(СВЦЭМ!$C$33:$C$776,СВЦЭМ!$A$33:$A$776,$A121,СВЦЭМ!$B$33:$B$776,P$119)+'СЕТ СН'!$I$12+СВЦЭМ!$D$10+'СЕТ СН'!$I$6-'СЕТ СН'!$I$22</f>
        <v>1508.3624201299999</v>
      </c>
      <c r="Q121" s="36">
        <f>SUMIFS(СВЦЭМ!$C$33:$C$776,СВЦЭМ!$A$33:$A$776,$A121,СВЦЭМ!$B$33:$B$776,Q$119)+'СЕТ СН'!$I$12+СВЦЭМ!$D$10+'СЕТ СН'!$I$6-'СЕТ СН'!$I$22</f>
        <v>1518.8156180400001</v>
      </c>
      <c r="R121" s="36">
        <f>SUMIFS(СВЦЭМ!$C$33:$C$776,СВЦЭМ!$A$33:$A$776,$A121,СВЦЭМ!$B$33:$B$776,R$119)+'СЕТ СН'!$I$12+СВЦЭМ!$D$10+'СЕТ СН'!$I$6-'СЕТ СН'!$I$22</f>
        <v>1522.67210836</v>
      </c>
      <c r="S121" s="36">
        <f>SUMIFS(СВЦЭМ!$C$33:$C$776,СВЦЭМ!$A$33:$A$776,$A121,СВЦЭМ!$B$33:$B$776,S$119)+'СЕТ СН'!$I$12+СВЦЭМ!$D$10+'СЕТ СН'!$I$6-'СЕТ СН'!$I$22</f>
        <v>1518.4839016999999</v>
      </c>
      <c r="T121" s="36">
        <f>SUMIFS(СВЦЭМ!$C$33:$C$776,СВЦЭМ!$A$33:$A$776,$A121,СВЦЭМ!$B$33:$B$776,T$119)+'СЕТ СН'!$I$12+СВЦЭМ!$D$10+'СЕТ СН'!$I$6-'СЕТ СН'!$I$22</f>
        <v>1473.11568207</v>
      </c>
      <c r="U121" s="36">
        <f>SUMIFS(СВЦЭМ!$C$33:$C$776,СВЦЭМ!$A$33:$A$776,$A121,СВЦЭМ!$B$33:$B$776,U$119)+'СЕТ СН'!$I$12+СВЦЭМ!$D$10+'СЕТ СН'!$I$6-'СЕТ СН'!$I$22</f>
        <v>1456.21168745</v>
      </c>
      <c r="V121" s="36">
        <f>SUMIFS(СВЦЭМ!$C$33:$C$776,СВЦЭМ!$A$33:$A$776,$A121,СВЦЭМ!$B$33:$B$776,V$119)+'СЕТ СН'!$I$12+СВЦЭМ!$D$10+'СЕТ СН'!$I$6-'СЕТ СН'!$I$22</f>
        <v>1484.98884879</v>
      </c>
      <c r="W121" s="36">
        <f>SUMIFS(СВЦЭМ!$C$33:$C$776,СВЦЭМ!$A$33:$A$776,$A121,СВЦЭМ!$B$33:$B$776,W$119)+'СЕТ СН'!$I$12+СВЦЭМ!$D$10+'СЕТ СН'!$I$6-'СЕТ СН'!$I$22</f>
        <v>1501.1567896400002</v>
      </c>
      <c r="X121" s="36">
        <f>SUMIFS(СВЦЭМ!$C$33:$C$776,СВЦЭМ!$A$33:$A$776,$A121,СВЦЭМ!$B$33:$B$776,X$119)+'СЕТ СН'!$I$12+СВЦЭМ!$D$10+'СЕТ СН'!$I$6-'СЕТ СН'!$I$22</f>
        <v>1517.5235526400002</v>
      </c>
      <c r="Y121" s="36">
        <f>SUMIFS(СВЦЭМ!$C$33:$C$776,СВЦЭМ!$A$33:$A$776,$A121,СВЦЭМ!$B$33:$B$776,Y$119)+'СЕТ СН'!$I$12+СВЦЭМ!$D$10+'СЕТ СН'!$I$6-'СЕТ СН'!$I$22</f>
        <v>1531.6768968599999</v>
      </c>
    </row>
    <row r="122" spans="1:27" ht="15.75" x14ac:dyDescent="0.2">
      <c r="A122" s="35">
        <f t="shared" ref="A122:A150" si="3">A121+1</f>
        <v>43499</v>
      </c>
      <c r="B122" s="36">
        <f>SUMIFS(СВЦЭМ!$C$33:$C$776,СВЦЭМ!$A$33:$A$776,$A122,СВЦЭМ!$B$33:$B$776,B$119)+'СЕТ СН'!$I$12+СВЦЭМ!$D$10+'СЕТ СН'!$I$6-'СЕТ СН'!$I$22</f>
        <v>1583.8509426199998</v>
      </c>
      <c r="C122" s="36">
        <f>SUMIFS(СВЦЭМ!$C$33:$C$776,СВЦЭМ!$A$33:$A$776,$A122,СВЦЭМ!$B$33:$B$776,C$119)+'СЕТ СН'!$I$12+СВЦЭМ!$D$10+'СЕТ СН'!$I$6-'СЕТ СН'!$I$22</f>
        <v>1627.6861134299998</v>
      </c>
      <c r="D122" s="36">
        <f>SUMIFS(СВЦЭМ!$C$33:$C$776,СВЦЭМ!$A$33:$A$776,$A122,СВЦЭМ!$B$33:$B$776,D$119)+'СЕТ СН'!$I$12+СВЦЭМ!$D$10+'СЕТ СН'!$I$6-'СЕТ СН'!$I$22</f>
        <v>1628.1417275099998</v>
      </c>
      <c r="E122" s="36">
        <f>SUMIFS(СВЦЭМ!$C$33:$C$776,СВЦЭМ!$A$33:$A$776,$A122,СВЦЭМ!$B$33:$B$776,E$119)+'СЕТ СН'!$I$12+СВЦЭМ!$D$10+'СЕТ СН'!$I$6-'СЕТ СН'!$I$22</f>
        <v>1639.6461555699998</v>
      </c>
      <c r="F122" s="36">
        <f>SUMIFS(СВЦЭМ!$C$33:$C$776,СВЦЭМ!$A$33:$A$776,$A122,СВЦЭМ!$B$33:$B$776,F$119)+'СЕТ СН'!$I$12+СВЦЭМ!$D$10+'СЕТ СН'!$I$6-'СЕТ СН'!$I$22</f>
        <v>1635.0938541099999</v>
      </c>
      <c r="G122" s="36">
        <f>SUMIFS(СВЦЭМ!$C$33:$C$776,СВЦЭМ!$A$33:$A$776,$A122,СВЦЭМ!$B$33:$B$776,G$119)+'СЕТ СН'!$I$12+СВЦЭМ!$D$10+'СЕТ СН'!$I$6-'СЕТ СН'!$I$22</f>
        <v>1630.31984341</v>
      </c>
      <c r="H122" s="36">
        <f>SUMIFS(СВЦЭМ!$C$33:$C$776,СВЦЭМ!$A$33:$A$776,$A122,СВЦЭМ!$B$33:$B$776,H$119)+'СЕТ СН'!$I$12+СВЦЭМ!$D$10+'СЕТ СН'!$I$6-'СЕТ СН'!$I$22</f>
        <v>1610.2221602</v>
      </c>
      <c r="I122" s="36">
        <f>SUMIFS(СВЦЭМ!$C$33:$C$776,СВЦЭМ!$A$33:$A$776,$A122,СВЦЭМ!$B$33:$B$776,I$119)+'СЕТ СН'!$I$12+СВЦЭМ!$D$10+'СЕТ СН'!$I$6-'СЕТ СН'!$I$22</f>
        <v>1601.2466572799999</v>
      </c>
      <c r="J122" s="36">
        <f>SUMIFS(СВЦЭМ!$C$33:$C$776,СВЦЭМ!$A$33:$A$776,$A122,СВЦЭМ!$B$33:$B$776,J$119)+'СЕТ СН'!$I$12+СВЦЭМ!$D$10+'СЕТ СН'!$I$6-'СЕТ СН'!$I$22</f>
        <v>1577.0552589899999</v>
      </c>
      <c r="K122" s="36">
        <f>SUMIFS(СВЦЭМ!$C$33:$C$776,СВЦЭМ!$A$33:$A$776,$A122,СВЦЭМ!$B$33:$B$776,K$119)+'СЕТ СН'!$I$12+СВЦЭМ!$D$10+'СЕТ СН'!$I$6-'СЕТ СН'!$I$22</f>
        <v>1535.7225625599999</v>
      </c>
      <c r="L122" s="36">
        <f>SUMIFS(СВЦЭМ!$C$33:$C$776,СВЦЭМ!$A$33:$A$776,$A122,СВЦЭМ!$B$33:$B$776,L$119)+'СЕТ СН'!$I$12+СВЦЭМ!$D$10+'СЕТ СН'!$I$6-'СЕТ СН'!$I$22</f>
        <v>1513.2139343399999</v>
      </c>
      <c r="M122" s="36">
        <f>SUMIFS(СВЦЭМ!$C$33:$C$776,СВЦЭМ!$A$33:$A$776,$A122,СВЦЭМ!$B$33:$B$776,M$119)+'СЕТ СН'!$I$12+СВЦЭМ!$D$10+'СЕТ СН'!$I$6-'СЕТ СН'!$I$22</f>
        <v>1516.8271091300001</v>
      </c>
      <c r="N122" s="36">
        <f>SUMIFS(СВЦЭМ!$C$33:$C$776,СВЦЭМ!$A$33:$A$776,$A122,СВЦЭМ!$B$33:$B$776,N$119)+'СЕТ СН'!$I$12+СВЦЭМ!$D$10+'СЕТ СН'!$I$6-'СЕТ СН'!$I$22</f>
        <v>1529.75274057</v>
      </c>
      <c r="O122" s="36">
        <f>SUMIFS(СВЦЭМ!$C$33:$C$776,СВЦЭМ!$A$33:$A$776,$A122,СВЦЭМ!$B$33:$B$776,O$119)+'СЕТ СН'!$I$12+СВЦЭМ!$D$10+'СЕТ СН'!$I$6-'СЕТ СН'!$I$22</f>
        <v>1509.86404868</v>
      </c>
      <c r="P122" s="36">
        <f>SUMIFS(СВЦЭМ!$C$33:$C$776,СВЦЭМ!$A$33:$A$776,$A122,СВЦЭМ!$B$33:$B$776,P$119)+'СЕТ СН'!$I$12+СВЦЭМ!$D$10+'СЕТ СН'!$I$6-'СЕТ СН'!$I$22</f>
        <v>1514.5504435600001</v>
      </c>
      <c r="Q122" s="36">
        <f>SUMIFS(СВЦЭМ!$C$33:$C$776,СВЦЭМ!$A$33:$A$776,$A122,СВЦЭМ!$B$33:$B$776,Q$119)+'СЕТ СН'!$I$12+СВЦЭМ!$D$10+'СЕТ СН'!$I$6-'СЕТ СН'!$I$22</f>
        <v>1531.4746108899999</v>
      </c>
      <c r="R122" s="36">
        <f>SUMIFS(СВЦЭМ!$C$33:$C$776,СВЦЭМ!$A$33:$A$776,$A122,СВЦЭМ!$B$33:$B$776,R$119)+'СЕТ СН'!$I$12+СВЦЭМ!$D$10+'СЕТ СН'!$I$6-'СЕТ СН'!$I$22</f>
        <v>1514.9491943200001</v>
      </c>
      <c r="S122" s="36">
        <f>SUMIFS(СВЦЭМ!$C$33:$C$776,СВЦЭМ!$A$33:$A$776,$A122,СВЦЭМ!$B$33:$B$776,S$119)+'СЕТ СН'!$I$12+СВЦЭМ!$D$10+'СЕТ СН'!$I$6-'СЕТ СН'!$I$22</f>
        <v>1501.2476268800001</v>
      </c>
      <c r="T122" s="36">
        <f>SUMIFS(СВЦЭМ!$C$33:$C$776,СВЦЭМ!$A$33:$A$776,$A122,СВЦЭМ!$B$33:$B$776,T$119)+'СЕТ СН'!$I$12+СВЦЭМ!$D$10+'СЕТ СН'!$I$6-'СЕТ СН'!$I$22</f>
        <v>1467.43602437</v>
      </c>
      <c r="U122" s="36">
        <f>SUMIFS(СВЦЭМ!$C$33:$C$776,СВЦЭМ!$A$33:$A$776,$A122,СВЦЭМ!$B$33:$B$776,U$119)+'СЕТ СН'!$I$12+СВЦЭМ!$D$10+'СЕТ СН'!$I$6-'СЕТ СН'!$I$22</f>
        <v>1457.6428782</v>
      </c>
      <c r="V122" s="36">
        <f>SUMIFS(СВЦЭМ!$C$33:$C$776,СВЦЭМ!$A$33:$A$776,$A122,СВЦЭМ!$B$33:$B$776,V$119)+'СЕТ СН'!$I$12+СВЦЭМ!$D$10+'СЕТ СН'!$I$6-'СЕТ СН'!$I$22</f>
        <v>1458.9240616299999</v>
      </c>
      <c r="W122" s="36">
        <f>SUMIFS(СВЦЭМ!$C$33:$C$776,СВЦЭМ!$A$33:$A$776,$A122,СВЦЭМ!$B$33:$B$776,W$119)+'СЕТ СН'!$I$12+СВЦЭМ!$D$10+'СЕТ СН'!$I$6-'СЕТ СН'!$I$22</f>
        <v>1484.0002612600001</v>
      </c>
      <c r="X122" s="36">
        <f>SUMIFS(СВЦЭМ!$C$33:$C$776,СВЦЭМ!$A$33:$A$776,$A122,СВЦЭМ!$B$33:$B$776,X$119)+'СЕТ СН'!$I$12+СВЦЭМ!$D$10+'СЕТ СН'!$I$6-'СЕТ СН'!$I$22</f>
        <v>1504.6665264399999</v>
      </c>
      <c r="Y122" s="36">
        <f>SUMIFS(СВЦЭМ!$C$33:$C$776,СВЦЭМ!$A$33:$A$776,$A122,СВЦЭМ!$B$33:$B$776,Y$119)+'СЕТ СН'!$I$12+СВЦЭМ!$D$10+'СЕТ СН'!$I$6-'СЕТ СН'!$I$22</f>
        <v>1538.6717016</v>
      </c>
    </row>
    <row r="123" spans="1:27" ht="15.75" x14ac:dyDescent="0.2">
      <c r="A123" s="35">
        <f t="shared" si="3"/>
        <v>43500</v>
      </c>
      <c r="B123" s="36">
        <f>SUMIFS(СВЦЭМ!$C$33:$C$776,СВЦЭМ!$A$33:$A$776,$A123,СВЦЭМ!$B$33:$B$776,B$119)+'СЕТ СН'!$I$12+СВЦЭМ!$D$10+'СЕТ СН'!$I$6-'СЕТ СН'!$I$22</f>
        <v>1614.93432523</v>
      </c>
      <c r="C123" s="36">
        <f>SUMIFS(СВЦЭМ!$C$33:$C$776,СВЦЭМ!$A$33:$A$776,$A123,СВЦЭМ!$B$33:$B$776,C$119)+'СЕТ СН'!$I$12+СВЦЭМ!$D$10+'СЕТ СН'!$I$6-'СЕТ СН'!$I$22</f>
        <v>1638.7348522699999</v>
      </c>
      <c r="D123" s="36">
        <f>SUMIFS(СВЦЭМ!$C$33:$C$776,СВЦЭМ!$A$33:$A$776,$A123,СВЦЭМ!$B$33:$B$776,D$119)+'СЕТ СН'!$I$12+СВЦЭМ!$D$10+'СЕТ СН'!$I$6-'СЕТ СН'!$I$22</f>
        <v>1672.1000345699999</v>
      </c>
      <c r="E123" s="36">
        <f>SUMIFS(СВЦЭМ!$C$33:$C$776,СВЦЭМ!$A$33:$A$776,$A123,СВЦЭМ!$B$33:$B$776,E$119)+'СЕТ СН'!$I$12+СВЦЭМ!$D$10+'СЕТ СН'!$I$6-'СЕТ СН'!$I$22</f>
        <v>1693.5556782899998</v>
      </c>
      <c r="F123" s="36">
        <f>SUMIFS(СВЦЭМ!$C$33:$C$776,СВЦЭМ!$A$33:$A$776,$A123,СВЦЭМ!$B$33:$B$776,F$119)+'СЕТ СН'!$I$12+СВЦЭМ!$D$10+'СЕТ СН'!$I$6-'СЕТ СН'!$I$22</f>
        <v>1695.4246596200001</v>
      </c>
      <c r="G123" s="36">
        <f>SUMIFS(СВЦЭМ!$C$33:$C$776,СВЦЭМ!$A$33:$A$776,$A123,СВЦЭМ!$B$33:$B$776,G$119)+'СЕТ СН'!$I$12+СВЦЭМ!$D$10+'СЕТ СН'!$I$6-'СЕТ СН'!$I$22</f>
        <v>1678.4811276</v>
      </c>
      <c r="H123" s="36">
        <f>SUMIFS(СВЦЭМ!$C$33:$C$776,СВЦЭМ!$A$33:$A$776,$A123,СВЦЭМ!$B$33:$B$776,H$119)+'СЕТ СН'!$I$12+СВЦЭМ!$D$10+'СЕТ СН'!$I$6-'СЕТ СН'!$I$22</f>
        <v>1635.8773527999997</v>
      </c>
      <c r="I123" s="36">
        <f>SUMIFS(СВЦЭМ!$C$33:$C$776,СВЦЭМ!$A$33:$A$776,$A123,СВЦЭМ!$B$33:$B$776,I$119)+'СЕТ СН'!$I$12+СВЦЭМ!$D$10+'СЕТ СН'!$I$6-'СЕТ СН'!$I$22</f>
        <v>1607.6398242099999</v>
      </c>
      <c r="J123" s="36">
        <f>SUMIFS(СВЦЭМ!$C$33:$C$776,СВЦЭМ!$A$33:$A$776,$A123,СВЦЭМ!$B$33:$B$776,J$119)+'СЕТ СН'!$I$12+СВЦЭМ!$D$10+'СЕТ СН'!$I$6-'СЕТ СН'!$I$22</f>
        <v>1576.15160268</v>
      </c>
      <c r="K123" s="36">
        <f>SUMIFS(СВЦЭМ!$C$33:$C$776,СВЦЭМ!$A$33:$A$776,$A123,СВЦЭМ!$B$33:$B$776,K$119)+'СЕТ СН'!$I$12+СВЦЭМ!$D$10+'СЕТ СН'!$I$6-'СЕТ СН'!$I$22</f>
        <v>1573.4759184599998</v>
      </c>
      <c r="L123" s="36">
        <f>SUMIFS(СВЦЭМ!$C$33:$C$776,СВЦЭМ!$A$33:$A$776,$A123,СВЦЭМ!$B$33:$B$776,L$119)+'СЕТ СН'!$I$12+СВЦЭМ!$D$10+'СЕТ СН'!$I$6-'СЕТ СН'!$I$22</f>
        <v>1566.8657952200001</v>
      </c>
      <c r="M123" s="36">
        <f>SUMIFS(СВЦЭМ!$C$33:$C$776,СВЦЭМ!$A$33:$A$776,$A123,СВЦЭМ!$B$33:$B$776,M$119)+'СЕТ СН'!$I$12+СВЦЭМ!$D$10+'СЕТ СН'!$I$6-'СЕТ СН'!$I$22</f>
        <v>1579.6425227300001</v>
      </c>
      <c r="N123" s="36">
        <f>SUMIFS(СВЦЭМ!$C$33:$C$776,СВЦЭМ!$A$33:$A$776,$A123,СВЦЭМ!$B$33:$B$776,N$119)+'СЕТ СН'!$I$12+СВЦЭМ!$D$10+'СЕТ СН'!$I$6-'СЕТ СН'!$I$22</f>
        <v>1507.2636348800002</v>
      </c>
      <c r="O123" s="36">
        <f>SUMIFS(СВЦЭМ!$C$33:$C$776,СВЦЭМ!$A$33:$A$776,$A123,СВЦЭМ!$B$33:$B$776,O$119)+'СЕТ СН'!$I$12+СВЦЭМ!$D$10+'СЕТ СН'!$I$6-'СЕТ СН'!$I$22</f>
        <v>1473.9311656899999</v>
      </c>
      <c r="P123" s="36">
        <f>SUMIFS(СВЦЭМ!$C$33:$C$776,СВЦЭМ!$A$33:$A$776,$A123,СВЦЭМ!$B$33:$B$776,P$119)+'СЕТ СН'!$I$12+СВЦЭМ!$D$10+'СЕТ СН'!$I$6-'СЕТ СН'!$I$22</f>
        <v>1478.4040913900001</v>
      </c>
      <c r="Q123" s="36">
        <f>SUMIFS(СВЦЭМ!$C$33:$C$776,СВЦЭМ!$A$33:$A$776,$A123,СВЦЭМ!$B$33:$B$776,Q$119)+'СЕТ СН'!$I$12+СВЦЭМ!$D$10+'СЕТ СН'!$I$6-'СЕТ СН'!$I$22</f>
        <v>1509.1682998199999</v>
      </c>
      <c r="R123" s="36">
        <f>SUMIFS(СВЦЭМ!$C$33:$C$776,СВЦЭМ!$A$33:$A$776,$A123,СВЦЭМ!$B$33:$B$776,R$119)+'СЕТ СН'!$I$12+СВЦЭМ!$D$10+'СЕТ СН'!$I$6-'СЕТ СН'!$I$22</f>
        <v>1511.78909527</v>
      </c>
      <c r="S123" s="36">
        <f>SUMIFS(СВЦЭМ!$C$33:$C$776,СВЦЭМ!$A$33:$A$776,$A123,СВЦЭМ!$B$33:$B$776,S$119)+'СЕТ СН'!$I$12+СВЦЭМ!$D$10+'СЕТ СН'!$I$6-'СЕТ СН'!$I$22</f>
        <v>1481.0467775500001</v>
      </c>
      <c r="T123" s="36">
        <f>SUMIFS(СВЦЭМ!$C$33:$C$776,СВЦЭМ!$A$33:$A$776,$A123,СВЦЭМ!$B$33:$B$776,T$119)+'СЕТ СН'!$I$12+СВЦЭМ!$D$10+'СЕТ СН'!$I$6-'СЕТ СН'!$I$22</f>
        <v>1458.0561592899999</v>
      </c>
      <c r="U123" s="36">
        <f>SUMIFS(СВЦЭМ!$C$33:$C$776,СВЦЭМ!$A$33:$A$776,$A123,СВЦЭМ!$B$33:$B$776,U$119)+'СЕТ СН'!$I$12+СВЦЭМ!$D$10+'СЕТ СН'!$I$6-'СЕТ СН'!$I$22</f>
        <v>1463.2191475499999</v>
      </c>
      <c r="V123" s="36">
        <f>SUMIFS(СВЦЭМ!$C$33:$C$776,СВЦЭМ!$A$33:$A$776,$A123,СВЦЭМ!$B$33:$B$776,V$119)+'СЕТ СН'!$I$12+СВЦЭМ!$D$10+'СЕТ СН'!$I$6-'СЕТ СН'!$I$22</f>
        <v>1470.04404477</v>
      </c>
      <c r="W123" s="36">
        <f>SUMIFS(СВЦЭМ!$C$33:$C$776,СВЦЭМ!$A$33:$A$776,$A123,СВЦЭМ!$B$33:$B$776,W$119)+'СЕТ СН'!$I$12+СВЦЭМ!$D$10+'СЕТ СН'!$I$6-'СЕТ СН'!$I$22</f>
        <v>1490.3101608699999</v>
      </c>
      <c r="X123" s="36">
        <f>SUMIFS(СВЦЭМ!$C$33:$C$776,СВЦЭМ!$A$33:$A$776,$A123,СВЦЭМ!$B$33:$B$776,X$119)+'СЕТ СН'!$I$12+СВЦЭМ!$D$10+'СЕТ СН'!$I$6-'СЕТ СН'!$I$22</f>
        <v>1512.2299257100001</v>
      </c>
      <c r="Y123" s="36">
        <f>SUMIFS(СВЦЭМ!$C$33:$C$776,СВЦЭМ!$A$33:$A$776,$A123,СВЦЭМ!$B$33:$B$776,Y$119)+'СЕТ СН'!$I$12+СВЦЭМ!$D$10+'СЕТ СН'!$I$6-'СЕТ СН'!$I$22</f>
        <v>1529.33618015</v>
      </c>
    </row>
    <row r="124" spans="1:27" ht="15.75" x14ac:dyDescent="0.2">
      <c r="A124" s="35">
        <f t="shared" si="3"/>
        <v>43501</v>
      </c>
      <c r="B124" s="36">
        <f>SUMIFS(СВЦЭМ!$C$33:$C$776,СВЦЭМ!$A$33:$A$776,$A124,СВЦЭМ!$B$33:$B$776,B$119)+'СЕТ СН'!$I$12+СВЦЭМ!$D$10+'СЕТ СН'!$I$6-'СЕТ СН'!$I$22</f>
        <v>1625.7512720499999</v>
      </c>
      <c r="C124" s="36">
        <f>SUMIFS(СВЦЭМ!$C$33:$C$776,СВЦЭМ!$A$33:$A$776,$A124,СВЦЭМ!$B$33:$B$776,C$119)+'СЕТ СН'!$I$12+СВЦЭМ!$D$10+'СЕТ СН'!$I$6-'СЕТ СН'!$I$22</f>
        <v>1650.9694107299997</v>
      </c>
      <c r="D124" s="36">
        <f>SUMIFS(СВЦЭМ!$C$33:$C$776,СВЦЭМ!$A$33:$A$776,$A124,СВЦЭМ!$B$33:$B$776,D$119)+'СЕТ СН'!$I$12+СВЦЭМ!$D$10+'СЕТ СН'!$I$6-'СЕТ СН'!$I$22</f>
        <v>1668.8521245100001</v>
      </c>
      <c r="E124" s="36">
        <f>SUMIFS(СВЦЭМ!$C$33:$C$776,СВЦЭМ!$A$33:$A$776,$A124,СВЦЭМ!$B$33:$B$776,E$119)+'СЕТ СН'!$I$12+СВЦЭМ!$D$10+'СЕТ СН'!$I$6-'СЕТ СН'!$I$22</f>
        <v>1665.7718242800001</v>
      </c>
      <c r="F124" s="36">
        <f>SUMIFS(СВЦЭМ!$C$33:$C$776,СВЦЭМ!$A$33:$A$776,$A124,СВЦЭМ!$B$33:$B$776,F$119)+'СЕТ СН'!$I$12+СВЦЭМ!$D$10+'СЕТ СН'!$I$6-'СЕТ СН'!$I$22</f>
        <v>1665.2288250799998</v>
      </c>
      <c r="G124" s="36">
        <f>SUMIFS(СВЦЭМ!$C$33:$C$776,СВЦЭМ!$A$33:$A$776,$A124,СВЦЭМ!$B$33:$B$776,G$119)+'СЕТ СН'!$I$12+СВЦЭМ!$D$10+'СЕТ СН'!$I$6-'СЕТ СН'!$I$22</f>
        <v>1643.8695717999999</v>
      </c>
      <c r="H124" s="36">
        <f>SUMIFS(СВЦЭМ!$C$33:$C$776,СВЦЭМ!$A$33:$A$776,$A124,СВЦЭМ!$B$33:$B$776,H$119)+'СЕТ СН'!$I$12+СВЦЭМ!$D$10+'СЕТ СН'!$I$6-'СЕТ СН'!$I$22</f>
        <v>1599.48407688</v>
      </c>
      <c r="I124" s="36">
        <f>SUMIFS(СВЦЭМ!$C$33:$C$776,СВЦЭМ!$A$33:$A$776,$A124,СВЦЭМ!$B$33:$B$776,I$119)+'СЕТ СН'!$I$12+СВЦЭМ!$D$10+'СЕТ СН'!$I$6-'СЕТ СН'!$I$22</f>
        <v>1589.93921288</v>
      </c>
      <c r="J124" s="36">
        <f>SUMIFS(СВЦЭМ!$C$33:$C$776,СВЦЭМ!$A$33:$A$776,$A124,СВЦЭМ!$B$33:$B$776,J$119)+'СЕТ СН'!$I$12+СВЦЭМ!$D$10+'СЕТ СН'!$I$6-'СЕТ СН'!$I$22</f>
        <v>1567.2765208599999</v>
      </c>
      <c r="K124" s="36">
        <f>SUMIFS(СВЦЭМ!$C$33:$C$776,СВЦЭМ!$A$33:$A$776,$A124,СВЦЭМ!$B$33:$B$776,K$119)+'СЕТ СН'!$I$12+СВЦЭМ!$D$10+'СЕТ СН'!$I$6-'СЕТ СН'!$I$22</f>
        <v>1571.6592057600001</v>
      </c>
      <c r="L124" s="36">
        <f>SUMIFS(СВЦЭМ!$C$33:$C$776,СВЦЭМ!$A$33:$A$776,$A124,СВЦЭМ!$B$33:$B$776,L$119)+'СЕТ СН'!$I$12+СВЦЭМ!$D$10+'СЕТ СН'!$I$6-'СЕТ СН'!$I$22</f>
        <v>1572.3498124899997</v>
      </c>
      <c r="M124" s="36">
        <f>SUMIFS(СВЦЭМ!$C$33:$C$776,СВЦЭМ!$A$33:$A$776,$A124,СВЦЭМ!$B$33:$B$776,M$119)+'СЕТ СН'!$I$12+СВЦЭМ!$D$10+'СЕТ СН'!$I$6-'СЕТ СН'!$I$22</f>
        <v>1575.6312064599997</v>
      </c>
      <c r="N124" s="36">
        <f>SUMIFS(СВЦЭМ!$C$33:$C$776,СВЦЭМ!$A$33:$A$776,$A124,СВЦЭМ!$B$33:$B$776,N$119)+'СЕТ СН'!$I$12+СВЦЭМ!$D$10+'СЕТ СН'!$I$6-'СЕТ СН'!$I$22</f>
        <v>1547.4063071</v>
      </c>
      <c r="O124" s="36">
        <f>SUMIFS(СВЦЭМ!$C$33:$C$776,СВЦЭМ!$A$33:$A$776,$A124,СВЦЭМ!$B$33:$B$776,O$119)+'СЕТ СН'!$I$12+СВЦЭМ!$D$10+'СЕТ СН'!$I$6-'СЕТ СН'!$I$22</f>
        <v>1514.95188046</v>
      </c>
      <c r="P124" s="36">
        <f>SUMIFS(СВЦЭМ!$C$33:$C$776,СВЦЭМ!$A$33:$A$776,$A124,СВЦЭМ!$B$33:$B$776,P$119)+'СЕТ СН'!$I$12+СВЦЭМ!$D$10+'СЕТ СН'!$I$6-'СЕТ СН'!$I$22</f>
        <v>1531.6535600500001</v>
      </c>
      <c r="Q124" s="36">
        <f>SUMIFS(СВЦЭМ!$C$33:$C$776,СВЦЭМ!$A$33:$A$776,$A124,СВЦЭМ!$B$33:$B$776,Q$119)+'СЕТ СН'!$I$12+СВЦЭМ!$D$10+'СЕТ СН'!$I$6-'СЕТ СН'!$I$22</f>
        <v>1543.9426016900002</v>
      </c>
      <c r="R124" s="36">
        <f>SUMIFS(СВЦЭМ!$C$33:$C$776,СВЦЭМ!$A$33:$A$776,$A124,СВЦЭМ!$B$33:$B$776,R$119)+'СЕТ СН'!$I$12+СВЦЭМ!$D$10+'СЕТ СН'!$I$6-'СЕТ СН'!$I$22</f>
        <v>1536.5721626700001</v>
      </c>
      <c r="S124" s="36">
        <f>SUMIFS(СВЦЭМ!$C$33:$C$776,СВЦЭМ!$A$33:$A$776,$A124,СВЦЭМ!$B$33:$B$776,S$119)+'СЕТ СН'!$I$12+СВЦЭМ!$D$10+'СЕТ СН'!$I$6-'СЕТ СН'!$I$22</f>
        <v>1538.39458436</v>
      </c>
      <c r="T124" s="36">
        <f>SUMIFS(СВЦЭМ!$C$33:$C$776,СВЦЭМ!$A$33:$A$776,$A124,СВЦЭМ!$B$33:$B$776,T$119)+'СЕТ СН'!$I$12+СВЦЭМ!$D$10+'СЕТ СН'!$I$6-'СЕТ СН'!$I$22</f>
        <v>1493.08397203</v>
      </c>
      <c r="U124" s="36">
        <f>SUMIFS(СВЦЭМ!$C$33:$C$776,СВЦЭМ!$A$33:$A$776,$A124,СВЦЭМ!$B$33:$B$776,U$119)+'СЕТ СН'!$I$12+СВЦЭМ!$D$10+'СЕТ СН'!$I$6-'СЕТ СН'!$I$22</f>
        <v>1509.3354649100002</v>
      </c>
      <c r="V124" s="36">
        <f>SUMIFS(СВЦЭМ!$C$33:$C$776,СВЦЭМ!$A$33:$A$776,$A124,СВЦЭМ!$B$33:$B$776,V$119)+'СЕТ СН'!$I$12+СВЦЭМ!$D$10+'СЕТ СН'!$I$6-'СЕТ СН'!$I$22</f>
        <v>1522.91214947</v>
      </c>
      <c r="W124" s="36">
        <f>SUMIFS(СВЦЭМ!$C$33:$C$776,СВЦЭМ!$A$33:$A$776,$A124,СВЦЭМ!$B$33:$B$776,W$119)+'СЕТ СН'!$I$12+СВЦЭМ!$D$10+'СЕТ СН'!$I$6-'СЕТ СН'!$I$22</f>
        <v>1534.1466783999999</v>
      </c>
      <c r="X124" s="36">
        <f>SUMIFS(СВЦЭМ!$C$33:$C$776,СВЦЭМ!$A$33:$A$776,$A124,СВЦЭМ!$B$33:$B$776,X$119)+'СЕТ СН'!$I$12+СВЦЭМ!$D$10+'СЕТ СН'!$I$6-'СЕТ СН'!$I$22</f>
        <v>1557.8517200199999</v>
      </c>
      <c r="Y124" s="36">
        <f>SUMIFS(СВЦЭМ!$C$33:$C$776,СВЦЭМ!$A$33:$A$776,$A124,СВЦЭМ!$B$33:$B$776,Y$119)+'СЕТ СН'!$I$12+СВЦЭМ!$D$10+'СЕТ СН'!$I$6-'СЕТ СН'!$I$22</f>
        <v>1571.1325103199997</v>
      </c>
    </row>
    <row r="125" spans="1:27" ht="15.75" x14ac:dyDescent="0.2">
      <c r="A125" s="35">
        <f t="shared" si="3"/>
        <v>43502</v>
      </c>
      <c r="B125" s="36">
        <f>SUMIFS(СВЦЭМ!$C$33:$C$776,СВЦЭМ!$A$33:$A$776,$A125,СВЦЭМ!$B$33:$B$776,B$119)+'СЕТ СН'!$I$12+СВЦЭМ!$D$10+'СЕТ СН'!$I$6-'СЕТ СН'!$I$22</f>
        <v>1613.43601954</v>
      </c>
      <c r="C125" s="36">
        <f>SUMIFS(СВЦЭМ!$C$33:$C$776,СВЦЭМ!$A$33:$A$776,$A125,СВЦЭМ!$B$33:$B$776,C$119)+'СЕТ СН'!$I$12+СВЦЭМ!$D$10+'СЕТ СН'!$I$6-'СЕТ СН'!$I$22</f>
        <v>1638.08281536</v>
      </c>
      <c r="D125" s="36">
        <f>SUMIFS(СВЦЭМ!$C$33:$C$776,СВЦЭМ!$A$33:$A$776,$A125,СВЦЭМ!$B$33:$B$776,D$119)+'СЕТ СН'!$I$12+СВЦЭМ!$D$10+'СЕТ СН'!$I$6-'СЕТ СН'!$I$22</f>
        <v>1651.5618097000001</v>
      </c>
      <c r="E125" s="36">
        <f>SUMIFS(СВЦЭМ!$C$33:$C$776,СВЦЭМ!$A$33:$A$776,$A125,СВЦЭМ!$B$33:$B$776,E$119)+'СЕТ СН'!$I$12+СВЦЭМ!$D$10+'СЕТ СН'!$I$6-'СЕТ СН'!$I$22</f>
        <v>1651.4688806599997</v>
      </c>
      <c r="F125" s="36">
        <f>SUMIFS(СВЦЭМ!$C$33:$C$776,СВЦЭМ!$A$33:$A$776,$A125,СВЦЭМ!$B$33:$B$776,F$119)+'СЕТ СН'!$I$12+СВЦЭМ!$D$10+'СЕТ СН'!$I$6-'СЕТ СН'!$I$22</f>
        <v>1639.86354923</v>
      </c>
      <c r="G125" s="36">
        <f>SUMIFS(СВЦЭМ!$C$33:$C$776,СВЦЭМ!$A$33:$A$776,$A125,СВЦЭМ!$B$33:$B$776,G$119)+'СЕТ СН'!$I$12+СВЦЭМ!$D$10+'СЕТ СН'!$I$6-'СЕТ СН'!$I$22</f>
        <v>1621.0501575099997</v>
      </c>
      <c r="H125" s="36">
        <f>SUMIFS(СВЦЭМ!$C$33:$C$776,СВЦЭМ!$A$33:$A$776,$A125,СВЦЭМ!$B$33:$B$776,H$119)+'СЕТ СН'!$I$12+СВЦЭМ!$D$10+'СЕТ СН'!$I$6-'СЕТ СН'!$I$22</f>
        <v>1586.5932834199998</v>
      </c>
      <c r="I125" s="36">
        <f>SUMIFS(СВЦЭМ!$C$33:$C$776,СВЦЭМ!$A$33:$A$776,$A125,СВЦЭМ!$B$33:$B$776,I$119)+'СЕТ СН'!$I$12+СВЦЭМ!$D$10+'СЕТ СН'!$I$6-'СЕТ СН'!$I$22</f>
        <v>1564.1053609000001</v>
      </c>
      <c r="J125" s="36">
        <f>SUMIFS(СВЦЭМ!$C$33:$C$776,СВЦЭМ!$A$33:$A$776,$A125,СВЦЭМ!$B$33:$B$776,J$119)+'СЕТ СН'!$I$12+СВЦЭМ!$D$10+'СЕТ СН'!$I$6-'СЕТ СН'!$I$22</f>
        <v>1577.6376564899997</v>
      </c>
      <c r="K125" s="36">
        <f>SUMIFS(СВЦЭМ!$C$33:$C$776,СВЦЭМ!$A$33:$A$776,$A125,СВЦЭМ!$B$33:$B$776,K$119)+'СЕТ СН'!$I$12+СВЦЭМ!$D$10+'СЕТ СН'!$I$6-'СЕТ СН'!$I$22</f>
        <v>1575.74672981</v>
      </c>
      <c r="L125" s="36">
        <f>SUMIFS(СВЦЭМ!$C$33:$C$776,СВЦЭМ!$A$33:$A$776,$A125,СВЦЭМ!$B$33:$B$776,L$119)+'СЕТ СН'!$I$12+СВЦЭМ!$D$10+'СЕТ СН'!$I$6-'СЕТ СН'!$I$22</f>
        <v>1582.5492543999999</v>
      </c>
      <c r="M125" s="36">
        <f>SUMIFS(СВЦЭМ!$C$33:$C$776,СВЦЭМ!$A$33:$A$776,$A125,СВЦЭМ!$B$33:$B$776,M$119)+'СЕТ СН'!$I$12+СВЦЭМ!$D$10+'СЕТ СН'!$I$6-'СЕТ СН'!$I$22</f>
        <v>1581.1312859</v>
      </c>
      <c r="N125" s="36">
        <f>SUMIFS(СВЦЭМ!$C$33:$C$776,СВЦЭМ!$A$33:$A$776,$A125,СВЦЭМ!$B$33:$B$776,N$119)+'СЕТ СН'!$I$12+СВЦЭМ!$D$10+'СЕТ СН'!$I$6-'СЕТ СН'!$I$22</f>
        <v>1568.8565075500001</v>
      </c>
      <c r="O125" s="36">
        <f>SUMIFS(СВЦЭМ!$C$33:$C$776,СВЦЭМ!$A$33:$A$776,$A125,СВЦЭМ!$B$33:$B$776,O$119)+'СЕТ СН'!$I$12+СВЦЭМ!$D$10+'СЕТ СН'!$I$6-'СЕТ СН'!$I$22</f>
        <v>1543.7331156499999</v>
      </c>
      <c r="P125" s="36">
        <f>SUMIFS(СВЦЭМ!$C$33:$C$776,СВЦЭМ!$A$33:$A$776,$A125,СВЦЭМ!$B$33:$B$776,P$119)+'СЕТ СН'!$I$12+СВЦЭМ!$D$10+'СЕТ СН'!$I$6-'СЕТ СН'!$I$22</f>
        <v>1542.4798072900001</v>
      </c>
      <c r="Q125" s="36">
        <f>SUMIFS(СВЦЭМ!$C$33:$C$776,СВЦЭМ!$A$33:$A$776,$A125,СВЦЭМ!$B$33:$B$776,Q$119)+'СЕТ СН'!$I$12+СВЦЭМ!$D$10+'СЕТ СН'!$I$6-'СЕТ СН'!$I$22</f>
        <v>1540.1099715700002</v>
      </c>
      <c r="R125" s="36">
        <f>SUMIFS(СВЦЭМ!$C$33:$C$776,СВЦЭМ!$A$33:$A$776,$A125,СВЦЭМ!$B$33:$B$776,R$119)+'СЕТ СН'!$I$12+СВЦЭМ!$D$10+'СЕТ СН'!$I$6-'СЕТ СН'!$I$22</f>
        <v>1538.2324967700001</v>
      </c>
      <c r="S125" s="36">
        <f>SUMIFS(СВЦЭМ!$C$33:$C$776,СВЦЭМ!$A$33:$A$776,$A125,СВЦЭМ!$B$33:$B$776,S$119)+'СЕТ СН'!$I$12+СВЦЭМ!$D$10+'СЕТ СН'!$I$6-'СЕТ СН'!$I$22</f>
        <v>1545.3250026000001</v>
      </c>
      <c r="T125" s="36">
        <f>SUMIFS(СВЦЭМ!$C$33:$C$776,СВЦЭМ!$A$33:$A$776,$A125,СВЦЭМ!$B$33:$B$776,T$119)+'СЕТ СН'!$I$12+СВЦЭМ!$D$10+'СЕТ СН'!$I$6-'СЕТ СН'!$I$22</f>
        <v>1517.37200938</v>
      </c>
      <c r="U125" s="36">
        <f>SUMIFS(СВЦЭМ!$C$33:$C$776,СВЦЭМ!$A$33:$A$776,$A125,СВЦЭМ!$B$33:$B$776,U$119)+'СЕТ СН'!$I$12+СВЦЭМ!$D$10+'СЕТ СН'!$I$6-'СЕТ СН'!$I$22</f>
        <v>1523.7799774600001</v>
      </c>
      <c r="V125" s="36">
        <f>SUMIFS(СВЦЭМ!$C$33:$C$776,СВЦЭМ!$A$33:$A$776,$A125,СВЦЭМ!$B$33:$B$776,V$119)+'СЕТ СН'!$I$12+СВЦЭМ!$D$10+'СЕТ СН'!$I$6-'СЕТ СН'!$I$22</f>
        <v>1544.8790600299999</v>
      </c>
      <c r="W125" s="36">
        <f>SUMIFS(СВЦЭМ!$C$33:$C$776,СВЦЭМ!$A$33:$A$776,$A125,СВЦЭМ!$B$33:$B$776,W$119)+'СЕТ СН'!$I$12+СВЦЭМ!$D$10+'СЕТ СН'!$I$6-'СЕТ СН'!$I$22</f>
        <v>1555.95995167</v>
      </c>
      <c r="X125" s="36">
        <f>SUMIFS(СВЦЭМ!$C$33:$C$776,СВЦЭМ!$A$33:$A$776,$A125,СВЦЭМ!$B$33:$B$776,X$119)+'СЕТ СН'!$I$12+СВЦЭМ!$D$10+'СЕТ СН'!$I$6-'СЕТ СН'!$I$22</f>
        <v>1579.55862656</v>
      </c>
      <c r="Y125" s="36">
        <f>SUMIFS(СВЦЭМ!$C$33:$C$776,СВЦЭМ!$A$33:$A$776,$A125,СВЦЭМ!$B$33:$B$776,Y$119)+'СЕТ СН'!$I$12+СВЦЭМ!$D$10+'СЕТ СН'!$I$6-'СЕТ СН'!$I$22</f>
        <v>1610.5222699000001</v>
      </c>
    </row>
    <row r="126" spans="1:27" ht="15.75" x14ac:dyDescent="0.2">
      <c r="A126" s="35">
        <f t="shared" si="3"/>
        <v>43503</v>
      </c>
      <c r="B126" s="36">
        <f>SUMIFS(СВЦЭМ!$C$33:$C$776,СВЦЭМ!$A$33:$A$776,$A126,СВЦЭМ!$B$33:$B$776,B$119)+'СЕТ СН'!$I$12+СВЦЭМ!$D$10+'СЕТ СН'!$I$6-'СЕТ СН'!$I$22</f>
        <v>1637.6814478900001</v>
      </c>
      <c r="C126" s="36">
        <f>SUMIFS(СВЦЭМ!$C$33:$C$776,СВЦЭМ!$A$33:$A$776,$A126,СВЦЭМ!$B$33:$B$776,C$119)+'СЕТ СН'!$I$12+СВЦЭМ!$D$10+'СЕТ СН'!$I$6-'СЕТ СН'!$I$22</f>
        <v>1653.9022652799999</v>
      </c>
      <c r="D126" s="36">
        <f>SUMIFS(СВЦЭМ!$C$33:$C$776,СВЦЭМ!$A$33:$A$776,$A126,СВЦЭМ!$B$33:$B$776,D$119)+'СЕТ СН'!$I$12+СВЦЭМ!$D$10+'СЕТ СН'!$I$6-'СЕТ СН'!$I$22</f>
        <v>1673.04377965</v>
      </c>
      <c r="E126" s="36">
        <f>SUMIFS(СВЦЭМ!$C$33:$C$776,СВЦЭМ!$A$33:$A$776,$A126,СВЦЭМ!$B$33:$B$776,E$119)+'СЕТ СН'!$I$12+СВЦЭМ!$D$10+'СЕТ СН'!$I$6-'СЕТ СН'!$I$22</f>
        <v>1699.2154155499998</v>
      </c>
      <c r="F126" s="36">
        <f>SUMIFS(СВЦЭМ!$C$33:$C$776,СВЦЭМ!$A$33:$A$776,$A126,СВЦЭМ!$B$33:$B$776,F$119)+'СЕТ СН'!$I$12+СВЦЭМ!$D$10+'СЕТ СН'!$I$6-'СЕТ СН'!$I$22</f>
        <v>1681.3083711300001</v>
      </c>
      <c r="G126" s="36">
        <f>SUMIFS(СВЦЭМ!$C$33:$C$776,СВЦЭМ!$A$33:$A$776,$A126,СВЦЭМ!$B$33:$B$776,G$119)+'СЕТ СН'!$I$12+СВЦЭМ!$D$10+'СЕТ СН'!$I$6-'СЕТ СН'!$I$22</f>
        <v>1669.62341298</v>
      </c>
      <c r="H126" s="36">
        <f>SUMIFS(СВЦЭМ!$C$33:$C$776,СВЦЭМ!$A$33:$A$776,$A126,СВЦЭМ!$B$33:$B$776,H$119)+'СЕТ СН'!$I$12+СВЦЭМ!$D$10+'СЕТ СН'!$I$6-'СЕТ СН'!$I$22</f>
        <v>1639.6423591600001</v>
      </c>
      <c r="I126" s="36">
        <f>SUMIFS(СВЦЭМ!$C$33:$C$776,СВЦЭМ!$A$33:$A$776,$A126,СВЦЭМ!$B$33:$B$776,I$119)+'СЕТ СН'!$I$12+СВЦЭМ!$D$10+'СЕТ СН'!$I$6-'СЕТ СН'!$I$22</f>
        <v>1618.09321972</v>
      </c>
      <c r="J126" s="36">
        <f>SUMIFS(СВЦЭМ!$C$33:$C$776,СВЦЭМ!$A$33:$A$776,$A126,СВЦЭМ!$B$33:$B$776,J$119)+'СЕТ СН'!$I$12+СВЦЭМ!$D$10+'СЕТ СН'!$I$6-'СЕТ СН'!$I$22</f>
        <v>1605.84666143</v>
      </c>
      <c r="K126" s="36">
        <f>SUMIFS(СВЦЭМ!$C$33:$C$776,СВЦЭМ!$A$33:$A$776,$A126,СВЦЭМ!$B$33:$B$776,K$119)+'СЕТ СН'!$I$12+СВЦЭМ!$D$10+'СЕТ СН'!$I$6-'СЕТ СН'!$I$22</f>
        <v>1593.6479169099998</v>
      </c>
      <c r="L126" s="36">
        <f>SUMIFS(СВЦЭМ!$C$33:$C$776,СВЦЭМ!$A$33:$A$776,$A126,СВЦЭМ!$B$33:$B$776,L$119)+'СЕТ СН'!$I$12+СВЦЭМ!$D$10+'СЕТ СН'!$I$6-'СЕТ СН'!$I$22</f>
        <v>1589.7156998099999</v>
      </c>
      <c r="M126" s="36">
        <f>SUMIFS(СВЦЭМ!$C$33:$C$776,СВЦЭМ!$A$33:$A$776,$A126,СВЦЭМ!$B$33:$B$776,M$119)+'СЕТ СН'!$I$12+СВЦЭМ!$D$10+'СЕТ СН'!$I$6-'СЕТ СН'!$I$22</f>
        <v>1600.7110081199999</v>
      </c>
      <c r="N126" s="36">
        <f>SUMIFS(СВЦЭМ!$C$33:$C$776,СВЦЭМ!$A$33:$A$776,$A126,СВЦЭМ!$B$33:$B$776,N$119)+'СЕТ СН'!$I$12+СВЦЭМ!$D$10+'СЕТ СН'!$I$6-'СЕТ СН'!$I$22</f>
        <v>1585.4688569199998</v>
      </c>
      <c r="O126" s="36">
        <f>SUMIFS(СВЦЭМ!$C$33:$C$776,СВЦЭМ!$A$33:$A$776,$A126,СВЦЭМ!$B$33:$B$776,O$119)+'СЕТ СН'!$I$12+СВЦЭМ!$D$10+'СЕТ СН'!$I$6-'СЕТ СН'!$I$22</f>
        <v>1548.6872934799999</v>
      </c>
      <c r="P126" s="36">
        <f>SUMIFS(СВЦЭМ!$C$33:$C$776,СВЦЭМ!$A$33:$A$776,$A126,СВЦЭМ!$B$33:$B$776,P$119)+'СЕТ СН'!$I$12+СВЦЭМ!$D$10+'СЕТ СН'!$I$6-'СЕТ СН'!$I$22</f>
        <v>1547.7917925699999</v>
      </c>
      <c r="Q126" s="36">
        <f>SUMIFS(СВЦЭМ!$C$33:$C$776,СВЦЭМ!$A$33:$A$776,$A126,СВЦЭМ!$B$33:$B$776,Q$119)+'СЕТ СН'!$I$12+СВЦЭМ!$D$10+'СЕТ СН'!$I$6-'СЕТ СН'!$I$22</f>
        <v>1551.0625490900002</v>
      </c>
      <c r="R126" s="36">
        <f>SUMIFS(СВЦЭМ!$C$33:$C$776,СВЦЭМ!$A$33:$A$776,$A126,СВЦЭМ!$B$33:$B$776,R$119)+'СЕТ СН'!$I$12+СВЦЭМ!$D$10+'СЕТ СН'!$I$6-'СЕТ СН'!$I$22</f>
        <v>1545.2515231</v>
      </c>
      <c r="S126" s="36">
        <f>SUMIFS(СВЦЭМ!$C$33:$C$776,СВЦЭМ!$A$33:$A$776,$A126,СВЦЭМ!$B$33:$B$776,S$119)+'СЕТ СН'!$I$12+СВЦЭМ!$D$10+'СЕТ СН'!$I$6-'СЕТ СН'!$I$22</f>
        <v>1543.2667183200001</v>
      </c>
      <c r="T126" s="36">
        <f>SUMIFS(СВЦЭМ!$C$33:$C$776,СВЦЭМ!$A$33:$A$776,$A126,СВЦЭМ!$B$33:$B$776,T$119)+'СЕТ СН'!$I$12+СВЦЭМ!$D$10+'СЕТ СН'!$I$6-'СЕТ СН'!$I$22</f>
        <v>1497.73777348</v>
      </c>
      <c r="U126" s="36">
        <f>SUMIFS(СВЦЭМ!$C$33:$C$776,СВЦЭМ!$A$33:$A$776,$A126,СВЦЭМ!$B$33:$B$776,U$119)+'СЕТ СН'!$I$12+СВЦЭМ!$D$10+'СЕТ СН'!$I$6-'СЕТ СН'!$I$22</f>
        <v>1500.7035584800001</v>
      </c>
      <c r="V126" s="36">
        <f>SUMIFS(СВЦЭМ!$C$33:$C$776,СВЦЭМ!$A$33:$A$776,$A126,СВЦЭМ!$B$33:$B$776,V$119)+'СЕТ СН'!$I$12+СВЦЭМ!$D$10+'СЕТ СН'!$I$6-'СЕТ СН'!$I$22</f>
        <v>1514.5881484000001</v>
      </c>
      <c r="W126" s="36">
        <f>SUMIFS(СВЦЭМ!$C$33:$C$776,СВЦЭМ!$A$33:$A$776,$A126,СВЦЭМ!$B$33:$B$776,W$119)+'СЕТ СН'!$I$12+СВЦЭМ!$D$10+'СЕТ СН'!$I$6-'СЕТ СН'!$I$22</f>
        <v>1533.39742858</v>
      </c>
      <c r="X126" s="36">
        <f>SUMIFS(СВЦЭМ!$C$33:$C$776,СВЦЭМ!$A$33:$A$776,$A126,СВЦЭМ!$B$33:$B$776,X$119)+'СЕТ СН'!$I$12+СВЦЭМ!$D$10+'СЕТ СН'!$I$6-'СЕТ СН'!$I$22</f>
        <v>1552.4241303399999</v>
      </c>
      <c r="Y126" s="36">
        <f>SUMIFS(СВЦЭМ!$C$33:$C$776,СВЦЭМ!$A$33:$A$776,$A126,СВЦЭМ!$B$33:$B$776,Y$119)+'СЕТ СН'!$I$12+СВЦЭМ!$D$10+'СЕТ СН'!$I$6-'СЕТ СН'!$I$22</f>
        <v>1572.8826197099997</v>
      </c>
    </row>
    <row r="127" spans="1:27" ht="15.75" x14ac:dyDescent="0.2">
      <c r="A127" s="35">
        <f t="shared" si="3"/>
        <v>43504</v>
      </c>
      <c r="B127" s="36">
        <f>SUMIFS(СВЦЭМ!$C$33:$C$776,СВЦЭМ!$A$33:$A$776,$A127,СВЦЭМ!$B$33:$B$776,B$119)+'СЕТ СН'!$I$12+СВЦЭМ!$D$10+'СЕТ СН'!$I$6-'СЕТ СН'!$I$22</f>
        <v>1644.3041019799998</v>
      </c>
      <c r="C127" s="36">
        <f>SUMIFS(СВЦЭМ!$C$33:$C$776,СВЦЭМ!$A$33:$A$776,$A127,СВЦЭМ!$B$33:$B$776,C$119)+'СЕТ СН'!$I$12+СВЦЭМ!$D$10+'СЕТ СН'!$I$6-'СЕТ СН'!$I$22</f>
        <v>1664.9182621699997</v>
      </c>
      <c r="D127" s="36">
        <f>SUMIFS(СВЦЭМ!$C$33:$C$776,СВЦЭМ!$A$33:$A$776,$A127,СВЦЭМ!$B$33:$B$776,D$119)+'СЕТ СН'!$I$12+СВЦЭМ!$D$10+'СЕТ СН'!$I$6-'СЕТ СН'!$I$22</f>
        <v>1677.0391399800001</v>
      </c>
      <c r="E127" s="36">
        <f>SUMIFS(СВЦЭМ!$C$33:$C$776,СВЦЭМ!$A$33:$A$776,$A127,СВЦЭМ!$B$33:$B$776,E$119)+'СЕТ СН'!$I$12+СВЦЭМ!$D$10+'СЕТ СН'!$I$6-'СЕТ СН'!$I$22</f>
        <v>1705.5360699099997</v>
      </c>
      <c r="F127" s="36">
        <f>SUMIFS(СВЦЭМ!$C$33:$C$776,СВЦЭМ!$A$33:$A$776,$A127,СВЦЭМ!$B$33:$B$776,F$119)+'СЕТ СН'!$I$12+СВЦЭМ!$D$10+'СЕТ СН'!$I$6-'СЕТ СН'!$I$22</f>
        <v>1695.7514968800001</v>
      </c>
      <c r="G127" s="36">
        <f>SUMIFS(СВЦЭМ!$C$33:$C$776,СВЦЭМ!$A$33:$A$776,$A127,СВЦЭМ!$B$33:$B$776,G$119)+'СЕТ СН'!$I$12+СВЦЭМ!$D$10+'СЕТ СН'!$I$6-'СЕТ СН'!$I$22</f>
        <v>1667.6323919500001</v>
      </c>
      <c r="H127" s="36">
        <f>SUMIFS(СВЦЭМ!$C$33:$C$776,СВЦЭМ!$A$33:$A$776,$A127,СВЦЭМ!$B$33:$B$776,H$119)+'СЕТ СН'!$I$12+СВЦЭМ!$D$10+'СЕТ СН'!$I$6-'СЕТ СН'!$I$22</f>
        <v>1631.1032148499999</v>
      </c>
      <c r="I127" s="36">
        <f>SUMIFS(СВЦЭМ!$C$33:$C$776,СВЦЭМ!$A$33:$A$776,$A127,СВЦЭМ!$B$33:$B$776,I$119)+'СЕТ СН'!$I$12+СВЦЭМ!$D$10+'СЕТ СН'!$I$6-'СЕТ СН'!$I$22</f>
        <v>1617.6119874999999</v>
      </c>
      <c r="J127" s="36">
        <f>SUMIFS(СВЦЭМ!$C$33:$C$776,СВЦЭМ!$A$33:$A$776,$A127,СВЦЭМ!$B$33:$B$776,J$119)+'СЕТ СН'!$I$12+СВЦЭМ!$D$10+'СЕТ СН'!$I$6-'СЕТ СН'!$I$22</f>
        <v>1591.7701730399999</v>
      </c>
      <c r="K127" s="36">
        <f>SUMIFS(СВЦЭМ!$C$33:$C$776,СВЦЭМ!$A$33:$A$776,$A127,СВЦЭМ!$B$33:$B$776,K$119)+'СЕТ СН'!$I$12+СВЦЭМ!$D$10+'СЕТ СН'!$I$6-'СЕТ СН'!$I$22</f>
        <v>1567.78001322</v>
      </c>
      <c r="L127" s="36">
        <f>SUMIFS(СВЦЭМ!$C$33:$C$776,СВЦЭМ!$A$33:$A$776,$A127,СВЦЭМ!$B$33:$B$776,L$119)+'СЕТ СН'!$I$12+СВЦЭМ!$D$10+'СЕТ СН'!$I$6-'СЕТ СН'!$I$22</f>
        <v>1534.9322698999999</v>
      </c>
      <c r="M127" s="36">
        <f>SUMIFS(СВЦЭМ!$C$33:$C$776,СВЦЭМ!$A$33:$A$776,$A127,СВЦЭМ!$B$33:$B$776,M$119)+'СЕТ СН'!$I$12+СВЦЭМ!$D$10+'СЕТ СН'!$I$6-'СЕТ СН'!$I$22</f>
        <v>1549.9055809900001</v>
      </c>
      <c r="N127" s="36">
        <f>SUMIFS(СВЦЭМ!$C$33:$C$776,СВЦЭМ!$A$33:$A$776,$A127,СВЦЭМ!$B$33:$B$776,N$119)+'СЕТ СН'!$I$12+СВЦЭМ!$D$10+'СЕТ СН'!$I$6-'СЕТ СН'!$I$22</f>
        <v>1537.52340534</v>
      </c>
      <c r="O127" s="36">
        <f>SUMIFS(СВЦЭМ!$C$33:$C$776,СВЦЭМ!$A$33:$A$776,$A127,СВЦЭМ!$B$33:$B$776,O$119)+'СЕТ СН'!$I$12+СВЦЭМ!$D$10+'СЕТ СН'!$I$6-'СЕТ СН'!$I$22</f>
        <v>1539.1825173000002</v>
      </c>
      <c r="P127" s="36">
        <f>SUMIFS(СВЦЭМ!$C$33:$C$776,СВЦЭМ!$A$33:$A$776,$A127,СВЦЭМ!$B$33:$B$776,P$119)+'СЕТ СН'!$I$12+СВЦЭМ!$D$10+'СЕТ СН'!$I$6-'СЕТ СН'!$I$22</f>
        <v>1548.9071841199998</v>
      </c>
      <c r="Q127" s="36">
        <f>SUMIFS(СВЦЭМ!$C$33:$C$776,СВЦЭМ!$A$33:$A$776,$A127,СВЦЭМ!$B$33:$B$776,Q$119)+'СЕТ СН'!$I$12+СВЦЭМ!$D$10+'СЕТ СН'!$I$6-'СЕТ СН'!$I$22</f>
        <v>1558.3250462199999</v>
      </c>
      <c r="R127" s="36">
        <f>SUMIFS(СВЦЭМ!$C$33:$C$776,СВЦЭМ!$A$33:$A$776,$A127,СВЦЭМ!$B$33:$B$776,R$119)+'СЕТ СН'!$I$12+СВЦЭМ!$D$10+'СЕТ СН'!$I$6-'СЕТ СН'!$I$22</f>
        <v>1548.9585434599999</v>
      </c>
      <c r="S127" s="36">
        <f>SUMIFS(СВЦЭМ!$C$33:$C$776,СВЦЭМ!$A$33:$A$776,$A127,СВЦЭМ!$B$33:$B$776,S$119)+'СЕТ СН'!$I$12+СВЦЭМ!$D$10+'СЕТ СН'!$I$6-'СЕТ СН'!$I$22</f>
        <v>1544.53318016</v>
      </c>
      <c r="T127" s="36">
        <f>SUMIFS(СВЦЭМ!$C$33:$C$776,СВЦЭМ!$A$33:$A$776,$A127,СВЦЭМ!$B$33:$B$776,T$119)+'СЕТ СН'!$I$12+СВЦЭМ!$D$10+'СЕТ СН'!$I$6-'СЕТ СН'!$I$22</f>
        <v>1501.9039364099999</v>
      </c>
      <c r="U127" s="36">
        <f>SUMIFS(СВЦЭМ!$C$33:$C$776,СВЦЭМ!$A$33:$A$776,$A127,СВЦЭМ!$B$33:$B$776,U$119)+'СЕТ СН'!$I$12+СВЦЭМ!$D$10+'СЕТ СН'!$I$6-'СЕТ СН'!$I$22</f>
        <v>1499.39553374</v>
      </c>
      <c r="V127" s="36">
        <f>SUMIFS(СВЦЭМ!$C$33:$C$776,СВЦЭМ!$A$33:$A$776,$A127,СВЦЭМ!$B$33:$B$776,V$119)+'СЕТ СН'!$I$12+СВЦЭМ!$D$10+'СЕТ СН'!$I$6-'СЕТ СН'!$I$22</f>
        <v>1528.4928226000002</v>
      </c>
      <c r="W127" s="36">
        <f>SUMIFS(СВЦЭМ!$C$33:$C$776,СВЦЭМ!$A$33:$A$776,$A127,СВЦЭМ!$B$33:$B$776,W$119)+'СЕТ СН'!$I$12+СВЦЭМ!$D$10+'СЕТ СН'!$I$6-'СЕТ СН'!$I$22</f>
        <v>1553.6646235999997</v>
      </c>
      <c r="X127" s="36">
        <f>SUMIFS(СВЦЭМ!$C$33:$C$776,СВЦЭМ!$A$33:$A$776,$A127,СВЦЭМ!$B$33:$B$776,X$119)+'СЕТ СН'!$I$12+СВЦЭМ!$D$10+'СЕТ СН'!$I$6-'СЕТ СН'!$I$22</f>
        <v>1584.5134406399998</v>
      </c>
      <c r="Y127" s="36">
        <f>SUMIFS(СВЦЭМ!$C$33:$C$776,СВЦЭМ!$A$33:$A$776,$A127,СВЦЭМ!$B$33:$B$776,Y$119)+'СЕТ СН'!$I$12+СВЦЭМ!$D$10+'СЕТ СН'!$I$6-'СЕТ СН'!$I$22</f>
        <v>1599.59553749</v>
      </c>
    </row>
    <row r="128" spans="1:27" ht="15.75" x14ac:dyDescent="0.2">
      <c r="A128" s="35">
        <f t="shared" si="3"/>
        <v>43505</v>
      </c>
      <c r="B128" s="36">
        <f>SUMIFS(СВЦЭМ!$C$33:$C$776,СВЦЭМ!$A$33:$A$776,$A128,СВЦЭМ!$B$33:$B$776,B$119)+'СЕТ СН'!$I$12+СВЦЭМ!$D$10+'СЕТ СН'!$I$6-'СЕТ СН'!$I$22</f>
        <v>1614.1524654</v>
      </c>
      <c r="C128" s="36">
        <f>SUMIFS(СВЦЭМ!$C$33:$C$776,СВЦЭМ!$A$33:$A$776,$A128,СВЦЭМ!$B$33:$B$776,C$119)+'СЕТ СН'!$I$12+СВЦЭМ!$D$10+'СЕТ СН'!$I$6-'СЕТ СН'!$I$22</f>
        <v>1634.9937635799997</v>
      </c>
      <c r="D128" s="36">
        <f>SUMIFS(СВЦЭМ!$C$33:$C$776,СВЦЭМ!$A$33:$A$776,$A128,СВЦЭМ!$B$33:$B$776,D$119)+'СЕТ СН'!$I$12+СВЦЭМ!$D$10+'СЕТ СН'!$I$6-'СЕТ СН'!$I$22</f>
        <v>1656.6259589799997</v>
      </c>
      <c r="E128" s="36">
        <f>SUMIFS(СВЦЭМ!$C$33:$C$776,СВЦЭМ!$A$33:$A$776,$A128,СВЦЭМ!$B$33:$B$776,E$119)+'СЕТ СН'!$I$12+СВЦЭМ!$D$10+'СЕТ СН'!$I$6-'СЕТ СН'!$I$22</f>
        <v>1656.9530718400001</v>
      </c>
      <c r="F128" s="36">
        <f>SUMIFS(СВЦЭМ!$C$33:$C$776,СВЦЭМ!$A$33:$A$776,$A128,СВЦЭМ!$B$33:$B$776,F$119)+'СЕТ СН'!$I$12+СВЦЭМ!$D$10+'СЕТ СН'!$I$6-'СЕТ СН'!$I$22</f>
        <v>1655.6826970699999</v>
      </c>
      <c r="G128" s="36">
        <f>SUMIFS(СВЦЭМ!$C$33:$C$776,СВЦЭМ!$A$33:$A$776,$A128,СВЦЭМ!$B$33:$B$776,G$119)+'СЕТ СН'!$I$12+СВЦЭМ!$D$10+'СЕТ СН'!$I$6-'СЕТ СН'!$I$22</f>
        <v>1655.7920595000001</v>
      </c>
      <c r="H128" s="36">
        <f>SUMIFS(СВЦЭМ!$C$33:$C$776,СВЦЭМ!$A$33:$A$776,$A128,СВЦЭМ!$B$33:$B$776,H$119)+'СЕТ СН'!$I$12+СВЦЭМ!$D$10+'СЕТ СН'!$I$6-'СЕТ СН'!$I$22</f>
        <v>1630.8605106699997</v>
      </c>
      <c r="I128" s="36">
        <f>SUMIFS(СВЦЭМ!$C$33:$C$776,СВЦЭМ!$A$33:$A$776,$A128,СВЦЭМ!$B$33:$B$776,I$119)+'СЕТ СН'!$I$12+СВЦЭМ!$D$10+'СЕТ СН'!$I$6-'СЕТ СН'!$I$22</f>
        <v>1618.5556416300001</v>
      </c>
      <c r="J128" s="36">
        <f>SUMIFS(СВЦЭМ!$C$33:$C$776,СВЦЭМ!$A$33:$A$776,$A128,СВЦЭМ!$B$33:$B$776,J$119)+'СЕТ СН'!$I$12+СВЦЭМ!$D$10+'СЕТ СН'!$I$6-'СЕТ СН'!$I$22</f>
        <v>1577.2240105299998</v>
      </c>
      <c r="K128" s="36">
        <f>SUMIFS(СВЦЭМ!$C$33:$C$776,СВЦЭМ!$A$33:$A$776,$A128,СВЦЭМ!$B$33:$B$776,K$119)+'СЕТ СН'!$I$12+СВЦЭМ!$D$10+'СЕТ СН'!$I$6-'СЕТ СН'!$I$22</f>
        <v>1546.35537505</v>
      </c>
      <c r="L128" s="36">
        <f>SUMIFS(СВЦЭМ!$C$33:$C$776,СВЦЭМ!$A$33:$A$776,$A128,СВЦЭМ!$B$33:$B$776,L$119)+'СЕТ СН'!$I$12+СВЦЭМ!$D$10+'СЕТ СН'!$I$6-'СЕТ СН'!$I$22</f>
        <v>1542.4677323999999</v>
      </c>
      <c r="M128" s="36">
        <f>SUMIFS(СВЦЭМ!$C$33:$C$776,СВЦЭМ!$A$33:$A$776,$A128,СВЦЭМ!$B$33:$B$776,M$119)+'СЕТ СН'!$I$12+СВЦЭМ!$D$10+'СЕТ СН'!$I$6-'СЕТ СН'!$I$22</f>
        <v>1554.3280442400001</v>
      </c>
      <c r="N128" s="36">
        <f>SUMIFS(СВЦЭМ!$C$33:$C$776,СВЦЭМ!$A$33:$A$776,$A128,СВЦЭМ!$B$33:$B$776,N$119)+'СЕТ СН'!$I$12+СВЦЭМ!$D$10+'СЕТ СН'!$I$6-'СЕТ СН'!$I$22</f>
        <v>1557.8429376099998</v>
      </c>
      <c r="O128" s="36">
        <f>SUMIFS(СВЦЭМ!$C$33:$C$776,СВЦЭМ!$A$33:$A$776,$A128,СВЦЭМ!$B$33:$B$776,O$119)+'СЕТ СН'!$I$12+СВЦЭМ!$D$10+'СЕТ СН'!$I$6-'СЕТ СН'!$I$22</f>
        <v>1544.07336646</v>
      </c>
      <c r="P128" s="36">
        <f>SUMIFS(СВЦЭМ!$C$33:$C$776,СВЦЭМ!$A$33:$A$776,$A128,СВЦЭМ!$B$33:$B$776,P$119)+'СЕТ СН'!$I$12+СВЦЭМ!$D$10+'СЕТ СН'!$I$6-'СЕТ СН'!$I$22</f>
        <v>1542.3633869600001</v>
      </c>
      <c r="Q128" s="36">
        <f>SUMIFS(СВЦЭМ!$C$33:$C$776,СВЦЭМ!$A$33:$A$776,$A128,СВЦЭМ!$B$33:$B$776,Q$119)+'СЕТ СН'!$I$12+СВЦЭМ!$D$10+'СЕТ СН'!$I$6-'СЕТ СН'!$I$22</f>
        <v>1551.8459681300001</v>
      </c>
      <c r="R128" s="36">
        <f>SUMIFS(СВЦЭМ!$C$33:$C$776,СВЦЭМ!$A$33:$A$776,$A128,СВЦЭМ!$B$33:$B$776,R$119)+'СЕТ СН'!$I$12+СВЦЭМ!$D$10+'СЕТ СН'!$I$6-'СЕТ СН'!$I$22</f>
        <v>1533.6836693300002</v>
      </c>
      <c r="S128" s="36">
        <f>SUMIFS(СВЦЭМ!$C$33:$C$776,СВЦЭМ!$A$33:$A$776,$A128,СВЦЭМ!$B$33:$B$776,S$119)+'СЕТ СН'!$I$12+СВЦЭМ!$D$10+'СЕТ СН'!$I$6-'СЕТ СН'!$I$22</f>
        <v>1515.9817011499999</v>
      </c>
      <c r="T128" s="36">
        <f>SUMIFS(СВЦЭМ!$C$33:$C$776,СВЦЭМ!$A$33:$A$776,$A128,СВЦЭМ!$B$33:$B$776,T$119)+'СЕТ СН'!$I$12+СВЦЭМ!$D$10+'СЕТ СН'!$I$6-'СЕТ СН'!$I$22</f>
        <v>1475.9108043000001</v>
      </c>
      <c r="U128" s="36">
        <f>SUMIFS(СВЦЭМ!$C$33:$C$776,СВЦЭМ!$A$33:$A$776,$A128,СВЦЭМ!$B$33:$B$776,U$119)+'СЕТ СН'!$I$12+СВЦЭМ!$D$10+'СЕТ СН'!$I$6-'СЕТ СН'!$I$22</f>
        <v>1470.5262790500001</v>
      </c>
      <c r="V128" s="36">
        <f>SUMIFS(СВЦЭМ!$C$33:$C$776,СВЦЭМ!$A$33:$A$776,$A128,СВЦЭМ!$B$33:$B$776,V$119)+'СЕТ СН'!$I$12+СВЦЭМ!$D$10+'СЕТ СН'!$I$6-'СЕТ СН'!$I$22</f>
        <v>1482.97529005</v>
      </c>
      <c r="W128" s="36">
        <f>SUMIFS(СВЦЭМ!$C$33:$C$776,СВЦЭМ!$A$33:$A$776,$A128,СВЦЭМ!$B$33:$B$776,W$119)+'СЕТ СН'!$I$12+СВЦЭМ!$D$10+'СЕТ СН'!$I$6-'СЕТ СН'!$I$22</f>
        <v>1501.56556621</v>
      </c>
      <c r="X128" s="36">
        <f>SUMIFS(СВЦЭМ!$C$33:$C$776,СВЦЭМ!$A$33:$A$776,$A128,СВЦЭМ!$B$33:$B$776,X$119)+'СЕТ СН'!$I$12+СВЦЭМ!$D$10+'СЕТ СН'!$I$6-'СЕТ СН'!$I$22</f>
        <v>1523.3706145800002</v>
      </c>
      <c r="Y128" s="36">
        <f>SUMIFS(СВЦЭМ!$C$33:$C$776,СВЦЭМ!$A$33:$A$776,$A128,СВЦЭМ!$B$33:$B$776,Y$119)+'СЕТ СН'!$I$12+СВЦЭМ!$D$10+'СЕТ СН'!$I$6-'СЕТ СН'!$I$22</f>
        <v>1551.3004242799998</v>
      </c>
    </row>
    <row r="129" spans="1:25" ht="15.75" x14ac:dyDescent="0.2">
      <c r="A129" s="35">
        <f t="shared" si="3"/>
        <v>43506</v>
      </c>
      <c r="B129" s="36">
        <f>SUMIFS(СВЦЭМ!$C$33:$C$776,СВЦЭМ!$A$33:$A$776,$A129,СВЦЭМ!$B$33:$B$776,B$119)+'СЕТ СН'!$I$12+СВЦЭМ!$D$10+'СЕТ СН'!$I$6-'СЕТ СН'!$I$22</f>
        <v>1574.6843709700001</v>
      </c>
      <c r="C129" s="36">
        <f>SUMIFS(СВЦЭМ!$C$33:$C$776,СВЦЭМ!$A$33:$A$776,$A129,СВЦЭМ!$B$33:$B$776,C$119)+'СЕТ СН'!$I$12+СВЦЭМ!$D$10+'СЕТ СН'!$I$6-'СЕТ СН'!$I$22</f>
        <v>1582.5818477499997</v>
      </c>
      <c r="D129" s="36">
        <f>SUMIFS(СВЦЭМ!$C$33:$C$776,СВЦЭМ!$A$33:$A$776,$A129,СВЦЭМ!$B$33:$B$776,D$119)+'СЕТ СН'!$I$12+СВЦЭМ!$D$10+'СЕТ СН'!$I$6-'СЕТ СН'!$I$22</f>
        <v>1620.5021619899999</v>
      </c>
      <c r="E129" s="36">
        <f>SUMIFS(СВЦЭМ!$C$33:$C$776,СВЦЭМ!$A$33:$A$776,$A129,СВЦЭМ!$B$33:$B$776,E$119)+'СЕТ СН'!$I$12+СВЦЭМ!$D$10+'СЕТ СН'!$I$6-'СЕТ СН'!$I$22</f>
        <v>1633.8598913699998</v>
      </c>
      <c r="F129" s="36">
        <f>SUMIFS(СВЦЭМ!$C$33:$C$776,СВЦЭМ!$A$33:$A$776,$A129,СВЦЭМ!$B$33:$B$776,F$119)+'СЕТ СН'!$I$12+СВЦЭМ!$D$10+'СЕТ СН'!$I$6-'СЕТ СН'!$I$22</f>
        <v>1629.1832575099997</v>
      </c>
      <c r="G129" s="36">
        <f>SUMIFS(СВЦЭМ!$C$33:$C$776,СВЦЭМ!$A$33:$A$776,$A129,СВЦЭМ!$B$33:$B$776,G$119)+'СЕТ СН'!$I$12+СВЦЭМ!$D$10+'СЕТ СН'!$I$6-'СЕТ СН'!$I$22</f>
        <v>1611.2358521900001</v>
      </c>
      <c r="H129" s="36">
        <f>SUMIFS(СВЦЭМ!$C$33:$C$776,СВЦЭМ!$A$33:$A$776,$A129,СВЦЭМ!$B$33:$B$776,H$119)+'СЕТ СН'!$I$12+СВЦЭМ!$D$10+'СЕТ СН'!$I$6-'СЕТ СН'!$I$22</f>
        <v>1600.9741860099998</v>
      </c>
      <c r="I129" s="36">
        <f>SUMIFS(СВЦЭМ!$C$33:$C$776,СВЦЭМ!$A$33:$A$776,$A129,СВЦЭМ!$B$33:$B$776,I$119)+'СЕТ СН'!$I$12+СВЦЭМ!$D$10+'СЕТ СН'!$I$6-'СЕТ СН'!$I$22</f>
        <v>1580.9624491300001</v>
      </c>
      <c r="J129" s="36">
        <f>SUMIFS(СВЦЭМ!$C$33:$C$776,СВЦЭМ!$A$33:$A$776,$A129,СВЦЭМ!$B$33:$B$776,J$119)+'СЕТ СН'!$I$12+СВЦЭМ!$D$10+'СЕТ СН'!$I$6-'СЕТ СН'!$I$22</f>
        <v>1554.3967407299997</v>
      </c>
      <c r="K129" s="36">
        <f>SUMIFS(СВЦЭМ!$C$33:$C$776,СВЦЭМ!$A$33:$A$776,$A129,СВЦЭМ!$B$33:$B$776,K$119)+'СЕТ СН'!$I$12+СВЦЭМ!$D$10+'СЕТ СН'!$I$6-'СЕТ СН'!$I$22</f>
        <v>1502.64458109</v>
      </c>
      <c r="L129" s="36">
        <f>SUMIFS(СВЦЭМ!$C$33:$C$776,СВЦЭМ!$A$33:$A$776,$A129,СВЦЭМ!$B$33:$B$776,L$119)+'СЕТ СН'!$I$12+СВЦЭМ!$D$10+'СЕТ СН'!$I$6-'СЕТ СН'!$I$22</f>
        <v>1487.0852750200002</v>
      </c>
      <c r="M129" s="36">
        <f>SUMIFS(СВЦЭМ!$C$33:$C$776,СВЦЭМ!$A$33:$A$776,$A129,СВЦЭМ!$B$33:$B$776,M$119)+'СЕТ СН'!$I$12+СВЦЭМ!$D$10+'СЕТ СН'!$I$6-'СЕТ СН'!$I$22</f>
        <v>1489.5432857000001</v>
      </c>
      <c r="N129" s="36">
        <f>SUMIFS(СВЦЭМ!$C$33:$C$776,СВЦЭМ!$A$33:$A$776,$A129,СВЦЭМ!$B$33:$B$776,N$119)+'СЕТ СН'!$I$12+СВЦЭМ!$D$10+'СЕТ СН'!$I$6-'СЕТ СН'!$I$22</f>
        <v>1499.04543001</v>
      </c>
      <c r="O129" s="36">
        <f>SUMIFS(СВЦЭМ!$C$33:$C$776,СВЦЭМ!$A$33:$A$776,$A129,СВЦЭМ!$B$33:$B$776,O$119)+'СЕТ СН'!$I$12+СВЦЭМ!$D$10+'СЕТ СН'!$I$6-'СЕТ СН'!$I$22</f>
        <v>1479.07058302</v>
      </c>
      <c r="P129" s="36">
        <f>SUMIFS(СВЦЭМ!$C$33:$C$776,СВЦЭМ!$A$33:$A$776,$A129,СВЦЭМ!$B$33:$B$776,P$119)+'СЕТ СН'!$I$12+СВЦЭМ!$D$10+'СЕТ СН'!$I$6-'СЕТ СН'!$I$22</f>
        <v>1480.2487361600001</v>
      </c>
      <c r="Q129" s="36">
        <f>SUMIFS(СВЦЭМ!$C$33:$C$776,СВЦЭМ!$A$33:$A$776,$A129,СВЦЭМ!$B$33:$B$776,Q$119)+'СЕТ СН'!$I$12+СВЦЭМ!$D$10+'СЕТ СН'!$I$6-'СЕТ СН'!$I$22</f>
        <v>1497.4104459499999</v>
      </c>
      <c r="R129" s="36">
        <f>SUMIFS(СВЦЭМ!$C$33:$C$776,СВЦЭМ!$A$33:$A$776,$A129,СВЦЭМ!$B$33:$B$776,R$119)+'СЕТ СН'!$I$12+СВЦЭМ!$D$10+'СЕТ СН'!$I$6-'СЕТ СН'!$I$22</f>
        <v>1506.1803169099999</v>
      </c>
      <c r="S129" s="36">
        <f>SUMIFS(СВЦЭМ!$C$33:$C$776,СВЦЭМ!$A$33:$A$776,$A129,СВЦЭМ!$B$33:$B$776,S$119)+'СЕТ СН'!$I$12+СВЦЭМ!$D$10+'СЕТ СН'!$I$6-'СЕТ СН'!$I$22</f>
        <v>1501.5667549700001</v>
      </c>
      <c r="T129" s="36">
        <f>SUMIFS(СВЦЭМ!$C$33:$C$776,СВЦЭМ!$A$33:$A$776,$A129,СВЦЭМ!$B$33:$B$776,T$119)+'СЕТ СН'!$I$12+СВЦЭМ!$D$10+'СЕТ СН'!$I$6-'СЕТ СН'!$I$22</f>
        <v>1472.3728182</v>
      </c>
      <c r="U129" s="36">
        <f>SUMIFS(СВЦЭМ!$C$33:$C$776,СВЦЭМ!$A$33:$A$776,$A129,СВЦЭМ!$B$33:$B$776,U$119)+'СЕТ СН'!$I$12+СВЦЭМ!$D$10+'СЕТ СН'!$I$6-'СЕТ СН'!$I$22</f>
        <v>1470.6050416</v>
      </c>
      <c r="V129" s="36">
        <f>SUMIFS(СВЦЭМ!$C$33:$C$776,СВЦЭМ!$A$33:$A$776,$A129,СВЦЭМ!$B$33:$B$776,V$119)+'СЕТ СН'!$I$12+СВЦЭМ!$D$10+'СЕТ СН'!$I$6-'СЕТ СН'!$I$22</f>
        <v>1450.6853930000002</v>
      </c>
      <c r="W129" s="36">
        <f>SUMIFS(СВЦЭМ!$C$33:$C$776,СВЦЭМ!$A$33:$A$776,$A129,СВЦЭМ!$B$33:$B$776,W$119)+'СЕТ СН'!$I$12+СВЦЭМ!$D$10+'СЕТ СН'!$I$6-'СЕТ СН'!$I$22</f>
        <v>1460.10568343</v>
      </c>
      <c r="X129" s="36">
        <f>SUMIFS(СВЦЭМ!$C$33:$C$776,СВЦЭМ!$A$33:$A$776,$A129,СВЦЭМ!$B$33:$B$776,X$119)+'СЕТ СН'!$I$12+СВЦЭМ!$D$10+'СЕТ СН'!$I$6-'СЕТ СН'!$I$22</f>
        <v>1481.39807892</v>
      </c>
      <c r="Y129" s="36">
        <f>SUMIFS(СВЦЭМ!$C$33:$C$776,СВЦЭМ!$A$33:$A$776,$A129,СВЦЭМ!$B$33:$B$776,Y$119)+'СЕТ СН'!$I$12+СВЦЭМ!$D$10+'СЕТ СН'!$I$6-'СЕТ СН'!$I$22</f>
        <v>1535.19144437</v>
      </c>
    </row>
    <row r="130" spans="1:25" ht="15.75" x14ac:dyDescent="0.2">
      <c r="A130" s="35">
        <f t="shared" si="3"/>
        <v>43507</v>
      </c>
      <c r="B130" s="36">
        <f>SUMIFS(СВЦЭМ!$C$33:$C$776,СВЦЭМ!$A$33:$A$776,$A130,СВЦЭМ!$B$33:$B$776,B$119)+'СЕТ СН'!$I$12+СВЦЭМ!$D$10+'СЕТ СН'!$I$6-'СЕТ СН'!$I$22</f>
        <v>1577.5187210599997</v>
      </c>
      <c r="C130" s="36">
        <f>SUMIFS(СВЦЭМ!$C$33:$C$776,СВЦЭМ!$A$33:$A$776,$A130,СВЦЭМ!$B$33:$B$776,C$119)+'СЕТ СН'!$I$12+СВЦЭМ!$D$10+'СЕТ СН'!$I$6-'СЕТ СН'!$I$22</f>
        <v>1602.8627548700001</v>
      </c>
      <c r="D130" s="36">
        <f>SUMIFS(СВЦЭМ!$C$33:$C$776,СВЦЭМ!$A$33:$A$776,$A130,СВЦЭМ!$B$33:$B$776,D$119)+'СЕТ СН'!$I$12+СВЦЭМ!$D$10+'СЕТ СН'!$I$6-'СЕТ СН'!$I$22</f>
        <v>1623.4131695799997</v>
      </c>
      <c r="E130" s="36">
        <f>SUMIFS(СВЦЭМ!$C$33:$C$776,СВЦЭМ!$A$33:$A$776,$A130,СВЦЭМ!$B$33:$B$776,E$119)+'СЕТ СН'!$I$12+СВЦЭМ!$D$10+'СЕТ СН'!$I$6-'СЕТ СН'!$I$22</f>
        <v>1637.0957772699999</v>
      </c>
      <c r="F130" s="36">
        <f>SUMIFS(СВЦЭМ!$C$33:$C$776,СВЦЭМ!$A$33:$A$776,$A130,СВЦЭМ!$B$33:$B$776,F$119)+'СЕТ СН'!$I$12+СВЦЭМ!$D$10+'СЕТ СН'!$I$6-'СЕТ СН'!$I$22</f>
        <v>1635.7346355999998</v>
      </c>
      <c r="G130" s="36">
        <f>SUMIFS(СВЦЭМ!$C$33:$C$776,СВЦЭМ!$A$33:$A$776,$A130,СВЦЭМ!$B$33:$B$776,G$119)+'СЕТ СН'!$I$12+СВЦЭМ!$D$10+'СЕТ СН'!$I$6-'СЕТ СН'!$I$22</f>
        <v>1625.8077751400001</v>
      </c>
      <c r="H130" s="36">
        <f>SUMIFS(СВЦЭМ!$C$33:$C$776,СВЦЭМ!$A$33:$A$776,$A130,СВЦЭМ!$B$33:$B$776,H$119)+'СЕТ СН'!$I$12+СВЦЭМ!$D$10+'СЕТ СН'!$I$6-'СЕТ СН'!$I$22</f>
        <v>1578.65277431</v>
      </c>
      <c r="I130" s="36">
        <f>SUMIFS(СВЦЭМ!$C$33:$C$776,СВЦЭМ!$A$33:$A$776,$A130,СВЦЭМ!$B$33:$B$776,I$119)+'СЕТ СН'!$I$12+СВЦЭМ!$D$10+'СЕТ СН'!$I$6-'СЕТ СН'!$I$22</f>
        <v>1546.69204451</v>
      </c>
      <c r="J130" s="36">
        <f>SUMIFS(СВЦЭМ!$C$33:$C$776,СВЦЭМ!$A$33:$A$776,$A130,СВЦЭМ!$B$33:$B$776,J$119)+'СЕТ СН'!$I$12+СВЦЭМ!$D$10+'СЕТ СН'!$I$6-'СЕТ СН'!$I$22</f>
        <v>1534.0828810600001</v>
      </c>
      <c r="K130" s="36">
        <f>SUMIFS(СВЦЭМ!$C$33:$C$776,СВЦЭМ!$A$33:$A$776,$A130,СВЦЭМ!$B$33:$B$776,K$119)+'СЕТ СН'!$I$12+СВЦЭМ!$D$10+'СЕТ СН'!$I$6-'СЕТ СН'!$I$22</f>
        <v>1526.9132910000001</v>
      </c>
      <c r="L130" s="36">
        <f>SUMIFS(СВЦЭМ!$C$33:$C$776,СВЦЭМ!$A$33:$A$776,$A130,СВЦЭМ!$B$33:$B$776,L$119)+'СЕТ СН'!$I$12+СВЦЭМ!$D$10+'СЕТ СН'!$I$6-'СЕТ СН'!$I$22</f>
        <v>1525.5369378099999</v>
      </c>
      <c r="M130" s="36">
        <f>SUMIFS(СВЦЭМ!$C$33:$C$776,СВЦЭМ!$A$33:$A$776,$A130,СВЦЭМ!$B$33:$B$776,M$119)+'СЕТ СН'!$I$12+СВЦЭМ!$D$10+'СЕТ СН'!$I$6-'СЕТ СН'!$I$22</f>
        <v>1528.93317974</v>
      </c>
      <c r="N130" s="36">
        <f>SUMIFS(СВЦЭМ!$C$33:$C$776,СВЦЭМ!$A$33:$A$776,$A130,СВЦЭМ!$B$33:$B$776,N$119)+'СЕТ СН'!$I$12+СВЦЭМ!$D$10+'СЕТ СН'!$I$6-'СЕТ СН'!$I$22</f>
        <v>1532.0668821300001</v>
      </c>
      <c r="O130" s="36">
        <f>SUMIFS(СВЦЭМ!$C$33:$C$776,СВЦЭМ!$A$33:$A$776,$A130,СВЦЭМ!$B$33:$B$776,O$119)+'СЕТ СН'!$I$12+СВЦЭМ!$D$10+'СЕТ СН'!$I$6-'СЕТ СН'!$I$22</f>
        <v>1501.49857967</v>
      </c>
      <c r="P130" s="36">
        <f>SUMIFS(СВЦЭМ!$C$33:$C$776,СВЦЭМ!$A$33:$A$776,$A130,СВЦЭМ!$B$33:$B$776,P$119)+'СЕТ СН'!$I$12+СВЦЭМ!$D$10+'СЕТ СН'!$I$6-'СЕТ СН'!$I$22</f>
        <v>1518.3515734299999</v>
      </c>
      <c r="Q130" s="36">
        <f>SUMIFS(СВЦЭМ!$C$33:$C$776,СВЦЭМ!$A$33:$A$776,$A130,СВЦЭМ!$B$33:$B$776,Q$119)+'СЕТ СН'!$I$12+СВЦЭМ!$D$10+'СЕТ СН'!$I$6-'СЕТ СН'!$I$22</f>
        <v>1517.82984633</v>
      </c>
      <c r="R130" s="36">
        <f>SUMIFS(СВЦЭМ!$C$33:$C$776,СВЦЭМ!$A$33:$A$776,$A130,СВЦЭМ!$B$33:$B$776,R$119)+'СЕТ СН'!$I$12+СВЦЭМ!$D$10+'СЕТ СН'!$I$6-'СЕТ СН'!$I$22</f>
        <v>1516.9516287900001</v>
      </c>
      <c r="S130" s="36">
        <f>SUMIFS(СВЦЭМ!$C$33:$C$776,СВЦЭМ!$A$33:$A$776,$A130,СВЦЭМ!$B$33:$B$776,S$119)+'СЕТ СН'!$I$12+СВЦЭМ!$D$10+'СЕТ СН'!$I$6-'СЕТ СН'!$I$22</f>
        <v>1507.29260888</v>
      </c>
      <c r="T130" s="36">
        <f>SUMIFS(СВЦЭМ!$C$33:$C$776,СВЦЭМ!$A$33:$A$776,$A130,СВЦЭМ!$B$33:$B$776,T$119)+'СЕТ СН'!$I$12+СВЦЭМ!$D$10+'СЕТ СН'!$I$6-'СЕТ СН'!$I$22</f>
        <v>1457.9897775200002</v>
      </c>
      <c r="U130" s="36">
        <f>SUMIFS(СВЦЭМ!$C$33:$C$776,СВЦЭМ!$A$33:$A$776,$A130,СВЦЭМ!$B$33:$B$776,U$119)+'СЕТ СН'!$I$12+СВЦЭМ!$D$10+'СЕТ СН'!$I$6-'СЕТ СН'!$I$22</f>
        <v>1438.6042532500001</v>
      </c>
      <c r="V130" s="36">
        <f>SUMIFS(СВЦЭМ!$C$33:$C$776,СВЦЭМ!$A$33:$A$776,$A130,СВЦЭМ!$B$33:$B$776,V$119)+'СЕТ СН'!$I$12+СВЦЭМ!$D$10+'СЕТ СН'!$I$6-'СЕТ СН'!$I$22</f>
        <v>1456.31469152</v>
      </c>
      <c r="W130" s="36">
        <f>SUMIFS(СВЦЭМ!$C$33:$C$776,СВЦЭМ!$A$33:$A$776,$A130,СВЦЭМ!$B$33:$B$776,W$119)+'СЕТ СН'!$I$12+СВЦЭМ!$D$10+'СЕТ СН'!$I$6-'СЕТ СН'!$I$22</f>
        <v>1467.9377477200001</v>
      </c>
      <c r="X130" s="36">
        <f>SUMIFS(СВЦЭМ!$C$33:$C$776,СВЦЭМ!$A$33:$A$776,$A130,СВЦЭМ!$B$33:$B$776,X$119)+'СЕТ СН'!$I$12+СВЦЭМ!$D$10+'СЕТ СН'!$I$6-'СЕТ СН'!$I$22</f>
        <v>1492.3333989100001</v>
      </c>
      <c r="Y130" s="36">
        <f>SUMIFS(СВЦЭМ!$C$33:$C$776,СВЦЭМ!$A$33:$A$776,$A130,СВЦЭМ!$B$33:$B$776,Y$119)+'СЕТ СН'!$I$12+СВЦЭМ!$D$10+'СЕТ СН'!$I$6-'СЕТ СН'!$I$22</f>
        <v>1541.4464765900002</v>
      </c>
    </row>
    <row r="131" spans="1:25" ht="15.75" x14ac:dyDescent="0.2">
      <c r="A131" s="35">
        <f t="shared" si="3"/>
        <v>43508</v>
      </c>
      <c r="B131" s="36">
        <f>SUMIFS(СВЦЭМ!$C$33:$C$776,СВЦЭМ!$A$33:$A$776,$A131,СВЦЭМ!$B$33:$B$776,B$119)+'СЕТ СН'!$I$12+СВЦЭМ!$D$10+'СЕТ СН'!$I$6-'СЕТ СН'!$I$22</f>
        <v>1572.3260003999999</v>
      </c>
      <c r="C131" s="36">
        <f>SUMIFS(СВЦЭМ!$C$33:$C$776,СВЦЭМ!$A$33:$A$776,$A131,СВЦЭМ!$B$33:$B$776,C$119)+'СЕТ СН'!$I$12+СВЦЭМ!$D$10+'СЕТ СН'!$I$6-'СЕТ СН'!$I$22</f>
        <v>1599.0221836000001</v>
      </c>
      <c r="D131" s="36">
        <f>SUMIFS(СВЦЭМ!$C$33:$C$776,СВЦЭМ!$A$33:$A$776,$A131,СВЦЭМ!$B$33:$B$776,D$119)+'СЕТ СН'!$I$12+СВЦЭМ!$D$10+'СЕТ СН'!$I$6-'СЕТ СН'!$I$22</f>
        <v>1613.9781081299998</v>
      </c>
      <c r="E131" s="36">
        <f>SUMIFS(СВЦЭМ!$C$33:$C$776,СВЦЭМ!$A$33:$A$776,$A131,СВЦЭМ!$B$33:$B$776,E$119)+'СЕТ СН'!$I$12+СВЦЭМ!$D$10+'СЕТ СН'!$I$6-'СЕТ СН'!$I$22</f>
        <v>1623.6505088899999</v>
      </c>
      <c r="F131" s="36">
        <f>SUMIFS(СВЦЭМ!$C$33:$C$776,СВЦЭМ!$A$33:$A$776,$A131,СВЦЭМ!$B$33:$B$776,F$119)+'СЕТ СН'!$I$12+СВЦЭМ!$D$10+'СЕТ СН'!$I$6-'СЕТ СН'!$I$22</f>
        <v>1621.5451056399997</v>
      </c>
      <c r="G131" s="36">
        <f>SUMIFS(СВЦЭМ!$C$33:$C$776,СВЦЭМ!$A$33:$A$776,$A131,СВЦЭМ!$B$33:$B$776,G$119)+'СЕТ СН'!$I$12+СВЦЭМ!$D$10+'СЕТ СН'!$I$6-'СЕТ СН'!$I$22</f>
        <v>1604.5233429199998</v>
      </c>
      <c r="H131" s="36">
        <f>SUMIFS(СВЦЭМ!$C$33:$C$776,СВЦЭМ!$A$33:$A$776,$A131,СВЦЭМ!$B$33:$B$776,H$119)+'СЕТ СН'!$I$12+СВЦЭМ!$D$10+'СЕТ СН'!$I$6-'СЕТ СН'!$I$22</f>
        <v>1567.1221025699997</v>
      </c>
      <c r="I131" s="36">
        <f>SUMIFS(СВЦЭМ!$C$33:$C$776,СВЦЭМ!$A$33:$A$776,$A131,СВЦЭМ!$B$33:$B$776,I$119)+'СЕТ СН'!$I$12+СВЦЭМ!$D$10+'СЕТ СН'!$I$6-'СЕТ СН'!$I$22</f>
        <v>1540.44608995</v>
      </c>
      <c r="J131" s="36">
        <f>SUMIFS(СВЦЭМ!$C$33:$C$776,СВЦЭМ!$A$33:$A$776,$A131,СВЦЭМ!$B$33:$B$776,J$119)+'СЕТ СН'!$I$12+СВЦЭМ!$D$10+'СЕТ СН'!$I$6-'СЕТ СН'!$I$22</f>
        <v>1504.8601810700002</v>
      </c>
      <c r="K131" s="36">
        <f>SUMIFS(СВЦЭМ!$C$33:$C$776,СВЦЭМ!$A$33:$A$776,$A131,СВЦЭМ!$B$33:$B$776,K$119)+'СЕТ СН'!$I$12+СВЦЭМ!$D$10+'СЕТ СН'!$I$6-'СЕТ СН'!$I$22</f>
        <v>1507.4336927200002</v>
      </c>
      <c r="L131" s="36">
        <f>SUMIFS(СВЦЭМ!$C$33:$C$776,СВЦЭМ!$A$33:$A$776,$A131,СВЦЭМ!$B$33:$B$776,L$119)+'СЕТ СН'!$I$12+СВЦЭМ!$D$10+'СЕТ СН'!$I$6-'СЕТ СН'!$I$22</f>
        <v>1504.3365622000001</v>
      </c>
      <c r="M131" s="36">
        <f>SUMIFS(СВЦЭМ!$C$33:$C$776,СВЦЭМ!$A$33:$A$776,$A131,СВЦЭМ!$B$33:$B$776,M$119)+'СЕТ СН'!$I$12+СВЦЭМ!$D$10+'СЕТ СН'!$I$6-'СЕТ СН'!$I$22</f>
        <v>1514.1819315900002</v>
      </c>
      <c r="N131" s="36">
        <f>SUMIFS(СВЦЭМ!$C$33:$C$776,СВЦЭМ!$A$33:$A$776,$A131,СВЦЭМ!$B$33:$B$776,N$119)+'СЕТ СН'!$I$12+СВЦЭМ!$D$10+'СЕТ СН'!$I$6-'СЕТ СН'!$I$22</f>
        <v>1505.0832630300001</v>
      </c>
      <c r="O131" s="36">
        <f>SUMIFS(СВЦЭМ!$C$33:$C$776,СВЦЭМ!$A$33:$A$776,$A131,СВЦЭМ!$B$33:$B$776,O$119)+'СЕТ СН'!$I$12+СВЦЭМ!$D$10+'СЕТ СН'!$I$6-'СЕТ СН'!$I$22</f>
        <v>1467.0112323799999</v>
      </c>
      <c r="P131" s="36">
        <f>SUMIFS(СВЦЭМ!$C$33:$C$776,СВЦЭМ!$A$33:$A$776,$A131,СВЦЭМ!$B$33:$B$776,P$119)+'СЕТ СН'!$I$12+СВЦЭМ!$D$10+'СЕТ СН'!$I$6-'СЕТ СН'!$I$22</f>
        <v>1484.1726048599999</v>
      </c>
      <c r="Q131" s="36">
        <f>SUMIFS(СВЦЭМ!$C$33:$C$776,СВЦЭМ!$A$33:$A$776,$A131,СВЦЭМ!$B$33:$B$776,Q$119)+'СЕТ СН'!$I$12+СВЦЭМ!$D$10+'СЕТ СН'!$I$6-'СЕТ СН'!$I$22</f>
        <v>1497.4662946200001</v>
      </c>
      <c r="R131" s="36">
        <f>SUMIFS(СВЦЭМ!$C$33:$C$776,СВЦЭМ!$A$33:$A$776,$A131,СВЦЭМ!$B$33:$B$776,R$119)+'СЕТ СН'!$I$12+СВЦЭМ!$D$10+'СЕТ СН'!$I$6-'СЕТ СН'!$I$22</f>
        <v>1498.0433326</v>
      </c>
      <c r="S131" s="36">
        <f>SUMIFS(СВЦЭМ!$C$33:$C$776,СВЦЭМ!$A$33:$A$776,$A131,СВЦЭМ!$B$33:$B$776,S$119)+'СЕТ СН'!$I$12+СВЦЭМ!$D$10+'СЕТ СН'!$I$6-'СЕТ СН'!$I$22</f>
        <v>1479.7149580099999</v>
      </c>
      <c r="T131" s="36">
        <f>SUMIFS(СВЦЭМ!$C$33:$C$776,СВЦЭМ!$A$33:$A$776,$A131,СВЦЭМ!$B$33:$B$776,T$119)+'СЕТ СН'!$I$12+СВЦЭМ!$D$10+'СЕТ СН'!$I$6-'СЕТ СН'!$I$22</f>
        <v>1437.3064093500002</v>
      </c>
      <c r="U131" s="36">
        <f>SUMIFS(СВЦЭМ!$C$33:$C$776,СВЦЭМ!$A$33:$A$776,$A131,СВЦЭМ!$B$33:$B$776,U$119)+'СЕТ СН'!$I$12+СВЦЭМ!$D$10+'СЕТ СН'!$I$6-'СЕТ СН'!$I$22</f>
        <v>1437.6584741500001</v>
      </c>
      <c r="V131" s="36">
        <f>SUMIFS(СВЦЭМ!$C$33:$C$776,СВЦЭМ!$A$33:$A$776,$A131,СВЦЭМ!$B$33:$B$776,V$119)+'СЕТ СН'!$I$12+СВЦЭМ!$D$10+'СЕТ СН'!$I$6-'СЕТ СН'!$I$22</f>
        <v>1458.6233309899999</v>
      </c>
      <c r="W131" s="36">
        <f>SUMIFS(СВЦЭМ!$C$33:$C$776,СВЦЭМ!$A$33:$A$776,$A131,СВЦЭМ!$B$33:$B$776,W$119)+'СЕТ СН'!$I$12+СВЦЭМ!$D$10+'СЕТ СН'!$I$6-'СЕТ СН'!$I$22</f>
        <v>1473.86945393</v>
      </c>
      <c r="X131" s="36">
        <f>SUMIFS(СВЦЭМ!$C$33:$C$776,СВЦЭМ!$A$33:$A$776,$A131,СВЦЭМ!$B$33:$B$776,X$119)+'СЕТ СН'!$I$12+СВЦЭМ!$D$10+'СЕТ СН'!$I$6-'СЕТ СН'!$I$22</f>
        <v>1488.8852556000002</v>
      </c>
      <c r="Y131" s="36">
        <f>SUMIFS(СВЦЭМ!$C$33:$C$776,СВЦЭМ!$A$33:$A$776,$A131,СВЦЭМ!$B$33:$B$776,Y$119)+'СЕТ СН'!$I$12+СВЦЭМ!$D$10+'СЕТ СН'!$I$6-'СЕТ СН'!$I$22</f>
        <v>1549.00412323</v>
      </c>
    </row>
    <row r="132" spans="1:25" ht="15.75" x14ac:dyDescent="0.2">
      <c r="A132" s="35">
        <f t="shared" si="3"/>
        <v>43509</v>
      </c>
      <c r="B132" s="36">
        <f>SUMIFS(СВЦЭМ!$C$33:$C$776,СВЦЭМ!$A$33:$A$776,$A132,СВЦЭМ!$B$33:$B$776,B$119)+'СЕТ СН'!$I$12+СВЦЭМ!$D$10+'СЕТ СН'!$I$6-'СЕТ СН'!$I$22</f>
        <v>1561.8721826299998</v>
      </c>
      <c r="C132" s="36">
        <f>SUMIFS(СВЦЭМ!$C$33:$C$776,СВЦЭМ!$A$33:$A$776,$A132,СВЦЭМ!$B$33:$B$776,C$119)+'СЕТ СН'!$I$12+СВЦЭМ!$D$10+'СЕТ СН'!$I$6-'СЕТ СН'!$I$22</f>
        <v>1572.2940600100001</v>
      </c>
      <c r="D132" s="36">
        <f>SUMIFS(СВЦЭМ!$C$33:$C$776,СВЦЭМ!$A$33:$A$776,$A132,СВЦЭМ!$B$33:$B$776,D$119)+'СЕТ СН'!$I$12+СВЦЭМ!$D$10+'СЕТ СН'!$I$6-'СЕТ СН'!$I$22</f>
        <v>1610.4379540099999</v>
      </c>
      <c r="E132" s="36">
        <f>SUMIFS(СВЦЭМ!$C$33:$C$776,СВЦЭМ!$A$33:$A$776,$A132,СВЦЭМ!$B$33:$B$776,E$119)+'СЕТ СН'!$I$12+СВЦЭМ!$D$10+'СЕТ СН'!$I$6-'СЕТ СН'!$I$22</f>
        <v>1626.5777630399998</v>
      </c>
      <c r="F132" s="36">
        <f>SUMIFS(СВЦЭМ!$C$33:$C$776,СВЦЭМ!$A$33:$A$776,$A132,СВЦЭМ!$B$33:$B$776,F$119)+'СЕТ СН'!$I$12+СВЦЭМ!$D$10+'СЕТ СН'!$I$6-'СЕТ СН'!$I$22</f>
        <v>1616.5831923999999</v>
      </c>
      <c r="G132" s="36">
        <f>SUMIFS(СВЦЭМ!$C$33:$C$776,СВЦЭМ!$A$33:$A$776,$A132,СВЦЭМ!$B$33:$B$776,G$119)+'СЕТ СН'!$I$12+СВЦЭМ!$D$10+'СЕТ СН'!$I$6-'СЕТ СН'!$I$22</f>
        <v>1577.2055518299999</v>
      </c>
      <c r="H132" s="36">
        <f>SUMIFS(СВЦЭМ!$C$33:$C$776,СВЦЭМ!$A$33:$A$776,$A132,СВЦЭМ!$B$33:$B$776,H$119)+'СЕТ СН'!$I$12+СВЦЭМ!$D$10+'СЕТ СН'!$I$6-'СЕТ СН'!$I$22</f>
        <v>1560.0261894599998</v>
      </c>
      <c r="I132" s="36">
        <f>SUMIFS(СВЦЭМ!$C$33:$C$776,СВЦЭМ!$A$33:$A$776,$A132,СВЦЭМ!$B$33:$B$776,I$119)+'СЕТ СН'!$I$12+СВЦЭМ!$D$10+'СЕТ СН'!$I$6-'СЕТ СН'!$I$22</f>
        <v>1526.1736587300002</v>
      </c>
      <c r="J132" s="36">
        <f>SUMIFS(СВЦЭМ!$C$33:$C$776,СВЦЭМ!$A$33:$A$776,$A132,СВЦЭМ!$B$33:$B$776,J$119)+'СЕТ СН'!$I$12+СВЦЭМ!$D$10+'СЕТ СН'!$I$6-'СЕТ СН'!$I$22</f>
        <v>1499.51999746</v>
      </c>
      <c r="K132" s="36">
        <f>SUMIFS(СВЦЭМ!$C$33:$C$776,СВЦЭМ!$A$33:$A$776,$A132,СВЦЭМ!$B$33:$B$776,K$119)+'СЕТ СН'!$I$12+СВЦЭМ!$D$10+'СЕТ СН'!$I$6-'СЕТ СН'!$I$22</f>
        <v>1495.21957514</v>
      </c>
      <c r="L132" s="36">
        <f>SUMIFS(СВЦЭМ!$C$33:$C$776,СВЦЭМ!$A$33:$A$776,$A132,СВЦЭМ!$B$33:$B$776,L$119)+'СЕТ СН'!$I$12+СВЦЭМ!$D$10+'СЕТ СН'!$I$6-'СЕТ СН'!$I$22</f>
        <v>1493.07332086</v>
      </c>
      <c r="M132" s="36">
        <f>SUMIFS(СВЦЭМ!$C$33:$C$776,СВЦЭМ!$A$33:$A$776,$A132,СВЦЭМ!$B$33:$B$776,M$119)+'СЕТ СН'!$I$12+СВЦЭМ!$D$10+'СЕТ СН'!$I$6-'СЕТ СН'!$I$22</f>
        <v>1486.8143501499999</v>
      </c>
      <c r="N132" s="36">
        <f>SUMIFS(СВЦЭМ!$C$33:$C$776,СВЦЭМ!$A$33:$A$776,$A132,СВЦЭМ!$B$33:$B$776,N$119)+'СЕТ СН'!$I$12+СВЦЭМ!$D$10+'СЕТ СН'!$I$6-'СЕТ СН'!$I$22</f>
        <v>1502.9435105800001</v>
      </c>
      <c r="O132" s="36">
        <f>SUMIFS(СВЦЭМ!$C$33:$C$776,СВЦЭМ!$A$33:$A$776,$A132,СВЦЭМ!$B$33:$B$776,O$119)+'СЕТ СН'!$I$12+СВЦЭМ!$D$10+'СЕТ СН'!$I$6-'СЕТ СН'!$I$22</f>
        <v>1468.0805330799999</v>
      </c>
      <c r="P132" s="36">
        <f>SUMIFS(СВЦЭМ!$C$33:$C$776,СВЦЭМ!$A$33:$A$776,$A132,СВЦЭМ!$B$33:$B$776,P$119)+'СЕТ СН'!$I$12+СВЦЭМ!$D$10+'СЕТ СН'!$I$6-'СЕТ СН'!$I$22</f>
        <v>1477.6387515800002</v>
      </c>
      <c r="Q132" s="36">
        <f>SUMIFS(СВЦЭМ!$C$33:$C$776,СВЦЭМ!$A$33:$A$776,$A132,СВЦЭМ!$B$33:$B$776,Q$119)+'СЕТ СН'!$I$12+СВЦЭМ!$D$10+'СЕТ СН'!$I$6-'СЕТ СН'!$I$22</f>
        <v>1488.65820405</v>
      </c>
      <c r="R132" s="36">
        <f>SUMIFS(СВЦЭМ!$C$33:$C$776,СВЦЭМ!$A$33:$A$776,$A132,СВЦЭМ!$B$33:$B$776,R$119)+'СЕТ СН'!$I$12+СВЦЭМ!$D$10+'СЕТ СН'!$I$6-'СЕТ СН'!$I$22</f>
        <v>1490.83793836</v>
      </c>
      <c r="S132" s="36">
        <f>SUMIFS(СВЦЭМ!$C$33:$C$776,СВЦЭМ!$A$33:$A$776,$A132,СВЦЭМ!$B$33:$B$776,S$119)+'СЕТ СН'!$I$12+СВЦЭМ!$D$10+'СЕТ СН'!$I$6-'СЕТ СН'!$I$22</f>
        <v>1483.7201831500001</v>
      </c>
      <c r="T132" s="36">
        <f>SUMIFS(СВЦЭМ!$C$33:$C$776,СВЦЭМ!$A$33:$A$776,$A132,СВЦЭМ!$B$33:$B$776,T$119)+'СЕТ СН'!$I$12+СВЦЭМ!$D$10+'СЕТ СН'!$I$6-'СЕТ СН'!$I$22</f>
        <v>1434.0968631400001</v>
      </c>
      <c r="U132" s="36">
        <f>SUMIFS(СВЦЭМ!$C$33:$C$776,СВЦЭМ!$A$33:$A$776,$A132,СВЦЭМ!$B$33:$B$776,U$119)+'СЕТ СН'!$I$12+СВЦЭМ!$D$10+'СЕТ СН'!$I$6-'СЕТ СН'!$I$22</f>
        <v>1426.82559784</v>
      </c>
      <c r="V132" s="36">
        <f>SUMIFS(СВЦЭМ!$C$33:$C$776,СВЦЭМ!$A$33:$A$776,$A132,СВЦЭМ!$B$33:$B$776,V$119)+'СЕТ СН'!$I$12+СВЦЭМ!$D$10+'СЕТ СН'!$I$6-'СЕТ СН'!$I$22</f>
        <v>1441.2081233399999</v>
      </c>
      <c r="W132" s="36">
        <f>SUMIFS(СВЦЭМ!$C$33:$C$776,СВЦЭМ!$A$33:$A$776,$A132,СВЦЭМ!$B$33:$B$776,W$119)+'СЕТ СН'!$I$12+СВЦЭМ!$D$10+'СЕТ СН'!$I$6-'СЕТ СН'!$I$22</f>
        <v>1456.2656523200001</v>
      </c>
      <c r="X132" s="36">
        <f>SUMIFS(СВЦЭМ!$C$33:$C$776,СВЦЭМ!$A$33:$A$776,$A132,СВЦЭМ!$B$33:$B$776,X$119)+'СЕТ СН'!$I$12+СВЦЭМ!$D$10+'СЕТ СН'!$I$6-'СЕТ СН'!$I$22</f>
        <v>1477.6557809599999</v>
      </c>
      <c r="Y132" s="36">
        <f>SUMIFS(СВЦЭМ!$C$33:$C$776,СВЦЭМ!$A$33:$A$776,$A132,СВЦЭМ!$B$33:$B$776,Y$119)+'СЕТ СН'!$I$12+СВЦЭМ!$D$10+'СЕТ СН'!$I$6-'СЕТ СН'!$I$22</f>
        <v>1522.41852337</v>
      </c>
    </row>
    <row r="133" spans="1:25" ht="15.75" x14ac:dyDescent="0.2">
      <c r="A133" s="35">
        <f t="shared" si="3"/>
        <v>43510</v>
      </c>
      <c r="B133" s="36">
        <f>SUMIFS(СВЦЭМ!$C$33:$C$776,СВЦЭМ!$A$33:$A$776,$A133,СВЦЭМ!$B$33:$B$776,B$119)+'СЕТ СН'!$I$12+СВЦЭМ!$D$10+'СЕТ СН'!$I$6-'СЕТ СН'!$I$22</f>
        <v>1574.4762124899999</v>
      </c>
      <c r="C133" s="36">
        <f>SUMIFS(СВЦЭМ!$C$33:$C$776,СВЦЭМ!$A$33:$A$776,$A133,СВЦЭМ!$B$33:$B$776,C$119)+'СЕТ СН'!$I$12+СВЦЭМ!$D$10+'СЕТ СН'!$I$6-'СЕТ СН'!$I$22</f>
        <v>1587.3594739800001</v>
      </c>
      <c r="D133" s="36">
        <f>SUMIFS(СВЦЭМ!$C$33:$C$776,СВЦЭМ!$A$33:$A$776,$A133,СВЦЭМ!$B$33:$B$776,D$119)+'СЕТ СН'!$I$12+СВЦЭМ!$D$10+'СЕТ СН'!$I$6-'СЕТ СН'!$I$22</f>
        <v>1615.9769441099997</v>
      </c>
      <c r="E133" s="36">
        <f>SUMIFS(СВЦЭМ!$C$33:$C$776,СВЦЭМ!$A$33:$A$776,$A133,СВЦЭМ!$B$33:$B$776,E$119)+'СЕТ СН'!$I$12+СВЦЭМ!$D$10+'СЕТ СН'!$I$6-'СЕТ СН'!$I$22</f>
        <v>1631.6078375900001</v>
      </c>
      <c r="F133" s="36">
        <f>SUMIFS(СВЦЭМ!$C$33:$C$776,СВЦЭМ!$A$33:$A$776,$A133,СВЦЭМ!$B$33:$B$776,F$119)+'СЕТ СН'!$I$12+СВЦЭМ!$D$10+'СЕТ СН'!$I$6-'СЕТ СН'!$I$22</f>
        <v>1629.1157414300001</v>
      </c>
      <c r="G133" s="36">
        <f>SUMIFS(СВЦЭМ!$C$33:$C$776,СВЦЭМ!$A$33:$A$776,$A133,СВЦЭМ!$B$33:$B$776,G$119)+'СЕТ СН'!$I$12+СВЦЭМ!$D$10+'СЕТ СН'!$I$6-'СЕТ СН'!$I$22</f>
        <v>1613.1484906199998</v>
      </c>
      <c r="H133" s="36">
        <f>SUMIFS(СВЦЭМ!$C$33:$C$776,СВЦЭМ!$A$33:$A$776,$A133,СВЦЭМ!$B$33:$B$776,H$119)+'СЕТ СН'!$I$12+СВЦЭМ!$D$10+'СЕТ СН'!$I$6-'СЕТ СН'!$I$22</f>
        <v>1565.777184</v>
      </c>
      <c r="I133" s="36">
        <f>SUMIFS(СВЦЭМ!$C$33:$C$776,СВЦЭМ!$A$33:$A$776,$A133,СВЦЭМ!$B$33:$B$776,I$119)+'СЕТ СН'!$I$12+СВЦЭМ!$D$10+'СЕТ СН'!$I$6-'СЕТ СН'!$I$22</f>
        <v>1518.6511636499999</v>
      </c>
      <c r="J133" s="36">
        <f>SUMIFS(СВЦЭМ!$C$33:$C$776,СВЦЭМ!$A$33:$A$776,$A133,СВЦЭМ!$B$33:$B$776,J$119)+'СЕТ СН'!$I$12+СВЦЭМ!$D$10+'СЕТ СН'!$I$6-'СЕТ СН'!$I$22</f>
        <v>1493.7970552699999</v>
      </c>
      <c r="K133" s="36">
        <f>SUMIFS(СВЦЭМ!$C$33:$C$776,СВЦЭМ!$A$33:$A$776,$A133,СВЦЭМ!$B$33:$B$776,K$119)+'СЕТ СН'!$I$12+СВЦЭМ!$D$10+'СЕТ СН'!$I$6-'СЕТ СН'!$I$22</f>
        <v>1489.98224566</v>
      </c>
      <c r="L133" s="36">
        <f>SUMIFS(СВЦЭМ!$C$33:$C$776,СВЦЭМ!$A$33:$A$776,$A133,СВЦЭМ!$B$33:$B$776,L$119)+'СЕТ СН'!$I$12+СВЦЭМ!$D$10+'СЕТ СН'!$I$6-'СЕТ СН'!$I$22</f>
        <v>1481.29086375</v>
      </c>
      <c r="M133" s="36">
        <f>SUMIFS(СВЦЭМ!$C$33:$C$776,СВЦЭМ!$A$33:$A$776,$A133,СВЦЭМ!$B$33:$B$776,M$119)+'СЕТ СН'!$I$12+СВЦЭМ!$D$10+'СЕТ СН'!$I$6-'СЕТ СН'!$I$22</f>
        <v>1496.5769211500001</v>
      </c>
      <c r="N133" s="36">
        <f>SUMIFS(СВЦЭМ!$C$33:$C$776,СВЦЭМ!$A$33:$A$776,$A133,СВЦЭМ!$B$33:$B$776,N$119)+'СЕТ СН'!$I$12+СВЦЭМ!$D$10+'СЕТ СН'!$I$6-'СЕТ СН'!$I$22</f>
        <v>1482.51102335</v>
      </c>
      <c r="O133" s="36">
        <f>SUMIFS(СВЦЭМ!$C$33:$C$776,СВЦЭМ!$A$33:$A$776,$A133,СВЦЭМ!$B$33:$B$776,O$119)+'СЕТ СН'!$I$12+СВЦЭМ!$D$10+'СЕТ СН'!$I$6-'СЕТ СН'!$I$22</f>
        <v>1449.9680790800001</v>
      </c>
      <c r="P133" s="36">
        <f>SUMIFS(СВЦЭМ!$C$33:$C$776,СВЦЭМ!$A$33:$A$776,$A133,СВЦЭМ!$B$33:$B$776,P$119)+'СЕТ СН'!$I$12+СВЦЭМ!$D$10+'СЕТ СН'!$I$6-'СЕТ СН'!$I$22</f>
        <v>1459.42312642</v>
      </c>
      <c r="Q133" s="36">
        <f>SUMIFS(СВЦЭМ!$C$33:$C$776,СВЦЭМ!$A$33:$A$776,$A133,СВЦЭМ!$B$33:$B$776,Q$119)+'СЕТ СН'!$I$12+СВЦЭМ!$D$10+'СЕТ СН'!$I$6-'СЕТ СН'!$I$22</f>
        <v>1470.3502975000001</v>
      </c>
      <c r="R133" s="36">
        <f>SUMIFS(СВЦЭМ!$C$33:$C$776,СВЦЭМ!$A$33:$A$776,$A133,СВЦЭМ!$B$33:$B$776,R$119)+'СЕТ СН'!$I$12+СВЦЭМ!$D$10+'СЕТ СН'!$I$6-'СЕТ СН'!$I$22</f>
        <v>1473.5333322000001</v>
      </c>
      <c r="S133" s="36">
        <f>SUMIFS(СВЦЭМ!$C$33:$C$776,СВЦЭМ!$A$33:$A$776,$A133,СВЦЭМ!$B$33:$B$776,S$119)+'СЕТ СН'!$I$12+СВЦЭМ!$D$10+'СЕТ СН'!$I$6-'СЕТ СН'!$I$22</f>
        <v>1465.0358333200002</v>
      </c>
      <c r="T133" s="36">
        <f>SUMIFS(СВЦЭМ!$C$33:$C$776,СВЦЭМ!$A$33:$A$776,$A133,СВЦЭМ!$B$33:$B$776,T$119)+'СЕТ СН'!$I$12+СВЦЭМ!$D$10+'СЕТ СН'!$I$6-'СЕТ СН'!$I$22</f>
        <v>1420.39629453</v>
      </c>
      <c r="U133" s="36">
        <f>SUMIFS(СВЦЭМ!$C$33:$C$776,СВЦЭМ!$A$33:$A$776,$A133,СВЦЭМ!$B$33:$B$776,U$119)+'СЕТ СН'!$I$12+СВЦЭМ!$D$10+'СЕТ СН'!$I$6-'СЕТ СН'!$I$22</f>
        <v>1431.5275387300001</v>
      </c>
      <c r="V133" s="36">
        <f>SUMIFS(СВЦЭМ!$C$33:$C$776,СВЦЭМ!$A$33:$A$776,$A133,СВЦЭМ!$B$33:$B$776,V$119)+'СЕТ СН'!$I$12+СВЦЭМ!$D$10+'СЕТ СН'!$I$6-'СЕТ СН'!$I$22</f>
        <v>1458.46963964</v>
      </c>
      <c r="W133" s="36">
        <f>SUMIFS(СВЦЭМ!$C$33:$C$776,СВЦЭМ!$A$33:$A$776,$A133,СВЦЭМ!$B$33:$B$776,W$119)+'СЕТ СН'!$I$12+СВЦЭМ!$D$10+'СЕТ СН'!$I$6-'СЕТ СН'!$I$22</f>
        <v>1475.7648019100002</v>
      </c>
      <c r="X133" s="36">
        <f>SUMIFS(СВЦЭМ!$C$33:$C$776,СВЦЭМ!$A$33:$A$776,$A133,СВЦЭМ!$B$33:$B$776,X$119)+'СЕТ СН'!$I$12+СВЦЭМ!$D$10+'СЕТ СН'!$I$6-'СЕТ СН'!$I$22</f>
        <v>1491.5910418399999</v>
      </c>
      <c r="Y133" s="36">
        <f>SUMIFS(СВЦЭМ!$C$33:$C$776,СВЦЭМ!$A$33:$A$776,$A133,СВЦЭМ!$B$33:$B$776,Y$119)+'СЕТ СН'!$I$12+СВЦЭМ!$D$10+'СЕТ СН'!$I$6-'СЕТ СН'!$I$22</f>
        <v>1524.88455174</v>
      </c>
    </row>
    <row r="134" spans="1:25" ht="15.75" x14ac:dyDescent="0.2">
      <c r="A134" s="35">
        <f t="shared" si="3"/>
        <v>43511</v>
      </c>
      <c r="B134" s="36">
        <f>SUMIFS(СВЦЭМ!$C$33:$C$776,СВЦЭМ!$A$33:$A$776,$A134,СВЦЭМ!$B$33:$B$776,B$119)+'СЕТ СН'!$I$12+СВЦЭМ!$D$10+'СЕТ СН'!$I$6-'СЕТ СН'!$I$22</f>
        <v>1527.85932185</v>
      </c>
      <c r="C134" s="36">
        <f>SUMIFS(СВЦЭМ!$C$33:$C$776,СВЦЭМ!$A$33:$A$776,$A134,СВЦЭМ!$B$33:$B$776,C$119)+'СЕТ СН'!$I$12+СВЦЭМ!$D$10+'СЕТ СН'!$I$6-'СЕТ СН'!$I$22</f>
        <v>1531.9001273700001</v>
      </c>
      <c r="D134" s="36">
        <f>SUMIFS(СВЦЭМ!$C$33:$C$776,СВЦЭМ!$A$33:$A$776,$A134,СВЦЭМ!$B$33:$B$776,D$119)+'СЕТ СН'!$I$12+СВЦЭМ!$D$10+'СЕТ СН'!$I$6-'СЕТ СН'!$I$22</f>
        <v>1549.6826087599998</v>
      </c>
      <c r="E134" s="36">
        <f>SUMIFS(СВЦЭМ!$C$33:$C$776,СВЦЭМ!$A$33:$A$776,$A134,СВЦЭМ!$B$33:$B$776,E$119)+'СЕТ СН'!$I$12+СВЦЭМ!$D$10+'СЕТ СН'!$I$6-'СЕТ СН'!$I$22</f>
        <v>1577.7245439099997</v>
      </c>
      <c r="F134" s="36">
        <f>SUMIFS(СВЦЭМ!$C$33:$C$776,СВЦЭМ!$A$33:$A$776,$A134,СВЦЭМ!$B$33:$B$776,F$119)+'СЕТ СН'!$I$12+СВЦЭМ!$D$10+'СЕТ СН'!$I$6-'СЕТ СН'!$I$22</f>
        <v>1578.6541975</v>
      </c>
      <c r="G134" s="36">
        <f>SUMIFS(СВЦЭМ!$C$33:$C$776,СВЦЭМ!$A$33:$A$776,$A134,СВЦЭМ!$B$33:$B$776,G$119)+'СЕТ СН'!$I$12+СВЦЭМ!$D$10+'СЕТ СН'!$I$6-'СЕТ СН'!$I$22</f>
        <v>1555.46973024</v>
      </c>
      <c r="H134" s="36">
        <f>SUMIFS(СВЦЭМ!$C$33:$C$776,СВЦЭМ!$A$33:$A$776,$A134,СВЦЭМ!$B$33:$B$776,H$119)+'СЕТ СН'!$I$12+СВЦЭМ!$D$10+'СЕТ СН'!$I$6-'СЕТ СН'!$I$22</f>
        <v>1522.4891832000001</v>
      </c>
      <c r="I134" s="36">
        <f>SUMIFS(СВЦЭМ!$C$33:$C$776,СВЦЭМ!$A$33:$A$776,$A134,СВЦЭМ!$B$33:$B$776,I$119)+'СЕТ СН'!$I$12+СВЦЭМ!$D$10+'СЕТ СН'!$I$6-'СЕТ СН'!$I$22</f>
        <v>1507.1636862800001</v>
      </c>
      <c r="J134" s="36">
        <f>SUMIFS(СВЦЭМ!$C$33:$C$776,СВЦЭМ!$A$33:$A$776,$A134,СВЦЭМ!$B$33:$B$776,J$119)+'СЕТ СН'!$I$12+СВЦЭМ!$D$10+'СЕТ СН'!$I$6-'СЕТ СН'!$I$22</f>
        <v>1484.1401423900002</v>
      </c>
      <c r="K134" s="36">
        <f>SUMIFS(СВЦЭМ!$C$33:$C$776,СВЦЭМ!$A$33:$A$776,$A134,СВЦЭМ!$B$33:$B$776,K$119)+'СЕТ СН'!$I$12+СВЦЭМ!$D$10+'СЕТ СН'!$I$6-'СЕТ СН'!$I$22</f>
        <v>1497.17584627</v>
      </c>
      <c r="L134" s="36">
        <f>SUMIFS(СВЦЭМ!$C$33:$C$776,СВЦЭМ!$A$33:$A$776,$A134,СВЦЭМ!$B$33:$B$776,L$119)+'СЕТ СН'!$I$12+СВЦЭМ!$D$10+'СЕТ СН'!$I$6-'СЕТ СН'!$I$22</f>
        <v>1491.4945672200001</v>
      </c>
      <c r="M134" s="36">
        <f>SUMIFS(СВЦЭМ!$C$33:$C$776,СВЦЭМ!$A$33:$A$776,$A134,СВЦЭМ!$B$33:$B$776,M$119)+'СЕТ СН'!$I$12+СВЦЭМ!$D$10+'СЕТ СН'!$I$6-'СЕТ СН'!$I$22</f>
        <v>1493.9682445000001</v>
      </c>
      <c r="N134" s="36">
        <f>SUMIFS(СВЦЭМ!$C$33:$C$776,СВЦЭМ!$A$33:$A$776,$A134,СВЦЭМ!$B$33:$B$776,N$119)+'СЕТ СН'!$I$12+СВЦЭМ!$D$10+'СЕТ СН'!$I$6-'СЕТ СН'!$I$22</f>
        <v>1481.7402878400001</v>
      </c>
      <c r="O134" s="36">
        <f>SUMIFS(СВЦЭМ!$C$33:$C$776,СВЦЭМ!$A$33:$A$776,$A134,СВЦЭМ!$B$33:$B$776,O$119)+'СЕТ СН'!$I$12+СВЦЭМ!$D$10+'СЕТ СН'!$I$6-'СЕТ СН'!$I$22</f>
        <v>1454.82792808</v>
      </c>
      <c r="P134" s="36">
        <f>SUMIFS(СВЦЭМ!$C$33:$C$776,СВЦЭМ!$A$33:$A$776,$A134,СВЦЭМ!$B$33:$B$776,P$119)+'СЕТ СН'!$I$12+СВЦЭМ!$D$10+'СЕТ СН'!$I$6-'СЕТ СН'!$I$22</f>
        <v>1454.3080215099999</v>
      </c>
      <c r="Q134" s="36">
        <f>SUMIFS(СВЦЭМ!$C$33:$C$776,СВЦЭМ!$A$33:$A$776,$A134,СВЦЭМ!$B$33:$B$776,Q$119)+'СЕТ СН'!$I$12+СВЦЭМ!$D$10+'СЕТ СН'!$I$6-'СЕТ СН'!$I$22</f>
        <v>1458.3030373500001</v>
      </c>
      <c r="R134" s="36">
        <f>SUMIFS(СВЦЭМ!$C$33:$C$776,СВЦЭМ!$A$33:$A$776,$A134,СВЦЭМ!$B$33:$B$776,R$119)+'СЕТ СН'!$I$12+СВЦЭМ!$D$10+'СЕТ СН'!$I$6-'СЕТ СН'!$I$22</f>
        <v>1456.5892179500001</v>
      </c>
      <c r="S134" s="36">
        <f>SUMIFS(СВЦЭМ!$C$33:$C$776,СВЦЭМ!$A$33:$A$776,$A134,СВЦЭМ!$B$33:$B$776,S$119)+'СЕТ СН'!$I$12+СВЦЭМ!$D$10+'СЕТ СН'!$I$6-'СЕТ СН'!$I$22</f>
        <v>1458.4269742400002</v>
      </c>
      <c r="T134" s="36">
        <f>SUMIFS(СВЦЭМ!$C$33:$C$776,СВЦЭМ!$A$33:$A$776,$A134,СВЦЭМ!$B$33:$B$776,T$119)+'СЕТ СН'!$I$12+СВЦЭМ!$D$10+'СЕТ СН'!$I$6-'СЕТ СН'!$I$22</f>
        <v>1435.3087624499999</v>
      </c>
      <c r="U134" s="36">
        <f>SUMIFS(СВЦЭМ!$C$33:$C$776,СВЦЭМ!$A$33:$A$776,$A134,СВЦЭМ!$B$33:$B$776,U$119)+'СЕТ СН'!$I$12+СВЦЭМ!$D$10+'СЕТ СН'!$I$6-'СЕТ СН'!$I$22</f>
        <v>1439.49956253</v>
      </c>
      <c r="V134" s="36">
        <f>SUMIFS(СВЦЭМ!$C$33:$C$776,СВЦЭМ!$A$33:$A$776,$A134,СВЦЭМ!$B$33:$B$776,V$119)+'СЕТ СН'!$I$12+СВЦЭМ!$D$10+'СЕТ СН'!$I$6-'СЕТ СН'!$I$22</f>
        <v>1443.2548563</v>
      </c>
      <c r="W134" s="36">
        <f>SUMIFS(СВЦЭМ!$C$33:$C$776,СВЦЭМ!$A$33:$A$776,$A134,СВЦЭМ!$B$33:$B$776,W$119)+'СЕТ СН'!$I$12+СВЦЭМ!$D$10+'СЕТ СН'!$I$6-'СЕТ СН'!$I$22</f>
        <v>1445.01025931</v>
      </c>
      <c r="X134" s="36">
        <f>SUMIFS(СВЦЭМ!$C$33:$C$776,СВЦЭМ!$A$33:$A$776,$A134,СВЦЭМ!$B$33:$B$776,X$119)+'СЕТ СН'!$I$12+СВЦЭМ!$D$10+'СЕТ СН'!$I$6-'СЕТ СН'!$I$22</f>
        <v>1460.6792063299999</v>
      </c>
      <c r="Y134" s="36">
        <f>SUMIFS(СВЦЭМ!$C$33:$C$776,СВЦЭМ!$A$33:$A$776,$A134,СВЦЭМ!$B$33:$B$776,Y$119)+'СЕТ СН'!$I$12+СВЦЭМ!$D$10+'СЕТ СН'!$I$6-'СЕТ СН'!$I$22</f>
        <v>1490.9932629099999</v>
      </c>
    </row>
    <row r="135" spans="1:25" ht="15.75" x14ac:dyDescent="0.2">
      <c r="A135" s="35">
        <f t="shared" si="3"/>
        <v>43512</v>
      </c>
      <c r="B135" s="36">
        <f>SUMIFS(СВЦЭМ!$C$33:$C$776,СВЦЭМ!$A$33:$A$776,$A135,СВЦЭМ!$B$33:$B$776,B$119)+'СЕТ СН'!$I$12+СВЦЭМ!$D$10+'СЕТ СН'!$I$6-'СЕТ СН'!$I$22</f>
        <v>1520.293482</v>
      </c>
      <c r="C135" s="36">
        <f>SUMIFS(СВЦЭМ!$C$33:$C$776,СВЦЭМ!$A$33:$A$776,$A135,СВЦЭМ!$B$33:$B$776,C$119)+'СЕТ СН'!$I$12+СВЦЭМ!$D$10+'СЕТ СН'!$I$6-'СЕТ СН'!$I$22</f>
        <v>1523.82677848</v>
      </c>
      <c r="D135" s="36">
        <f>SUMIFS(СВЦЭМ!$C$33:$C$776,СВЦЭМ!$A$33:$A$776,$A135,СВЦЭМ!$B$33:$B$776,D$119)+'СЕТ СН'!$I$12+СВЦЭМ!$D$10+'СЕТ СН'!$I$6-'СЕТ СН'!$I$22</f>
        <v>1557.0359844999998</v>
      </c>
      <c r="E135" s="36">
        <f>SUMIFS(СВЦЭМ!$C$33:$C$776,СВЦЭМ!$A$33:$A$776,$A135,СВЦЭМ!$B$33:$B$776,E$119)+'СЕТ СН'!$I$12+СВЦЭМ!$D$10+'СЕТ СН'!$I$6-'СЕТ СН'!$I$22</f>
        <v>1593.9271509800001</v>
      </c>
      <c r="F135" s="36">
        <f>SUMIFS(СВЦЭМ!$C$33:$C$776,СВЦЭМ!$A$33:$A$776,$A135,СВЦЭМ!$B$33:$B$776,F$119)+'СЕТ СН'!$I$12+СВЦЭМ!$D$10+'СЕТ СН'!$I$6-'СЕТ СН'!$I$22</f>
        <v>1610.3510432499997</v>
      </c>
      <c r="G135" s="36">
        <f>SUMIFS(СВЦЭМ!$C$33:$C$776,СВЦЭМ!$A$33:$A$776,$A135,СВЦЭМ!$B$33:$B$776,G$119)+'СЕТ СН'!$I$12+СВЦЭМ!$D$10+'СЕТ СН'!$I$6-'СЕТ СН'!$I$22</f>
        <v>1605.0235995200001</v>
      </c>
      <c r="H135" s="36">
        <f>SUMIFS(СВЦЭМ!$C$33:$C$776,СВЦЭМ!$A$33:$A$776,$A135,СВЦЭМ!$B$33:$B$776,H$119)+'СЕТ СН'!$I$12+СВЦЭМ!$D$10+'СЕТ СН'!$I$6-'СЕТ СН'!$I$22</f>
        <v>1556.5556281300001</v>
      </c>
      <c r="I135" s="36">
        <f>SUMIFS(СВЦЭМ!$C$33:$C$776,СВЦЭМ!$A$33:$A$776,$A135,СВЦЭМ!$B$33:$B$776,I$119)+'СЕТ СН'!$I$12+СВЦЭМ!$D$10+'СЕТ СН'!$I$6-'СЕТ СН'!$I$22</f>
        <v>1529.3275308699999</v>
      </c>
      <c r="J135" s="36">
        <f>SUMIFS(СВЦЭМ!$C$33:$C$776,СВЦЭМ!$A$33:$A$776,$A135,СВЦЭМ!$B$33:$B$776,J$119)+'СЕТ СН'!$I$12+СВЦЭМ!$D$10+'СЕТ СН'!$I$6-'СЕТ СН'!$I$22</f>
        <v>1488.8485471900001</v>
      </c>
      <c r="K135" s="36">
        <f>SUMIFS(СВЦЭМ!$C$33:$C$776,СВЦЭМ!$A$33:$A$776,$A135,СВЦЭМ!$B$33:$B$776,K$119)+'СЕТ СН'!$I$12+СВЦЭМ!$D$10+'СЕТ СН'!$I$6-'СЕТ СН'!$I$22</f>
        <v>1441.1357268900001</v>
      </c>
      <c r="L135" s="36">
        <f>SUMIFS(СВЦЭМ!$C$33:$C$776,СВЦЭМ!$A$33:$A$776,$A135,СВЦЭМ!$B$33:$B$776,L$119)+'СЕТ СН'!$I$12+СВЦЭМ!$D$10+'СЕТ СН'!$I$6-'СЕТ СН'!$I$22</f>
        <v>1420.55722719</v>
      </c>
      <c r="M135" s="36">
        <f>SUMIFS(СВЦЭМ!$C$33:$C$776,СВЦЭМ!$A$33:$A$776,$A135,СВЦЭМ!$B$33:$B$776,M$119)+'СЕТ СН'!$I$12+СВЦЭМ!$D$10+'СЕТ СН'!$I$6-'СЕТ СН'!$I$22</f>
        <v>1443.78012642</v>
      </c>
      <c r="N135" s="36">
        <f>SUMIFS(СВЦЭМ!$C$33:$C$776,СВЦЭМ!$A$33:$A$776,$A135,СВЦЭМ!$B$33:$B$776,N$119)+'СЕТ СН'!$I$12+СВЦЭМ!$D$10+'СЕТ СН'!$I$6-'СЕТ СН'!$I$22</f>
        <v>1473.94392399</v>
      </c>
      <c r="O135" s="36">
        <f>SUMIFS(СВЦЭМ!$C$33:$C$776,СВЦЭМ!$A$33:$A$776,$A135,СВЦЭМ!$B$33:$B$776,O$119)+'СЕТ СН'!$I$12+СВЦЭМ!$D$10+'СЕТ СН'!$I$6-'СЕТ СН'!$I$22</f>
        <v>1458.65856551</v>
      </c>
      <c r="P135" s="36">
        <f>SUMIFS(СВЦЭМ!$C$33:$C$776,СВЦЭМ!$A$33:$A$776,$A135,СВЦЭМ!$B$33:$B$776,P$119)+'СЕТ СН'!$I$12+СВЦЭМ!$D$10+'СЕТ СН'!$I$6-'СЕТ СН'!$I$22</f>
        <v>1474.98129251</v>
      </c>
      <c r="Q135" s="36">
        <f>SUMIFS(СВЦЭМ!$C$33:$C$776,СВЦЭМ!$A$33:$A$776,$A135,СВЦЭМ!$B$33:$B$776,Q$119)+'СЕТ СН'!$I$12+СВЦЭМ!$D$10+'СЕТ СН'!$I$6-'СЕТ СН'!$I$22</f>
        <v>1486.0027568400001</v>
      </c>
      <c r="R135" s="36">
        <f>SUMIFS(СВЦЭМ!$C$33:$C$776,СВЦЭМ!$A$33:$A$776,$A135,СВЦЭМ!$B$33:$B$776,R$119)+'СЕТ СН'!$I$12+СВЦЭМ!$D$10+'СЕТ СН'!$I$6-'СЕТ СН'!$I$22</f>
        <v>1480.02514236</v>
      </c>
      <c r="S135" s="36">
        <f>SUMIFS(СВЦЭМ!$C$33:$C$776,СВЦЭМ!$A$33:$A$776,$A135,СВЦЭМ!$B$33:$B$776,S$119)+'СЕТ СН'!$I$12+СВЦЭМ!$D$10+'СЕТ СН'!$I$6-'СЕТ СН'!$I$22</f>
        <v>1483.68446266</v>
      </c>
      <c r="T135" s="36">
        <f>SUMIFS(СВЦЭМ!$C$33:$C$776,СВЦЭМ!$A$33:$A$776,$A135,СВЦЭМ!$B$33:$B$776,T$119)+'СЕТ СН'!$I$12+СВЦЭМ!$D$10+'СЕТ СН'!$I$6-'СЕТ СН'!$I$22</f>
        <v>1444.98768161</v>
      </c>
      <c r="U135" s="36">
        <f>SUMIFS(СВЦЭМ!$C$33:$C$776,СВЦЭМ!$A$33:$A$776,$A135,СВЦЭМ!$B$33:$B$776,U$119)+'СЕТ СН'!$I$12+СВЦЭМ!$D$10+'СЕТ СН'!$I$6-'СЕТ СН'!$I$22</f>
        <v>1437.0067524800002</v>
      </c>
      <c r="V135" s="36">
        <f>SUMIFS(СВЦЭМ!$C$33:$C$776,СВЦЭМ!$A$33:$A$776,$A135,СВЦЭМ!$B$33:$B$776,V$119)+'СЕТ СН'!$I$12+СВЦЭМ!$D$10+'СЕТ СН'!$I$6-'СЕТ СН'!$I$22</f>
        <v>1430.50001361</v>
      </c>
      <c r="W135" s="36">
        <f>SUMIFS(СВЦЭМ!$C$33:$C$776,СВЦЭМ!$A$33:$A$776,$A135,СВЦЭМ!$B$33:$B$776,W$119)+'СЕТ СН'!$I$12+СВЦЭМ!$D$10+'СЕТ СН'!$I$6-'СЕТ СН'!$I$22</f>
        <v>1438.5885354000002</v>
      </c>
      <c r="X135" s="36">
        <f>SUMIFS(СВЦЭМ!$C$33:$C$776,СВЦЭМ!$A$33:$A$776,$A135,СВЦЭМ!$B$33:$B$776,X$119)+'СЕТ СН'!$I$12+СВЦЭМ!$D$10+'СЕТ СН'!$I$6-'СЕТ СН'!$I$22</f>
        <v>1449.51712079</v>
      </c>
      <c r="Y135" s="36">
        <f>SUMIFS(СВЦЭМ!$C$33:$C$776,СВЦЭМ!$A$33:$A$776,$A135,СВЦЭМ!$B$33:$B$776,Y$119)+'СЕТ СН'!$I$12+СВЦЭМ!$D$10+'СЕТ СН'!$I$6-'СЕТ СН'!$I$22</f>
        <v>1507.2071008500002</v>
      </c>
    </row>
    <row r="136" spans="1:25" ht="15.75" x14ac:dyDescent="0.2">
      <c r="A136" s="35">
        <f t="shared" si="3"/>
        <v>43513</v>
      </c>
      <c r="B136" s="36">
        <f>SUMIFS(СВЦЭМ!$C$33:$C$776,СВЦЭМ!$A$33:$A$776,$A136,СВЦЭМ!$B$33:$B$776,B$119)+'СЕТ СН'!$I$12+СВЦЭМ!$D$10+'СЕТ СН'!$I$6-'СЕТ СН'!$I$22</f>
        <v>1490.87497751</v>
      </c>
      <c r="C136" s="36">
        <f>SUMIFS(СВЦЭМ!$C$33:$C$776,СВЦЭМ!$A$33:$A$776,$A136,СВЦЭМ!$B$33:$B$776,C$119)+'СЕТ СН'!$I$12+СВЦЭМ!$D$10+'СЕТ СН'!$I$6-'СЕТ СН'!$I$22</f>
        <v>1502.3894781399999</v>
      </c>
      <c r="D136" s="36">
        <f>SUMIFS(СВЦЭМ!$C$33:$C$776,СВЦЭМ!$A$33:$A$776,$A136,СВЦЭМ!$B$33:$B$776,D$119)+'СЕТ СН'!$I$12+СВЦЭМ!$D$10+'СЕТ СН'!$I$6-'СЕТ СН'!$I$22</f>
        <v>1545.2667053</v>
      </c>
      <c r="E136" s="36">
        <f>SUMIFS(СВЦЭМ!$C$33:$C$776,СВЦЭМ!$A$33:$A$776,$A136,СВЦЭМ!$B$33:$B$776,E$119)+'СЕТ СН'!$I$12+СВЦЭМ!$D$10+'СЕТ СН'!$I$6-'СЕТ СН'!$I$22</f>
        <v>1545.0456084900002</v>
      </c>
      <c r="F136" s="36">
        <f>SUMIFS(СВЦЭМ!$C$33:$C$776,СВЦЭМ!$A$33:$A$776,$A136,СВЦЭМ!$B$33:$B$776,F$119)+'СЕТ СН'!$I$12+СВЦЭМ!$D$10+'СЕТ СН'!$I$6-'СЕТ СН'!$I$22</f>
        <v>1562.7310430799998</v>
      </c>
      <c r="G136" s="36">
        <f>SUMIFS(СВЦЭМ!$C$33:$C$776,СВЦЭМ!$A$33:$A$776,$A136,СВЦЭМ!$B$33:$B$776,G$119)+'СЕТ СН'!$I$12+СВЦЭМ!$D$10+'СЕТ СН'!$I$6-'СЕТ СН'!$I$22</f>
        <v>1553.8438409</v>
      </c>
      <c r="H136" s="36">
        <f>SUMIFS(СВЦЭМ!$C$33:$C$776,СВЦЭМ!$A$33:$A$776,$A136,СВЦЭМ!$B$33:$B$776,H$119)+'СЕТ СН'!$I$12+СВЦЭМ!$D$10+'СЕТ СН'!$I$6-'СЕТ СН'!$I$22</f>
        <v>1498.4494973199999</v>
      </c>
      <c r="I136" s="36">
        <f>SUMIFS(СВЦЭМ!$C$33:$C$776,СВЦЭМ!$A$33:$A$776,$A136,СВЦЭМ!$B$33:$B$776,I$119)+'СЕТ СН'!$I$12+СВЦЭМ!$D$10+'СЕТ СН'!$I$6-'СЕТ СН'!$I$22</f>
        <v>1474.9227895500001</v>
      </c>
      <c r="J136" s="36">
        <f>SUMIFS(СВЦЭМ!$C$33:$C$776,СВЦЭМ!$A$33:$A$776,$A136,СВЦЭМ!$B$33:$B$776,J$119)+'СЕТ СН'!$I$12+СВЦЭМ!$D$10+'СЕТ СН'!$I$6-'СЕТ СН'!$I$22</f>
        <v>1450.9672082000002</v>
      </c>
      <c r="K136" s="36">
        <f>SUMIFS(СВЦЭМ!$C$33:$C$776,СВЦЭМ!$A$33:$A$776,$A136,СВЦЭМ!$B$33:$B$776,K$119)+'СЕТ СН'!$I$12+СВЦЭМ!$D$10+'СЕТ СН'!$I$6-'СЕТ СН'!$I$22</f>
        <v>1402.06754462</v>
      </c>
      <c r="L136" s="36">
        <f>SUMIFS(СВЦЭМ!$C$33:$C$776,СВЦЭМ!$A$33:$A$776,$A136,СВЦЭМ!$B$33:$B$776,L$119)+'СЕТ СН'!$I$12+СВЦЭМ!$D$10+'СЕТ СН'!$I$6-'СЕТ СН'!$I$22</f>
        <v>1383.95045437</v>
      </c>
      <c r="M136" s="36">
        <f>SUMIFS(СВЦЭМ!$C$33:$C$776,СВЦЭМ!$A$33:$A$776,$A136,СВЦЭМ!$B$33:$B$776,M$119)+'СЕТ СН'!$I$12+СВЦЭМ!$D$10+'СЕТ СН'!$I$6-'СЕТ СН'!$I$22</f>
        <v>1405.3514806400001</v>
      </c>
      <c r="N136" s="36">
        <f>SUMIFS(СВЦЭМ!$C$33:$C$776,СВЦЭМ!$A$33:$A$776,$A136,СВЦЭМ!$B$33:$B$776,N$119)+'СЕТ СН'!$I$12+СВЦЭМ!$D$10+'СЕТ СН'!$I$6-'СЕТ СН'!$I$22</f>
        <v>1450.1314253999999</v>
      </c>
      <c r="O136" s="36">
        <f>SUMIFS(СВЦЭМ!$C$33:$C$776,СВЦЭМ!$A$33:$A$776,$A136,СВЦЭМ!$B$33:$B$776,O$119)+'СЕТ СН'!$I$12+СВЦЭМ!$D$10+'СЕТ СН'!$I$6-'СЕТ СН'!$I$22</f>
        <v>1442.7278316000002</v>
      </c>
      <c r="P136" s="36">
        <f>SUMIFS(СВЦЭМ!$C$33:$C$776,СВЦЭМ!$A$33:$A$776,$A136,СВЦЭМ!$B$33:$B$776,P$119)+'СЕТ СН'!$I$12+СВЦЭМ!$D$10+'СЕТ СН'!$I$6-'СЕТ СН'!$I$22</f>
        <v>1497.81596702</v>
      </c>
      <c r="Q136" s="36">
        <f>SUMIFS(СВЦЭМ!$C$33:$C$776,СВЦЭМ!$A$33:$A$776,$A136,СВЦЭМ!$B$33:$B$776,Q$119)+'СЕТ СН'!$I$12+СВЦЭМ!$D$10+'СЕТ СН'!$I$6-'СЕТ СН'!$I$22</f>
        <v>1486.98303885</v>
      </c>
      <c r="R136" s="36">
        <f>SUMIFS(СВЦЭМ!$C$33:$C$776,СВЦЭМ!$A$33:$A$776,$A136,СВЦЭМ!$B$33:$B$776,R$119)+'СЕТ СН'!$I$12+СВЦЭМ!$D$10+'СЕТ СН'!$I$6-'СЕТ СН'!$I$22</f>
        <v>1492.4591762</v>
      </c>
      <c r="S136" s="36">
        <f>SUMIFS(СВЦЭМ!$C$33:$C$776,СВЦЭМ!$A$33:$A$776,$A136,СВЦЭМ!$B$33:$B$776,S$119)+'СЕТ СН'!$I$12+СВЦЭМ!$D$10+'СЕТ СН'!$I$6-'СЕТ СН'!$I$22</f>
        <v>1501.4548322300002</v>
      </c>
      <c r="T136" s="36">
        <f>SUMIFS(СВЦЭМ!$C$33:$C$776,СВЦЭМ!$A$33:$A$776,$A136,СВЦЭМ!$B$33:$B$776,T$119)+'СЕТ СН'!$I$12+СВЦЭМ!$D$10+'СЕТ СН'!$I$6-'СЕТ СН'!$I$22</f>
        <v>1468.9159907799999</v>
      </c>
      <c r="U136" s="36">
        <f>SUMIFS(СВЦЭМ!$C$33:$C$776,СВЦЭМ!$A$33:$A$776,$A136,СВЦЭМ!$B$33:$B$776,U$119)+'СЕТ СН'!$I$12+СВЦЭМ!$D$10+'СЕТ СН'!$I$6-'СЕТ СН'!$I$22</f>
        <v>1452.85676975</v>
      </c>
      <c r="V136" s="36">
        <f>SUMIFS(СВЦЭМ!$C$33:$C$776,СВЦЭМ!$A$33:$A$776,$A136,СВЦЭМ!$B$33:$B$776,V$119)+'СЕТ СН'!$I$12+СВЦЭМ!$D$10+'СЕТ СН'!$I$6-'СЕТ СН'!$I$22</f>
        <v>1453.6316087800001</v>
      </c>
      <c r="W136" s="36">
        <f>SUMIFS(СВЦЭМ!$C$33:$C$776,СВЦЭМ!$A$33:$A$776,$A136,СВЦЭМ!$B$33:$B$776,W$119)+'СЕТ СН'!$I$12+СВЦЭМ!$D$10+'СЕТ СН'!$I$6-'СЕТ СН'!$I$22</f>
        <v>1450.5403258199999</v>
      </c>
      <c r="X136" s="36">
        <f>SUMIFS(СВЦЭМ!$C$33:$C$776,СВЦЭМ!$A$33:$A$776,$A136,СВЦЭМ!$B$33:$B$776,X$119)+'СЕТ СН'!$I$12+СВЦЭМ!$D$10+'СЕТ СН'!$I$6-'СЕТ СН'!$I$22</f>
        <v>1467.96926555</v>
      </c>
      <c r="Y136" s="36">
        <f>SUMIFS(СВЦЭМ!$C$33:$C$776,СВЦЭМ!$A$33:$A$776,$A136,СВЦЭМ!$B$33:$B$776,Y$119)+'СЕТ СН'!$I$12+СВЦЭМ!$D$10+'СЕТ СН'!$I$6-'СЕТ СН'!$I$22</f>
        <v>1502.68375909</v>
      </c>
    </row>
    <row r="137" spans="1:25" ht="15.75" x14ac:dyDescent="0.2">
      <c r="A137" s="35">
        <f t="shared" si="3"/>
        <v>43514</v>
      </c>
      <c r="B137" s="36">
        <f>SUMIFS(СВЦЭМ!$C$33:$C$776,СВЦЭМ!$A$33:$A$776,$A137,СВЦЭМ!$B$33:$B$776,B$119)+'СЕТ СН'!$I$12+СВЦЭМ!$D$10+'СЕТ СН'!$I$6-'СЕТ СН'!$I$22</f>
        <v>1556.6734225800001</v>
      </c>
      <c r="C137" s="36">
        <f>SUMIFS(СВЦЭМ!$C$33:$C$776,СВЦЭМ!$A$33:$A$776,$A137,СВЦЭМ!$B$33:$B$776,C$119)+'СЕТ СН'!$I$12+СВЦЭМ!$D$10+'СЕТ СН'!$I$6-'СЕТ СН'!$I$22</f>
        <v>1594.72094367</v>
      </c>
      <c r="D137" s="36">
        <f>SUMIFS(СВЦЭМ!$C$33:$C$776,СВЦЭМ!$A$33:$A$776,$A137,СВЦЭМ!$B$33:$B$776,D$119)+'СЕТ СН'!$I$12+СВЦЭМ!$D$10+'СЕТ СН'!$I$6-'СЕТ СН'!$I$22</f>
        <v>1604.4508277499999</v>
      </c>
      <c r="E137" s="36">
        <f>SUMIFS(СВЦЭМ!$C$33:$C$776,СВЦЭМ!$A$33:$A$776,$A137,СВЦЭМ!$B$33:$B$776,E$119)+'СЕТ СН'!$I$12+СВЦЭМ!$D$10+'СЕТ СН'!$I$6-'СЕТ СН'!$I$22</f>
        <v>1583.2068882899998</v>
      </c>
      <c r="F137" s="36">
        <f>SUMIFS(СВЦЭМ!$C$33:$C$776,СВЦЭМ!$A$33:$A$776,$A137,СВЦЭМ!$B$33:$B$776,F$119)+'СЕТ СН'!$I$12+СВЦЭМ!$D$10+'СЕТ СН'!$I$6-'СЕТ СН'!$I$22</f>
        <v>1581.2639635099999</v>
      </c>
      <c r="G137" s="36">
        <f>SUMIFS(СВЦЭМ!$C$33:$C$776,СВЦЭМ!$A$33:$A$776,$A137,СВЦЭМ!$B$33:$B$776,G$119)+'СЕТ СН'!$I$12+СВЦЭМ!$D$10+'СЕТ СН'!$I$6-'СЕТ СН'!$I$22</f>
        <v>1575.9949396799998</v>
      </c>
      <c r="H137" s="36">
        <f>SUMIFS(СВЦЭМ!$C$33:$C$776,СВЦЭМ!$A$33:$A$776,$A137,СВЦЭМ!$B$33:$B$776,H$119)+'СЕТ СН'!$I$12+СВЦЭМ!$D$10+'СЕТ СН'!$I$6-'СЕТ СН'!$I$22</f>
        <v>1518.0221485500001</v>
      </c>
      <c r="I137" s="36">
        <f>SUMIFS(СВЦЭМ!$C$33:$C$776,СВЦЭМ!$A$33:$A$776,$A137,СВЦЭМ!$B$33:$B$776,I$119)+'СЕТ СН'!$I$12+СВЦЭМ!$D$10+'СЕТ СН'!$I$6-'СЕТ СН'!$I$22</f>
        <v>1492.0108153800002</v>
      </c>
      <c r="J137" s="36">
        <f>SUMIFS(СВЦЭМ!$C$33:$C$776,СВЦЭМ!$A$33:$A$776,$A137,СВЦЭМ!$B$33:$B$776,J$119)+'СЕТ СН'!$I$12+СВЦЭМ!$D$10+'СЕТ СН'!$I$6-'СЕТ СН'!$I$22</f>
        <v>1471.47725113</v>
      </c>
      <c r="K137" s="36">
        <f>SUMIFS(СВЦЭМ!$C$33:$C$776,СВЦЭМ!$A$33:$A$776,$A137,СВЦЭМ!$B$33:$B$776,K$119)+'СЕТ СН'!$I$12+СВЦЭМ!$D$10+'СЕТ СН'!$I$6-'СЕТ СН'!$I$22</f>
        <v>1478.0710683699999</v>
      </c>
      <c r="L137" s="36">
        <f>SUMIFS(СВЦЭМ!$C$33:$C$776,СВЦЭМ!$A$33:$A$776,$A137,СВЦЭМ!$B$33:$B$776,L$119)+'СЕТ СН'!$I$12+СВЦЭМ!$D$10+'СЕТ СН'!$I$6-'СЕТ СН'!$I$22</f>
        <v>1477.8733605100001</v>
      </c>
      <c r="M137" s="36">
        <f>SUMIFS(СВЦЭМ!$C$33:$C$776,СВЦЭМ!$A$33:$A$776,$A137,СВЦЭМ!$B$33:$B$776,M$119)+'СЕТ СН'!$I$12+СВЦЭМ!$D$10+'СЕТ СН'!$I$6-'СЕТ СН'!$I$22</f>
        <v>1485.1303649199999</v>
      </c>
      <c r="N137" s="36">
        <f>SUMIFS(СВЦЭМ!$C$33:$C$776,СВЦЭМ!$A$33:$A$776,$A137,СВЦЭМ!$B$33:$B$776,N$119)+'СЕТ СН'!$I$12+СВЦЭМ!$D$10+'СЕТ СН'!$I$6-'СЕТ СН'!$I$22</f>
        <v>1480.4928113199999</v>
      </c>
      <c r="O137" s="36">
        <f>SUMIFS(СВЦЭМ!$C$33:$C$776,СВЦЭМ!$A$33:$A$776,$A137,СВЦЭМ!$B$33:$B$776,O$119)+'СЕТ СН'!$I$12+СВЦЭМ!$D$10+'СЕТ СН'!$I$6-'СЕТ СН'!$I$22</f>
        <v>1477.52511822</v>
      </c>
      <c r="P137" s="36">
        <f>SUMIFS(СВЦЭМ!$C$33:$C$776,СВЦЭМ!$A$33:$A$776,$A137,СВЦЭМ!$B$33:$B$776,P$119)+'СЕТ СН'!$I$12+СВЦЭМ!$D$10+'СЕТ СН'!$I$6-'СЕТ СН'!$I$22</f>
        <v>1484.1489366200001</v>
      </c>
      <c r="Q137" s="36">
        <f>SUMIFS(СВЦЭМ!$C$33:$C$776,СВЦЭМ!$A$33:$A$776,$A137,СВЦЭМ!$B$33:$B$776,Q$119)+'СЕТ СН'!$I$12+СВЦЭМ!$D$10+'СЕТ СН'!$I$6-'СЕТ СН'!$I$22</f>
        <v>1493.8529908800001</v>
      </c>
      <c r="R137" s="36">
        <f>SUMIFS(СВЦЭМ!$C$33:$C$776,СВЦЭМ!$A$33:$A$776,$A137,СВЦЭМ!$B$33:$B$776,R$119)+'СЕТ СН'!$I$12+СВЦЭМ!$D$10+'СЕТ СН'!$I$6-'СЕТ СН'!$I$22</f>
        <v>1492.1890178600001</v>
      </c>
      <c r="S137" s="36">
        <f>SUMIFS(СВЦЭМ!$C$33:$C$776,СВЦЭМ!$A$33:$A$776,$A137,СВЦЭМ!$B$33:$B$776,S$119)+'СЕТ СН'!$I$12+СВЦЭМ!$D$10+'СЕТ СН'!$I$6-'СЕТ СН'!$I$22</f>
        <v>1482.28711189</v>
      </c>
      <c r="T137" s="36">
        <f>SUMIFS(СВЦЭМ!$C$33:$C$776,СВЦЭМ!$A$33:$A$776,$A137,СВЦЭМ!$B$33:$B$776,T$119)+'СЕТ СН'!$I$12+СВЦЭМ!$D$10+'СЕТ СН'!$I$6-'СЕТ СН'!$I$22</f>
        <v>1451.38626507</v>
      </c>
      <c r="U137" s="36">
        <f>SUMIFS(СВЦЭМ!$C$33:$C$776,СВЦЭМ!$A$33:$A$776,$A137,СВЦЭМ!$B$33:$B$776,U$119)+'СЕТ СН'!$I$12+СВЦЭМ!$D$10+'СЕТ СН'!$I$6-'СЕТ СН'!$I$22</f>
        <v>1452.9095644899999</v>
      </c>
      <c r="V137" s="36">
        <f>SUMIFS(СВЦЭМ!$C$33:$C$776,СВЦЭМ!$A$33:$A$776,$A137,СВЦЭМ!$B$33:$B$776,V$119)+'СЕТ СН'!$I$12+СВЦЭМ!$D$10+'СЕТ СН'!$I$6-'СЕТ СН'!$I$22</f>
        <v>1445.46534316</v>
      </c>
      <c r="W137" s="36">
        <f>SUMIFS(СВЦЭМ!$C$33:$C$776,СВЦЭМ!$A$33:$A$776,$A137,СВЦЭМ!$B$33:$B$776,W$119)+'СЕТ СН'!$I$12+СВЦЭМ!$D$10+'СЕТ СН'!$I$6-'СЕТ СН'!$I$22</f>
        <v>1455.1465114600001</v>
      </c>
      <c r="X137" s="36">
        <f>SUMIFS(СВЦЭМ!$C$33:$C$776,СВЦЭМ!$A$33:$A$776,$A137,СВЦЭМ!$B$33:$B$776,X$119)+'СЕТ СН'!$I$12+СВЦЭМ!$D$10+'СЕТ СН'!$I$6-'СЕТ СН'!$I$22</f>
        <v>1491.97740163</v>
      </c>
      <c r="Y137" s="36">
        <f>SUMIFS(СВЦЭМ!$C$33:$C$776,СВЦЭМ!$A$33:$A$776,$A137,СВЦЭМ!$B$33:$B$776,Y$119)+'СЕТ СН'!$I$12+СВЦЭМ!$D$10+'СЕТ СН'!$I$6-'СЕТ СН'!$I$22</f>
        <v>1509.06533599</v>
      </c>
    </row>
    <row r="138" spans="1:25" ht="15.75" x14ac:dyDescent="0.2">
      <c r="A138" s="35">
        <f t="shared" si="3"/>
        <v>43515</v>
      </c>
      <c r="B138" s="36">
        <f>SUMIFS(СВЦЭМ!$C$33:$C$776,СВЦЭМ!$A$33:$A$776,$A138,СВЦЭМ!$B$33:$B$776,B$119)+'СЕТ СН'!$I$12+СВЦЭМ!$D$10+'СЕТ СН'!$I$6-'СЕТ СН'!$I$22</f>
        <v>1569.2565400099998</v>
      </c>
      <c r="C138" s="36">
        <f>SUMIFS(СВЦЭМ!$C$33:$C$776,СВЦЭМ!$A$33:$A$776,$A138,СВЦЭМ!$B$33:$B$776,C$119)+'СЕТ СН'!$I$12+СВЦЭМ!$D$10+'СЕТ СН'!$I$6-'СЕТ СН'!$I$22</f>
        <v>1601.5346104499999</v>
      </c>
      <c r="D138" s="36">
        <f>SUMIFS(СВЦЭМ!$C$33:$C$776,СВЦЭМ!$A$33:$A$776,$A138,СВЦЭМ!$B$33:$B$776,D$119)+'СЕТ СН'!$I$12+СВЦЭМ!$D$10+'СЕТ СН'!$I$6-'СЕТ СН'!$I$22</f>
        <v>1620.71780068</v>
      </c>
      <c r="E138" s="36">
        <f>SUMIFS(СВЦЭМ!$C$33:$C$776,СВЦЭМ!$A$33:$A$776,$A138,СВЦЭМ!$B$33:$B$776,E$119)+'СЕТ СН'!$I$12+СВЦЭМ!$D$10+'СЕТ СН'!$I$6-'СЕТ СН'!$I$22</f>
        <v>1632.4522388999999</v>
      </c>
      <c r="F138" s="36">
        <f>SUMIFS(СВЦЭМ!$C$33:$C$776,СВЦЭМ!$A$33:$A$776,$A138,СВЦЭМ!$B$33:$B$776,F$119)+'СЕТ СН'!$I$12+СВЦЭМ!$D$10+'СЕТ СН'!$I$6-'СЕТ СН'!$I$22</f>
        <v>1621.2233381999999</v>
      </c>
      <c r="G138" s="36">
        <f>SUMIFS(СВЦЭМ!$C$33:$C$776,СВЦЭМ!$A$33:$A$776,$A138,СВЦЭМ!$B$33:$B$776,G$119)+'СЕТ СН'!$I$12+СВЦЭМ!$D$10+'СЕТ СН'!$I$6-'СЕТ СН'!$I$22</f>
        <v>1600.0434814999999</v>
      </c>
      <c r="H138" s="36">
        <f>SUMIFS(СВЦЭМ!$C$33:$C$776,СВЦЭМ!$A$33:$A$776,$A138,СВЦЭМ!$B$33:$B$776,H$119)+'СЕТ СН'!$I$12+СВЦЭМ!$D$10+'СЕТ СН'!$I$6-'СЕТ СН'!$I$22</f>
        <v>1569.2765425899997</v>
      </c>
      <c r="I138" s="36">
        <f>SUMIFS(СВЦЭМ!$C$33:$C$776,СВЦЭМ!$A$33:$A$776,$A138,СВЦЭМ!$B$33:$B$776,I$119)+'СЕТ СН'!$I$12+СВЦЭМ!$D$10+'СЕТ СН'!$I$6-'СЕТ СН'!$I$22</f>
        <v>1531.1368810700001</v>
      </c>
      <c r="J138" s="36">
        <f>SUMIFS(СВЦЭМ!$C$33:$C$776,СВЦЭМ!$A$33:$A$776,$A138,СВЦЭМ!$B$33:$B$776,J$119)+'СЕТ СН'!$I$12+СВЦЭМ!$D$10+'СЕТ СН'!$I$6-'СЕТ СН'!$I$22</f>
        <v>1501.5583166700001</v>
      </c>
      <c r="K138" s="36">
        <f>SUMIFS(СВЦЭМ!$C$33:$C$776,СВЦЭМ!$A$33:$A$776,$A138,СВЦЭМ!$B$33:$B$776,K$119)+'СЕТ СН'!$I$12+СВЦЭМ!$D$10+'СЕТ СН'!$I$6-'СЕТ СН'!$I$22</f>
        <v>1489.6264834399999</v>
      </c>
      <c r="L138" s="36">
        <f>SUMIFS(СВЦЭМ!$C$33:$C$776,СВЦЭМ!$A$33:$A$776,$A138,СВЦЭМ!$B$33:$B$776,L$119)+'СЕТ СН'!$I$12+СВЦЭМ!$D$10+'СЕТ СН'!$I$6-'СЕТ СН'!$I$22</f>
        <v>1484.56728473</v>
      </c>
      <c r="M138" s="36">
        <f>SUMIFS(СВЦЭМ!$C$33:$C$776,СВЦЭМ!$A$33:$A$776,$A138,СВЦЭМ!$B$33:$B$776,M$119)+'СЕТ СН'!$I$12+СВЦЭМ!$D$10+'СЕТ СН'!$I$6-'СЕТ СН'!$I$22</f>
        <v>1481.8964256700001</v>
      </c>
      <c r="N138" s="36">
        <f>SUMIFS(СВЦЭМ!$C$33:$C$776,СВЦЭМ!$A$33:$A$776,$A138,СВЦЭМ!$B$33:$B$776,N$119)+'СЕТ СН'!$I$12+СВЦЭМ!$D$10+'СЕТ СН'!$I$6-'СЕТ СН'!$I$22</f>
        <v>1470.69233485</v>
      </c>
      <c r="O138" s="36">
        <f>SUMIFS(СВЦЭМ!$C$33:$C$776,СВЦЭМ!$A$33:$A$776,$A138,СВЦЭМ!$B$33:$B$776,O$119)+'СЕТ СН'!$I$12+СВЦЭМ!$D$10+'СЕТ СН'!$I$6-'СЕТ СН'!$I$22</f>
        <v>1443.0186383</v>
      </c>
      <c r="P138" s="36">
        <f>SUMIFS(СВЦЭМ!$C$33:$C$776,СВЦЭМ!$A$33:$A$776,$A138,СВЦЭМ!$B$33:$B$776,P$119)+'СЕТ СН'!$I$12+СВЦЭМ!$D$10+'СЕТ СН'!$I$6-'СЕТ СН'!$I$22</f>
        <v>1446.2231386600001</v>
      </c>
      <c r="Q138" s="36">
        <f>SUMIFS(СВЦЭМ!$C$33:$C$776,СВЦЭМ!$A$33:$A$776,$A138,СВЦЭМ!$B$33:$B$776,Q$119)+'СЕТ СН'!$I$12+СВЦЭМ!$D$10+'СЕТ СН'!$I$6-'СЕТ СН'!$I$22</f>
        <v>1458.05655271</v>
      </c>
      <c r="R138" s="36">
        <f>SUMIFS(СВЦЭМ!$C$33:$C$776,СВЦЭМ!$A$33:$A$776,$A138,СВЦЭМ!$B$33:$B$776,R$119)+'СЕТ СН'!$I$12+СВЦЭМ!$D$10+'СЕТ СН'!$I$6-'СЕТ СН'!$I$22</f>
        <v>1463.6751863499999</v>
      </c>
      <c r="S138" s="36">
        <f>SUMIFS(СВЦЭМ!$C$33:$C$776,СВЦЭМ!$A$33:$A$776,$A138,СВЦЭМ!$B$33:$B$776,S$119)+'СЕТ СН'!$I$12+СВЦЭМ!$D$10+'СЕТ СН'!$I$6-'СЕТ СН'!$I$22</f>
        <v>1454.6542328800001</v>
      </c>
      <c r="T138" s="36">
        <f>SUMIFS(СВЦЭМ!$C$33:$C$776,СВЦЭМ!$A$33:$A$776,$A138,СВЦЭМ!$B$33:$B$776,T$119)+'СЕТ СН'!$I$12+СВЦЭМ!$D$10+'СЕТ СН'!$I$6-'СЕТ СН'!$I$22</f>
        <v>1420.49102696</v>
      </c>
      <c r="U138" s="36">
        <f>SUMIFS(СВЦЭМ!$C$33:$C$776,СВЦЭМ!$A$33:$A$776,$A138,СВЦЭМ!$B$33:$B$776,U$119)+'СЕТ СН'!$I$12+СВЦЭМ!$D$10+'СЕТ СН'!$I$6-'СЕТ СН'!$I$22</f>
        <v>1415.43895995</v>
      </c>
      <c r="V138" s="36">
        <f>SUMIFS(СВЦЭМ!$C$33:$C$776,СВЦЭМ!$A$33:$A$776,$A138,СВЦЭМ!$B$33:$B$776,V$119)+'СЕТ СН'!$I$12+СВЦЭМ!$D$10+'СЕТ СН'!$I$6-'СЕТ СН'!$I$22</f>
        <v>1421.9502153200001</v>
      </c>
      <c r="W138" s="36">
        <f>SUMIFS(СВЦЭМ!$C$33:$C$776,СВЦЭМ!$A$33:$A$776,$A138,СВЦЭМ!$B$33:$B$776,W$119)+'СЕТ СН'!$I$12+СВЦЭМ!$D$10+'СЕТ СН'!$I$6-'СЕТ СН'!$I$22</f>
        <v>1429.7271697000001</v>
      </c>
      <c r="X138" s="36">
        <f>SUMIFS(СВЦЭМ!$C$33:$C$776,СВЦЭМ!$A$33:$A$776,$A138,СВЦЭМ!$B$33:$B$776,X$119)+'СЕТ СН'!$I$12+СВЦЭМ!$D$10+'СЕТ СН'!$I$6-'СЕТ СН'!$I$22</f>
        <v>1443.1352048900001</v>
      </c>
      <c r="Y138" s="36">
        <f>SUMIFS(СВЦЭМ!$C$33:$C$776,СВЦЭМ!$A$33:$A$776,$A138,СВЦЭМ!$B$33:$B$776,Y$119)+'СЕТ СН'!$I$12+СВЦЭМ!$D$10+'СЕТ СН'!$I$6-'СЕТ СН'!$I$22</f>
        <v>1485.7209640000001</v>
      </c>
    </row>
    <row r="139" spans="1:25" ht="15.75" x14ac:dyDescent="0.2">
      <c r="A139" s="35">
        <f t="shared" si="3"/>
        <v>43516</v>
      </c>
      <c r="B139" s="36">
        <f>SUMIFS(СВЦЭМ!$C$33:$C$776,СВЦЭМ!$A$33:$A$776,$A139,СВЦЭМ!$B$33:$B$776,B$119)+'СЕТ СН'!$I$12+СВЦЭМ!$D$10+'СЕТ СН'!$I$6-'СЕТ СН'!$I$22</f>
        <v>1553.7223137599999</v>
      </c>
      <c r="C139" s="36">
        <f>SUMIFS(СВЦЭМ!$C$33:$C$776,СВЦЭМ!$A$33:$A$776,$A139,СВЦЭМ!$B$33:$B$776,C$119)+'СЕТ СН'!$I$12+СВЦЭМ!$D$10+'СЕТ СН'!$I$6-'СЕТ СН'!$I$22</f>
        <v>1585.2092436799999</v>
      </c>
      <c r="D139" s="36">
        <f>SUMIFS(СВЦЭМ!$C$33:$C$776,СВЦЭМ!$A$33:$A$776,$A139,СВЦЭМ!$B$33:$B$776,D$119)+'СЕТ СН'!$I$12+СВЦЭМ!$D$10+'СЕТ СН'!$I$6-'СЕТ СН'!$I$22</f>
        <v>1590.6786087</v>
      </c>
      <c r="E139" s="36">
        <f>SUMIFS(СВЦЭМ!$C$33:$C$776,СВЦЭМ!$A$33:$A$776,$A139,СВЦЭМ!$B$33:$B$776,E$119)+'СЕТ СН'!$I$12+СВЦЭМ!$D$10+'СЕТ СН'!$I$6-'СЕТ СН'!$I$22</f>
        <v>1599.3925889899997</v>
      </c>
      <c r="F139" s="36">
        <f>SUMIFS(СВЦЭМ!$C$33:$C$776,СВЦЭМ!$A$33:$A$776,$A139,СВЦЭМ!$B$33:$B$776,F$119)+'СЕТ СН'!$I$12+СВЦЭМ!$D$10+'СЕТ СН'!$I$6-'СЕТ СН'!$I$22</f>
        <v>1595.4217997299997</v>
      </c>
      <c r="G139" s="36">
        <f>SUMIFS(СВЦЭМ!$C$33:$C$776,СВЦЭМ!$A$33:$A$776,$A139,СВЦЭМ!$B$33:$B$776,G$119)+'СЕТ СН'!$I$12+СВЦЭМ!$D$10+'СЕТ СН'!$I$6-'СЕТ СН'!$I$22</f>
        <v>1555.25739234</v>
      </c>
      <c r="H139" s="36">
        <f>SUMIFS(СВЦЭМ!$C$33:$C$776,СВЦЭМ!$A$33:$A$776,$A139,СВЦЭМ!$B$33:$B$776,H$119)+'СЕТ СН'!$I$12+СВЦЭМ!$D$10+'СЕТ СН'!$I$6-'СЕТ СН'!$I$22</f>
        <v>1527.5196134</v>
      </c>
      <c r="I139" s="36">
        <f>SUMIFS(СВЦЭМ!$C$33:$C$776,СВЦЭМ!$A$33:$A$776,$A139,СВЦЭМ!$B$33:$B$776,I$119)+'СЕТ СН'!$I$12+СВЦЭМ!$D$10+'СЕТ СН'!$I$6-'СЕТ СН'!$I$22</f>
        <v>1494.9740173499999</v>
      </c>
      <c r="J139" s="36">
        <f>SUMIFS(СВЦЭМ!$C$33:$C$776,СВЦЭМ!$A$33:$A$776,$A139,СВЦЭМ!$B$33:$B$776,J$119)+'СЕТ СН'!$I$12+СВЦЭМ!$D$10+'СЕТ СН'!$I$6-'СЕТ СН'!$I$22</f>
        <v>1462.2469555600001</v>
      </c>
      <c r="K139" s="36">
        <f>SUMIFS(СВЦЭМ!$C$33:$C$776,СВЦЭМ!$A$33:$A$776,$A139,СВЦЭМ!$B$33:$B$776,K$119)+'СЕТ СН'!$I$12+СВЦЭМ!$D$10+'СЕТ СН'!$I$6-'СЕТ СН'!$I$22</f>
        <v>1461.6190638600001</v>
      </c>
      <c r="L139" s="36">
        <f>SUMIFS(СВЦЭМ!$C$33:$C$776,СВЦЭМ!$A$33:$A$776,$A139,СВЦЭМ!$B$33:$B$776,L$119)+'СЕТ СН'!$I$12+СВЦЭМ!$D$10+'СЕТ СН'!$I$6-'СЕТ СН'!$I$22</f>
        <v>1470.1395088500001</v>
      </c>
      <c r="M139" s="36">
        <f>SUMIFS(СВЦЭМ!$C$33:$C$776,СВЦЭМ!$A$33:$A$776,$A139,СВЦЭМ!$B$33:$B$776,M$119)+'СЕТ СН'!$I$12+СВЦЭМ!$D$10+'СЕТ СН'!$I$6-'СЕТ СН'!$I$22</f>
        <v>1471.3690712699999</v>
      </c>
      <c r="N139" s="36">
        <f>SUMIFS(СВЦЭМ!$C$33:$C$776,СВЦЭМ!$A$33:$A$776,$A139,СВЦЭМ!$B$33:$B$776,N$119)+'СЕТ СН'!$I$12+СВЦЭМ!$D$10+'СЕТ СН'!$I$6-'СЕТ СН'!$I$22</f>
        <v>1465.4680543300001</v>
      </c>
      <c r="O139" s="36">
        <f>SUMIFS(СВЦЭМ!$C$33:$C$776,СВЦЭМ!$A$33:$A$776,$A139,СВЦЭМ!$B$33:$B$776,O$119)+'СЕТ СН'!$I$12+СВЦЭМ!$D$10+'СЕТ СН'!$I$6-'СЕТ СН'!$I$22</f>
        <v>1435.7588348500001</v>
      </c>
      <c r="P139" s="36">
        <f>SUMIFS(СВЦЭМ!$C$33:$C$776,СВЦЭМ!$A$33:$A$776,$A139,СВЦЭМ!$B$33:$B$776,P$119)+'СЕТ СН'!$I$12+СВЦЭМ!$D$10+'СЕТ СН'!$I$6-'СЕТ СН'!$I$22</f>
        <v>1441.94276107</v>
      </c>
      <c r="Q139" s="36">
        <f>SUMIFS(СВЦЭМ!$C$33:$C$776,СВЦЭМ!$A$33:$A$776,$A139,СВЦЭМ!$B$33:$B$776,Q$119)+'СЕТ СН'!$I$12+СВЦЭМ!$D$10+'СЕТ СН'!$I$6-'СЕТ СН'!$I$22</f>
        <v>1453.1876348999999</v>
      </c>
      <c r="R139" s="36">
        <f>SUMIFS(СВЦЭМ!$C$33:$C$776,СВЦЭМ!$A$33:$A$776,$A139,СВЦЭМ!$B$33:$B$776,R$119)+'СЕТ СН'!$I$12+СВЦЭМ!$D$10+'СЕТ СН'!$I$6-'СЕТ СН'!$I$22</f>
        <v>1461.5319683800001</v>
      </c>
      <c r="S139" s="36">
        <f>SUMIFS(СВЦЭМ!$C$33:$C$776,СВЦЭМ!$A$33:$A$776,$A139,СВЦЭМ!$B$33:$B$776,S$119)+'СЕТ СН'!$I$12+СВЦЭМ!$D$10+'СЕТ СН'!$I$6-'СЕТ СН'!$I$22</f>
        <v>1463.5524701300001</v>
      </c>
      <c r="T139" s="36">
        <f>SUMIFS(СВЦЭМ!$C$33:$C$776,СВЦЭМ!$A$33:$A$776,$A139,СВЦЭМ!$B$33:$B$776,T$119)+'СЕТ СН'!$I$12+СВЦЭМ!$D$10+'СЕТ СН'!$I$6-'СЕТ СН'!$I$22</f>
        <v>1421.2777841900001</v>
      </c>
      <c r="U139" s="36">
        <f>SUMIFS(СВЦЭМ!$C$33:$C$776,СВЦЭМ!$A$33:$A$776,$A139,СВЦЭМ!$B$33:$B$776,U$119)+'СЕТ СН'!$I$12+СВЦЭМ!$D$10+'СЕТ СН'!$I$6-'СЕТ СН'!$I$22</f>
        <v>1399.85472845</v>
      </c>
      <c r="V139" s="36">
        <f>SUMIFS(СВЦЭМ!$C$33:$C$776,СВЦЭМ!$A$33:$A$776,$A139,СВЦЭМ!$B$33:$B$776,V$119)+'СЕТ СН'!$I$12+СВЦЭМ!$D$10+'СЕТ СН'!$I$6-'СЕТ СН'!$I$22</f>
        <v>1396.286276</v>
      </c>
      <c r="W139" s="36">
        <f>SUMIFS(СВЦЭМ!$C$33:$C$776,СВЦЭМ!$A$33:$A$776,$A139,СВЦЭМ!$B$33:$B$776,W$119)+'СЕТ СН'!$I$12+СВЦЭМ!$D$10+'СЕТ СН'!$I$6-'СЕТ СН'!$I$22</f>
        <v>1419.4642622199999</v>
      </c>
      <c r="X139" s="36">
        <f>SUMIFS(СВЦЭМ!$C$33:$C$776,СВЦЭМ!$A$33:$A$776,$A139,СВЦЭМ!$B$33:$B$776,X$119)+'СЕТ СН'!$I$12+СВЦЭМ!$D$10+'СЕТ СН'!$I$6-'СЕТ СН'!$I$22</f>
        <v>1423.61265746</v>
      </c>
      <c r="Y139" s="36">
        <f>SUMIFS(СВЦЭМ!$C$33:$C$776,СВЦЭМ!$A$33:$A$776,$A139,СВЦЭМ!$B$33:$B$776,Y$119)+'СЕТ СН'!$I$12+СВЦЭМ!$D$10+'СЕТ СН'!$I$6-'СЕТ СН'!$I$22</f>
        <v>1466.18233704</v>
      </c>
    </row>
    <row r="140" spans="1:25" ht="15.75" x14ac:dyDescent="0.2">
      <c r="A140" s="35">
        <f t="shared" si="3"/>
        <v>43517</v>
      </c>
      <c r="B140" s="36">
        <f>SUMIFS(СВЦЭМ!$C$33:$C$776,СВЦЭМ!$A$33:$A$776,$A140,СВЦЭМ!$B$33:$B$776,B$119)+'СЕТ СН'!$I$12+СВЦЭМ!$D$10+'СЕТ СН'!$I$6-'СЕТ СН'!$I$22</f>
        <v>1521.8233487</v>
      </c>
      <c r="C140" s="36">
        <f>SUMIFS(СВЦЭМ!$C$33:$C$776,СВЦЭМ!$A$33:$A$776,$A140,СВЦЭМ!$B$33:$B$776,C$119)+'СЕТ СН'!$I$12+СВЦЭМ!$D$10+'СЕТ СН'!$I$6-'СЕТ СН'!$I$22</f>
        <v>1548.3855773700002</v>
      </c>
      <c r="D140" s="36">
        <f>SUMIFS(СВЦЭМ!$C$33:$C$776,СВЦЭМ!$A$33:$A$776,$A140,СВЦЭМ!$B$33:$B$776,D$119)+'СЕТ СН'!$I$12+СВЦЭМ!$D$10+'СЕТ СН'!$I$6-'СЕТ СН'!$I$22</f>
        <v>1571.1970233699999</v>
      </c>
      <c r="E140" s="36">
        <f>SUMIFS(СВЦЭМ!$C$33:$C$776,СВЦЭМ!$A$33:$A$776,$A140,СВЦЭМ!$B$33:$B$776,E$119)+'СЕТ СН'!$I$12+СВЦЭМ!$D$10+'СЕТ СН'!$I$6-'СЕТ СН'!$I$22</f>
        <v>1582.31983343</v>
      </c>
      <c r="F140" s="36">
        <f>SUMIFS(СВЦЭМ!$C$33:$C$776,СВЦЭМ!$A$33:$A$776,$A140,СВЦЭМ!$B$33:$B$776,F$119)+'СЕТ СН'!$I$12+СВЦЭМ!$D$10+'СЕТ СН'!$I$6-'СЕТ СН'!$I$22</f>
        <v>1580.89235306</v>
      </c>
      <c r="G140" s="36">
        <f>SUMIFS(СВЦЭМ!$C$33:$C$776,СВЦЭМ!$A$33:$A$776,$A140,СВЦЭМ!$B$33:$B$776,G$119)+'СЕТ СН'!$I$12+СВЦЭМ!$D$10+'СЕТ СН'!$I$6-'СЕТ СН'!$I$22</f>
        <v>1550.5237461799998</v>
      </c>
      <c r="H140" s="36">
        <f>SUMIFS(СВЦЭМ!$C$33:$C$776,СВЦЭМ!$A$33:$A$776,$A140,СВЦЭМ!$B$33:$B$776,H$119)+'СЕТ СН'!$I$12+СВЦЭМ!$D$10+'СЕТ СН'!$I$6-'СЕТ СН'!$I$22</f>
        <v>1519.0682862200001</v>
      </c>
      <c r="I140" s="36">
        <f>SUMIFS(СВЦЭМ!$C$33:$C$776,СВЦЭМ!$A$33:$A$776,$A140,СВЦЭМ!$B$33:$B$776,I$119)+'СЕТ СН'!$I$12+СВЦЭМ!$D$10+'СЕТ СН'!$I$6-'СЕТ СН'!$I$22</f>
        <v>1505.9942406800001</v>
      </c>
      <c r="J140" s="36">
        <f>SUMIFS(СВЦЭМ!$C$33:$C$776,СВЦЭМ!$A$33:$A$776,$A140,СВЦЭМ!$B$33:$B$776,J$119)+'СЕТ СН'!$I$12+СВЦЭМ!$D$10+'СЕТ СН'!$I$6-'СЕТ СН'!$I$22</f>
        <v>1485.54813807</v>
      </c>
      <c r="K140" s="36">
        <f>SUMIFS(СВЦЭМ!$C$33:$C$776,СВЦЭМ!$A$33:$A$776,$A140,СВЦЭМ!$B$33:$B$776,K$119)+'СЕТ СН'!$I$12+СВЦЭМ!$D$10+'СЕТ СН'!$I$6-'СЕТ СН'!$I$22</f>
        <v>1490.9147913199999</v>
      </c>
      <c r="L140" s="36">
        <f>SUMIFS(СВЦЭМ!$C$33:$C$776,СВЦЭМ!$A$33:$A$776,$A140,СВЦЭМ!$B$33:$B$776,L$119)+'СЕТ СН'!$I$12+СВЦЭМ!$D$10+'СЕТ СН'!$I$6-'СЕТ СН'!$I$22</f>
        <v>1487.2530172199999</v>
      </c>
      <c r="M140" s="36">
        <f>SUMIFS(СВЦЭМ!$C$33:$C$776,СВЦЭМ!$A$33:$A$776,$A140,СВЦЭМ!$B$33:$B$776,M$119)+'СЕТ СН'!$I$12+СВЦЭМ!$D$10+'СЕТ СН'!$I$6-'СЕТ СН'!$I$22</f>
        <v>1469.67102854</v>
      </c>
      <c r="N140" s="36">
        <f>SUMIFS(СВЦЭМ!$C$33:$C$776,СВЦЭМ!$A$33:$A$776,$A140,СВЦЭМ!$B$33:$B$776,N$119)+'СЕТ СН'!$I$12+СВЦЭМ!$D$10+'СЕТ СН'!$I$6-'СЕТ СН'!$I$22</f>
        <v>1461.9220165000002</v>
      </c>
      <c r="O140" s="36">
        <f>SUMIFS(СВЦЭМ!$C$33:$C$776,СВЦЭМ!$A$33:$A$776,$A140,СВЦЭМ!$B$33:$B$776,O$119)+'СЕТ СН'!$I$12+СВЦЭМ!$D$10+'СЕТ СН'!$I$6-'СЕТ СН'!$I$22</f>
        <v>1434.0623274700001</v>
      </c>
      <c r="P140" s="36">
        <f>SUMIFS(СВЦЭМ!$C$33:$C$776,СВЦЭМ!$A$33:$A$776,$A140,СВЦЭМ!$B$33:$B$776,P$119)+'СЕТ СН'!$I$12+СВЦЭМ!$D$10+'СЕТ СН'!$I$6-'СЕТ СН'!$I$22</f>
        <v>1432.1810743400001</v>
      </c>
      <c r="Q140" s="36">
        <f>SUMIFS(СВЦЭМ!$C$33:$C$776,СВЦЭМ!$A$33:$A$776,$A140,СВЦЭМ!$B$33:$B$776,Q$119)+'СЕТ СН'!$I$12+СВЦЭМ!$D$10+'СЕТ СН'!$I$6-'СЕТ СН'!$I$22</f>
        <v>1438.53981325</v>
      </c>
      <c r="R140" s="36">
        <f>SUMIFS(СВЦЭМ!$C$33:$C$776,СВЦЭМ!$A$33:$A$776,$A140,СВЦЭМ!$B$33:$B$776,R$119)+'СЕТ СН'!$I$12+СВЦЭМ!$D$10+'СЕТ СН'!$I$6-'СЕТ СН'!$I$22</f>
        <v>1462.2338989</v>
      </c>
      <c r="S140" s="36">
        <f>SUMIFS(СВЦЭМ!$C$33:$C$776,СВЦЭМ!$A$33:$A$776,$A140,СВЦЭМ!$B$33:$B$776,S$119)+'СЕТ СН'!$I$12+СВЦЭМ!$D$10+'СЕТ СН'!$I$6-'СЕТ СН'!$I$22</f>
        <v>1457.1318904899999</v>
      </c>
      <c r="T140" s="36">
        <f>SUMIFS(СВЦЭМ!$C$33:$C$776,СВЦЭМ!$A$33:$A$776,$A140,СВЦЭМ!$B$33:$B$776,T$119)+'СЕТ СН'!$I$12+СВЦЭМ!$D$10+'СЕТ СН'!$I$6-'СЕТ СН'!$I$22</f>
        <v>1424.2771518499999</v>
      </c>
      <c r="U140" s="36">
        <f>SUMIFS(СВЦЭМ!$C$33:$C$776,СВЦЭМ!$A$33:$A$776,$A140,СВЦЭМ!$B$33:$B$776,U$119)+'СЕТ СН'!$I$12+СВЦЭМ!$D$10+'СЕТ СН'!$I$6-'СЕТ СН'!$I$22</f>
        <v>1408.61204445</v>
      </c>
      <c r="V140" s="36">
        <f>SUMIFS(СВЦЭМ!$C$33:$C$776,СВЦЭМ!$A$33:$A$776,$A140,СВЦЭМ!$B$33:$B$776,V$119)+'СЕТ СН'!$I$12+СВЦЭМ!$D$10+'СЕТ СН'!$I$6-'СЕТ СН'!$I$22</f>
        <v>1423.3590397</v>
      </c>
      <c r="W140" s="36">
        <f>SUMIFS(СВЦЭМ!$C$33:$C$776,СВЦЭМ!$A$33:$A$776,$A140,СВЦЭМ!$B$33:$B$776,W$119)+'СЕТ СН'!$I$12+СВЦЭМ!$D$10+'СЕТ СН'!$I$6-'СЕТ СН'!$I$22</f>
        <v>1436.3541312500001</v>
      </c>
      <c r="X140" s="36">
        <f>SUMIFS(СВЦЭМ!$C$33:$C$776,СВЦЭМ!$A$33:$A$776,$A140,СВЦЭМ!$B$33:$B$776,X$119)+'СЕТ СН'!$I$12+СВЦЭМ!$D$10+'СЕТ СН'!$I$6-'СЕТ СН'!$I$22</f>
        <v>1444.7099810700001</v>
      </c>
      <c r="Y140" s="36">
        <f>SUMIFS(СВЦЭМ!$C$33:$C$776,СВЦЭМ!$A$33:$A$776,$A140,СВЦЭМ!$B$33:$B$776,Y$119)+'СЕТ СН'!$I$12+СВЦЭМ!$D$10+'СЕТ СН'!$I$6-'СЕТ СН'!$I$22</f>
        <v>1479.6890086100002</v>
      </c>
    </row>
    <row r="141" spans="1:25" ht="15.75" x14ac:dyDescent="0.2">
      <c r="A141" s="35">
        <f t="shared" si="3"/>
        <v>43518</v>
      </c>
      <c r="B141" s="36">
        <f>SUMIFS(СВЦЭМ!$C$33:$C$776,СВЦЭМ!$A$33:$A$776,$A141,СВЦЭМ!$B$33:$B$776,B$119)+'СЕТ СН'!$I$12+СВЦЭМ!$D$10+'СЕТ СН'!$I$6-'СЕТ СН'!$I$22</f>
        <v>1494.57339271</v>
      </c>
      <c r="C141" s="36">
        <f>SUMIFS(СВЦЭМ!$C$33:$C$776,СВЦЭМ!$A$33:$A$776,$A141,СВЦЭМ!$B$33:$B$776,C$119)+'СЕТ СН'!$I$12+СВЦЭМ!$D$10+'СЕТ СН'!$I$6-'СЕТ СН'!$I$22</f>
        <v>1499.27520368</v>
      </c>
      <c r="D141" s="36">
        <f>SUMIFS(СВЦЭМ!$C$33:$C$776,СВЦЭМ!$A$33:$A$776,$A141,СВЦЭМ!$B$33:$B$776,D$119)+'СЕТ СН'!$I$12+СВЦЭМ!$D$10+'СЕТ СН'!$I$6-'СЕТ СН'!$I$22</f>
        <v>1497.9839544599999</v>
      </c>
      <c r="E141" s="36">
        <f>SUMIFS(СВЦЭМ!$C$33:$C$776,СВЦЭМ!$A$33:$A$776,$A141,СВЦЭМ!$B$33:$B$776,E$119)+'СЕТ СН'!$I$12+СВЦЭМ!$D$10+'СЕТ СН'!$I$6-'СЕТ СН'!$I$22</f>
        <v>1496.18378287</v>
      </c>
      <c r="F141" s="36">
        <f>SUMIFS(СВЦЭМ!$C$33:$C$776,СВЦЭМ!$A$33:$A$776,$A141,СВЦЭМ!$B$33:$B$776,F$119)+'СЕТ СН'!$I$12+СВЦЭМ!$D$10+'СЕТ СН'!$I$6-'СЕТ СН'!$I$22</f>
        <v>1493.9861362400002</v>
      </c>
      <c r="G141" s="36">
        <f>SUMIFS(СВЦЭМ!$C$33:$C$776,СВЦЭМ!$A$33:$A$776,$A141,СВЦЭМ!$B$33:$B$776,G$119)+'СЕТ СН'!$I$12+СВЦЭМ!$D$10+'СЕТ СН'!$I$6-'СЕТ СН'!$I$22</f>
        <v>1497.76147924</v>
      </c>
      <c r="H141" s="36">
        <f>SUMIFS(СВЦЭМ!$C$33:$C$776,СВЦЭМ!$A$33:$A$776,$A141,СВЦЭМ!$B$33:$B$776,H$119)+'СЕТ СН'!$I$12+СВЦЭМ!$D$10+'СЕТ СН'!$I$6-'СЕТ СН'!$I$22</f>
        <v>1498.5416994900002</v>
      </c>
      <c r="I141" s="36">
        <f>SUMIFS(СВЦЭМ!$C$33:$C$776,СВЦЭМ!$A$33:$A$776,$A141,СВЦЭМ!$B$33:$B$776,I$119)+'СЕТ СН'!$I$12+СВЦЭМ!$D$10+'СЕТ СН'!$I$6-'СЕТ СН'!$I$22</f>
        <v>1490.1509035600002</v>
      </c>
      <c r="J141" s="36">
        <f>SUMIFS(СВЦЭМ!$C$33:$C$776,СВЦЭМ!$A$33:$A$776,$A141,СВЦЭМ!$B$33:$B$776,J$119)+'СЕТ СН'!$I$12+СВЦЭМ!$D$10+'СЕТ СН'!$I$6-'СЕТ СН'!$I$22</f>
        <v>1479.1467434599999</v>
      </c>
      <c r="K141" s="36">
        <f>SUMIFS(СВЦЭМ!$C$33:$C$776,СВЦЭМ!$A$33:$A$776,$A141,СВЦЭМ!$B$33:$B$776,K$119)+'СЕТ СН'!$I$12+СВЦЭМ!$D$10+'СЕТ СН'!$I$6-'СЕТ СН'!$I$22</f>
        <v>1487.9176366300001</v>
      </c>
      <c r="L141" s="36">
        <f>SUMIFS(СВЦЭМ!$C$33:$C$776,СВЦЭМ!$A$33:$A$776,$A141,СВЦЭМ!$B$33:$B$776,L$119)+'СЕТ СН'!$I$12+СВЦЭМ!$D$10+'СЕТ СН'!$I$6-'СЕТ СН'!$I$22</f>
        <v>1501.4916675499999</v>
      </c>
      <c r="M141" s="36">
        <f>SUMIFS(СВЦЭМ!$C$33:$C$776,СВЦЭМ!$A$33:$A$776,$A141,СВЦЭМ!$B$33:$B$776,M$119)+'СЕТ СН'!$I$12+СВЦЭМ!$D$10+'СЕТ СН'!$I$6-'СЕТ СН'!$I$22</f>
        <v>1503.82185009</v>
      </c>
      <c r="N141" s="36">
        <f>SUMIFS(СВЦЭМ!$C$33:$C$776,СВЦЭМ!$A$33:$A$776,$A141,СВЦЭМ!$B$33:$B$776,N$119)+'СЕТ СН'!$I$12+СВЦЭМ!$D$10+'СЕТ СН'!$I$6-'СЕТ СН'!$I$22</f>
        <v>1480.5193329399999</v>
      </c>
      <c r="O141" s="36">
        <f>SUMIFS(СВЦЭМ!$C$33:$C$776,СВЦЭМ!$A$33:$A$776,$A141,СВЦЭМ!$B$33:$B$776,O$119)+'СЕТ СН'!$I$12+СВЦЭМ!$D$10+'СЕТ СН'!$I$6-'СЕТ СН'!$I$22</f>
        <v>1447.20014341</v>
      </c>
      <c r="P141" s="36">
        <f>SUMIFS(СВЦЭМ!$C$33:$C$776,СВЦЭМ!$A$33:$A$776,$A141,СВЦЭМ!$B$33:$B$776,P$119)+'СЕТ СН'!$I$12+СВЦЭМ!$D$10+'СЕТ СН'!$I$6-'СЕТ СН'!$I$22</f>
        <v>1457.2340845200001</v>
      </c>
      <c r="Q141" s="36">
        <f>SUMIFS(СВЦЭМ!$C$33:$C$776,СВЦЭМ!$A$33:$A$776,$A141,СВЦЭМ!$B$33:$B$776,Q$119)+'СЕТ СН'!$I$12+СВЦЭМ!$D$10+'СЕТ СН'!$I$6-'СЕТ СН'!$I$22</f>
        <v>1462.0522514200002</v>
      </c>
      <c r="R141" s="36">
        <f>SUMIFS(СВЦЭМ!$C$33:$C$776,СВЦЭМ!$A$33:$A$776,$A141,СВЦЭМ!$B$33:$B$776,R$119)+'СЕТ СН'!$I$12+СВЦЭМ!$D$10+'СЕТ СН'!$I$6-'СЕТ СН'!$I$22</f>
        <v>1472.7221056799999</v>
      </c>
      <c r="S141" s="36">
        <f>SUMIFS(СВЦЭМ!$C$33:$C$776,СВЦЭМ!$A$33:$A$776,$A141,СВЦЭМ!$B$33:$B$776,S$119)+'СЕТ СН'!$I$12+СВЦЭМ!$D$10+'СЕТ СН'!$I$6-'СЕТ СН'!$I$22</f>
        <v>1470.6541095100001</v>
      </c>
      <c r="T141" s="36">
        <f>SUMIFS(СВЦЭМ!$C$33:$C$776,СВЦЭМ!$A$33:$A$776,$A141,СВЦЭМ!$B$33:$B$776,T$119)+'СЕТ СН'!$I$12+СВЦЭМ!$D$10+'СЕТ СН'!$I$6-'СЕТ СН'!$I$22</f>
        <v>1431.3623497600001</v>
      </c>
      <c r="U141" s="36">
        <f>SUMIFS(СВЦЭМ!$C$33:$C$776,СВЦЭМ!$A$33:$A$776,$A141,СВЦЭМ!$B$33:$B$776,U$119)+'СЕТ СН'!$I$12+СВЦЭМ!$D$10+'СЕТ СН'!$I$6-'СЕТ СН'!$I$22</f>
        <v>1416.87937803</v>
      </c>
      <c r="V141" s="36">
        <f>SUMIFS(СВЦЭМ!$C$33:$C$776,СВЦЭМ!$A$33:$A$776,$A141,СВЦЭМ!$B$33:$B$776,V$119)+'СЕТ СН'!$I$12+СВЦЭМ!$D$10+'СЕТ СН'!$I$6-'СЕТ СН'!$I$22</f>
        <v>1415.6609115199999</v>
      </c>
      <c r="W141" s="36">
        <f>SUMIFS(СВЦЭМ!$C$33:$C$776,СВЦЭМ!$A$33:$A$776,$A141,СВЦЭМ!$B$33:$B$776,W$119)+'СЕТ СН'!$I$12+СВЦЭМ!$D$10+'СЕТ СН'!$I$6-'СЕТ СН'!$I$22</f>
        <v>1429.07815929</v>
      </c>
      <c r="X141" s="36">
        <f>SUMIFS(СВЦЭМ!$C$33:$C$776,СВЦЭМ!$A$33:$A$776,$A141,СВЦЭМ!$B$33:$B$776,X$119)+'СЕТ СН'!$I$12+СВЦЭМ!$D$10+'СЕТ СН'!$I$6-'СЕТ СН'!$I$22</f>
        <v>1448.49975109</v>
      </c>
      <c r="Y141" s="36">
        <f>SUMIFS(СВЦЭМ!$C$33:$C$776,СВЦЭМ!$A$33:$A$776,$A141,СВЦЭМ!$B$33:$B$776,Y$119)+'СЕТ СН'!$I$12+СВЦЭМ!$D$10+'СЕТ СН'!$I$6-'СЕТ СН'!$I$22</f>
        <v>1483.3356323100002</v>
      </c>
    </row>
    <row r="142" spans="1:25" ht="15.75" x14ac:dyDescent="0.2">
      <c r="A142" s="35">
        <f t="shared" si="3"/>
        <v>43519</v>
      </c>
      <c r="B142" s="36">
        <f>SUMIFS(СВЦЭМ!$C$33:$C$776,СВЦЭМ!$A$33:$A$776,$A142,СВЦЭМ!$B$33:$B$776,B$119)+'СЕТ СН'!$I$12+СВЦЭМ!$D$10+'СЕТ СН'!$I$6-'СЕТ СН'!$I$22</f>
        <v>1499.0444149499999</v>
      </c>
      <c r="C142" s="36">
        <f>SUMIFS(СВЦЭМ!$C$33:$C$776,СВЦЭМ!$A$33:$A$776,$A142,СВЦЭМ!$B$33:$B$776,C$119)+'СЕТ СН'!$I$12+СВЦЭМ!$D$10+'СЕТ СН'!$I$6-'СЕТ СН'!$I$22</f>
        <v>1501.30026475</v>
      </c>
      <c r="D142" s="36">
        <f>SUMIFS(СВЦЭМ!$C$33:$C$776,СВЦЭМ!$A$33:$A$776,$A142,СВЦЭМ!$B$33:$B$776,D$119)+'СЕТ СН'!$I$12+СВЦЭМ!$D$10+'СЕТ СН'!$I$6-'СЕТ СН'!$I$22</f>
        <v>1493.12852967</v>
      </c>
      <c r="E142" s="36">
        <f>SUMIFS(СВЦЭМ!$C$33:$C$776,СВЦЭМ!$A$33:$A$776,$A142,СВЦЭМ!$B$33:$B$776,E$119)+'СЕТ СН'!$I$12+СВЦЭМ!$D$10+'СЕТ СН'!$I$6-'СЕТ СН'!$I$22</f>
        <v>1492.5424023300002</v>
      </c>
      <c r="F142" s="36">
        <f>SUMIFS(СВЦЭМ!$C$33:$C$776,СВЦЭМ!$A$33:$A$776,$A142,СВЦЭМ!$B$33:$B$776,F$119)+'СЕТ СН'!$I$12+СВЦЭМ!$D$10+'СЕТ СН'!$I$6-'СЕТ СН'!$I$22</f>
        <v>1492.4229565400001</v>
      </c>
      <c r="G142" s="36">
        <f>SUMIFS(СВЦЭМ!$C$33:$C$776,СВЦЭМ!$A$33:$A$776,$A142,СВЦЭМ!$B$33:$B$776,G$119)+'СЕТ СН'!$I$12+СВЦЭМ!$D$10+'СЕТ СН'!$I$6-'СЕТ СН'!$I$22</f>
        <v>1488.9166978200001</v>
      </c>
      <c r="H142" s="36">
        <f>SUMIFS(СВЦЭМ!$C$33:$C$776,СВЦЭМ!$A$33:$A$776,$A142,СВЦЭМ!$B$33:$B$776,H$119)+'СЕТ СН'!$I$12+СВЦЭМ!$D$10+'СЕТ СН'!$I$6-'СЕТ СН'!$I$22</f>
        <v>1504.4907971900002</v>
      </c>
      <c r="I142" s="36">
        <f>SUMIFS(СВЦЭМ!$C$33:$C$776,СВЦЭМ!$A$33:$A$776,$A142,СВЦЭМ!$B$33:$B$776,I$119)+'СЕТ СН'!$I$12+СВЦЭМ!$D$10+'СЕТ СН'!$I$6-'СЕТ СН'!$I$22</f>
        <v>1495.47788599</v>
      </c>
      <c r="J142" s="36">
        <f>SUMIFS(СВЦЭМ!$C$33:$C$776,СВЦЭМ!$A$33:$A$776,$A142,СВЦЭМ!$B$33:$B$776,J$119)+'СЕТ СН'!$I$12+СВЦЭМ!$D$10+'СЕТ СН'!$I$6-'СЕТ СН'!$I$22</f>
        <v>1472.8834829299999</v>
      </c>
      <c r="K142" s="36">
        <f>SUMIFS(СВЦЭМ!$C$33:$C$776,СВЦЭМ!$A$33:$A$776,$A142,СВЦЭМ!$B$33:$B$776,K$119)+'СЕТ СН'!$I$12+СВЦЭМ!$D$10+'СЕТ СН'!$I$6-'СЕТ СН'!$I$22</f>
        <v>1448.2708400500001</v>
      </c>
      <c r="L142" s="36">
        <f>SUMIFS(СВЦЭМ!$C$33:$C$776,СВЦЭМ!$A$33:$A$776,$A142,СВЦЭМ!$B$33:$B$776,L$119)+'СЕТ СН'!$I$12+СВЦЭМ!$D$10+'СЕТ СН'!$I$6-'СЕТ СН'!$I$22</f>
        <v>1452.6509806200002</v>
      </c>
      <c r="M142" s="36">
        <f>SUMIFS(СВЦЭМ!$C$33:$C$776,СВЦЭМ!$A$33:$A$776,$A142,СВЦЭМ!$B$33:$B$776,M$119)+'СЕТ СН'!$I$12+СВЦЭМ!$D$10+'СЕТ СН'!$I$6-'СЕТ СН'!$I$22</f>
        <v>1462.55875044</v>
      </c>
      <c r="N142" s="36">
        <f>SUMIFS(СВЦЭМ!$C$33:$C$776,СВЦЭМ!$A$33:$A$776,$A142,СВЦЭМ!$B$33:$B$776,N$119)+'СЕТ СН'!$I$12+СВЦЭМ!$D$10+'СЕТ СН'!$I$6-'СЕТ СН'!$I$22</f>
        <v>1471.7409536700002</v>
      </c>
      <c r="O142" s="36">
        <f>SUMIFS(СВЦЭМ!$C$33:$C$776,СВЦЭМ!$A$33:$A$776,$A142,СВЦЭМ!$B$33:$B$776,O$119)+'СЕТ СН'!$I$12+СВЦЭМ!$D$10+'СЕТ СН'!$I$6-'СЕТ СН'!$I$22</f>
        <v>1449.42732712</v>
      </c>
      <c r="P142" s="36">
        <f>SUMIFS(СВЦЭМ!$C$33:$C$776,СВЦЭМ!$A$33:$A$776,$A142,СВЦЭМ!$B$33:$B$776,P$119)+'СЕТ СН'!$I$12+СВЦЭМ!$D$10+'СЕТ СН'!$I$6-'СЕТ СН'!$I$22</f>
        <v>1457.76880099</v>
      </c>
      <c r="Q142" s="36">
        <f>SUMIFS(СВЦЭМ!$C$33:$C$776,СВЦЭМ!$A$33:$A$776,$A142,СВЦЭМ!$B$33:$B$776,Q$119)+'СЕТ СН'!$I$12+СВЦЭМ!$D$10+'СЕТ СН'!$I$6-'СЕТ СН'!$I$22</f>
        <v>1469.3412011099999</v>
      </c>
      <c r="R142" s="36">
        <f>SUMIFS(СВЦЭМ!$C$33:$C$776,СВЦЭМ!$A$33:$A$776,$A142,СВЦЭМ!$B$33:$B$776,R$119)+'СЕТ СН'!$I$12+СВЦЭМ!$D$10+'СЕТ СН'!$I$6-'СЕТ СН'!$I$22</f>
        <v>1483.5287587800001</v>
      </c>
      <c r="S142" s="36">
        <f>SUMIFS(СВЦЭМ!$C$33:$C$776,СВЦЭМ!$A$33:$A$776,$A142,СВЦЭМ!$B$33:$B$776,S$119)+'СЕТ СН'!$I$12+СВЦЭМ!$D$10+'СЕТ СН'!$I$6-'СЕТ СН'!$I$22</f>
        <v>1481.58426304</v>
      </c>
      <c r="T142" s="36">
        <f>SUMIFS(СВЦЭМ!$C$33:$C$776,СВЦЭМ!$A$33:$A$776,$A142,СВЦЭМ!$B$33:$B$776,T$119)+'СЕТ СН'!$I$12+СВЦЭМ!$D$10+'СЕТ СН'!$I$6-'СЕТ СН'!$I$22</f>
        <v>1456.64365969</v>
      </c>
      <c r="U142" s="36">
        <f>SUMIFS(СВЦЭМ!$C$33:$C$776,СВЦЭМ!$A$33:$A$776,$A142,СВЦЭМ!$B$33:$B$776,U$119)+'СЕТ СН'!$I$12+СВЦЭМ!$D$10+'СЕТ СН'!$I$6-'СЕТ СН'!$I$22</f>
        <v>1423.79834188</v>
      </c>
      <c r="V142" s="36">
        <f>SUMIFS(СВЦЭМ!$C$33:$C$776,СВЦЭМ!$A$33:$A$776,$A142,СВЦЭМ!$B$33:$B$776,V$119)+'СЕТ СН'!$I$12+СВЦЭМ!$D$10+'СЕТ СН'!$I$6-'СЕТ СН'!$I$22</f>
        <v>1416.5616275100001</v>
      </c>
      <c r="W142" s="36">
        <f>SUMIFS(СВЦЭМ!$C$33:$C$776,СВЦЭМ!$A$33:$A$776,$A142,СВЦЭМ!$B$33:$B$776,W$119)+'СЕТ СН'!$I$12+СВЦЭМ!$D$10+'СЕТ СН'!$I$6-'СЕТ СН'!$I$22</f>
        <v>1418.45301511</v>
      </c>
      <c r="X142" s="36">
        <f>SUMIFS(СВЦЭМ!$C$33:$C$776,СВЦЭМ!$A$33:$A$776,$A142,СВЦЭМ!$B$33:$B$776,X$119)+'СЕТ СН'!$I$12+СВЦЭМ!$D$10+'СЕТ СН'!$I$6-'СЕТ СН'!$I$22</f>
        <v>1424.66164467</v>
      </c>
      <c r="Y142" s="36">
        <f>SUMIFS(СВЦЭМ!$C$33:$C$776,СВЦЭМ!$A$33:$A$776,$A142,СВЦЭМ!$B$33:$B$776,Y$119)+'СЕТ СН'!$I$12+СВЦЭМ!$D$10+'СЕТ СН'!$I$6-'СЕТ СН'!$I$22</f>
        <v>1469.81700912</v>
      </c>
    </row>
    <row r="143" spans="1:25" ht="15.75" x14ac:dyDescent="0.2">
      <c r="A143" s="35">
        <f t="shared" si="3"/>
        <v>43520</v>
      </c>
      <c r="B143" s="36">
        <f>SUMIFS(СВЦЭМ!$C$33:$C$776,СВЦЭМ!$A$33:$A$776,$A143,СВЦЭМ!$B$33:$B$776,B$119)+'СЕТ СН'!$I$12+СВЦЭМ!$D$10+'СЕТ СН'!$I$6-'СЕТ СН'!$I$22</f>
        <v>1514.22263178</v>
      </c>
      <c r="C143" s="36">
        <f>SUMIFS(СВЦЭМ!$C$33:$C$776,СВЦЭМ!$A$33:$A$776,$A143,СВЦЭМ!$B$33:$B$776,C$119)+'СЕТ СН'!$I$12+СВЦЭМ!$D$10+'СЕТ СН'!$I$6-'СЕТ СН'!$I$22</f>
        <v>1534.7902784299999</v>
      </c>
      <c r="D143" s="36">
        <f>SUMIFS(СВЦЭМ!$C$33:$C$776,СВЦЭМ!$A$33:$A$776,$A143,СВЦЭМ!$B$33:$B$776,D$119)+'СЕТ СН'!$I$12+СВЦЭМ!$D$10+'СЕТ СН'!$I$6-'СЕТ СН'!$I$22</f>
        <v>1548.55201917</v>
      </c>
      <c r="E143" s="36">
        <f>SUMIFS(СВЦЭМ!$C$33:$C$776,СВЦЭМ!$A$33:$A$776,$A143,СВЦЭМ!$B$33:$B$776,E$119)+'СЕТ СН'!$I$12+СВЦЭМ!$D$10+'СЕТ СН'!$I$6-'СЕТ СН'!$I$22</f>
        <v>1561.42409894</v>
      </c>
      <c r="F143" s="36">
        <f>SUMIFS(СВЦЭМ!$C$33:$C$776,СВЦЭМ!$A$33:$A$776,$A143,СВЦЭМ!$B$33:$B$776,F$119)+'СЕТ СН'!$I$12+СВЦЭМ!$D$10+'СЕТ СН'!$I$6-'СЕТ СН'!$I$22</f>
        <v>1563.8214149099999</v>
      </c>
      <c r="G143" s="36">
        <f>SUMIFS(СВЦЭМ!$C$33:$C$776,СВЦЭМ!$A$33:$A$776,$A143,СВЦЭМ!$B$33:$B$776,G$119)+'СЕТ СН'!$I$12+СВЦЭМ!$D$10+'СЕТ СН'!$I$6-'СЕТ СН'!$I$22</f>
        <v>1567.30909591</v>
      </c>
      <c r="H143" s="36">
        <f>SUMIFS(СВЦЭМ!$C$33:$C$776,СВЦЭМ!$A$33:$A$776,$A143,СВЦЭМ!$B$33:$B$776,H$119)+'СЕТ СН'!$I$12+СВЦЭМ!$D$10+'СЕТ СН'!$I$6-'СЕТ СН'!$I$22</f>
        <v>1551.47971151</v>
      </c>
      <c r="I143" s="36">
        <f>SUMIFS(СВЦЭМ!$C$33:$C$776,СВЦЭМ!$A$33:$A$776,$A143,СВЦЭМ!$B$33:$B$776,I$119)+'СЕТ СН'!$I$12+СВЦЭМ!$D$10+'СЕТ СН'!$I$6-'СЕТ СН'!$I$22</f>
        <v>1540.1658918200001</v>
      </c>
      <c r="J143" s="36">
        <f>SUMIFS(СВЦЭМ!$C$33:$C$776,СВЦЭМ!$A$33:$A$776,$A143,СВЦЭМ!$B$33:$B$776,J$119)+'СЕТ СН'!$I$12+СВЦЭМ!$D$10+'СЕТ СН'!$I$6-'СЕТ СН'!$I$22</f>
        <v>1484.14321075</v>
      </c>
      <c r="K143" s="36">
        <f>SUMIFS(СВЦЭМ!$C$33:$C$776,СВЦЭМ!$A$33:$A$776,$A143,СВЦЭМ!$B$33:$B$776,K$119)+'СЕТ СН'!$I$12+СВЦЭМ!$D$10+'СЕТ СН'!$I$6-'СЕТ СН'!$I$22</f>
        <v>1445.5483767999999</v>
      </c>
      <c r="L143" s="36">
        <f>SUMIFS(СВЦЭМ!$C$33:$C$776,СВЦЭМ!$A$33:$A$776,$A143,СВЦЭМ!$B$33:$B$776,L$119)+'СЕТ СН'!$I$12+СВЦЭМ!$D$10+'СЕТ СН'!$I$6-'СЕТ СН'!$I$22</f>
        <v>1439.1469578599999</v>
      </c>
      <c r="M143" s="36">
        <f>SUMIFS(СВЦЭМ!$C$33:$C$776,СВЦЭМ!$A$33:$A$776,$A143,СВЦЭМ!$B$33:$B$776,M$119)+'СЕТ СН'!$I$12+СВЦЭМ!$D$10+'СЕТ СН'!$I$6-'СЕТ СН'!$I$22</f>
        <v>1434.1770903500001</v>
      </c>
      <c r="N143" s="36">
        <f>SUMIFS(СВЦЭМ!$C$33:$C$776,СВЦЭМ!$A$33:$A$776,$A143,СВЦЭМ!$B$33:$B$776,N$119)+'СЕТ СН'!$I$12+СВЦЭМ!$D$10+'СЕТ СН'!$I$6-'СЕТ СН'!$I$22</f>
        <v>1446.03415221</v>
      </c>
      <c r="O143" s="36">
        <f>SUMIFS(СВЦЭМ!$C$33:$C$776,СВЦЭМ!$A$33:$A$776,$A143,СВЦЭМ!$B$33:$B$776,O$119)+'СЕТ СН'!$I$12+СВЦЭМ!$D$10+'СЕТ СН'!$I$6-'СЕТ СН'!$I$22</f>
        <v>1414.3672394600001</v>
      </c>
      <c r="P143" s="36">
        <f>SUMIFS(СВЦЭМ!$C$33:$C$776,СВЦЭМ!$A$33:$A$776,$A143,СВЦЭМ!$B$33:$B$776,P$119)+'СЕТ СН'!$I$12+СВЦЭМ!$D$10+'СЕТ СН'!$I$6-'СЕТ СН'!$I$22</f>
        <v>1420.0211282800001</v>
      </c>
      <c r="Q143" s="36">
        <f>SUMIFS(СВЦЭМ!$C$33:$C$776,СВЦЭМ!$A$33:$A$776,$A143,СВЦЭМ!$B$33:$B$776,Q$119)+'СЕТ СН'!$I$12+СВЦЭМ!$D$10+'СЕТ СН'!$I$6-'СЕТ СН'!$I$22</f>
        <v>1430.1885948500001</v>
      </c>
      <c r="R143" s="36">
        <f>SUMIFS(СВЦЭМ!$C$33:$C$776,СВЦЭМ!$A$33:$A$776,$A143,СВЦЭМ!$B$33:$B$776,R$119)+'СЕТ СН'!$I$12+СВЦЭМ!$D$10+'СЕТ СН'!$I$6-'СЕТ СН'!$I$22</f>
        <v>1435.3660758800002</v>
      </c>
      <c r="S143" s="36">
        <f>SUMIFS(СВЦЭМ!$C$33:$C$776,СВЦЭМ!$A$33:$A$776,$A143,СВЦЭМ!$B$33:$B$776,S$119)+'СЕТ СН'!$I$12+СВЦЭМ!$D$10+'СЕТ СН'!$I$6-'СЕТ СН'!$I$22</f>
        <v>1420.30385701</v>
      </c>
      <c r="T143" s="36">
        <f>SUMIFS(СВЦЭМ!$C$33:$C$776,СВЦЭМ!$A$33:$A$776,$A143,СВЦЭМ!$B$33:$B$776,T$119)+'СЕТ СН'!$I$12+СВЦЭМ!$D$10+'СЕТ СН'!$I$6-'СЕТ СН'!$I$22</f>
        <v>1397.86549199</v>
      </c>
      <c r="U143" s="36">
        <f>SUMIFS(СВЦЭМ!$C$33:$C$776,СВЦЭМ!$A$33:$A$776,$A143,СВЦЭМ!$B$33:$B$776,U$119)+'СЕТ СН'!$I$12+СВЦЭМ!$D$10+'СЕТ СН'!$I$6-'СЕТ СН'!$I$22</f>
        <v>1357.3514295300001</v>
      </c>
      <c r="V143" s="36">
        <f>SUMIFS(СВЦЭМ!$C$33:$C$776,СВЦЭМ!$A$33:$A$776,$A143,СВЦЭМ!$B$33:$B$776,V$119)+'СЕТ СН'!$I$12+СВЦЭМ!$D$10+'СЕТ СН'!$I$6-'СЕТ СН'!$I$22</f>
        <v>1352.3387134100001</v>
      </c>
      <c r="W143" s="36">
        <f>SUMIFS(СВЦЭМ!$C$33:$C$776,СВЦЭМ!$A$33:$A$776,$A143,СВЦЭМ!$B$33:$B$776,W$119)+'СЕТ СН'!$I$12+СВЦЭМ!$D$10+'СЕТ СН'!$I$6-'СЕТ СН'!$I$22</f>
        <v>1365.46369211</v>
      </c>
      <c r="X143" s="36">
        <f>SUMIFS(СВЦЭМ!$C$33:$C$776,СВЦЭМ!$A$33:$A$776,$A143,СВЦЭМ!$B$33:$B$776,X$119)+'СЕТ СН'!$I$12+СВЦЭМ!$D$10+'СЕТ СН'!$I$6-'СЕТ СН'!$I$22</f>
        <v>1385.6348338800001</v>
      </c>
      <c r="Y143" s="36">
        <f>SUMIFS(СВЦЭМ!$C$33:$C$776,СВЦЭМ!$A$33:$A$776,$A143,СВЦЭМ!$B$33:$B$776,Y$119)+'СЕТ СН'!$I$12+СВЦЭМ!$D$10+'СЕТ СН'!$I$6-'СЕТ СН'!$I$22</f>
        <v>1454.0800327000002</v>
      </c>
    </row>
    <row r="144" spans="1:25" ht="15.75" x14ac:dyDescent="0.2">
      <c r="A144" s="35">
        <f t="shared" si="3"/>
        <v>43521</v>
      </c>
      <c r="B144" s="36">
        <f>SUMIFS(СВЦЭМ!$C$33:$C$776,СВЦЭМ!$A$33:$A$776,$A144,СВЦЭМ!$B$33:$B$776,B$119)+'СЕТ СН'!$I$12+СВЦЭМ!$D$10+'СЕТ СН'!$I$6-'СЕТ СН'!$I$22</f>
        <v>1492.0726702000002</v>
      </c>
      <c r="C144" s="36">
        <f>SUMIFS(СВЦЭМ!$C$33:$C$776,СВЦЭМ!$A$33:$A$776,$A144,СВЦЭМ!$B$33:$B$776,C$119)+'СЕТ СН'!$I$12+СВЦЭМ!$D$10+'СЕТ СН'!$I$6-'СЕТ СН'!$I$22</f>
        <v>1503.6279079599999</v>
      </c>
      <c r="D144" s="36">
        <f>SUMIFS(СВЦЭМ!$C$33:$C$776,СВЦЭМ!$A$33:$A$776,$A144,СВЦЭМ!$B$33:$B$776,D$119)+'СЕТ СН'!$I$12+СВЦЭМ!$D$10+'СЕТ СН'!$I$6-'СЕТ СН'!$I$22</f>
        <v>1502.1445131400001</v>
      </c>
      <c r="E144" s="36">
        <f>SUMIFS(СВЦЭМ!$C$33:$C$776,СВЦЭМ!$A$33:$A$776,$A144,СВЦЭМ!$B$33:$B$776,E$119)+'СЕТ СН'!$I$12+СВЦЭМ!$D$10+'СЕТ СН'!$I$6-'СЕТ СН'!$I$22</f>
        <v>1505.4045666100001</v>
      </c>
      <c r="F144" s="36">
        <f>SUMIFS(СВЦЭМ!$C$33:$C$776,СВЦЭМ!$A$33:$A$776,$A144,СВЦЭМ!$B$33:$B$776,F$119)+'СЕТ СН'!$I$12+СВЦЭМ!$D$10+'СЕТ СН'!$I$6-'СЕТ СН'!$I$22</f>
        <v>1505.51467557</v>
      </c>
      <c r="G144" s="36">
        <f>SUMIFS(СВЦЭМ!$C$33:$C$776,СВЦЭМ!$A$33:$A$776,$A144,СВЦЭМ!$B$33:$B$776,G$119)+'СЕТ СН'!$I$12+СВЦЭМ!$D$10+'СЕТ СН'!$I$6-'СЕТ СН'!$I$22</f>
        <v>1511.1523280599999</v>
      </c>
      <c r="H144" s="36">
        <f>SUMIFS(СВЦЭМ!$C$33:$C$776,СВЦЭМ!$A$33:$A$776,$A144,СВЦЭМ!$B$33:$B$776,H$119)+'СЕТ СН'!$I$12+СВЦЭМ!$D$10+'СЕТ СН'!$I$6-'СЕТ СН'!$I$22</f>
        <v>1523.84519645</v>
      </c>
      <c r="I144" s="36">
        <f>SUMIFS(СВЦЭМ!$C$33:$C$776,СВЦЭМ!$A$33:$A$776,$A144,СВЦЭМ!$B$33:$B$776,I$119)+'СЕТ СН'!$I$12+СВЦЭМ!$D$10+'СЕТ СН'!$I$6-'СЕТ СН'!$I$22</f>
        <v>1504.7060784400001</v>
      </c>
      <c r="J144" s="36">
        <f>SUMIFS(СВЦЭМ!$C$33:$C$776,СВЦЭМ!$A$33:$A$776,$A144,СВЦЭМ!$B$33:$B$776,J$119)+'СЕТ СН'!$I$12+СВЦЭМ!$D$10+'СЕТ СН'!$I$6-'СЕТ СН'!$I$22</f>
        <v>1481.99908276</v>
      </c>
      <c r="K144" s="36">
        <f>SUMIFS(СВЦЭМ!$C$33:$C$776,СВЦЭМ!$A$33:$A$776,$A144,СВЦЭМ!$B$33:$B$776,K$119)+'СЕТ СН'!$I$12+СВЦЭМ!$D$10+'СЕТ СН'!$I$6-'СЕТ СН'!$I$22</f>
        <v>1457.93849918</v>
      </c>
      <c r="L144" s="36">
        <f>SUMIFS(СВЦЭМ!$C$33:$C$776,СВЦЭМ!$A$33:$A$776,$A144,СВЦЭМ!$B$33:$B$776,L$119)+'СЕТ СН'!$I$12+СВЦЭМ!$D$10+'СЕТ СН'!$I$6-'СЕТ СН'!$I$22</f>
        <v>1456.1493777300002</v>
      </c>
      <c r="M144" s="36">
        <f>SUMIFS(СВЦЭМ!$C$33:$C$776,СВЦЭМ!$A$33:$A$776,$A144,СВЦЭМ!$B$33:$B$776,M$119)+'СЕТ СН'!$I$12+СВЦЭМ!$D$10+'СЕТ СН'!$I$6-'СЕТ СН'!$I$22</f>
        <v>1473.9337985500001</v>
      </c>
      <c r="N144" s="36">
        <f>SUMIFS(СВЦЭМ!$C$33:$C$776,СВЦЭМ!$A$33:$A$776,$A144,СВЦЭМ!$B$33:$B$776,N$119)+'СЕТ СН'!$I$12+СВЦЭМ!$D$10+'СЕТ СН'!$I$6-'СЕТ СН'!$I$22</f>
        <v>1482.7422923500001</v>
      </c>
      <c r="O144" s="36">
        <f>SUMIFS(СВЦЭМ!$C$33:$C$776,СВЦЭМ!$A$33:$A$776,$A144,СВЦЭМ!$B$33:$B$776,O$119)+'СЕТ СН'!$I$12+СВЦЭМ!$D$10+'СЕТ СН'!$I$6-'СЕТ СН'!$I$22</f>
        <v>1472.30503645</v>
      </c>
      <c r="P144" s="36">
        <f>SUMIFS(СВЦЭМ!$C$33:$C$776,СВЦЭМ!$A$33:$A$776,$A144,СВЦЭМ!$B$33:$B$776,P$119)+'СЕТ СН'!$I$12+СВЦЭМ!$D$10+'СЕТ СН'!$I$6-'СЕТ СН'!$I$22</f>
        <v>1479.2388022300001</v>
      </c>
      <c r="Q144" s="36">
        <f>SUMIFS(СВЦЭМ!$C$33:$C$776,СВЦЭМ!$A$33:$A$776,$A144,СВЦЭМ!$B$33:$B$776,Q$119)+'СЕТ СН'!$I$12+СВЦЭМ!$D$10+'СЕТ СН'!$I$6-'СЕТ СН'!$I$22</f>
        <v>1487.4924664600001</v>
      </c>
      <c r="R144" s="36">
        <f>SUMIFS(СВЦЭМ!$C$33:$C$776,СВЦЭМ!$A$33:$A$776,$A144,СВЦЭМ!$B$33:$B$776,R$119)+'СЕТ СН'!$I$12+СВЦЭМ!$D$10+'СЕТ СН'!$I$6-'СЕТ СН'!$I$22</f>
        <v>1487.7498573799999</v>
      </c>
      <c r="S144" s="36">
        <f>SUMIFS(СВЦЭМ!$C$33:$C$776,СВЦЭМ!$A$33:$A$776,$A144,СВЦЭМ!$B$33:$B$776,S$119)+'СЕТ СН'!$I$12+СВЦЭМ!$D$10+'СЕТ СН'!$I$6-'СЕТ СН'!$I$22</f>
        <v>1488.1911395100001</v>
      </c>
      <c r="T144" s="36">
        <f>SUMIFS(СВЦЭМ!$C$33:$C$776,СВЦЭМ!$A$33:$A$776,$A144,СВЦЭМ!$B$33:$B$776,T$119)+'СЕТ СН'!$I$12+СВЦЭМ!$D$10+'СЕТ СН'!$I$6-'СЕТ СН'!$I$22</f>
        <v>1440.69338625</v>
      </c>
      <c r="U144" s="36">
        <f>SUMIFS(СВЦЭМ!$C$33:$C$776,СВЦЭМ!$A$33:$A$776,$A144,СВЦЭМ!$B$33:$B$776,U$119)+'СЕТ СН'!$I$12+СВЦЭМ!$D$10+'СЕТ СН'!$I$6-'СЕТ СН'!$I$22</f>
        <v>1405.8237475000001</v>
      </c>
      <c r="V144" s="36">
        <f>SUMIFS(СВЦЭМ!$C$33:$C$776,СВЦЭМ!$A$33:$A$776,$A144,СВЦЭМ!$B$33:$B$776,V$119)+'СЕТ СН'!$I$12+СВЦЭМ!$D$10+'СЕТ СН'!$I$6-'СЕТ СН'!$I$22</f>
        <v>1401.1516227299999</v>
      </c>
      <c r="W144" s="36">
        <f>SUMIFS(СВЦЭМ!$C$33:$C$776,СВЦЭМ!$A$33:$A$776,$A144,СВЦЭМ!$B$33:$B$776,W$119)+'СЕТ СН'!$I$12+СВЦЭМ!$D$10+'СЕТ СН'!$I$6-'СЕТ СН'!$I$22</f>
        <v>1411.9235532600001</v>
      </c>
      <c r="X144" s="36">
        <f>SUMIFS(СВЦЭМ!$C$33:$C$776,СВЦЭМ!$A$33:$A$776,$A144,СВЦЭМ!$B$33:$B$776,X$119)+'СЕТ СН'!$I$12+СВЦЭМ!$D$10+'СЕТ СН'!$I$6-'СЕТ СН'!$I$22</f>
        <v>1433.32946066</v>
      </c>
      <c r="Y144" s="36">
        <f>SUMIFS(СВЦЭМ!$C$33:$C$776,СВЦЭМ!$A$33:$A$776,$A144,СВЦЭМ!$B$33:$B$776,Y$119)+'СЕТ СН'!$I$12+СВЦЭМ!$D$10+'СЕТ СН'!$I$6-'СЕТ СН'!$I$22</f>
        <v>1471.9582620199999</v>
      </c>
    </row>
    <row r="145" spans="1:26" ht="15.75" x14ac:dyDescent="0.2">
      <c r="A145" s="35">
        <f t="shared" si="3"/>
        <v>43522</v>
      </c>
      <c r="B145" s="36">
        <f>SUMIFS(СВЦЭМ!$C$33:$C$776,СВЦЭМ!$A$33:$A$776,$A145,СВЦЭМ!$B$33:$B$776,B$119)+'СЕТ СН'!$I$12+СВЦЭМ!$D$10+'СЕТ СН'!$I$6-'СЕТ СН'!$I$22</f>
        <v>1499.31515777</v>
      </c>
      <c r="C145" s="36">
        <f>SUMIFS(СВЦЭМ!$C$33:$C$776,СВЦЭМ!$A$33:$A$776,$A145,СВЦЭМ!$B$33:$B$776,C$119)+'СЕТ СН'!$I$12+СВЦЭМ!$D$10+'СЕТ СН'!$I$6-'СЕТ СН'!$I$22</f>
        <v>1499.38330903</v>
      </c>
      <c r="D145" s="36">
        <f>SUMIFS(СВЦЭМ!$C$33:$C$776,СВЦЭМ!$A$33:$A$776,$A145,СВЦЭМ!$B$33:$B$776,D$119)+'СЕТ СН'!$I$12+СВЦЭМ!$D$10+'СЕТ СН'!$I$6-'СЕТ СН'!$I$22</f>
        <v>1495.2707319800002</v>
      </c>
      <c r="E145" s="36">
        <f>SUMIFS(СВЦЭМ!$C$33:$C$776,СВЦЭМ!$A$33:$A$776,$A145,СВЦЭМ!$B$33:$B$776,E$119)+'СЕТ СН'!$I$12+СВЦЭМ!$D$10+'СЕТ СН'!$I$6-'СЕТ СН'!$I$22</f>
        <v>1497.03257218</v>
      </c>
      <c r="F145" s="36">
        <f>SUMIFS(СВЦЭМ!$C$33:$C$776,СВЦЭМ!$A$33:$A$776,$A145,СВЦЭМ!$B$33:$B$776,F$119)+'СЕТ СН'!$I$12+СВЦЭМ!$D$10+'СЕТ СН'!$I$6-'СЕТ СН'!$I$22</f>
        <v>1497.0107174</v>
      </c>
      <c r="G145" s="36">
        <f>SUMIFS(СВЦЭМ!$C$33:$C$776,СВЦЭМ!$A$33:$A$776,$A145,СВЦЭМ!$B$33:$B$776,G$119)+'СЕТ СН'!$I$12+СВЦЭМ!$D$10+'СЕТ СН'!$I$6-'СЕТ СН'!$I$22</f>
        <v>1504.6484714000001</v>
      </c>
      <c r="H145" s="36">
        <f>SUMIFS(СВЦЭМ!$C$33:$C$776,СВЦЭМ!$A$33:$A$776,$A145,СВЦЭМ!$B$33:$B$776,H$119)+'СЕТ СН'!$I$12+СВЦЭМ!$D$10+'СЕТ СН'!$I$6-'СЕТ СН'!$I$22</f>
        <v>1501.3421926999999</v>
      </c>
      <c r="I145" s="36">
        <f>SUMIFS(СВЦЭМ!$C$33:$C$776,СВЦЭМ!$A$33:$A$776,$A145,СВЦЭМ!$B$33:$B$776,I$119)+'СЕТ СН'!$I$12+СВЦЭМ!$D$10+'СЕТ СН'!$I$6-'СЕТ СН'!$I$22</f>
        <v>1475.9602239999999</v>
      </c>
      <c r="J145" s="36">
        <f>SUMIFS(СВЦЭМ!$C$33:$C$776,СВЦЭМ!$A$33:$A$776,$A145,СВЦЭМ!$B$33:$B$776,J$119)+'СЕТ СН'!$I$12+СВЦЭМ!$D$10+'СЕТ СН'!$I$6-'СЕТ СН'!$I$22</f>
        <v>1452.3211226200001</v>
      </c>
      <c r="K145" s="36">
        <f>SUMIFS(СВЦЭМ!$C$33:$C$776,СВЦЭМ!$A$33:$A$776,$A145,СВЦЭМ!$B$33:$B$776,K$119)+'СЕТ СН'!$I$12+СВЦЭМ!$D$10+'СЕТ СН'!$I$6-'СЕТ СН'!$I$22</f>
        <v>1448.59705764</v>
      </c>
      <c r="L145" s="36">
        <f>SUMIFS(СВЦЭМ!$C$33:$C$776,СВЦЭМ!$A$33:$A$776,$A145,СВЦЭМ!$B$33:$B$776,L$119)+'СЕТ СН'!$I$12+СВЦЭМ!$D$10+'СЕТ СН'!$I$6-'СЕТ СН'!$I$22</f>
        <v>1462.25157943</v>
      </c>
      <c r="M145" s="36">
        <f>SUMIFS(СВЦЭМ!$C$33:$C$776,СВЦЭМ!$A$33:$A$776,$A145,СВЦЭМ!$B$33:$B$776,M$119)+'СЕТ СН'!$I$12+СВЦЭМ!$D$10+'СЕТ СН'!$I$6-'СЕТ СН'!$I$22</f>
        <v>1477.6307539899999</v>
      </c>
      <c r="N145" s="36">
        <f>SUMIFS(СВЦЭМ!$C$33:$C$776,СВЦЭМ!$A$33:$A$776,$A145,СВЦЭМ!$B$33:$B$776,N$119)+'СЕТ СН'!$I$12+СВЦЭМ!$D$10+'СЕТ СН'!$I$6-'СЕТ СН'!$I$22</f>
        <v>1463.69856738</v>
      </c>
      <c r="O145" s="36">
        <f>SUMIFS(СВЦЭМ!$C$33:$C$776,СВЦЭМ!$A$33:$A$776,$A145,СВЦЭМ!$B$33:$B$776,O$119)+'СЕТ СН'!$I$12+СВЦЭМ!$D$10+'СЕТ СН'!$I$6-'СЕТ СН'!$I$22</f>
        <v>1428.5559313399999</v>
      </c>
      <c r="P145" s="36">
        <f>SUMIFS(СВЦЭМ!$C$33:$C$776,СВЦЭМ!$A$33:$A$776,$A145,СВЦЭМ!$B$33:$B$776,P$119)+'СЕТ СН'!$I$12+СВЦЭМ!$D$10+'СЕТ СН'!$I$6-'СЕТ СН'!$I$22</f>
        <v>1432.0821024000002</v>
      </c>
      <c r="Q145" s="36">
        <f>SUMIFS(СВЦЭМ!$C$33:$C$776,СВЦЭМ!$A$33:$A$776,$A145,СВЦЭМ!$B$33:$B$776,Q$119)+'СЕТ СН'!$I$12+СВЦЭМ!$D$10+'СЕТ СН'!$I$6-'СЕТ СН'!$I$22</f>
        <v>1443.43890143</v>
      </c>
      <c r="R145" s="36">
        <f>SUMIFS(СВЦЭМ!$C$33:$C$776,СВЦЭМ!$A$33:$A$776,$A145,СВЦЭМ!$B$33:$B$776,R$119)+'СЕТ СН'!$I$12+СВЦЭМ!$D$10+'СЕТ СН'!$I$6-'СЕТ СН'!$I$22</f>
        <v>1459.0722696299999</v>
      </c>
      <c r="S145" s="36">
        <f>SUMIFS(СВЦЭМ!$C$33:$C$776,СВЦЭМ!$A$33:$A$776,$A145,СВЦЭМ!$B$33:$B$776,S$119)+'СЕТ СН'!$I$12+СВЦЭМ!$D$10+'СЕТ СН'!$I$6-'СЕТ СН'!$I$22</f>
        <v>1470.89385655</v>
      </c>
      <c r="T145" s="36">
        <f>SUMIFS(СВЦЭМ!$C$33:$C$776,СВЦЭМ!$A$33:$A$776,$A145,СВЦЭМ!$B$33:$B$776,T$119)+'СЕТ СН'!$I$12+СВЦЭМ!$D$10+'СЕТ СН'!$I$6-'СЕТ СН'!$I$22</f>
        <v>1435.48324458</v>
      </c>
      <c r="U145" s="36">
        <f>SUMIFS(СВЦЭМ!$C$33:$C$776,СВЦЭМ!$A$33:$A$776,$A145,СВЦЭМ!$B$33:$B$776,U$119)+'СЕТ СН'!$I$12+СВЦЭМ!$D$10+'СЕТ СН'!$I$6-'СЕТ СН'!$I$22</f>
        <v>1398.64768048</v>
      </c>
      <c r="V145" s="36">
        <f>SUMIFS(СВЦЭМ!$C$33:$C$776,СВЦЭМ!$A$33:$A$776,$A145,СВЦЭМ!$B$33:$B$776,V$119)+'СЕТ СН'!$I$12+СВЦЭМ!$D$10+'СЕТ СН'!$I$6-'СЕТ СН'!$I$22</f>
        <v>1397.2929769900002</v>
      </c>
      <c r="W145" s="36">
        <f>SUMIFS(СВЦЭМ!$C$33:$C$776,СВЦЭМ!$A$33:$A$776,$A145,СВЦЭМ!$B$33:$B$776,W$119)+'СЕТ СН'!$I$12+СВЦЭМ!$D$10+'СЕТ СН'!$I$6-'СЕТ СН'!$I$22</f>
        <v>1408.0686995599999</v>
      </c>
      <c r="X145" s="36">
        <f>SUMIFS(СВЦЭМ!$C$33:$C$776,СВЦЭМ!$A$33:$A$776,$A145,СВЦЭМ!$B$33:$B$776,X$119)+'СЕТ СН'!$I$12+СВЦЭМ!$D$10+'СЕТ СН'!$I$6-'СЕТ СН'!$I$22</f>
        <v>1424.0422043200001</v>
      </c>
      <c r="Y145" s="36">
        <f>SUMIFS(СВЦЭМ!$C$33:$C$776,СВЦЭМ!$A$33:$A$776,$A145,СВЦЭМ!$B$33:$B$776,Y$119)+'СЕТ СН'!$I$12+СВЦЭМ!$D$10+'СЕТ СН'!$I$6-'СЕТ СН'!$I$22</f>
        <v>1463.91742161</v>
      </c>
    </row>
    <row r="146" spans="1:26" ht="15.75" x14ac:dyDescent="0.2">
      <c r="A146" s="35">
        <f t="shared" si="3"/>
        <v>43523</v>
      </c>
      <c r="B146" s="36">
        <f>SUMIFS(СВЦЭМ!$C$33:$C$776,СВЦЭМ!$A$33:$A$776,$A146,СВЦЭМ!$B$33:$B$776,B$119)+'СЕТ СН'!$I$12+СВЦЭМ!$D$10+'СЕТ СН'!$I$6-'СЕТ СН'!$I$22</f>
        <v>1503.5548916900002</v>
      </c>
      <c r="C146" s="36">
        <f>SUMIFS(СВЦЭМ!$C$33:$C$776,СВЦЭМ!$A$33:$A$776,$A146,СВЦЭМ!$B$33:$B$776,C$119)+'СЕТ СН'!$I$12+СВЦЭМ!$D$10+'СЕТ СН'!$I$6-'СЕТ СН'!$I$22</f>
        <v>1534.3069339200001</v>
      </c>
      <c r="D146" s="36">
        <f>SUMIFS(СВЦЭМ!$C$33:$C$776,СВЦЭМ!$A$33:$A$776,$A146,СВЦЭМ!$B$33:$B$776,D$119)+'СЕТ СН'!$I$12+СВЦЭМ!$D$10+'СЕТ СН'!$I$6-'СЕТ СН'!$I$22</f>
        <v>1542.2204395399999</v>
      </c>
      <c r="E146" s="36">
        <f>SUMIFS(СВЦЭМ!$C$33:$C$776,СВЦЭМ!$A$33:$A$776,$A146,СВЦЭМ!$B$33:$B$776,E$119)+'СЕТ СН'!$I$12+СВЦЭМ!$D$10+'СЕТ СН'!$I$6-'СЕТ СН'!$I$22</f>
        <v>1551.35948598</v>
      </c>
      <c r="F146" s="36">
        <f>SUMIFS(СВЦЭМ!$C$33:$C$776,СВЦЭМ!$A$33:$A$776,$A146,СВЦЭМ!$B$33:$B$776,F$119)+'СЕТ СН'!$I$12+СВЦЭМ!$D$10+'СЕТ СН'!$I$6-'СЕТ СН'!$I$22</f>
        <v>1550.0188365399999</v>
      </c>
      <c r="G146" s="36">
        <f>SUMIFS(СВЦЭМ!$C$33:$C$776,СВЦЭМ!$A$33:$A$776,$A146,СВЦЭМ!$B$33:$B$776,G$119)+'СЕТ СН'!$I$12+СВЦЭМ!$D$10+'СЕТ СН'!$I$6-'СЕТ СН'!$I$22</f>
        <v>1521.6657740599999</v>
      </c>
      <c r="H146" s="36">
        <f>SUMIFS(СВЦЭМ!$C$33:$C$776,СВЦЭМ!$A$33:$A$776,$A146,СВЦЭМ!$B$33:$B$776,H$119)+'СЕТ СН'!$I$12+СВЦЭМ!$D$10+'СЕТ СН'!$I$6-'СЕТ СН'!$I$22</f>
        <v>1481.48948169</v>
      </c>
      <c r="I146" s="36">
        <f>SUMIFS(СВЦЭМ!$C$33:$C$776,СВЦЭМ!$A$33:$A$776,$A146,СВЦЭМ!$B$33:$B$776,I$119)+'СЕТ СН'!$I$12+СВЦЭМ!$D$10+'СЕТ СН'!$I$6-'СЕТ СН'!$I$22</f>
        <v>1463.1539451900001</v>
      </c>
      <c r="J146" s="36">
        <f>SUMIFS(СВЦЭМ!$C$33:$C$776,СВЦЭМ!$A$33:$A$776,$A146,СВЦЭМ!$B$33:$B$776,J$119)+'СЕТ СН'!$I$12+СВЦЭМ!$D$10+'СЕТ СН'!$I$6-'СЕТ СН'!$I$22</f>
        <v>1448.3566661499999</v>
      </c>
      <c r="K146" s="36">
        <f>SUMIFS(СВЦЭМ!$C$33:$C$776,СВЦЭМ!$A$33:$A$776,$A146,СВЦЭМ!$B$33:$B$776,K$119)+'СЕТ СН'!$I$12+СВЦЭМ!$D$10+'СЕТ СН'!$I$6-'СЕТ СН'!$I$22</f>
        <v>1448.12600776</v>
      </c>
      <c r="L146" s="36">
        <f>SUMIFS(СВЦЭМ!$C$33:$C$776,СВЦЭМ!$A$33:$A$776,$A146,СВЦЭМ!$B$33:$B$776,L$119)+'СЕТ СН'!$I$12+СВЦЭМ!$D$10+'СЕТ СН'!$I$6-'СЕТ СН'!$I$22</f>
        <v>1449.93270525</v>
      </c>
      <c r="M146" s="36">
        <f>SUMIFS(СВЦЭМ!$C$33:$C$776,СВЦЭМ!$A$33:$A$776,$A146,СВЦЭМ!$B$33:$B$776,M$119)+'СЕТ СН'!$I$12+СВЦЭМ!$D$10+'СЕТ СН'!$I$6-'СЕТ СН'!$I$22</f>
        <v>1458.7228037899999</v>
      </c>
      <c r="N146" s="36">
        <f>SUMIFS(СВЦЭМ!$C$33:$C$776,СВЦЭМ!$A$33:$A$776,$A146,СВЦЭМ!$B$33:$B$776,N$119)+'СЕТ СН'!$I$12+СВЦЭМ!$D$10+'СЕТ СН'!$I$6-'СЕТ СН'!$I$22</f>
        <v>1469.2350153900002</v>
      </c>
      <c r="O146" s="36">
        <f>SUMIFS(СВЦЭМ!$C$33:$C$776,СВЦЭМ!$A$33:$A$776,$A146,СВЦЭМ!$B$33:$B$776,O$119)+'СЕТ СН'!$I$12+СВЦЭМ!$D$10+'СЕТ СН'!$I$6-'СЕТ СН'!$I$22</f>
        <v>1413.14258367</v>
      </c>
      <c r="P146" s="36">
        <f>SUMIFS(СВЦЭМ!$C$33:$C$776,СВЦЭМ!$A$33:$A$776,$A146,СВЦЭМ!$B$33:$B$776,P$119)+'СЕТ СН'!$I$12+СВЦЭМ!$D$10+'СЕТ СН'!$I$6-'СЕТ СН'!$I$22</f>
        <v>1414.40891231</v>
      </c>
      <c r="Q146" s="36">
        <f>SUMIFS(СВЦЭМ!$C$33:$C$776,СВЦЭМ!$A$33:$A$776,$A146,СВЦЭМ!$B$33:$B$776,Q$119)+'СЕТ СН'!$I$12+СВЦЭМ!$D$10+'СЕТ СН'!$I$6-'СЕТ СН'!$I$22</f>
        <v>1415.2251831200001</v>
      </c>
      <c r="R146" s="36">
        <f>SUMIFS(СВЦЭМ!$C$33:$C$776,СВЦЭМ!$A$33:$A$776,$A146,СВЦЭМ!$B$33:$B$776,R$119)+'СЕТ СН'!$I$12+СВЦЭМ!$D$10+'СЕТ СН'!$I$6-'СЕТ СН'!$I$22</f>
        <v>1418.21389744</v>
      </c>
      <c r="S146" s="36">
        <f>SUMIFS(СВЦЭМ!$C$33:$C$776,СВЦЭМ!$A$33:$A$776,$A146,СВЦЭМ!$B$33:$B$776,S$119)+'СЕТ СН'!$I$12+СВЦЭМ!$D$10+'СЕТ СН'!$I$6-'СЕТ СН'!$I$22</f>
        <v>1415.02289576</v>
      </c>
      <c r="T146" s="36">
        <f>SUMIFS(СВЦЭМ!$C$33:$C$776,СВЦЭМ!$A$33:$A$776,$A146,СВЦЭМ!$B$33:$B$776,T$119)+'СЕТ СН'!$I$12+СВЦЭМ!$D$10+'СЕТ СН'!$I$6-'СЕТ СН'!$I$22</f>
        <v>1402.94284109</v>
      </c>
      <c r="U146" s="36">
        <f>SUMIFS(СВЦЭМ!$C$33:$C$776,СВЦЭМ!$A$33:$A$776,$A146,СВЦЭМ!$B$33:$B$776,U$119)+'СЕТ СН'!$I$12+СВЦЭМ!$D$10+'СЕТ СН'!$I$6-'СЕТ СН'!$I$22</f>
        <v>1379.18623127</v>
      </c>
      <c r="V146" s="36">
        <f>SUMIFS(СВЦЭМ!$C$33:$C$776,СВЦЭМ!$A$33:$A$776,$A146,СВЦЭМ!$B$33:$B$776,V$119)+'СЕТ СН'!$I$12+СВЦЭМ!$D$10+'СЕТ СН'!$I$6-'СЕТ СН'!$I$22</f>
        <v>1372.5469686599999</v>
      </c>
      <c r="W146" s="36">
        <f>SUMIFS(СВЦЭМ!$C$33:$C$776,СВЦЭМ!$A$33:$A$776,$A146,СВЦЭМ!$B$33:$B$776,W$119)+'СЕТ СН'!$I$12+СВЦЭМ!$D$10+'СЕТ СН'!$I$6-'СЕТ СН'!$I$22</f>
        <v>1382.5337866300001</v>
      </c>
      <c r="X146" s="36">
        <f>SUMIFS(СВЦЭМ!$C$33:$C$776,СВЦЭМ!$A$33:$A$776,$A146,СВЦЭМ!$B$33:$B$776,X$119)+'СЕТ СН'!$I$12+СВЦЭМ!$D$10+'СЕТ СН'!$I$6-'СЕТ СН'!$I$22</f>
        <v>1409.1525022400001</v>
      </c>
      <c r="Y146" s="36">
        <f>SUMIFS(СВЦЭМ!$C$33:$C$776,СВЦЭМ!$A$33:$A$776,$A146,СВЦЭМ!$B$33:$B$776,Y$119)+'СЕТ СН'!$I$12+СВЦЭМ!$D$10+'СЕТ СН'!$I$6-'СЕТ СН'!$I$22</f>
        <v>1450.7262600500001</v>
      </c>
    </row>
    <row r="147" spans="1:26" ht="15.75" x14ac:dyDescent="0.2">
      <c r="A147" s="35">
        <f t="shared" si="3"/>
        <v>43524</v>
      </c>
      <c r="B147" s="36">
        <f>SUMIFS(СВЦЭМ!$C$33:$C$776,СВЦЭМ!$A$33:$A$776,$A147,СВЦЭМ!$B$33:$B$776,B$119)+'СЕТ СН'!$I$12+СВЦЭМ!$D$10+'СЕТ СН'!$I$6-'СЕТ СН'!$I$22</f>
        <v>1500.22050795</v>
      </c>
      <c r="C147" s="36">
        <f>SUMIFS(СВЦЭМ!$C$33:$C$776,СВЦЭМ!$A$33:$A$776,$A147,СВЦЭМ!$B$33:$B$776,C$119)+'СЕТ СН'!$I$12+СВЦЭМ!$D$10+'СЕТ СН'!$I$6-'СЕТ СН'!$I$22</f>
        <v>1524.3247260400001</v>
      </c>
      <c r="D147" s="36">
        <f>SUMIFS(СВЦЭМ!$C$33:$C$776,СВЦЭМ!$A$33:$A$776,$A147,СВЦЭМ!$B$33:$B$776,D$119)+'СЕТ СН'!$I$12+СВЦЭМ!$D$10+'СЕТ СН'!$I$6-'СЕТ СН'!$I$22</f>
        <v>1534.5669085200002</v>
      </c>
      <c r="E147" s="36">
        <f>SUMIFS(СВЦЭМ!$C$33:$C$776,СВЦЭМ!$A$33:$A$776,$A147,СВЦЭМ!$B$33:$B$776,E$119)+'СЕТ СН'!$I$12+СВЦЭМ!$D$10+'СЕТ СН'!$I$6-'СЕТ СН'!$I$22</f>
        <v>1534.8218732</v>
      </c>
      <c r="F147" s="36">
        <f>SUMIFS(СВЦЭМ!$C$33:$C$776,СВЦЭМ!$A$33:$A$776,$A147,СВЦЭМ!$B$33:$B$776,F$119)+'СЕТ СН'!$I$12+СВЦЭМ!$D$10+'СЕТ СН'!$I$6-'СЕТ СН'!$I$22</f>
        <v>1530.3293176000002</v>
      </c>
      <c r="G147" s="36">
        <f>SUMIFS(СВЦЭМ!$C$33:$C$776,СВЦЭМ!$A$33:$A$776,$A147,СВЦЭМ!$B$33:$B$776,G$119)+'СЕТ СН'!$I$12+СВЦЭМ!$D$10+'СЕТ СН'!$I$6-'СЕТ СН'!$I$22</f>
        <v>1514.9710177900001</v>
      </c>
      <c r="H147" s="36">
        <f>SUMIFS(СВЦЭМ!$C$33:$C$776,СВЦЭМ!$A$33:$A$776,$A147,СВЦЭМ!$B$33:$B$776,H$119)+'СЕТ СН'!$I$12+СВЦЭМ!$D$10+'СЕТ СН'!$I$6-'СЕТ СН'!$I$22</f>
        <v>1481.1456794000001</v>
      </c>
      <c r="I147" s="36">
        <f>SUMIFS(СВЦЭМ!$C$33:$C$776,СВЦЭМ!$A$33:$A$776,$A147,СВЦЭМ!$B$33:$B$776,I$119)+'СЕТ СН'!$I$12+СВЦЭМ!$D$10+'СЕТ СН'!$I$6-'СЕТ СН'!$I$22</f>
        <v>1475.3805746400001</v>
      </c>
      <c r="J147" s="36">
        <f>SUMIFS(СВЦЭМ!$C$33:$C$776,СВЦЭМ!$A$33:$A$776,$A147,СВЦЭМ!$B$33:$B$776,J$119)+'СЕТ СН'!$I$12+СВЦЭМ!$D$10+'СЕТ СН'!$I$6-'СЕТ СН'!$I$22</f>
        <v>1453.5639689</v>
      </c>
      <c r="K147" s="36">
        <f>SUMIFS(СВЦЭМ!$C$33:$C$776,СВЦЭМ!$A$33:$A$776,$A147,СВЦЭМ!$B$33:$B$776,K$119)+'СЕТ СН'!$I$12+СВЦЭМ!$D$10+'СЕТ СН'!$I$6-'СЕТ СН'!$I$22</f>
        <v>1452.95799472</v>
      </c>
      <c r="L147" s="36">
        <f>SUMIFS(СВЦЭМ!$C$33:$C$776,СВЦЭМ!$A$33:$A$776,$A147,СВЦЭМ!$B$33:$B$776,L$119)+'СЕТ СН'!$I$12+СВЦЭМ!$D$10+'СЕТ СН'!$I$6-'СЕТ СН'!$I$22</f>
        <v>1462.35395816</v>
      </c>
      <c r="M147" s="36">
        <f>SUMIFS(СВЦЭМ!$C$33:$C$776,СВЦЭМ!$A$33:$A$776,$A147,СВЦЭМ!$B$33:$B$776,M$119)+'СЕТ СН'!$I$12+СВЦЭМ!$D$10+'СЕТ СН'!$I$6-'СЕТ СН'!$I$22</f>
        <v>1477.0533212300002</v>
      </c>
      <c r="N147" s="36">
        <f>SUMIFS(СВЦЭМ!$C$33:$C$776,СВЦЭМ!$A$33:$A$776,$A147,СВЦЭМ!$B$33:$B$776,N$119)+'СЕТ СН'!$I$12+СВЦЭМ!$D$10+'СЕТ СН'!$I$6-'СЕТ СН'!$I$22</f>
        <v>1465.5321708199999</v>
      </c>
      <c r="O147" s="36">
        <f>SUMIFS(СВЦЭМ!$C$33:$C$776,СВЦЭМ!$A$33:$A$776,$A147,СВЦЭМ!$B$33:$B$776,O$119)+'СЕТ СН'!$I$12+СВЦЭМ!$D$10+'СЕТ СН'!$I$6-'СЕТ СН'!$I$22</f>
        <v>1437.0497984200001</v>
      </c>
      <c r="P147" s="36">
        <f>SUMIFS(СВЦЭМ!$C$33:$C$776,СВЦЭМ!$A$33:$A$776,$A147,СВЦЭМ!$B$33:$B$776,P$119)+'СЕТ СН'!$I$12+СВЦЭМ!$D$10+'СЕТ СН'!$I$6-'СЕТ СН'!$I$22</f>
        <v>1444.6622765900001</v>
      </c>
      <c r="Q147" s="36">
        <f>SUMIFS(СВЦЭМ!$C$33:$C$776,СВЦЭМ!$A$33:$A$776,$A147,СВЦЭМ!$B$33:$B$776,Q$119)+'СЕТ СН'!$I$12+СВЦЭМ!$D$10+'СЕТ СН'!$I$6-'СЕТ СН'!$I$22</f>
        <v>1449.6744537100001</v>
      </c>
      <c r="R147" s="36">
        <f>SUMIFS(СВЦЭМ!$C$33:$C$776,СВЦЭМ!$A$33:$A$776,$A147,СВЦЭМ!$B$33:$B$776,R$119)+'СЕТ СН'!$I$12+СВЦЭМ!$D$10+'СЕТ СН'!$I$6-'СЕТ СН'!$I$22</f>
        <v>1444.78246347</v>
      </c>
      <c r="S147" s="36">
        <f>SUMIFS(СВЦЭМ!$C$33:$C$776,СВЦЭМ!$A$33:$A$776,$A147,СВЦЭМ!$B$33:$B$776,S$119)+'СЕТ СН'!$I$12+СВЦЭМ!$D$10+'СЕТ СН'!$I$6-'СЕТ СН'!$I$22</f>
        <v>1437.9750313</v>
      </c>
      <c r="T147" s="36">
        <f>SUMIFS(СВЦЭМ!$C$33:$C$776,СВЦЭМ!$A$33:$A$776,$A147,СВЦЭМ!$B$33:$B$776,T$119)+'СЕТ СН'!$I$12+СВЦЭМ!$D$10+'СЕТ СН'!$I$6-'СЕТ СН'!$I$22</f>
        <v>1407.3982145800001</v>
      </c>
      <c r="U147" s="36">
        <f>SUMIFS(СВЦЭМ!$C$33:$C$776,СВЦЭМ!$A$33:$A$776,$A147,СВЦЭМ!$B$33:$B$776,U$119)+'СЕТ СН'!$I$12+СВЦЭМ!$D$10+'СЕТ СН'!$I$6-'СЕТ СН'!$I$22</f>
        <v>1382.0833529000001</v>
      </c>
      <c r="V147" s="36">
        <f>SUMIFS(СВЦЭМ!$C$33:$C$776,СВЦЭМ!$A$33:$A$776,$A147,СВЦЭМ!$B$33:$B$776,V$119)+'СЕТ СН'!$I$12+СВЦЭМ!$D$10+'СЕТ СН'!$I$6-'СЕТ СН'!$I$22</f>
        <v>1378.4128438299999</v>
      </c>
      <c r="W147" s="36">
        <f>SUMIFS(СВЦЭМ!$C$33:$C$776,СВЦЭМ!$A$33:$A$776,$A147,СВЦЭМ!$B$33:$B$776,W$119)+'СЕТ СН'!$I$12+СВЦЭМ!$D$10+'СЕТ СН'!$I$6-'СЕТ СН'!$I$22</f>
        <v>1396.5453939899999</v>
      </c>
      <c r="X147" s="36">
        <f>SUMIFS(СВЦЭМ!$C$33:$C$776,СВЦЭМ!$A$33:$A$776,$A147,СВЦЭМ!$B$33:$B$776,X$119)+'СЕТ СН'!$I$12+СВЦЭМ!$D$10+'СЕТ СН'!$I$6-'СЕТ СН'!$I$22</f>
        <v>1417.8536658500002</v>
      </c>
      <c r="Y147" s="36">
        <f>SUMIFS(СВЦЭМ!$C$33:$C$776,СВЦЭМ!$A$33:$A$776,$A147,СВЦЭМ!$B$33:$B$776,Y$119)+'СЕТ СН'!$I$12+СВЦЭМ!$D$10+'СЕТ СН'!$I$6-'СЕТ СН'!$I$22</f>
        <v>1451.87567726</v>
      </c>
    </row>
    <row r="148" spans="1:26" ht="15.75" hidden="1" x14ac:dyDescent="0.2">
      <c r="A148" s="35">
        <f t="shared" si="3"/>
        <v>43525</v>
      </c>
      <c r="B148" s="36">
        <f>SUMIFS(СВЦЭМ!$C$33:$C$776,СВЦЭМ!$A$33:$A$776,$A148,СВЦЭМ!$B$33:$B$776,B$119)+'СЕТ СН'!$I$12+СВЦЭМ!$D$10+'СЕТ СН'!$I$6-'СЕТ СН'!$I$22</f>
        <v>533.84346041000003</v>
      </c>
      <c r="C148" s="36">
        <f>SUMIFS(СВЦЭМ!$C$33:$C$776,СВЦЭМ!$A$33:$A$776,$A148,СВЦЭМ!$B$33:$B$776,C$119)+'СЕТ СН'!$I$12+СВЦЭМ!$D$10+'СЕТ СН'!$I$6-'СЕТ СН'!$I$22</f>
        <v>533.84346041000003</v>
      </c>
      <c r="D148" s="36">
        <f>SUMIFS(СВЦЭМ!$C$33:$C$776,СВЦЭМ!$A$33:$A$776,$A148,СВЦЭМ!$B$33:$B$776,D$119)+'СЕТ СН'!$I$12+СВЦЭМ!$D$10+'СЕТ СН'!$I$6-'СЕТ СН'!$I$22</f>
        <v>533.84346041000003</v>
      </c>
      <c r="E148" s="36">
        <f>SUMIFS(СВЦЭМ!$C$33:$C$776,СВЦЭМ!$A$33:$A$776,$A148,СВЦЭМ!$B$33:$B$776,E$119)+'СЕТ СН'!$I$12+СВЦЭМ!$D$10+'СЕТ СН'!$I$6-'СЕТ СН'!$I$22</f>
        <v>533.84346041000003</v>
      </c>
      <c r="F148" s="36">
        <f>SUMIFS(СВЦЭМ!$C$33:$C$776,СВЦЭМ!$A$33:$A$776,$A148,СВЦЭМ!$B$33:$B$776,F$119)+'СЕТ СН'!$I$12+СВЦЭМ!$D$10+'СЕТ СН'!$I$6-'СЕТ СН'!$I$22</f>
        <v>533.84346041000003</v>
      </c>
      <c r="G148" s="36">
        <f>SUMIFS(СВЦЭМ!$C$33:$C$776,СВЦЭМ!$A$33:$A$776,$A148,СВЦЭМ!$B$33:$B$776,G$119)+'СЕТ СН'!$I$12+СВЦЭМ!$D$10+'СЕТ СН'!$I$6-'СЕТ СН'!$I$22</f>
        <v>533.84346041000003</v>
      </c>
      <c r="H148" s="36">
        <f>SUMIFS(СВЦЭМ!$C$33:$C$776,СВЦЭМ!$A$33:$A$776,$A148,СВЦЭМ!$B$33:$B$776,H$119)+'СЕТ СН'!$I$12+СВЦЭМ!$D$10+'СЕТ СН'!$I$6-'СЕТ СН'!$I$22</f>
        <v>533.84346041000003</v>
      </c>
      <c r="I148" s="36">
        <f>SUMIFS(СВЦЭМ!$C$33:$C$776,СВЦЭМ!$A$33:$A$776,$A148,СВЦЭМ!$B$33:$B$776,I$119)+'СЕТ СН'!$I$12+СВЦЭМ!$D$10+'СЕТ СН'!$I$6-'СЕТ СН'!$I$22</f>
        <v>533.84346041000003</v>
      </c>
      <c r="J148" s="36">
        <f>SUMIFS(СВЦЭМ!$C$33:$C$776,СВЦЭМ!$A$33:$A$776,$A148,СВЦЭМ!$B$33:$B$776,J$119)+'СЕТ СН'!$I$12+СВЦЭМ!$D$10+'СЕТ СН'!$I$6-'СЕТ СН'!$I$22</f>
        <v>533.84346041000003</v>
      </c>
      <c r="K148" s="36">
        <f>SUMIFS(СВЦЭМ!$C$33:$C$776,СВЦЭМ!$A$33:$A$776,$A148,СВЦЭМ!$B$33:$B$776,K$119)+'СЕТ СН'!$I$12+СВЦЭМ!$D$10+'СЕТ СН'!$I$6-'СЕТ СН'!$I$22</f>
        <v>533.84346041000003</v>
      </c>
      <c r="L148" s="36">
        <f>SUMIFS(СВЦЭМ!$C$33:$C$776,СВЦЭМ!$A$33:$A$776,$A148,СВЦЭМ!$B$33:$B$776,L$119)+'СЕТ СН'!$I$12+СВЦЭМ!$D$10+'СЕТ СН'!$I$6-'СЕТ СН'!$I$22</f>
        <v>533.84346041000003</v>
      </c>
      <c r="M148" s="36">
        <f>SUMIFS(СВЦЭМ!$C$33:$C$776,СВЦЭМ!$A$33:$A$776,$A148,СВЦЭМ!$B$33:$B$776,M$119)+'СЕТ СН'!$I$12+СВЦЭМ!$D$10+'СЕТ СН'!$I$6-'СЕТ СН'!$I$22</f>
        <v>533.84346041000003</v>
      </c>
      <c r="N148" s="36">
        <f>SUMIFS(СВЦЭМ!$C$33:$C$776,СВЦЭМ!$A$33:$A$776,$A148,СВЦЭМ!$B$33:$B$776,N$119)+'СЕТ СН'!$I$12+СВЦЭМ!$D$10+'СЕТ СН'!$I$6-'СЕТ СН'!$I$22</f>
        <v>533.84346041000003</v>
      </c>
      <c r="O148" s="36">
        <f>SUMIFS(СВЦЭМ!$C$33:$C$776,СВЦЭМ!$A$33:$A$776,$A148,СВЦЭМ!$B$33:$B$776,O$119)+'СЕТ СН'!$I$12+СВЦЭМ!$D$10+'СЕТ СН'!$I$6-'СЕТ СН'!$I$22</f>
        <v>533.84346041000003</v>
      </c>
      <c r="P148" s="36">
        <f>SUMIFS(СВЦЭМ!$C$33:$C$776,СВЦЭМ!$A$33:$A$776,$A148,СВЦЭМ!$B$33:$B$776,P$119)+'СЕТ СН'!$I$12+СВЦЭМ!$D$10+'СЕТ СН'!$I$6-'СЕТ СН'!$I$22</f>
        <v>533.84346041000003</v>
      </c>
      <c r="Q148" s="36">
        <f>SUMIFS(СВЦЭМ!$C$33:$C$776,СВЦЭМ!$A$33:$A$776,$A148,СВЦЭМ!$B$33:$B$776,Q$119)+'СЕТ СН'!$I$12+СВЦЭМ!$D$10+'СЕТ СН'!$I$6-'СЕТ СН'!$I$22</f>
        <v>533.84346041000003</v>
      </c>
      <c r="R148" s="36">
        <f>SUMIFS(СВЦЭМ!$C$33:$C$776,СВЦЭМ!$A$33:$A$776,$A148,СВЦЭМ!$B$33:$B$776,R$119)+'СЕТ СН'!$I$12+СВЦЭМ!$D$10+'СЕТ СН'!$I$6-'СЕТ СН'!$I$22</f>
        <v>533.84346041000003</v>
      </c>
      <c r="S148" s="36">
        <f>SUMIFS(СВЦЭМ!$C$33:$C$776,СВЦЭМ!$A$33:$A$776,$A148,СВЦЭМ!$B$33:$B$776,S$119)+'СЕТ СН'!$I$12+СВЦЭМ!$D$10+'СЕТ СН'!$I$6-'СЕТ СН'!$I$22</f>
        <v>533.84346041000003</v>
      </c>
      <c r="T148" s="36">
        <f>SUMIFS(СВЦЭМ!$C$33:$C$776,СВЦЭМ!$A$33:$A$776,$A148,СВЦЭМ!$B$33:$B$776,T$119)+'СЕТ СН'!$I$12+СВЦЭМ!$D$10+'СЕТ СН'!$I$6-'СЕТ СН'!$I$22</f>
        <v>533.84346041000003</v>
      </c>
      <c r="U148" s="36">
        <f>SUMIFS(СВЦЭМ!$C$33:$C$776,СВЦЭМ!$A$33:$A$776,$A148,СВЦЭМ!$B$33:$B$776,U$119)+'СЕТ СН'!$I$12+СВЦЭМ!$D$10+'СЕТ СН'!$I$6-'СЕТ СН'!$I$22</f>
        <v>533.84346041000003</v>
      </c>
      <c r="V148" s="36">
        <f>SUMIFS(СВЦЭМ!$C$33:$C$776,СВЦЭМ!$A$33:$A$776,$A148,СВЦЭМ!$B$33:$B$776,V$119)+'СЕТ СН'!$I$12+СВЦЭМ!$D$10+'СЕТ СН'!$I$6-'СЕТ СН'!$I$22</f>
        <v>533.84346041000003</v>
      </c>
      <c r="W148" s="36">
        <f>SUMIFS(СВЦЭМ!$C$33:$C$776,СВЦЭМ!$A$33:$A$776,$A148,СВЦЭМ!$B$33:$B$776,W$119)+'СЕТ СН'!$I$12+СВЦЭМ!$D$10+'СЕТ СН'!$I$6-'СЕТ СН'!$I$22</f>
        <v>533.84346041000003</v>
      </c>
      <c r="X148" s="36">
        <f>SUMIFS(СВЦЭМ!$C$33:$C$776,СВЦЭМ!$A$33:$A$776,$A148,СВЦЭМ!$B$33:$B$776,X$119)+'СЕТ СН'!$I$12+СВЦЭМ!$D$10+'СЕТ СН'!$I$6-'СЕТ СН'!$I$22</f>
        <v>533.84346041000003</v>
      </c>
      <c r="Y148" s="36">
        <f>SUMIFS(СВЦЭМ!$C$33:$C$776,СВЦЭМ!$A$33:$A$776,$A148,СВЦЭМ!$B$33:$B$776,Y$119)+'СЕТ СН'!$I$12+СВЦЭМ!$D$10+'СЕТ СН'!$I$6-'СЕТ СН'!$I$22</f>
        <v>533.84346041000003</v>
      </c>
    </row>
    <row r="149" spans="1:26" ht="15.75" hidden="1" x14ac:dyDescent="0.2">
      <c r="A149" s="35">
        <f t="shared" si="3"/>
        <v>43526</v>
      </c>
      <c r="B149" s="36">
        <f>SUMIFS(СВЦЭМ!$C$33:$C$776,СВЦЭМ!$A$33:$A$776,$A149,СВЦЭМ!$B$33:$B$776,B$119)+'СЕТ СН'!$I$12+СВЦЭМ!$D$10+'СЕТ СН'!$I$6-'СЕТ СН'!$I$22</f>
        <v>533.84346041000003</v>
      </c>
      <c r="C149" s="36">
        <f>SUMIFS(СВЦЭМ!$C$33:$C$776,СВЦЭМ!$A$33:$A$776,$A149,СВЦЭМ!$B$33:$B$776,C$119)+'СЕТ СН'!$I$12+СВЦЭМ!$D$10+'СЕТ СН'!$I$6-'СЕТ СН'!$I$22</f>
        <v>533.84346041000003</v>
      </c>
      <c r="D149" s="36">
        <f>SUMIFS(СВЦЭМ!$C$33:$C$776,СВЦЭМ!$A$33:$A$776,$A149,СВЦЭМ!$B$33:$B$776,D$119)+'СЕТ СН'!$I$12+СВЦЭМ!$D$10+'СЕТ СН'!$I$6-'СЕТ СН'!$I$22</f>
        <v>533.84346041000003</v>
      </c>
      <c r="E149" s="36">
        <f>SUMIFS(СВЦЭМ!$C$33:$C$776,СВЦЭМ!$A$33:$A$776,$A149,СВЦЭМ!$B$33:$B$776,E$119)+'СЕТ СН'!$I$12+СВЦЭМ!$D$10+'СЕТ СН'!$I$6-'СЕТ СН'!$I$22</f>
        <v>533.84346041000003</v>
      </c>
      <c r="F149" s="36">
        <f>SUMIFS(СВЦЭМ!$C$33:$C$776,СВЦЭМ!$A$33:$A$776,$A149,СВЦЭМ!$B$33:$B$776,F$119)+'СЕТ СН'!$I$12+СВЦЭМ!$D$10+'СЕТ СН'!$I$6-'СЕТ СН'!$I$22</f>
        <v>533.84346041000003</v>
      </c>
      <c r="G149" s="36">
        <f>SUMIFS(СВЦЭМ!$C$33:$C$776,СВЦЭМ!$A$33:$A$776,$A149,СВЦЭМ!$B$33:$B$776,G$119)+'СЕТ СН'!$I$12+СВЦЭМ!$D$10+'СЕТ СН'!$I$6-'СЕТ СН'!$I$22</f>
        <v>533.84346041000003</v>
      </c>
      <c r="H149" s="36">
        <f>SUMIFS(СВЦЭМ!$C$33:$C$776,СВЦЭМ!$A$33:$A$776,$A149,СВЦЭМ!$B$33:$B$776,H$119)+'СЕТ СН'!$I$12+СВЦЭМ!$D$10+'СЕТ СН'!$I$6-'СЕТ СН'!$I$22</f>
        <v>533.84346041000003</v>
      </c>
      <c r="I149" s="36">
        <f>SUMIFS(СВЦЭМ!$C$33:$C$776,СВЦЭМ!$A$33:$A$776,$A149,СВЦЭМ!$B$33:$B$776,I$119)+'СЕТ СН'!$I$12+СВЦЭМ!$D$10+'СЕТ СН'!$I$6-'СЕТ СН'!$I$22</f>
        <v>533.84346041000003</v>
      </c>
      <c r="J149" s="36">
        <f>SUMIFS(СВЦЭМ!$C$33:$C$776,СВЦЭМ!$A$33:$A$776,$A149,СВЦЭМ!$B$33:$B$776,J$119)+'СЕТ СН'!$I$12+СВЦЭМ!$D$10+'СЕТ СН'!$I$6-'СЕТ СН'!$I$22</f>
        <v>533.84346041000003</v>
      </c>
      <c r="K149" s="36">
        <f>SUMIFS(СВЦЭМ!$C$33:$C$776,СВЦЭМ!$A$33:$A$776,$A149,СВЦЭМ!$B$33:$B$776,K$119)+'СЕТ СН'!$I$12+СВЦЭМ!$D$10+'СЕТ СН'!$I$6-'СЕТ СН'!$I$22</f>
        <v>533.84346041000003</v>
      </c>
      <c r="L149" s="36">
        <f>SUMIFS(СВЦЭМ!$C$33:$C$776,СВЦЭМ!$A$33:$A$776,$A149,СВЦЭМ!$B$33:$B$776,L$119)+'СЕТ СН'!$I$12+СВЦЭМ!$D$10+'СЕТ СН'!$I$6-'СЕТ СН'!$I$22</f>
        <v>533.84346041000003</v>
      </c>
      <c r="M149" s="36">
        <f>SUMIFS(СВЦЭМ!$C$33:$C$776,СВЦЭМ!$A$33:$A$776,$A149,СВЦЭМ!$B$33:$B$776,M$119)+'СЕТ СН'!$I$12+СВЦЭМ!$D$10+'СЕТ СН'!$I$6-'СЕТ СН'!$I$22</f>
        <v>533.84346041000003</v>
      </c>
      <c r="N149" s="36">
        <f>SUMIFS(СВЦЭМ!$C$33:$C$776,СВЦЭМ!$A$33:$A$776,$A149,СВЦЭМ!$B$33:$B$776,N$119)+'СЕТ СН'!$I$12+СВЦЭМ!$D$10+'СЕТ СН'!$I$6-'СЕТ СН'!$I$22</f>
        <v>533.84346041000003</v>
      </c>
      <c r="O149" s="36">
        <f>SUMIFS(СВЦЭМ!$C$33:$C$776,СВЦЭМ!$A$33:$A$776,$A149,СВЦЭМ!$B$33:$B$776,O$119)+'СЕТ СН'!$I$12+СВЦЭМ!$D$10+'СЕТ СН'!$I$6-'СЕТ СН'!$I$22</f>
        <v>533.84346041000003</v>
      </c>
      <c r="P149" s="36">
        <f>SUMIFS(СВЦЭМ!$C$33:$C$776,СВЦЭМ!$A$33:$A$776,$A149,СВЦЭМ!$B$33:$B$776,P$119)+'СЕТ СН'!$I$12+СВЦЭМ!$D$10+'СЕТ СН'!$I$6-'СЕТ СН'!$I$22</f>
        <v>533.84346041000003</v>
      </c>
      <c r="Q149" s="36">
        <f>SUMIFS(СВЦЭМ!$C$33:$C$776,СВЦЭМ!$A$33:$A$776,$A149,СВЦЭМ!$B$33:$B$776,Q$119)+'СЕТ СН'!$I$12+СВЦЭМ!$D$10+'СЕТ СН'!$I$6-'СЕТ СН'!$I$22</f>
        <v>533.84346041000003</v>
      </c>
      <c r="R149" s="36">
        <f>SUMIFS(СВЦЭМ!$C$33:$C$776,СВЦЭМ!$A$33:$A$776,$A149,СВЦЭМ!$B$33:$B$776,R$119)+'СЕТ СН'!$I$12+СВЦЭМ!$D$10+'СЕТ СН'!$I$6-'СЕТ СН'!$I$22</f>
        <v>533.84346041000003</v>
      </c>
      <c r="S149" s="36">
        <f>SUMIFS(СВЦЭМ!$C$33:$C$776,СВЦЭМ!$A$33:$A$776,$A149,СВЦЭМ!$B$33:$B$776,S$119)+'СЕТ СН'!$I$12+СВЦЭМ!$D$10+'СЕТ СН'!$I$6-'СЕТ СН'!$I$22</f>
        <v>533.84346041000003</v>
      </c>
      <c r="T149" s="36">
        <f>SUMIFS(СВЦЭМ!$C$33:$C$776,СВЦЭМ!$A$33:$A$776,$A149,СВЦЭМ!$B$33:$B$776,T$119)+'СЕТ СН'!$I$12+СВЦЭМ!$D$10+'СЕТ СН'!$I$6-'СЕТ СН'!$I$22</f>
        <v>533.84346041000003</v>
      </c>
      <c r="U149" s="36">
        <f>SUMIFS(СВЦЭМ!$C$33:$C$776,СВЦЭМ!$A$33:$A$776,$A149,СВЦЭМ!$B$33:$B$776,U$119)+'СЕТ СН'!$I$12+СВЦЭМ!$D$10+'СЕТ СН'!$I$6-'СЕТ СН'!$I$22</f>
        <v>533.84346041000003</v>
      </c>
      <c r="V149" s="36">
        <f>SUMIFS(СВЦЭМ!$C$33:$C$776,СВЦЭМ!$A$33:$A$776,$A149,СВЦЭМ!$B$33:$B$776,V$119)+'СЕТ СН'!$I$12+СВЦЭМ!$D$10+'СЕТ СН'!$I$6-'СЕТ СН'!$I$22</f>
        <v>533.84346041000003</v>
      </c>
      <c r="W149" s="36">
        <f>SUMIFS(СВЦЭМ!$C$33:$C$776,СВЦЭМ!$A$33:$A$776,$A149,СВЦЭМ!$B$33:$B$776,W$119)+'СЕТ СН'!$I$12+СВЦЭМ!$D$10+'СЕТ СН'!$I$6-'СЕТ СН'!$I$22</f>
        <v>533.84346041000003</v>
      </c>
      <c r="X149" s="36">
        <f>SUMIFS(СВЦЭМ!$C$33:$C$776,СВЦЭМ!$A$33:$A$776,$A149,СВЦЭМ!$B$33:$B$776,X$119)+'СЕТ СН'!$I$12+СВЦЭМ!$D$10+'СЕТ СН'!$I$6-'СЕТ СН'!$I$22</f>
        <v>533.84346041000003</v>
      </c>
      <c r="Y149" s="36">
        <f>SUMIFS(СВЦЭМ!$C$33:$C$776,СВЦЭМ!$A$33:$A$776,$A149,СВЦЭМ!$B$33:$B$776,Y$119)+'СЕТ СН'!$I$12+СВЦЭМ!$D$10+'СЕТ СН'!$I$6-'СЕТ СН'!$I$22</f>
        <v>533.84346041000003</v>
      </c>
    </row>
    <row r="150" spans="1:26" ht="15.75" hidden="1" x14ac:dyDescent="0.2">
      <c r="A150" s="35">
        <f t="shared" si="3"/>
        <v>43527</v>
      </c>
      <c r="B150" s="36">
        <f>SUMIFS(СВЦЭМ!$C$33:$C$776,СВЦЭМ!$A$33:$A$776,$A150,СВЦЭМ!$B$33:$B$776,B$119)+'СЕТ СН'!$I$12+СВЦЭМ!$D$10+'СЕТ СН'!$I$6-'СЕТ СН'!$I$22</f>
        <v>533.84346041000003</v>
      </c>
      <c r="C150" s="36">
        <f>SUMIFS(СВЦЭМ!$C$33:$C$776,СВЦЭМ!$A$33:$A$776,$A150,СВЦЭМ!$B$33:$B$776,C$119)+'СЕТ СН'!$I$12+СВЦЭМ!$D$10+'СЕТ СН'!$I$6-'СЕТ СН'!$I$22</f>
        <v>533.84346041000003</v>
      </c>
      <c r="D150" s="36">
        <f>SUMIFS(СВЦЭМ!$C$33:$C$776,СВЦЭМ!$A$33:$A$776,$A150,СВЦЭМ!$B$33:$B$776,D$119)+'СЕТ СН'!$I$12+СВЦЭМ!$D$10+'СЕТ СН'!$I$6-'СЕТ СН'!$I$22</f>
        <v>533.84346041000003</v>
      </c>
      <c r="E150" s="36">
        <f>SUMIFS(СВЦЭМ!$C$33:$C$776,СВЦЭМ!$A$33:$A$776,$A150,СВЦЭМ!$B$33:$B$776,E$119)+'СЕТ СН'!$I$12+СВЦЭМ!$D$10+'СЕТ СН'!$I$6-'СЕТ СН'!$I$22</f>
        <v>533.84346041000003</v>
      </c>
      <c r="F150" s="36">
        <f>SUMIFS(СВЦЭМ!$C$33:$C$776,СВЦЭМ!$A$33:$A$776,$A150,СВЦЭМ!$B$33:$B$776,F$119)+'СЕТ СН'!$I$12+СВЦЭМ!$D$10+'СЕТ СН'!$I$6-'СЕТ СН'!$I$22</f>
        <v>533.84346041000003</v>
      </c>
      <c r="G150" s="36">
        <f>SUMIFS(СВЦЭМ!$C$33:$C$776,СВЦЭМ!$A$33:$A$776,$A150,СВЦЭМ!$B$33:$B$776,G$119)+'СЕТ СН'!$I$12+СВЦЭМ!$D$10+'СЕТ СН'!$I$6-'СЕТ СН'!$I$22</f>
        <v>533.84346041000003</v>
      </c>
      <c r="H150" s="36">
        <f>SUMIFS(СВЦЭМ!$C$33:$C$776,СВЦЭМ!$A$33:$A$776,$A150,СВЦЭМ!$B$33:$B$776,H$119)+'СЕТ СН'!$I$12+СВЦЭМ!$D$10+'СЕТ СН'!$I$6-'СЕТ СН'!$I$22</f>
        <v>533.84346041000003</v>
      </c>
      <c r="I150" s="36">
        <f>SUMIFS(СВЦЭМ!$C$33:$C$776,СВЦЭМ!$A$33:$A$776,$A150,СВЦЭМ!$B$33:$B$776,I$119)+'СЕТ СН'!$I$12+СВЦЭМ!$D$10+'СЕТ СН'!$I$6-'СЕТ СН'!$I$22</f>
        <v>533.84346041000003</v>
      </c>
      <c r="J150" s="36">
        <f>SUMIFS(СВЦЭМ!$C$33:$C$776,СВЦЭМ!$A$33:$A$776,$A150,СВЦЭМ!$B$33:$B$776,J$119)+'СЕТ СН'!$I$12+СВЦЭМ!$D$10+'СЕТ СН'!$I$6-'СЕТ СН'!$I$22</f>
        <v>533.84346041000003</v>
      </c>
      <c r="K150" s="36">
        <f>SUMIFS(СВЦЭМ!$C$33:$C$776,СВЦЭМ!$A$33:$A$776,$A150,СВЦЭМ!$B$33:$B$776,K$119)+'СЕТ СН'!$I$12+СВЦЭМ!$D$10+'СЕТ СН'!$I$6-'СЕТ СН'!$I$22</f>
        <v>533.84346041000003</v>
      </c>
      <c r="L150" s="36">
        <f>SUMIFS(СВЦЭМ!$C$33:$C$776,СВЦЭМ!$A$33:$A$776,$A150,СВЦЭМ!$B$33:$B$776,L$119)+'СЕТ СН'!$I$12+СВЦЭМ!$D$10+'СЕТ СН'!$I$6-'СЕТ СН'!$I$22</f>
        <v>533.84346041000003</v>
      </c>
      <c r="M150" s="36">
        <f>SUMIFS(СВЦЭМ!$C$33:$C$776,СВЦЭМ!$A$33:$A$776,$A150,СВЦЭМ!$B$33:$B$776,M$119)+'СЕТ СН'!$I$12+СВЦЭМ!$D$10+'СЕТ СН'!$I$6-'СЕТ СН'!$I$22</f>
        <v>533.84346041000003</v>
      </c>
      <c r="N150" s="36">
        <f>SUMIFS(СВЦЭМ!$C$33:$C$776,СВЦЭМ!$A$33:$A$776,$A150,СВЦЭМ!$B$33:$B$776,N$119)+'СЕТ СН'!$I$12+СВЦЭМ!$D$10+'СЕТ СН'!$I$6-'СЕТ СН'!$I$22</f>
        <v>533.84346041000003</v>
      </c>
      <c r="O150" s="36">
        <f>SUMIFS(СВЦЭМ!$C$33:$C$776,СВЦЭМ!$A$33:$A$776,$A150,СВЦЭМ!$B$33:$B$776,O$119)+'СЕТ СН'!$I$12+СВЦЭМ!$D$10+'СЕТ СН'!$I$6-'СЕТ СН'!$I$22</f>
        <v>533.84346041000003</v>
      </c>
      <c r="P150" s="36">
        <f>SUMIFS(СВЦЭМ!$C$33:$C$776,СВЦЭМ!$A$33:$A$776,$A150,СВЦЭМ!$B$33:$B$776,P$119)+'СЕТ СН'!$I$12+СВЦЭМ!$D$10+'СЕТ СН'!$I$6-'СЕТ СН'!$I$22</f>
        <v>533.84346041000003</v>
      </c>
      <c r="Q150" s="36">
        <f>SUMIFS(СВЦЭМ!$C$33:$C$776,СВЦЭМ!$A$33:$A$776,$A150,СВЦЭМ!$B$33:$B$776,Q$119)+'СЕТ СН'!$I$12+СВЦЭМ!$D$10+'СЕТ СН'!$I$6-'СЕТ СН'!$I$22</f>
        <v>533.84346041000003</v>
      </c>
      <c r="R150" s="36">
        <f>SUMIFS(СВЦЭМ!$C$33:$C$776,СВЦЭМ!$A$33:$A$776,$A150,СВЦЭМ!$B$33:$B$776,R$119)+'СЕТ СН'!$I$12+СВЦЭМ!$D$10+'СЕТ СН'!$I$6-'СЕТ СН'!$I$22</f>
        <v>533.84346041000003</v>
      </c>
      <c r="S150" s="36">
        <f>SUMIFS(СВЦЭМ!$C$33:$C$776,СВЦЭМ!$A$33:$A$776,$A150,СВЦЭМ!$B$33:$B$776,S$119)+'СЕТ СН'!$I$12+СВЦЭМ!$D$10+'СЕТ СН'!$I$6-'СЕТ СН'!$I$22</f>
        <v>533.84346041000003</v>
      </c>
      <c r="T150" s="36">
        <f>SUMIFS(СВЦЭМ!$C$33:$C$776,СВЦЭМ!$A$33:$A$776,$A150,СВЦЭМ!$B$33:$B$776,T$119)+'СЕТ СН'!$I$12+СВЦЭМ!$D$10+'СЕТ СН'!$I$6-'СЕТ СН'!$I$22</f>
        <v>533.84346041000003</v>
      </c>
      <c r="U150" s="36">
        <f>SUMIFS(СВЦЭМ!$C$33:$C$776,СВЦЭМ!$A$33:$A$776,$A150,СВЦЭМ!$B$33:$B$776,U$119)+'СЕТ СН'!$I$12+СВЦЭМ!$D$10+'СЕТ СН'!$I$6-'СЕТ СН'!$I$22</f>
        <v>533.84346041000003</v>
      </c>
      <c r="V150" s="36">
        <f>SUMIFS(СВЦЭМ!$C$33:$C$776,СВЦЭМ!$A$33:$A$776,$A150,СВЦЭМ!$B$33:$B$776,V$119)+'СЕТ СН'!$I$12+СВЦЭМ!$D$10+'СЕТ СН'!$I$6-'СЕТ СН'!$I$22</f>
        <v>533.84346041000003</v>
      </c>
      <c r="W150" s="36">
        <f>SUMIFS(СВЦЭМ!$C$33:$C$776,СВЦЭМ!$A$33:$A$776,$A150,СВЦЭМ!$B$33:$B$776,W$119)+'СЕТ СН'!$I$12+СВЦЭМ!$D$10+'СЕТ СН'!$I$6-'СЕТ СН'!$I$22</f>
        <v>533.84346041000003</v>
      </c>
      <c r="X150" s="36">
        <f>SUMIFS(СВЦЭМ!$C$33:$C$776,СВЦЭМ!$A$33:$A$776,$A150,СВЦЭМ!$B$33:$B$776,X$119)+'СЕТ СН'!$I$12+СВЦЭМ!$D$10+'СЕТ СН'!$I$6-'СЕТ СН'!$I$22</f>
        <v>533.84346041000003</v>
      </c>
      <c r="Y150" s="36">
        <f>SUMIFS(СВЦЭМ!$C$33:$C$776,СВЦЭМ!$A$33:$A$776,$A150,СВЦЭМ!$B$33:$B$776,Y$119)+'СЕТ СН'!$I$12+СВЦЭМ!$D$10+'СЕТ СН'!$I$6-'СЕТ СН'!$I$22</f>
        <v>533.84346041000003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651691.75428571424</v>
      </c>
      <c r="O155" s="143"/>
      <c r="P155" s="142">
        <f>СВЦЭМ!$D$12+'СЕТ СН'!$F$13-'СЕТ СН'!$G$23</f>
        <v>651691.75428571424</v>
      </c>
      <c r="Q155" s="143"/>
      <c r="R155" s="142">
        <f>СВЦЭМ!$D$12+'СЕТ СН'!$F$13-'СЕТ СН'!$H$23</f>
        <v>651691.75428571424</v>
      </c>
      <c r="S155" s="143"/>
      <c r="T155" s="142">
        <f>СВЦЭМ!$D$12+'СЕТ СН'!$F$13-'СЕТ СН'!$I$23</f>
        <v>651691.75428571424</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520758.88</v>
      </c>
      <c r="O159" s="147"/>
      <c r="P159" s="147">
        <f>'СЕТ СН'!$G$7</f>
        <v>803385.3</v>
      </c>
      <c r="Q159" s="147"/>
      <c r="R159" s="147">
        <f>'СЕТ СН'!$H$7</f>
        <v>809867.78</v>
      </c>
      <c r="S159" s="147"/>
      <c r="T159" s="147">
        <f>'СЕТ СН'!$I$7</f>
        <v>512984.38</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SUMIFS(СВЦЭМ!$D$33:$D$776,СВЦЭМ!$A$33:$A$776,$A12,СВЦЭМ!$B$33:$B$776,B$11)+'СЕТ СН'!$F$14+СВЦЭМ!$D$10+'СЕТ СН'!$F$5-'СЕТ СН'!$F$24</f>
        <v>2107.9412570899999</v>
      </c>
      <c r="C12" s="36">
        <f>SUMIFS(СВЦЭМ!$D$33:$D$776,СВЦЭМ!$A$33:$A$776,$A12,СВЦЭМ!$B$33:$B$776,C$11)+'СЕТ СН'!$F$14+СВЦЭМ!$D$10+'СЕТ СН'!$F$5-'СЕТ СН'!$F$24</f>
        <v>2135.6965462399999</v>
      </c>
      <c r="D12" s="36">
        <f>SUMIFS(СВЦЭМ!$D$33:$D$776,СВЦЭМ!$A$33:$A$776,$A12,СВЦЭМ!$B$33:$B$776,D$11)+'СЕТ СН'!$F$14+СВЦЭМ!$D$10+'СЕТ СН'!$F$5-'СЕТ СН'!$F$24</f>
        <v>2151.8689545099996</v>
      </c>
      <c r="E12" s="36">
        <f>SUMIFS(СВЦЭМ!$D$33:$D$776,СВЦЭМ!$A$33:$A$776,$A12,СВЦЭМ!$B$33:$B$776,E$11)+'СЕТ СН'!$F$14+СВЦЭМ!$D$10+'СЕТ СН'!$F$5-'СЕТ СН'!$F$24</f>
        <v>2151.17311419</v>
      </c>
      <c r="F12" s="36">
        <f>SUMIFS(СВЦЭМ!$D$33:$D$776,СВЦЭМ!$A$33:$A$776,$A12,СВЦЭМ!$B$33:$B$776,F$11)+'СЕТ СН'!$F$14+СВЦЭМ!$D$10+'СЕТ СН'!$F$5-'СЕТ СН'!$F$24</f>
        <v>2144.1743420799999</v>
      </c>
      <c r="G12" s="36">
        <f>SUMIFS(СВЦЭМ!$D$33:$D$776,СВЦЭМ!$A$33:$A$776,$A12,СВЦЭМ!$B$33:$B$776,G$11)+'СЕТ СН'!$F$14+СВЦЭМ!$D$10+'СЕТ СН'!$F$5-'СЕТ СН'!$F$24</f>
        <v>2128.9888087199997</v>
      </c>
      <c r="H12" s="36">
        <f>SUMIFS(СВЦЭМ!$D$33:$D$776,СВЦЭМ!$A$33:$A$776,$A12,СВЦЭМ!$B$33:$B$776,H$11)+'СЕТ СН'!$F$14+СВЦЭМ!$D$10+'СЕТ СН'!$F$5-'СЕТ СН'!$F$24</f>
        <v>2080.80496864</v>
      </c>
      <c r="I12" s="36">
        <f>SUMIFS(СВЦЭМ!$D$33:$D$776,СВЦЭМ!$A$33:$A$776,$A12,СВЦЭМ!$B$33:$B$776,I$11)+'СЕТ СН'!$F$14+СВЦЭМ!$D$10+'СЕТ СН'!$F$5-'СЕТ СН'!$F$24</f>
        <v>2054.9149363800002</v>
      </c>
      <c r="J12" s="36">
        <f>SUMIFS(СВЦЭМ!$D$33:$D$776,СВЦЭМ!$A$33:$A$776,$A12,СВЦЭМ!$B$33:$B$776,J$11)+'СЕТ СН'!$F$14+СВЦЭМ!$D$10+'СЕТ СН'!$F$5-'СЕТ СН'!$F$24</f>
        <v>2022.8532077100001</v>
      </c>
      <c r="K12" s="36">
        <f>SUMIFS(СВЦЭМ!$D$33:$D$776,СВЦЭМ!$A$33:$A$776,$A12,СВЦЭМ!$B$33:$B$776,K$11)+'СЕТ СН'!$F$14+СВЦЭМ!$D$10+'СЕТ СН'!$F$5-'СЕТ СН'!$F$24</f>
        <v>2013.5615309100001</v>
      </c>
      <c r="L12" s="36">
        <f>SUMIFS(СВЦЭМ!$D$33:$D$776,СВЦЭМ!$A$33:$A$776,$A12,СВЦЭМ!$B$33:$B$776,L$11)+'СЕТ СН'!$F$14+СВЦЭМ!$D$10+'СЕТ СН'!$F$5-'СЕТ СН'!$F$24</f>
        <v>2014.3439672300001</v>
      </c>
      <c r="M12" s="36">
        <f>SUMIFS(СВЦЭМ!$D$33:$D$776,СВЦЭМ!$A$33:$A$776,$A12,СВЦЭМ!$B$33:$B$776,M$11)+'СЕТ СН'!$F$14+СВЦЭМ!$D$10+'СЕТ СН'!$F$5-'СЕТ СН'!$F$24</f>
        <v>2028.1412655399999</v>
      </c>
      <c r="N12" s="36">
        <f>SUMIFS(СВЦЭМ!$D$33:$D$776,СВЦЭМ!$A$33:$A$776,$A12,СВЦЭМ!$B$33:$B$776,N$11)+'СЕТ СН'!$F$14+СВЦЭМ!$D$10+'СЕТ СН'!$F$5-'СЕТ СН'!$F$24</f>
        <v>2029.95339506</v>
      </c>
      <c r="O12" s="36">
        <f>SUMIFS(СВЦЭМ!$D$33:$D$776,СВЦЭМ!$A$33:$A$776,$A12,СВЦЭМ!$B$33:$B$776,O$11)+'СЕТ СН'!$F$14+СВЦЭМ!$D$10+'СЕТ СН'!$F$5-'СЕТ СН'!$F$24</f>
        <v>1999.8999665199999</v>
      </c>
      <c r="P12" s="36">
        <f>SUMIFS(СВЦЭМ!$D$33:$D$776,СВЦЭМ!$A$33:$A$776,$A12,СВЦЭМ!$B$33:$B$776,P$11)+'СЕТ СН'!$F$14+СВЦЭМ!$D$10+'СЕТ СН'!$F$5-'СЕТ СН'!$F$24</f>
        <v>2005.4100180099999</v>
      </c>
      <c r="Q12" s="36">
        <f>SUMIFS(СВЦЭМ!$D$33:$D$776,СВЦЭМ!$A$33:$A$776,$A12,СВЦЭМ!$B$33:$B$776,Q$11)+'СЕТ СН'!$F$14+СВЦЭМ!$D$10+'СЕТ СН'!$F$5-'СЕТ СН'!$F$24</f>
        <v>2014.71360355</v>
      </c>
      <c r="R12" s="36">
        <f>SUMIFS(СВЦЭМ!$D$33:$D$776,СВЦЭМ!$A$33:$A$776,$A12,СВЦЭМ!$B$33:$B$776,R$11)+'СЕТ СН'!$F$14+СВЦЭМ!$D$10+'СЕТ СН'!$F$5-'СЕТ СН'!$F$24</f>
        <v>2015.4694182000001</v>
      </c>
      <c r="S12" s="36">
        <f>SUMIFS(СВЦЭМ!$D$33:$D$776,СВЦЭМ!$A$33:$A$776,$A12,СВЦЭМ!$B$33:$B$776,S$11)+'СЕТ СН'!$F$14+СВЦЭМ!$D$10+'СЕТ СН'!$F$5-'СЕТ СН'!$F$24</f>
        <v>1995.2854407300001</v>
      </c>
      <c r="T12" s="36">
        <f>SUMIFS(СВЦЭМ!$D$33:$D$776,СВЦЭМ!$A$33:$A$776,$A12,СВЦЭМ!$B$33:$B$776,T$11)+'СЕТ СН'!$F$14+СВЦЭМ!$D$10+'СЕТ СН'!$F$5-'СЕТ СН'!$F$24</f>
        <v>1968.3622723200001</v>
      </c>
      <c r="U12" s="36">
        <f>SUMIFS(СВЦЭМ!$D$33:$D$776,СВЦЭМ!$A$33:$A$776,$A12,СВЦЭМ!$B$33:$B$776,U$11)+'СЕТ СН'!$F$14+СВЦЭМ!$D$10+'СЕТ СН'!$F$5-'СЕТ СН'!$F$24</f>
        <v>1968.9173746700001</v>
      </c>
      <c r="V12" s="36">
        <f>SUMIFS(СВЦЭМ!$D$33:$D$776,СВЦЭМ!$A$33:$A$776,$A12,СВЦЭМ!$B$33:$B$776,V$11)+'СЕТ СН'!$F$14+СВЦЭМ!$D$10+'СЕТ СН'!$F$5-'СЕТ СН'!$F$24</f>
        <v>1990.9682191400002</v>
      </c>
      <c r="W12" s="36">
        <f>SUMIFS(СВЦЭМ!$D$33:$D$776,СВЦЭМ!$A$33:$A$776,$A12,СВЦЭМ!$B$33:$B$776,W$11)+'СЕТ СН'!$F$14+СВЦЭМ!$D$10+'СЕТ СН'!$F$5-'СЕТ СН'!$F$24</f>
        <v>2009.2560262700001</v>
      </c>
      <c r="X12" s="36">
        <f>SUMIFS(СВЦЭМ!$D$33:$D$776,СВЦЭМ!$A$33:$A$776,$A12,СВЦЭМ!$B$33:$B$776,X$11)+'СЕТ СН'!$F$14+СВЦЭМ!$D$10+'СЕТ СН'!$F$5-'СЕТ СН'!$F$24</f>
        <v>2021.6130066000001</v>
      </c>
      <c r="Y12" s="36">
        <f>SUMIFS(СВЦЭМ!$D$33:$D$776,СВЦЭМ!$A$33:$A$776,$A12,СВЦЭМ!$B$33:$B$776,Y$11)+'СЕТ СН'!$F$14+СВЦЭМ!$D$10+'СЕТ СН'!$F$5-'СЕТ СН'!$F$24</f>
        <v>2033.50765323</v>
      </c>
      <c r="AA12" s="45"/>
    </row>
    <row r="13" spans="1:27" ht="15.75" x14ac:dyDescent="0.2">
      <c r="A13" s="35">
        <f>A12+1</f>
        <v>43498</v>
      </c>
      <c r="B13" s="36">
        <f>SUMIFS(СВЦЭМ!$D$33:$D$776,СВЦЭМ!$A$33:$A$776,$A13,СВЦЭМ!$B$33:$B$776,B$11)+'СЕТ СН'!$F$14+СВЦЭМ!$D$10+'СЕТ СН'!$F$5-'СЕТ СН'!$F$24</f>
        <v>2119.3056175299998</v>
      </c>
      <c r="C13" s="36">
        <f>SUMIFS(СВЦЭМ!$D$33:$D$776,СВЦЭМ!$A$33:$A$776,$A13,СВЦЭМ!$B$33:$B$776,C$11)+'СЕТ СН'!$F$14+СВЦЭМ!$D$10+'СЕТ СН'!$F$5-'СЕТ СН'!$F$24</f>
        <v>2123.4052511499999</v>
      </c>
      <c r="D13" s="36">
        <f>SUMIFS(СВЦЭМ!$D$33:$D$776,СВЦЭМ!$A$33:$A$776,$A13,СВЦЭМ!$B$33:$B$776,D$11)+'СЕТ СН'!$F$14+СВЦЭМ!$D$10+'СЕТ СН'!$F$5-'СЕТ СН'!$F$24</f>
        <v>2126.4154061499999</v>
      </c>
      <c r="E13" s="36">
        <f>SUMIFS(СВЦЭМ!$D$33:$D$776,СВЦЭМ!$A$33:$A$776,$A13,СВЦЭМ!$B$33:$B$776,E$11)+'СЕТ СН'!$F$14+СВЦЭМ!$D$10+'СЕТ СН'!$F$5-'СЕТ СН'!$F$24</f>
        <v>2138.82986471</v>
      </c>
      <c r="F13" s="36">
        <f>SUMIFS(СВЦЭМ!$D$33:$D$776,СВЦЭМ!$A$33:$A$776,$A13,СВЦЭМ!$B$33:$B$776,F$11)+'СЕТ СН'!$F$14+СВЦЭМ!$D$10+'СЕТ СН'!$F$5-'СЕТ СН'!$F$24</f>
        <v>2143.4658302899998</v>
      </c>
      <c r="G13" s="36">
        <f>SUMIFS(СВЦЭМ!$D$33:$D$776,СВЦЭМ!$A$33:$A$776,$A13,СВЦЭМ!$B$33:$B$776,G$11)+'СЕТ СН'!$F$14+СВЦЭМ!$D$10+'СЕТ СН'!$F$5-'СЕТ СН'!$F$24</f>
        <v>2125.2840099499999</v>
      </c>
      <c r="H13" s="36">
        <f>SUMIFS(СВЦЭМ!$D$33:$D$776,СВЦЭМ!$A$33:$A$776,$A13,СВЦЭМ!$B$33:$B$776,H$11)+'СЕТ СН'!$F$14+СВЦЭМ!$D$10+'СЕТ СН'!$F$5-'СЕТ СН'!$F$24</f>
        <v>2102.3535996999999</v>
      </c>
      <c r="I13" s="36">
        <f>SUMIFS(СВЦЭМ!$D$33:$D$776,СВЦЭМ!$A$33:$A$776,$A13,СВЦЭМ!$B$33:$B$776,I$11)+'СЕТ СН'!$F$14+СВЦЭМ!$D$10+'СЕТ СН'!$F$5-'СЕТ СН'!$F$24</f>
        <v>2093.7554885099999</v>
      </c>
      <c r="J13" s="36">
        <f>SUMIFS(СВЦЭМ!$D$33:$D$776,СВЦЭМ!$A$33:$A$776,$A13,СВЦЭМ!$B$33:$B$776,J$11)+'СЕТ СН'!$F$14+СВЦЭМ!$D$10+'СЕТ СН'!$F$5-'СЕТ СН'!$F$24</f>
        <v>2051.5884729600002</v>
      </c>
      <c r="K13" s="36">
        <f>SUMIFS(СВЦЭМ!$D$33:$D$776,СВЦЭМ!$A$33:$A$776,$A13,СВЦЭМ!$B$33:$B$776,K$11)+'СЕТ СН'!$F$14+СВЦЭМ!$D$10+'СЕТ СН'!$F$5-'СЕТ СН'!$F$24</f>
        <v>2027.4929931900001</v>
      </c>
      <c r="L13" s="36">
        <f>SUMIFS(СВЦЭМ!$D$33:$D$776,СВЦЭМ!$A$33:$A$776,$A13,СВЦЭМ!$B$33:$B$776,L$11)+'СЕТ СН'!$F$14+СВЦЭМ!$D$10+'СЕТ СН'!$F$5-'СЕТ СН'!$F$24</f>
        <v>2014.4514057599999</v>
      </c>
      <c r="M13" s="36">
        <f>SUMIFS(СВЦЭМ!$D$33:$D$776,СВЦЭМ!$A$33:$A$776,$A13,СВЦЭМ!$B$33:$B$776,M$11)+'СЕТ СН'!$F$14+СВЦЭМ!$D$10+'СЕТ СН'!$F$5-'СЕТ СН'!$F$24</f>
        <v>2030.7261453599999</v>
      </c>
      <c r="N13" s="36">
        <f>SUMIFS(СВЦЭМ!$D$33:$D$776,СВЦЭМ!$A$33:$A$776,$A13,СВЦЭМ!$B$33:$B$776,N$11)+'СЕТ СН'!$F$14+СВЦЭМ!$D$10+'СЕТ СН'!$F$5-'СЕТ СН'!$F$24</f>
        <v>2021.8032932900001</v>
      </c>
      <c r="O13" s="36">
        <f>SUMIFS(СВЦЭМ!$D$33:$D$776,СВЦЭМ!$A$33:$A$776,$A13,СВЦЭМ!$B$33:$B$776,O$11)+'СЕТ СН'!$F$14+СВЦЭМ!$D$10+'СЕТ СН'!$F$5-'СЕТ СН'!$F$24</f>
        <v>1999.1353447800002</v>
      </c>
      <c r="P13" s="36">
        <f>SUMIFS(СВЦЭМ!$D$33:$D$776,СВЦЭМ!$A$33:$A$776,$A13,СВЦЭМ!$B$33:$B$776,P$11)+'СЕТ СН'!$F$14+СВЦЭМ!$D$10+'СЕТ СН'!$F$5-'СЕТ СН'!$F$24</f>
        <v>2010.71571133</v>
      </c>
      <c r="Q13" s="36">
        <f>SUMIFS(СВЦЭМ!$D$33:$D$776,СВЦЭМ!$A$33:$A$776,$A13,СВЦЭМ!$B$33:$B$776,Q$11)+'СЕТ СН'!$F$14+СВЦЭМ!$D$10+'СЕТ СН'!$F$5-'СЕТ СН'!$F$24</f>
        <v>2022.3834233900002</v>
      </c>
      <c r="R13" s="36">
        <f>SUMIFS(СВЦЭМ!$D$33:$D$776,СВЦЭМ!$A$33:$A$776,$A13,СВЦЭМ!$B$33:$B$776,R$11)+'СЕТ СН'!$F$14+СВЦЭМ!$D$10+'СЕТ СН'!$F$5-'СЕТ СН'!$F$24</f>
        <v>2028.64158926</v>
      </c>
      <c r="S13" s="36">
        <f>SUMIFS(СВЦЭМ!$D$33:$D$776,СВЦЭМ!$A$33:$A$776,$A13,СВЦЭМ!$B$33:$B$776,S$11)+'СЕТ СН'!$F$14+СВЦЭМ!$D$10+'СЕТ СН'!$F$5-'СЕТ СН'!$F$24</f>
        <v>2027.09175366</v>
      </c>
      <c r="T13" s="36">
        <f>SUMIFS(СВЦЭМ!$D$33:$D$776,СВЦЭМ!$A$33:$A$776,$A13,СВЦЭМ!$B$33:$B$776,T$11)+'СЕТ СН'!$F$14+СВЦЭМ!$D$10+'СЕТ СН'!$F$5-'СЕТ СН'!$F$24</f>
        <v>1983.2630457400001</v>
      </c>
      <c r="U13" s="36">
        <f>SUMIFS(СВЦЭМ!$D$33:$D$776,СВЦЭМ!$A$33:$A$776,$A13,СВЦЭМ!$B$33:$B$776,U$11)+'СЕТ СН'!$F$14+СВЦЭМ!$D$10+'СЕТ СН'!$F$5-'СЕТ СН'!$F$24</f>
        <v>1972.6599103399999</v>
      </c>
      <c r="V13" s="36">
        <f>SUMIFS(СВЦЭМ!$D$33:$D$776,СВЦЭМ!$A$33:$A$776,$A13,СВЦЭМ!$B$33:$B$776,V$11)+'СЕТ СН'!$F$14+СВЦЭМ!$D$10+'СЕТ СН'!$F$5-'СЕТ СН'!$F$24</f>
        <v>1990.3514553700002</v>
      </c>
      <c r="W13" s="36">
        <f>SUMIFS(СВЦЭМ!$D$33:$D$776,СВЦЭМ!$A$33:$A$776,$A13,СВЦЭМ!$B$33:$B$776,W$11)+'СЕТ СН'!$F$14+СВЦЭМ!$D$10+'СЕТ СН'!$F$5-'СЕТ СН'!$F$24</f>
        <v>2005.9875016200001</v>
      </c>
      <c r="X13" s="36">
        <f>SUMIFS(СВЦЭМ!$D$33:$D$776,СВЦЭМ!$A$33:$A$776,$A13,СВЦЭМ!$B$33:$B$776,X$11)+'СЕТ СН'!$F$14+СВЦЭМ!$D$10+'СЕТ СН'!$F$5-'СЕТ СН'!$F$24</f>
        <v>2021.50313314</v>
      </c>
      <c r="Y13" s="36">
        <f>SUMIFS(СВЦЭМ!$D$33:$D$776,СВЦЭМ!$A$33:$A$776,$A13,СВЦЭМ!$B$33:$B$776,Y$11)+'СЕТ СН'!$F$14+СВЦЭМ!$D$10+'СЕТ СН'!$F$5-'СЕТ СН'!$F$24</f>
        <v>2036.8759421899999</v>
      </c>
    </row>
    <row r="14" spans="1:27" ht="15.75" x14ac:dyDescent="0.2">
      <c r="A14" s="35">
        <f t="shared" ref="A14:A42" si="0">A13+1</f>
        <v>43499</v>
      </c>
      <c r="B14" s="36">
        <f>SUMIFS(СВЦЭМ!$D$33:$D$776,СВЦЭМ!$A$33:$A$776,$A14,СВЦЭМ!$B$33:$B$776,B$11)+'СЕТ СН'!$F$14+СВЦЭМ!$D$10+'СЕТ СН'!$F$5-'СЕТ СН'!$F$24</f>
        <v>2087.5821203</v>
      </c>
      <c r="C14" s="36">
        <f>SUMIFS(СВЦЭМ!$D$33:$D$776,СВЦЭМ!$A$33:$A$776,$A14,СВЦЭМ!$B$33:$B$776,C$11)+'СЕТ СН'!$F$14+СВЦЭМ!$D$10+'СЕТ СН'!$F$5-'СЕТ СН'!$F$24</f>
        <v>2129.6472099799998</v>
      </c>
      <c r="D14" s="36">
        <f>SUMIFS(СВЦЭМ!$D$33:$D$776,СВЦЭМ!$A$33:$A$776,$A14,СВЦЭМ!$B$33:$B$776,D$11)+'СЕТ СН'!$F$14+СВЦЭМ!$D$10+'СЕТ СН'!$F$5-'СЕТ СН'!$F$24</f>
        <v>2130.1139483099996</v>
      </c>
      <c r="E14" s="36">
        <f>SUMIFS(СВЦЭМ!$D$33:$D$776,СВЦЭМ!$A$33:$A$776,$A14,СВЦЭМ!$B$33:$B$776,E$11)+'СЕТ СН'!$F$14+СВЦЭМ!$D$10+'СЕТ СН'!$F$5-'СЕТ СН'!$F$24</f>
        <v>2143.73558215</v>
      </c>
      <c r="F14" s="36">
        <f>SUMIFS(СВЦЭМ!$D$33:$D$776,СВЦЭМ!$A$33:$A$776,$A14,СВЦЭМ!$B$33:$B$776,F$11)+'СЕТ СН'!$F$14+СВЦЭМ!$D$10+'СЕТ СН'!$F$5-'СЕТ СН'!$F$24</f>
        <v>2139.73377041</v>
      </c>
      <c r="G14" s="36">
        <f>SUMIFS(СВЦЭМ!$D$33:$D$776,СВЦЭМ!$A$33:$A$776,$A14,СВЦЭМ!$B$33:$B$776,G$11)+'СЕТ СН'!$F$14+СВЦЭМ!$D$10+'СЕТ СН'!$F$5-'СЕТ СН'!$F$24</f>
        <v>2135.5014037599999</v>
      </c>
      <c r="H14" s="36">
        <f>SUMIFS(СВЦЭМ!$D$33:$D$776,СВЦЭМ!$A$33:$A$776,$A14,СВЦЭМ!$B$33:$B$776,H$11)+'СЕТ СН'!$F$14+СВЦЭМ!$D$10+'СЕТ СН'!$F$5-'СЕТ СН'!$F$24</f>
        <v>2114.3311794000001</v>
      </c>
      <c r="I14" s="36">
        <f>SUMIFS(СВЦЭМ!$D$33:$D$776,СВЦЭМ!$A$33:$A$776,$A14,СВЦЭМ!$B$33:$B$776,I$11)+'СЕТ СН'!$F$14+СВЦЭМ!$D$10+'СЕТ СН'!$F$5-'СЕТ СН'!$F$24</f>
        <v>2105.1648070800002</v>
      </c>
      <c r="J14" s="36">
        <f>SUMIFS(СВЦЭМ!$D$33:$D$776,СВЦЭМ!$A$33:$A$776,$A14,СВЦЭМ!$B$33:$B$776,J$11)+'СЕТ СН'!$F$14+СВЦЭМ!$D$10+'СЕТ СН'!$F$5-'СЕТ СН'!$F$24</f>
        <v>2081.9864500499998</v>
      </c>
      <c r="K14" s="36">
        <f>SUMIFS(СВЦЭМ!$D$33:$D$776,СВЦЭМ!$A$33:$A$776,$A14,СВЦЭМ!$B$33:$B$776,K$11)+'СЕТ СН'!$F$14+СВЦЭМ!$D$10+'СЕТ СН'!$F$5-'СЕТ СН'!$F$24</f>
        <v>2049.3104694900003</v>
      </c>
      <c r="L14" s="36">
        <f>SUMIFS(СВЦЭМ!$D$33:$D$776,СВЦЭМ!$A$33:$A$776,$A14,СВЦЭМ!$B$33:$B$776,L$11)+'СЕТ СН'!$F$14+СВЦЭМ!$D$10+'СЕТ СН'!$F$5-'СЕТ СН'!$F$24</f>
        <v>2021.70097194</v>
      </c>
      <c r="M14" s="36">
        <f>SUMIFS(СВЦЭМ!$D$33:$D$776,СВЦЭМ!$A$33:$A$776,$A14,СВЦЭМ!$B$33:$B$776,M$11)+'СЕТ СН'!$F$14+СВЦЭМ!$D$10+'СЕТ СН'!$F$5-'СЕТ СН'!$F$24</f>
        <v>2026.6205171400002</v>
      </c>
      <c r="N14" s="36">
        <f>SUMIFS(СВЦЭМ!$D$33:$D$776,СВЦЭМ!$A$33:$A$776,$A14,СВЦЭМ!$B$33:$B$776,N$11)+'СЕТ СН'!$F$14+СВЦЭМ!$D$10+'СЕТ СН'!$F$5-'СЕТ СН'!$F$24</f>
        <v>2033.5259034300002</v>
      </c>
      <c r="O14" s="36">
        <f>SUMIFS(СВЦЭМ!$D$33:$D$776,СВЦЭМ!$A$33:$A$776,$A14,СВЦЭМ!$B$33:$B$776,O$11)+'СЕТ СН'!$F$14+СВЦЭМ!$D$10+'СЕТ СН'!$F$5-'СЕТ СН'!$F$24</f>
        <v>2018.9814908600001</v>
      </c>
      <c r="P14" s="36">
        <f>SUMIFS(СВЦЭМ!$D$33:$D$776,СВЦЭМ!$A$33:$A$776,$A14,СВЦЭМ!$B$33:$B$776,P$11)+'СЕТ СН'!$F$14+СВЦЭМ!$D$10+'СЕТ СН'!$F$5-'СЕТ СН'!$F$24</f>
        <v>2024.0612910499999</v>
      </c>
      <c r="Q14" s="36">
        <f>SUMIFS(СВЦЭМ!$D$33:$D$776,СВЦЭМ!$A$33:$A$776,$A14,СВЦЭМ!$B$33:$B$776,Q$11)+'СЕТ СН'!$F$14+СВЦЭМ!$D$10+'СЕТ СН'!$F$5-'СЕТ СН'!$F$24</f>
        <v>2039.1663830500001</v>
      </c>
      <c r="R14" s="36">
        <f>SUMIFS(СВЦЭМ!$D$33:$D$776,СВЦЭМ!$A$33:$A$776,$A14,СВЦЭМ!$B$33:$B$776,R$11)+'СЕТ СН'!$F$14+СВЦЭМ!$D$10+'СЕТ СН'!$F$5-'СЕТ СН'!$F$24</f>
        <v>2023.8582631700001</v>
      </c>
      <c r="S14" s="36">
        <f>SUMIFS(СВЦЭМ!$D$33:$D$776,СВЦЭМ!$A$33:$A$776,$A14,СВЦЭМ!$B$33:$B$776,S$11)+'СЕТ СН'!$F$14+СВЦЭМ!$D$10+'СЕТ СН'!$F$5-'СЕТ СН'!$F$24</f>
        <v>2011.05526212</v>
      </c>
      <c r="T14" s="36">
        <f>SUMIFS(СВЦЭМ!$D$33:$D$776,СВЦЭМ!$A$33:$A$776,$A14,СВЦЭМ!$B$33:$B$776,T$11)+'СЕТ СН'!$F$14+СВЦЭМ!$D$10+'СЕТ СН'!$F$5-'СЕТ СН'!$F$24</f>
        <v>1976.6430448300002</v>
      </c>
      <c r="U14" s="36">
        <f>SUMIFS(СВЦЭМ!$D$33:$D$776,СВЦЭМ!$A$33:$A$776,$A14,СВЦЭМ!$B$33:$B$776,U$11)+'СЕТ СН'!$F$14+СВЦЭМ!$D$10+'СЕТ СН'!$F$5-'СЕТ СН'!$F$24</f>
        <v>1964.2737391200001</v>
      </c>
      <c r="V14" s="36">
        <f>SUMIFS(СВЦЭМ!$D$33:$D$776,СВЦЭМ!$A$33:$A$776,$A14,СВЦЭМ!$B$33:$B$776,V$11)+'СЕТ СН'!$F$14+СВЦЭМ!$D$10+'СЕТ СН'!$F$5-'СЕТ СН'!$F$24</f>
        <v>1968.47883112</v>
      </c>
      <c r="W14" s="36">
        <f>SUMIFS(СВЦЭМ!$D$33:$D$776,СВЦЭМ!$A$33:$A$776,$A14,СВЦЭМ!$B$33:$B$776,W$11)+'СЕТ СН'!$F$14+СВЦЭМ!$D$10+'СЕТ СН'!$F$5-'СЕТ СН'!$F$24</f>
        <v>1993.3568105700001</v>
      </c>
      <c r="X14" s="36">
        <f>SUMIFS(СВЦЭМ!$D$33:$D$776,СВЦЭМ!$A$33:$A$776,$A14,СВЦЭМ!$B$33:$B$776,X$11)+'СЕТ СН'!$F$14+СВЦЭМ!$D$10+'СЕТ СН'!$F$5-'СЕТ СН'!$F$24</f>
        <v>2013.2670609900001</v>
      </c>
      <c r="Y14" s="36">
        <f>SUMIFS(СВЦЭМ!$D$33:$D$776,СВЦЭМ!$A$33:$A$776,$A14,СВЦЭМ!$B$33:$B$776,Y$11)+'СЕТ СН'!$F$14+СВЦЭМ!$D$10+'СЕТ СН'!$F$5-'СЕТ СН'!$F$24</f>
        <v>2046.8310232399999</v>
      </c>
    </row>
    <row r="15" spans="1:27" ht="15.75" x14ac:dyDescent="0.2">
      <c r="A15" s="35">
        <f t="shared" si="0"/>
        <v>43500</v>
      </c>
      <c r="B15" s="36">
        <f>SUMIFS(СВЦЭМ!$D$33:$D$776,СВЦЭМ!$A$33:$A$776,$A15,СВЦЭМ!$B$33:$B$776,B$11)+'СЕТ СН'!$F$14+СВЦЭМ!$D$10+'СЕТ СН'!$F$5-'СЕТ СН'!$F$24</f>
        <v>2117.1687305599999</v>
      </c>
      <c r="C15" s="36">
        <f>SUMIFS(СВЦЭМ!$D$33:$D$776,СВЦЭМ!$A$33:$A$776,$A15,СВЦЭМ!$B$33:$B$776,C$11)+'СЕТ СН'!$F$14+СВЦЭМ!$D$10+'СЕТ СН'!$F$5-'СЕТ СН'!$F$24</f>
        <v>2145.5623993899999</v>
      </c>
      <c r="D15" s="36">
        <f>SUMIFS(СВЦЭМ!$D$33:$D$776,СВЦЭМ!$A$33:$A$776,$A15,СВЦЭМ!$B$33:$B$776,D$11)+'СЕТ СН'!$F$14+СВЦЭМ!$D$10+'СЕТ СН'!$F$5-'СЕТ СН'!$F$24</f>
        <v>2180.0254573000002</v>
      </c>
      <c r="E15" s="36">
        <f>SUMIFS(СВЦЭМ!$D$33:$D$776,СВЦЭМ!$A$33:$A$776,$A15,СВЦЭМ!$B$33:$B$776,E$11)+'СЕТ СН'!$F$14+СВЦЭМ!$D$10+'СЕТ СН'!$F$5-'СЕТ СН'!$F$24</f>
        <v>2200.52108077</v>
      </c>
      <c r="F15" s="36">
        <f>SUMIFS(СВЦЭМ!$D$33:$D$776,СВЦЭМ!$A$33:$A$776,$A15,СВЦЭМ!$B$33:$B$776,F$11)+'СЕТ СН'!$F$14+СВЦЭМ!$D$10+'СЕТ СН'!$F$5-'СЕТ СН'!$F$24</f>
        <v>2200.2313288300002</v>
      </c>
      <c r="G15" s="36">
        <f>SUMIFS(СВЦЭМ!$D$33:$D$776,СВЦЭМ!$A$33:$A$776,$A15,СВЦЭМ!$B$33:$B$776,G$11)+'СЕТ СН'!$F$14+СВЦЭМ!$D$10+'СЕТ СН'!$F$5-'СЕТ СН'!$F$24</f>
        <v>2185.32574028</v>
      </c>
      <c r="H15" s="36">
        <f>SUMIFS(СВЦЭМ!$D$33:$D$776,СВЦЭМ!$A$33:$A$776,$A15,СВЦЭМ!$B$33:$B$776,H$11)+'СЕТ СН'!$F$14+СВЦЭМ!$D$10+'СЕТ СН'!$F$5-'СЕТ СН'!$F$24</f>
        <v>2140.76619132</v>
      </c>
      <c r="I15" s="36">
        <f>SUMIFS(СВЦЭМ!$D$33:$D$776,СВЦЭМ!$A$33:$A$776,$A15,СВЦЭМ!$B$33:$B$776,I$11)+'СЕТ СН'!$F$14+СВЦЭМ!$D$10+'СЕТ СН'!$F$5-'СЕТ СН'!$F$24</f>
        <v>2112.3717015399998</v>
      </c>
      <c r="J15" s="36">
        <f>SUMIFS(СВЦЭМ!$D$33:$D$776,СВЦЭМ!$A$33:$A$776,$A15,СВЦЭМ!$B$33:$B$776,J$11)+'СЕТ СН'!$F$14+СВЦЭМ!$D$10+'СЕТ СН'!$F$5-'СЕТ СН'!$F$24</f>
        <v>2081.8646349999999</v>
      </c>
      <c r="K15" s="36">
        <f>SUMIFS(СВЦЭМ!$D$33:$D$776,СВЦЭМ!$A$33:$A$776,$A15,СВЦЭМ!$B$33:$B$776,K$11)+'СЕТ СН'!$F$14+СВЦЭМ!$D$10+'СЕТ СН'!$F$5-'СЕТ СН'!$F$24</f>
        <v>2078.9507093499997</v>
      </c>
      <c r="L15" s="36">
        <f>SUMIFS(СВЦЭМ!$D$33:$D$776,СВЦЭМ!$A$33:$A$776,$A15,СВЦЭМ!$B$33:$B$776,L$11)+'СЕТ СН'!$F$14+СВЦЭМ!$D$10+'СЕТ СН'!$F$5-'СЕТ СН'!$F$24</f>
        <v>2072.5003841299999</v>
      </c>
      <c r="M15" s="36">
        <f>SUMIFS(СВЦЭМ!$D$33:$D$776,СВЦЭМ!$A$33:$A$776,$A15,СВЦЭМ!$B$33:$B$776,M$11)+'СЕТ СН'!$F$14+СВЦЭМ!$D$10+'СЕТ СН'!$F$5-'СЕТ СН'!$F$24</f>
        <v>2083.5894069799997</v>
      </c>
      <c r="N15" s="36">
        <f>SUMIFS(СВЦЭМ!$D$33:$D$776,СВЦЭМ!$A$33:$A$776,$A15,СВЦЭМ!$B$33:$B$776,N$11)+'СЕТ СН'!$F$14+СВЦЭМ!$D$10+'СЕТ СН'!$F$5-'СЕТ СН'!$F$24</f>
        <v>2008.7771541100001</v>
      </c>
      <c r="O15" s="36">
        <f>SUMIFS(СВЦЭМ!$D$33:$D$776,СВЦЭМ!$A$33:$A$776,$A15,СВЦЭМ!$B$33:$B$776,O$11)+'СЕТ СН'!$F$14+СВЦЭМ!$D$10+'СЕТ СН'!$F$5-'СЕТ СН'!$F$24</f>
        <v>1980.3529722600001</v>
      </c>
      <c r="P15" s="36">
        <f>SUMIFS(СВЦЭМ!$D$33:$D$776,СВЦЭМ!$A$33:$A$776,$A15,СВЦЭМ!$B$33:$B$776,P$11)+'СЕТ СН'!$F$14+СВЦЭМ!$D$10+'СЕТ СН'!$F$5-'СЕТ СН'!$F$24</f>
        <v>1984.9341382699999</v>
      </c>
      <c r="Q15" s="36">
        <f>SUMIFS(СВЦЭМ!$D$33:$D$776,СВЦЭМ!$A$33:$A$776,$A15,СВЦЭМ!$B$33:$B$776,Q$11)+'СЕТ СН'!$F$14+СВЦЭМ!$D$10+'СЕТ СН'!$F$5-'СЕТ СН'!$F$24</f>
        <v>2013.8612509200002</v>
      </c>
      <c r="R15" s="36">
        <f>SUMIFS(СВЦЭМ!$D$33:$D$776,СВЦЭМ!$A$33:$A$776,$A15,СВЦЭМ!$B$33:$B$776,R$11)+'СЕТ СН'!$F$14+СВЦЭМ!$D$10+'СЕТ СН'!$F$5-'СЕТ СН'!$F$24</f>
        <v>2015.7906525400001</v>
      </c>
      <c r="S15" s="36">
        <f>SUMIFS(СВЦЭМ!$D$33:$D$776,СВЦЭМ!$A$33:$A$776,$A15,СВЦЭМ!$B$33:$B$776,S$11)+'СЕТ СН'!$F$14+СВЦЭМ!$D$10+'СЕТ СН'!$F$5-'СЕТ СН'!$F$24</f>
        <v>1986.0013426600001</v>
      </c>
      <c r="T15" s="36">
        <f>SUMIFS(СВЦЭМ!$D$33:$D$776,СВЦЭМ!$A$33:$A$776,$A15,СВЦЭМ!$B$33:$B$776,T$11)+'СЕТ СН'!$F$14+СВЦЭМ!$D$10+'СЕТ СН'!$F$5-'СЕТ СН'!$F$24</f>
        <v>1964.18104212</v>
      </c>
      <c r="U15" s="36">
        <f>SUMIFS(СВЦЭМ!$D$33:$D$776,СВЦЭМ!$A$33:$A$776,$A15,СВЦЭМ!$B$33:$B$776,U$11)+'СЕТ СН'!$F$14+СВЦЭМ!$D$10+'СЕТ СН'!$F$5-'СЕТ СН'!$F$24</f>
        <v>1968.46724255</v>
      </c>
      <c r="V15" s="36">
        <f>SUMIFS(СВЦЭМ!$D$33:$D$776,СВЦЭМ!$A$33:$A$776,$A15,СВЦЭМ!$B$33:$B$776,V$11)+'СЕТ СН'!$F$14+СВЦЭМ!$D$10+'СЕТ СН'!$F$5-'СЕТ СН'!$F$24</f>
        <v>1979.1797782799999</v>
      </c>
      <c r="W15" s="36">
        <f>SUMIFS(СВЦЭМ!$D$33:$D$776,СВЦЭМ!$A$33:$A$776,$A15,СВЦЭМ!$B$33:$B$776,W$11)+'СЕТ СН'!$F$14+СВЦЭМ!$D$10+'СЕТ СН'!$F$5-'СЕТ СН'!$F$24</f>
        <v>1999.3127106000002</v>
      </c>
      <c r="X15" s="36">
        <f>SUMIFS(СВЦЭМ!$D$33:$D$776,СВЦЭМ!$A$33:$A$776,$A15,СВЦЭМ!$B$33:$B$776,X$11)+'СЕТ СН'!$F$14+СВЦЭМ!$D$10+'СЕТ СН'!$F$5-'СЕТ СН'!$F$24</f>
        <v>2021.2474982399999</v>
      </c>
      <c r="Y15" s="36">
        <f>SUMIFS(СВЦЭМ!$D$33:$D$776,СВЦЭМ!$A$33:$A$776,$A15,СВЦЭМ!$B$33:$B$776,Y$11)+'СЕТ СН'!$F$14+СВЦЭМ!$D$10+'СЕТ СН'!$F$5-'СЕТ СН'!$F$24</f>
        <v>2039.2892662900001</v>
      </c>
    </row>
    <row r="16" spans="1:27" ht="15.75" x14ac:dyDescent="0.2">
      <c r="A16" s="35">
        <f t="shared" si="0"/>
        <v>43501</v>
      </c>
      <c r="B16" s="36">
        <f>SUMIFS(СВЦЭМ!$D$33:$D$776,СВЦЭМ!$A$33:$A$776,$A16,СВЦЭМ!$B$33:$B$776,B$11)+'СЕТ СН'!$F$14+СВЦЭМ!$D$10+'СЕТ СН'!$F$5-'СЕТ СН'!$F$24</f>
        <v>2130.0890570500001</v>
      </c>
      <c r="C16" s="36">
        <f>SUMIFS(СВЦЭМ!$D$33:$D$776,СВЦЭМ!$A$33:$A$776,$A16,СВЦЭМ!$B$33:$B$776,C$11)+'СЕТ СН'!$F$14+СВЦЭМ!$D$10+'СЕТ СН'!$F$5-'СЕТ СН'!$F$24</f>
        <v>2158.0293849700001</v>
      </c>
      <c r="D16" s="36">
        <f>SUMIFS(СВЦЭМ!$D$33:$D$776,СВЦЭМ!$A$33:$A$776,$A16,СВЦЭМ!$B$33:$B$776,D$11)+'СЕТ СН'!$F$14+СВЦЭМ!$D$10+'СЕТ СН'!$F$5-'СЕТ СН'!$F$24</f>
        <v>2175.1446459600002</v>
      </c>
      <c r="E16" s="36">
        <f>SUMIFS(СВЦЭМ!$D$33:$D$776,СВЦЭМ!$A$33:$A$776,$A16,СВЦЭМ!$B$33:$B$776,E$11)+'СЕТ СН'!$F$14+СВЦЭМ!$D$10+'СЕТ СН'!$F$5-'СЕТ СН'!$F$24</f>
        <v>2172.4849881199998</v>
      </c>
      <c r="F16" s="36">
        <f>SUMIFS(СВЦЭМ!$D$33:$D$776,СВЦЭМ!$A$33:$A$776,$A16,СВЦЭМ!$B$33:$B$776,F$11)+'СЕТ СН'!$F$14+СВЦЭМ!$D$10+'СЕТ СН'!$F$5-'СЕТ СН'!$F$24</f>
        <v>2169.5418220900001</v>
      </c>
      <c r="G16" s="36">
        <f>SUMIFS(СВЦЭМ!$D$33:$D$776,СВЦЭМ!$A$33:$A$776,$A16,СВЦЭМ!$B$33:$B$776,G$11)+'СЕТ СН'!$F$14+СВЦЭМ!$D$10+'СЕТ СН'!$F$5-'СЕТ СН'!$F$24</f>
        <v>2148.0833653600002</v>
      </c>
      <c r="H16" s="36">
        <f>SUMIFS(СВЦЭМ!$D$33:$D$776,СВЦЭМ!$A$33:$A$776,$A16,СВЦЭМ!$B$33:$B$776,H$11)+'СЕТ СН'!$F$14+СВЦЭМ!$D$10+'СЕТ СН'!$F$5-'СЕТ СН'!$F$24</f>
        <v>2103.0942032900002</v>
      </c>
      <c r="I16" s="36">
        <f>SUMIFS(СВЦЭМ!$D$33:$D$776,СВЦЭМ!$A$33:$A$776,$A16,СВЦЭМ!$B$33:$B$776,I$11)+'СЕТ СН'!$F$14+СВЦЭМ!$D$10+'СЕТ СН'!$F$5-'СЕТ СН'!$F$24</f>
        <v>2094.4500213199999</v>
      </c>
      <c r="J16" s="36">
        <f>SUMIFS(СВЦЭМ!$D$33:$D$776,СВЦЭМ!$A$33:$A$776,$A16,СВЦЭМ!$B$33:$B$776,J$11)+'СЕТ СН'!$F$14+СВЦЭМ!$D$10+'СЕТ СН'!$F$5-'СЕТ СН'!$F$24</f>
        <v>2071.37012783</v>
      </c>
      <c r="K16" s="36">
        <f>SUMIFS(СВЦЭМ!$D$33:$D$776,СВЦЭМ!$A$33:$A$776,$A16,СВЦЭМ!$B$33:$B$776,K$11)+'СЕТ СН'!$F$14+СВЦЭМ!$D$10+'СЕТ СН'!$F$5-'СЕТ СН'!$F$24</f>
        <v>2075.0163001800001</v>
      </c>
      <c r="L16" s="36">
        <f>SUMIFS(СВЦЭМ!$D$33:$D$776,СВЦЭМ!$A$33:$A$776,$A16,СВЦЭМ!$B$33:$B$776,L$11)+'СЕТ СН'!$F$14+СВЦЭМ!$D$10+'СЕТ СН'!$F$5-'СЕТ СН'!$F$24</f>
        <v>2075.71511839</v>
      </c>
      <c r="M16" s="36">
        <f>SUMIFS(СВЦЭМ!$D$33:$D$776,СВЦЭМ!$A$33:$A$776,$A16,СВЦЭМ!$B$33:$B$776,M$11)+'СЕТ СН'!$F$14+СВЦЭМ!$D$10+'СЕТ СН'!$F$5-'СЕТ СН'!$F$24</f>
        <v>2081.0814127900003</v>
      </c>
      <c r="N16" s="36">
        <f>SUMIFS(СВЦЭМ!$D$33:$D$776,СВЦЭМ!$A$33:$A$776,$A16,СВЦЭМ!$B$33:$B$776,N$11)+'СЕТ СН'!$F$14+СВЦЭМ!$D$10+'СЕТ СН'!$F$5-'СЕТ СН'!$F$24</f>
        <v>2059.00665183</v>
      </c>
      <c r="O16" s="36">
        <f>SUMIFS(СВЦЭМ!$D$33:$D$776,СВЦЭМ!$A$33:$A$776,$A16,СВЦЭМ!$B$33:$B$776,O$11)+'СЕТ СН'!$F$14+СВЦЭМ!$D$10+'СЕТ СН'!$F$5-'СЕТ СН'!$F$24</f>
        <v>2030.0934678399999</v>
      </c>
      <c r="P16" s="36">
        <f>SUMIFS(СВЦЭМ!$D$33:$D$776,СВЦЭМ!$A$33:$A$776,$A16,СВЦЭМ!$B$33:$B$776,P$11)+'СЕТ СН'!$F$14+СВЦЭМ!$D$10+'СЕТ СН'!$F$5-'СЕТ СН'!$F$24</f>
        <v>2035.52238468</v>
      </c>
      <c r="Q16" s="36">
        <f>SUMIFS(СВЦЭМ!$D$33:$D$776,СВЦЭМ!$A$33:$A$776,$A16,СВЦЭМ!$B$33:$B$776,Q$11)+'СЕТ СН'!$F$14+СВЦЭМ!$D$10+'СЕТ СН'!$F$5-'СЕТ СН'!$F$24</f>
        <v>2048.3675463899999</v>
      </c>
      <c r="R16" s="36">
        <f>SUMIFS(СВЦЭМ!$D$33:$D$776,СВЦЭМ!$A$33:$A$776,$A16,СВЦЭМ!$B$33:$B$776,R$11)+'СЕТ СН'!$F$14+СВЦЭМ!$D$10+'СЕТ СН'!$F$5-'СЕТ СН'!$F$24</f>
        <v>2039.2482183300001</v>
      </c>
      <c r="S16" s="36">
        <f>SUMIFS(СВЦЭМ!$D$33:$D$776,СВЦЭМ!$A$33:$A$776,$A16,СВЦЭМ!$B$33:$B$776,S$11)+'СЕТ СН'!$F$14+СВЦЭМ!$D$10+'СЕТ СН'!$F$5-'СЕТ СН'!$F$24</f>
        <v>2038.6038866700001</v>
      </c>
      <c r="T16" s="36">
        <f>SUMIFS(СВЦЭМ!$D$33:$D$776,СВЦЭМ!$A$33:$A$776,$A16,СВЦЭМ!$B$33:$B$776,T$11)+'СЕТ СН'!$F$14+СВЦЭМ!$D$10+'СЕТ СН'!$F$5-'СЕТ СН'!$F$24</f>
        <v>1995.11835498</v>
      </c>
      <c r="U16" s="36">
        <f>SUMIFS(СВЦЭМ!$D$33:$D$776,СВЦЭМ!$A$33:$A$776,$A16,СВЦЭМ!$B$33:$B$776,U$11)+'СЕТ СН'!$F$14+СВЦЭМ!$D$10+'СЕТ СН'!$F$5-'СЕТ СН'!$F$24</f>
        <v>2008.38585431</v>
      </c>
      <c r="V16" s="36">
        <f>SUMIFS(СВЦЭМ!$D$33:$D$776,СВЦЭМ!$A$33:$A$776,$A16,СВЦЭМ!$B$33:$B$776,V$11)+'СЕТ СН'!$F$14+СВЦЭМ!$D$10+'СЕТ СН'!$F$5-'СЕТ СН'!$F$24</f>
        <v>2026.27646441</v>
      </c>
      <c r="W16" s="36">
        <f>SUMIFS(СВЦЭМ!$D$33:$D$776,СВЦЭМ!$A$33:$A$776,$A16,СВЦЭМ!$B$33:$B$776,W$11)+'СЕТ СН'!$F$14+СВЦЭМ!$D$10+'СЕТ СН'!$F$5-'СЕТ СН'!$F$24</f>
        <v>2038.41629268</v>
      </c>
      <c r="X16" s="36">
        <f>SUMIFS(СВЦЭМ!$D$33:$D$776,СВЦЭМ!$A$33:$A$776,$A16,СВЦЭМ!$B$33:$B$776,X$11)+'СЕТ СН'!$F$14+СВЦЭМ!$D$10+'СЕТ СН'!$F$5-'СЕТ СН'!$F$24</f>
        <v>2062.1369013600001</v>
      </c>
      <c r="Y16" s="36">
        <f>SUMIFS(СВЦЭМ!$D$33:$D$776,СВЦЭМ!$A$33:$A$776,$A16,СВЦЭМ!$B$33:$B$776,Y$11)+'СЕТ СН'!$F$14+СВЦЭМ!$D$10+'СЕТ СН'!$F$5-'СЕТ СН'!$F$24</f>
        <v>2076.1125007700002</v>
      </c>
    </row>
    <row r="17" spans="1:25" ht="15.75" x14ac:dyDescent="0.2">
      <c r="A17" s="35">
        <f t="shared" si="0"/>
        <v>43502</v>
      </c>
      <c r="B17" s="36">
        <f>SUMIFS(СВЦЭМ!$D$33:$D$776,СВЦЭМ!$A$33:$A$776,$A17,СВЦЭМ!$B$33:$B$776,B$11)+'СЕТ СН'!$F$14+СВЦЭМ!$D$10+'СЕТ СН'!$F$5-'СЕТ СН'!$F$24</f>
        <v>2117.1585730799998</v>
      </c>
      <c r="C17" s="36">
        <f>SUMIFS(СВЦЭМ!$D$33:$D$776,СВЦЭМ!$A$33:$A$776,$A17,СВЦЭМ!$B$33:$B$776,C$11)+'СЕТ СН'!$F$14+СВЦЭМ!$D$10+'СЕТ СН'!$F$5-'СЕТ СН'!$F$24</f>
        <v>2146.2571269199998</v>
      </c>
      <c r="D17" s="36">
        <f>SUMIFS(СВЦЭМ!$D$33:$D$776,СВЦЭМ!$A$33:$A$776,$A17,СВЦЭМ!$B$33:$B$776,D$11)+'СЕТ СН'!$F$14+СВЦЭМ!$D$10+'СЕТ СН'!$F$5-'СЕТ СН'!$F$24</f>
        <v>2156.0541874700002</v>
      </c>
      <c r="E17" s="36">
        <f>SUMIFS(СВЦЭМ!$D$33:$D$776,СВЦЭМ!$A$33:$A$776,$A17,СВЦЭМ!$B$33:$B$776,E$11)+'СЕТ СН'!$F$14+СВЦЭМ!$D$10+'СЕТ СН'!$F$5-'СЕТ СН'!$F$24</f>
        <v>2156.62785433</v>
      </c>
      <c r="F17" s="36">
        <f>SUMIFS(СВЦЭМ!$D$33:$D$776,СВЦЭМ!$A$33:$A$776,$A17,СВЦЭМ!$B$33:$B$776,F$11)+'СЕТ СН'!$F$14+СВЦЭМ!$D$10+'СЕТ СН'!$F$5-'СЕТ СН'!$F$24</f>
        <v>2153.4396951899998</v>
      </c>
      <c r="G17" s="36">
        <f>SUMIFS(СВЦЭМ!$D$33:$D$776,СВЦЭМ!$A$33:$A$776,$A17,СВЦЭМ!$B$33:$B$776,G$11)+'СЕТ СН'!$F$14+СВЦЭМ!$D$10+'СЕТ СН'!$F$5-'СЕТ СН'!$F$24</f>
        <v>2126.2964563400001</v>
      </c>
      <c r="H17" s="36">
        <f>SUMIFS(СВЦЭМ!$D$33:$D$776,СВЦЭМ!$A$33:$A$776,$A17,СВЦЭМ!$B$33:$B$776,H$11)+'СЕТ СН'!$F$14+СВЦЭМ!$D$10+'СЕТ СН'!$F$5-'СЕТ СН'!$F$24</f>
        <v>2092.4979303600003</v>
      </c>
      <c r="I17" s="36">
        <f>SUMIFS(СВЦЭМ!$D$33:$D$776,СВЦЭМ!$A$33:$A$776,$A17,СВЦЭМ!$B$33:$B$776,I$11)+'СЕТ СН'!$F$14+СВЦЭМ!$D$10+'СЕТ СН'!$F$5-'СЕТ СН'!$F$24</f>
        <v>2067.68775921</v>
      </c>
      <c r="J17" s="36">
        <f>SUMIFS(СВЦЭМ!$D$33:$D$776,СВЦЭМ!$A$33:$A$776,$A17,СВЦЭМ!$B$33:$B$776,J$11)+'СЕТ СН'!$F$14+СВЦЭМ!$D$10+'СЕТ СН'!$F$5-'СЕТ СН'!$F$24</f>
        <v>2082.4448143700001</v>
      </c>
      <c r="K17" s="36">
        <f>SUMIFS(СВЦЭМ!$D$33:$D$776,СВЦЭМ!$A$33:$A$776,$A17,СВЦЭМ!$B$33:$B$776,K$11)+'СЕТ СН'!$F$14+СВЦЭМ!$D$10+'СЕТ СН'!$F$5-'СЕТ СН'!$F$24</f>
        <v>2079.1471159299999</v>
      </c>
      <c r="L17" s="36">
        <f>SUMIFS(СВЦЭМ!$D$33:$D$776,СВЦЭМ!$A$33:$A$776,$A17,СВЦЭМ!$B$33:$B$776,L$11)+'СЕТ СН'!$F$14+СВЦЭМ!$D$10+'СЕТ СН'!$F$5-'СЕТ СН'!$F$24</f>
        <v>2087.4869054700002</v>
      </c>
      <c r="M17" s="36">
        <f>SUMIFS(СВЦЭМ!$D$33:$D$776,СВЦЭМ!$A$33:$A$776,$A17,СВЦЭМ!$B$33:$B$776,M$11)+'СЕТ СН'!$F$14+СВЦЭМ!$D$10+'СЕТ СН'!$F$5-'СЕТ СН'!$F$24</f>
        <v>2089.2959700900001</v>
      </c>
      <c r="N17" s="36">
        <f>SUMIFS(СВЦЭМ!$D$33:$D$776,СВЦЭМ!$A$33:$A$776,$A17,СВЦЭМ!$B$33:$B$776,N$11)+'СЕТ СН'!$F$14+СВЦЭМ!$D$10+'СЕТ СН'!$F$5-'СЕТ СН'!$F$24</f>
        <v>2074.5017650899999</v>
      </c>
      <c r="O17" s="36">
        <f>SUMIFS(СВЦЭМ!$D$33:$D$776,СВЦЭМ!$A$33:$A$776,$A17,СВЦЭМ!$B$33:$B$776,O$11)+'СЕТ СН'!$F$14+СВЦЭМ!$D$10+'СЕТ СН'!$F$5-'СЕТ СН'!$F$24</f>
        <v>2049.27374955</v>
      </c>
      <c r="P17" s="36">
        <f>SUMIFS(СВЦЭМ!$D$33:$D$776,СВЦЭМ!$A$33:$A$776,$A17,СВЦЭМ!$B$33:$B$776,P$11)+'СЕТ СН'!$F$14+СВЦЭМ!$D$10+'СЕТ СН'!$F$5-'СЕТ СН'!$F$24</f>
        <v>2046.90885703</v>
      </c>
      <c r="Q17" s="36">
        <f>SUMIFS(СВЦЭМ!$D$33:$D$776,СВЦЭМ!$A$33:$A$776,$A17,СВЦЭМ!$B$33:$B$776,Q$11)+'СЕТ СН'!$F$14+СВЦЭМ!$D$10+'СЕТ СН'!$F$5-'СЕТ СН'!$F$24</f>
        <v>2050.63236362</v>
      </c>
      <c r="R17" s="36">
        <f>SUMIFS(СВЦЭМ!$D$33:$D$776,СВЦЭМ!$A$33:$A$776,$A17,СВЦЭМ!$B$33:$B$776,R$11)+'СЕТ СН'!$F$14+СВЦЭМ!$D$10+'СЕТ СН'!$F$5-'СЕТ СН'!$F$24</f>
        <v>2043.7340943300001</v>
      </c>
      <c r="S17" s="36">
        <f>SUMIFS(СВЦЭМ!$D$33:$D$776,СВЦЭМ!$A$33:$A$776,$A17,СВЦЭМ!$B$33:$B$776,S$11)+'СЕТ СН'!$F$14+СВЦЭМ!$D$10+'СЕТ СН'!$F$5-'СЕТ СН'!$F$24</f>
        <v>2050.3332180500001</v>
      </c>
      <c r="T17" s="36">
        <f>SUMIFS(СВЦЭМ!$D$33:$D$776,СВЦЭМ!$A$33:$A$776,$A17,СВЦЭМ!$B$33:$B$776,T$11)+'СЕТ СН'!$F$14+СВЦЭМ!$D$10+'СЕТ СН'!$F$5-'СЕТ СН'!$F$24</f>
        <v>2026.7776922800001</v>
      </c>
      <c r="U17" s="36">
        <f>SUMIFS(СВЦЭМ!$D$33:$D$776,СВЦЭМ!$A$33:$A$776,$A17,СВЦЭМ!$B$33:$B$776,U$11)+'СЕТ СН'!$F$14+СВЦЭМ!$D$10+'СЕТ СН'!$F$5-'СЕТ СН'!$F$24</f>
        <v>2030.0888020699999</v>
      </c>
      <c r="V17" s="36">
        <f>SUMIFS(СВЦЭМ!$D$33:$D$776,СВЦЭМ!$A$33:$A$776,$A17,СВЦЭМ!$B$33:$B$776,V$11)+'СЕТ СН'!$F$14+СВЦЭМ!$D$10+'СЕТ СН'!$F$5-'СЕТ СН'!$F$24</f>
        <v>2050.5632645700002</v>
      </c>
      <c r="W17" s="36">
        <f>SUMIFS(СВЦЭМ!$D$33:$D$776,СВЦЭМ!$A$33:$A$776,$A17,СВЦЭМ!$B$33:$B$776,W$11)+'СЕТ СН'!$F$14+СВЦЭМ!$D$10+'СЕТ СН'!$F$5-'СЕТ СН'!$F$24</f>
        <v>2061.49224465</v>
      </c>
      <c r="X17" s="36">
        <f>SUMIFS(СВЦЭМ!$D$33:$D$776,СВЦЭМ!$A$33:$A$776,$A17,СВЦЭМ!$B$33:$B$776,X$11)+'СЕТ СН'!$F$14+СВЦЭМ!$D$10+'СЕТ СН'!$F$5-'СЕТ СН'!$F$24</f>
        <v>2084.8961393499999</v>
      </c>
      <c r="Y17" s="36">
        <f>SUMIFS(СВЦЭМ!$D$33:$D$776,СВЦЭМ!$A$33:$A$776,$A17,СВЦЭМ!$B$33:$B$776,Y$11)+'СЕТ СН'!$F$14+СВЦЭМ!$D$10+'СЕТ СН'!$F$5-'СЕТ СН'!$F$24</f>
        <v>2115.9952335099997</v>
      </c>
    </row>
    <row r="18" spans="1:25" ht="15.75" x14ac:dyDescent="0.2">
      <c r="A18" s="35">
        <f t="shared" si="0"/>
        <v>43503</v>
      </c>
      <c r="B18" s="36">
        <f>SUMIFS(СВЦЭМ!$D$33:$D$776,СВЦЭМ!$A$33:$A$776,$A18,СВЦЭМ!$B$33:$B$776,B$11)+'СЕТ СН'!$F$14+СВЦЭМ!$D$10+'СЕТ СН'!$F$5-'СЕТ СН'!$F$24</f>
        <v>2142.9524290299996</v>
      </c>
      <c r="C18" s="36">
        <f>SUMIFS(СВЦЭМ!$D$33:$D$776,СВЦЭМ!$A$33:$A$776,$A18,СВЦЭМ!$B$33:$B$776,C$11)+'СЕТ СН'!$F$14+СВЦЭМ!$D$10+'СЕТ СН'!$F$5-'СЕТ СН'!$F$24</f>
        <v>2160.9709056399997</v>
      </c>
      <c r="D18" s="36">
        <f>SUMIFS(СВЦЭМ!$D$33:$D$776,СВЦЭМ!$A$33:$A$776,$A18,СВЦЭМ!$B$33:$B$776,D$11)+'СЕТ СН'!$F$14+СВЦЭМ!$D$10+'СЕТ СН'!$F$5-'СЕТ СН'!$F$24</f>
        <v>2179.3354007899998</v>
      </c>
      <c r="E18" s="36">
        <f>SUMIFS(СВЦЭМ!$D$33:$D$776,СВЦЭМ!$A$33:$A$776,$A18,СВЦЭМ!$B$33:$B$776,E$11)+'СЕТ СН'!$F$14+СВЦЭМ!$D$10+'СЕТ СН'!$F$5-'СЕТ СН'!$F$24</f>
        <v>2203.4893028400002</v>
      </c>
      <c r="F18" s="36">
        <f>SUMIFS(СВЦЭМ!$D$33:$D$776,СВЦЭМ!$A$33:$A$776,$A18,СВЦЭМ!$B$33:$B$776,F$11)+'СЕТ СН'!$F$14+СВЦЭМ!$D$10+'СЕТ СН'!$F$5-'СЕТ СН'!$F$24</f>
        <v>2185.7893158799998</v>
      </c>
      <c r="G18" s="36">
        <f>SUMIFS(СВЦЭМ!$D$33:$D$776,СВЦЭМ!$A$33:$A$776,$A18,СВЦЭМ!$B$33:$B$776,G$11)+'СЕТ СН'!$F$14+СВЦЭМ!$D$10+'СЕТ СН'!$F$5-'СЕТ СН'!$F$24</f>
        <v>2171.8030096299999</v>
      </c>
      <c r="H18" s="36">
        <f>SUMIFS(СВЦЭМ!$D$33:$D$776,СВЦЭМ!$A$33:$A$776,$A18,СВЦЭМ!$B$33:$B$776,H$11)+'СЕТ СН'!$F$14+СВЦЭМ!$D$10+'СЕТ СН'!$F$5-'СЕТ СН'!$F$24</f>
        <v>2141.0713506699999</v>
      </c>
      <c r="I18" s="36">
        <f>SUMIFS(СВЦЭМ!$D$33:$D$776,СВЦЭМ!$A$33:$A$776,$A18,СВЦЭМ!$B$33:$B$776,I$11)+'СЕТ СН'!$F$14+СВЦЭМ!$D$10+'СЕТ СН'!$F$5-'СЕТ СН'!$F$24</f>
        <v>2121.0712330599999</v>
      </c>
      <c r="J18" s="36">
        <f>SUMIFS(СВЦЭМ!$D$33:$D$776,СВЦЭМ!$A$33:$A$776,$A18,СВЦЭМ!$B$33:$B$776,J$11)+'СЕТ СН'!$F$14+СВЦЭМ!$D$10+'СЕТ СН'!$F$5-'СЕТ СН'!$F$24</f>
        <v>2109.5830020599997</v>
      </c>
      <c r="K18" s="36">
        <f>SUMIFS(СВЦЭМ!$D$33:$D$776,СВЦЭМ!$A$33:$A$776,$A18,СВЦЭМ!$B$33:$B$776,K$11)+'СЕТ СН'!$F$14+СВЦЭМ!$D$10+'СЕТ СН'!$F$5-'СЕТ СН'!$F$24</f>
        <v>2099.0465971100002</v>
      </c>
      <c r="L18" s="36">
        <f>SUMIFS(СВЦЭМ!$D$33:$D$776,СВЦЭМ!$A$33:$A$776,$A18,СВЦЭМ!$B$33:$B$776,L$11)+'СЕТ СН'!$F$14+СВЦЭМ!$D$10+'СЕТ СН'!$F$5-'СЕТ СН'!$F$24</f>
        <v>2098.0695613099997</v>
      </c>
      <c r="M18" s="36">
        <f>SUMIFS(СВЦЭМ!$D$33:$D$776,СВЦЭМ!$A$33:$A$776,$A18,СВЦЭМ!$B$33:$B$776,M$11)+'СЕТ СН'!$F$14+СВЦЭМ!$D$10+'СЕТ СН'!$F$5-'СЕТ СН'!$F$24</f>
        <v>2105.3718784299999</v>
      </c>
      <c r="N18" s="36">
        <f>SUMIFS(СВЦЭМ!$D$33:$D$776,СВЦЭМ!$A$33:$A$776,$A18,СВЦЭМ!$B$33:$B$776,N$11)+'СЕТ СН'!$F$14+СВЦЭМ!$D$10+'СЕТ СН'!$F$5-'СЕТ СН'!$F$24</f>
        <v>2089.9292886599997</v>
      </c>
      <c r="O18" s="36">
        <f>SUMIFS(СВЦЭМ!$D$33:$D$776,СВЦЭМ!$A$33:$A$776,$A18,СВЦЭМ!$B$33:$B$776,O$11)+'СЕТ СН'!$F$14+СВЦЭМ!$D$10+'СЕТ СН'!$F$5-'СЕТ СН'!$F$24</f>
        <v>2056.6675868299999</v>
      </c>
      <c r="P18" s="36">
        <f>SUMIFS(СВЦЭМ!$D$33:$D$776,СВЦЭМ!$A$33:$A$776,$A18,СВЦЭМ!$B$33:$B$776,P$11)+'СЕТ СН'!$F$14+СВЦЭМ!$D$10+'СЕТ СН'!$F$5-'СЕТ СН'!$F$24</f>
        <v>2055.4756010400001</v>
      </c>
      <c r="Q18" s="36">
        <f>SUMIFS(СВЦЭМ!$D$33:$D$776,СВЦЭМ!$A$33:$A$776,$A18,СВЦЭМ!$B$33:$B$776,Q$11)+'СЕТ СН'!$F$14+СВЦЭМ!$D$10+'СЕТ СН'!$F$5-'СЕТ СН'!$F$24</f>
        <v>2059.3996821600003</v>
      </c>
      <c r="R18" s="36">
        <f>SUMIFS(СВЦЭМ!$D$33:$D$776,СВЦЭМ!$A$33:$A$776,$A18,СВЦЭМ!$B$33:$B$776,R$11)+'СЕТ СН'!$F$14+СВЦЭМ!$D$10+'СЕТ СН'!$F$5-'СЕТ СН'!$F$24</f>
        <v>2058.8690100200001</v>
      </c>
      <c r="S18" s="36">
        <f>SUMIFS(СВЦЭМ!$D$33:$D$776,СВЦЭМ!$A$33:$A$776,$A18,СВЦЭМ!$B$33:$B$776,S$11)+'СЕТ СН'!$F$14+СВЦЭМ!$D$10+'СЕТ СН'!$F$5-'СЕТ СН'!$F$24</f>
        <v>2049.5798407900002</v>
      </c>
      <c r="T18" s="36">
        <f>SUMIFS(СВЦЭМ!$D$33:$D$776,СВЦЭМ!$A$33:$A$776,$A18,СВЦЭМ!$B$33:$B$776,T$11)+'СЕТ СН'!$F$14+СВЦЭМ!$D$10+'СЕТ СН'!$F$5-'СЕТ СН'!$F$24</f>
        <v>2012.8197383900001</v>
      </c>
      <c r="U18" s="36">
        <f>SUMIFS(СВЦЭМ!$D$33:$D$776,СВЦЭМ!$A$33:$A$776,$A18,СВЦЭМ!$B$33:$B$776,U$11)+'СЕТ СН'!$F$14+СВЦЭМ!$D$10+'СЕТ СН'!$F$5-'СЕТ СН'!$F$24</f>
        <v>2005.4793277000001</v>
      </c>
      <c r="V18" s="36">
        <f>SUMIFS(СВЦЭМ!$D$33:$D$776,СВЦЭМ!$A$33:$A$776,$A18,СВЦЭМ!$B$33:$B$776,V$11)+'СЕТ СН'!$F$14+СВЦЭМ!$D$10+'СЕТ СН'!$F$5-'СЕТ СН'!$F$24</f>
        <v>2022.5728846000002</v>
      </c>
      <c r="W18" s="36">
        <f>SUMIFS(СВЦЭМ!$D$33:$D$776,СВЦЭМ!$A$33:$A$776,$A18,СВЦЭМ!$B$33:$B$776,W$11)+'СЕТ СН'!$F$14+СВЦЭМ!$D$10+'СЕТ СН'!$F$5-'СЕТ СН'!$F$24</f>
        <v>2039.5872511600001</v>
      </c>
      <c r="X18" s="36">
        <f>SUMIFS(СВЦЭМ!$D$33:$D$776,СВЦЭМ!$A$33:$A$776,$A18,СВЦЭМ!$B$33:$B$776,X$11)+'СЕТ СН'!$F$14+СВЦЭМ!$D$10+'СЕТ СН'!$F$5-'СЕТ СН'!$F$24</f>
        <v>2057.6694112200003</v>
      </c>
      <c r="Y18" s="36">
        <f>SUMIFS(СВЦЭМ!$D$33:$D$776,СВЦЭМ!$A$33:$A$776,$A18,СВЦЭМ!$B$33:$B$776,Y$11)+'СЕТ СН'!$F$14+СВЦЭМ!$D$10+'СЕТ СН'!$F$5-'СЕТ СН'!$F$24</f>
        <v>2075.5655517799996</v>
      </c>
    </row>
    <row r="19" spans="1:25" ht="15.75" x14ac:dyDescent="0.2">
      <c r="A19" s="35">
        <f t="shared" si="0"/>
        <v>43504</v>
      </c>
      <c r="B19" s="36">
        <f>SUMIFS(СВЦЭМ!$D$33:$D$776,СВЦЭМ!$A$33:$A$776,$A19,СВЦЭМ!$B$33:$B$776,B$11)+'СЕТ СН'!$F$14+СВЦЭМ!$D$10+'СЕТ СН'!$F$5-'СЕТ СН'!$F$24</f>
        <v>2146.8540594999999</v>
      </c>
      <c r="C19" s="36">
        <f>SUMIFS(СВЦЭМ!$D$33:$D$776,СВЦЭМ!$A$33:$A$776,$A19,СВЦЭМ!$B$33:$B$776,C$11)+'СЕТ СН'!$F$14+СВЦЭМ!$D$10+'СЕТ СН'!$F$5-'СЕТ СН'!$F$24</f>
        <v>2167.72619695</v>
      </c>
      <c r="D19" s="36">
        <f>SUMIFS(СВЦЭМ!$D$33:$D$776,СВЦЭМ!$A$33:$A$776,$A19,СВЦЭМ!$B$33:$B$776,D$11)+'СЕТ СН'!$F$14+СВЦЭМ!$D$10+'СЕТ СН'!$F$5-'СЕТ СН'!$F$24</f>
        <v>2181.46320724</v>
      </c>
      <c r="E19" s="36">
        <f>SUMIFS(СВЦЭМ!$D$33:$D$776,СВЦЭМ!$A$33:$A$776,$A19,СВЦЭМ!$B$33:$B$776,E$11)+'СЕТ СН'!$F$14+СВЦЭМ!$D$10+'СЕТ СН'!$F$5-'СЕТ СН'!$F$24</f>
        <v>2209.4243465499999</v>
      </c>
      <c r="F19" s="36">
        <f>SUMIFS(СВЦЭМ!$D$33:$D$776,СВЦЭМ!$A$33:$A$776,$A19,СВЦЭМ!$B$33:$B$776,F$11)+'СЕТ СН'!$F$14+СВЦЭМ!$D$10+'СЕТ СН'!$F$5-'СЕТ СН'!$F$24</f>
        <v>2199.7643437500001</v>
      </c>
      <c r="G19" s="36">
        <f>SUMIFS(СВЦЭМ!$D$33:$D$776,СВЦЭМ!$A$33:$A$776,$A19,СВЦЭМ!$B$33:$B$776,G$11)+'СЕТ СН'!$F$14+СВЦЭМ!$D$10+'СЕТ СН'!$F$5-'СЕТ СН'!$F$24</f>
        <v>2171.15873405</v>
      </c>
      <c r="H19" s="36">
        <f>SUMIFS(СВЦЭМ!$D$33:$D$776,СВЦЭМ!$A$33:$A$776,$A19,СВЦЭМ!$B$33:$B$776,H$11)+'СЕТ СН'!$F$14+СВЦЭМ!$D$10+'СЕТ СН'!$F$5-'СЕТ СН'!$F$24</f>
        <v>2135.8362689400001</v>
      </c>
      <c r="I19" s="36">
        <f>SUMIFS(СВЦЭМ!$D$33:$D$776,СВЦЭМ!$A$33:$A$776,$A19,СВЦЭМ!$B$33:$B$776,I$11)+'СЕТ СН'!$F$14+СВЦЭМ!$D$10+'СЕТ СН'!$F$5-'СЕТ СН'!$F$24</f>
        <v>2120.9494280500003</v>
      </c>
      <c r="J19" s="36">
        <f>SUMIFS(СВЦЭМ!$D$33:$D$776,СВЦЭМ!$A$33:$A$776,$A19,СВЦЭМ!$B$33:$B$776,J$11)+'СЕТ СН'!$F$14+СВЦЭМ!$D$10+'СЕТ СН'!$F$5-'СЕТ СН'!$F$24</f>
        <v>2102.7526672899999</v>
      </c>
      <c r="K19" s="36">
        <f>SUMIFS(СВЦЭМ!$D$33:$D$776,СВЦЭМ!$A$33:$A$776,$A19,СВЦЭМ!$B$33:$B$776,K$11)+'СЕТ СН'!$F$14+СВЦЭМ!$D$10+'СЕТ СН'!$F$5-'СЕТ СН'!$F$24</f>
        <v>2073.7936371799997</v>
      </c>
      <c r="L19" s="36">
        <f>SUMIFS(СВЦЭМ!$D$33:$D$776,СВЦЭМ!$A$33:$A$776,$A19,СВЦЭМ!$B$33:$B$776,L$11)+'СЕТ СН'!$F$14+СВЦЭМ!$D$10+'СЕТ СН'!$F$5-'СЕТ СН'!$F$24</f>
        <v>2048.7559152600002</v>
      </c>
      <c r="M19" s="36">
        <f>SUMIFS(СВЦЭМ!$D$33:$D$776,СВЦЭМ!$A$33:$A$776,$A19,СВЦЭМ!$B$33:$B$776,M$11)+'СЕТ СН'!$F$14+СВЦЭМ!$D$10+'СЕТ СН'!$F$5-'СЕТ СН'!$F$24</f>
        <v>2057.3288892400001</v>
      </c>
      <c r="N19" s="36">
        <f>SUMIFS(СВЦЭМ!$D$33:$D$776,СВЦЭМ!$A$33:$A$776,$A19,СВЦЭМ!$B$33:$B$776,N$11)+'СЕТ СН'!$F$14+СВЦЭМ!$D$10+'СЕТ СН'!$F$5-'СЕТ СН'!$F$24</f>
        <v>2047.76138474</v>
      </c>
      <c r="O19" s="36">
        <f>SUMIFS(СВЦЭМ!$D$33:$D$776,СВЦЭМ!$A$33:$A$776,$A19,СВЦЭМ!$B$33:$B$776,O$11)+'СЕТ СН'!$F$14+СВЦЭМ!$D$10+'СЕТ СН'!$F$5-'СЕТ СН'!$F$24</f>
        <v>2044.4268313299999</v>
      </c>
      <c r="P19" s="36">
        <f>SUMIFS(СВЦЭМ!$D$33:$D$776,СВЦЭМ!$A$33:$A$776,$A19,СВЦЭМ!$B$33:$B$776,P$11)+'СЕТ СН'!$F$14+СВЦЭМ!$D$10+'СЕТ СН'!$F$5-'СЕТ СН'!$F$24</f>
        <v>2057.79632128</v>
      </c>
      <c r="Q19" s="36">
        <f>SUMIFS(СВЦЭМ!$D$33:$D$776,СВЦЭМ!$A$33:$A$776,$A19,СВЦЭМ!$B$33:$B$776,Q$11)+'СЕТ СН'!$F$14+СВЦЭМ!$D$10+'СЕТ СН'!$F$5-'СЕТ СН'!$F$24</f>
        <v>2064.4124981100003</v>
      </c>
      <c r="R19" s="36">
        <f>SUMIFS(СВЦЭМ!$D$33:$D$776,СВЦЭМ!$A$33:$A$776,$A19,СВЦЭМ!$B$33:$B$776,R$11)+'СЕТ СН'!$F$14+СВЦЭМ!$D$10+'СЕТ СН'!$F$5-'СЕТ СН'!$F$24</f>
        <v>2065.0093078099999</v>
      </c>
      <c r="S19" s="36">
        <f>SUMIFS(СВЦЭМ!$D$33:$D$776,СВЦЭМ!$A$33:$A$776,$A19,СВЦЭМ!$B$33:$B$776,S$11)+'СЕТ СН'!$F$14+СВЦЭМ!$D$10+'СЕТ СН'!$F$5-'СЕТ СН'!$F$24</f>
        <v>2050.2466915700002</v>
      </c>
      <c r="T19" s="36">
        <f>SUMIFS(СВЦЭМ!$D$33:$D$776,СВЦЭМ!$A$33:$A$776,$A19,СВЦЭМ!$B$33:$B$776,T$11)+'СЕТ СН'!$F$14+СВЦЭМ!$D$10+'СЕТ СН'!$F$5-'СЕТ СН'!$F$24</f>
        <v>2005.93520309</v>
      </c>
      <c r="U19" s="36">
        <f>SUMIFS(СВЦЭМ!$D$33:$D$776,СВЦЭМ!$A$33:$A$776,$A19,СВЦЭМ!$B$33:$B$776,U$11)+'СЕТ СН'!$F$14+СВЦЭМ!$D$10+'СЕТ СН'!$F$5-'СЕТ СН'!$F$24</f>
        <v>2002.4947316600001</v>
      </c>
      <c r="V19" s="36">
        <f>SUMIFS(СВЦЭМ!$D$33:$D$776,СВЦЭМ!$A$33:$A$776,$A19,СВЦЭМ!$B$33:$B$776,V$11)+'СЕТ СН'!$F$14+СВЦЭМ!$D$10+'СЕТ СН'!$F$5-'СЕТ СН'!$F$24</f>
        <v>2031.7545386900001</v>
      </c>
      <c r="W19" s="36">
        <f>SUMIFS(СВЦЭМ!$D$33:$D$776,СВЦЭМ!$A$33:$A$776,$A19,СВЦЭМ!$B$33:$B$776,W$11)+'СЕТ СН'!$F$14+СВЦЭМ!$D$10+'СЕТ СН'!$F$5-'СЕТ СН'!$F$24</f>
        <v>2058.8985253800001</v>
      </c>
      <c r="X19" s="36">
        <f>SUMIFS(СВЦЭМ!$D$33:$D$776,СВЦЭМ!$A$33:$A$776,$A19,СВЦЭМ!$B$33:$B$776,X$11)+'СЕТ СН'!$F$14+СВЦЭМ!$D$10+'СЕТ СН'!$F$5-'СЕТ СН'!$F$24</f>
        <v>2088.09282403</v>
      </c>
      <c r="Y19" s="36">
        <f>SUMIFS(СВЦЭМ!$D$33:$D$776,СВЦЭМ!$A$33:$A$776,$A19,СВЦЭМ!$B$33:$B$776,Y$11)+'СЕТ СН'!$F$14+СВЦЭМ!$D$10+'СЕТ СН'!$F$5-'СЕТ СН'!$F$24</f>
        <v>2103.2890968800002</v>
      </c>
    </row>
    <row r="20" spans="1:25" ht="15.75" x14ac:dyDescent="0.2">
      <c r="A20" s="35">
        <f t="shared" si="0"/>
        <v>43505</v>
      </c>
      <c r="B20" s="36">
        <f>SUMIFS(СВЦЭМ!$D$33:$D$776,СВЦЭМ!$A$33:$A$776,$A20,СВЦЭМ!$B$33:$B$776,B$11)+'СЕТ СН'!$F$14+СВЦЭМ!$D$10+'СЕТ СН'!$F$5-'СЕТ СН'!$F$24</f>
        <v>2116.7522368899999</v>
      </c>
      <c r="C20" s="36">
        <f>SUMIFS(СВЦЭМ!$D$33:$D$776,СВЦЭМ!$A$33:$A$776,$A20,СВЦЭМ!$B$33:$B$776,C$11)+'СЕТ СН'!$F$14+СВЦЭМ!$D$10+'СЕТ СН'!$F$5-'СЕТ СН'!$F$24</f>
        <v>2145.8824207099997</v>
      </c>
      <c r="D20" s="36">
        <f>SUMIFS(СВЦЭМ!$D$33:$D$776,СВЦЭМ!$A$33:$A$776,$A20,СВЦЭМ!$B$33:$B$776,D$11)+'СЕТ СН'!$F$14+СВЦЭМ!$D$10+'СЕТ СН'!$F$5-'СЕТ СН'!$F$24</f>
        <v>2163.2027424999997</v>
      </c>
      <c r="E20" s="36">
        <f>SUMIFS(СВЦЭМ!$D$33:$D$776,СВЦЭМ!$A$33:$A$776,$A20,СВЦЭМ!$B$33:$B$776,E$11)+'СЕТ СН'!$F$14+СВЦЭМ!$D$10+'СЕТ СН'!$F$5-'СЕТ СН'!$F$24</f>
        <v>2163.4305886800003</v>
      </c>
      <c r="F20" s="36">
        <f>SUMIFS(СВЦЭМ!$D$33:$D$776,СВЦЭМ!$A$33:$A$776,$A20,СВЦЭМ!$B$33:$B$776,F$11)+'СЕТ СН'!$F$14+СВЦЭМ!$D$10+'СЕТ СН'!$F$5-'СЕТ СН'!$F$24</f>
        <v>2160.5375270200002</v>
      </c>
      <c r="G20" s="36">
        <f>SUMIFS(СВЦЭМ!$D$33:$D$776,СВЦЭМ!$A$33:$A$776,$A20,СВЦЭМ!$B$33:$B$776,G$11)+'СЕТ СН'!$F$14+СВЦЭМ!$D$10+'СЕТ СН'!$F$5-'СЕТ СН'!$F$24</f>
        <v>2158.7104867899998</v>
      </c>
      <c r="H20" s="36">
        <f>SUMIFS(СВЦЭМ!$D$33:$D$776,СВЦЭМ!$A$33:$A$776,$A20,СВЦЭМ!$B$33:$B$776,H$11)+'СЕТ СН'!$F$14+СВЦЭМ!$D$10+'СЕТ СН'!$F$5-'СЕТ СН'!$F$24</f>
        <v>2136.1887258100001</v>
      </c>
      <c r="I20" s="36">
        <f>SUMIFS(СВЦЭМ!$D$33:$D$776,СВЦЭМ!$A$33:$A$776,$A20,СВЦЭМ!$B$33:$B$776,I$11)+'СЕТ СН'!$F$14+СВЦЭМ!$D$10+'СЕТ СН'!$F$5-'СЕТ СН'!$F$24</f>
        <v>2122.0109200299999</v>
      </c>
      <c r="J20" s="36">
        <f>SUMIFS(СВЦЭМ!$D$33:$D$776,СВЦЭМ!$A$33:$A$776,$A20,СВЦЭМ!$B$33:$B$776,J$11)+'СЕТ СН'!$F$14+СВЦЭМ!$D$10+'СЕТ СН'!$F$5-'СЕТ СН'!$F$24</f>
        <v>2081.6186786999997</v>
      </c>
      <c r="K20" s="36">
        <f>SUMIFS(СВЦЭМ!$D$33:$D$776,СВЦЭМ!$A$33:$A$776,$A20,СВЦЭМ!$B$33:$B$776,K$11)+'СЕТ СН'!$F$14+СВЦЭМ!$D$10+'СЕТ СН'!$F$5-'СЕТ СН'!$F$24</f>
        <v>2057.5989386900001</v>
      </c>
      <c r="L20" s="36">
        <f>SUMIFS(СВЦЭМ!$D$33:$D$776,СВЦЭМ!$A$33:$A$776,$A20,СВЦЭМ!$B$33:$B$776,L$11)+'СЕТ СН'!$F$14+СВЦЭМ!$D$10+'СЕТ СН'!$F$5-'СЕТ СН'!$F$24</f>
        <v>2053.3265633400001</v>
      </c>
      <c r="M20" s="36">
        <f>SUMIFS(СВЦЭМ!$D$33:$D$776,СВЦЭМ!$A$33:$A$776,$A20,СВЦЭМ!$B$33:$B$776,M$11)+'СЕТ СН'!$F$14+СВЦЭМ!$D$10+'СЕТ СН'!$F$5-'СЕТ СН'!$F$24</f>
        <v>2060.1705795400003</v>
      </c>
      <c r="N20" s="36">
        <f>SUMIFS(СВЦЭМ!$D$33:$D$776,СВЦЭМ!$A$33:$A$776,$A20,СВЦЭМ!$B$33:$B$776,N$11)+'СЕТ СН'!$F$14+СВЦЭМ!$D$10+'СЕТ СН'!$F$5-'СЕТ СН'!$F$24</f>
        <v>2062.3252797700002</v>
      </c>
      <c r="O20" s="36">
        <f>SUMIFS(СВЦЭМ!$D$33:$D$776,СВЦЭМ!$A$33:$A$776,$A20,СВЦЭМ!$B$33:$B$776,O$11)+'СЕТ СН'!$F$14+СВЦЭМ!$D$10+'СЕТ СН'!$F$5-'СЕТ СН'!$F$24</f>
        <v>2047.6458903</v>
      </c>
      <c r="P20" s="36">
        <f>SUMIFS(СВЦЭМ!$D$33:$D$776,СВЦЭМ!$A$33:$A$776,$A20,СВЦЭМ!$B$33:$B$776,P$11)+'СЕТ СН'!$F$14+СВЦЭМ!$D$10+'СЕТ СН'!$F$5-'СЕТ СН'!$F$24</f>
        <v>2046.7364644600002</v>
      </c>
      <c r="Q20" s="36">
        <f>SUMIFS(СВЦЭМ!$D$33:$D$776,СВЦЭМ!$A$33:$A$776,$A20,СВЦЭМ!$B$33:$B$776,Q$11)+'СЕТ СН'!$F$14+СВЦЭМ!$D$10+'СЕТ СН'!$F$5-'СЕТ СН'!$F$24</f>
        <v>2054.2279545900001</v>
      </c>
      <c r="R20" s="36">
        <f>SUMIFS(СВЦЭМ!$D$33:$D$776,СВЦЭМ!$A$33:$A$776,$A20,СВЦЭМ!$B$33:$B$776,R$11)+'СЕТ СН'!$F$14+СВЦЭМ!$D$10+'СЕТ СН'!$F$5-'СЕТ СН'!$F$24</f>
        <v>2036.5649059300001</v>
      </c>
      <c r="S20" s="36">
        <f>SUMIFS(СВЦЭМ!$D$33:$D$776,СВЦЭМ!$A$33:$A$776,$A20,СВЦЭМ!$B$33:$B$776,S$11)+'СЕТ СН'!$F$14+СВЦЭМ!$D$10+'СЕТ СН'!$F$5-'СЕТ СН'!$F$24</f>
        <v>2019.7954696500001</v>
      </c>
      <c r="T20" s="36">
        <f>SUMIFS(СВЦЭМ!$D$33:$D$776,СВЦЭМ!$A$33:$A$776,$A20,СВЦЭМ!$B$33:$B$776,T$11)+'СЕТ СН'!$F$14+СВЦЭМ!$D$10+'СЕТ СН'!$F$5-'СЕТ СН'!$F$24</f>
        <v>1981.8396868</v>
      </c>
      <c r="U20" s="36">
        <f>SUMIFS(СВЦЭМ!$D$33:$D$776,СВЦЭМ!$A$33:$A$776,$A20,СВЦЭМ!$B$33:$B$776,U$11)+'СЕТ СН'!$F$14+СВЦЭМ!$D$10+'СЕТ СН'!$F$5-'СЕТ СН'!$F$24</f>
        <v>1973.9238495300001</v>
      </c>
      <c r="V20" s="36">
        <f>SUMIFS(СВЦЭМ!$D$33:$D$776,СВЦЭМ!$A$33:$A$776,$A20,СВЦЭМ!$B$33:$B$776,V$11)+'СЕТ СН'!$F$14+СВЦЭМ!$D$10+'СЕТ СН'!$F$5-'СЕТ СН'!$F$24</f>
        <v>1990.0115962200002</v>
      </c>
      <c r="W20" s="36">
        <f>SUMIFS(СВЦЭМ!$D$33:$D$776,СВЦЭМ!$A$33:$A$776,$A20,СВЦЭМ!$B$33:$B$776,W$11)+'СЕТ СН'!$F$14+СВЦЭМ!$D$10+'СЕТ СН'!$F$5-'СЕТ СН'!$F$24</f>
        <v>2008.3480608899999</v>
      </c>
      <c r="X20" s="36">
        <f>SUMIFS(СВЦЭМ!$D$33:$D$776,СВЦЭМ!$A$33:$A$776,$A20,СВЦЭМ!$B$33:$B$776,X$11)+'СЕТ СН'!$F$14+СВЦЭМ!$D$10+'СЕТ СН'!$F$5-'СЕТ СН'!$F$24</f>
        <v>2029.19358278</v>
      </c>
      <c r="Y20" s="36">
        <f>SUMIFS(СВЦЭМ!$D$33:$D$776,СВЦЭМ!$A$33:$A$776,$A20,СВЦЭМ!$B$33:$B$776,Y$11)+'СЕТ СН'!$F$14+СВЦЭМ!$D$10+'СЕТ СН'!$F$5-'СЕТ СН'!$F$24</f>
        <v>2056.10671361</v>
      </c>
    </row>
    <row r="21" spans="1:25" ht="15.75" x14ac:dyDescent="0.2">
      <c r="A21" s="35">
        <f t="shared" si="0"/>
        <v>43506</v>
      </c>
      <c r="B21" s="36">
        <f>SUMIFS(СВЦЭМ!$D$33:$D$776,СВЦЭМ!$A$33:$A$776,$A21,СВЦЭМ!$B$33:$B$776,B$11)+'СЕТ СН'!$F$14+СВЦЭМ!$D$10+'СЕТ СН'!$F$5-'СЕТ СН'!$F$24</f>
        <v>2077.39976054</v>
      </c>
      <c r="C21" s="36">
        <f>SUMIFS(СВЦЭМ!$D$33:$D$776,СВЦЭМ!$A$33:$A$776,$A21,СВЦЭМ!$B$33:$B$776,C$11)+'СЕТ СН'!$F$14+СВЦЭМ!$D$10+'СЕТ СН'!$F$5-'СЕТ СН'!$F$24</f>
        <v>2089.6351084399998</v>
      </c>
      <c r="D21" s="36">
        <f>SUMIFS(СВЦЭМ!$D$33:$D$776,СВЦЭМ!$A$33:$A$776,$A21,СВЦЭМ!$B$33:$B$776,D$11)+'СЕТ СН'!$F$14+СВЦЭМ!$D$10+'СЕТ СН'!$F$5-'СЕТ СН'!$F$24</f>
        <v>2125.3832964799999</v>
      </c>
      <c r="E21" s="36">
        <f>SUMIFS(СВЦЭМ!$D$33:$D$776,СВЦЭМ!$A$33:$A$776,$A21,СВЦЭМ!$B$33:$B$776,E$11)+'СЕТ СН'!$F$14+СВЦЭМ!$D$10+'СЕТ СН'!$F$5-'СЕТ СН'!$F$24</f>
        <v>2138.6452257700003</v>
      </c>
      <c r="F21" s="36">
        <f>SUMIFS(СВЦЭМ!$D$33:$D$776,СВЦЭМ!$A$33:$A$776,$A21,СВЦЭМ!$B$33:$B$776,F$11)+'СЕТ СН'!$F$14+СВЦЭМ!$D$10+'СЕТ СН'!$F$5-'СЕТ СН'!$F$24</f>
        <v>2135.90450418</v>
      </c>
      <c r="G21" s="36">
        <f>SUMIFS(СВЦЭМ!$D$33:$D$776,СВЦЭМ!$A$33:$A$776,$A21,СВЦЭМ!$B$33:$B$776,G$11)+'СЕТ СН'!$F$14+СВЦЭМ!$D$10+'СЕТ СН'!$F$5-'СЕТ СН'!$F$24</f>
        <v>2128.0758521899998</v>
      </c>
      <c r="H21" s="36">
        <f>SUMIFS(СВЦЭМ!$D$33:$D$776,СВЦЭМ!$A$33:$A$776,$A21,СВЦЭМ!$B$33:$B$776,H$11)+'СЕТ СН'!$F$14+СВЦЭМ!$D$10+'СЕТ СН'!$F$5-'СЕТ СН'!$F$24</f>
        <v>2117.3383271499997</v>
      </c>
      <c r="I21" s="36">
        <f>SUMIFS(СВЦЭМ!$D$33:$D$776,СВЦЭМ!$A$33:$A$776,$A21,СВЦЭМ!$B$33:$B$776,I$11)+'СЕТ СН'!$F$14+СВЦЭМ!$D$10+'СЕТ СН'!$F$5-'СЕТ СН'!$F$24</f>
        <v>2090.7826914899997</v>
      </c>
      <c r="J21" s="36">
        <f>SUMIFS(СВЦЭМ!$D$33:$D$776,СВЦЭМ!$A$33:$A$776,$A21,СВЦЭМ!$B$33:$B$776,J$11)+'СЕТ СН'!$F$14+СВЦЭМ!$D$10+'СЕТ СН'!$F$5-'СЕТ СН'!$F$24</f>
        <v>2061.8159142899999</v>
      </c>
      <c r="K21" s="36">
        <f>SUMIFS(СВЦЭМ!$D$33:$D$776,СВЦЭМ!$A$33:$A$776,$A21,СВЦЭМ!$B$33:$B$776,K$11)+'СЕТ СН'!$F$14+СВЦЭМ!$D$10+'СЕТ СН'!$F$5-'СЕТ СН'!$F$24</f>
        <v>2019.0282497500002</v>
      </c>
      <c r="L21" s="36">
        <f>SUMIFS(СВЦЭМ!$D$33:$D$776,СВЦЭМ!$A$33:$A$776,$A21,СВЦЭМ!$B$33:$B$776,L$11)+'СЕТ СН'!$F$14+СВЦЭМ!$D$10+'СЕТ СН'!$F$5-'СЕТ СН'!$F$24</f>
        <v>1997.1634692100001</v>
      </c>
      <c r="M21" s="36">
        <f>SUMIFS(СВЦЭМ!$D$33:$D$776,СВЦЭМ!$A$33:$A$776,$A21,СВЦЭМ!$B$33:$B$776,M$11)+'СЕТ СН'!$F$14+СВЦЭМ!$D$10+'СЕТ СН'!$F$5-'СЕТ СН'!$F$24</f>
        <v>1998.3514060100001</v>
      </c>
      <c r="N21" s="36">
        <f>SUMIFS(СВЦЭМ!$D$33:$D$776,СВЦЭМ!$A$33:$A$776,$A21,СВЦЭМ!$B$33:$B$776,N$11)+'СЕТ СН'!$F$14+СВЦЭМ!$D$10+'СЕТ СН'!$F$5-'СЕТ СН'!$F$24</f>
        <v>2004.82884059</v>
      </c>
      <c r="O21" s="36">
        <f>SUMIFS(СВЦЭМ!$D$33:$D$776,СВЦЭМ!$A$33:$A$776,$A21,СВЦЭМ!$B$33:$B$776,O$11)+'СЕТ СН'!$F$14+СВЦЭМ!$D$10+'СЕТ СН'!$F$5-'СЕТ СН'!$F$24</f>
        <v>1989.71852519</v>
      </c>
      <c r="P21" s="36">
        <f>SUMIFS(СВЦЭМ!$D$33:$D$776,СВЦЭМ!$A$33:$A$776,$A21,СВЦЭМ!$B$33:$B$776,P$11)+'СЕТ СН'!$F$14+СВЦЭМ!$D$10+'СЕТ СН'!$F$5-'СЕТ СН'!$F$24</f>
        <v>1988.27543307</v>
      </c>
      <c r="Q21" s="36">
        <f>SUMIFS(СВЦЭМ!$D$33:$D$776,СВЦЭМ!$A$33:$A$776,$A21,СВЦЭМ!$B$33:$B$776,Q$11)+'СЕТ СН'!$F$14+СВЦЭМ!$D$10+'СЕТ СН'!$F$5-'СЕТ СН'!$F$24</f>
        <v>2005.9497719800002</v>
      </c>
      <c r="R21" s="36">
        <f>SUMIFS(СВЦЭМ!$D$33:$D$776,СВЦЭМ!$A$33:$A$776,$A21,СВЦЭМ!$B$33:$B$776,R$11)+'СЕТ СН'!$F$14+СВЦЭМ!$D$10+'СЕТ СН'!$F$5-'СЕТ СН'!$F$24</f>
        <v>2018.6837712500001</v>
      </c>
      <c r="S21" s="36">
        <f>SUMIFS(СВЦЭМ!$D$33:$D$776,СВЦЭМ!$A$33:$A$776,$A21,СВЦЭМ!$B$33:$B$776,S$11)+'СЕТ СН'!$F$14+СВЦЭМ!$D$10+'СЕТ СН'!$F$5-'СЕТ СН'!$F$24</f>
        <v>2009.4590617900001</v>
      </c>
      <c r="T21" s="36">
        <f>SUMIFS(СВЦЭМ!$D$33:$D$776,СВЦЭМ!$A$33:$A$776,$A21,СВЦЭМ!$B$33:$B$776,T$11)+'СЕТ СН'!$F$14+СВЦЭМ!$D$10+'СЕТ СН'!$F$5-'СЕТ СН'!$F$24</f>
        <v>1981.13753995</v>
      </c>
      <c r="U21" s="36">
        <f>SUMIFS(СВЦЭМ!$D$33:$D$776,СВЦЭМ!$A$33:$A$776,$A21,СВЦЭМ!$B$33:$B$776,U$11)+'СЕТ СН'!$F$14+СВЦЭМ!$D$10+'СЕТ СН'!$F$5-'СЕТ СН'!$F$24</f>
        <v>1975.12219514</v>
      </c>
      <c r="V21" s="36">
        <f>SUMIFS(СВЦЭМ!$D$33:$D$776,СВЦЭМ!$A$33:$A$776,$A21,СВЦЭМ!$B$33:$B$776,V$11)+'СЕТ СН'!$F$14+СВЦЭМ!$D$10+'СЕТ СН'!$F$5-'СЕТ СН'!$F$24</f>
        <v>1956.3314568400001</v>
      </c>
      <c r="W21" s="36">
        <f>SUMIFS(СВЦЭМ!$D$33:$D$776,СВЦЭМ!$A$33:$A$776,$A21,СВЦЭМ!$B$33:$B$776,W$11)+'СЕТ СН'!$F$14+СВЦЭМ!$D$10+'СЕТ СН'!$F$5-'СЕТ СН'!$F$24</f>
        <v>1970.0446076200001</v>
      </c>
      <c r="X21" s="36">
        <f>SUMIFS(СВЦЭМ!$D$33:$D$776,СВЦЭМ!$A$33:$A$776,$A21,СВЦЭМ!$B$33:$B$776,X$11)+'СЕТ СН'!$F$14+СВЦЭМ!$D$10+'СЕТ СН'!$F$5-'СЕТ СН'!$F$24</f>
        <v>1990.4697330500001</v>
      </c>
      <c r="Y21" s="36">
        <f>SUMIFS(СВЦЭМ!$D$33:$D$776,СВЦЭМ!$A$33:$A$776,$A21,СВЦЭМ!$B$33:$B$776,Y$11)+'СЕТ СН'!$F$14+СВЦЭМ!$D$10+'СЕТ СН'!$F$5-'СЕТ СН'!$F$24</f>
        <v>2044.8704351199999</v>
      </c>
    </row>
    <row r="22" spans="1:25" ht="15.75" x14ac:dyDescent="0.2">
      <c r="A22" s="35">
        <f t="shared" si="0"/>
        <v>43507</v>
      </c>
      <c r="B22" s="36">
        <f>SUMIFS(СВЦЭМ!$D$33:$D$776,СВЦЭМ!$A$33:$A$776,$A22,СВЦЭМ!$B$33:$B$776,B$11)+'СЕТ СН'!$F$14+СВЦЭМ!$D$10+'СЕТ СН'!$F$5-'СЕТ СН'!$F$24</f>
        <v>2088.7151113499999</v>
      </c>
      <c r="C22" s="36">
        <f>SUMIFS(СВЦЭМ!$D$33:$D$776,СВЦЭМ!$A$33:$A$776,$A22,СВЦЭМ!$B$33:$B$776,C$11)+'СЕТ СН'!$F$14+СВЦЭМ!$D$10+'СЕТ СН'!$F$5-'СЕТ СН'!$F$24</f>
        <v>2108.4687020199999</v>
      </c>
      <c r="D22" s="36">
        <f>SUMIFS(СВЦЭМ!$D$33:$D$776,СВЦЭМ!$A$33:$A$776,$A22,СВЦЭМ!$B$33:$B$776,D$11)+'СЕТ СН'!$F$14+СВЦЭМ!$D$10+'СЕТ СН'!$F$5-'СЕТ СН'!$F$24</f>
        <v>2133.44159846</v>
      </c>
      <c r="E22" s="36">
        <f>SUMIFS(СВЦЭМ!$D$33:$D$776,СВЦЭМ!$A$33:$A$776,$A22,СВЦЭМ!$B$33:$B$776,E$11)+'СЕТ СН'!$F$14+СВЦЭМ!$D$10+'СЕТ СН'!$F$5-'СЕТ СН'!$F$24</f>
        <v>2143.99585763</v>
      </c>
      <c r="F22" s="36">
        <f>SUMIFS(СВЦЭМ!$D$33:$D$776,СВЦЭМ!$A$33:$A$776,$A22,СВЦЭМ!$B$33:$B$776,F$11)+'СЕТ СН'!$F$14+СВЦЭМ!$D$10+'СЕТ СН'!$F$5-'СЕТ СН'!$F$24</f>
        <v>2141.11021652</v>
      </c>
      <c r="G22" s="36">
        <f>SUMIFS(СВЦЭМ!$D$33:$D$776,СВЦЭМ!$A$33:$A$776,$A22,СВЦЭМ!$B$33:$B$776,G$11)+'СЕТ СН'!$F$14+СВЦЭМ!$D$10+'СЕТ СН'!$F$5-'СЕТ СН'!$F$24</f>
        <v>2130.8220935499999</v>
      </c>
      <c r="H22" s="36">
        <f>SUMIFS(СВЦЭМ!$D$33:$D$776,СВЦЭМ!$A$33:$A$776,$A22,СВЦЭМ!$B$33:$B$776,H$11)+'СЕТ СН'!$F$14+СВЦЭМ!$D$10+'СЕТ СН'!$F$5-'СЕТ СН'!$F$24</f>
        <v>2084.1785505600001</v>
      </c>
      <c r="I22" s="36">
        <f>SUMIFS(СВЦЭМ!$D$33:$D$776,СВЦЭМ!$A$33:$A$776,$A22,СВЦЭМ!$B$33:$B$776,I$11)+'СЕТ СН'!$F$14+СВЦЭМ!$D$10+'СЕТ СН'!$F$5-'СЕТ СН'!$F$24</f>
        <v>2052.6087946900002</v>
      </c>
      <c r="J22" s="36">
        <f>SUMIFS(СВЦЭМ!$D$33:$D$776,СВЦЭМ!$A$33:$A$776,$A22,СВЦЭМ!$B$33:$B$776,J$11)+'СЕТ СН'!$F$14+СВЦЭМ!$D$10+'СЕТ СН'!$F$5-'СЕТ СН'!$F$24</f>
        <v>2041.6610679600001</v>
      </c>
      <c r="K22" s="36">
        <f>SUMIFS(СВЦЭМ!$D$33:$D$776,СВЦЭМ!$A$33:$A$776,$A22,СВЦЭМ!$B$33:$B$776,K$11)+'СЕТ СН'!$F$14+СВЦЭМ!$D$10+'СЕТ СН'!$F$5-'СЕТ СН'!$F$24</f>
        <v>2041.29673086</v>
      </c>
      <c r="L22" s="36">
        <f>SUMIFS(СВЦЭМ!$D$33:$D$776,СВЦЭМ!$A$33:$A$776,$A22,СВЦЭМ!$B$33:$B$776,L$11)+'СЕТ СН'!$F$14+СВЦЭМ!$D$10+'СЕТ СН'!$F$5-'СЕТ СН'!$F$24</f>
        <v>2030.5172497399999</v>
      </c>
      <c r="M22" s="36">
        <f>SUMIFS(СВЦЭМ!$D$33:$D$776,СВЦЭМ!$A$33:$A$776,$A22,СВЦЭМ!$B$33:$B$776,M$11)+'СЕТ СН'!$F$14+СВЦЭМ!$D$10+'СЕТ СН'!$F$5-'СЕТ СН'!$F$24</f>
        <v>2032.7508866500002</v>
      </c>
      <c r="N22" s="36">
        <f>SUMIFS(СВЦЭМ!$D$33:$D$776,СВЦЭМ!$A$33:$A$776,$A22,СВЦЭМ!$B$33:$B$776,N$11)+'СЕТ СН'!$F$14+СВЦЭМ!$D$10+'СЕТ СН'!$F$5-'СЕТ СН'!$F$24</f>
        <v>2037.78768199</v>
      </c>
      <c r="O22" s="36">
        <f>SUMIFS(СВЦЭМ!$D$33:$D$776,СВЦЭМ!$A$33:$A$776,$A22,СВЦЭМ!$B$33:$B$776,O$11)+'СЕТ СН'!$F$14+СВЦЭМ!$D$10+'СЕТ СН'!$F$5-'СЕТ СН'!$F$24</f>
        <v>2008.15275372</v>
      </c>
      <c r="P22" s="36">
        <f>SUMIFS(СВЦЭМ!$D$33:$D$776,СВЦЭМ!$A$33:$A$776,$A22,СВЦЭМ!$B$33:$B$776,P$11)+'СЕТ СН'!$F$14+СВЦЭМ!$D$10+'СЕТ СН'!$F$5-'СЕТ СН'!$F$24</f>
        <v>2023.2829134000001</v>
      </c>
      <c r="Q22" s="36">
        <f>SUMIFS(СВЦЭМ!$D$33:$D$776,СВЦЭМ!$A$33:$A$776,$A22,СВЦЭМ!$B$33:$B$776,Q$11)+'СЕТ СН'!$F$14+СВЦЭМ!$D$10+'СЕТ СН'!$F$5-'СЕТ СН'!$F$24</f>
        <v>2021.0938861899999</v>
      </c>
      <c r="R22" s="36">
        <f>SUMIFS(СВЦЭМ!$D$33:$D$776,СВЦЭМ!$A$33:$A$776,$A22,СВЦЭМ!$B$33:$B$776,R$11)+'СЕТ СН'!$F$14+СВЦЭМ!$D$10+'СЕТ СН'!$F$5-'СЕТ СН'!$F$24</f>
        <v>2020.2279307600002</v>
      </c>
      <c r="S22" s="36">
        <f>SUMIFS(СВЦЭМ!$D$33:$D$776,СВЦЭМ!$A$33:$A$776,$A22,СВЦЭМ!$B$33:$B$776,S$11)+'СЕТ СН'!$F$14+СВЦЭМ!$D$10+'СЕТ СН'!$F$5-'СЕТ СН'!$F$24</f>
        <v>2009.6654714400001</v>
      </c>
      <c r="T22" s="36">
        <f>SUMIFS(СВЦЭМ!$D$33:$D$776,СВЦЭМ!$A$33:$A$776,$A22,СВЦЭМ!$B$33:$B$776,T$11)+'СЕТ СН'!$F$14+СВЦЭМ!$D$10+'СЕТ СН'!$F$5-'СЕТ СН'!$F$24</f>
        <v>1960.8074729100001</v>
      </c>
      <c r="U22" s="36">
        <f>SUMIFS(СВЦЭМ!$D$33:$D$776,СВЦЭМ!$A$33:$A$776,$A22,СВЦЭМ!$B$33:$B$776,U$11)+'СЕТ СН'!$F$14+СВЦЭМ!$D$10+'СЕТ СН'!$F$5-'СЕТ СН'!$F$24</f>
        <v>1943.2696301599999</v>
      </c>
      <c r="V22" s="36">
        <f>SUMIFS(СВЦЭМ!$D$33:$D$776,СВЦЭМ!$A$33:$A$776,$A22,СВЦЭМ!$B$33:$B$776,V$11)+'СЕТ СН'!$F$14+СВЦЭМ!$D$10+'СЕТ СН'!$F$5-'СЕТ СН'!$F$24</f>
        <v>1963.5385362300001</v>
      </c>
      <c r="W22" s="36">
        <f>SUMIFS(СВЦЭМ!$D$33:$D$776,СВЦЭМ!$A$33:$A$776,$A22,СВЦЭМ!$B$33:$B$776,W$11)+'СЕТ СН'!$F$14+СВЦЭМ!$D$10+'СЕТ СН'!$F$5-'СЕТ СН'!$F$24</f>
        <v>1974.5341622000001</v>
      </c>
      <c r="X22" s="36">
        <f>SUMIFS(СВЦЭМ!$D$33:$D$776,СВЦЭМ!$A$33:$A$776,$A22,СВЦЭМ!$B$33:$B$776,X$11)+'СЕТ СН'!$F$14+СВЦЭМ!$D$10+'СЕТ СН'!$F$5-'СЕТ СН'!$F$24</f>
        <v>1999.1581707099999</v>
      </c>
      <c r="Y22" s="36">
        <f>SUMIFS(СВЦЭМ!$D$33:$D$776,СВЦЭМ!$A$33:$A$776,$A22,СВЦЭМ!$B$33:$B$776,Y$11)+'СЕТ СН'!$F$14+СВЦЭМ!$D$10+'СЕТ СН'!$F$5-'СЕТ СН'!$F$24</f>
        <v>2044.4794002100002</v>
      </c>
    </row>
    <row r="23" spans="1:25" ht="15.75" x14ac:dyDescent="0.2">
      <c r="A23" s="35">
        <f t="shared" si="0"/>
        <v>43508</v>
      </c>
      <c r="B23" s="36">
        <f>SUMIFS(СВЦЭМ!$D$33:$D$776,СВЦЭМ!$A$33:$A$776,$A23,СВЦЭМ!$B$33:$B$776,B$11)+'СЕТ СН'!$F$14+СВЦЭМ!$D$10+'СЕТ СН'!$F$5-'СЕТ СН'!$F$24</f>
        <v>2075.7682732100002</v>
      </c>
      <c r="C23" s="36">
        <f>SUMIFS(СВЦЭМ!$D$33:$D$776,СВЦЭМ!$A$33:$A$776,$A23,СВЦЭМ!$B$33:$B$776,C$11)+'СЕТ СН'!$F$14+СВЦЭМ!$D$10+'СЕТ СН'!$F$5-'СЕТ СН'!$F$24</f>
        <v>2102.9173462199997</v>
      </c>
      <c r="D23" s="36">
        <f>SUMIFS(СВЦЭМ!$D$33:$D$776,СВЦЭМ!$A$33:$A$776,$A23,СВЦЭМ!$B$33:$B$776,D$11)+'СЕТ СН'!$F$14+СВЦЭМ!$D$10+'СЕТ СН'!$F$5-'СЕТ СН'!$F$24</f>
        <v>2118.2828509599999</v>
      </c>
      <c r="E23" s="36">
        <f>SUMIFS(СВЦЭМ!$D$33:$D$776,СВЦЭМ!$A$33:$A$776,$A23,СВЦЭМ!$B$33:$B$776,E$11)+'СЕТ СН'!$F$14+СВЦЭМ!$D$10+'СЕТ СН'!$F$5-'СЕТ СН'!$F$24</f>
        <v>2129.0659202400002</v>
      </c>
      <c r="F23" s="36">
        <f>SUMIFS(СВЦЭМ!$D$33:$D$776,СВЦЭМ!$A$33:$A$776,$A23,СВЦЭМ!$B$33:$B$776,F$11)+'СЕТ СН'!$F$14+СВЦЭМ!$D$10+'СЕТ СН'!$F$5-'СЕТ СН'!$F$24</f>
        <v>2127.0051255999997</v>
      </c>
      <c r="G23" s="36">
        <f>SUMIFS(СВЦЭМ!$D$33:$D$776,СВЦЭМ!$A$33:$A$776,$A23,СВЦЭМ!$B$33:$B$776,G$11)+'СЕТ СН'!$F$14+СВЦЭМ!$D$10+'СЕТ СН'!$F$5-'СЕТ СН'!$F$24</f>
        <v>2112.72415237</v>
      </c>
      <c r="H23" s="36">
        <f>SUMIFS(СВЦЭМ!$D$33:$D$776,СВЦЭМ!$A$33:$A$776,$A23,СВЦЭМ!$B$33:$B$776,H$11)+'СЕТ СН'!$F$14+СВЦЭМ!$D$10+'СЕТ СН'!$F$5-'СЕТ СН'!$F$24</f>
        <v>2073.14914933</v>
      </c>
      <c r="I23" s="36">
        <f>SUMIFS(СВЦЭМ!$D$33:$D$776,СВЦЭМ!$A$33:$A$776,$A23,СВЦЭМ!$B$33:$B$776,I$11)+'СЕТ СН'!$F$14+СВЦЭМ!$D$10+'СЕТ СН'!$F$5-'СЕТ СН'!$F$24</f>
        <v>2043.81213471</v>
      </c>
      <c r="J23" s="36">
        <f>SUMIFS(СВЦЭМ!$D$33:$D$776,СВЦЭМ!$A$33:$A$776,$A23,СВЦЭМ!$B$33:$B$776,J$11)+'СЕТ СН'!$F$14+СВЦЭМ!$D$10+'СЕТ СН'!$F$5-'СЕТ СН'!$F$24</f>
        <v>2010.7016919299999</v>
      </c>
      <c r="K23" s="36">
        <f>SUMIFS(СВЦЭМ!$D$33:$D$776,СВЦЭМ!$A$33:$A$776,$A23,СВЦЭМ!$B$33:$B$776,K$11)+'СЕТ СН'!$F$14+СВЦЭМ!$D$10+'СЕТ СН'!$F$5-'СЕТ СН'!$F$24</f>
        <v>2011.84170503</v>
      </c>
      <c r="L23" s="36">
        <f>SUMIFS(СВЦЭМ!$D$33:$D$776,СВЦЭМ!$A$33:$A$776,$A23,СВЦЭМ!$B$33:$B$776,L$11)+'СЕТ СН'!$F$14+СВЦЭМ!$D$10+'СЕТ СН'!$F$5-'СЕТ СН'!$F$24</f>
        <v>2010.79671011</v>
      </c>
      <c r="M23" s="36">
        <f>SUMIFS(СВЦЭМ!$D$33:$D$776,СВЦЭМ!$A$33:$A$776,$A23,СВЦЭМ!$B$33:$B$776,M$11)+'СЕТ СН'!$F$14+СВЦЭМ!$D$10+'СЕТ СН'!$F$5-'СЕТ СН'!$F$24</f>
        <v>2021.9207215700001</v>
      </c>
      <c r="N23" s="36">
        <f>SUMIFS(СВЦЭМ!$D$33:$D$776,СВЦЭМ!$A$33:$A$776,$A23,СВЦЭМ!$B$33:$B$776,N$11)+'СЕТ СН'!$F$14+СВЦЭМ!$D$10+'СЕТ СН'!$F$5-'СЕТ СН'!$F$24</f>
        <v>2010.3028526000001</v>
      </c>
      <c r="O23" s="36">
        <f>SUMIFS(СВЦЭМ!$D$33:$D$776,СВЦЭМ!$A$33:$A$776,$A23,СВЦЭМ!$B$33:$B$776,O$11)+'СЕТ СН'!$F$14+СВЦЭМ!$D$10+'СЕТ СН'!$F$5-'СЕТ СН'!$F$24</f>
        <v>1979.2172556</v>
      </c>
      <c r="P23" s="36">
        <f>SUMIFS(СВЦЭМ!$D$33:$D$776,СВЦЭМ!$A$33:$A$776,$A23,СВЦЭМ!$B$33:$B$776,P$11)+'СЕТ СН'!$F$14+СВЦЭМ!$D$10+'СЕТ СН'!$F$5-'СЕТ СН'!$F$24</f>
        <v>1992.2422978500001</v>
      </c>
      <c r="Q23" s="36">
        <f>SUMIFS(СВЦЭМ!$D$33:$D$776,СВЦЭМ!$A$33:$A$776,$A23,СВЦЭМ!$B$33:$B$776,Q$11)+'СЕТ СН'!$F$14+СВЦЭМ!$D$10+'СЕТ СН'!$F$5-'СЕТ СН'!$F$24</f>
        <v>2005.32258654</v>
      </c>
      <c r="R23" s="36">
        <f>SUMIFS(СВЦЭМ!$D$33:$D$776,СВЦЭМ!$A$33:$A$776,$A23,СВЦЭМ!$B$33:$B$776,R$11)+'СЕТ СН'!$F$14+СВЦЭМ!$D$10+'СЕТ СН'!$F$5-'СЕТ СН'!$F$24</f>
        <v>2002.6337449</v>
      </c>
      <c r="S23" s="36">
        <f>SUMIFS(СВЦЭМ!$D$33:$D$776,СВЦЭМ!$A$33:$A$776,$A23,СВЦЭМ!$B$33:$B$776,S$11)+'СЕТ СН'!$F$14+СВЦЭМ!$D$10+'СЕТ СН'!$F$5-'СЕТ СН'!$F$24</f>
        <v>1985.26707003</v>
      </c>
      <c r="T23" s="36">
        <f>SUMIFS(СВЦЭМ!$D$33:$D$776,СВЦЭМ!$A$33:$A$776,$A23,СВЦЭМ!$B$33:$B$776,T$11)+'СЕТ СН'!$F$14+СВЦЭМ!$D$10+'СЕТ СН'!$F$5-'СЕТ СН'!$F$24</f>
        <v>1944.6207417600001</v>
      </c>
      <c r="U23" s="36">
        <f>SUMIFS(СВЦЭМ!$D$33:$D$776,СВЦЭМ!$A$33:$A$776,$A23,СВЦЭМ!$B$33:$B$776,U$11)+'СЕТ СН'!$F$14+СВЦЭМ!$D$10+'СЕТ СН'!$F$5-'СЕТ СН'!$F$24</f>
        <v>1943.8928553800001</v>
      </c>
      <c r="V23" s="36">
        <f>SUMIFS(СВЦЭМ!$D$33:$D$776,СВЦЭМ!$A$33:$A$776,$A23,СВЦЭМ!$B$33:$B$776,V$11)+'СЕТ СН'!$F$14+СВЦЭМ!$D$10+'СЕТ СН'!$F$5-'СЕТ СН'!$F$24</f>
        <v>1965.50911412</v>
      </c>
      <c r="W23" s="36">
        <f>SUMIFS(СВЦЭМ!$D$33:$D$776,СВЦЭМ!$A$33:$A$776,$A23,СВЦЭМ!$B$33:$B$776,W$11)+'СЕТ СН'!$F$14+СВЦЭМ!$D$10+'СЕТ СН'!$F$5-'СЕТ СН'!$F$24</f>
        <v>1980.6095613900002</v>
      </c>
      <c r="X23" s="36">
        <f>SUMIFS(СВЦЭМ!$D$33:$D$776,СВЦЭМ!$A$33:$A$776,$A23,СВЦЭМ!$B$33:$B$776,X$11)+'СЕТ СН'!$F$14+СВЦЭМ!$D$10+'СЕТ СН'!$F$5-'СЕТ СН'!$F$24</f>
        <v>2004.6269128200001</v>
      </c>
      <c r="Y23" s="36">
        <f>SUMIFS(СВЦЭМ!$D$33:$D$776,СВЦЭМ!$A$33:$A$776,$A23,СВЦЭМ!$B$33:$B$776,Y$11)+'СЕТ СН'!$F$14+СВЦЭМ!$D$10+'СЕТ СН'!$F$5-'СЕТ СН'!$F$24</f>
        <v>2053.5120354300002</v>
      </c>
    </row>
    <row r="24" spans="1:25" ht="15.75" x14ac:dyDescent="0.2">
      <c r="A24" s="35">
        <f t="shared" si="0"/>
        <v>43509</v>
      </c>
      <c r="B24" s="36">
        <f>SUMIFS(СВЦЭМ!$D$33:$D$776,СВЦЭМ!$A$33:$A$776,$A24,СВЦЭМ!$B$33:$B$776,B$11)+'СЕТ СН'!$F$14+СВЦЭМ!$D$10+'СЕТ СН'!$F$5-'СЕТ СН'!$F$24</f>
        <v>2064.7540512</v>
      </c>
      <c r="C24" s="36">
        <f>SUMIFS(СВЦЭМ!$D$33:$D$776,СВЦЭМ!$A$33:$A$776,$A24,СВЦЭМ!$B$33:$B$776,C$11)+'СЕТ СН'!$F$14+СВЦЭМ!$D$10+'СЕТ СН'!$F$5-'СЕТ СН'!$F$24</f>
        <v>2088.75285497</v>
      </c>
      <c r="D24" s="36">
        <f>SUMIFS(СВЦЭМ!$D$33:$D$776,СВЦЭМ!$A$33:$A$776,$A24,СВЦЭМ!$B$33:$B$776,D$11)+'СЕТ СН'!$F$14+СВЦЭМ!$D$10+'СЕТ СН'!$F$5-'СЕТ СН'!$F$24</f>
        <v>2121.5579265899996</v>
      </c>
      <c r="E24" s="36">
        <f>SUMIFS(СВЦЭМ!$D$33:$D$776,СВЦЭМ!$A$33:$A$776,$A24,СВЦЭМ!$B$33:$B$776,E$11)+'СЕТ СН'!$F$14+СВЦЭМ!$D$10+'СЕТ СН'!$F$5-'СЕТ СН'!$F$24</f>
        <v>2133.2646589999999</v>
      </c>
      <c r="F24" s="36">
        <f>SUMIFS(СВЦЭМ!$D$33:$D$776,СВЦЭМ!$A$33:$A$776,$A24,СВЦЭМ!$B$33:$B$776,F$11)+'СЕТ СН'!$F$14+СВЦЭМ!$D$10+'СЕТ СН'!$F$5-'СЕТ СН'!$F$24</f>
        <v>2127.3562190499997</v>
      </c>
      <c r="G24" s="36">
        <f>SUMIFS(СВЦЭМ!$D$33:$D$776,СВЦЭМ!$A$33:$A$776,$A24,СВЦЭМ!$B$33:$B$776,G$11)+'СЕТ СН'!$F$14+СВЦЭМ!$D$10+'СЕТ СН'!$F$5-'СЕТ СН'!$F$24</f>
        <v>2094.04555183</v>
      </c>
      <c r="H24" s="36">
        <f>SUMIFS(СВЦЭМ!$D$33:$D$776,СВЦЭМ!$A$33:$A$776,$A24,СВЦЭМ!$B$33:$B$776,H$11)+'СЕТ СН'!$F$14+СВЦЭМ!$D$10+'СЕТ СН'!$F$5-'СЕТ СН'!$F$24</f>
        <v>2066.07113901</v>
      </c>
      <c r="I24" s="36">
        <f>SUMIFS(СВЦЭМ!$D$33:$D$776,СВЦЭМ!$A$33:$A$776,$A24,СВЦЭМ!$B$33:$B$776,I$11)+'СЕТ СН'!$F$14+СВЦЭМ!$D$10+'СЕТ СН'!$F$5-'СЕТ СН'!$F$24</f>
        <v>2029.9566398700001</v>
      </c>
      <c r="J24" s="36">
        <f>SUMIFS(СВЦЭМ!$D$33:$D$776,СВЦЭМ!$A$33:$A$776,$A24,СВЦЭМ!$B$33:$B$776,J$11)+'СЕТ СН'!$F$14+СВЦЭМ!$D$10+'СЕТ СН'!$F$5-'СЕТ СН'!$F$24</f>
        <v>2007.4007902600001</v>
      </c>
      <c r="K24" s="36">
        <f>SUMIFS(СВЦЭМ!$D$33:$D$776,СВЦЭМ!$A$33:$A$776,$A24,СВЦЭМ!$B$33:$B$776,K$11)+'СЕТ СН'!$F$14+СВЦЭМ!$D$10+'СЕТ СН'!$F$5-'СЕТ СН'!$F$24</f>
        <v>2004.0581382</v>
      </c>
      <c r="L24" s="36">
        <f>SUMIFS(СВЦЭМ!$D$33:$D$776,СВЦЭМ!$A$33:$A$776,$A24,СВЦЭМ!$B$33:$B$776,L$11)+'СЕТ СН'!$F$14+СВЦЭМ!$D$10+'СЕТ СН'!$F$5-'СЕТ СН'!$F$24</f>
        <v>2001.6624153900002</v>
      </c>
      <c r="M24" s="36">
        <f>SUMIFS(СВЦЭМ!$D$33:$D$776,СВЦЭМ!$A$33:$A$776,$A24,СВЦЭМ!$B$33:$B$776,M$11)+'СЕТ СН'!$F$14+СВЦЭМ!$D$10+'СЕТ СН'!$F$5-'СЕТ СН'!$F$24</f>
        <v>2002.0555491600001</v>
      </c>
      <c r="N24" s="36">
        <f>SUMIFS(СВЦЭМ!$D$33:$D$776,СВЦЭМ!$A$33:$A$776,$A24,СВЦЭМ!$B$33:$B$776,N$11)+'СЕТ СН'!$F$14+СВЦЭМ!$D$10+'СЕТ СН'!$F$5-'СЕТ СН'!$F$24</f>
        <v>2011.8385763599999</v>
      </c>
      <c r="O24" s="36">
        <f>SUMIFS(СВЦЭМ!$D$33:$D$776,СВЦЭМ!$A$33:$A$776,$A24,СВЦЭМ!$B$33:$B$776,O$11)+'СЕТ СН'!$F$14+СВЦЭМ!$D$10+'СЕТ СН'!$F$5-'СЕТ СН'!$F$24</f>
        <v>1977.1626218400002</v>
      </c>
      <c r="P24" s="36">
        <f>SUMIFS(СВЦЭМ!$D$33:$D$776,СВЦЭМ!$A$33:$A$776,$A24,СВЦЭМ!$B$33:$B$776,P$11)+'СЕТ СН'!$F$14+СВЦЭМ!$D$10+'СЕТ СН'!$F$5-'СЕТ СН'!$F$24</f>
        <v>1987.2137414900001</v>
      </c>
      <c r="Q24" s="36">
        <f>SUMIFS(СВЦЭМ!$D$33:$D$776,СВЦЭМ!$A$33:$A$776,$A24,СВЦЭМ!$B$33:$B$776,Q$11)+'СЕТ СН'!$F$14+СВЦЭМ!$D$10+'СЕТ СН'!$F$5-'СЕТ СН'!$F$24</f>
        <v>1998.25368927</v>
      </c>
      <c r="R24" s="36">
        <f>SUMIFS(СВЦЭМ!$D$33:$D$776,СВЦЭМ!$A$33:$A$776,$A24,СВЦЭМ!$B$33:$B$776,R$11)+'СЕТ СН'!$F$14+СВЦЭМ!$D$10+'СЕТ СН'!$F$5-'СЕТ СН'!$F$24</f>
        <v>1997.5390086100001</v>
      </c>
      <c r="S24" s="36">
        <f>SUMIFS(СВЦЭМ!$D$33:$D$776,СВЦЭМ!$A$33:$A$776,$A24,СВЦЭМ!$B$33:$B$776,S$11)+'СЕТ СН'!$F$14+СВЦЭМ!$D$10+'СЕТ СН'!$F$5-'СЕТ СН'!$F$24</f>
        <v>1989.62557644</v>
      </c>
      <c r="T24" s="36">
        <f>SUMIFS(СВЦЭМ!$D$33:$D$776,СВЦЭМ!$A$33:$A$776,$A24,СВЦЭМ!$B$33:$B$776,T$11)+'СЕТ СН'!$F$14+СВЦЭМ!$D$10+'СЕТ СН'!$F$5-'СЕТ СН'!$F$24</f>
        <v>1941.0435130300002</v>
      </c>
      <c r="U24" s="36">
        <f>SUMIFS(СВЦЭМ!$D$33:$D$776,СВЦЭМ!$A$33:$A$776,$A24,СВЦЭМ!$B$33:$B$776,U$11)+'СЕТ СН'!$F$14+СВЦЭМ!$D$10+'СЕТ СН'!$F$5-'СЕТ СН'!$F$24</f>
        <v>1931.46662229</v>
      </c>
      <c r="V24" s="36">
        <f>SUMIFS(СВЦЭМ!$D$33:$D$776,СВЦЭМ!$A$33:$A$776,$A24,СВЦЭМ!$B$33:$B$776,V$11)+'СЕТ СН'!$F$14+СВЦЭМ!$D$10+'СЕТ СН'!$F$5-'СЕТ СН'!$F$24</f>
        <v>1948.2510887100002</v>
      </c>
      <c r="W24" s="36">
        <f>SUMIFS(СВЦЭМ!$D$33:$D$776,СВЦЭМ!$A$33:$A$776,$A24,СВЦЭМ!$B$33:$B$776,W$11)+'СЕТ СН'!$F$14+СВЦЭМ!$D$10+'СЕТ СН'!$F$5-'СЕТ СН'!$F$24</f>
        <v>1962.57551427</v>
      </c>
      <c r="X24" s="36">
        <f>SUMIFS(СВЦЭМ!$D$33:$D$776,СВЦЭМ!$A$33:$A$776,$A24,СВЦЭМ!$B$33:$B$776,X$11)+'СЕТ СН'!$F$14+СВЦЭМ!$D$10+'СЕТ СН'!$F$5-'СЕТ СН'!$F$24</f>
        <v>1983.5905224200001</v>
      </c>
      <c r="Y24" s="36">
        <f>SUMIFS(СВЦЭМ!$D$33:$D$776,СВЦЭМ!$A$33:$A$776,$A24,СВЦЭМ!$B$33:$B$776,Y$11)+'СЕТ СН'!$F$14+СВЦЭМ!$D$10+'СЕТ СН'!$F$5-'СЕТ СН'!$F$24</f>
        <v>2027.5780605200002</v>
      </c>
    </row>
    <row r="25" spans="1:25" ht="15.75" x14ac:dyDescent="0.2">
      <c r="A25" s="35">
        <f t="shared" si="0"/>
        <v>43510</v>
      </c>
      <c r="B25" s="36">
        <f>SUMIFS(СВЦЭМ!$D$33:$D$776,СВЦЭМ!$A$33:$A$776,$A25,СВЦЭМ!$B$33:$B$776,B$11)+'СЕТ СН'!$F$14+СВЦЭМ!$D$10+'СЕТ СН'!$F$5-'СЕТ СН'!$F$24</f>
        <v>2078.04024428</v>
      </c>
      <c r="C25" s="36">
        <f>SUMIFS(СВЦЭМ!$D$33:$D$776,СВЦЭМ!$A$33:$A$776,$A25,СВЦЭМ!$B$33:$B$776,C$11)+'СЕТ СН'!$F$14+СВЦЭМ!$D$10+'СЕТ СН'!$F$5-'СЕТ СН'!$F$24</f>
        <v>2093.22353088</v>
      </c>
      <c r="D25" s="36">
        <f>SUMIFS(СВЦЭМ!$D$33:$D$776,СВЦЭМ!$A$33:$A$776,$A25,СВЦЭМ!$B$33:$B$776,D$11)+'СЕТ СН'!$F$14+СВЦЭМ!$D$10+'СЕТ СН'!$F$5-'СЕТ СН'!$F$24</f>
        <v>2120.38195718</v>
      </c>
      <c r="E25" s="36">
        <f>SUMIFS(СВЦЭМ!$D$33:$D$776,СВЦЭМ!$A$33:$A$776,$A25,СВЦЭМ!$B$33:$B$776,E$11)+'СЕТ СН'!$F$14+СВЦЭМ!$D$10+'СЕТ СН'!$F$5-'СЕТ СН'!$F$24</f>
        <v>2144.1562659700003</v>
      </c>
      <c r="F25" s="36">
        <f>SUMIFS(СВЦЭМ!$D$33:$D$776,СВЦЭМ!$A$33:$A$776,$A25,СВЦЭМ!$B$33:$B$776,F$11)+'СЕТ СН'!$F$14+СВЦЭМ!$D$10+'СЕТ СН'!$F$5-'СЕТ СН'!$F$24</f>
        <v>2137.43775676</v>
      </c>
      <c r="G25" s="36">
        <f>SUMIFS(СВЦЭМ!$D$33:$D$776,СВЦЭМ!$A$33:$A$776,$A25,СВЦЭМ!$B$33:$B$776,G$11)+'СЕТ СН'!$F$14+СВЦЭМ!$D$10+'СЕТ СН'!$F$5-'СЕТ СН'!$F$24</f>
        <v>2117.8528360299997</v>
      </c>
      <c r="H25" s="36">
        <f>SUMIFS(СВЦЭМ!$D$33:$D$776,СВЦЭМ!$A$33:$A$776,$A25,СВЦЭМ!$B$33:$B$776,H$11)+'СЕТ СН'!$F$14+СВЦЭМ!$D$10+'СЕТ СН'!$F$5-'СЕТ СН'!$F$24</f>
        <v>2069.51465052</v>
      </c>
      <c r="I25" s="36">
        <f>SUMIFS(СВЦЭМ!$D$33:$D$776,СВЦЭМ!$A$33:$A$776,$A25,СВЦЭМ!$B$33:$B$776,I$11)+'СЕТ СН'!$F$14+СВЦЭМ!$D$10+'СЕТ СН'!$F$5-'СЕТ СН'!$F$24</f>
        <v>2021.1964046100002</v>
      </c>
      <c r="J25" s="36">
        <f>SUMIFS(СВЦЭМ!$D$33:$D$776,СВЦЭМ!$A$33:$A$776,$A25,СВЦЭМ!$B$33:$B$776,J$11)+'СЕТ СН'!$F$14+СВЦЭМ!$D$10+'СЕТ СН'!$F$5-'СЕТ СН'!$F$24</f>
        <v>2001.6651362600001</v>
      </c>
      <c r="K25" s="36">
        <f>SUMIFS(СВЦЭМ!$D$33:$D$776,СВЦЭМ!$A$33:$A$776,$A25,СВЦЭМ!$B$33:$B$776,K$11)+'СЕТ СН'!$F$14+СВЦЭМ!$D$10+'СЕТ СН'!$F$5-'СЕТ СН'!$F$24</f>
        <v>1998.65037542</v>
      </c>
      <c r="L25" s="36">
        <f>SUMIFS(СВЦЭМ!$D$33:$D$776,СВЦЭМ!$A$33:$A$776,$A25,СВЦЭМ!$B$33:$B$776,L$11)+'СЕТ СН'!$F$14+СВЦЭМ!$D$10+'СЕТ СН'!$F$5-'СЕТ СН'!$F$24</f>
        <v>1991.6780701800001</v>
      </c>
      <c r="M25" s="36">
        <f>SUMIFS(СВЦЭМ!$D$33:$D$776,СВЦЭМ!$A$33:$A$776,$A25,СВЦЭМ!$B$33:$B$776,M$11)+'СЕТ СН'!$F$14+СВЦЭМ!$D$10+'СЕТ СН'!$F$5-'СЕТ СН'!$F$24</f>
        <v>2003.2590534800001</v>
      </c>
      <c r="N25" s="36">
        <f>SUMIFS(СВЦЭМ!$D$33:$D$776,СВЦЭМ!$A$33:$A$776,$A25,СВЦЭМ!$B$33:$B$776,N$11)+'СЕТ СН'!$F$14+СВЦЭМ!$D$10+'СЕТ СН'!$F$5-'СЕТ СН'!$F$24</f>
        <v>1988.3369149800001</v>
      </c>
      <c r="O25" s="36">
        <f>SUMIFS(СВЦЭМ!$D$33:$D$776,СВЦЭМ!$A$33:$A$776,$A25,СВЦЭМ!$B$33:$B$776,O$11)+'СЕТ СН'!$F$14+СВЦЭМ!$D$10+'СЕТ СН'!$F$5-'СЕТ СН'!$F$24</f>
        <v>1964.8546144700001</v>
      </c>
      <c r="P25" s="36">
        <f>SUMIFS(СВЦЭМ!$D$33:$D$776,СВЦЭМ!$A$33:$A$776,$A25,СВЦЭМ!$B$33:$B$776,P$11)+'СЕТ СН'!$F$14+СВЦЭМ!$D$10+'СЕТ СН'!$F$5-'СЕТ СН'!$F$24</f>
        <v>1967.9889356900001</v>
      </c>
      <c r="Q25" s="36">
        <f>SUMIFS(СВЦЭМ!$D$33:$D$776,СВЦЭМ!$A$33:$A$776,$A25,СВЦЭМ!$B$33:$B$776,Q$11)+'СЕТ СН'!$F$14+СВЦЭМ!$D$10+'СЕТ СН'!$F$5-'СЕТ СН'!$F$24</f>
        <v>1979.0355415900001</v>
      </c>
      <c r="R25" s="36">
        <f>SUMIFS(СВЦЭМ!$D$33:$D$776,СВЦЭМ!$A$33:$A$776,$A25,СВЦЭМ!$B$33:$B$776,R$11)+'СЕТ СН'!$F$14+СВЦЭМ!$D$10+'СЕТ СН'!$F$5-'СЕТ СН'!$F$24</f>
        <v>1980.02650623</v>
      </c>
      <c r="S25" s="36">
        <f>SUMIFS(СВЦЭМ!$D$33:$D$776,СВЦЭМ!$A$33:$A$776,$A25,СВЦЭМ!$B$33:$B$776,S$11)+'СЕТ СН'!$F$14+СВЦЭМ!$D$10+'СЕТ СН'!$F$5-'СЕТ СН'!$F$24</f>
        <v>1974.4796763900001</v>
      </c>
      <c r="T25" s="36">
        <f>SUMIFS(СВЦЭМ!$D$33:$D$776,СВЦЭМ!$A$33:$A$776,$A25,СВЦЭМ!$B$33:$B$776,T$11)+'СЕТ СН'!$F$14+СВЦЭМ!$D$10+'СЕТ СН'!$F$5-'СЕТ СН'!$F$24</f>
        <v>1929.0229699400002</v>
      </c>
      <c r="U25" s="36">
        <f>SUMIFS(СВЦЭМ!$D$33:$D$776,СВЦЭМ!$A$33:$A$776,$A25,СВЦЭМ!$B$33:$B$776,U$11)+'СЕТ СН'!$F$14+СВЦЭМ!$D$10+'СЕТ СН'!$F$5-'СЕТ СН'!$F$24</f>
        <v>1937.3699976400001</v>
      </c>
      <c r="V25" s="36">
        <f>SUMIFS(СВЦЭМ!$D$33:$D$776,СВЦЭМ!$A$33:$A$776,$A25,СВЦЭМ!$B$33:$B$776,V$11)+'СЕТ СН'!$F$14+СВЦЭМ!$D$10+'СЕТ СН'!$F$5-'СЕТ СН'!$F$24</f>
        <v>1965.33681318</v>
      </c>
      <c r="W25" s="36">
        <f>SUMIFS(СВЦЭМ!$D$33:$D$776,СВЦЭМ!$A$33:$A$776,$A25,СВЦЭМ!$B$33:$B$776,W$11)+'СЕТ СН'!$F$14+СВЦЭМ!$D$10+'СЕТ СН'!$F$5-'СЕТ СН'!$F$24</f>
        <v>1982.5269787400002</v>
      </c>
      <c r="X25" s="36">
        <f>SUMIFS(СВЦЭМ!$D$33:$D$776,СВЦЭМ!$A$33:$A$776,$A25,СВЦЭМ!$B$33:$B$776,X$11)+'СЕТ СН'!$F$14+СВЦЭМ!$D$10+'СЕТ СН'!$F$5-'СЕТ СН'!$F$24</f>
        <v>1997.0321582900001</v>
      </c>
      <c r="Y25" s="36">
        <f>SUMIFS(СВЦЭМ!$D$33:$D$776,СВЦЭМ!$A$33:$A$776,$A25,СВЦЭМ!$B$33:$B$776,Y$11)+'СЕТ СН'!$F$14+СВЦЭМ!$D$10+'СЕТ СН'!$F$5-'СЕТ СН'!$F$24</f>
        <v>2029.8573306200001</v>
      </c>
    </row>
    <row r="26" spans="1:25" ht="15.75" x14ac:dyDescent="0.2">
      <c r="A26" s="35">
        <f t="shared" si="0"/>
        <v>43511</v>
      </c>
      <c r="B26" s="36">
        <f>SUMIFS(СВЦЭМ!$D$33:$D$776,СВЦЭМ!$A$33:$A$776,$A26,СВЦЭМ!$B$33:$B$776,B$11)+'СЕТ СН'!$F$14+СВЦЭМ!$D$10+'СЕТ СН'!$F$5-'СЕТ СН'!$F$24</f>
        <v>2031.51819127</v>
      </c>
      <c r="C26" s="36">
        <f>SUMIFS(СВЦЭМ!$D$33:$D$776,СВЦЭМ!$A$33:$A$776,$A26,СВЦЭМ!$B$33:$B$776,C$11)+'СЕТ СН'!$F$14+СВЦЭМ!$D$10+'СЕТ СН'!$F$5-'СЕТ СН'!$F$24</f>
        <v>2038.35853363</v>
      </c>
      <c r="D26" s="36">
        <f>SUMIFS(СВЦЭМ!$D$33:$D$776,СВЦЭМ!$A$33:$A$776,$A26,СВЦЭМ!$B$33:$B$776,D$11)+'СЕТ СН'!$F$14+СВЦЭМ!$D$10+'СЕТ СН'!$F$5-'СЕТ СН'!$F$24</f>
        <v>2055.62544273</v>
      </c>
      <c r="E26" s="36">
        <f>SUMIFS(СВЦЭМ!$D$33:$D$776,СВЦЭМ!$A$33:$A$776,$A26,СВЦЭМ!$B$33:$B$776,E$11)+'СЕТ СН'!$F$14+СВЦЭМ!$D$10+'СЕТ СН'!$F$5-'СЕТ СН'!$F$24</f>
        <v>2081.6277956100002</v>
      </c>
      <c r="F26" s="36">
        <f>SUMIFS(СВЦЭМ!$D$33:$D$776,СВЦЭМ!$A$33:$A$776,$A26,СВЦЭМ!$B$33:$B$776,F$11)+'СЕТ СН'!$F$14+СВЦЭМ!$D$10+'СЕТ СН'!$F$5-'СЕТ СН'!$F$24</f>
        <v>2082.5459044300001</v>
      </c>
      <c r="G26" s="36">
        <f>SUMIFS(СВЦЭМ!$D$33:$D$776,СВЦЭМ!$A$33:$A$776,$A26,СВЦЭМ!$B$33:$B$776,G$11)+'СЕТ СН'!$F$14+СВЦЭМ!$D$10+'СЕТ СН'!$F$5-'СЕТ СН'!$F$24</f>
        <v>2058.60598046</v>
      </c>
      <c r="H26" s="36">
        <f>SUMIFS(СВЦЭМ!$D$33:$D$776,СВЦЭМ!$A$33:$A$776,$A26,СВЦЭМ!$B$33:$B$776,H$11)+'СЕТ СН'!$F$14+СВЦЭМ!$D$10+'СЕТ СН'!$F$5-'СЕТ СН'!$F$24</f>
        <v>2026.0032280200001</v>
      </c>
      <c r="I26" s="36">
        <f>SUMIFS(СВЦЭМ!$D$33:$D$776,СВЦЭМ!$A$33:$A$776,$A26,СВЦЭМ!$B$33:$B$776,I$11)+'СЕТ СН'!$F$14+СВЦЭМ!$D$10+'СЕТ СН'!$F$5-'СЕТ СН'!$F$24</f>
        <v>2010.40455449</v>
      </c>
      <c r="J26" s="36">
        <f>SUMIFS(СВЦЭМ!$D$33:$D$776,СВЦЭМ!$A$33:$A$776,$A26,СВЦЭМ!$B$33:$B$776,J$11)+'СЕТ СН'!$F$14+СВЦЭМ!$D$10+'СЕТ СН'!$F$5-'СЕТ СН'!$F$24</f>
        <v>2000.5413346</v>
      </c>
      <c r="K26" s="36">
        <f>SUMIFS(СВЦЭМ!$D$33:$D$776,СВЦЭМ!$A$33:$A$776,$A26,СВЦЭМ!$B$33:$B$776,K$11)+'СЕТ СН'!$F$14+СВЦЭМ!$D$10+'СЕТ СН'!$F$5-'СЕТ СН'!$F$24</f>
        <v>2005.8151674200001</v>
      </c>
      <c r="L26" s="36">
        <f>SUMIFS(СВЦЭМ!$D$33:$D$776,СВЦЭМ!$A$33:$A$776,$A26,СВЦЭМ!$B$33:$B$776,L$11)+'СЕТ СН'!$F$14+СВЦЭМ!$D$10+'СЕТ СН'!$F$5-'СЕТ СН'!$F$24</f>
        <v>2000.25385011</v>
      </c>
      <c r="M26" s="36">
        <f>SUMIFS(СВЦЭМ!$D$33:$D$776,СВЦЭМ!$A$33:$A$776,$A26,СВЦЭМ!$B$33:$B$776,M$11)+'СЕТ СН'!$F$14+СВЦЭМ!$D$10+'СЕТ СН'!$F$5-'СЕТ СН'!$F$24</f>
        <v>2001.8722976200002</v>
      </c>
      <c r="N26" s="36">
        <f>SUMIFS(СВЦЭМ!$D$33:$D$776,СВЦЭМ!$A$33:$A$776,$A26,СВЦЭМ!$B$33:$B$776,N$11)+'СЕТ СН'!$F$14+СВЦЭМ!$D$10+'СЕТ СН'!$F$5-'СЕТ СН'!$F$24</f>
        <v>1986.4171029200002</v>
      </c>
      <c r="O26" s="36">
        <f>SUMIFS(СВЦЭМ!$D$33:$D$776,СВЦЭМ!$A$33:$A$776,$A26,СВЦЭМ!$B$33:$B$776,O$11)+'СЕТ СН'!$F$14+СВЦЭМ!$D$10+'СЕТ СН'!$F$5-'СЕТ СН'!$F$24</f>
        <v>1958.84203493</v>
      </c>
      <c r="P26" s="36">
        <f>SUMIFS(СВЦЭМ!$D$33:$D$776,СВЦЭМ!$A$33:$A$776,$A26,СВЦЭМ!$B$33:$B$776,P$11)+'СЕТ СН'!$F$14+СВЦЭМ!$D$10+'СЕТ СН'!$F$5-'СЕТ СН'!$F$24</f>
        <v>1957.9846565</v>
      </c>
      <c r="Q26" s="36">
        <f>SUMIFS(СВЦЭМ!$D$33:$D$776,СВЦЭМ!$A$33:$A$776,$A26,СВЦЭМ!$B$33:$B$776,Q$11)+'СЕТ СН'!$F$14+СВЦЭМ!$D$10+'СЕТ СН'!$F$5-'СЕТ СН'!$F$24</f>
        <v>1960.5647493800002</v>
      </c>
      <c r="R26" s="36">
        <f>SUMIFS(СВЦЭМ!$D$33:$D$776,СВЦЭМ!$A$33:$A$776,$A26,СВЦЭМ!$B$33:$B$776,R$11)+'СЕТ СН'!$F$14+СВЦЭМ!$D$10+'СЕТ СН'!$F$5-'СЕТ СН'!$F$24</f>
        <v>1960.68496286</v>
      </c>
      <c r="S26" s="36">
        <f>SUMIFS(СВЦЭМ!$D$33:$D$776,СВЦЭМ!$A$33:$A$776,$A26,СВЦЭМ!$B$33:$B$776,S$11)+'СЕТ СН'!$F$14+СВЦЭМ!$D$10+'СЕТ СН'!$F$5-'СЕТ СН'!$F$24</f>
        <v>1963.3878402300002</v>
      </c>
      <c r="T26" s="36">
        <f>SUMIFS(СВЦЭМ!$D$33:$D$776,СВЦЭМ!$A$33:$A$776,$A26,СВЦЭМ!$B$33:$B$776,T$11)+'СЕТ СН'!$F$14+СВЦЭМ!$D$10+'СЕТ СН'!$F$5-'СЕТ СН'!$F$24</f>
        <v>1938.7151548800002</v>
      </c>
      <c r="U26" s="36">
        <f>SUMIFS(СВЦЭМ!$D$33:$D$776,СВЦЭМ!$A$33:$A$776,$A26,СВЦЭМ!$B$33:$B$776,U$11)+'СЕТ СН'!$F$14+СВЦЭМ!$D$10+'СЕТ СН'!$F$5-'СЕТ СН'!$F$24</f>
        <v>1942.4093280900001</v>
      </c>
      <c r="V26" s="36">
        <f>SUMIFS(СВЦЭМ!$D$33:$D$776,СВЦЭМ!$A$33:$A$776,$A26,СВЦЭМ!$B$33:$B$776,V$11)+'СЕТ СН'!$F$14+СВЦЭМ!$D$10+'СЕТ СН'!$F$5-'СЕТ СН'!$F$24</f>
        <v>1945.4292791</v>
      </c>
      <c r="W26" s="36">
        <f>SUMIFS(СВЦЭМ!$D$33:$D$776,СВЦЭМ!$A$33:$A$776,$A26,СВЦЭМ!$B$33:$B$776,W$11)+'СЕТ СН'!$F$14+СВЦЭМ!$D$10+'СЕТ СН'!$F$5-'СЕТ СН'!$F$24</f>
        <v>1949.8545242800001</v>
      </c>
      <c r="X26" s="36">
        <f>SUMIFS(СВЦЭМ!$D$33:$D$776,СВЦЭМ!$A$33:$A$776,$A26,СВЦЭМ!$B$33:$B$776,X$11)+'СЕТ СН'!$F$14+СВЦЭМ!$D$10+'СЕТ СН'!$F$5-'СЕТ СН'!$F$24</f>
        <v>1965.7650110200002</v>
      </c>
      <c r="Y26" s="36">
        <f>SUMIFS(СВЦЭМ!$D$33:$D$776,СВЦЭМ!$A$33:$A$776,$A26,СВЦЭМ!$B$33:$B$776,Y$11)+'СЕТ СН'!$F$14+СВЦЭМ!$D$10+'СЕТ СН'!$F$5-'СЕТ СН'!$F$24</f>
        <v>1995.5460361200001</v>
      </c>
    </row>
    <row r="27" spans="1:25" ht="15.75" x14ac:dyDescent="0.2">
      <c r="A27" s="35">
        <f t="shared" si="0"/>
        <v>43512</v>
      </c>
      <c r="B27" s="36">
        <f>SUMIFS(СВЦЭМ!$D$33:$D$776,СВЦЭМ!$A$33:$A$776,$A27,СВЦЭМ!$B$33:$B$776,B$11)+'СЕТ СН'!$F$14+СВЦЭМ!$D$10+'СЕТ СН'!$F$5-'СЕТ СН'!$F$24</f>
        <v>2024.4637380900001</v>
      </c>
      <c r="C27" s="36">
        <f>SUMIFS(СВЦЭМ!$D$33:$D$776,СВЦЭМ!$A$33:$A$776,$A27,СВЦЭМ!$B$33:$B$776,C$11)+'СЕТ СН'!$F$14+СВЦЭМ!$D$10+'СЕТ СН'!$F$5-'СЕТ СН'!$F$24</f>
        <v>2030.36275047</v>
      </c>
      <c r="D27" s="36">
        <f>SUMIFS(СВЦЭМ!$D$33:$D$776,СВЦЭМ!$A$33:$A$776,$A27,СВЦЭМ!$B$33:$B$776,D$11)+'СЕТ СН'!$F$14+СВЦЭМ!$D$10+'СЕТ СН'!$F$5-'СЕТ СН'!$F$24</f>
        <v>2063.1913083600002</v>
      </c>
      <c r="E27" s="36">
        <f>SUMIFS(СВЦЭМ!$D$33:$D$776,СВЦЭМ!$A$33:$A$776,$A27,СВЦЭМ!$B$33:$B$776,E$11)+'СЕТ СН'!$F$14+СВЦЭМ!$D$10+'СЕТ СН'!$F$5-'СЕТ СН'!$F$24</f>
        <v>2101.4274574299998</v>
      </c>
      <c r="F27" s="36">
        <f>SUMIFS(СВЦЭМ!$D$33:$D$776,СВЦЭМ!$A$33:$A$776,$A27,СВЦЭМ!$B$33:$B$776,F$11)+'СЕТ СН'!$F$14+СВЦЭМ!$D$10+'СЕТ СН'!$F$5-'СЕТ СН'!$F$24</f>
        <v>2115.8850625099999</v>
      </c>
      <c r="G27" s="36">
        <f>SUMIFS(СВЦЭМ!$D$33:$D$776,СВЦЭМ!$A$33:$A$776,$A27,СВЦЭМ!$B$33:$B$776,G$11)+'СЕТ СН'!$F$14+СВЦЭМ!$D$10+'СЕТ СН'!$F$5-'СЕТ СН'!$F$24</f>
        <v>2109.9110095300002</v>
      </c>
      <c r="H27" s="36">
        <f>SUMIFS(СВЦЭМ!$D$33:$D$776,СВЦЭМ!$A$33:$A$776,$A27,СВЦЭМ!$B$33:$B$776,H$11)+'СЕТ СН'!$F$14+СВЦЭМ!$D$10+'СЕТ СН'!$F$5-'СЕТ СН'!$F$24</f>
        <v>2061.02573433</v>
      </c>
      <c r="I27" s="36">
        <f>SUMIFS(СВЦЭМ!$D$33:$D$776,СВЦЭМ!$A$33:$A$776,$A27,СВЦЭМ!$B$33:$B$776,I$11)+'СЕТ СН'!$F$14+СВЦЭМ!$D$10+'СЕТ СН'!$F$5-'СЕТ СН'!$F$24</f>
        <v>2030.3777670500001</v>
      </c>
      <c r="J27" s="36">
        <f>SUMIFS(СВЦЭМ!$D$33:$D$776,СВЦЭМ!$A$33:$A$776,$A27,СВЦЭМ!$B$33:$B$776,J$11)+'СЕТ СН'!$F$14+СВЦЭМ!$D$10+'СЕТ СН'!$F$5-'СЕТ СН'!$F$24</f>
        <v>1995.3305796300001</v>
      </c>
      <c r="K27" s="36">
        <f>SUMIFS(СВЦЭМ!$D$33:$D$776,СВЦЭМ!$A$33:$A$776,$A27,СВЦЭМ!$B$33:$B$776,K$11)+'СЕТ СН'!$F$14+СВЦЭМ!$D$10+'СЕТ СН'!$F$5-'СЕТ СН'!$F$24</f>
        <v>1954.3005720000001</v>
      </c>
      <c r="L27" s="36">
        <f>SUMIFS(СВЦЭМ!$D$33:$D$776,СВЦЭМ!$A$33:$A$776,$A27,СВЦЭМ!$B$33:$B$776,L$11)+'СЕТ СН'!$F$14+СВЦЭМ!$D$10+'СЕТ СН'!$F$5-'СЕТ СН'!$F$24</f>
        <v>1937.3043</v>
      </c>
      <c r="M27" s="36">
        <f>SUMIFS(СВЦЭМ!$D$33:$D$776,СВЦЭМ!$A$33:$A$776,$A27,СВЦЭМ!$B$33:$B$776,M$11)+'СЕТ СН'!$F$14+СВЦЭМ!$D$10+'СЕТ СН'!$F$5-'СЕТ СН'!$F$24</f>
        <v>1948.2316783199999</v>
      </c>
      <c r="N27" s="36">
        <f>SUMIFS(СВЦЭМ!$D$33:$D$776,СВЦЭМ!$A$33:$A$776,$A27,СВЦЭМ!$B$33:$B$776,N$11)+'СЕТ СН'!$F$14+СВЦЭМ!$D$10+'СЕТ СН'!$F$5-'СЕТ СН'!$F$24</f>
        <v>1970.53092526</v>
      </c>
      <c r="O27" s="36">
        <f>SUMIFS(СВЦЭМ!$D$33:$D$776,СВЦЭМ!$A$33:$A$776,$A27,СВЦЭМ!$B$33:$B$776,O$11)+'СЕТ СН'!$F$14+СВЦЭМ!$D$10+'СЕТ СН'!$F$5-'СЕТ СН'!$F$24</f>
        <v>1969.05542644</v>
      </c>
      <c r="P27" s="36">
        <f>SUMIFS(СВЦЭМ!$D$33:$D$776,СВЦЭМ!$A$33:$A$776,$A27,СВЦЭМ!$B$33:$B$776,P$11)+'СЕТ СН'!$F$14+СВЦЭМ!$D$10+'СЕТ СН'!$F$5-'СЕТ СН'!$F$24</f>
        <v>1981.54507807</v>
      </c>
      <c r="Q27" s="36">
        <f>SUMIFS(СВЦЭМ!$D$33:$D$776,СВЦЭМ!$A$33:$A$776,$A27,СВЦЭМ!$B$33:$B$776,Q$11)+'СЕТ СН'!$F$14+СВЦЭМ!$D$10+'СЕТ СН'!$F$5-'СЕТ СН'!$F$24</f>
        <v>1990.5500994200002</v>
      </c>
      <c r="R27" s="36">
        <f>SUMIFS(СВЦЭМ!$D$33:$D$776,СВЦЭМ!$A$33:$A$776,$A27,СВЦЭМ!$B$33:$B$776,R$11)+'СЕТ СН'!$F$14+СВЦЭМ!$D$10+'СЕТ СН'!$F$5-'СЕТ СН'!$F$24</f>
        <v>1984.1538237200002</v>
      </c>
      <c r="S27" s="36">
        <f>SUMIFS(СВЦЭМ!$D$33:$D$776,СВЦЭМ!$A$33:$A$776,$A27,СВЦЭМ!$B$33:$B$776,S$11)+'СЕТ СН'!$F$14+СВЦЭМ!$D$10+'СЕТ СН'!$F$5-'СЕТ СН'!$F$24</f>
        <v>1992.5762091300001</v>
      </c>
      <c r="T27" s="36">
        <f>SUMIFS(СВЦЭМ!$D$33:$D$776,СВЦЭМ!$A$33:$A$776,$A27,СВЦЭМ!$B$33:$B$776,T$11)+'СЕТ СН'!$F$14+СВЦЭМ!$D$10+'СЕТ СН'!$F$5-'СЕТ СН'!$F$24</f>
        <v>1951.7858758699999</v>
      </c>
      <c r="U27" s="36">
        <f>SUMIFS(СВЦЭМ!$D$33:$D$776,СВЦЭМ!$A$33:$A$776,$A27,СВЦЭМ!$B$33:$B$776,U$11)+'СЕТ СН'!$F$14+СВЦЭМ!$D$10+'СЕТ СН'!$F$5-'СЕТ СН'!$F$24</f>
        <v>1939.7981176100002</v>
      </c>
      <c r="V27" s="36">
        <f>SUMIFS(СВЦЭМ!$D$33:$D$776,СВЦЭМ!$A$33:$A$776,$A27,СВЦЭМ!$B$33:$B$776,V$11)+'СЕТ СН'!$F$14+СВЦЭМ!$D$10+'СЕТ СН'!$F$5-'СЕТ СН'!$F$24</f>
        <v>1937.6259315699999</v>
      </c>
      <c r="W27" s="36">
        <f>SUMIFS(СВЦЭМ!$D$33:$D$776,СВЦЭМ!$A$33:$A$776,$A27,СВЦЭМ!$B$33:$B$776,W$11)+'СЕТ СН'!$F$14+СВЦЭМ!$D$10+'СЕТ СН'!$F$5-'СЕТ СН'!$F$24</f>
        <v>1944.6001291699999</v>
      </c>
      <c r="X27" s="36">
        <f>SUMIFS(СВЦЭМ!$D$33:$D$776,СВЦЭМ!$A$33:$A$776,$A27,СВЦЭМ!$B$33:$B$776,X$11)+'СЕТ СН'!$F$14+СВЦЭМ!$D$10+'СЕТ СН'!$F$5-'СЕТ СН'!$F$24</f>
        <v>1965.1114611800001</v>
      </c>
      <c r="Y27" s="36">
        <f>SUMIFS(СВЦЭМ!$D$33:$D$776,СВЦЭМ!$A$33:$A$776,$A27,СВЦЭМ!$B$33:$B$776,Y$11)+'СЕТ СН'!$F$14+СВЦЭМ!$D$10+'СЕТ СН'!$F$5-'СЕТ СН'!$F$24</f>
        <v>2011.4933946400001</v>
      </c>
    </row>
    <row r="28" spans="1:25" ht="15.75" x14ac:dyDescent="0.2">
      <c r="A28" s="35">
        <f t="shared" si="0"/>
        <v>43513</v>
      </c>
      <c r="B28" s="36">
        <f>SUMIFS(СВЦЭМ!$D$33:$D$776,СВЦЭМ!$A$33:$A$776,$A28,СВЦЭМ!$B$33:$B$776,B$11)+'СЕТ СН'!$F$14+СВЦЭМ!$D$10+'СЕТ СН'!$F$5-'СЕТ СН'!$F$24</f>
        <v>1993.56738711</v>
      </c>
      <c r="C28" s="36">
        <f>SUMIFS(СВЦЭМ!$D$33:$D$776,СВЦЭМ!$A$33:$A$776,$A28,СВЦЭМ!$B$33:$B$776,C$11)+'СЕТ СН'!$F$14+СВЦЭМ!$D$10+'СЕТ СН'!$F$5-'СЕТ СН'!$F$24</f>
        <v>2009.1367505600001</v>
      </c>
      <c r="D28" s="36">
        <f>SUMIFS(СВЦЭМ!$D$33:$D$776,СВЦЭМ!$A$33:$A$776,$A28,СВЦЭМ!$B$33:$B$776,D$11)+'СЕТ СН'!$F$14+СВЦЭМ!$D$10+'СЕТ СН'!$F$5-'СЕТ СН'!$F$24</f>
        <v>2050.62559083</v>
      </c>
      <c r="E28" s="36">
        <f>SUMIFS(СВЦЭМ!$D$33:$D$776,СВЦЭМ!$A$33:$A$776,$A28,СВЦЭМ!$B$33:$B$776,E$11)+'СЕТ СН'!$F$14+СВЦЭМ!$D$10+'СЕТ СН'!$F$5-'СЕТ СН'!$F$24</f>
        <v>2050.0917927199998</v>
      </c>
      <c r="F28" s="36">
        <f>SUMIFS(СВЦЭМ!$D$33:$D$776,СВЦЭМ!$A$33:$A$776,$A28,СВЦЭМ!$B$33:$B$776,F$11)+'СЕТ СН'!$F$14+СВЦЭМ!$D$10+'СЕТ СН'!$F$5-'СЕТ СН'!$F$24</f>
        <v>2064.1286545900002</v>
      </c>
      <c r="G28" s="36">
        <f>SUMIFS(СВЦЭМ!$D$33:$D$776,СВЦЭМ!$A$33:$A$776,$A28,СВЦЭМ!$B$33:$B$776,G$11)+'СЕТ СН'!$F$14+СВЦЭМ!$D$10+'СЕТ СН'!$F$5-'СЕТ СН'!$F$24</f>
        <v>2056.95232149</v>
      </c>
      <c r="H28" s="36">
        <f>SUMIFS(СВЦЭМ!$D$33:$D$776,СВЦЭМ!$A$33:$A$776,$A28,СВЦЭМ!$B$33:$B$776,H$11)+'СЕТ СН'!$F$14+СВЦЭМ!$D$10+'СЕТ СН'!$F$5-'СЕТ СН'!$F$24</f>
        <v>2012.7429632100002</v>
      </c>
      <c r="I28" s="36">
        <f>SUMIFS(СВЦЭМ!$D$33:$D$776,СВЦЭМ!$A$33:$A$776,$A28,СВЦЭМ!$B$33:$B$776,I$11)+'СЕТ СН'!$F$14+СВЦЭМ!$D$10+'СЕТ СН'!$F$5-'СЕТ СН'!$F$24</f>
        <v>1980.8480364100001</v>
      </c>
      <c r="J28" s="36">
        <f>SUMIFS(СВЦЭМ!$D$33:$D$776,СВЦЭМ!$A$33:$A$776,$A28,СВЦЭМ!$B$33:$B$776,J$11)+'СЕТ СН'!$F$14+СВЦЭМ!$D$10+'СЕТ СН'!$F$5-'СЕТ СН'!$F$24</f>
        <v>1953.5051344000001</v>
      </c>
      <c r="K28" s="36">
        <f>SUMIFS(СВЦЭМ!$D$33:$D$776,СВЦЭМ!$A$33:$A$776,$A28,СВЦЭМ!$B$33:$B$776,K$11)+'СЕТ СН'!$F$14+СВЦЭМ!$D$10+'СЕТ СН'!$F$5-'СЕТ СН'!$F$24</f>
        <v>1905.7886786600002</v>
      </c>
      <c r="L28" s="36">
        <f>SUMIFS(СВЦЭМ!$D$33:$D$776,СВЦЭМ!$A$33:$A$776,$A28,СВЦЭМ!$B$33:$B$776,L$11)+'СЕТ СН'!$F$14+СВЦЭМ!$D$10+'СЕТ СН'!$F$5-'СЕТ СН'!$F$24</f>
        <v>1888.14617277</v>
      </c>
      <c r="M28" s="36">
        <f>SUMIFS(СВЦЭМ!$D$33:$D$776,СВЦЭМ!$A$33:$A$776,$A28,СВЦЭМ!$B$33:$B$776,M$11)+'СЕТ СН'!$F$14+СВЦЭМ!$D$10+'СЕТ СН'!$F$5-'СЕТ СН'!$F$24</f>
        <v>1908.7583868900001</v>
      </c>
      <c r="N28" s="36">
        <f>SUMIFS(СВЦЭМ!$D$33:$D$776,СВЦЭМ!$A$33:$A$776,$A28,СВЦЭМ!$B$33:$B$776,N$11)+'СЕТ СН'!$F$14+СВЦЭМ!$D$10+'СЕТ СН'!$F$5-'СЕТ СН'!$F$24</f>
        <v>1954.5002957199999</v>
      </c>
      <c r="O28" s="36">
        <f>SUMIFS(СВЦЭМ!$D$33:$D$776,СВЦЭМ!$A$33:$A$776,$A28,СВЦЭМ!$B$33:$B$776,O$11)+'СЕТ СН'!$F$14+СВЦЭМ!$D$10+'СЕТ СН'!$F$5-'СЕТ СН'!$F$24</f>
        <v>1954.3750060000002</v>
      </c>
      <c r="P28" s="36">
        <f>SUMIFS(СВЦЭМ!$D$33:$D$776,СВЦЭМ!$A$33:$A$776,$A28,СВЦЭМ!$B$33:$B$776,P$11)+'СЕТ СН'!$F$14+СВЦЭМ!$D$10+'СЕТ СН'!$F$5-'СЕТ СН'!$F$24</f>
        <v>2006.70056071</v>
      </c>
      <c r="Q28" s="36">
        <f>SUMIFS(СВЦЭМ!$D$33:$D$776,СВЦЭМ!$A$33:$A$776,$A28,СВЦЭМ!$B$33:$B$776,Q$11)+'СЕТ СН'!$F$14+СВЦЭМ!$D$10+'СЕТ СН'!$F$5-'СЕТ СН'!$F$24</f>
        <v>2001.1844673700002</v>
      </c>
      <c r="R28" s="36">
        <f>SUMIFS(СВЦЭМ!$D$33:$D$776,СВЦЭМ!$A$33:$A$776,$A28,СВЦЭМ!$B$33:$B$776,R$11)+'СЕТ СН'!$F$14+СВЦЭМ!$D$10+'СЕТ СН'!$F$5-'СЕТ СН'!$F$24</f>
        <v>1997.99563261</v>
      </c>
      <c r="S28" s="36">
        <f>SUMIFS(СВЦЭМ!$D$33:$D$776,СВЦЭМ!$A$33:$A$776,$A28,СВЦЭМ!$B$33:$B$776,S$11)+'СЕТ СН'!$F$14+СВЦЭМ!$D$10+'СЕТ СН'!$F$5-'СЕТ СН'!$F$24</f>
        <v>2006.9388497200002</v>
      </c>
      <c r="T28" s="36">
        <f>SUMIFS(СВЦЭМ!$D$33:$D$776,СВЦЭМ!$A$33:$A$776,$A28,СВЦЭМ!$B$33:$B$776,T$11)+'СЕТ СН'!$F$14+СВЦЭМ!$D$10+'СЕТ СН'!$F$5-'СЕТ СН'!$F$24</f>
        <v>1975.9097948100002</v>
      </c>
      <c r="U28" s="36">
        <f>SUMIFS(СВЦЭМ!$D$33:$D$776,СВЦЭМ!$A$33:$A$776,$A28,СВЦЭМ!$B$33:$B$776,U$11)+'СЕТ СН'!$F$14+СВЦЭМ!$D$10+'СЕТ СН'!$F$5-'СЕТ СН'!$F$24</f>
        <v>1957.96381032</v>
      </c>
      <c r="V28" s="36">
        <f>SUMIFS(СВЦЭМ!$D$33:$D$776,СВЦЭМ!$A$33:$A$776,$A28,СВЦЭМ!$B$33:$B$776,V$11)+'СЕТ СН'!$F$14+СВЦЭМ!$D$10+'СЕТ СН'!$F$5-'СЕТ СН'!$F$24</f>
        <v>1960.9110132400001</v>
      </c>
      <c r="W28" s="36">
        <f>SUMIFS(СВЦЭМ!$D$33:$D$776,СВЦЭМ!$A$33:$A$776,$A28,СВЦЭМ!$B$33:$B$776,W$11)+'СЕТ СН'!$F$14+СВЦЭМ!$D$10+'СЕТ СН'!$F$5-'СЕТ СН'!$F$24</f>
        <v>1962.7428195800001</v>
      </c>
      <c r="X28" s="36">
        <f>SUMIFS(СВЦЭМ!$D$33:$D$776,СВЦЭМ!$A$33:$A$776,$A28,СВЦЭМ!$B$33:$B$776,X$11)+'СЕТ СН'!$F$14+СВЦЭМ!$D$10+'СЕТ СН'!$F$5-'СЕТ СН'!$F$24</f>
        <v>1981.90500395</v>
      </c>
      <c r="Y28" s="36">
        <f>SUMIFS(СВЦЭМ!$D$33:$D$776,СВЦЭМ!$A$33:$A$776,$A28,СВЦЭМ!$B$33:$B$776,Y$11)+'СЕТ СН'!$F$14+СВЦЭМ!$D$10+'СЕТ СН'!$F$5-'СЕТ СН'!$F$24</f>
        <v>2008.50979181</v>
      </c>
    </row>
    <row r="29" spans="1:25" ht="15.75" x14ac:dyDescent="0.2">
      <c r="A29" s="35">
        <f t="shared" si="0"/>
        <v>43514</v>
      </c>
      <c r="B29" s="36">
        <f>SUMIFS(СВЦЭМ!$D$33:$D$776,СВЦЭМ!$A$33:$A$776,$A29,СВЦЭМ!$B$33:$B$776,B$11)+'СЕТ СН'!$F$14+СВЦЭМ!$D$10+'СЕТ СН'!$F$5-'СЕТ СН'!$F$24</f>
        <v>2058.9835641600002</v>
      </c>
      <c r="C29" s="36">
        <f>SUMIFS(СВЦЭМ!$D$33:$D$776,СВЦЭМ!$A$33:$A$776,$A29,СВЦЭМ!$B$33:$B$776,C$11)+'СЕТ СН'!$F$14+СВЦЭМ!$D$10+'СЕТ СН'!$F$5-'СЕТ СН'!$F$24</f>
        <v>2102.7903596400001</v>
      </c>
      <c r="D29" s="36">
        <f>SUMIFS(СВЦЭМ!$D$33:$D$776,СВЦЭМ!$A$33:$A$776,$A29,СВЦЭМ!$B$33:$B$776,D$11)+'СЕТ СН'!$F$14+СВЦЭМ!$D$10+'СЕТ СН'!$F$5-'СЕТ СН'!$F$24</f>
        <v>2112.4342456100003</v>
      </c>
      <c r="E29" s="36">
        <f>SUMIFS(СВЦЭМ!$D$33:$D$776,СВЦЭМ!$A$33:$A$776,$A29,СВЦЭМ!$B$33:$B$776,E$11)+'СЕТ СН'!$F$14+СВЦЭМ!$D$10+'СЕТ СН'!$F$5-'СЕТ СН'!$F$24</f>
        <v>2090.3458616899998</v>
      </c>
      <c r="F29" s="36">
        <f>SUMIFS(СВЦЭМ!$D$33:$D$776,СВЦЭМ!$A$33:$A$776,$A29,СВЦЭМ!$B$33:$B$776,F$11)+'СЕТ СН'!$F$14+СВЦЭМ!$D$10+'СЕТ СН'!$F$5-'СЕТ СН'!$F$24</f>
        <v>2096.7521821</v>
      </c>
      <c r="G29" s="36">
        <f>SUMIFS(СВЦЭМ!$D$33:$D$776,СВЦЭМ!$A$33:$A$776,$A29,СВЦЭМ!$B$33:$B$776,G$11)+'СЕТ СН'!$F$14+СВЦЭМ!$D$10+'СЕТ СН'!$F$5-'СЕТ СН'!$F$24</f>
        <v>2084.20902441</v>
      </c>
      <c r="H29" s="36">
        <f>SUMIFS(СВЦЭМ!$D$33:$D$776,СВЦЭМ!$A$33:$A$776,$A29,СВЦЭМ!$B$33:$B$776,H$11)+'СЕТ СН'!$F$14+СВЦЭМ!$D$10+'СЕТ СН'!$F$5-'СЕТ СН'!$F$24</f>
        <v>2032.9268675000001</v>
      </c>
      <c r="I29" s="36">
        <f>SUMIFS(СВЦЭМ!$D$33:$D$776,СВЦЭМ!$A$33:$A$776,$A29,СВЦЭМ!$B$33:$B$776,I$11)+'СЕТ СН'!$F$14+СВЦЭМ!$D$10+'СЕТ СН'!$F$5-'СЕТ СН'!$F$24</f>
        <v>1995.80895048</v>
      </c>
      <c r="J29" s="36">
        <f>SUMIFS(СВЦЭМ!$D$33:$D$776,СВЦЭМ!$A$33:$A$776,$A29,СВЦЭМ!$B$33:$B$776,J$11)+'СЕТ СН'!$F$14+СВЦЭМ!$D$10+'СЕТ СН'!$F$5-'СЕТ СН'!$F$24</f>
        <v>1978.6105385600001</v>
      </c>
      <c r="K29" s="36">
        <f>SUMIFS(СВЦЭМ!$D$33:$D$776,СВЦЭМ!$A$33:$A$776,$A29,СВЦЭМ!$B$33:$B$776,K$11)+'СЕТ СН'!$F$14+СВЦЭМ!$D$10+'СЕТ СН'!$F$5-'СЕТ СН'!$F$24</f>
        <v>1984.3139601</v>
      </c>
      <c r="L29" s="36">
        <f>SUMIFS(СВЦЭМ!$D$33:$D$776,СВЦЭМ!$A$33:$A$776,$A29,СВЦЭМ!$B$33:$B$776,L$11)+'СЕТ СН'!$F$14+СВЦЭМ!$D$10+'СЕТ СН'!$F$5-'СЕТ СН'!$F$24</f>
        <v>1984.07345012</v>
      </c>
      <c r="M29" s="36">
        <f>SUMIFS(СВЦЭМ!$D$33:$D$776,СВЦЭМ!$A$33:$A$776,$A29,СВЦЭМ!$B$33:$B$776,M$11)+'СЕТ СН'!$F$14+СВЦЭМ!$D$10+'СЕТ СН'!$F$5-'СЕТ СН'!$F$24</f>
        <v>1991.1108109500001</v>
      </c>
      <c r="N29" s="36">
        <f>SUMIFS(СВЦЭМ!$D$33:$D$776,СВЦЭМ!$A$33:$A$776,$A29,СВЦЭМ!$B$33:$B$776,N$11)+'СЕТ СН'!$F$14+СВЦЭМ!$D$10+'СЕТ СН'!$F$5-'СЕТ СН'!$F$24</f>
        <v>1983.71504392</v>
      </c>
      <c r="O29" s="36">
        <f>SUMIFS(СВЦЭМ!$D$33:$D$776,СВЦЭМ!$A$33:$A$776,$A29,СВЦЭМ!$B$33:$B$776,O$11)+'СЕТ СН'!$F$14+СВЦЭМ!$D$10+'СЕТ СН'!$F$5-'СЕТ СН'!$F$24</f>
        <v>1981.71284199</v>
      </c>
      <c r="P29" s="36">
        <f>SUMIFS(СВЦЭМ!$D$33:$D$776,СВЦЭМ!$A$33:$A$776,$A29,СВЦЭМ!$B$33:$B$776,P$11)+'СЕТ СН'!$F$14+СВЦЭМ!$D$10+'СЕТ СН'!$F$5-'СЕТ СН'!$F$24</f>
        <v>1989.0545852800001</v>
      </c>
      <c r="Q29" s="36">
        <f>SUMIFS(СВЦЭМ!$D$33:$D$776,СВЦЭМ!$A$33:$A$776,$A29,СВЦЭМ!$B$33:$B$776,Q$11)+'СЕТ СН'!$F$14+СВЦЭМ!$D$10+'СЕТ СН'!$F$5-'СЕТ СН'!$F$24</f>
        <v>1995.7490342400001</v>
      </c>
      <c r="R29" s="36">
        <f>SUMIFS(СВЦЭМ!$D$33:$D$776,СВЦЭМ!$A$33:$A$776,$A29,СВЦЭМ!$B$33:$B$776,R$11)+'СЕТ СН'!$F$14+СВЦЭМ!$D$10+'СЕТ СН'!$F$5-'СЕТ СН'!$F$24</f>
        <v>1994.1236803500001</v>
      </c>
      <c r="S29" s="36">
        <f>SUMIFS(СВЦЭМ!$D$33:$D$776,СВЦЭМ!$A$33:$A$776,$A29,СВЦЭМ!$B$33:$B$776,S$11)+'СЕТ СН'!$F$14+СВЦЭМ!$D$10+'СЕТ СН'!$F$5-'СЕТ СН'!$F$24</f>
        <v>1986.6726634300001</v>
      </c>
      <c r="T29" s="36">
        <f>SUMIFS(СВЦЭМ!$D$33:$D$776,СВЦЭМ!$A$33:$A$776,$A29,СВЦЭМ!$B$33:$B$776,T$11)+'СЕТ СН'!$F$14+СВЦЭМ!$D$10+'СЕТ СН'!$F$5-'СЕТ СН'!$F$24</f>
        <v>1957.32703242</v>
      </c>
      <c r="U29" s="36">
        <f>SUMIFS(СВЦЭМ!$D$33:$D$776,СВЦЭМ!$A$33:$A$776,$A29,СВЦЭМ!$B$33:$B$776,U$11)+'СЕТ СН'!$F$14+СВЦЭМ!$D$10+'СЕТ СН'!$F$5-'СЕТ СН'!$F$24</f>
        <v>1956.6203841000001</v>
      </c>
      <c r="V29" s="36">
        <f>SUMIFS(СВЦЭМ!$D$33:$D$776,СВЦЭМ!$A$33:$A$776,$A29,СВЦЭМ!$B$33:$B$776,V$11)+'СЕТ СН'!$F$14+СВЦЭМ!$D$10+'СЕТ СН'!$F$5-'СЕТ СН'!$F$24</f>
        <v>1951.81904996</v>
      </c>
      <c r="W29" s="36">
        <f>SUMIFS(СВЦЭМ!$D$33:$D$776,СВЦЭМ!$A$33:$A$776,$A29,СВЦЭМ!$B$33:$B$776,W$11)+'СЕТ СН'!$F$14+СВЦЭМ!$D$10+'СЕТ СН'!$F$5-'СЕТ СН'!$F$24</f>
        <v>1967.16629732</v>
      </c>
      <c r="X29" s="36">
        <f>SUMIFS(СВЦЭМ!$D$33:$D$776,СВЦЭМ!$A$33:$A$776,$A29,СВЦЭМ!$B$33:$B$776,X$11)+'СЕТ СН'!$F$14+СВЦЭМ!$D$10+'СЕТ СН'!$F$5-'СЕТ СН'!$F$24</f>
        <v>1998.3169999300001</v>
      </c>
      <c r="Y29" s="36">
        <f>SUMIFS(СВЦЭМ!$D$33:$D$776,СВЦЭМ!$A$33:$A$776,$A29,СВЦЭМ!$B$33:$B$776,Y$11)+'СЕТ СН'!$F$14+СВЦЭМ!$D$10+'СЕТ СН'!$F$5-'СЕТ СН'!$F$24</f>
        <v>2017.4037240299999</v>
      </c>
    </row>
    <row r="30" spans="1:25" ht="15.75" x14ac:dyDescent="0.2">
      <c r="A30" s="35">
        <f t="shared" si="0"/>
        <v>43515</v>
      </c>
      <c r="B30" s="36">
        <f>SUMIFS(СВЦЭМ!$D$33:$D$776,СВЦЭМ!$A$33:$A$776,$A30,СВЦЭМ!$B$33:$B$776,B$11)+'СЕТ СН'!$F$14+СВЦЭМ!$D$10+'СЕТ СН'!$F$5-'СЕТ СН'!$F$24</f>
        <v>2073.0706598400002</v>
      </c>
      <c r="C30" s="36">
        <f>SUMIFS(СВЦЭМ!$D$33:$D$776,СВЦЭМ!$A$33:$A$776,$A30,СВЦЭМ!$B$33:$B$776,C$11)+'СЕТ СН'!$F$14+СВЦЭМ!$D$10+'СЕТ СН'!$F$5-'СЕТ СН'!$F$24</f>
        <v>2104.3879963700001</v>
      </c>
      <c r="D30" s="36">
        <f>SUMIFS(СВЦЭМ!$D$33:$D$776,СВЦЭМ!$A$33:$A$776,$A30,СВЦЭМ!$B$33:$B$776,D$11)+'СЕТ СН'!$F$14+СВЦЭМ!$D$10+'СЕТ СН'!$F$5-'СЕТ СН'!$F$24</f>
        <v>2122.17804484</v>
      </c>
      <c r="E30" s="36">
        <f>SUMIFS(СВЦЭМ!$D$33:$D$776,СВЦЭМ!$A$33:$A$776,$A30,СВЦЭМ!$B$33:$B$776,E$11)+'СЕТ СН'!$F$14+СВЦЭМ!$D$10+'СЕТ СН'!$F$5-'СЕТ СН'!$F$24</f>
        <v>2131.68978763</v>
      </c>
      <c r="F30" s="36">
        <f>SUMIFS(СВЦЭМ!$D$33:$D$776,СВЦЭМ!$A$33:$A$776,$A30,СВЦЭМ!$B$33:$B$776,F$11)+'СЕТ СН'!$F$14+СВЦЭМ!$D$10+'СЕТ СН'!$F$5-'СЕТ СН'!$F$24</f>
        <v>2120.9915617699999</v>
      </c>
      <c r="G30" s="36">
        <f>SUMIFS(СВЦЭМ!$D$33:$D$776,СВЦЭМ!$A$33:$A$776,$A30,СВЦЭМ!$B$33:$B$776,G$11)+'СЕТ СН'!$F$14+СВЦЭМ!$D$10+'СЕТ СН'!$F$5-'СЕТ СН'!$F$24</f>
        <v>2100.8869347600003</v>
      </c>
      <c r="H30" s="36">
        <f>SUMIFS(СВЦЭМ!$D$33:$D$776,СВЦЭМ!$A$33:$A$776,$A30,СВЦЭМ!$B$33:$B$776,H$11)+'СЕТ СН'!$F$14+СВЦЭМ!$D$10+'СЕТ СН'!$F$5-'СЕТ СН'!$F$24</f>
        <v>2070.5293685699999</v>
      </c>
      <c r="I30" s="36">
        <f>SUMIFS(СВЦЭМ!$D$33:$D$776,СВЦЭМ!$A$33:$A$776,$A30,СВЦЭМ!$B$33:$B$776,I$11)+'СЕТ СН'!$F$14+СВЦЭМ!$D$10+'СЕТ СН'!$F$5-'СЕТ СН'!$F$24</f>
        <v>2030.1812806</v>
      </c>
      <c r="J30" s="36">
        <f>SUMIFS(СВЦЭМ!$D$33:$D$776,СВЦЭМ!$A$33:$A$776,$A30,СВЦЭМ!$B$33:$B$776,J$11)+'СЕТ СН'!$F$14+СВЦЭМ!$D$10+'СЕТ СН'!$F$5-'СЕТ СН'!$F$24</f>
        <v>2005.5902905200001</v>
      </c>
      <c r="K30" s="36">
        <f>SUMIFS(СВЦЭМ!$D$33:$D$776,СВЦЭМ!$A$33:$A$776,$A30,СВЦЭМ!$B$33:$B$776,K$11)+'СЕТ СН'!$F$14+СВЦЭМ!$D$10+'СЕТ СН'!$F$5-'СЕТ СН'!$F$24</f>
        <v>1994.8681038200002</v>
      </c>
      <c r="L30" s="36">
        <f>SUMIFS(СВЦЭМ!$D$33:$D$776,СВЦЭМ!$A$33:$A$776,$A30,СВЦЭМ!$B$33:$B$776,L$11)+'СЕТ СН'!$F$14+СВЦЭМ!$D$10+'СЕТ СН'!$F$5-'СЕТ СН'!$F$24</f>
        <v>1988.8925270200002</v>
      </c>
      <c r="M30" s="36">
        <f>SUMIFS(СВЦЭМ!$D$33:$D$776,СВЦЭМ!$A$33:$A$776,$A30,СВЦЭМ!$B$33:$B$776,M$11)+'СЕТ СН'!$F$14+СВЦЭМ!$D$10+'СЕТ СН'!$F$5-'СЕТ СН'!$F$24</f>
        <v>1987.1315551600001</v>
      </c>
      <c r="N30" s="36">
        <f>SUMIFS(СВЦЭМ!$D$33:$D$776,СВЦЭМ!$A$33:$A$776,$A30,СВЦЭМ!$B$33:$B$776,N$11)+'СЕТ СН'!$F$14+СВЦЭМ!$D$10+'СЕТ СН'!$F$5-'СЕТ СН'!$F$24</f>
        <v>1970.8939181000001</v>
      </c>
      <c r="O30" s="36">
        <f>SUMIFS(СВЦЭМ!$D$33:$D$776,СВЦЭМ!$A$33:$A$776,$A30,СВЦЭМ!$B$33:$B$776,O$11)+'СЕТ СН'!$F$14+СВЦЭМ!$D$10+'СЕТ СН'!$F$5-'СЕТ СН'!$F$24</f>
        <v>1947.5540808300002</v>
      </c>
      <c r="P30" s="36">
        <f>SUMIFS(СВЦЭМ!$D$33:$D$776,СВЦЭМ!$A$33:$A$776,$A30,СВЦЭМ!$B$33:$B$776,P$11)+'СЕТ СН'!$F$14+СВЦЭМ!$D$10+'СЕТ СН'!$F$5-'СЕТ СН'!$F$24</f>
        <v>1952.4975063500001</v>
      </c>
      <c r="Q30" s="36">
        <f>SUMIFS(СВЦЭМ!$D$33:$D$776,СВЦЭМ!$A$33:$A$776,$A30,СВЦЭМ!$B$33:$B$776,Q$11)+'СЕТ СН'!$F$14+СВЦЭМ!$D$10+'СЕТ СН'!$F$5-'СЕТ СН'!$F$24</f>
        <v>1962.7627096599999</v>
      </c>
      <c r="R30" s="36">
        <f>SUMIFS(СВЦЭМ!$D$33:$D$776,СВЦЭМ!$A$33:$A$776,$A30,СВЦЭМ!$B$33:$B$776,R$11)+'СЕТ СН'!$F$14+СВЦЭМ!$D$10+'СЕТ СН'!$F$5-'СЕТ СН'!$F$24</f>
        <v>1962.0034112600001</v>
      </c>
      <c r="S30" s="36">
        <f>SUMIFS(СВЦЭМ!$D$33:$D$776,СВЦЭМ!$A$33:$A$776,$A30,СВЦЭМ!$B$33:$B$776,S$11)+'СЕТ СН'!$F$14+СВЦЭМ!$D$10+'СЕТ СН'!$F$5-'СЕТ СН'!$F$24</f>
        <v>1955.8546090700002</v>
      </c>
      <c r="T30" s="36">
        <f>SUMIFS(СВЦЭМ!$D$33:$D$776,СВЦЭМ!$A$33:$A$776,$A30,СВЦЭМ!$B$33:$B$776,T$11)+'СЕТ СН'!$F$14+СВЦЭМ!$D$10+'СЕТ СН'!$F$5-'СЕТ СН'!$F$24</f>
        <v>1925.7063947500001</v>
      </c>
      <c r="U30" s="36">
        <f>SUMIFS(СВЦЭМ!$D$33:$D$776,СВЦЭМ!$A$33:$A$776,$A30,СВЦЭМ!$B$33:$B$776,U$11)+'СЕТ СН'!$F$14+СВЦЭМ!$D$10+'СЕТ СН'!$F$5-'СЕТ СН'!$F$24</f>
        <v>1918.8967465800001</v>
      </c>
      <c r="V30" s="36">
        <f>SUMIFS(СВЦЭМ!$D$33:$D$776,СВЦЭМ!$A$33:$A$776,$A30,СВЦЭМ!$B$33:$B$776,V$11)+'СЕТ СН'!$F$14+СВЦЭМ!$D$10+'СЕТ СН'!$F$5-'СЕТ СН'!$F$24</f>
        <v>1926.3143772500002</v>
      </c>
      <c r="W30" s="36">
        <f>SUMIFS(СВЦЭМ!$D$33:$D$776,СВЦЭМ!$A$33:$A$776,$A30,СВЦЭМ!$B$33:$B$776,W$11)+'СЕТ СН'!$F$14+СВЦЭМ!$D$10+'СЕТ СН'!$F$5-'СЕТ СН'!$F$24</f>
        <v>1934.3476879700002</v>
      </c>
      <c r="X30" s="36">
        <f>SUMIFS(СВЦЭМ!$D$33:$D$776,СВЦЭМ!$A$33:$A$776,$A30,СВЦЭМ!$B$33:$B$776,X$11)+'СЕТ СН'!$F$14+СВЦЭМ!$D$10+'СЕТ СН'!$F$5-'СЕТ СН'!$F$24</f>
        <v>1945.6629763999999</v>
      </c>
      <c r="Y30" s="36">
        <f>SUMIFS(СВЦЭМ!$D$33:$D$776,СВЦЭМ!$A$33:$A$776,$A30,СВЦЭМ!$B$33:$B$776,Y$11)+'СЕТ СН'!$F$14+СВЦЭМ!$D$10+'СЕТ СН'!$F$5-'СЕТ СН'!$F$24</f>
        <v>1988.0882762800002</v>
      </c>
    </row>
    <row r="31" spans="1:25" ht="15.75" x14ac:dyDescent="0.2">
      <c r="A31" s="35">
        <f t="shared" si="0"/>
        <v>43516</v>
      </c>
      <c r="B31" s="36">
        <f>SUMIFS(СВЦЭМ!$D$33:$D$776,СВЦЭМ!$A$33:$A$776,$A31,СВЦЭМ!$B$33:$B$776,B$11)+'СЕТ СН'!$F$14+СВЦЭМ!$D$10+'СЕТ СН'!$F$5-'СЕТ СН'!$F$24</f>
        <v>2055.1048090600002</v>
      </c>
      <c r="C31" s="36">
        <f>SUMIFS(СВЦЭМ!$D$33:$D$776,СВЦЭМ!$A$33:$A$776,$A31,СВЦЭМ!$B$33:$B$776,C$11)+'СЕТ СН'!$F$14+СВЦЭМ!$D$10+'СЕТ СН'!$F$5-'СЕТ СН'!$F$24</f>
        <v>2089.2419051899997</v>
      </c>
      <c r="D31" s="36">
        <f>SUMIFS(СВЦЭМ!$D$33:$D$776,СВЦЭМ!$A$33:$A$776,$A31,СВЦЭМ!$B$33:$B$776,D$11)+'СЕТ СН'!$F$14+СВЦЭМ!$D$10+'СЕТ СН'!$F$5-'СЕТ СН'!$F$24</f>
        <v>2094.4371101699999</v>
      </c>
      <c r="E31" s="36">
        <f>SUMIFS(СВЦЭМ!$D$33:$D$776,СВЦЭМ!$A$33:$A$776,$A31,СВЦЭМ!$B$33:$B$776,E$11)+'СЕТ СН'!$F$14+СВЦЭМ!$D$10+'СЕТ СН'!$F$5-'СЕТ СН'!$F$24</f>
        <v>2103.4986356999998</v>
      </c>
      <c r="F31" s="36">
        <f>SUMIFS(СВЦЭМ!$D$33:$D$776,СВЦЭМ!$A$33:$A$776,$A31,СВЦЭМ!$B$33:$B$776,F$11)+'СЕТ СН'!$F$14+СВЦЭМ!$D$10+'СЕТ СН'!$F$5-'СЕТ СН'!$F$24</f>
        <v>2097.2094945700001</v>
      </c>
      <c r="G31" s="36">
        <f>SUMIFS(СВЦЭМ!$D$33:$D$776,СВЦЭМ!$A$33:$A$776,$A31,СВЦЭМ!$B$33:$B$776,G$11)+'СЕТ СН'!$F$14+СВЦЭМ!$D$10+'СЕТ СН'!$F$5-'СЕТ СН'!$F$24</f>
        <v>2059.6674744100001</v>
      </c>
      <c r="H31" s="36">
        <f>SUMIFS(СВЦЭМ!$D$33:$D$776,СВЦЭМ!$A$33:$A$776,$A31,СВЦЭМ!$B$33:$B$776,H$11)+'СЕТ СН'!$F$14+СВЦЭМ!$D$10+'СЕТ СН'!$F$5-'СЕТ СН'!$F$24</f>
        <v>2031.8731549500001</v>
      </c>
      <c r="I31" s="36">
        <f>SUMIFS(СВЦЭМ!$D$33:$D$776,СВЦЭМ!$A$33:$A$776,$A31,СВЦЭМ!$B$33:$B$776,I$11)+'СЕТ СН'!$F$14+СВЦЭМ!$D$10+'СЕТ СН'!$F$5-'СЕТ СН'!$F$24</f>
        <v>1997.2250035000002</v>
      </c>
      <c r="J31" s="36">
        <f>SUMIFS(СВЦЭМ!$D$33:$D$776,СВЦЭМ!$A$33:$A$776,$A31,СВЦЭМ!$B$33:$B$776,J$11)+'СЕТ СН'!$F$14+СВЦЭМ!$D$10+'СЕТ СН'!$F$5-'СЕТ СН'!$F$24</f>
        <v>1966.76657722</v>
      </c>
      <c r="K31" s="36">
        <f>SUMIFS(СВЦЭМ!$D$33:$D$776,СВЦЭМ!$A$33:$A$776,$A31,СВЦЭМ!$B$33:$B$776,K$11)+'СЕТ СН'!$F$14+СВЦЭМ!$D$10+'СЕТ СН'!$F$5-'СЕТ СН'!$F$24</f>
        <v>1966.4798341000001</v>
      </c>
      <c r="L31" s="36">
        <f>SUMIFS(СВЦЭМ!$D$33:$D$776,СВЦЭМ!$A$33:$A$776,$A31,СВЦЭМ!$B$33:$B$776,L$11)+'СЕТ СН'!$F$14+СВЦЭМ!$D$10+'СЕТ СН'!$F$5-'СЕТ СН'!$F$24</f>
        <v>1973.30002582</v>
      </c>
      <c r="M31" s="36">
        <f>SUMIFS(СВЦЭМ!$D$33:$D$776,СВЦЭМ!$A$33:$A$776,$A31,СВЦЭМ!$B$33:$B$776,M$11)+'СЕТ СН'!$F$14+СВЦЭМ!$D$10+'СЕТ СН'!$F$5-'СЕТ СН'!$F$24</f>
        <v>1975.80629423</v>
      </c>
      <c r="N31" s="36">
        <f>SUMIFS(СВЦЭМ!$D$33:$D$776,СВЦЭМ!$A$33:$A$776,$A31,СВЦЭМ!$B$33:$B$776,N$11)+'СЕТ СН'!$F$14+СВЦЭМ!$D$10+'СЕТ СН'!$F$5-'СЕТ СН'!$F$24</f>
        <v>1968.60005585</v>
      </c>
      <c r="O31" s="36">
        <f>SUMIFS(СВЦЭМ!$D$33:$D$776,СВЦЭМ!$A$33:$A$776,$A31,СВЦЭМ!$B$33:$B$776,O$11)+'СЕТ СН'!$F$14+СВЦЭМ!$D$10+'СЕТ СН'!$F$5-'СЕТ СН'!$F$24</f>
        <v>1941.7298676200001</v>
      </c>
      <c r="P31" s="36">
        <f>SUMIFS(СВЦЭМ!$D$33:$D$776,СВЦЭМ!$A$33:$A$776,$A31,СВЦЭМ!$B$33:$B$776,P$11)+'СЕТ СН'!$F$14+СВЦЭМ!$D$10+'СЕТ СН'!$F$5-'СЕТ СН'!$F$24</f>
        <v>1946.0588568000001</v>
      </c>
      <c r="Q31" s="36">
        <f>SUMIFS(СВЦЭМ!$D$33:$D$776,СВЦЭМ!$A$33:$A$776,$A31,СВЦЭМ!$B$33:$B$776,Q$11)+'СЕТ СН'!$F$14+СВЦЭМ!$D$10+'СЕТ СН'!$F$5-'СЕТ СН'!$F$24</f>
        <v>1957.3315623400001</v>
      </c>
      <c r="R31" s="36">
        <f>SUMIFS(СВЦЭМ!$D$33:$D$776,СВЦЭМ!$A$33:$A$776,$A31,СВЦЭМ!$B$33:$B$776,R$11)+'СЕТ СН'!$F$14+СВЦЭМ!$D$10+'СЕТ СН'!$F$5-'СЕТ СН'!$F$24</f>
        <v>1965.6921914300001</v>
      </c>
      <c r="S31" s="36">
        <f>SUMIFS(СВЦЭМ!$D$33:$D$776,СВЦЭМ!$A$33:$A$776,$A31,СВЦЭМ!$B$33:$B$776,S$11)+'СЕТ СН'!$F$14+СВЦЭМ!$D$10+'СЕТ СН'!$F$5-'СЕТ СН'!$F$24</f>
        <v>1970.02305574</v>
      </c>
      <c r="T31" s="36">
        <f>SUMIFS(СВЦЭМ!$D$33:$D$776,СВЦЭМ!$A$33:$A$776,$A31,СВЦЭМ!$B$33:$B$776,T$11)+'СЕТ СН'!$F$14+СВЦЭМ!$D$10+'СЕТ СН'!$F$5-'СЕТ СН'!$F$24</f>
        <v>1936.4517350400001</v>
      </c>
      <c r="U31" s="36">
        <f>SUMIFS(СВЦЭМ!$D$33:$D$776,СВЦЭМ!$A$33:$A$776,$A31,СВЦЭМ!$B$33:$B$776,U$11)+'СЕТ СН'!$F$14+СВЦЭМ!$D$10+'СЕТ СН'!$F$5-'СЕТ СН'!$F$24</f>
        <v>1907.0660116200002</v>
      </c>
      <c r="V31" s="36">
        <f>SUMIFS(СВЦЭМ!$D$33:$D$776,СВЦЭМ!$A$33:$A$776,$A31,СВЦЭМ!$B$33:$B$776,V$11)+'СЕТ СН'!$F$14+СВЦЭМ!$D$10+'СЕТ СН'!$F$5-'СЕТ СН'!$F$24</f>
        <v>1903.6556133500001</v>
      </c>
      <c r="W31" s="36">
        <f>SUMIFS(СВЦЭМ!$D$33:$D$776,СВЦЭМ!$A$33:$A$776,$A31,СВЦЭМ!$B$33:$B$776,W$11)+'СЕТ СН'!$F$14+СВЦЭМ!$D$10+'СЕТ СН'!$F$5-'СЕТ СН'!$F$24</f>
        <v>1926.83348871</v>
      </c>
      <c r="X31" s="36">
        <f>SUMIFS(СВЦЭМ!$D$33:$D$776,СВЦЭМ!$A$33:$A$776,$A31,СВЦЭМ!$B$33:$B$776,X$11)+'СЕТ СН'!$F$14+СВЦЭМ!$D$10+'СЕТ СН'!$F$5-'СЕТ СН'!$F$24</f>
        <v>1931.2370808700002</v>
      </c>
      <c r="Y31" s="36">
        <f>SUMIFS(СВЦЭМ!$D$33:$D$776,СВЦЭМ!$A$33:$A$776,$A31,СВЦЭМ!$B$33:$B$776,Y$11)+'СЕТ СН'!$F$14+СВЦЭМ!$D$10+'СЕТ СН'!$F$5-'СЕТ СН'!$F$24</f>
        <v>1972.1311599000001</v>
      </c>
    </row>
    <row r="32" spans="1:25" ht="15.75" x14ac:dyDescent="0.2">
      <c r="A32" s="35">
        <f t="shared" si="0"/>
        <v>43517</v>
      </c>
      <c r="B32" s="36">
        <f>SUMIFS(СВЦЭМ!$D$33:$D$776,СВЦЭМ!$A$33:$A$776,$A32,СВЦЭМ!$B$33:$B$776,B$11)+'СЕТ СН'!$F$14+СВЦЭМ!$D$10+'СЕТ СН'!$F$5-'СЕТ СН'!$F$24</f>
        <v>2023.6977764200001</v>
      </c>
      <c r="C32" s="36">
        <f>SUMIFS(СВЦЭМ!$D$33:$D$776,СВЦЭМ!$A$33:$A$776,$A32,СВЦЭМ!$B$33:$B$776,C$11)+'СЕТ СН'!$F$14+СВЦЭМ!$D$10+'СЕТ СН'!$F$5-'СЕТ СН'!$F$24</f>
        <v>2051.8784531000001</v>
      </c>
      <c r="D32" s="36">
        <f>SUMIFS(СВЦЭМ!$D$33:$D$776,СВЦЭМ!$A$33:$A$776,$A32,СВЦЭМ!$B$33:$B$776,D$11)+'СЕТ СН'!$F$14+СВЦЭМ!$D$10+'СЕТ СН'!$F$5-'СЕТ СН'!$F$24</f>
        <v>2074.9048931099996</v>
      </c>
      <c r="E32" s="36">
        <f>SUMIFS(СВЦЭМ!$D$33:$D$776,СВЦЭМ!$A$33:$A$776,$A32,СВЦЭМ!$B$33:$B$776,E$11)+'СЕТ СН'!$F$14+СВЦЭМ!$D$10+'СЕТ СН'!$F$5-'СЕТ СН'!$F$24</f>
        <v>2086.4734423899999</v>
      </c>
      <c r="F32" s="36">
        <f>SUMIFS(СВЦЭМ!$D$33:$D$776,СВЦЭМ!$A$33:$A$776,$A32,СВЦЭМ!$B$33:$B$776,F$11)+'СЕТ СН'!$F$14+СВЦЭМ!$D$10+'СЕТ СН'!$F$5-'СЕТ СН'!$F$24</f>
        <v>2084.0759444099999</v>
      </c>
      <c r="G32" s="36">
        <f>SUMIFS(СВЦЭМ!$D$33:$D$776,СВЦЭМ!$A$33:$A$776,$A32,СВЦЭМ!$B$33:$B$776,G$11)+'СЕТ СН'!$F$14+СВЦЭМ!$D$10+'СЕТ СН'!$F$5-'СЕТ СН'!$F$24</f>
        <v>2057.8283996499999</v>
      </c>
      <c r="H32" s="36">
        <f>SUMIFS(СВЦЭМ!$D$33:$D$776,СВЦЭМ!$A$33:$A$776,$A32,СВЦЭМ!$B$33:$B$776,H$11)+'СЕТ СН'!$F$14+СВЦЭМ!$D$10+'СЕТ СН'!$F$5-'СЕТ СН'!$F$24</f>
        <v>2024.7123912300001</v>
      </c>
      <c r="I32" s="36">
        <f>SUMIFS(СВЦЭМ!$D$33:$D$776,СВЦЭМ!$A$33:$A$776,$A32,СВЦЭМ!$B$33:$B$776,I$11)+'СЕТ СН'!$F$14+СВЦЭМ!$D$10+'СЕТ СН'!$F$5-'СЕТ СН'!$F$24</f>
        <v>2008.7638149200002</v>
      </c>
      <c r="J32" s="36">
        <f>SUMIFS(СВЦЭМ!$D$33:$D$776,СВЦЭМ!$A$33:$A$776,$A32,СВЦЭМ!$B$33:$B$776,J$11)+'СЕТ СН'!$F$14+СВЦЭМ!$D$10+'СЕТ СН'!$F$5-'СЕТ СН'!$F$24</f>
        <v>1991.2682245000001</v>
      </c>
      <c r="K32" s="36">
        <f>SUMIFS(СВЦЭМ!$D$33:$D$776,СВЦЭМ!$A$33:$A$776,$A32,СВЦЭМ!$B$33:$B$776,K$11)+'СЕТ СН'!$F$14+СВЦЭМ!$D$10+'СЕТ СН'!$F$5-'СЕТ СН'!$F$24</f>
        <v>2003.1896334400001</v>
      </c>
      <c r="L32" s="36">
        <f>SUMIFS(СВЦЭМ!$D$33:$D$776,СВЦЭМ!$A$33:$A$776,$A32,СВЦЭМ!$B$33:$B$776,L$11)+'СЕТ СН'!$F$14+СВЦЭМ!$D$10+'СЕТ СН'!$F$5-'СЕТ СН'!$F$24</f>
        <v>1991.5955969199999</v>
      </c>
      <c r="M32" s="36">
        <f>SUMIFS(СВЦЭМ!$D$33:$D$776,СВЦЭМ!$A$33:$A$776,$A32,СВЦЭМ!$B$33:$B$776,M$11)+'СЕТ СН'!$F$14+СВЦЭМ!$D$10+'СЕТ СН'!$F$5-'СЕТ СН'!$F$24</f>
        <v>1974.9686496500001</v>
      </c>
      <c r="N32" s="36">
        <f>SUMIFS(СВЦЭМ!$D$33:$D$776,СВЦЭМ!$A$33:$A$776,$A32,СВЦЭМ!$B$33:$B$776,N$11)+'СЕТ СН'!$F$14+СВЦЭМ!$D$10+'СЕТ СН'!$F$5-'СЕТ СН'!$F$24</f>
        <v>1966.8038864300001</v>
      </c>
      <c r="O32" s="36">
        <f>SUMIFS(СВЦЭМ!$D$33:$D$776,СВЦЭМ!$A$33:$A$776,$A32,СВЦЭМ!$B$33:$B$776,O$11)+'СЕТ СН'!$F$14+СВЦЭМ!$D$10+'СЕТ СН'!$F$5-'СЕТ СН'!$F$24</f>
        <v>1938.2021125199999</v>
      </c>
      <c r="P32" s="36">
        <f>SUMIFS(СВЦЭМ!$D$33:$D$776,СВЦЭМ!$A$33:$A$776,$A32,СВЦЭМ!$B$33:$B$776,P$11)+'СЕТ СН'!$F$14+СВЦЭМ!$D$10+'СЕТ СН'!$F$5-'СЕТ СН'!$F$24</f>
        <v>1938.6944114800001</v>
      </c>
      <c r="Q32" s="36">
        <f>SUMIFS(СВЦЭМ!$D$33:$D$776,СВЦЭМ!$A$33:$A$776,$A32,СВЦЭМ!$B$33:$B$776,Q$11)+'СЕТ СН'!$F$14+СВЦЭМ!$D$10+'СЕТ СН'!$F$5-'СЕТ СН'!$F$24</f>
        <v>1944.1850413500001</v>
      </c>
      <c r="R32" s="36">
        <f>SUMIFS(СВЦЭМ!$D$33:$D$776,СВЦЭМ!$A$33:$A$776,$A32,СВЦЭМ!$B$33:$B$776,R$11)+'СЕТ СН'!$F$14+СВЦЭМ!$D$10+'СЕТ СН'!$F$5-'СЕТ СН'!$F$24</f>
        <v>1965.9960957200001</v>
      </c>
      <c r="S32" s="36">
        <f>SUMIFS(СВЦЭМ!$D$33:$D$776,СВЦЭМ!$A$33:$A$776,$A32,СВЦЭМ!$B$33:$B$776,S$11)+'СЕТ СН'!$F$14+СВЦЭМ!$D$10+'СЕТ СН'!$F$5-'СЕТ СН'!$F$24</f>
        <v>1962.34077817</v>
      </c>
      <c r="T32" s="36">
        <f>SUMIFS(СВЦЭМ!$D$33:$D$776,СВЦЭМ!$A$33:$A$776,$A32,СВЦЭМ!$B$33:$B$776,T$11)+'СЕТ СН'!$F$14+СВЦЭМ!$D$10+'СЕТ СН'!$F$5-'СЕТ СН'!$F$24</f>
        <v>1929.9445104599999</v>
      </c>
      <c r="U32" s="36">
        <f>SUMIFS(СВЦЭМ!$D$33:$D$776,СВЦЭМ!$A$33:$A$776,$A32,СВЦЭМ!$B$33:$B$776,U$11)+'СЕТ СН'!$F$14+СВЦЭМ!$D$10+'СЕТ СН'!$F$5-'СЕТ СН'!$F$24</f>
        <v>1914.81642248</v>
      </c>
      <c r="V32" s="36">
        <f>SUMIFS(СВЦЭМ!$D$33:$D$776,СВЦЭМ!$A$33:$A$776,$A32,СВЦЭМ!$B$33:$B$776,V$11)+'СЕТ СН'!$F$14+СВЦЭМ!$D$10+'СЕТ СН'!$F$5-'СЕТ СН'!$F$24</f>
        <v>1927.7536144300002</v>
      </c>
      <c r="W32" s="36">
        <f>SUMIFS(СВЦЭМ!$D$33:$D$776,СВЦЭМ!$A$33:$A$776,$A32,СВЦЭМ!$B$33:$B$776,W$11)+'СЕТ СН'!$F$14+СВЦЭМ!$D$10+'СЕТ СН'!$F$5-'СЕТ СН'!$F$24</f>
        <v>1941.4370310500001</v>
      </c>
      <c r="X32" s="36">
        <f>SUMIFS(СВЦЭМ!$D$33:$D$776,СВЦЭМ!$A$33:$A$776,$A32,СВЦЭМ!$B$33:$B$776,X$11)+'СЕТ СН'!$F$14+СВЦЭМ!$D$10+'СЕТ СН'!$F$5-'СЕТ СН'!$F$24</f>
        <v>1951.13598131</v>
      </c>
      <c r="Y32" s="36">
        <f>SUMIFS(СВЦЭМ!$D$33:$D$776,СВЦЭМ!$A$33:$A$776,$A32,СВЦЭМ!$B$33:$B$776,Y$11)+'СЕТ СН'!$F$14+СВЦЭМ!$D$10+'СЕТ СН'!$F$5-'СЕТ СН'!$F$24</f>
        <v>1987.9450061699999</v>
      </c>
    </row>
    <row r="33" spans="1:27" ht="15.75" x14ac:dyDescent="0.2">
      <c r="A33" s="35">
        <f t="shared" si="0"/>
        <v>43518</v>
      </c>
      <c r="B33" s="36">
        <f>SUMIFS(СВЦЭМ!$D$33:$D$776,СВЦЭМ!$A$33:$A$776,$A33,СВЦЭМ!$B$33:$B$776,B$11)+'СЕТ СН'!$F$14+СВЦЭМ!$D$10+'СЕТ СН'!$F$5-'СЕТ СН'!$F$24</f>
        <v>2000.2854512700001</v>
      </c>
      <c r="C33" s="36">
        <f>SUMIFS(СВЦЭМ!$D$33:$D$776,СВЦЭМ!$A$33:$A$776,$A33,СВЦЭМ!$B$33:$B$776,C$11)+'СЕТ СН'!$F$14+СВЦЭМ!$D$10+'СЕТ СН'!$F$5-'СЕТ СН'!$F$24</f>
        <v>2007.5107025300001</v>
      </c>
      <c r="D33" s="36">
        <f>SUMIFS(СВЦЭМ!$D$33:$D$776,СВЦЭМ!$A$33:$A$776,$A33,СВЦЭМ!$B$33:$B$776,D$11)+'СЕТ СН'!$F$14+СВЦЭМ!$D$10+'СЕТ СН'!$F$5-'СЕТ СН'!$F$24</f>
        <v>2004.4617800000001</v>
      </c>
      <c r="E33" s="36">
        <f>SUMIFS(СВЦЭМ!$D$33:$D$776,СВЦЭМ!$A$33:$A$776,$A33,СВЦЭМ!$B$33:$B$776,E$11)+'СЕТ СН'!$F$14+СВЦЭМ!$D$10+'СЕТ СН'!$F$5-'СЕТ СН'!$F$24</f>
        <v>2001.0459101500001</v>
      </c>
      <c r="F33" s="36">
        <f>SUMIFS(СВЦЭМ!$D$33:$D$776,СВЦЭМ!$A$33:$A$776,$A33,СВЦЭМ!$B$33:$B$776,F$11)+'СЕТ СН'!$F$14+СВЦЭМ!$D$10+'СЕТ СН'!$F$5-'СЕТ СН'!$F$24</f>
        <v>1999.3434440300002</v>
      </c>
      <c r="G33" s="36">
        <f>SUMIFS(СВЦЭМ!$D$33:$D$776,СВЦЭМ!$A$33:$A$776,$A33,СВЦЭМ!$B$33:$B$776,G$11)+'СЕТ СН'!$F$14+СВЦЭМ!$D$10+'СЕТ СН'!$F$5-'СЕТ СН'!$F$24</f>
        <v>2002.98372483</v>
      </c>
      <c r="H33" s="36">
        <f>SUMIFS(СВЦЭМ!$D$33:$D$776,СВЦЭМ!$A$33:$A$776,$A33,СВЦЭМ!$B$33:$B$776,H$11)+'СЕТ СН'!$F$14+СВЦЭМ!$D$10+'СЕТ СН'!$F$5-'СЕТ СН'!$F$24</f>
        <v>2005.2670091300001</v>
      </c>
      <c r="I33" s="36">
        <f>SUMIFS(СВЦЭМ!$D$33:$D$776,СВЦЭМ!$A$33:$A$776,$A33,СВЦЭМ!$B$33:$B$776,I$11)+'СЕТ СН'!$F$14+СВЦЭМ!$D$10+'СЕТ СН'!$F$5-'СЕТ СН'!$F$24</f>
        <v>1993.84521116</v>
      </c>
      <c r="J33" s="36">
        <f>SUMIFS(СВЦЭМ!$D$33:$D$776,СВЦЭМ!$A$33:$A$776,$A33,СВЦЭМ!$B$33:$B$776,J$11)+'СЕТ СН'!$F$14+СВЦЭМ!$D$10+'СЕТ СН'!$F$5-'СЕТ СН'!$F$24</f>
        <v>1985.0024721200002</v>
      </c>
      <c r="K33" s="36">
        <f>SUMIFS(СВЦЭМ!$D$33:$D$776,СВЦЭМ!$A$33:$A$776,$A33,СВЦЭМ!$B$33:$B$776,K$11)+'СЕТ СН'!$F$14+СВЦЭМ!$D$10+'СЕТ СН'!$F$5-'СЕТ СН'!$F$24</f>
        <v>2000.4342618700002</v>
      </c>
      <c r="L33" s="36">
        <f>SUMIFS(СВЦЭМ!$D$33:$D$776,СВЦЭМ!$A$33:$A$776,$A33,СВЦЭМ!$B$33:$B$776,L$11)+'СЕТ СН'!$F$14+СВЦЭМ!$D$10+'СЕТ СН'!$F$5-'СЕТ СН'!$F$24</f>
        <v>2015.55729651</v>
      </c>
      <c r="M33" s="36">
        <f>SUMIFS(СВЦЭМ!$D$33:$D$776,СВЦЭМ!$A$33:$A$776,$A33,СВЦЭМ!$B$33:$B$776,M$11)+'СЕТ СН'!$F$14+СВЦЭМ!$D$10+'СЕТ СН'!$F$5-'СЕТ СН'!$F$24</f>
        <v>2017.5801894000001</v>
      </c>
      <c r="N33" s="36">
        <f>SUMIFS(СВЦЭМ!$D$33:$D$776,СВЦЭМ!$A$33:$A$776,$A33,СВЦЭМ!$B$33:$B$776,N$11)+'СЕТ СН'!$F$14+СВЦЭМ!$D$10+'СЕТ СН'!$F$5-'СЕТ СН'!$F$24</f>
        <v>1986.8185653600001</v>
      </c>
      <c r="O33" s="36">
        <f>SUMIFS(СВЦЭМ!$D$33:$D$776,СВЦЭМ!$A$33:$A$776,$A33,СВЦЭМ!$B$33:$B$776,O$11)+'СЕТ СН'!$F$14+СВЦЭМ!$D$10+'СЕТ СН'!$F$5-'СЕТ СН'!$F$24</f>
        <v>1953.4422155400002</v>
      </c>
      <c r="P33" s="36">
        <f>SUMIFS(СВЦЭМ!$D$33:$D$776,СВЦЭМ!$A$33:$A$776,$A33,СВЦЭМ!$B$33:$B$776,P$11)+'СЕТ СН'!$F$14+СВЦЭМ!$D$10+'СЕТ СН'!$F$5-'СЕТ СН'!$F$24</f>
        <v>1962.8985237700001</v>
      </c>
      <c r="Q33" s="36">
        <f>SUMIFS(СВЦЭМ!$D$33:$D$776,СВЦЭМ!$A$33:$A$776,$A33,СВЦЭМ!$B$33:$B$776,Q$11)+'СЕТ СН'!$F$14+СВЦЭМ!$D$10+'СЕТ СН'!$F$5-'СЕТ СН'!$F$24</f>
        <v>1966.3672457900002</v>
      </c>
      <c r="R33" s="36">
        <f>SUMIFS(СВЦЭМ!$D$33:$D$776,СВЦЭМ!$A$33:$A$776,$A33,СВЦЭМ!$B$33:$B$776,R$11)+'СЕТ СН'!$F$14+СВЦЭМ!$D$10+'СЕТ СН'!$F$5-'СЕТ СН'!$F$24</f>
        <v>1975.8512707700002</v>
      </c>
      <c r="S33" s="36">
        <f>SUMIFS(СВЦЭМ!$D$33:$D$776,СВЦЭМ!$A$33:$A$776,$A33,СВЦЭМ!$B$33:$B$776,S$11)+'СЕТ СН'!$F$14+СВЦЭМ!$D$10+'СЕТ СН'!$F$5-'СЕТ СН'!$F$24</f>
        <v>1975.5315541700002</v>
      </c>
      <c r="T33" s="36">
        <f>SUMIFS(СВЦЭМ!$D$33:$D$776,СВЦЭМ!$A$33:$A$776,$A33,СВЦЭМ!$B$33:$B$776,T$11)+'СЕТ СН'!$F$14+СВЦЭМ!$D$10+'СЕТ СН'!$F$5-'СЕТ СН'!$F$24</f>
        <v>1941.9633860399999</v>
      </c>
      <c r="U33" s="36">
        <f>SUMIFS(СВЦЭМ!$D$33:$D$776,СВЦЭМ!$A$33:$A$776,$A33,СВЦЭМ!$B$33:$B$776,U$11)+'СЕТ СН'!$F$14+СВЦЭМ!$D$10+'СЕТ СН'!$F$5-'СЕТ СН'!$F$24</f>
        <v>1927.57073057</v>
      </c>
      <c r="V33" s="36">
        <f>SUMIFS(СВЦЭМ!$D$33:$D$776,СВЦЭМ!$A$33:$A$776,$A33,СВЦЭМ!$B$33:$B$776,V$11)+'СЕТ СН'!$F$14+СВЦЭМ!$D$10+'СЕТ СН'!$F$5-'СЕТ СН'!$F$24</f>
        <v>1920.92161882</v>
      </c>
      <c r="W33" s="36">
        <f>SUMIFS(СВЦЭМ!$D$33:$D$776,СВЦЭМ!$A$33:$A$776,$A33,СВЦЭМ!$B$33:$B$776,W$11)+'СЕТ СН'!$F$14+СВЦЭМ!$D$10+'СЕТ СН'!$F$5-'СЕТ СН'!$F$24</f>
        <v>1935.2627004599999</v>
      </c>
      <c r="X33" s="36">
        <f>SUMIFS(СВЦЭМ!$D$33:$D$776,СВЦЭМ!$A$33:$A$776,$A33,СВЦЭМ!$B$33:$B$776,X$11)+'СЕТ СН'!$F$14+СВЦЭМ!$D$10+'СЕТ СН'!$F$5-'СЕТ СН'!$F$24</f>
        <v>1955.1430318299999</v>
      </c>
      <c r="Y33" s="36">
        <f>SUMIFS(СВЦЭМ!$D$33:$D$776,СВЦЭМ!$A$33:$A$776,$A33,СВЦЭМ!$B$33:$B$776,Y$11)+'СЕТ СН'!$F$14+СВЦЭМ!$D$10+'СЕТ СН'!$F$5-'СЕТ СН'!$F$24</f>
        <v>1989.3914409200002</v>
      </c>
    </row>
    <row r="34" spans="1:27" ht="15.75" x14ac:dyDescent="0.2">
      <c r="A34" s="35">
        <f t="shared" si="0"/>
        <v>43519</v>
      </c>
      <c r="B34" s="36">
        <f>SUMIFS(СВЦЭМ!$D$33:$D$776,СВЦЭМ!$A$33:$A$776,$A34,СВЦЭМ!$B$33:$B$776,B$11)+'СЕТ СН'!$F$14+СВЦЭМ!$D$10+'СЕТ СН'!$F$5-'СЕТ СН'!$F$24</f>
        <v>2002.7960435300001</v>
      </c>
      <c r="C34" s="36">
        <f>SUMIFS(СВЦЭМ!$D$33:$D$776,СВЦЭМ!$A$33:$A$776,$A34,СВЦЭМ!$B$33:$B$776,C$11)+'СЕТ СН'!$F$14+СВЦЭМ!$D$10+'СЕТ СН'!$F$5-'СЕТ СН'!$F$24</f>
        <v>2006.5200918</v>
      </c>
      <c r="D34" s="36">
        <f>SUMIFS(СВЦЭМ!$D$33:$D$776,СВЦЭМ!$A$33:$A$776,$A34,СВЦЭМ!$B$33:$B$776,D$11)+'СЕТ СН'!$F$14+СВЦЭМ!$D$10+'СЕТ СН'!$F$5-'СЕТ СН'!$F$24</f>
        <v>1998.48159794</v>
      </c>
      <c r="E34" s="36">
        <f>SUMIFS(СВЦЭМ!$D$33:$D$776,СВЦЭМ!$A$33:$A$776,$A34,СВЦЭМ!$B$33:$B$776,E$11)+'СЕТ СН'!$F$14+СВЦЭМ!$D$10+'СЕТ СН'!$F$5-'СЕТ СН'!$F$24</f>
        <v>1997.5467769000002</v>
      </c>
      <c r="F34" s="36">
        <f>SUMIFS(СВЦЭМ!$D$33:$D$776,СВЦЭМ!$A$33:$A$776,$A34,СВЦЭМ!$B$33:$B$776,F$11)+'СЕТ СН'!$F$14+СВЦЭМ!$D$10+'СЕТ СН'!$F$5-'СЕТ СН'!$F$24</f>
        <v>1996.79130908</v>
      </c>
      <c r="G34" s="36">
        <f>SUMIFS(СВЦЭМ!$D$33:$D$776,СВЦЭМ!$A$33:$A$776,$A34,СВЦЭМ!$B$33:$B$776,G$11)+'СЕТ СН'!$F$14+СВЦЭМ!$D$10+'СЕТ СН'!$F$5-'СЕТ СН'!$F$24</f>
        <v>1995.8663812499999</v>
      </c>
      <c r="H34" s="36">
        <f>SUMIFS(СВЦЭМ!$D$33:$D$776,СВЦЭМ!$A$33:$A$776,$A34,СВЦЭМ!$B$33:$B$776,H$11)+'СЕТ СН'!$F$14+СВЦЭМ!$D$10+'СЕТ СН'!$F$5-'СЕТ СН'!$F$24</f>
        <v>2012.2534183500002</v>
      </c>
      <c r="I34" s="36">
        <f>SUMIFS(СВЦЭМ!$D$33:$D$776,СВЦЭМ!$A$33:$A$776,$A34,СВЦЭМ!$B$33:$B$776,I$11)+'СЕТ СН'!$F$14+СВЦЭМ!$D$10+'СЕТ СН'!$F$5-'СЕТ СН'!$F$24</f>
        <v>1998.65112522</v>
      </c>
      <c r="J34" s="36">
        <f>SUMIFS(СВЦЭМ!$D$33:$D$776,СВЦЭМ!$A$33:$A$776,$A34,СВЦЭМ!$B$33:$B$776,J$11)+'СЕТ СН'!$F$14+СВЦЭМ!$D$10+'СЕТ СН'!$F$5-'СЕТ СН'!$F$24</f>
        <v>1978.3092625600002</v>
      </c>
      <c r="K34" s="36">
        <f>SUMIFS(СВЦЭМ!$D$33:$D$776,СВЦЭМ!$A$33:$A$776,$A34,СВЦЭМ!$B$33:$B$776,K$11)+'СЕТ СН'!$F$14+СВЦЭМ!$D$10+'СЕТ СН'!$F$5-'СЕТ СН'!$F$24</f>
        <v>1956.7353161400001</v>
      </c>
      <c r="L34" s="36">
        <f>SUMIFS(СВЦЭМ!$D$33:$D$776,СВЦЭМ!$A$33:$A$776,$A34,СВЦЭМ!$B$33:$B$776,L$11)+'СЕТ СН'!$F$14+СВЦЭМ!$D$10+'СЕТ СН'!$F$5-'СЕТ СН'!$F$24</f>
        <v>1961.13149591</v>
      </c>
      <c r="M34" s="36">
        <f>SUMIFS(СВЦЭМ!$D$33:$D$776,СВЦЭМ!$A$33:$A$776,$A34,СВЦЭМ!$B$33:$B$776,M$11)+'СЕТ СН'!$F$14+СВЦЭМ!$D$10+'СЕТ СН'!$F$5-'СЕТ СН'!$F$24</f>
        <v>1971.5355161500001</v>
      </c>
      <c r="N34" s="36">
        <f>SUMIFS(СВЦЭМ!$D$33:$D$776,СВЦЭМ!$A$33:$A$776,$A34,СВЦЭМ!$B$33:$B$776,N$11)+'СЕТ СН'!$F$14+СВЦЭМ!$D$10+'СЕТ СН'!$F$5-'СЕТ СН'!$F$24</f>
        <v>1980.65758411</v>
      </c>
      <c r="O34" s="36">
        <f>SUMIFS(СВЦЭМ!$D$33:$D$776,СВЦЭМ!$A$33:$A$776,$A34,СВЦЭМ!$B$33:$B$776,O$11)+'СЕТ СН'!$F$14+СВЦЭМ!$D$10+'СЕТ СН'!$F$5-'СЕТ СН'!$F$24</f>
        <v>1958.50828998</v>
      </c>
      <c r="P34" s="36">
        <f>SUMIFS(СВЦЭМ!$D$33:$D$776,СВЦЭМ!$A$33:$A$776,$A34,СВЦЭМ!$B$33:$B$776,P$11)+'СЕТ СН'!$F$14+СВЦЭМ!$D$10+'СЕТ СН'!$F$5-'СЕТ СН'!$F$24</f>
        <v>1966.2329729800001</v>
      </c>
      <c r="Q34" s="36">
        <f>SUMIFS(СВЦЭМ!$D$33:$D$776,СВЦЭМ!$A$33:$A$776,$A34,СВЦЭМ!$B$33:$B$776,Q$11)+'СЕТ СН'!$F$14+СВЦЭМ!$D$10+'СЕТ СН'!$F$5-'СЕТ СН'!$F$24</f>
        <v>1975.8718004100001</v>
      </c>
      <c r="R34" s="36">
        <f>SUMIFS(СВЦЭМ!$D$33:$D$776,СВЦЭМ!$A$33:$A$776,$A34,СВЦЭМ!$B$33:$B$776,R$11)+'СЕТ СН'!$F$14+СВЦЭМ!$D$10+'СЕТ СН'!$F$5-'СЕТ СН'!$F$24</f>
        <v>1984.96332162</v>
      </c>
      <c r="S34" s="36">
        <f>SUMIFS(СВЦЭМ!$D$33:$D$776,СВЦЭМ!$A$33:$A$776,$A34,СВЦЭМ!$B$33:$B$776,S$11)+'СЕТ СН'!$F$14+СВЦЭМ!$D$10+'СЕТ СН'!$F$5-'СЕТ СН'!$F$24</f>
        <v>1983.0129134000001</v>
      </c>
      <c r="T34" s="36">
        <f>SUMIFS(СВЦЭМ!$D$33:$D$776,СВЦЭМ!$A$33:$A$776,$A34,СВЦЭМ!$B$33:$B$776,T$11)+'СЕТ СН'!$F$14+СВЦЭМ!$D$10+'СЕТ СН'!$F$5-'СЕТ СН'!$F$24</f>
        <v>1959.9058032600001</v>
      </c>
      <c r="U34" s="36">
        <f>SUMIFS(СВЦЭМ!$D$33:$D$776,СВЦЭМ!$A$33:$A$776,$A34,СВЦЭМ!$B$33:$B$776,U$11)+'СЕТ СН'!$F$14+СВЦЭМ!$D$10+'СЕТ СН'!$F$5-'СЕТ СН'!$F$24</f>
        <v>1927.60396451</v>
      </c>
      <c r="V34" s="36">
        <f>SUMIFS(СВЦЭМ!$D$33:$D$776,СВЦЭМ!$A$33:$A$776,$A34,СВЦЭМ!$B$33:$B$776,V$11)+'СЕТ СН'!$F$14+СВЦЭМ!$D$10+'СЕТ СН'!$F$5-'СЕТ СН'!$F$24</f>
        <v>1922.5203891400001</v>
      </c>
      <c r="W34" s="36">
        <f>SUMIFS(СВЦЭМ!$D$33:$D$776,СВЦЭМ!$A$33:$A$776,$A34,СВЦЭМ!$B$33:$B$776,W$11)+'СЕТ СН'!$F$14+СВЦЭМ!$D$10+'СЕТ СН'!$F$5-'СЕТ СН'!$F$24</f>
        <v>1925.01852861</v>
      </c>
      <c r="X34" s="36">
        <f>SUMIFS(СВЦЭМ!$D$33:$D$776,СВЦЭМ!$A$33:$A$776,$A34,СВЦЭМ!$B$33:$B$776,X$11)+'СЕТ СН'!$F$14+СВЦЭМ!$D$10+'СЕТ СН'!$F$5-'СЕТ СН'!$F$24</f>
        <v>1931.6695569000001</v>
      </c>
      <c r="Y34" s="36">
        <f>SUMIFS(СВЦЭМ!$D$33:$D$776,СВЦЭМ!$A$33:$A$776,$A34,СВЦЭМ!$B$33:$B$776,Y$11)+'СЕТ СН'!$F$14+СВЦЭМ!$D$10+'СЕТ СН'!$F$5-'СЕТ СН'!$F$24</f>
        <v>1976.4834940000001</v>
      </c>
    </row>
    <row r="35" spans="1:27" ht="15.75" x14ac:dyDescent="0.2">
      <c r="A35" s="35">
        <f t="shared" si="0"/>
        <v>43520</v>
      </c>
      <c r="B35" s="36">
        <f>SUMIFS(СВЦЭМ!$D$33:$D$776,СВЦЭМ!$A$33:$A$776,$A35,СВЦЭМ!$B$33:$B$776,B$11)+'СЕТ СН'!$F$14+СВЦЭМ!$D$10+'СЕТ СН'!$F$5-'СЕТ СН'!$F$24</f>
        <v>2017.46618345</v>
      </c>
      <c r="C35" s="36">
        <f>SUMIFS(СВЦЭМ!$D$33:$D$776,СВЦЭМ!$A$33:$A$776,$A35,СВЦЭМ!$B$33:$B$776,C$11)+'СЕТ СН'!$F$14+СВЦЭМ!$D$10+'СЕТ СН'!$F$5-'СЕТ СН'!$F$24</f>
        <v>2040.3476320700001</v>
      </c>
      <c r="D35" s="36">
        <f>SUMIFS(СВЦЭМ!$D$33:$D$776,СВЦЭМ!$A$33:$A$776,$A35,СВЦЭМ!$B$33:$B$776,D$11)+'СЕТ СН'!$F$14+СВЦЭМ!$D$10+'СЕТ СН'!$F$5-'СЕТ СН'!$F$24</f>
        <v>2056.0260684100003</v>
      </c>
      <c r="E35" s="36">
        <f>SUMIFS(СВЦЭМ!$D$33:$D$776,СВЦЭМ!$A$33:$A$776,$A35,СВЦЭМ!$B$33:$B$776,E$11)+'СЕТ СН'!$F$14+СВЦЭМ!$D$10+'СЕТ СН'!$F$5-'СЕТ СН'!$F$24</f>
        <v>2068.6724216600001</v>
      </c>
      <c r="F35" s="36">
        <f>SUMIFS(СВЦЭМ!$D$33:$D$776,СВЦЭМ!$A$33:$A$776,$A35,СВЦЭМ!$B$33:$B$776,F$11)+'СЕТ СН'!$F$14+СВЦЭМ!$D$10+'СЕТ СН'!$F$5-'СЕТ СН'!$F$24</f>
        <v>2077.8248985700002</v>
      </c>
      <c r="G35" s="36">
        <f>SUMIFS(СВЦЭМ!$D$33:$D$776,СВЦЭМ!$A$33:$A$776,$A35,СВЦЭМ!$B$33:$B$776,G$11)+'СЕТ СН'!$F$14+СВЦЭМ!$D$10+'СЕТ СН'!$F$5-'СЕТ СН'!$F$24</f>
        <v>2075.1596419699999</v>
      </c>
      <c r="H35" s="36">
        <f>SUMIFS(СВЦЭМ!$D$33:$D$776,СВЦЭМ!$A$33:$A$776,$A35,СВЦЭМ!$B$33:$B$776,H$11)+'СЕТ СН'!$F$14+СВЦЭМ!$D$10+'СЕТ СН'!$F$5-'СЕТ СН'!$F$24</f>
        <v>2061.0613524400001</v>
      </c>
      <c r="I35" s="36">
        <f>SUMIFS(СВЦЭМ!$D$33:$D$776,СВЦЭМ!$A$33:$A$776,$A35,СВЦЭМ!$B$33:$B$776,I$11)+'СЕТ СН'!$F$14+СВЦЭМ!$D$10+'СЕТ СН'!$F$5-'СЕТ СН'!$F$24</f>
        <v>2045.89702115</v>
      </c>
      <c r="J35" s="36">
        <f>SUMIFS(СВЦЭМ!$D$33:$D$776,СВЦЭМ!$A$33:$A$776,$A35,СВЦЭМ!$B$33:$B$776,J$11)+'СЕТ СН'!$F$14+СВЦЭМ!$D$10+'СЕТ СН'!$F$5-'СЕТ СН'!$F$24</f>
        <v>1988.95702046</v>
      </c>
      <c r="K35" s="36">
        <f>SUMIFS(СВЦЭМ!$D$33:$D$776,СВЦЭМ!$A$33:$A$776,$A35,СВЦЭМ!$B$33:$B$776,K$11)+'СЕТ СН'!$F$14+СВЦЭМ!$D$10+'СЕТ СН'!$F$5-'СЕТ СН'!$F$24</f>
        <v>1952.26787362</v>
      </c>
      <c r="L35" s="36">
        <f>SUMIFS(СВЦЭМ!$D$33:$D$776,СВЦЭМ!$A$33:$A$776,$A35,СВЦЭМ!$B$33:$B$776,L$11)+'СЕТ СН'!$F$14+СВЦЭМ!$D$10+'СЕТ СН'!$F$5-'СЕТ СН'!$F$24</f>
        <v>1944.57413447</v>
      </c>
      <c r="M35" s="36">
        <f>SUMIFS(СВЦЭМ!$D$33:$D$776,СВЦЭМ!$A$33:$A$776,$A35,СВЦЭМ!$B$33:$B$776,M$11)+'СЕТ СН'!$F$14+СВЦЭМ!$D$10+'СЕТ СН'!$F$5-'СЕТ СН'!$F$24</f>
        <v>1945.1307259600001</v>
      </c>
      <c r="N35" s="36">
        <f>SUMIFS(СВЦЭМ!$D$33:$D$776,СВЦЭМ!$A$33:$A$776,$A35,СВЦЭМ!$B$33:$B$776,N$11)+'СЕТ СН'!$F$14+СВЦЭМ!$D$10+'СЕТ СН'!$F$5-'СЕТ СН'!$F$24</f>
        <v>1941.2042013800001</v>
      </c>
      <c r="O35" s="36">
        <f>SUMIFS(СВЦЭМ!$D$33:$D$776,СВЦЭМ!$A$33:$A$776,$A35,СВЦЭМ!$B$33:$B$776,O$11)+'СЕТ СН'!$F$14+СВЦЭМ!$D$10+'СЕТ СН'!$F$5-'СЕТ СН'!$F$24</f>
        <v>1920.4775874400002</v>
      </c>
      <c r="P35" s="36">
        <f>SUMIFS(СВЦЭМ!$D$33:$D$776,СВЦЭМ!$A$33:$A$776,$A35,СВЦЭМ!$B$33:$B$776,P$11)+'СЕТ СН'!$F$14+СВЦЭМ!$D$10+'СЕТ СН'!$F$5-'СЕТ СН'!$F$24</f>
        <v>1927.5579144600001</v>
      </c>
      <c r="Q35" s="36">
        <f>SUMIFS(СВЦЭМ!$D$33:$D$776,СВЦЭМ!$A$33:$A$776,$A35,СВЦЭМ!$B$33:$B$776,Q$11)+'СЕТ СН'!$F$14+СВЦЭМ!$D$10+'СЕТ СН'!$F$5-'СЕТ СН'!$F$24</f>
        <v>1934.2542042600001</v>
      </c>
      <c r="R35" s="36">
        <f>SUMIFS(СВЦЭМ!$D$33:$D$776,СВЦЭМ!$A$33:$A$776,$A35,СВЦЭМ!$B$33:$B$776,R$11)+'СЕТ СН'!$F$14+СВЦЭМ!$D$10+'СЕТ СН'!$F$5-'СЕТ СН'!$F$24</f>
        <v>1936.4780729500001</v>
      </c>
      <c r="S35" s="36">
        <f>SUMIFS(СВЦЭМ!$D$33:$D$776,СВЦЭМ!$A$33:$A$776,$A35,СВЦЭМ!$B$33:$B$776,S$11)+'СЕТ СН'!$F$14+СВЦЭМ!$D$10+'СЕТ СН'!$F$5-'СЕТ СН'!$F$24</f>
        <v>1929.78039878</v>
      </c>
      <c r="T35" s="36">
        <f>SUMIFS(СВЦЭМ!$D$33:$D$776,СВЦЭМ!$A$33:$A$776,$A35,СВЦЭМ!$B$33:$B$776,T$11)+'СЕТ СН'!$F$14+СВЦЭМ!$D$10+'СЕТ СН'!$F$5-'СЕТ СН'!$F$24</f>
        <v>1902.7046145500001</v>
      </c>
      <c r="U35" s="36">
        <f>SUMIFS(СВЦЭМ!$D$33:$D$776,СВЦЭМ!$A$33:$A$776,$A35,СВЦЭМ!$B$33:$B$776,U$11)+'СЕТ СН'!$F$14+СВЦЭМ!$D$10+'СЕТ СН'!$F$5-'СЕТ СН'!$F$24</f>
        <v>1859.8293665900001</v>
      </c>
      <c r="V35" s="36">
        <f>SUMIFS(СВЦЭМ!$D$33:$D$776,СВЦЭМ!$A$33:$A$776,$A35,СВЦЭМ!$B$33:$B$776,V$11)+'СЕТ СН'!$F$14+СВЦЭМ!$D$10+'СЕТ СН'!$F$5-'СЕТ СН'!$F$24</f>
        <v>1857.3541314300001</v>
      </c>
      <c r="W35" s="36">
        <f>SUMIFS(СВЦЭМ!$D$33:$D$776,СВЦЭМ!$A$33:$A$776,$A35,СВЦЭМ!$B$33:$B$776,W$11)+'СЕТ СН'!$F$14+СВЦЭМ!$D$10+'СЕТ СН'!$F$5-'СЕТ СН'!$F$24</f>
        <v>1870.66174185</v>
      </c>
      <c r="X35" s="36">
        <f>SUMIFS(СВЦЭМ!$D$33:$D$776,СВЦЭМ!$A$33:$A$776,$A35,СВЦЭМ!$B$33:$B$776,X$11)+'СЕТ СН'!$F$14+СВЦЭМ!$D$10+'СЕТ СН'!$F$5-'СЕТ СН'!$F$24</f>
        <v>1891.06198156</v>
      </c>
      <c r="Y35" s="36">
        <f>SUMIFS(СВЦЭМ!$D$33:$D$776,СВЦЭМ!$A$33:$A$776,$A35,СВЦЭМ!$B$33:$B$776,Y$11)+'СЕТ СН'!$F$14+СВЦЭМ!$D$10+'СЕТ СН'!$F$5-'СЕТ СН'!$F$24</f>
        <v>1959.4921236700002</v>
      </c>
    </row>
    <row r="36" spans="1:27" ht="15.75" x14ac:dyDescent="0.2">
      <c r="A36" s="35">
        <f t="shared" si="0"/>
        <v>43521</v>
      </c>
      <c r="B36" s="36">
        <f>SUMIFS(СВЦЭМ!$D$33:$D$776,СВЦЭМ!$A$33:$A$776,$A36,СВЦЭМ!$B$33:$B$776,B$11)+'СЕТ СН'!$F$14+СВЦЭМ!$D$10+'СЕТ СН'!$F$5-'СЕТ СН'!$F$24</f>
        <v>1996.2465626600001</v>
      </c>
      <c r="C36" s="36">
        <f>SUMIFS(СВЦЭМ!$D$33:$D$776,СВЦЭМ!$A$33:$A$776,$A36,СВЦЭМ!$B$33:$B$776,C$11)+'СЕТ СН'!$F$14+СВЦЭМ!$D$10+'СЕТ СН'!$F$5-'СЕТ СН'!$F$24</f>
        <v>2008.8609406600001</v>
      </c>
      <c r="D36" s="36">
        <f>SUMIFS(СВЦЭМ!$D$33:$D$776,СВЦЭМ!$A$33:$A$776,$A36,СВЦЭМ!$B$33:$B$776,D$11)+'СЕТ СН'!$F$14+СВЦЭМ!$D$10+'СЕТ СН'!$F$5-'СЕТ СН'!$F$24</f>
        <v>2005.31856879</v>
      </c>
      <c r="E36" s="36">
        <f>SUMIFS(СВЦЭМ!$D$33:$D$776,СВЦЭМ!$A$33:$A$776,$A36,СВЦЭМ!$B$33:$B$776,E$11)+'СЕТ СН'!$F$14+СВЦЭМ!$D$10+'СЕТ СН'!$F$5-'СЕТ СН'!$F$24</f>
        <v>2008.4437850900001</v>
      </c>
      <c r="F36" s="36">
        <f>SUMIFS(СВЦЭМ!$D$33:$D$776,СВЦЭМ!$A$33:$A$776,$A36,СВЦЭМ!$B$33:$B$776,F$11)+'СЕТ СН'!$F$14+СВЦЭМ!$D$10+'СЕТ СН'!$F$5-'СЕТ СН'!$F$24</f>
        <v>2008.44030034</v>
      </c>
      <c r="G36" s="36">
        <f>SUMIFS(СВЦЭМ!$D$33:$D$776,СВЦЭМ!$A$33:$A$776,$A36,СВЦЭМ!$B$33:$B$776,G$11)+'СЕТ СН'!$F$14+СВЦЭМ!$D$10+'СЕТ СН'!$F$5-'СЕТ СН'!$F$24</f>
        <v>2015.02622866</v>
      </c>
      <c r="H36" s="36">
        <f>SUMIFS(СВЦЭМ!$D$33:$D$776,СВЦЭМ!$A$33:$A$776,$A36,СВЦЭМ!$B$33:$B$776,H$11)+'СЕТ СН'!$F$14+СВЦЭМ!$D$10+'СЕТ СН'!$F$5-'СЕТ СН'!$F$24</f>
        <v>2027.7932857300002</v>
      </c>
      <c r="I36" s="36">
        <f>SUMIFS(СВЦЭМ!$D$33:$D$776,СВЦЭМ!$A$33:$A$776,$A36,СВЦЭМ!$B$33:$B$776,I$11)+'СЕТ СН'!$F$14+СВЦЭМ!$D$10+'СЕТ СН'!$F$5-'СЕТ СН'!$F$24</f>
        <v>2004.75784127</v>
      </c>
      <c r="J36" s="36">
        <f>SUMIFS(СВЦЭМ!$D$33:$D$776,СВЦЭМ!$A$33:$A$776,$A36,СВЦЭМ!$B$33:$B$776,J$11)+'СЕТ СН'!$F$14+СВЦЭМ!$D$10+'СЕТ СН'!$F$5-'СЕТ СН'!$F$24</f>
        <v>1977.8309484199999</v>
      </c>
      <c r="K36" s="36">
        <f>SUMIFS(СВЦЭМ!$D$33:$D$776,СВЦЭМ!$A$33:$A$776,$A36,СВЦЭМ!$B$33:$B$776,K$11)+'СЕТ СН'!$F$14+СВЦЭМ!$D$10+'СЕТ СН'!$F$5-'СЕТ СН'!$F$24</f>
        <v>1955.6984473900002</v>
      </c>
      <c r="L36" s="36">
        <f>SUMIFS(СВЦЭМ!$D$33:$D$776,СВЦЭМ!$A$33:$A$776,$A36,СВЦЭМ!$B$33:$B$776,L$11)+'СЕТ СН'!$F$14+СВЦЭМ!$D$10+'СЕТ СН'!$F$5-'СЕТ СН'!$F$24</f>
        <v>1959.2184499800001</v>
      </c>
      <c r="M36" s="36">
        <f>SUMIFS(СВЦЭМ!$D$33:$D$776,СВЦЭМ!$A$33:$A$776,$A36,СВЦЭМ!$B$33:$B$776,M$11)+'СЕТ СН'!$F$14+СВЦЭМ!$D$10+'СЕТ СН'!$F$5-'СЕТ СН'!$F$24</f>
        <v>1979.4139811499999</v>
      </c>
      <c r="N36" s="36">
        <f>SUMIFS(СВЦЭМ!$D$33:$D$776,СВЦЭМ!$A$33:$A$776,$A36,СВЦЭМ!$B$33:$B$776,N$11)+'СЕТ СН'!$F$14+СВЦЭМ!$D$10+'СЕТ СН'!$F$5-'СЕТ СН'!$F$24</f>
        <v>1985.6136538000001</v>
      </c>
      <c r="O36" s="36">
        <f>SUMIFS(СВЦЭМ!$D$33:$D$776,СВЦЭМ!$A$33:$A$776,$A36,СВЦЭМ!$B$33:$B$776,O$11)+'СЕТ СН'!$F$14+СВЦЭМ!$D$10+'СЕТ СН'!$F$5-'СЕТ СН'!$F$24</f>
        <v>1975.1188182400001</v>
      </c>
      <c r="P36" s="36">
        <f>SUMIFS(СВЦЭМ!$D$33:$D$776,СВЦЭМ!$A$33:$A$776,$A36,СВЦЭМ!$B$33:$B$776,P$11)+'СЕТ СН'!$F$14+СВЦЭМ!$D$10+'СЕТ СН'!$F$5-'СЕТ СН'!$F$24</f>
        <v>1982.27592142</v>
      </c>
      <c r="Q36" s="36">
        <f>SUMIFS(СВЦЭМ!$D$33:$D$776,СВЦЭМ!$A$33:$A$776,$A36,СВЦЭМ!$B$33:$B$776,Q$11)+'СЕТ СН'!$F$14+СВЦЭМ!$D$10+'СЕТ СН'!$F$5-'СЕТ СН'!$F$24</f>
        <v>1992.4496953800001</v>
      </c>
      <c r="R36" s="36">
        <f>SUMIFS(СВЦЭМ!$D$33:$D$776,СВЦЭМ!$A$33:$A$776,$A36,СВЦЭМ!$B$33:$B$776,R$11)+'СЕТ СН'!$F$14+СВЦЭМ!$D$10+'СЕТ СН'!$F$5-'СЕТ СН'!$F$24</f>
        <v>1994.0628956400001</v>
      </c>
      <c r="S36" s="36">
        <f>SUMIFS(СВЦЭМ!$D$33:$D$776,СВЦЭМ!$A$33:$A$776,$A36,СВЦЭМ!$B$33:$B$776,S$11)+'СЕТ СН'!$F$14+СВЦЭМ!$D$10+'СЕТ СН'!$F$5-'СЕТ СН'!$F$24</f>
        <v>1994.4334067200002</v>
      </c>
      <c r="T36" s="36">
        <f>SUMIFS(СВЦЭМ!$D$33:$D$776,СВЦЭМ!$A$33:$A$776,$A36,СВЦЭМ!$B$33:$B$776,T$11)+'СЕТ СН'!$F$14+СВЦЭМ!$D$10+'СЕТ СН'!$F$5-'СЕТ СН'!$F$24</f>
        <v>1946.31906273</v>
      </c>
      <c r="U36" s="36">
        <f>SUMIFS(СВЦЭМ!$D$33:$D$776,СВЦЭМ!$A$33:$A$776,$A36,СВЦЭМ!$B$33:$B$776,U$11)+'СЕТ СН'!$F$14+СВЦЭМ!$D$10+'СЕТ СН'!$F$5-'СЕТ СН'!$F$24</f>
        <v>1909.2591422099999</v>
      </c>
      <c r="V36" s="36">
        <f>SUMIFS(СВЦЭМ!$D$33:$D$776,СВЦЭМ!$A$33:$A$776,$A36,СВЦЭМ!$B$33:$B$776,V$11)+'СЕТ СН'!$F$14+СВЦЭМ!$D$10+'СЕТ СН'!$F$5-'СЕТ СН'!$F$24</f>
        <v>1906.3567633900002</v>
      </c>
      <c r="W36" s="36">
        <f>SUMIFS(СВЦЭМ!$D$33:$D$776,СВЦЭМ!$A$33:$A$776,$A36,СВЦЭМ!$B$33:$B$776,W$11)+'СЕТ СН'!$F$14+СВЦЭМ!$D$10+'СЕТ СН'!$F$5-'СЕТ СН'!$F$24</f>
        <v>1918.02354539</v>
      </c>
      <c r="X36" s="36">
        <f>SUMIFS(СВЦЭМ!$D$33:$D$776,СВЦЭМ!$A$33:$A$776,$A36,СВЦЭМ!$B$33:$B$776,X$11)+'СЕТ СН'!$F$14+СВЦЭМ!$D$10+'СЕТ СН'!$F$5-'СЕТ СН'!$F$24</f>
        <v>1938.5237744000001</v>
      </c>
      <c r="Y36" s="36">
        <f>SUMIFS(СВЦЭМ!$D$33:$D$776,СВЦЭМ!$A$33:$A$776,$A36,СВЦЭМ!$B$33:$B$776,Y$11)+'СЕТ СН'!$F$14+СВЦЭМ!$D$10+'СЕТ СН'!$F$5-'СЕТ СН'!$F$24</f>
        <v>1978.56188425</v>
      </c>
    </row>
    <row r="37" spans="1:27" ht="15.75" x14ac:dyDescent="0.2">
      <c r="A37" s="35">
        <f t="shared" si="0"/>
        <v>43522</v>
      </c>
      <c r="B37" s="36">
        <f>SUMIFS(СВЦЭМ!$D$33:$D$776,СВЦЭМ!$A$33:$A$776,$A37,СВЦЭМ!$B$33:$B$776,B$11)+'СЕТ СН'!$F$14+СВЦЭМ!$D$10+'СЕТ СН'!$F$5-'СЕТ СН'!$F$24</f>
        <v>2004.7999249500001</v>
      </c>
      <c r="C37" s="36">
        <f>SUMIFS(СВЦЭМ!$D$33:$D$776,СВЦЭМ!$A$33:$A$776,$A37,СВЦЭМ!$B$33:$B$776,C$11)+'СЕТ СН'!$F$14+СВЦЭМ!$D$10+'СЕТ СН'!$F$5-'СЕТ СН'!$F$24</f>
        <v>2007.4487018200002</v>
      </c>
      <c r="D37" s="36">
        <f>SUMIFS(СВЦЭМ!$D$33:$D$776,СВЦЭМ!$A$33:$A$776,$A37,СВЦЭМ!$B$33:$B$776,D$11)+'СЕТ СН'!$F$14+СВЦЭМ!$D$10+'СЕТ СН'!$F$5-'СЕТ СН'!$F$24</f>
        <v>2000.9862795200002</v>
      </c>
      <c r="E37" s="36">
        <f>SUMIFS(СВЦЭМ!$D$33:$D$776,СВЦЭМ!$A$33:$A$776,$A37,СВЦЭМ!$B$33:$B$776,E$11)+'СЕТ СН'!$F$14+СВЦЭМ!$D$10+'СЕТ СН'!$F$5-'СЕТ СН'!$F$24</f>
        <v>2001.4144787800001</v>
      </c>
      <c r="F37" s="36">
        <f>SUMIFS(СВЦЭМ!$D$33:$D$776,СВЦЭМ!$A$33:$A$776,$A37,СВЦЭМ!$B$33:$B$776,F$11)+'СЕТ СН'!$F$14+СВЦЭМ!$D$10+'СЕТ СН'!$F$5-'СЕТ СН'!$F$24</f>
        <v>1999.7662189299999</v>
      </c>
      <c r="G37" s="36">
        <f>SUMIFS(СВЦЭМ!$D$33:$D$776,СВЦЭМ!$A$33:$A$776,$A37,СВЦЭМ!$B$33:$B$776,G$11)+'СЕТ СН'!$F$14+СВЦЭМ!$D$10+'СЕТ СН'!$F$5-'СЕТ СН'!$F$24</f>
        <v>2007.4946646400001</v>
      </c>
      <c r="H37" s="36">
        <f>SUMIFS(СВЦЭМ!$D$33:$D$776,СВЦЭМ!$A$33:$A$776,$A37,СВЦЭМ!$B$33:$B$776,H$11)+'СЕТ СН'!$F$14+СВЦЭМ!$D$10+'СЕТ СН'!$F$5-'СЕТ СН'!$F$24</f>
        <v>2005.5738408900002</v>
      </c>
      <c r="I37" s="36">
        <f>SUMIFS(СВЦЭМ!$D$33:$D$776,СВЦЭМ!$A$33:$A$776,$A37,СВЦЭМ!$B$33:$B$776,I$11)+'СЕТ СН'!$F$14+СВЦЭМ!$D$10+'СЕТ СН'!$F$5-'СЕТ СН'!$F$24</f>
        <v>1975.7329158100001</v>
      </c>
      <c r="J37" s="36">
        <f>SUMIFS(СВЦЭМ!$D$33:$D$776,СВЦЭМ!$A$33:$A$776,$A37,СВЦЭМ!$B$33:$B$776,J$11)+'СЕТ СН'!$F$14+СВЦЭМ!$D$10+'СЕТ СН'!$F$5-'СЕТ СН'!$F$24</f>
        <v>1955.79008004</v>
      </c>
      <c r="K37" s="36">
        <f>SUMIFS(СВЦЭМ!$D$33:$D$776,СВЦЭМ!$A$33:$A$776,$A37,СВЦЭМ!$B$33:$B$776,K$11)+'СЕТ СН'!$F$14+СВЦЭМ!$D$10+'СЕТ СН'!$F$5-'СЕТ СН'!$F$24</f>
        <v>1952.58203157</v>
      </c>
      <c r="L37" s="36">
        <f>SUMIFS(СВЦЭМ!$D$33:$D$776,СВЦЭМ!$A$33:$A$776,$A37,СВЦЭМ!$B$33:$B$776,L$11)+'СЕТ СН'!$F$14+СВЦЭМ!$D$10+'СЕТ СН'!$F$5-'СЕТ СН'!$F$24</f>
        <v>1966.01150048</v>
      </c>
      <c r="M37" s="36">
        <f>SUMIFS(СВЦЭМ!$D$33:$D$776,СВЦЭМ!$A$33:$A$776,$A37,СВЦЭМ!$B$33:$B$776,M$11)+'СЕТ СН'!$F$14+СВЦЭМ!$D$10+'СЕТ СН'!$F$5-'СЕТ СН'!$F$24</f>
        <v>1981.86800229</v>
      </c>
      <c r="N37" s="36">
        <f>SUMIFS(СВЦЭМ!$D$33:$D$776,СВЦЭМ!$A$33:$A$776,$A37,СВЦЭМ!$B$33:$B$776,N$11)+'СЕТ СН'!$F$14+СВЦЭМ!$D$10+'СЕТ СН'!$F$5-'СЕТ СН'!$F$24</f>
        <v>1965.0408884000001</v>
      </c>
      <c r="O37" s="36">
        <f>SUMIFS(СВЦЭМ!$D$33:$D$776,СВЦЭМ!$A$33:$A$776,$A37,СВЦЭМ!$B$33:$B$776,O$11)+'СЕТ СН'!$F$14+СВЦЭМ!$D$10+'СЕТ СН'!$F$5-'СЕТ СН'!$F$24</f>
        <v>1934.19371905</v>
      </c>
      <c r="P37" s="36">
        <f>SUMIFS(СВЦЭМ!$D$33:$D$776,СВЦЭМ!$A$33:$A$776,$A37,СВЦЭМ!$B$33:$B$776,P$11)+'СЕТ СН'!$F$14+СВЦЭМ!$D$10+'СЕТ СН'!$F$5-'СЕТ СН'!$F$24</f>
        <v>1938.0617381699999</v>
      </c>
      <c r="Q37" s="36">
        <f>SUMIFS(СВЦЭМ!$D$33:$D$776,СВЦЭМ!$A$33:$A$776,$A37,СВЦЭМ!$B$33:$B$776,Q$11)+'СЕТ СН'!$F$14+СВЦЭМ!$D$10+'СЕТ СН'!$F$5-'СЕТ СН'!$F$24</f>
        <v>1950.3876059200002</v>
      </c>
      <c r="R37" s="36">
        <f>SUMIFS(СВЦЭМ!$D$33:$D$776,СВЦЭМ!$A$33:$A$776,$A37,СВЦЭМ!$B$33:$B$776,R$11)+'СЕТ СН'!$F$14+СВЦЭМ!$D$10+'СЕТ СН'!$F$5-'СЕТ СН'!$F$24</f>
        <v>1966.1416617100001</v>
      </c>
      <c r="S37" s="36">
        <f>SUMIFS(СВЦЭМ!$D$33:$D$776,СВЦЭМ!$A$33:$A$776,$A37,СВЦЭМ!$B$33:$B$776,S$11)+'СЕТ СН'!$F$14+СВЦЭМ!$D$10+'СЕТ СН'!$F$5-'СЕТ СН'!$F$24</f>
        <v>1983.30821165</v>
      </c>
      <c r="T37" s="36">
        <f>SUMIFS(СВЦЭМ!$D$33:$D$776,СВЦЭМ!$A$33:$A$776,$A37,СВЦЭМ!$B$33:$B$776,T$11)+'СЕТ СН'!$F$14+СВЦЭМ!$D$10+'СЕТ СН'!$F$5-'СЕТ СН'!$F$24</f>
        <v>1941.6893379200001</v>
      </c>
      <c r="U37" s="36">
        <f>SUMIFS(СВЦЭМ!$D$33:$D$776,СВЦЭМ!$A$33:$A$776,$A37,СВЦЭМ!$B$33:$B$776,U$11)+'СЕТ СН'!$F$14+СВЦЭМ!$D$10+'СЕТ СН'!$F$5-'СЕТ СН'!$F$24</f>
        <v>1903.7078833400001</v>
      </c>
      <c r="V37" s="36">
        <f>SUMIFS(СВЦЭМ!$D$33:$D$776,СВЦЭМ!$A$33:$A$776,$A37,СВЦЭМ!$B$33:$B$776,V$11)+'СЕТ СН'!$F$14+СВЦЭМ!$D$10+'СЕТ СН'!$F$5-'СЕТ СН'!$F$24</f>
        <v>1900.42421087</v>
      </c>
      <c r="W37" s="36">
        <f>SUMIFS(СВЦЭМ!$D$33:$D$776,СВЦЭМ!$A$33:$A$776,$A37,СВЦЭМ!$B$33:$B$776,W$11)+'СЕТ СН'!$F$14+СВЦЭМ!$D$10+'СЕТ СН'!$F$5-'СЕТ СН'!$F$24</f>
        <v>1912.6364631700001</v>
      </c>
      <c r="X37" s="36">
        <f>SUMIFS(СВЦЭМ!$D$33:$D$776,СВЦЭМ!$A$33:$A$776,$A37,СВЦЭМ!$B$33:$B$776,X$11)+'СЕТ СН'!$F$14+СВЦЭМ!$D$10+'СЕТ СН'!$F$5-'СЕТ СН'!$F$24</f>
        <v>1930.5693041600002</v>
      </c>
      <c r="Y37" s="36">
        <f>SUMIFS(СВЦЭМ!$D$33:$D$776,СВЦЭМ!$A$33:$A$776,$A37,СВЦЭМ!$B$33:$B$776,Y$11)+'СЕТ СН'!$F$14+СВЦЭМ!$D$10+'СЕТ СН'!$F$5-'СЕТ СН'!$F$24</f>
        <v>1972.2032675700002</v>
      </c>
    </row>
    <row r="38" spans="1:27" ht="15.75" x14ac:dyDescent="0.2">
      <c r="A38" s="35">
        <f t="shared" si="0"/>
        <v>43523</v>
      </c>
      <c r="B38" s="36">
        <f>SUMIFS(СВЦЭМ!$D$33:$D$776,СВЦЭМ!$A$33:$A$776,$A38,СВЦЭМ!$B$33:$B$776,B$11)+'СЕТ СН'!$F$14+СВЦЭМ!$D$10+'СЕТ СН'!$F$5-'СЕТ СН'!$F$24</f>
        <v>2007.94064316</v>
      </c>
      <c r="C38" s="36">
        <f>SUMIFS(СВЦЭМ!$D$33:$D$776,СВЦЭМ!$A$33:$A$776,$A38,СВЦЭМ!$B$33:$B$776,C$11)+'СЕТ СН'!$F$14+СВЦЭМ!$D$10+'СЕТ СН'!$F$5-'СЕТ СН'!$F$24</f>
        <v>2040.64033638</v>
      </c>
      <c r="D38" s="36">
        <f>SUMIFS(СВЦЭМ!$D$33:$D$776,СВЦЭМ!$A$33:$A$776,$A38,СВЦЭМ!$B$33:$B$776,D$11)+'СЕТ СН'!$F$14+СВЦЭМ!$D$10+'СЕТ СН'!$F$5-'СЕТ СН'!$F$24</f>
        <v>2053.3507816800002</v>
      </c>
      <c r="E38" s="36">
        <f>SUMIFS(СВЦЭМ!$D$33:$D$776,СВЦЭМ!$A$33:$A$776,$A38,СВЦЭМ!$B$33:$B$776,E$11)+'СЕТ СН'!$F$14+СВЦЭМ!$D$10+'СЕТ СН'!$F$5-'СЕТ СН'!$F$24</f>
        <v>2057.39749863</v>
      </c>
      <c r="F38" s="36">
        <f>SUMIFS(СВЦЭМ!$D$33:$D$776,СВЦЭМ!$A$33:$A$776,$A38,СВЦЭМ!$B$33:$B$776,F$11)+'СЕТ СН'!$F$14+СВЦЭМ!$D$10+'СЕТ СН'!$F$5-'СЕТ СН'!$F$24</f>
        <v>2051.3721265100003</v>
      </c>
      <c r="G38" s="36">
        <f>SUMIFS(СВЦЭМ!$D$33:$D$776,СВЦЭМ!$A$33:$A$776,$A38,СВЦЭМ!$B$33:$B$776,G$11)+'СЕТ СН'!$F$14+СВЦЭМ!$D$10+'СЕТ СН'!$F$5-'СЕТ СН'!$F$24</f>
        <v>2029.5852801800002</v>
      </c>
      <c r="H38" s="36">
        <f>SUMIFS(СВЦЭМ!$D$33:$D$776,СВЦЭМ!$A$33:$A$776,$A38,СВЦЭМ!$B$33:$B$776,H$11)+'СЕТ СН'!$F$14+СВЦЭМ!$D$10+'СЕТ СН'!$F$5-'СЕТ СН'!$F$24</f>
        <v>1990.0082923100001</v>
      </c>
      <c r="I38" s="36">
        <f>SUMIFS(СВЦЭМ!$D$33:$D$776,СВЦЭМ!$A$33:$A$776,$A38,СВЦЭМ!$B$33:$B$776,I$11)+'СЕТ СН'!$F$14+СВЦЭМ!$D$10+'СЕТ СН'!$F$5-'СЕТ СН'!$F$24</f>
        <v>1964.44582747</v>
      </c>
      <c r="J38" s="36">
        <f>SUMIFS(СВЦЭМ!$D$33:$D$776,СВЦЭМ!$A$33:$A$776,$A38,СВЦЭМ!$B$33:$B$776,J$11)+'СЕТ СН'!$F$14+СВЦЭМ!$D$10+'СЕТ СН'!$F$5-'СЕТ СН'!$F$24</f>
        <v>1950.1397444500001</v>
      </c>
      <c r="K38" s="36">
        <f>SUMIFS(СВЦЭМ!$D$33:$D$776,СВЦЭМ!$A$33:$A$776,$A38,СВЦЭМ!$B$33:$B$776,K$11)+'СЕТ СН'!$F$14+СВЦЭМ!$D$10+'СЕТ СН'!$F$5-'СЕТ СН'!$F$24</f>
        <v>1953.2113676200001</v>
      </c>
      <c r="L38" s="36">
        <f>SUMIFS(СВЦЭМ!$D$33:$D$776,СВЦЭМ!$A$33:$A$776,$A38,СВЦЭМ!$B$33:$B$776,L$11)+'СЕТ СН'!$F$14+СВЦЭМ!$D$10+'СЕТ СН'!$F$5-'СЕТ СН'!$F$24</f>
        <v>1956.35999859</v>
      </c>
      <c r="M38" s="36">
        <f>SUMIFS(СВЦЭМ!$D$33:$D$776,СВЦЭМ!$A$33:$A$776,$A38,СВЦЭМ!$B$33:$B$776,M$11)+'СЕТ СН'!$F$14+СВЦЭМ!$D$10+'СЕТ СН'!$F$5-'СЕТ СН'!$F$24</f>
        <v>1968.44781001</v>
      </c>
      <c r="N38" s="36">
        <f>SUMIFS(СВЦЭМ!$D$33:$D$776,СВЦЭМ!$A$33:$A$776,$A38,СВЦЭМ!$B$33:$B$776,N$11)+'СЕТ СН'!$F$14+СВЦЭМ!$D$10+'СЕТ СН'!$F$5-'СЕТ СН'!$F$24</f>
        <v>1966.2418259200001</v>
      </c>
      <c r="O38" s="36">
        <f>SUMIFS(СВЦЭМ!$D$33:$D$776,СВЦЭМ!$A$33:$A$776,$A38,СВЦЭМ!$B$33:$B$776,O$11)+'СЕТ СН'!$F$14+СВЦЭМ!$D$10+'СЕТ СН'!$F$5-'СЕТ СН'!$F$24</f>
        <v>1919.24492285</v>
      </c>
      <c r="P38" s="36">
        <f>SUMIFS(СВЦЭМ!$D$33:$D$776,СВЦЭМ!$A$33:$A$776,$A38,СВЦЭМ!$B$33:$B$776,P$11)+'СЕТ СН'!$F$14+СВЦЭМ!$D$10+'СЕТ СН'!$F$5-'СЕТ СН'!$F$24</f>
        <v>1921.59834533</v>
      </c>
      <c r="Q38" s="36">
        <f>SUMIFS(СВЦЭМ!$D$33:$D$776,СВЦЭМ!$A$33:$A$776,$A38,СВЦЭМ!$B$33:$B$776,Q$11)+'СЕТ СН'!$F$14+СВЦЭМ!$D$10+'СЕТ СН'!$F$5-'СЕТ СН'!$F$24</f>
        <v>1928.5587520200002</v>
      </c>
      <c r="R38" s="36">
        <f>SUMIFS(СВЦЭМ!$D$33:$D$776,СВЦЭМ!$A$33:$A$776,$A38,СВЦЭМ!$B$33:$B$776,R$11)+'СЕТ СН'!$F$14+СВЦЭМ!$D$10+'СЕТ СН'!$F$5-'СЕТ СН'!$F$24</f>
        <v>1921.7328498400002</v>
      </c>
      <c r="S38" s="36">
        <f>SUMIFS(СВЦЭМ!$D$33:$D$776,СВЦЭМ!$A$33:$A$776,$A38,СВЦЭМ!$B$33:$B$776,S$11)+'СЕТ СН'!$F$14+СВЦЭМ!$D$10+'СЕТ СН'!$F$5-'СЕТ СН'!$F$24</f>
        <v>1921.9077544900001</v>
      </c>
      <c r="T38" s="36">
        <f>SUMIFS(СВЦЭМ!$D$33:$D$776,СВЦЭМ!$A$33:$A$776,$A38,СВЦЭМ!$B$33:$B$776,T$11)+'СЕТ СН'!$F$14+СВЦЭМ!$D$10+'СЕТ СН'!$F$5-'СЕТ СН'!$F$24</f>
        <v>1909.53609121</v>
      </c>
      <c r="U38" s="36">
        <f>SUMIFS(СВЦЭМ!$D$33:$D$776,СВЦЭМ!$A$33:$A$776,$A38,СВЦЭМ!$B$33:$B$776,U$11)+'СЕТ СН'!$F$14+СВЦЭМ!$D$10+'СЕТ СН'!$F$5-'СЕТ СН'!$F$24</f>
        <v>1881.1784524500001</v>
      </c>
      <c r="V38" s="36">
        <f>SUMIFS(СВЦЭМ!$D$33:$D$776,СВЦЭМ!$A$33:$A$776,$A38,СВЦЭМ!$B$33:$B$776,V$11)+'СЕТ СН'!$F$14+СВЦЭМ!$D$10+'СЕТ СН'!$F$5-'СЕТ СН'!$F$24</f>
        <v>1876.4000920100002</v>
      </c>
      <c r="W38" s="36">
        <f>SUMIFS(СВЦЭМ!$D$33:$D$776,СВЦЭМ!$A$33:$A$776,$A38,СВЦЭМ!$B$33:$B$776,W$11)+'СЕТ СН'!$F$14+СВЦЭМ!$D$10+'СЕТ СН'!$F$5-'СЕТ СН'!$F$24</f>
        <v>1889.7780278499999</v>
      </c>
      <c r="X38" s="36">
        <f>SUMIFS(СВЦЭМ!$D$33:$D$776,СВЦЭМ!$A$33:$A$776,$A38,СВЦЭМ!$B$33:$B$776,X$11)+'СЕТ СН'!$F$14+СВЦЭМ!$D$10+'СЕТ СН'!$F$5-'СЕТ СН'!$F$24</f>
        <v>1915.9695836400001</v>
      </c>
      <c r="Y38" s="36">
        <f>SUMIFS(СВЦЭМ!$D$33:$D$776,СВЦЭМ!$A$33:$A$776,$A38,СВЦЭМ!$B$33:$B$776,Y$11)+'СЕТ СН'!$F$14+СВЦЭМ!$D$10+'СЕТ СН'!$F$5-'СЕТ СН'!$F$24</f>
        <v>1957.6429435</v>
      </c>
    </row>
    <row r="39" spans="1:27" ht="15.75" x14ac:dyDescent="0.2">
      <c r="A39" s="35">
        <f t="shared" si="0"/>
        <v>43524</v>
      </c>
      <c r="B39" s="36">
        <f>SUMIFS(СВЦЭМ!$D$33:$D$776,СВЦЭМ!$A$33:$A$776,$A39,СВЦЭМ!$B$33:$B$776,B$11)+'СЕТ СН'!$F$14+СВЦЭМ!$D$10+'СЕТ СН'!$F$5-'СЕТ СН'!$F$24</f>
        <v>2001.7650096300001</v>
      </c>
      <c r="C39" s="36">
        <f>SUMIFS(СВЦЭМ!$D$33:$D$776,СВЦЭМ!$A$33:$A$776,$A39,СВЦЭМ!$B$33:$B$776,C$11)+'СЕТ СН'!$F$14+СВЦЭМ!$D$10+'СЕТ СН'!$F$5-'СЕТ СН'!$F$24</f>
        <v>2027.5778156599999</v>
      </c>
      <c r="D39" s="36">
        <f>SUMIFS(СВЦЭМ!$D$33:$D$776,СВЦЭМ!$A$33:$A$776,$A39,СВЦЭМ!$B$33:$B$776,D$11)+'СЕТ СН'!$F$14+СВЦЭМ!$D$10+'СЕТ СН'!$F$5-'СЕТ СН'!$F$24</f>
        <v>2038.6993616200002</v>
      </c>
      <c r="E39" s="36">
        <f>SUMIFS(СВЦЭМ!$D$33:$D$776,СВЦЭМ!$A$33:$A$776,$A39,СВЦЭМ!$B$33:$B$776,E$11)+'СЕТ СН'!$F$14+СВЦЭМ!$D$10+'СЕТ СН'!$F$5-'СЕТ СН'!$F$24</f>
        <v>2040.06248598</v>
      </c>
      <c r="F39" s="36">
        <f>SUMIFS(СВЦЭМ!$D$33:$D$776,СВЦЭМ!$A$33:$A$776,$A39,СВЦЭМ!$B$33:$B$776,F$11)+'СЕТ СН'!$F$14+СВЦЭМ!$D$10+'СЕТ СН'!$F$5-'СЕТ СН'!$F$24</f>
        <v>2035.4602922700001</v>
      </c>
      <c r="G39" s="36">
        <f>SUMIFS(СВЦЭМ!$D$33:$D$776,СВЦЭМ!$A$33:$A$776,$A39,СВЦЭМ!$B$33:$B$776,G$11)+'СЕТ СН'!$F$14+СВЦЭМ!$D$10+'СЕТ СН'!$F$5-'СЕТ СН'!$F$24</f>
        <v>2023.20674826</v>
      </c>
      <c r="H39" s="36">
        <f>SUMIFS(СВЦЭМ!$D$33:$D$776,СВЦЭМ!$A$33:$A$776,$A39,СВЦЭМ!$B$33:$B$776,H$11)+'СЕТ СН'!$F$14+СВЦЭМ!$D$10+'СЕТ СН'!$F$5-'СЕТ СН'!$F$24</f>
        <v>1997.6138423299999</v>
      </c>
      <c r="I39" s="36">
        <f>SUMIFS(СВЦЭМ!$D$33:$D$776,СВЦЭМ!$A$33:$A$776,$A39,СВЦЭМ!$B$33:$B$776,I$11)+'СЕТ СН'!$F$14+СВЦЭМ!$D$10+'СЕТ СН'!$F$5-'СЕТ СН'!$F$24</f>
        <v>1975.13797286</v>
      </c>
      <c r="J39" s="36">
        <f>SUMIFS(СВЦЭМ!$D$33:$D$776,СВЦЭМ!$A$33:$A$776,$A39,СВЦЭМ!$B$33:$B$776,J$11)+'СЕТ СН'!$F$14+СВЦЭМ!$D$10+'СЕТ СН'!$F$5-'СЕТ СН'!$F$24</f>
        <v>1960.6587497</v>
      </c>
      <c r="K39" s="36">
        <f>SUMIFS(СВЦЭМ!$D$33:$D$776,СВЦЭМ!$A$33:$A$776,$A39,СВЦЭМ!$B$33:$B$776,K$11)+'СЕТ СН'!$F$14+СВЦЭМ!$D$10+'СЕТ СН'!$F$5-'СЕТ СН'!$F$24</f>
        <v>1964.3893602500002</v>
      </c>
      <c r="L39" s="36">
        <f>SUMIFS(СВЦЭМ!$D$33:$D$776,СВЦЭМ!$A$33:$A$776,$A39,СВЦЭМ!$B$33:$B$776,L$11)+'СЕТ СН'!$F$14+СВЦЭМ!$D$10+'СЕТ СН'!$F$5-'СЕТ СН'!$F$24</f>
        <v>1968.7301980000002</v>
      </c>
      <c r="M39" s="36">
        <f>SUMIFS(СВЦЭМ!$D$33:$D$776,СВЦЭМ!$A$33:$A$776,$A39,СВЦЭМ!$B$33:$B$776,M$11)+'СЕТ СН'!$F$14+СВЦЭМ!$D$10+'СЕТ СН'!$F$5-'СЕТ СН'!$F$24</f>
        <v>1983.4411535300001</v>
      </c>
      <c r="N39" s="36">
        <f>SUMIFS(СВЦЭМ!$D$33:$D$776,СВЦЭМ!$A$33:$A$776,$A39,СВЦЭМ!$B$33:$B$776,N$11)+'СЕТ СН'!$F$14+СВЦЭМ!$D$10+'СЕТ СН'!$F$5-'СЕТ СН'!$F$24</f>
        <v>1969.03229814</v>
      </c>
      <c r="O39" s="36">
        <f>SUMIFS(СВЦЭМ!$D$33:$D$776,СВЦЭМ!$A$33:$A$776,$A39,СВЦЭМ!$B$33:$B$776,O$11)+'СЕТ СН'!$F$14+СВЦЭМ!$D$10+'СЕТ СН'!$F$5-'СЕТ СН'!$F$24</f>
        <v>1943.64429423</v>
      </c>
      <c r="P39" s="36">
        <f>SUMIFS(СВЦЭМ!$D$33:$D$776,СВЦЭМ!$A$33:$A$776,$A39,СВЦЭМ!$B$33:$B$776,P$11)+'СЕТ СН'!$F$14+СВЦЭМ!$D$10+'СЕТ СН'!$F$5-'СЕТ СН'!$F$24</f>
        <v>1947.66988171</v>
      </c>
      <c r="Q39" s="36">
        <f>SUMIFS(СВЦЭМ!$D$33:$D$776,СВЦЭМ!$A$33:$A$776,$A39,СВЦЭМ!$B$33:$B$776,Q$11)+'СЕТ СН'!$F$14+СВЦЭМ!$D$10+'СЕТ СН'!$F$5-'СЕТ СН'!$F$24</f>
        <v>1953.73201445</v>
      </c>
      <c r="R39" s="36">
        <f>SUMIFS(СВЦЭМ!$D$33:$D$776,СВЦЭМ!$A$33:$A$776,$A39,СВЦЭМ!$B$33:$B$776,R$11)+'СЕТ СН'!$F$14+СВЦЭМ!$D$10+'СЕТ СН'!$F$5-'СЕТ СН'!$F$24</f>
        <v>1947.5146508299999</v>
      </c>
      <c r="S39" s="36">
        <f>SUMIFS(СВЦЭМ!$D$33:$D$776,СВЦЭМ!$A$33:$A$776,$A39,СВЦЭМ!$B$33:$B$776,S$11)+'СЕТ СН'!$F$14+СВЦЭМ!$D$10+'СЕТ СН'!$F$5-'СЕТ СН'!$F$24</f>
        <v>1942.9291996400002</v>
      </c>
      <c r="T39" s="36">
        <f>SUMIFS(СВЦЭМ!$D$33:$D$776,СВЦЭМ!$A$33:$A$776,$A39,СВЦЭМ!$B$33:$B$776,T$11)+'СЕТ СН'!$F$14+СВЦЭМ!$D$10+'СЕТ СН'!$F$5-'СЕТ СН'!$F$24</f>
        <v>1910.93254346</v>
      </c>
      <c r="U39" s="36">
        <f>SUMIFS(СВЦЭМ!$D$33:$D$776,СВЦЭМ!$A$33:$A$776,$A39,СВЦЭМ!$B$33:$B$776,U$11)+'СЕТ СН'!$F$14+СВЦЭМ!$D$10+'СЕТ СН'!$F$5-'СЕТ СН'!$F$24</f>
        <v>1887.4606965100002</v>
      </c>
      <c r="V39" s="36">
        <f>SUMIFS(СВЦЭМ!$D$33:$D$776,СВЦЭМ!$A$33:$A$776,$A39,СВЦЭМ!$B$33:$B$776,V$11)+'СЕТ СН'!$F$14+СВЦЭМ!$D$10+'СЕТ СН'!$F$5-'СЕТ СН'!$F$24</f>
        <v>1882.2563185200001</v>
      </c>
      <c r="W39" s="36">
        <f>SUMIFS(СВЦЭМ!$D$33:$D$776,СВЦЭМ!$A$33:$A$776,$A39,СВЦЭМ!$B$33:$B$776,W$11)+'СЕТ СН'!$F$14+СВЦЭМ!$D$10+'СЕТ СН'!$F$5-'СЕТ СН'!$F$24</f>
        <v>1902.8818262700001</v>
      </c>
      <c r="X39" s="36">
        <f>SUMIFS(СВЦЭМ!$D$33:$D$776,СВЦЭМ!$A$33:$A$776,$A39,СВЦЭМ!$B$33:$B$776,X$11)+'СЕТ СН'!$F$14+СВЦЭМ!$D$10+'СЕТ СН'!$F$5-'СЕТ СН'!$F$24</f>
        <v>1924.6502150800002</v>
      </c>
      <c r="Y39" s="36">
        <f>SUMIFS(СВЦЭМ!$D$33:$D$776,СВЦЭМ!$A$33:$A$776,$A39,СВЦЭМ!$B$33:$B$776,Y$11)+'СЕТ СН'!$F$14+СВЦЭМ!$D$10+'СЕТ СН'!$F$5-'СЕТ СН'!$F$24</f>
        <v>1967.49209096</v>
      </c>
    </row>
    <row r="40" spans="1:27" ht="15.75" hidden="1" x14ac:dyDescent="0.2">
      <c r="A40" s="35">
        <f t="shared" si="0"/>
        <v>43525</v>
      </c>
      <c r="B40" s="36">
        <f>SUMIFS(СВЦЭМ!$D$33:$D$776,СВЦЭМ!$A$33:$A$776,$A40,СВЦЭМ!$B$33:$B$776,B$11)+'СЕТ СН'!$F$14+СВЦЭМ!$D$10+'СЕТ СН'!$F$5-'СЕТ СН'!$F$24</f>
        <v>1050.68346041</v>
      </c>
      <c r="C40" s="36">
        <f>SUMIFS(СВЦЭМ!$D$33:$D$776,СВЦЭМ!$A$33:$A$776,$A40,СВЦЭМ!$B$33:$B$776,C$11)+'СЕТ СН'!$F$14+СВЦЭМ!$D$10+'СЕТ СН'!$F$5-'СЕТ СН'!$F$24</f>
        <v>1050.68346041</v>
      </c>
      <c r="D40" s="36">
        <f>SUMIFS(СВЦЭМ!$D$33:$D$776,СВЦЭМ!$A$33:$A$776,$A40,СВЦЭМ!$B$33:$B$776,D$11)+'СЕТ СН'!$F$14+СВЦЭМ!$D$10+'СЕТ СН'!$F$5-'СЕТ СН'!$F$24</f>
        <v>1050.68346041</v>
      </c>
      <c r="E40" s="36">
        <f>SUMIFS(СВЦЭМ!$D$33:$D$776,СВЦЭМ!$A$33:$A$776,$A40,СВЦЭМ!$B$33:$B$776,E$11)+'СЕТ СН'!$F$14+СВЦЭМ!$D$10+'СЕТ СН'!$F$5-'СЕТ СН'!$F$24</f>
        <v>1050.68346041</v>
      </c>
      <c r="F40" s="36">
        <f>SUMIFS(СВЦЭМ!$D$33:$D$776,СВЦЭМ!$A$33:$A$776,$A40,СВЦЭМ!$B$33:$B$776,F$11)+'СЕТ СН'!$F$14+СВЦЭМ!$D$10+'СЕТ СН'!$F$5-'СЕТ СН'!$F$24</f>
        <v>1050.68346041</v>
      </c>
      <c r="G40" s="36">
        <f>SUMIFS(СВЦЭМ!$D$33:$D$776,СВЦЭМ!$A$33:$A$776,$A40,СВЦЭМ!$B$33:$B$776,G$11)+'СЕТ СН'!$F$14+СВЦЭМ!$D$10+'СЕТ СН'!$F$5-'СЕТ СН'!$F$24</f>
        <v>1050.68346041</v>
      </c>
      <c r="H40" s="36">
        <f>SUMIFS(СВЦЭМ!$D$33:$D$776,СВЦЭМ!$A$33:$A$776,$A40,СВЦЭМ!$B$33:$B$776,H$11)+'СЕТ СН'!$F$14+СВЦЭМ!$D$10+'СЕТ СН'!$F$5-'СЕТ СН'!$F$24</f>
        <v>1050.68346041</v>
      </c>
      <c r="I40" s="36">
        <f>SUMIFS(СВЦЭМ!$D$33:$D$776,СВЦЭМ!$A$33:$A$776,$A40,СВЦЭМ!$B$33:$B$776,I$11)+'СЕТ СН'!$F$14+СВЦЭМ!$D$10+'СЕТ СН'!$F$5-'СЕТ СН'!$F$24</f>
        <v>1050.68346041</v>
      </c>
      <c r="J40" s="36">
        <f>SUMIFS(СВЦЭМ!$D$33:$D$776,СВЦЭМ!$A$33:$A$776,$A40,СВЦЭМ!$B$33:$B$776,J$11)+'СЕТ СН'!$F$14+СВЦЭМ!$D$10+'СЕТ СН'!$F$5-'СЕТ СН'!$F$24</f>
        <v>1050.68346041</v>
      </c>
      <c r="K40" s="36">
        <f>SUMIFS(СВЦЭМ!$D$33:$D$776,СВЦЭМ!$A$33:$A$776,$A40,СВЦЭМ!$B$33:$B$776,K$11)+'СЕТ СН'!$F$14+СВЦЭМ!$D$10+'СЕТ СН'!$F$5-'СЕТ СН'!$F$24</f>
        <v>1050.68346041</v>
      </c>
      <c r="L40" s="36">
        <f>SUMIFS(СВЦЭМ!$D$33:$D$776,СВЦЭМ!$A$33:$A$776,$A40,СВЦЭМ!$B$33:$B$776,L$11)+'СЕТ СН'!$F$14+СВЦЭМ!$D$10+'СЕТ СН'!$F$5-'СЕТ СН'!$F$24</f>
        <v>1050.68346041</v>
      </c>
      <c r="M40" s="36">
        <f>SUMIFS(СВЦЭМ!$D$33:$D$776,СВЦЭМ!$A$33:$A$776,$A40,СВЦЭМ!$B$33:$B$776,M$11)+'СЕТ СН'!$F$14+СВЦЭМ!$D$10+'СЕТ СН'!$F$5-'СЕТ СН'!$F$24</f>
        <v>1050.68346041</v>
      </c>
      <c r="N40" s="36">
        <f>SUMIFS(СВЦЭМ!$D$33:$D$776,СВЦЭМ!$A$33:$A$776,$A40,СВЦЭМ!$B$33:$B$776,N$11)+'СЕТ СН'!$F$14+СВЦЭМ!$D$10+'СЕТ СН'!$F$5-'СЕТ СН'!$F$24</f>
        <v>1050.68346041</v>
      </c>
      <c r="O40" s="36">
        <f>SUMIFS(СВЦЭМ!$D$33:$D$776,СВЦЭМ!$A$33:$A$776,$A40,СВЦЭМ!$B$33:$B$776,O$11)+'СЕТ СН'!$F$14+СВЦЭМ!$D$10+'СЕТ СН'!$F$5-'СЕТ СН'!$F$24</f>
        <v>1050.68346041</v>
      </c>
      <c r="P40" s="36">
        <f>SUMIFS(СВЦЭМ!$D$33:$D$776,СВЦЭМ!$A$33:$A$776,$A40,СВЦЭМ!$B$33:$B$776,P$11)+'СЕТ СН'!$F$14+СВЦЭМ!$D$10+'СЕТ СН'!$F$5-'СЕТ СН'!$F$24</f>
        <v>1050.68346041</v>
      </c>
      <c r="Q40" s="36">
        <f>SUMIFS(СВЦЭМ!$D$33:$D$776,СВЦЭМ!$A$33:$A$776,$A40,СВЦЭМ!$B$33:$B$776,Q$11)+'СЕТ СН'!$F$14+СВЦЭМ!$D$10+'СЕТ СН'!$F$5-'СЕТ СН'!$F$24</f>
        <v>1050.68346041</v>
      </c>
      <c r="R40" s="36">
        <f>SUMIFS(СВЦЭМ!$D$33:$D$776,СВЦЭМ!$A$33:$A$776,$A40,СВЦЭМ!$B$33:$B$776,R$11)+'СЕТ СН'!$F$14+СВЦЭМ!$D$10+'СЕТ СН'!$F$5-'СЕТ СН'!$F$24</f>
        <v>1050.68346041</v>
      </c>
      <c r="S40" s="36">
        <f>SUMIFS(СВЦЭМ!$D$33:$D$776,СВЦЭМ!$A$33:$A$776,$A40,СВЦЭМ!$B$33:$B$776,S$11)+'СЕТ СН'!$F$14+СВЦЭМ!$D$10+'СЕТ СН'!$F$5-'СЕТ СН'!$F$24</f>
        <v>1050.68346041</v>
      </c>
      <c r="T40" s="36">
        <f>SUMIFS(СВЦЭМ!$D$33:$D$776,СВЦЭМ!$A$33:$A$776,$A40,СВЦЭМ!$B$33:$B$776,T$11)+'СЕТ СН'!$F$14+СВЦЭМ!$D$10+'СЕТ СН'!$F$5-'СЕТ СН'!$F$24</f>
        <v>1050.68346041</v>
      </c>
      <c r="U40" s="36">
        <f>SUMIFS(СВЦЭМ!$D$33:$D$776,СВЦЭМ!$A$33:$A$776,$A40,СВЦЭМ!$B$33:$B$776,U$11)+'СЕТ СН'!$F$14+СВЦЭМ!$D$10+'СЕТ СН'!$F$5-'СЕТ СН'!$F$24</f>
        <v>1050.68346041</v>
      </c>
      <c r="V40" s="36">
        <f>SUMIFS(СВЦЭМ!$D$33:$D$776,СВЦЭМ!$A$33:$A$776,$A40,СВЦЭМ!$B$33:$B$776,V$11)+'СЕТ СН'!$F$14+СВЦЭМ!$D$10+'СЕТ СН'!$F$5-'СЕТ СН'!$F$24</f>
        <v>1050.68346041</v>
      </c>
      <c r="W40" s="36">
        <f>SUMIFS(СВЦЭМ!$D$33:$D$776,СВЦЭМ!$A$33:$A$776,$A40,СВЦЭМ!$B$33:$B$776,W$11)+'СЕТ СН'!$F$14+СВЦЭМ!$D$10+'СЕТ СН'!$F$5-'СЕТ СН'!$F$24</f>
        <v>1050.68346041</v>
      </c>
      <c r="X40" s="36">
        <f>SUMIFS(СВЦЭМ!$D$33:$D$776,СВЦЭМ!$A$33:$A$776,$A40,СВЦЭМ!$B$33:$B$776,X$11)+'СЕТ СН'!$F$14+СВЦЭМ!$D$10+'СЕТ СН'!$F$5-'СЕТ СН'!$F$24</f>
        <v>1050.68346041</v>
      </c>
      <c r="Y40" s="36">
        <f>SUMIFS(СВЦЭМ!$D$33:$D$776,СВЦЭМ!$A$33:$A$776,$A40,СВЦЭМ!$B$33:$B$776,Y$11)+'СЕТ СН'!$F$14+СВЦЭМ!$D$10+'СЕТ СН'!$F$5-'СЕТ СН'!$F$24</f>
        <v>1050.68346041</v>
      </c>
    </row>
    <row r="41" spans="1:27" ht="15.75" hidden="1" x14ac:dyDescent="0.2">
      <c r="A41" s="35">
        <f t="shared" si="0"/>
        <v>43526</v>
      </c>
      <c r="B41" s="36">
        <f>SUMIFS(СВЦЭМ!$D$33:$D$776,СВЦЭМ!$A$33:$A$776,$A41,СВЦЭМ!$B$33:$B$776,B$11)+'СЕТ СН'!$F$14+СВЦЭМ!$D$10+'СЕТ СН'!$F$5-'СЕТ СН'!$F$24</f>
        <v>1050.68346041</v>
      </c>
      <c r="C41" s="36">
        <f>SUMIFS(СВЦЭМ!$D$33:$D$776,СВЦЭМ!$A$33:$A$776,$A41,СВЦЭМ!$B$33:$B$776,C$11)+'СЕТ СН'!$F$14+СВЦЭМ!$D$10+'СЕТ СН'!$F$5-'СЕТ СН'!$F$24</f>
        <v>1050.68346041</v>
      </c>
      <c r="D41" s="36">
        <f>SUMIFS(СВЦЭМ!$D$33:$D$776,СВЦЭМ!$A$33:$A$776,$A41,СВЦЭМ!$B$33:$B$776,D$11)+'СЕТ СН'!$F$14+СВЦЭМ!$D$10+'СЕТ СН'!$F$5-'СЕТ СН'!$F$24</f>
        <v>1050.68346041</v>
      </c>
      <c r="E41" s="36">
        <f>SUMIFS(СВЦЭМ!$D$33:$D$776,СВЦЭМ!$A$33:$A$776,$A41,СВЦЭМ!$B$33:$B$776,E$11)+'СЕТ СН'!$F$14+СВЦЭМ!$D$10+'СЕТ СН'!$F$5-'СЕТ СН'!$F$24</f>
        <v>1050.68346041</v>
      </c>
      <c r="F41" s="36">
        <f>SUMIFS(СВЦЭМ!$D$33:$D$776,СВЦЭМ!$A$33:$A$776,$A41,СВЦЭМ!$B$33:$B$776,F$11)+'СЕТ СН'!$F$14+СВЦЭМ!$D$10+'СЕТ СН'!$F$5-'СЕТ СН'!$F$24</f>
        <v>1050.68346041</v>
      </c>
      <c r="G41" s="36">
        <f>SUMIFS(СВЦЭМ!$D$33:$D$776,СВЦЭМ!$A$33:$A$776,$A41,СВЦЭМ!$B$33:$B$776,G$11)+'СЕТ СН'!$F$14+СВЦЭМ!$D$10+'СЕТ СН'!$F$5-'СЕТ СН'!$F$24</f>
        <v>1050.68346041</v>
      </c>
      <c r="H41" s="36">
        <f>SUMIFS(СВЦЭМ!$D$33:$D$776,СВЦЭМ!$A$33:$A$776,$A41,СВЦЭМ!$B$33:$B$776,H$11)+'СЕТ СН'!$F$14+СВЦЭМ!$D$10+'СЕТ СН'!$F$5-'СЕТ СН'!$F$24</f>
        <v>1050.68346041</v>
      </c>
      <c r="I41" s="36">
        <f>SUMIFS(СВЦЭМ!$D$33:$D$776,СВЦЭМ!$A$33:$A$776,$A41,СВЦЭМ!$B$33:$B$776,I$11)+'СЕТ СН'!$F$14+СВЦЭМ!$D$10+'СЕТ СН'!$F$5-'СЕТ СН'!$F$24</f>
        <v>1050.68346041</v>
      </c>
      <c r="J41" s="36">
        <f>SUMIFS(СВЦЭМ!$D$33:$D$776,СВЦЭМ!$A$33:$A$776,$A41,СВЦЭМ!$B$33:$B$776,J$11)+'СЕТ СН'!$F$14+СВЦЭМ!$D$10+'СЕТ СН'!$F$5-'СЕТ СН'!$F$24</f>
        <v>1050.68346041</v>
      </c>
      <c r="K41" s="36">
        <f>SUMIFS(СВЦЭМ!$D$33:$D$776,СВЦЭМ!$A$33:$A$776,$A41,СВЦЭМ!$B$33:$B$776,K$11)+'СЕТ СН'!$F$14+СВЦЭМ!$D$10+'СЕТ СН'!$F$5-'СЕТ СН'!$F$24</f>
        <v>1050.68346041</v>
      </c>
      <c r="L41" s="36">
        <f>SUMIFS(СВЦЭМ!$D$33:$D$776,СВЦЭМ!$A$33:$A$776,$A41,СВЦЭМ!$B$33:$B$776,L$11)+'СЕТ СН'!$F$14+СВЦЭМ!$D$10+'СЕТ СН'!$F$5-'СЕТ СН'!$F$24</f>
        <v>1050.68346041</v>
      </c>
      <c r="M41" s="36">
        <f>SUMIFS(СВЦЭМ!$D$33:$D$776,СВЦЭМ!$A$33:$A$776,$A41,СВЦЭМ!$B$33:$B$776,M$11)+'СЕТ СН'!$F$14+СВЦЭМ!$D$10+'СЕТ СН'!$F$5-'СЕТ СН'!$F$24</f>
        <v>1050.68346041</v>
      </c>
      <c r="N41" s="36">
        <f>SUMIFS(СВЦЭМ!$D$33:$D$776,СВЦЭМ!$A$33:$A$776,$A41,СВЦЭМ!$B$33:$B$776,N$11)+'СЕТ СН'!$F$14+СВЦЭМ!$D$10+'СЕТ СН'!$F$5-'СЕТ СН'!$F$24</f>
        <v>1050.68346041</v>
      </c>
      <c r="O41" s="36">
        <f>SUMIFS(СВЦЭМ!$D$33:$D$776,СВЦЭМ!$A$33:$A$776,$A41,СВЦЭМ!$B$33:$B$776,O$11)+'СЕТ СН'!$F$14+СВЦЭМ!$D$10+'СЕТ СН'!$F$5-'СЕТ СН'!$F$24</f>
        <v>1050.68346041</v>
      </c>
      <c r="P41" s="36">
        <f>SUMIFS(СВЦЭМ!$D$33:$D$776,СВЦЭМ!$A$33:$A$776,$A41,СВЦЭМ!$B$33:$B$776,P$11)+'СЕТ СН'!$F$14+СВЦЭМ!$D$10+'СЕТ СН'!$F$5-'СЕТ СН'!$F$24</f>
        <v>1050.68346041</v>
      </c>
      <c r="Q41" s="36">
        <f>SUMIFS(СВЦЭМ!$D$33:$D$776,СВЦЭМ!$A$33:$A$776,$A41,СВЦЭМ!$B$33:$B$776,Q$11)+'СЕТ СН'!$F$14+СВЦЭМ!$D$10+'СЕТ СН'!$F$5-'СЕТ СН'!$F$24</f>
        <v>1050.68346041</v>
      </c>
      <c r="R41" s="36">
        <f>SUMIFS(СВЦЭМ!$D$33:$D$776,СВЦЭМ!$A$33:$A$776,$A41,СВЦЭМ!$B$33:$B$776,R$11)+'СЕТ СН'!$F$14+СВЦЭМ!$D$10+'СЕТ СН'!$F$5-'СЕТ СН'!$F$24</f>
        <v>1050.68346041</v>
      </c>
      <c r="S41" s="36">
        <f>SUMIFS(СВЦЭМ!$D$33:$D$776,СВЦЭМ!$A$33:$A$776,$A41,СВЦЭМ!$B$33:$B$776,S$11)+'СЕТ СН'!$F$14+СВЦЭМ!$D$10+'СЕТ СН'!$F$5-'СЕТ СН'!$F$24</f>
        <v>1050.68346041</v>
      </c>
      <c r="T41" s="36">
        <f>SUMIFS(СВЦЭМ!$D$33:$D$776,СВЦЭМ!$A$33:$A$776,$A41,СВЦЭМ!$B$33:$B$776,T$11)+'СЕТ СН'!$F$14+СВЦЭМ!$D$10+'СЕТ СН'!$F$5-'СЕТ СН'!$F$24</f>
        <v>1050.68346041</v>
      </c>
      <c r="U41" s="36">
        <f>SUMIFS(СВЦЭМ!$D$33:$D$776,СВЦЭМ!$A$33:$A$776,$A41,СВЦЭМ!$B$33:$B$776,U$11)+'СЕТ СН'!$F$14+СВЦЭМ!$D$10+'СЕТ СН'!$F$5-'СЕТ СН'!$F$24</f>
        <v>1050.68346041</v>
      </c>
      <c r="V41" s="36">
        <f>SUMIFS(СВЦЭМ!$D$33:$D$776,СВЦЭМ!$A$33:$A$776,$A41,СВЦЭМ!$B$33:$B$776,V$11)+'СЕТ СН'!$F$14+СВЦЭМ!$D$10+'СЕТ СН'!$F$5-'СЕТ СН'!$F$24</f>
        <v>1050.68346041</v>
      </c>
      <c r="W41" s="36">
        <f>SUMIFS(СВЦЭМ!$D$33:$D$776,СВЦЭМ!$A$33:$A$776,$A41,СВЦЭМ!$B$33:$B$776,W$11)+'СЕТ СН'!$F$14+СВЦЭМ!$D$10+'СЕТ СН'!$F$5-'СЕТ СН'!$F$24</f>
        <v>1050.68346041</v>
      </c>
      <c r="X41" s="36">
        <f>SUMIFS(СВЦЭМ!$D$33:$D$776,СВЦЭМ!$A$33:$A$776,$A41,СВЦЭМ!$B$33:$B$776,X$11)+'СЕТ СН'!$F$14+СВЦЭМ!$D$10+'СЕТ СН'!$F$5-'СЕТ СН'!$F$24</f>
        <v>1050.68346041</v>
      </c>
      <c r="Y41" s="36">
        <f>SUMIFS(СВЦЭМ!$D$33:$D$776,СВЦЭМ!$A$33:$A$776,$A41,СВЦЭМ!$B$33:$B$776,Y$11)+'СЕТ СН'!$F$14+СВЦЭМ!$D$10+'СЕТ СН'!$F$5-'СЕТ СН'!$F$24</f>
        <v>1050.68346041</v>
      </c>
    </row>
    <row r="42" spans="1:27" ht="15.75" hidden="1" x14ac:dyDescent="0.2">
      <c r="A42" s="35">
        <f t="shared" si="0"/>
        <v>43527</v>
      </c>
      <c r="B42" s="36">
        <f>SUMIFS(СВЦЭМ!$D$33:$D$776,СВЦЭМ!$A$33:$A$776,$A42,СВЦЭМ!$B$33:$B$776,B$11)+'СЕТ СН'!$F$14+СВЦЭМ!$D$10+'СЕТ СН'!$F$5-'СЕТ СН'!$F$24</f>
        <v>1050.68346041</v>
      </c>
      <c r="C42" s="36">
        <f>SUMIFS(СВЦЭМ!$D$33:$D$776,СВЦЭМ!$A$33:$A$776,$A42,СВЦЭМ!$B$33:$B$776,C$11)+'СЕТ СН'!$F$14+СВЦЭМ!$D$10+'СЕТ СН'!$F$5-'СЕТ СН'!$F$24</f>
        <v>1050.68346041</v>
      </c>
      <c r="D42" s="36">
        <f>SUMIFS(СВЦЭМ!$D$33:$D$776,СВЦЭМ!$A$33:$A$776,$A42,СВЦЭМ!$B$33:$B$776,D$11)+'СЕТ СН'!$F$14+СВЦЭМ!$D$10+'СЕТ СН'!$F$5-'СЕТ СН'!$F$24</f>
        <v>1050.68346041</v>
      </c>
      <c r="E42" s="36">
        <f>SUMIFS(СВЦЭМ!$D$33:$D$776,СВЦЭМ!$A$33:$A$776,$A42,СВЦЭМ!$B$33:$B$776,E$11)+'СЕТ СН'!$F$14+СВЦЭМ!$D$10+'СЕТ СН'!$F$5-'СЕТ СН'!$F$24</f>
        <v>1050.68346041</v>
      </c>
      <c r="F42" s="36">
        <f>SUMIFS(СВЦЭМ!$D$33:$D$776,СВЦЭМ!$A$33:$A$776,$A42,СВЦЭМ!$B$33:$B$776,F$11)+'СЕТ СН'!$F$14+СВЦЭМ!$D$10+'СЕТ СН'!$F$5-'СЕТ СН'!$F$24</f>
        <v>1050.68346041</v>
      </c>
      <c r="G42" s="36">
        <f>SUMIFS(СВЦЭМ!$D$33:$D$776,СВЦЭМ!$A$33:$A$776,$A42,СВЦЭМ!$B$33:$B$776,G$11)+'СЕТ СН'!$F$14+СВЦЭМ!$D$10+'СЕТ СН'!$F$5-'СЕТ СН'!$F$24</f>
        <v>1050.68346041</v>
      </c>
      <c r="H42" s="36">
        <f>SUMIFS(СВЦЭМ!$D$33:$D$776,СВЦЭМ!$A$33:$A$776,$A42,СВЦЭМ!$B$33:$B$776,H$11)+'СЕТ СН'!$F$14+СВЦЭМ!$D$10+'СЕТ СН'!$F$5-'СЕТ СН'!$F$24</f>
        <v>1050.68346041</v>
      </c>
      <c r="I42" s="36">
        <f>SUMIFS(СВЦЭМ!$D$33:$D$776,СВЦЭМ!$A$33:$A$776,$A42,СВЦЭМ!$B$33:$B$776,I$11)+'СЕТ СН'!$F$14+СВЦЭМ!$D$10+'СЕТ СН'!$F$5-'СЕТ СН'!$F$24</f>
        <v>1050.68346041</v>
      </c>
      <c r="J42" s="36">
        <f>SUMIFS(СВЦЭМ!$D$33:$D$776,СВЦЭМ!$A$33:$A$776,$A42,СВЦЭМ!$B$33:$B$776,J$11)+'СЕТ СН'!$F$14+СВЦЭМ!$D$10+'СЕТ СН'!$F$5-'СЕТ СН'!$F$24</f>
        <v>1050.68346041</v>
      </c>
      <c r="K42" s="36">
        <f>SUMIFS(СВЦЭМ!$D$33:$D$776,СВЦЭМ!$A$33:$A$776,$A42,СВЦЭМ!$B$33:$B$776,K$11)+'СЕТ СН'!$F$14+СВЦЭМ!$D$10+'СЕТ СН'!$F$5-'СЕТ СН'!$F$24</f>
        <v>1050.68346041</v>
      </c>
      <c r="L42" s="36">
        <f>SUMIFS(СВЦЭМ!$D$33:$D$776,СВЦЭМ!$A$33:$A$776,$A42,СВЦЭМ!$B$33:$B$776,L$11)+'СЕТ СН'!$F$14+СВЦЭМ!$D$10+'СЕТ СН'!$F$5-'СЕТ СН'!$F$24</f>
        <v>1050.68346041</v>
      </c>
      <c r="M42" s="36">
        <f>SUMIFS(СВЦЭМ!$D$33:$D$776,СВЦЭМ!$A$33:$A$776,$A42,СВЦЭМ!$B$33:$B$776,M$11)+'СЕТ СН'!$F$14+СВЦЭМ!$D$10+'СЕТ СН'!$F$5-'СЕТ СН'!$F$24</f>
        <v>1050.68346041</v>
      </c>
      <c r="N42" s="36">
        <f>SUMIFS(СВЦЭМ!$D$33:$D$776,СВЦЭМ!$A$33:$A$776,$A42,СВЦЭМ!$B$33:$B$776,N$11)+'СЕТ СН'!$F$14+СВЦЭМ!$D$10+'СЕТ СН'!$F$5-'СЕТ СН'!$F$24</f>
        <v>1050.68346041</v>
      </c>
      <c r="O42" s="36">
        <f>SUMIFS(СВЦЭМ!$D$33:$D$776,СВЦЭМ!$A$33:$A$776,$A42,СВЦЭМ!$B$33:$B$776,O$11)+'СЕТ СН'!$F$14+СВЦЭМ!$D$10+'СЕТ СН'!$F$5-'СЕТ СН'!$F$24</f>
        <v>1050.68346041</v>
      </c>
      <c r="P42" s="36">
        <f>SUMIFS(СВЦЭМ!$D$33:$D$776,СВЦЭМ!$A$33:$A$776,$A42,СВЦЭМ!$B$33:$B$776,P$11)+'СЕТ СН'!$F$14+СВЦЭМ!$D$10+'СЕТ СН'!$F$5-'СЕТ СН'!$F$24</f>
        <v>1050.68346041</v>
      </c>
      <c r="Q42" s="36">
        <f>SUMIFS(СВЦЭМ!$D$33:$D$776,СВЦЭМ!$A$33:$A$776,$A42,СВЦЭМ!$B$33:$B$776,Q$11)+'СЕТ СН'!$F$14+СВЦЭМ!$D$10+'СЕТ СН'!$F$5-'СЕТ СН'!$F$24</f>
        <v>1050.68346041</v>
      </c>
      <c r="R42" s="36">
        <f>SUMIFS(СВЦЭМ!$D$33:$D$776,СВЦЭМ!$A$33:$A$776,$A42,СВЦЭМ!$B$33:$B$776,R$11)+'СЕТ СН'!$F$14+СВЦЭМ!$D$10+'СЕТ СН'!$F$5-'СЕТ СН'!$F$24</f>
        <v>1050.68346041</v>
      </c>
      <c r="S42" s="36">
        <f>SUMIFS(СВЦЭМ!$D$33:$D$776,СВЦЭМ!$A$33:$A$776,$A42,СВЦЭМ!$B$33:$B$776,S$11)+'СЕТ СН'!$F$14+СВЦЭМ!$D$10+'СЕТ СН'!$F$5-'СЕТ СН'!$F$24</f>
        <v>1050.68346041</v>
      </c>
      <c r="T42" s="36">
        <f>SUMIFS(СВЦЭМ!$D$33:$D$776,СВЦЭМ!$A$33:$A$776,$A42,СВЦЭМ!$B$33:$B$776,T$11)+'СЕТ СН'!$F$14+СВЦЭМ!$D$10+'СЕТ СН'!$F$5-'СЕТ СН'!$F$24</f>
        <v>1050.68346041</v>
      </c>
      <c r="U42" s="36">
        <f>SUMIFS(СВЦЭМ!$D$33:$D$776,СВЦЭМ!$A$33:$A$776,$A42,СВЦЭМ!$B$33:$B$776,U$11)+'СЕТ СН'!$F$14+СВЦЭМ!$D$10+'СЕТ СН'!$F$5-'СЕТ СН'!$F$24</f>
        <v>1050.68346041</v>
      </c>
      <c r="V42" s="36">
        <f>SUMIFS(СВЦЭМ!$D$33:$D$776,СВЦЭМ!$A$33:$A$776,$A42,СВЦЭМ!$B$33:$B$776,V$11)+'СЕТ СН'!$F$14+СВЦЭМ!$D$10+'СЕТ СН'!$F$5-'СЕТ СН'!$F$24</f>
        <v>1050.68346041</v>
      </c>
      <c r="W42" s="36">
        <f>SUMIFS(СВЦЭМ!$D$33:$D$776,СВЦЭМ!$A$33:$A$776,$A42,СВЦЭМ!$B$33:$B$776,W$11)+'СЕТ СН'!$F$14+СВЦЭМ!$D$10+'СЕТ СН'!$F$5-'СЕТ СН'!$F$24</f>
        <v>1050.68346041</v>
      </c>
      <c r="X42" s="36">
        <f>SUMIFS(СВЦЭМ!$D$33:$D$776,СВЦЭМ!$A$33:$A$776,$A42,СВЦЭМ!$B$33:$B$776,X$11)+'СЕТ СН'!$F$14+СВЦЭМ!$D$10+'СЕТ СН'!$F$5-'СЕТ СН'!$F$24</f>
        <v>1050.68346041</v>
      </c>
      <c r="Y42" s="36">
        <f>SUMIFS(СВЦЭМ!$D$33:$D$776,СВЦЭМ!$A$33:$A$776,$A42,СВЦЭМ!$B$33:$B$776,Y$11)+'СЕТ СН'!$F$14+СВЦЭМ!$D$10+'СЕТ СН'!$F$5-'СЕТ СН'!$F$24</f>
        <v>1050.68346041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01.02.2019</v>
      </c>
      <c r="B48" s="36">
        <f>SUMIFS(СВЦЭМ!$D$33:$D$776,СВЦЭМ!$A$33:$A$776,$A48,СВЦЭМ!$B$33:$B$776,B$47)+'СЕТ СН'!$G$14+СВЦЭМ!$D$10+'СЕТ СН'!$G$5-'СЕТ СН'!$G$24</f>
        <v>2859.6112570899995</v>
      </c>
      <c r="C48" s="36">
        <f>SUMIFS(СВЦЭМ!$D$33:$D$776,СВЦЭМ!$A$33:$A$776,$A48,СВЦЭМ!$B$33:$B$776,C$47)+'СЕТ СН'!$G$14+СВЦЭМ!$D$10+'СЕТ СН'!$G$5-'СЕТ СН'!$G$24</f>
        <v>2887.3665462399995</v>
      </c>
      <c r="D48" s="36">
        <f>SUMIFS(СВЦЭМ!$D$33:$D$776,СВЦЭМ!$A$33:$A$776,$A48,СВЦЭМ!$B$33:$B$776,D$47)+'СЕТ СН'!$G$14+СВЦЭМ!$D$10+'СЕТ СН'!$G$5-'СЕТ СН'!$G$24</f>
        <v>2903.5389545099997</v>
      </c>
      <c r="E48" s="36">
        <f>SUMIFS(СВЦЭМ!$D$33:$D$776,СВЦЭМ!$A$33:$A$776,$A48,СВЦЭМ!$B$33:$B$776,E$47)+'СЕТ СН'!$G$14+СВЦЭМ!$D$10+'СЕТ СН'!$G$5-'СЕТ СН'!$G$24</f>
        <v>2902.8431141900001</v>
      </c>
      <c r="F48" s="36">
        <f>SUMIFS(СВЦЭМ!$D$33:$D$776,СВЦЭМ!$A$33:$A$776,$A48,СВЦЭМ!$B$33:$B$776,F$47)+'СЕТ СН'!$G$14+СВЦЭМ!$D$10+'СЕТ СН'!$G$5-'СЕТ СН'!$G$24</f>
        <v>2895.8443420799995</v>
      </c>
      <c r="G48" s="36">
        <f>SUMIFS(СВЦЭМ!$D$33:$D$776,СВЦЭМ!$A$33:$A$776,$A48,СВЦЭМ!$B$33:$B$776,G$47)+'СЕТ СН'!$G$14+СВЦЭМ!$D$10+'СЕТ СН'!$G$5-'СЕТ СН'!$G$24</f>
        <v>2880.6588087199998</v>
      </c>
      <c r="H48" s="36">
        <f>SUMIFS(СВЦЭМ!$D$33:$D$776,СВЦЭМ!$A$33:$A$776,$A48,СВЦЭМ!$B$33:$B$776,H$47)+'СЕТ СН'!$G$14+СВЦЭМ!$D$10+'СЕТ СН'!$G$5-'СЕТ СН'!$G$24</f>
        <v>2832.47496864</v>
      </c>
      <c r="I48" s="36">
        <f>SUMIFS(СВЦЭМ!$D$33:$D$776,СВЦЭМ!$A$33:$A$776,$A48,СВЦЭМ!$B$33:$B$776,I$47)+'СЕТ СН'!$G$14+СВЦЭМ!$D$10+'СЕТ СН'!$G$5-'СЕТ СН'!$G$24</f>
        <v>2806.5849363799998</v>
      </c>
      <c r="J48" s="36">
        <f>SUMIFS(СВЦЭМ!$D$33:$D$776,СВЦЭМ!$A$33:$A$776,$A48,СВЦЭМ!$B$33:$B$776,J$47)+'СЕТ СН'!$G$14+СВЦЭМ!$D$10+'СЕТ СН'!$G$5-'СЕТ СН'!$G$24</f>
        <v>2774.52320771</v>
      </c>
      <c r="K48" s="36">
        <f>SUMIFS(СВЦЭМ!$D$33:$D$776,СВЦЭМ!$A$33:$A$776,$A48,СВЦЭМ!$B$33:$B$776,K$47)+'СЕТ СН'!$G$14+СВЦЭМ!$D$10+'СЕТ СН'!$G$5-'СЕТ СН'!$G$24</f>
        <v>2765.2315309099999</v>
      </c>
      <c r="L48" s="36">
        <f>SUMIFS(СВЦЭМ!$D$33:$D$776,СВЦЭМ!$A$33:$A$776,$A48,СВЦЭМ!$B$33:$B$776,L$47)+'СЕТ СН'!$G$14+СВЦЭМ!$D$10+'СЕТ СН'!$G$5-'СЕТ СН'!$G$24</f>
        <v>2766.0139672300002</v>
      </c>
      <c r="M48" s="36">
        <f>SUMIFS(СВЦЭМ!$D$33:$D$776,СВЦЭМ!$A$33:$A$776,$A48,СВЦЭМ!$B$33:$B$776,M$47)+'СЕТ СН'!$G$14+СВЦЭМ!$D$10+'СЕТ СН'!$G$5-'СЕТ СН'!$G$24</f>
        <v>2779.81126554</v>
      </c>
      <c r="N48" s="36">
        <f>SUMIFS(СВЦЭМ!$D$33:$D$776,СВЦЭМ!$A$33:$A$776,$A48,СВЦЭМ!$B$33:$B$776,N$47)+'СЕТ СН'!$G$14+СВЦЭМ!$D$10+'СЕТ СН'!$G$5-'СЕТ СН'!$G$24</f>
        <v>2781.6233950599999</v>
      </c>
      <c r="O48" s="36">
        <f>SUMIFS(СВЦЭМ!$D$33:$D$776,СВЦЭМ!$A$33:$A$776,$A48,СВЦЭМ!$B$33:$B$776,O$47)+'СЕТ СН'!$G$14+СВЦЭМ!$D$10+'СЕТ СН'!$G$5-'СЕТ СН'!$G$24</f>
        <v>2751.56996652</v>
      </c>
      <c r="P48" s="36">
        <f>SUMIFS(СВЦЭМ!$D$33:$D$776,СВЦЭМ!$A$33:$A$776,$A48,СВЦЭМ!$B$33:$B$776,P$47)+'СЕТ СН'!$G$14+СВЦЭМ!$D$10+'СЕТ СН'!$G$5-'СЕТ СН'!$G$24</f>
        <v>2757.08001801</v>
      </c>
      <c r="Q48" s="36">
        <f>SUMIFS(СВЦЭМ!$D$33:$D$776,СВЦЭМ!$A$33:$A$776,$A48,СВЦЭМ!$B$33:$B$776,Q$47)+'СЕТ СН'!$G$14+СВЦЭМ!$D$10+'СЕТ СН'!$G$5-'СЕТ СН'!$G$24</f>
        <v>2766.3836035499999</v>
      </c>
      <c r="R48" s="36">
        <f>SUMIFS(СВЦЭМ!$D$33:$D$776,СВЦЭМ!$A$33:$A$776,$A48,СВЦЭМ!$B$33:$B$776,R$47)+'СЕТ СН'!$G$14+СВЦЭМ!$D$10+'СЕТ СН'!$G$5-'СЕТ СН'!$G$24</f>
        <v>2767.1394181999999</v>
      </c>
      <c r="S48" s="36">
        <f>SUMIFS(СВЦЭМ!$D$33:$D$776,СВЦЭМ!$A$33:$A$776,$A48,СВЦЭМ!$B$33:$B$776,S$47)+'СЕТ СН'!$G$14+СВЦЭМ!$D$10+'СЕТ СН'!$G$5-'СЕТ СН'!$G$24</f>
        <v>2746.9554407300002</v>
      </c>
      <c r="T48" s="36">
        <f>SUMIFS(СВЦЭМ!$D$33:$D$776,СВЦЭМ!$A$33:$A$776,$A48,СВЦЭМ!$B$33:$B$776,T$47)+'СЕТ СН'!$G$14+СВЦЭМ!$D$10+'СЕТ СН'!$G$5-'СЕТ СН'!$G$24</f>
        <v>2720.0322723199997</v>
      </c>
      <c r="U48" s="36">
        <f>SUMIFS(СВЦЭМ!$D$33:$D$776,СВЦЭМ!$A$33:$A$776,$A48,СВЦЭМ!$B$33:$B$776,U$47)+'СЕТ СН'!$G$14+СВЦЭМ!$D$10+'СЕТ СН'!$G$5-'СЕТ СН'!$G$24</f>
        <v>2720.5873746699999</v>
      </c>
      <c r="V48" s="36">
        <f>SUMIFS(СВЦЭМ!$D$33:$D$776,СВЦЭМ!$A$33:$A$776,$A48,СВЦЭМ!$B$33:$B$776,V$47)+'СЕТ СН'!$G$14+СВЦЭМ!$D$10+'СЕТ СН'!$G$5-'СЕТ СН'!$G$24</f>
        <v>2742.6382191399998</v>
      </c>
      <c r="W48" s="36">
        <f>SUMIFS(СВЦЭМ!$D$33:$D$776,СВЦЭМ!$A$33:$A$776,$A48,СВЦЭМ!$B$33:$B$776,W$47)+'СЕТ СН'!$G$14+СВЦЭМ!$D$10+'СЕТ СН'!$G$5-'СЕТ СН'!$G$24</f>
        <v>2760.92602627</v>
      </c>
      <c r="X48" s="36">
        <f>SUMIFS(СВЦЭМ!$D$33:$D$776,СВЦЭМ!$A$33:$A$776,$A48,СВЦЭМ!$B$33:$B$776,X$47)+'СЕТ СН'!$G$14+СВЦЭМ!$D$10+'СЕТ СН'!$G$5-'СЕТ СН'!$G$24</f>
        <v>2773.2830065999997</v>
      </c>
      <c r="Y48" s="36">
        <f>SUMIFS(СВЦЭМ!$D$33:$D$776,СВЦЭМ!$A$33:$A$776,$A48,СВЦЭМ!$B$33:$B$776,Y$47)+'СЕТ СН'!$G$14+СВЦЭМ!$D$10+'СЕТ СН'!$G$5-'СЕТ СН'!$G$24</f>
        <v>2785.17765323</v>
      </c>
      <c r="AA48" s="45"/>
    </row>
    <row r="49" spans="1:25" ht="15.75" x14ac:dyDescent="0.2">
      <c r="A49" s="35">
        <f>A48+1</f>
        <v>43498</v>
      </c>
      <c r="B49" s="36">
        <f>SUMIFS(СВЦЭМ!$D$33:$D$776,СВЦЭМ!$A$33:$A$776,$A49,СВЦЭМ!$B$33:$B$776,B$47)+'СЕТ СН'!$G$14+СВЦЭМ!$D$10+'СЕТ СН'!$G$5-'СЕТ СН'!$G$24</f>
        <v>2870.9756175299999</v>
      </c>
      <c r="C49" s="36">
        <f>SUMIFS(СВЦЭМ!$D$33:$D$776,СВЦЭМ!$A$33:$A$776,$A49,СВЦЭМ!$B$33:$B$776,C$47)+'СЕТ СН'!$G$14+СВЦЭМ!$D$10+'СЕТ СН'!$G$5-'СЕТ СН'!$G$24</f>
        <v>2875.0752511499995</v>
      </c>
      <c r="D49" s="36">
        <f>SUMIFS(СВЦЭМ!$D$33:$D$776,СВЦЭМ!$A$33:$A$776,$A49,СВЦЭМ!$B$33:$B$776,D$47)+'СЕТ СН'!$G$14+СВЦЭМ!$D$10+'СЕТ СН'!$G$5-'СЕТ СН'!$G$24</f>
        <v>2878.0854061499995</v>
      </c>
      <c r="E49" s="36">
        <f>SUMIFS(СВЦЭМ!$D$33:$D$776,СВЦЭМ!$A$33:$A$776,$A49,СВЦЭМ!$B$33:$B$776,E$47)+'СЕТ СН'!$G$14+СВЦЭМ!$D$10+'СЕТ СН'!$G$5-'СЕТ СН'!$G$24</f>
        <v>2890.4998647100001</v>
      </c>
      <c r="F49" s="36">
        <f>SUMIFS(СВЦЭМ!$D$33:$D$776,СВЦЭМ!$A$33:$A$776,$A49,СВЦЭМ!$B$33:$B$776,F$47)+'СЕТ СН'!$G$14+СВЦЭМ!$D$10+'СЕТ СН'!$G$5-'СЕТ СН'!$G$24</f>
        <v>2895.1358302899998</v>
      </c>
      <c r="G49" s="36">
        <f>SUMIFS(СВЦЭМ!$D$33:$D$776,СВЦЭМ!$A$33:$A$776,$A49,СВЦЭМ!$B$33:$B$776,G$47)+'СЕТ СН'!$G$14+СВЦЭМ!$D$10+'СЕТ СН'!$G$5-'СЕТ СН'!$G$24</f>
        <v>2876.95400995</v>
      </c>
      <c r="H49" s="36">
        <f>SUMIFS(СВЦЭМ!$D$33:$D$776,СВЦЭМ!$A$33:$A$776,$A49,СВЦЭМ!$B$33:$B$776,H$47)+'СЕТ СН'!$G$14+СВЦЭМ!$D$10+'СЕТ СН'!$G$5-'СЕТ СН'!$G$24</f>
        <v>2854.0235997</v>
      </c>
      <c r="I49" s="36">
        <f>SUMIFS(СВЦЭМ!$D$33:$D$776,СВЦЭМ!$A$33:$A$776,$A49,СВЦЭМ!$B$33:$B$776,I$47)+'СЕТ СН'!$G$14+СВЦЭМ!$D$10+'СЕТ СН'!$G$5-'СЕТ СН'!$G$24</f>
        <v>2845.4254885099999</v>
      </c>
      <c r="J49" s="36">
        <f>SUMIFS(СВЦЭМ!$D$33:$D$776,СВЦЭМ!$A$33:$A$776,$A49,СВЦЭМ!$B$33:$B$776,J$47)+'СЕТ СН'!$G$14+СВЦЭМ!$D$10+'СЕТ СН'!$G$5-'СЕТ СН'!$G$24</f>
        <v>2803.2584729599998</v>
      </c>
      <c r="K49" s="36">
        <f>SUMIFS(СВЦЭМ!$D$33:$D$776,СВЦЭМ!$A$33:$A$776,$A49,СВЦЭМ!$B$33:$B$776,K$47)+'СЕТ СН'!$G$14+СВЦЭМ!$D$10+'СЕТ СН'!$G$5-'СЕТ СН'!$G$24</f>
        <v>2779.1629931899997</v>
      </c>
      <c r="L49" s="36">
        <f>SUMIFS(СВЦЭМ!$D$33:$D$776,СВЦЭМ!$A$33:$A$776,$A49,СВЦЭМ!$B$33:$B$776,L$47)+'СЕТ СН'!$G$14+СВЦЭМ!$D$10+'СЕТ СН'!$G$5-'СЕТ СН'!$G$24</f>
        <v>2766.12140576</v>
      </c>
      <c r="M49" s="36">
        <f>SUMIFS(СВЦЭМ!$D$33:$D$776,СВЦЭМ!$A$33:$A$776,$A49,СВЦЭМ!$B$33:$B$776,M$47)+'СЕТ СН'!$G$14+СВЦЭМ!$D$10+'СЕТ СН'!$G$5-'СЕТ СН'!$G$24</f>
        <v>2782.39614536</v>
      </c>
      <c r="N49" s="36">
        <f>SUMIFS(СВЦЭМ!$D$33:$D$776,СВЦЭМ!$A$33:$A$776,$A49,СВЦЭМ!$B$33:$B$776,N$47)+'СЕТ СН'!$G$14+СВЦЭМ!$D$10+'СЕТ СН'!$G$5-'СЕТ СН'!$G$24</f>
        <v>2773.4732932899997</v>
      </c>
      <c r="O49" s="36">
        <f>SUMIFS(СВЦЭМ!$D$33:$D$776,СВЦЭМ!$A$33:$A$776,$A49,СВЦЭМ!$B$33:$B$776,O$47)+'СЕТ СН'!$G$14+СВЦЭМ!$D$10+'СЕТ СН'!$G$5-'СЕТ СН'!$G$24</f>
        <v>2750.8053447799998</v>
      </c>
      <c r="P49" s="36">
        <f>SUMIFS(СВЦЭМ!$D$33:$D$776,СВЦЭМ!$A$33:$A$776,$A49,СВЦЭМ!$B$33:$B$776,P$47)+'СЕТ СН'!$G$14+СВЦЭМ!$D$10+'СЕТ СН'!$G$5-'СЕТ СН'!$G$24</f>
        <v>2762.38571133</v>
      </c>
      <c r="Q49" s="36">
        <f>SUMIFS(СВЦЭМ!$D$33:$D$776,СВЦЭМ!$A$33:$A$776,$A49,СВЦЭМ!$B$33:$B$776,Q$47)+'СЕТ СН'!$G$14+СВЦЭМ!$D$10+'СЕТ СН'!$G$5-'СЕТ СН'!$G$24</f>
        <v>2774.0534233899998</v>
      </c>
      <c r="R49" s="36">
        <f>SUMIFS(СВЦЭМ!$D$33:$D$776,СВЦЭМ!$A$33:$A$776,$A49,СВЦЭМ!$B$33:$B$776,R$47)+'СЕТ СН'!$G$14+СВЦЭМ!$D$10+'СЕТ СН'!$G$5-'СЕТ СН'!$G$24</f>
        <v>2780.3115892599999</v>
      </c>
      <c r="S49" s="36">
        <f>SUMIFS(СВЦЭМ!$D$33:$D$776,СВЦЭМ!$A$33:$A$776,$A49,СВЦЭМ!$B$33:$B$776,S$47)+'СЕТ СН'!$G$14+СВЦЭМ!$D$10+'СЕТ СН'!$G$5-'СЕТ СН'!$G$24</f>
        <v>2778.7617536600001</v>
      </c>
      <c r="T49" s="36">
        <f>SUMIFS(СВЦЭМ!$D$33:$D$776,СВЦЭМ!$A$33:$A$776,$A49,СВЦЭМ!$B$33:$B$776,T$47)+'СЕТ СН'!$G$14+СВЦЭМ!$D$10+'СЕТ СН'!$G$5-'СЕТ СН'!$G$24</f>
        <v>2734.9330457400001</v>
      </c>
      <c r="U49" s="36">
        <f>SUMIFS(СВЦЭМ!$D$33:$D$776,СВЦЭМ!$A$33:$A$776,$A49,СВЦЭМ!$B$33:$B$776,U$47)+'СЕТ СН'!$G$14+СВЦЭМ!$D$10+'СЕТ СН'!$G$5-'СЕТ СН'!$G$24</f>
        <v>2724.32991034</v>
      </c>
      <c r="V49" s="36">
        <f>SUMIFS(СВЦЭМ!$D$33:$D$776,СВЦЭМ!$A$33:$A$776,$A49,СВЦЭМ!$B$33:$B$776,V$47)+'СЕТ СН'!$G$14+СВЦЭМ!$D$10+'СЕТ СН'!$G$5-'СЕТ СН'!$G$24</f>
        <v>2742.0214553699998</v>
      </c>
      <c r="W49" s="36">
        <f>SUMIFS(СВЦЭМ!$D$33:$D$776,СВЦЭМ!$A$33:$A$776,$A49,СВЦЭМ!$B$33:$B$776,W$47)+'СЕТ СН'!$G$14+СВЦЭМ!$D$10+'СЕТ СН'!$G$5-'СЕТ СН'!$G$24</f>
        <v>2757.6575016199999</v>
      </c>
      <c r="X49" s="36">
        <f>SUMIFS(СВЦЭМ!$D$33:$D$776,СВЦЭМ!$A$33:$A$776,$A49,СВЦЭМ!$B$33:$B$776,X$47)+'СЕТ СН'!$G$14+СВЦЭМ!$D$10+'СЕТ СН'!$G$5-'СЕТ СН'!$G$24</f>
        <v>2773.1731331399997</v>
      </c>
      <c r="Y49" s="36">
        <f>SUMIFS(СВЦЭМ!$D$33:$D$776,СВЦЭМ!$A$33:$A$776,$A49,СВЦЭМ!$B$33:$B$776,Y$47)+'СЕТ СН'!$G$14+СВЦЭМ!$D$10+'СЕТ СН'!$G$5-'СЕТ СН'!$G$24</f>
        <v>2788.54594219</v>
      </c>
    </row>
    <row r="50" spans="1:25" ht="15.75" x14ac:dyDescent="0.2">
      <c r="A50" s="35">
        <f t="shared" ref="A50:A78" si="1">A49+1</f>
        <v>43499</v>
      </c>
      <c r="B50" s="36">
        <f>SUMIFS(СВЦЭМ!$D$33:$D$776,СВЦЭМ!$A$33:$A$776,$A50,СВЦЭМ!$B$33:$B$776,B$47)+'СЕТ СН'!$G$14+СВЦЭМ!$D$10+'СЕТ СН'!$G$5-'СЕТ СН'!$G$24</f>
        <v>2839.2521202999997</v>
      </c>
      <c r="C50" s="36">
        <f>SUMIFS(СВЦЭМ!$D$33:$D$776,СВЦЭМ!$A$33:$A$776,$A50,СВЦЭМ!$B$33:$B$776,C$47)+'СЕТ СН'!$G$14+СВЦЭМ!$D$10+'СЕТ СН'!$G$5-'СЕТ СН'!$G$24</f>
        <v>2881.3172099799995</v>
      </c>
      <c r="D50" s="36">
        <f>SUMIFS(СВЦЭМ!$D$33:$D$776,СВЦЭМ!$A$33:$A$776,$A50,СВЦЭМ!$B$33:$B$776,D$47)+'СЕТ СН'!$G$14+СВЦЭМ!$D$10+'СЕТ СН'!$G$5-'СЕТ СН'!$G$24</f>
        <v>2881.7839483099997</v>
      </c>
      <c r="E50" s="36">
        <f>SUMIFS(СВЦЭМ!$D$33:$D$776,СВЦЭМ!$A$33:$A$776,$A50,СВЦЭМ!$B$33:$B$776,E$47)+'СЕТ СН'!$G$14+СВЦЭМ!$D$10+'СЕТ СН'!$G$5-'СЕТ СН'!$G$24</f>
        <v>2895.4055821499996</v>
      </c>
      <c r="F50" s="36">
        <f>SUMIFS(СВЦЭМ!$D$33:$D$776,СВЦЭМ!$A$33:$A$776,$A50,СВЦЭМ!$B$33:$B$776,F$47)+'СЕТ СН'!$G$14+СВЦЭМ!$D$10+'СЕТ СН'!$G$5-'СЕТ СН'!$G$24</f>
        <v>2891.4037704100001</v>
      </c>
      <c r="G50" s="36">
        <f>SUMIFS(СВЦЭМ!$D$33:$D$776,СВЦЭМ!$A$33:$A$776,$A50,СВЦЭМ!$B$33:$B$776,G$47)+'СЕТ СН'!$G$14+СВЦЭМ!$D$10+'СЕТ СН'!$G$5-'СЕТ СН'!$G$24</f>
        <v>2887.1714037599995</v>
      </c>
      <c r="H50" s="36">
        <f>SUMIFS(СВЦЭМ!$D$33:$D$776,СВЦЭМ!$A$33:$A$776,$A50,СВЦЭМ!$B$33:$B$776,H$47)+'СЕТ СН'!$G$14+СВЦЭМ!$D$10+'СЕТ СН'!$G$5-'СЕТ СН'!$G$24</f>
        <v>2866.0011793999997</v>
      </c>
      <c r="I50" s="36">
        <f>SUMIFS(СВЦЭМ!$D$33:$D$776,СВЦЭМ!$A$33:$A$776,$A50,СВЦЭМ!$B$33:$B$776,I$47)+'СЕТ СН'!$G$14+СВЦЭМ!$D$10+'СЕТ СН'!$G$5-'СЕТ СН'!$G$24</f>
        <v>2856.8348070799998</v>
      </c>
      <c r="J50" s="36">
        <f>SUMIFS(СВЦЭМ!$D$33:$D$776,СВЦЭМ!$A$33:$A$776,$A50,СВЦЭМ!$B$33:$B$776,J$47)+'СЕТ СН'!$G$14+СВЦЭМ!$D$10+'СЕТ СН'!$G$5-'СЕТ СН'!$G$24</f>
        <v>2833.6564500499999</v>
      </c>
      <c r="K50" s="36">
        <f>SUMIFS(СВЦЭМ!$D$33:$D$776,СВЦЭМ!$A$33:$A$776,$A50,СВЦЭМ!$B$33:$B$776,K$47)+'СЕТ СН'!$G$14+СВЦЭМ!$D$10+'СЕТ СН'!$G$5-'СЕТ СН'!$G$24</f>
        <v>2800.9804694899999</v>
      </c>
      <c r="L50" s="36">
        <f>SUMIFS(СВЦЭМ!$D$33:$D$776,СВЦЭМ!$A$33:$A$776,$A50,СВЦЭМ!$B$33:$B$776,L$47)+'СЕТ СН'!$G$14+СВЦЭМ!$D$10+'СЕТ СН'!$G$5-'СЕТ СН'!$G$24</f>
        <v>2773.3709719399999</v>
      </c>
      <c r="M50" s="36">
        <f>SUMIFS(СВЦЭМ!$D$33:$D$776,СВЦЭМ!$A$33:$A$776,$A50,СВЦЭМ!$B$33:$B$776,M$47)+'СЕТ СН'!$G$14+СВЦЭМ!$D$10+'СЕТ СН'!$G$5-'СЕТ СН'!$G$24</f>
        <v>2778.2905171399998</v>
      </c>
      <c r="N50" s="36">
        <f>SUMIFS(СВЦЭМ!$D$33:$D$776,СВЦЭМ!$A$33:$A$776,$A50,СВЦЭМ!$B$33:$B$776,N$47)+'СЕТ СН'!$G$14+СВЦЭМ!$D$10+'СЕТ СН'!$G$5-'СЕТ СН'!$G$24</f>
        <v>2785.1959034299998</v>
      </c>
      <c r="O50" s="36">
        <f>SUMIFS(СВЦЭМ!$D$33:$D$776,СВЦЭМ!$A$33:$A$776,$A50,СВЦЭМ!$B$33:$B$776,O$47)+'СЕТ СН'!$G$14+СВЦЭМ!$D$10+'СЕТ СН'!$G$5-'СЕТ СН'!$G$24</f>
        <v>2770.6514908600002</v>
      </c>
      <c r="P50" s="36">
        <f>SUMIFS(СВЦЭМ!$D$33:$D$776,СВЦЭМ!$A$33:$A$776,$A50,СВЦЭМ!$B$33:$B$776,P$47)+'СЕТ СН'!$G$14+СВЦЭМ!$D$10+'СЕТ СН'!$G$5-'СЕТ СН'!$G$24</f>
        <v>2775.73129105</v>
      </c>
      <c r="Q50" s="36">
        <f>SUMIFS(СВЦЭМ!$D$33:$D$776,СВЦЭМ!$A$33:$A$776,$A50,СВЦЭМ!$B$33:$B$776,Q$47)+'СЕТ СН'!$G$14+СВЦЭМ!$D$10+'СЕТ СН'!$G$5-'СЕТ СН'!$G$24</f>
        <v>2790.8363830499998</v>
      </c>
      <c r="R50" s="36">
        <f>SUMIFS(СВЦЭМ!$D$33:$D$776,СВЦЭМ!$A$33:$A$776,$A50,СВЦЭМ!$B$33:$B$776,R$47)+'СЕТ СН'!$G$14+СВЦЭМ!$D$10+'СЕТ СН'!$G$5-'СЕТ СН'!$G$24</f>
        <v>2775.5282631700002</v>
      </c>
      <c r="S50" s="36">
        <f>SUMIFS(СВЦЭМ!$D$33:$D$776,СВЦЭМ!$A$33:$A$776,$A50,СВЦЭМ!$B$33:$B$776,S$47)+'СЕТ СН'!$G$14+СВЦЭМ!$D$10+'СЕТ СН'!$G$5-'СЕТ СН'!$G$24</f>
        <v>2762.72526212</v>
      </c>
      <c r="T50" s="36">
        <f>SUMIFS(СВЦЭМ!$D$33:$D$776,СВЦЭМ!$A$33:$A$776,$A50,СВЦЭМ!$B$33:$B$776,T$47)+'СЕТ СН'!$G$14+СВЦЭМ!$D$10+'СЕТ СН'!$G$5-'СЕТ СН'!$G$24</f>
        <v>2728.3130448299999</v>
      </c>
      <c r="U50" s="36">
        <f>SUMIFS(СВЦЭМ!$D$33:$D$776,СВЦЭМ!$A$33:$A$776,$A50,СВЦЭМ!$B$33:$B$776,U$47)+'СЕТ СН'!$G$14+СВЦЭМ!$D$10+'СЕТ СН'!$G$5-'СЕТ СН'!$G$24</f>
        <v>2715.9437391199999</v>
      </c>
      <c r="V50" s="36">
        <f>SUMIFS(СВЦЭМ!$D$33:$D$776,СВЦЭМ!$A$33:$A$776,$A50,СВЦЭМ!$B$33:$B$776,V$47)+'СЕТ СН'!$G$14+СВЦЭМ!$D$10+'СЕТ СН'!$G$5-'СЕТ СН'!$G$24</f>
        <v>2720.1488311200001</v>
      </c>
      <c r="W50" s="36">
        <f>SUMIFS(СВЦЭМ!$D$33:$D$776,СВЦЭМ!$A$33:$A$776,$A50,СВЦЭМ!$B$33:$B$776,W$47)+'СЕТ СН'!$G$14+СВЦЭМ!$D$10+'СЕТ СН'!$G$5-'СЕТ СН'!$G$24</f>
        <v>2745.0268105699997</v>
      </c>
      <c r="X50" s="36">
        <f>SUMIFS(СВЦЭМ!$D$33:$D$776,СВЦЭМ!$A$33:$A$776,$A50,СВЦЭМ!$B$33:$B$776,X$47)+'СЕТ СН'!$G$14+СВЦЭМ!$D$10+'СЕТ СН'!$G$5-'СЕТ СН'!$G$24</f>
        <v>2764.9370609899997</v>
      </c>
      <c r="Y50" s="36">
        <f>SUMIFS(СВЦЭМ!$D$33:$D$776,СВЦЭМ!$A$33:$A$776,$A50,СВЦЭМ!$B$33:$B$776,Y$47)+'СЕТ СН'!$G$14+СВЦЭМ!$D$10+'СЕТ СН'!$G$5-'СЕТ СН'!$G$24</f>
        <v>2798.50102324</v>
      </c>
    </row>
    <row r="51" spans="1:25" ht="15.75" x14ac:dyDescent="0.2">
      <c r="A51" s="35">
        <f t="shared" si="1"/>
        <v>43500</v>
      </c>
      <c r="B51" s="36">
        <f>SUMIFS(СВЦЭМ!$D$33:$D$776,СВЦЭМ!$A$33:$A$776,$A51,СВЦЭМ!$B$33:$B$776,B$47)+'СЕТ СН'!$G$14+СВЦЭМ!$D$10+'СЕТ СН'!$G$5-'СЕТ СН'!$G$24</f>
        <v>2868.8387305599999</v>
      </c>
      <c r="C51" s="36">
        <f>SUMIFS(СВЦЭМ!$D$33:$D$776,СВЦЭМ!$A$33:$A$776,$A51,СВЦЭМ!$B$33:$B$776,C$47)+'СЕТ СН'!$G$14+СВЦЭМ!$D$10+'СЕТ СН'!$G$5-'СЕТ СН'!$G$24</f>
        <v>2897.23239939</v>
      </c>
      <c r="D51" s="36">
        <f>SUMIFS(СВЦЭМ!$D$33:$D$776,СВЦЭМ!$A$33:$A$776,$A51,СВЦЭМ!$B$33:$B$776,D$47)+'СЕТ СН'!$G$14+СВЦЭМ!$D$10+'СЕТ СН'!$G$5-'СЕТ СН'!$G$24</f>
        <v>2931.6954572999998</v>
      </c>
      <c r="E51" s="36">
        <f>SUMIFS(СВЦЭМ!$D$33:$D$776,СВЦЭМ!$A$33:$A$776,$A51,СВЦЭМ!$B$33:$B$776,E$47)+'СЕТ СН'!$G$14+СВЦЭМ!$D$10+'СЕТ СН'!$G$5-'СЕТ СН'!$G$24</f>
        <v>2952.1910807699996</v>
      </c>
      <c r="F51" s="36">
        <f>SUMIFS(СВЦЭМ!$D$33:$D$776,СВЦЭМ!$A$33:$A$776,$A51,СВЦЭМ!$B$33:$B$776,F$47)+'СЕТ СН'!$G$14+СВЦЭМ!$D$10+'СЕТ СН'!$G$5-'СЕТ СН'!$G$24</f>
        <v>2951.9013288299998</v>
      </c>
      <c r="G51" s="36">
        <f>SUMIFS(СВЦЭМ!$D$33:$D$776,СВЦЭМ!$A$33:$A$776,$A51,СВЦЭМ!$B$33:$B$776,G$47)+'СЕТ СН'!$G$14+СВЦЭМ!$D$10+'СЕТ СН'!$G$5-'СЕТ СН'!$G$24</f>
        <v>2936.9957402800001</v>
      </c>
      <c r="H51" s="36">
        <f>SUMIFS(СВЦЭМ!$D$33:$D$776,СВЦЭМ!$A$33:$A$776,$A51,СВЦЭМ!$B$33:$B$776,H$47)+'СЕТ СН'!$G$14+СВЦЭМ!$D$10+'СЕТ СН'!$G$5-'СЕТ СН'!$G$24</f>
        <v>2892.43619132</v>
      </c>
      <c r="I51" s="36">
        <f>SUMIFS(СВЦЭМ!$D$33:$D$776,СВЦЭМ!$A$33:$A$776,$A51,СВЦЭМ!$B$33:$B$776,I$47)+'СЕТ СН'!$G$14+СВЦЭМ!$D$10+'СЕТ СН'!$G$5-'СЕТ СН'!$G$24</f>
        <v>2864.0417015399998</v>
      </c>
      <c r="J51" s="36">
        <f>SUMIFS(СВЦЭМ!$D$33:$D$776,СВЦЭМ!$A$33:$A$776,$A51,СВЦЭМ!$B$33:$B$776,J$47)+'СЕТ СН'!$G$14+СВЦЭМ!$D$10+'СЕТ СН'!$G$5-'СЕТ СН'!$G$24</f>
        <v>2833.534635</v>
      </c>
      <c r="K51" s="36">
        <f>SUMIFS(СВЦЭМ!$D$33:$D$776,СВЦЭМ!$A$33:$A$776,$A51,СВЦЭМ!$B$33:$B$776,K$47)+'СЕТ СН'!$G$14+СВЦЭМ!$D$10+'СЕТ СН'!$G$5-'СЕТ СН'!$G$24</f>
        <v>2830.6207093499997</v>
      </c>
      <c r="L51" s="36">
        <f>SUMIFS(СВЦЭМ!$D$33:$D$776,СВЦЭМ!$A$33:$A$776,$A51,СВЦЭМ!$B$33:$B$776,L$47)+'СЕТ СН'!$G$14+СВЦЭМ!$D$10+'СЕТ СН'!$G$5-'СЕТ СН'!$G$24</f>
        <v>2824.1703841299995</v>
      </c>
      <c r="M51" s="36">
        <f>SUMIFS(СВЦЭМ!$D$33:$D$776,СВЦЭМ!$A$33:$A$776,$A51,СВЦЭМ!$B$33:$B$776,M$47)+'СЕТ СН'!$G$14+СВЦЭМ!$D$10+'СЕТ СН'!$G$5-'СЕТ СН'!$G$24</f>
        <v>2835.2594069799998</v>
      </c>
      <c r="N51" s="36">
        <f>SUMIFS(СВЦЭМ!$D$33:$D$776,СВЦЭМ!$A$33:$A$776,$A51,СВЦЭМ!$B$33:$B$776,N$47)+'СЕТ СН'!$G$14+СВЦЭМ!$D$10+'СЕТ СН'!$G$5-'СЕТ СН'!$G$24</f>
        <v>2760.4471541100002</v>
      </c>
      <c r="O51" s="36">
        <f>SUMIFS(СВЦЭМ!$D$33:$D$776,СВЦЭМ!$A$33:$A$776,$A51,СВЦЭМ!$B$33:$B$776,O$47)+'СЕТ СН'!$G$14+СВЦЭМ!$D$10+'СЕТ СН'!$G$5-'СЕТ СН'!$G$24</f>
        <v>2732.0229722599997</v>
      </c>
      <c r="P51" s="36">
        <f>SUMIFS(СВЦЭМ!$D$33:$D$776,СВЦЭМ!$A$33:$A$776,$A51,СВЦЭМ!$B$33:$B$776,P$47)+'СЕТ СН'!$G$14+СВЦЭМ!$D$10+'СЕТ СН'!$G$5-'СЕТ СН'!$G$24</f>
        <v>2736.60413827</v>
      </c>
      <c r="Q51" s="36">
        <f>SUMIFS(СВЦЭМ!$D$33:$D$776,СВЦЭМ!$A$33:$A$776,$A51,СВЦЭМ!$B$33:$B$776,Q$47)+'СЕТ СН'!$G$14+СВЦЭМ!$D$10+'СЕТ СН'!$G$5-'СЕТ СН'!$G$24</f>
        <v>2765.5312509199998</v>
      </c>
      <c r="R51" s="36">
        <f>SUMIFS(СВЦЭМ!$D$33:$D$776,СВЦЭМ!$A$33:$A$776,$A51,СВЦЭМ!$B$33:$B$776,R$47)+'СЕТ СН'!$G$14+СВЦЭМ!$D$10+'СЕТ СН'!$G$5-'СЕТ СН'!$G$24</f>
        <v>2767.46065254</v>
      </c>
      <c r="S51" s="36">
        <f>SUMIFS(СВЦЭМ!$D$33:$D$776,СВЦЭМ!$A$33:$A$776,$A51,СВЦЭМ!$B$33:$B$776,S$47)+'СЕТ СН'!$G$14+СВЦЭМ!$D$10+'СЕТ СН'!$G$5-'СЕТ СН'!$G$24</f>
        <v>2737.6713426599999</v>
      </c>
      <c r="T51" s="36">
        <f>SUMIFS(СВЦЭМ!$D$33:$D$776,СВЦЭМ!$A$33:$A$776,$A51,СВЦЭМ!$B$33:$B$776,T$47)+'СЕТ СН'!$G$14+СВЦЭМ!$D$10+'СЕТ СН'!$G$5-'СЕТ СН'!$G$24</f>
        <v>2715.8510421199999</v>
      </c>
      <c r="U51" s="36">
        <f>SUMIFS(СВЦЭМ!$D$33:$D$776,СВЦЭМ!$A$33:$A$776,$A51,СВЦЭМ!$B$33:$B$776,U$47)+'СЕТ СН'!$G$14+СВЦЭМ!$D$10+'СЕТ СН'!$G$5-'СЕТ СН'!$G$24</f>
        <v>2720.1372425499999</v>
      </c>
      <c r="V51" s="36">
        <f>SUMIFS(СВЦЭМ!$D$33:$D$776,СВЦЭМ!$A$33:$A$776,$A51,СВЦЭМ!$B$33:$B$776,V$47)+'СЕТ СН'!$G$14+СВЦЭМ!$D$10+'СЕТ СН'!$G$5-'СЕТ СН'!$G$24</f>
        <v>2730.84977828</v>
      </c>
      <c r="W51" s="36">
        <f>SUMIFS(СВЦЭМ!$D$33:$D$776,СВЦЭМ!$A$33:$A$776,$A51,СВЦЭМ!$B$33:$B$776,W$47)+'СЕТ СН'!$G$14+СВЦЭМ!$D$10+'СЕТ СН'!$G$5-'СЕТ СН'!$G$24</f>
        <v>2750.9827105999998</v>
      </c>
      <c r="X51" s="36">
        <f>SUMIFS(СВЦЭМ!$D$33:$D$776,СВЦЭМ!$A$33:$A$776,$A51,СВЦЭМ!$B$33:$B$776,X$47)+'СЕТ СН'!$G$14+СВЦЭМ!$D$10+'СЕТ СН'!$G$5-'СЕТ СН'!$G$24</f>
        <v>2772.91749824</v>
      </c>
      <c r="Y51" s="36">
        <f>SUMIFS(СВЦЭМ!$D$33:$D$776,СВЦЭМ!$A$33:$A$776,$A51,СВЦЭМ!$B$33:$B$776,Y$47)+'СЕТ СН'!$G$14+СВЦЭМ!$D$10+'СЕТ СН'!$G$5-'СЕТ СН'!$G$24</f>
        <v>2790.95926629</v>
      </c>
    </row>
    <row r="52" spans="1:25" ht="15.75" x14ac:dyDescent="0.2">
      <c r="A52" s="35">
        <f t="shared" si="1"/>
        <v>43501</v>
      </c>
      <c r="B52" s="36">
        <f>SUMIFS(СВЦЭМ!$D$33:$D$776,СВЦЭМ!$A$33:$A$776,$A52,СВЦЭМ!$B$33:$B$776,B$47)+'СЕТ СН'!$G$14+СВЦЭМ!$D$10+'СЕТ СН'!$G$5-'СЕТ СН'!$G$24</f>
        <v>2881.7590570499997</v>
      </c>
      <c r="C52" s="36">
        <f>SUMIFS(СВЦЭМ!$D$33:$D$776,СВЦЭМ!$A$33:$A$776,$A52,СВЦЭМ!$B$33:$B$776,C$47)+'СЕТ СН'!$G$14+СВЦЭМ!$D$10+'СЕТ СН'!$G$5-'СЕТ СН'!$G$24</f>
        <v>2909.6993849699998</v>
      </c>
      <c r="D52" s="36">
        <f>SUMIFS(СВЦЭМ!$D$33:$D$776,СВЦЭМ!$A$33:$A$776,$A52,СВЦЭМ!$B$33:$B$776,D$47)+'СЕТ СН'!$G$14+СВЦЭМ!$D$10+'СЕТ СН'!$G$5-'СЕТ СН'!$G$24</f>
        <v>2926.8146459599998</v>
      </c>
      <c r="E52" s="36">
        <f>SUMIFS(СВЦЭМ!$D$33:$D$776,СВЦЭМ!$A$33:$A$776,$A52,СВЦЭМ!$B$33:$B$776,E$47)+'СЕТ СН'!$G$14+СВЦЭМ!$D$10+'СЕТ СН'!$G$5-'СЕТ СН'!$G$24</f>
        <v>2924.1549881199999</v>
      </c>
      <c r="F52" s="36">
        <f>SUMIFS(СВЦЭМ!$D$33:$D$776,СВЦЭМ!$A$33:$A$776,$A52,СВЦЭМ!$B$33:$B$776,F$47)+'СЕТ СН'!$G$14+СВЦЭМ!$D$10+'СЕТ СН'!$G$5-'СЕТ СН'!$G$24</f>
        <v>2921.2118220899997</v>
      </c>
      <c r="G52" s="36">
        <f>SUMIFS(СВЦЭМ!$D$33:$D$776,СВЦЭМ!$A$33:$A$776,$A52,СВЦЭМ!$B$33:$B$776,G$47)+'СЕТ СН'!$G$14+СВЦЭМ!$D$10+'СЕТ СН'!$G$5-'СЕТ СН'!$G$24</f>
        <v>2899.7533653599999</v>
      </c>
      <c r="H52" s="36">
        <f>SUMIFS(СВЦЭМ!$D$33:$D$776,СВЦЭМ!$A$33:$A$776,$A52,СВЦЭМ!$B$33:$B$776,H$47)+'СЕТ СН'!$G$14+СВЦЭМ!$D$10+'СЕТ СН'!$G$5-'СЕТ СН'!$G$24</f>
        <v>2854.7642032899998</v>
      </c>
      <c r="I52" s="36">
        <f>SUMIFS(СВЦЭМ!$D$33:$D$776,СВЦЭМ!$A$33:$A$776,$A52,СВЦЭМ!$B$33:$B$776,I$47)+'СЕТ СН'!$G$14+СВЦЭМ!$D$10+'СЕТ СН'!$G$5-'СЕТ СН'!$G$24</f>
        <v>2846.12002132</v>
      </c>
      <c r="J52" s="36">
        <f>SUMIFS(СВЦЭМ!$D$33:$D$776,СВЦЭМ!$A$33:$A$776,$A52,СВЦЭМ!$B$33:$B$776,J$47)+'СЕТ СН'!$G$14+СВЦЭМ!$D$10+'СЕТ СН'!$G$5-'СЕТ СН'!$G$24</f>
        <v>2823.0401278299996</v>
      </c>
      <c r="K52" s="36">
        <f>SUMIFS(СВЦЭМ!$D$33:$D$776,СВЦЭМ!$A$33:$A$776,$A52,СВЦЭМ!$B$33:$B$776,K$47)+'СЕТ СН'!$G$14+СВЦЭМ!$D$10+'СЕТ СН'!$G$5-'СЕТ СН'!$G$24</f>
        <v>2826.6863001799998</v>
      </c>
      <c r="L52" s="36">
        <f>SUMIFS(СВЦЭМ!$D$33:$D$776,СВЦЭМ!$A$33:$A$776,$A52,СВЦЭМ!$B$33:$B$776,L$47)+'СЕТ СН'!$G$14+СВЦЭМ!$D$10+'СЕТ СН'!$G$5-'СЕТ СН'!$G$24</f>
        <v>2827.3851183899997</v>
      </c>
      <c r="M52" s="36">
        <f>SUMIFS(СВЦЭМ!$D$33:$D$776,СВЦЭМ!$A$33:$A$776,$A52,СВЦЭМ!$B$33:$B$776,M$47)+'СЕТ СН'!$G$14+СВЦЭМ!$D$10+'СЕТ СН'!$G$5-'СЕТ СН'!$G$24</f>
        <v>2832.7514127899999</v>
      </c>
      <c r="N52" s="36">
        <f>SUMIFS(СВЦЭМ!$D$33:$D$776,СВЦЭМ!$A$33:$A$776,$A52,СВЦЭМ!$B$33:$B$776,N$47)+'СЕТ СН'!$G$14+СВЦЭМ!$D$10+'СЕТ СН'!$G$5-'СЕТ СН'!$G$24</f>
        <v>2810.6766518300001</v>
      </c>
      <c r="O52" s="36">
        <f>SUMIFS(СВЦЭМ!$D$33:$D$776,СВЦЭМ!$A$33:$A$776,$A52,СВЦЭМ!$B$33:$B$776,O$47)+'СЕТ СН'!$G$14+СВЦЭМ!$D$10+'СЕТ СН'!$G$5-'СЕТ СН'!$G$24</f>
        <v>2781.76346784</v>
      </c>
      <c r="P52" s="36">
        <f>SUMIFS(СВЦЭМ!$D$33:$D$776,СВЦЭМ!$A$33:$A$776,$A52,СВЦЭМ!$B$33:$B$776,P$47)+'СЕТ СН'!$G$14+СВЦЭМ!$D$10+'СЕТ СН'!$G$5-'СЕТ СН'!$G$24</f>
        <v>2787.19238468</v>
      </c>
      <c r="Q52" s="36">
        <f>SUMIFS(СВЦЭМ!$D$33:$D$776,СВЦЭМ!$A$33:$A$776,$A52,СВЦЭМ!$B$33:$B$776,Q$47)+'СЕТ СН'!$G$14+СВЦЭМ!$D$10+'СЕТ СН'!$G$5-'СЕТ СН'!$G$24</f>
        <v>2800.03754639</v>
      </c>
      <c r="R52" s="36">
        <f>SUMIFS(СВЦЭМ!$D$33:$D$776,СВЦЭМ!$A$33:$A$776,$A52,СВЦЭМ!$B$33:$B$776,R$47)+'СЕТ СН'!$G$14+СВЦЭМ!$D$10+'СЕТ СН'!$G$5-'СЕТ СН'!$G$24</f>
        <v>2790.9182183299999</v>
      </c>
      <c r="S52" s="36">
        <f>SUMIFS(СВЦЭМ!$D$33:$D$776,СВЦЭМ!$A$33:$A$776,$A52,СВЦЭМ!$B$33:$B$776,S$47)+'СЕТ СН'!$G$14+СВЦЭМ!$D$10+'СЕТ СН'!$G$5-'СЕТ СН'!$G$24</f>
        <v>2790.2738866700001</v>
      </c>
      <c r="T52" s="36">
        <f>SUMIFS(СВЦЭМ!$D$33:$D$776,СВЦЭМ!$A$33:$A$776,$A52,СВЦЭМ!$B$33:$B$776,T$47)+'СЕТ СН'!$G$14+СВЦЭМ!$D$10+'СЕТ СН'!$G$5-'СЕТ СН'!$G$24</f>
        <v>2746.7883549799999</v>
      </c>
      <c r="U52" s="36">
        <f>SUMIFS(СВЦЭМ!$D$33:$D$776,СВЦЭМ!$A$33:$A$776,$A52,СВЦЭМ!$B$33:$B$776,U$47)+'СЕТ СН'!$G$14+СВЦЭМ!$D$10+'СЕТ СН'!$G$5-'СЕТ СН'!$G$24</f>
        <v>2760.0558543099996</v>
      </c>
      <c r="V52" s="36">
        <f>SUMIFS(СВЦЭМ!$D$33:$D$776,СВЦЭМ!$A$33:$A$776,$A52,СВЦЭМ!$B$33:$B$776,V$47)+'СЕТ СН'!$G$14+СВЦЭМ!$D$10+'СЕТ СН'!$G$5-'СЕТ СН'!$G$24</f>
        <v>2777.9464644099999</v>
      </c>
      <c r="W52" s="36">
        <f>SUMIFS(СВЦЭМ!$D$33:$D$776,СВЦЭМ!$A$33:$A$776,$A52,СВЦЭМ!$B$33:$B$776,W$47)+'СЕТ СН'!$G$14+СВЦЭМ!$D$10+'СЕТ СН'!$G$5-'СЕТ СН'!$G$24</f>
        <v>2790.08629268</v>
      </c>
      <c r="X52" s="36">
        <f>SUMIFS(СВЦЭМ!$D$33:$D$776,СВЦЭМ!$A$33:$A$776,$A52,СВЦЭМ!$B$33:$B$776,X$47)+'СЕТ СН'!$G$14+СВЦЭМ!$D$10+'СЕТ СН'!$G$5-'СЕТ СН'!$G$24</f>
        <v>2813.8069013599998</v>
      </c>
      <c r="Y52" s="36">
        <f>SUMIFS(СВЦЭМ!$D$33:$D$776,СВЦЭМ!$A$33:$A$776,$A52,СВЦЭМ!$B$33:$B$776,Y$47)+'СЕТ СН'!$G$14+СВЦЭМ!$D$10+'СЕТ СН'!$G$5-'СЕТ СН'!$G$24</f>
        <v>2827.7825007699998</v>
      </c>
    </row>
    <row r="53" spans="1:25" ht="15.75" x14ac:dyDescent="0.2">
      <c r="A53" s="35">
        <f t="shared" si="1"/>
        <v>43502</v>
      </c>
      <c r="B53" s="36">
        <f>SUMIFS(СВЦЭМ!$D$33:$D$776,СВЦЭМ!$A$33:$A$776,$A53,СВЦЭМ!$B$33:$B$776,B$47)+'СЕТ СН'!$G$14+СВЦЭМ!$D$10+'СЕТ СН'!$G$5-'СЕТ СН'!$G$24</f>
        <v>2868.8285730799998</v>
      </c>
      <c r="C53" s="36">
        <f>SUMIFS(СВЦЭМ!$D$33:$D$776,СВЦЭМ!$A$33:$A$776,$A53,СВЦЭМ!$B$33:$B$776,C$47)+'СЕТ СН'!$G$14+СВЦЭМ!$D$10+'СЕТ СН'!$G$5-'СЕТ СН'!$G$24</f>
        <v>2897.9271269199999</v>
      </c>
      <c r="D53" s="36">
        <f>SUMIFS(СВЦЭМ!$D$33:$D$776,СВЦЭМ!$A$33:$A$776,$A53,СВЦЭМ!$B$33:$B$776,D$47)+'СЕТ СН'!$G$14+СВЦЭМ!$D$10+'СЕТ СН'!$G$5-'СЕТ СН'!$G$24</f>
        <v>2907.7241874699998</v>
      </c>
      <c r="E53" s="36">
        <f>SUMIFS(СВЦЭМ!$D$33:$D$776,СВЦЭМ!$A$33:$A$776,$A53,СВЦЭМ!$B$33:$B$776,E$47)+'СЕТ СН'!$G$14+СВЦЭМ!$D$10+'СЕТ СН'!$G$5-'СЕТ СН'!$G$24</f>
        <v>2908.2978543299996</v>
      </c>
      <c r="F53" s="36">
        <f>SUMIFS(СВЦЭМ!$D$33:$D$776,СВЦЭМ!$A$33:$A$776,$A53,СВЦЭМ!$B$33:$B$776,F$47)+'СЕТ СН'!$G$14+СВЦЭМ!$D$10+'СЕТ СН'!$G$5-'СЕТ СН'!$G$24</f>
        <v>2905.1096951899999</v>
      </c>
      <c r="G53" s="36">
        <f>SUMIFS(СВЦЭМ!$D$33:$D$776,СВЦЭМ!$A$33:$A$776,$A53,СВЦЭМ!$B$33:$B$776,G$47)+'СЕТ СН'!$G$14+СВЦЭМ!$D$10+'СЕТ СН'!$G$5-'СЕТ СН'!$G$24</f>
        <v>2877.9664563399997</v>
      </c>
      <c r="H53" s="36">
        <f>SUMIFS(СВЦЭМ!$D$33:$D$776,СВЦЭМ!$A$33:$A$776,$A53,СВЦЭМ!$B$33:$B$776,H$47)+'СЕТ СН'!$G$14+СВЦЭМ!$D$10+'СЕТ СН'!$G$5-'СЕТ СН'!$G$24</f>
        <v>2844.1679303599999</v>
      </c>
      <c r="I53" s="36">
        <f>SUMIFS(СВЦЭМ!$D$33:$D$776,СВЦЭМ!$A$33:$A$776,$A53,СВЦЭМ!$B$33:$B$776,I$47)+'СЕТ СН'!$G$14+СВЦЭМ!$D$10+'СЕТ СН'!$G$5-'СЕТ СН'!$G$24</f>
        <v>2819.35775921</v>
      </c>
      <c r="J53" s="36">
        <f>SUMIFS(СВЦЭМ!$D$33:$D$776,СВЦЭМ!$A$33:$A$776,$A53,СВЦЭМ!$B$33:$B$776,J$47)+'СЕТ СН'!$G$14+СВЦЭМ!$D$10+'СЕТ СН'!$G$5-'СЕТ СН'!$G$24</f>
        <v>2834.1148143699997</v>
      </c>
      <c r="K53" s="36">
        <f>SUMIFS(СВЦЭМ!$D$33:$D$776,СВЦЭМ!$A$33:$A$776,$A53,СВЦЭМ!$B$33:$B$776,K$47)+'СЕТ СН'!$G$14+СВЦЭМ!$D$10+'СЕТ СН'!$G$5-'СЕТ СН'!$G$24</f>
        <v>2830.81711593</v>
      </c>
      <c r="L53" s="36">
        <f>SUMIFS(СВЦЭМ!$D$33:$D$776,СВЦЭМ!$A$33:$A$776,$A53,СВЦЭМ!$B$33:$B$776,L$47)+'СЕТ СН'!$G$14+СВЦЭМ!$D$10+'СЕТ СН'!$G$5-'СЕТ СН'!$G$24</f>
        <v>2839.1569054699999</v>
      </c>
      <c r="M53" s="36">
        <f>SUMIFS(СВЦЭМ!$D$33:$D$776,СВЦЭМ!$A$33:$A$776,$A53,СВЦЭМ!$B$33:$B$776,M$47)+'СЕТ СН'!$G$14+СВЦЭМ!$D$10+'СЕТ СН'!$G$5-'СЕТ СН'!$G$24</f>
        <v>2840.9659700899997</v>
      </c>
      <c r="N53" s="36">
        <f>SUMIFS(СВЦЭМ!$D$33:$D$776,СВЦЭМ!$A$33:$A$776,$A53,СВЦЭМ!$B$33:$B$776,N$47)+'СЕТ СН'!$G$14+СВЦЭМ!$D$10+'СЕТ СН'!$G$5-'СЕТ СН'!$G$24</f>
        <v>2826.17176509</v>
      </c>
      <c r="O53" s="36">
        <f>SUMIFS(СВЦЭМ!$D$33:$D$776,СВЦЭМ!$A$33:$A$776,$A53,СВЦЭМ!$B$33:$B$776,O$47)+'СЕТ СН'!$G$14+СВЦЭМ!$D$10+'СЕТ СН'!$G$5-'СЕТ СН'!$G$24</f>
        <v>2800.9437495499997</v>
      </c>
      <c r="P53" s="36">
        <f>SUMIFS(СВЦЭМ!$D$33:$D$776,СВЦЭМ!$A$33:$A$776,$A53,СВЦЭМ!$B$33:$B$776,P$47)+'СЕТ СН'!$G$14+СВЦЭМ!$D$10+'СЕТ СН'!$G$5-'СЕТ СН'!$G$24</f>
        <v>2798.5788570300001</v>
      </c>
      <c r="Q53" s="36">
        <f>SUMIFS(СВЦЭМ!$D$33:$D$776,СВЦЭМ!$A$33:$A$776,$A53,СВЦЭМ!$B$33:$B$776,Q$47)+'СЕТ СН'!$G$14+СВЦЭМ!$D$10+'СЕТ СН'!$G$5-'СЕТ СН'!$G$24</f>
        <v>2802.3023636200001</v>
      </c>
      <c r="R53" s="36">
        <f>SUMIFS(СВЦЭМ!$D$33:$D$776,СВЦЭМ!$A$33:$A$776,$A53,СВЦЭМ!$B$33:$B$776,R$47)+'СЕТ СН'!$G$14+СВЦЭМ!$D$10+'СЕТ СН'!$G$5-'СЕТ СН'!$G$24</f>
        <v>2795.4040943299997</v>
      </c>
      <c r="S53" s="36">
        <f>SUMIFS(СВЦЭМ!$D$33:$D$776,СВЦЭМ!$A$33:$A$776,$A53,СВЦЭМ!$B$33:$B$776,S$47)+'СЕТ СН'!$G$14+СВЦЭМ!$D$10+'СЕТ СН'!$G$5-'СЕТ СН'!$G$24</f>
        <v>2802.0032180499998</v>
      </c>
      <c r="T53" s="36">
        <f>SUMIFS(СВЦЭМ!$D$33:$D$776,СВЦЭМ!$A$33:$A$776,$A53,СВЦЭМ!$B$33:$B$776,T$47)+'СЕТ СН'!$G$14+СВЦЭМ!$D$10+'СЕТ СН'!$G$5-'СЕТ СН'!$G$24</f>
        <v>2778.44769228</v>
      </c>
      <c r="U53" s="36">
        <f>SUMIFS(СВЦЭМ!$D$33:$D$776,СВЦЭМ!$A$33:$A$776,$A53,СВЦЭМ!$B$33:$B$776,U$47)+'СЕТ СН'!$G$14+СВЦЭМ!$D$10+'СЕТ СН'!$G$5-'СЕТ СН'!$G$24</f>
        <v>2781.75880207</v>
      </c>
      <c r="V53" s="36">
        <f>SUMIFS(СВЦЭМ!$D$33:$D$776,СВЦЭМ!$A$33:$A$776,$A53,СВЦЭМ!$B$33:$B$776,V$47)+'СЕТ СН'!$G$14+СВЦЭМ!$D$10+'СЕТ СН'!$G$5-'СЕТ СН'!$G$24</f>
        <v>2802.2332645699998</v>
      </c>
      <c r="W53" s="36">
        <f>SUMIFS(СВЦЭМ!$D$33:$D$776,СВЦЭМ!$A$33:$A$776,$A53,СВЦЭМ!$B$33:$B$776,W$47)+'СЕТ СН'!$G$14+СВЦЭМ!$D$10+'СЕТ СН'!$G$5-'СЕТ СН'!$G$24</f>
        <v>2813.16224465</v>
      </c>
      <c r="X53" s="36">
        <f>SUMIFS(СВЦЭМ!$D$33:$D$776,СВЦЭМ!$A$33:$A$776,$A53,СВЦЭМ!$B$33:$B$776,X$47)+'СЕТ СН'!$G$14+СВЦЭМ!$D$10+'СЕТ СН'!$G$5-'СЕТ СН'!$G$24</f>
        <v>2836.5661393499995</v>
      </c>
      <c r="Y53" s="36">
        <f>SUMIFS(СВЦЭМ!$D$33:$D$776,СВЦЭМ!$A$33:$A$776,$A53,СВЦЭМ!$B$33:$B$776,Y$47)+'СЕТ СН'!$G$14+СВЦЭМ!$D$10+'СЕТ СН'!$G$5-'СЕТ СН'!$G$24</f>
        <v>2867.6652335099998</v>
      </c>
    </row>
    <row r="54" spans="1:25" ht="15.75" x14ac:dyDescent="0.2">
      <c r="A54" s="35">
        <f t="shared" si="1"/>
        <v>43503</v>
      </c>
      <c r="B54" s="36">
        <f>SUMIFS(СВЦЭМ!$D$33:$D$776,СВЦЭМ!$A$33:$A$776,$A54,СВЦЭМ!$B$33:$B$776,B$47)+'СЕТ СН'!$G$14+СВЦЭМ!$D$10+'СЕТ СН'!$G$5-'СЕТ СН'!$G$24</f>
        <v>2894.6224290299997</v>
      </c>
      <c r="C54" s="36">
        <f>SUMIFS(СВЦЭМ!$D$33:$D$776,СВЦЭМ!$A$33:$A$776,$A54,СВЦЭМ!$B$33:$B$776,C$47)+'СЕТ СН'!$G$14+СВЦЭМ!$D$10+'СЕТ СН'!$G$5-'СЕТ СН'!$G$24</f>
        <v>2912.6409056399998</v>
      </c>
      <c r="D54" s="36">
        <f>SUMIFS(СВЦЭМ!$D$33:$D$776,СВЦЭМ!$A$33:$A$776,$A54,СВЦЭМ!$B$33:$B$776,D$47)+'СЕТ СН'!$G$14+СВЦЭМ!$D$10+'СЕТ СН'!$G$5-'СЕТ СН'!$G$24</f>
        <v>2931.0054007899998</v>
      </c>
      <c r="E54" s="36">
        <f>SUMIFS(СВЦЭМ!$D$33:$D$776,СВЦЭМ!$A$33:$A$776,$A54,СВЦЭМ!$B$33:$B$776,E$47)+'СЕТ СН'!$G$14+СВЦЭМ!$D$10+'СЕТ СН'!$G$5-'СЕТ СН'!$G$24</f>
        <v>2955.1593028399998</v>
      </c>
      <c r="F54" s="36">
        <f>SUMIFS(СВЦЭМ!$D$33:$D$776,СВЦЭМ!$A$33:$A$776,$A54,СВЦЭМ!$B$33:$B$776,F$47)+'СЕТ СН'!$G$14+СВЦЭМ!$D$10+'СЕТ СН'!$G$5-'СЕТ СН'!$G$24</f>
        <v>2937.4593158799998</v>
      </c>
      <c r="G54" s="36">
        <f>SUMIFS(СВЦЭМ!$D$33:$D$776,СВЦЭМ!$A$33:$A$776,$A54,СВЦЭМ!$B$33:$B$776,G$47)+'СЕТ СН'!$G$14+СВЦЭМ!$D$10+'СЕТ СН'!$G$5-'СЕТ СН'!$G$24</f>
        <v>2923.47300963</v>
      </c>
      <c r="H54" s="36">
        <f>SUMIFS(СВЦЭМ!$D$33:$D$776,СВЦЭМ!$A$33:$A$776,$A54,СВЦЭМ!$B$33:$B$776,H$47)+'СЕТ СН'!$G$14+СВЦЭМ!$D$10+'СЕТ СН'!$G$5-'СЕТ СН'!$G$24</f>
        <v>2892.7413506699995</v>
      </c>
      <c r="I54" s="36">
        <f>SUMIFS(СВЦЭМ!$D$33:$D$776,СВЦЭМ!$A$33:$A$776,$A54,СВЦЭМ!$B$33:$B$776,I$47)+'СЕТ СН'!$G$14+СВЦЭМ!$D$10+'СЕТ СН'!$G$5-'СЕТ СН'!$G$24</f>
        <v>2872.74123306</v>
      </c>
      <c r="J54" s="36">
        <f>SUMIFS(СВЦЭМ!$D$33:$D$776,СВЦЭМ!$A$33:$A$776,$A54,СВЦЭМ!$B$33:$B$776,J$47)+'СЕТ СН'!$G$14+СВЦЭМ!$D$10+'СЕТ СН'!$G$5-'СЕТ СН'!$G$24</f>
        <v>2861.2530020599997</v>
      </c>
      <c r="K54" s="36">
        <f>SUMIFS(СВЦЭМ!$D$33:$D$776,СВЦЭМ!$A$33:$A$776,$A54,СВЦЭМ!$B$33:$B$776,K$47)+'СЕТ СН'!$G$14+СВЦЭМ!$D$10+'СЕТ СН'!$G$5-'СЕТ СН'!$G$24</f>
        <v>2850.7165971099998</v>
      </c>
      <c r="L54" s="36">
        <f>SUMIFS(СВЦЭМ!$D$33:$D$776,СВЦЭМ!$A$33:$A$776,$A54,СВЦЭМ!$B$33:$B$776,L$47)+'СЕТ СН'!$G$14+СВЦЭМ!$D$10+'СЕТ СН'!$G$5-'СЕТ СН'!$G$24</f>
        <v>2849.7395613099998</v>
      </c>
      <c r="M54" s="36">
        <f>SUMIFS(СВЦЭМ!$D$33:$D$776,СВЦЭМ!$A$33:$A$776,$A54,СВЦЭМ!$B$33:$B$776,M$47)+'СЕТ СН'!$G$14+СВЦЭМ!$D$10+'СЕТ СН'!$G$5-'СЕТ СН'!$G$24</f>
        <v>2857.04187843</v>
      </c>
      <c r="N54" s="36">
        <f>SUMIFS(СВЦЭМ!$D$33:$D$776,СВЦЭМ!$A$33:$A$776,$A54,СВЦЭМ!$B$33:$B$776,N$47)+'СЕТ СН'!$G$14+СВЦЭМ!$D$10+'СЕТ СН'!$G$5-'СЕТ СН'!$G$24</f>
        <v>2841.5992886599997</v>
      </c>
      <c r="O54" s="36">
        <f>SUMIFS(СВЦЭМ!$D$33:$D$776,СВЦЭМ!$A$33:$A$776,$A54,СВЦЭМ!$B$33:$B$776,O$47)+'СЕТ СН'!$G$14+СВЦЭМ!$D$10+'СЕТ СН'!$G$5-'СЕТ СН'!$G$24</f>
        <v>2808.33758683</v>
      </c>
      <c r="P54" s="36">
        <f>SUMIFS(СВЦЭМ!$D$33:$D$776,СВЦЭМ!$A$33:$A$776,$A54,СВЦЭМ!$B$33:$B$776,P$47)+'СЕТ СН'!$G$14+СВЦЭМ!$D$10+'СЕТ СН'!$G$5-'СЕТ СН'!$G$24</f>
        <v>2807.1456010399997</v>
      </c>
      <c r="Q54" s="36">
        <f>SUMIFS(СВЦЭМ!$D$33:$D$776,СВЦЭМ!$A$33:$A$776,$A54,СВЦЭМ!$B$33:$B$776,Q$47)+'СЕТ СН'!$G$14+СВЦЭМ!$D$10+'СЕТ СН'!$G$5-'СЕТ СН'!$G$24</f>
        <v>2811.06968216</v>
      </c>
      <c r="R54" s="36">
        <f>SUMIFS(СВЦЭМ!$D$33:$D$776,СВЦЭМ!$A$33:$A$776,$A54,СВЦЭМ!$B$33:$B$776,R$47)+'СЕТ СН'!$G$14+СВЦЭМ!$D$10+'СЕТ СН'!$G$5-'СЕТ СН'!$G$24</f>
        <v>2810.5390100199998</v>
      </c>
      <c r="S54" s="36">
        <f>SUMIFS(СВЦЭМ!$D$33:$D$776,СВЦЭМ!$A$33:$A$776,$A54,СВЦЭМ!$B$33:$B$776,S$47)+'СЕТ СН'!$G$14+СВЦЭМ!$D$10+'СЕТ СН'!$G$5-'СЕТ СН'!$G$24</f>
        <v>2801.2498407899998</v>
      </c>
      <c r="T54" s="36">
        <f>SUMIFS(СВЦЭМ!$D$33:$D$776,СВЦЭМ!$A$33:$A$776,$A54,СВЦЭМ!$B$33:$B$776,T$47)+'СЕТ СН'!$G$14+СВЦЭМ!$D$10+'СЕТ СН'!$G$5-'СЕТ СН'!$G$24</f>
        <v>2764.4897383899997</v>
      </c>
      <c r="U54" s="36">
        <f>SUMIFS(СВЦЭМ!$D$33:$D$776,СВЦЭМ!$A$33:$A$776,$A54,СВЦЭМ!$B$33:$B$776,U$47)+'СЕТ СН'!$G$14+СВЦЭМ!$D$10+'СЕТ СН'!$G$5-'СЕТ СН'!$G$24</f>
        <v>2757.1493277</v>
      </c>
      <c r="V54" s="36">
        <f>SUMIFS(СВЦЭМ!$D$33:$D$776,СВЦЭМ!$A$33:$A$776,$A54,СВЦЭМ!$B$33:$B$776,V$47)+'СЕТ СН'!$G$14+СВЦЭМ!$D$10+'СЕТ СН'!$G$5-'СЕТ СН'!$G$24</f>
        <v>2774.2428845999998</v>
      </c>
      <c r="W54" s="36">
        <f>SUMIFS(СВЦЭМ!$D$33:$D$776,СВЦЭМ!$A$33:$A$776,$A54,СВЦЭМ!$B$33:$B$776,W$47)+'СЕТ СН'!$G$14+СВЦЭМ!$D$10+'СЕТ СН'!$G$5-'СЕТ СН'!$G$24</f>
        <v>2791.2572511600001</v>
      </c>
      <c r="X54" s="36">
        <f>SUMIFS(СВЦЭМ!$D$33:$D$776,СВЦЭМ!$A$33:$A$776,$A54,СВЦЭМ!$B$33:$B$776,X$47)+'СЕТ СН'!$G$14+СВЦЭМ!$D$10+'СЕТ СН'!$G$5-'СЕТ СН'!$G$24</f>
        <v>2809.3394112199999</v>
      </c>
      <c r="Y54" s="36">
        <f>SUMIFS(СВЦЭМ!$D$33:$D$776,СВЦЭМ!$A$33:$A$776,$A54,СВЦЭМ!$B$33:$B$776,Y$47)+'СЕТ СН'!$G$14+СВЦЭМ!$D$10+'СЕТ СН'!$G$5-'СЕТ СН'!$G$24</f>
        <v>2827.2355517799997</v>
      </c>
    </row>
    <row r="55" spans="1:25" ht="15.75" x14ac:dyDescent="0.2">
      <c r="A55" s="35">
        <f t="shared" si="1"/>
        <v>43504</v>
      </c>
      <c r="B55" s="36">
        <f>SUMIFS(СВЦЭМ!$D$33:$D$776,СВЦЭМ!$A$33:$A$776,$A55,СВЦЭМ!$B$33:$B$776,B$47)+'СЕТ СН'!$G$14+СВЦЭМ!$D$10+'СЕТ СН'!$G$5-'СЕТ СН'!$G$24</f>
        <v>2898.5240594999996</v>
      </c>
      <c r="C55" s="36">
        <f>SUMIFS(СВЦЭМ!$D$33:$D$776,СВЦЭМ!$A$33:$A$776,$A55,СВЦЭМ!$B$33:$B$776,C$47)+'СЕТ СН'!$G$14+СВЦЭМ!$D$10+'СЕТ СН'!$G$5-'СЕТ СН'!$G$24</f>
        <v>2919.3961969499996</v>
      </c>
      <c r="D55" s="36">
        <f>SUMIFS(СВЦЭМ!$D$33:$D$776,СВЦЭМ!$A$33:$A$776,$A55,СВЦЭМ!$B$33:$B$776,D$47)+'СЕТ СН'!$G$14+СВЦЭМ!$D$10+'СЕТ СН'!$G$5-'СЕТ СН'!$G$24</f>
        <v>2933.13320724</v>
      </c>
      <c r="E55" s="36">
        <f>SUMIFS(СВЦЭМ!$D$33:$D$776,СВЦЭМ!$A$33:$A$776,$A55,СВЦЭМ!$B$33:$B$776,E$47)+'СЕТ СН'!$G$14+СВЦЭМ!$D$10+'СЕТ СН'!$G$5-'СЕТ СН'!$G$24</f>
        <v>2961.0943465499995</v>
      </c>
      <c r="F55" s="36">
        <f>SUMIFS(СВЦЭМ!$D$33:$D$776,СВЦЭМ!$A$33:$A$776,$A55,СВЦЭМ!$B$33:$B$776,F$47)+'СЕТ СН'!$G$14+СВЦЭМ!$D$10+'СЕТ СН'!$G$5-'СЕТ СН'!$G$24</f>
        <v>2951.4343437499997</v>
      </c>
      <c r="G55" s="36">
        <f>SUMIFS(СВЦЭМ!$D$33:$D$776,СВЦЭМ!$A$33:$A$776,$A55,СВЦЭМ!$B$33:$B$776,G$47)+'СЕТ СН'!$G$14+СВЦЭМ!$D$10+'СЕТ СН'!$G$5-'СЕТ СН'!$G$24</f>
        <v>2922.8287340500001</v>
      </c>
      <c r="H55" s="36">
        <f>SUMIFS(СВЦЭМ!$D$33:$D$776,СВЦЭМ!$A$33:$A$776,$A55,СВЦЭМ!$B$33:$B$776,H$47)+'СЕТ СН'!$G$14+СВЦЭМ!$D$10+'СЕТ СН'!$G$5-'СЕТ СН'!$G$24</f>
        <v>2887.5062689399997</v>
      </c>
      <c r="I55" s="36">
        <f>SUMIFS(СВЦЭМ!$D$33:$D$776,СВЦЭМ!$A$33:$A$776,$A55,СВЦЭМ!$B$33:$B$776,I$47)+'СЕТ СН'!$G$14+СВЦЭМ!$D$10+'СЕТ СН'!$G$5-'СЕТ СН'!$G$24</f>
        <v>2872.6194280499999</v>
      </c>
      <c r="J55" s="36">
        <f>SUMIFS(СВЦЭМ!$D$33:$D$776,СВЦЭМ!$A$33:$A$776,$A55,СВЦЭМ!$B$33:$B$776,J$47)+'СЕТ СН'!$G$14+СВЦЭМ!$D$10+'СЕТ СН'!$G$5-'СЕТ СН'!$G$24</f>
        <v>2854.4226672899995</v>
      </c>
      <c r="K55" s="36">
        <f>SUMIFS(СВЦЭМ!$D$33:$D$776,СВЦЭМ!$A$33:$A$776,$A55,СВЦЭМ!$B$33:$B$776,K$47)+'СЕТ СН'!$G$14+СВЦЭМ!$D$10+'СЕТ СН'!$G$5-'СЕТ СН'!$G$24</f>
        <v>2825.4636371799998</v>
      </c>
      <c r="L55" s="36">
        <f>SUMIFS(СВЦЭМ!$D$33:$D$776,СВЦЭМ!$A$33:$A$776,$A55,СВЦЭМ!$B$33:$B$776,L$47)+'СЕТ СН'!$G$14+СВЦЭМ!$D$10+'СЕТ СН'!$G$5-'СЕТ СН'!$G$24</f>
        <v>2800.4259152599998</v>
      </c>
      <c r="M55" s="36">
        <f>SUMIFS(СВЦЭМ!$D$33:$D$776,СВЦЭМ!$A$33:$A$776,$A55,СВЦЭМ!$B$33:$B$776,M$47)+'СЕТ СН'!$G$14+СВЦЭМ!$D$10+'СЕТ СН'!$G$5-'СЕТ СН'!$G$24</f>
        <v>2808.9988892399997</v>
      </c>
      <c r="N55" s="36">
        <f>SUMIFS(СВЦЭМ!$D$33:$D$776,СВЦЭМ!$A$33:$A$776,$A55,СВЦЭМ!$B$33:$B$776,N$47)+'СЕТ СН'!$G$14+СВЦЭМ!$D$10+'СЕТ СН'!$G$5-'СЕТ СН'!$G$24</f>
        <v>2799.4313847399999</v>
      </c>
      <c r="O55" s="36">
        <f>SUMIFS(СВЦЭМ!$D$33:$D$776,СВЦЭМ!$A$33:$A$776,$A55,СВЦЭМ!$B$33:$B$776,O$47)+'СЕТ СН'!$G$14+СВЦЭМ!$D$10+'СЕТ СН'!$G$5-'СЕТ СН'!$G$24</f>
        <v>2796.09683133</v>
      </c>
      <c r="P55" s="36">
        <f>SUMIFS(СВЦЭМ!$D$33:$D$776,СВЦЭМ!$A$33:$A$776,$A55,СВЦЭМ!$B$33:$B$776,P$47)+'СЕТ СН'!$G$14+СВЦЭМ!$D$10+'СЕТ СН'!$G$5-'СЕТ СН'!$G$24</f>
        <v>2809.4663212799996</v>
      </c>
      <c r="Q55" s="36">
        <f>SUMIFS(СВЦЭМ!$D$33:$D$776,СВЦЭМ!$A$33:$A$776,$A55,СВЦЭМ!$B$33:$B$776,Q$47)+'СЕТ СН'!$G$14+СВЦЭМ!$D$10+'СЕТ СН'!$G$5-'СЕТ СН'!$G$24</f>
        <v>2816.08249811</v>
      </c>
      <c r="R55" s="36">
        <f>SUMIFS(СВЦЭМ!$D$33:$D$776,СВЦЭМ!$A$33:$A$776,$A55,СВЦЭМ!$B$33:$B$776,R$47)+'СЕТ СН'!$G$14+СВЦЭМ!$D$10+'СЕТ СН'!$G$5-'СЕТ СН'!$G$24</f>
        <v>2816.67930781</v>
      </c>
      <c r="S55" s="36">
        <f>SUMIFS(СВЦЭМ!$D$33:$D$776,СВЦЭМ!$A$33:$A$776,$A55,СВЦЭМ!$B$33:$B$776,S$47)+'СЕТ СН'!$G$14+СВЦЭМ!$D$10+'СЕТ СН'!$G$5-'СЕТ СН'!$G$24</f>
        <v>2801.9166915699998</v>
      </c>
      <c r="T55" s="36">
        <f>SUMIFS(СВЦЭМ!$D$33:$D$776,СВЦЭМ!$A$33:$A$776,$A55,СВЦЭМ!$B$33:$B$776,T$47)+'СЕТ СН'!$G$14+СВЦЭМ!$D$10+'СЕТ СН'!$G$5-'СЕТ СН'!$G$24</f>
        <v>2757.60520309</v>
      </c>
      <c r="U55" s="36">
        <f>SUMIFS(СВЦЭМ!$D$33:$D$776,СВЦЭМ!$A$33:$A$776,$A55,СВЦЭМ!$B$33:$B$776,U$47)+'СЕТ СН'!$G$14+СВЦЭМ!$D$10+'СЕТ СН'!$G$5-'СЕТ СН'!$G$24</f>
        <v>2754.1647316600001</v>
      </c>
      <c r="V55" s="36">
        <f>SUMIFS(СВЦЭМ!$D$33:$D$776,СВЦЭМ!$A$33:$A$776,$A55,СВЦЭМ!$B$33:$B$776,V$47)+'СЕТ СН'!$G$14+СВЦЭМ!$D$10+'СЕТ СН'!$G$5-'СЕТ СН'!$G$24</f>
        <v>2783.4245386900002</v>
      </c>
      <c r="W55" s="36">
        <f>SUMIFS(СВЦЭМ!$D$33:$D$776,СВЦЭМ!$A$33:$A$776,$A55,СВЦЭМ!$B$33:$B$776,W$47)+'СЕТ СН'!$G$14+СВЦЭМ!$D$10+'СЕТ СН'!$G$5-'СЕТ СН'!$G$24</f>
        <v>2810.5685253799998</v>
      </c>
      <c r="X55" s="36">
        <f>SUMIFS(СВЦЭМ!$D$33:$D$776,СВЦЭМ!$A$33:$A$776,$A55,СВЦЭМ!$B$33:$B$776,X$47)+'СЕТ СН'!$G$14+СВЦЭМ!$D$10+'СЕТ СН'!$G$5-'СЕТ СН'!$G$24</f>
        <v>2839.76282403</v>
      </c>
      <c r="Y55" s="36">
        <f>SUMIFS(СВЦЭМ!$D$33:$D$776,СВЦЭМ!$A$33:$A$776,$A55,СВЦЭМ!$B$33:$B$776,Y$47)+'СЕТ СН'!$G$14+СВЦЭМ!$D$10+'СЕТ СН'!$G$5-'СЕТ СН'!$G$24</f>
        <v>2854.9590968799998</v>
      </c>
    </row>
    <row r="56" spans="1:25" ht="15.75" x14ac:dyDescent="0.2">
      <c r="A56" s="35">
        <f t="shared" si="1"/>
        <v>43505</v>
      </c>
      <c r="B56" s="36">
        <f>SUMIFS(СВЦЭМ!$D$33:$D$776,СВЦЭМ!$A$33:$A$776,$A56,СВЦЭМ!$B$33:$B$776,B$47)+'СЕТ СН'!$G$14+СВЦЭМ!$D$10+'СЕТ СН'!$G$5-'СЕТ СН'!$G$24</f>
        <v>2868.42223689</v>
      </c>
      <c r="C56" s="36">
        <f>SUMIFS(СВЦЭМ!$D$33:$D$776,СВЦЭМ!$A$33:$A$776,$A56,СВЦЭМ!$B$33:$B$776,C$47)+'СЕТ СН'!$G$14+СВЦЭМ!$D$10+'СЕТ СН'!$G$5-'СЕТ СН'!$G$24</f>
        <v>2897.5524207099998</v>
      </c>
      <c r="D56" s="36">
        <f>SUMIFS(СВЦЭМ!$D$33:$D$776,СВЦЭМ!$A$33:$A$776,$A56,СВЦЭМ!$B$33:$B$776,D$47)+'СЕТ СН'!$G$14+СВЦЭМ!$D$10+'СЕТ СН'!$G$5-'СЕТ СН'!$G$24</f>
        <v>2914.8727424999997</v>
      </c>
      <c r="E56" s="36">
        <f>SUMIFS(СВЦЭМ!$D$33:$D$776,СВЦЭМ!$A$33:$A$776,$A56,СВЦЭМ!$B$33:$B$776,E$47)+'СЕТ СН'!$G$14+СВЦЭМ!$D$10+'СЕТ СН'!$G$5-'СЕТ СН'!$G$24</f>
        <v>2915.1005886799999</v>
      </c>
      <c r="F56" s="36">
        <f>SUMIFS(СВЦЭМ!$D$33:$D$776,СВЦЭМ!$A$33:$A$776,$A56,СВЦЭМ!$B$33:$B$776,F$47)+'СЕТ СН'!$G$14+СВЦЭМ!$D$10+'СЕТ СН'!$G$5-'СЕТ СН'!$G$24</f>
        <v>2912.2075270199998</v>
      </c>
      <c r="G56" s="36">
        <f>SUMIFS(СВЦЭМ!$D$33:$D$776,СВЦЭМ!$A$33:$A$776,$A56,СВЦЭМ!$B$33:$B$776,G$47)+'СЕТ СН'!$G$14+СВЦЭМ!$D$10+'СЕТ СН'!$G$5-'СЕТ СН'!$G$24</f>
        <v>2910.3804867899998</v>
      </c>
      <c r="H56" s="36">
        <f>SUMIFS(СВЦЭМ!$D$33:$D$776,СВЦЭМ!$A$33:$A$776,$A56,СВЦЭМ!$B$33:$B$776,H$47)+'СЕТ СН'!$G$14+СВЦЭМ!$D$10+'СЕТ СН'!$G$5-'СЕТ СН'!$G$24</f>
        <v>2887.8587258099997</v>
      </c>
      <c r="I56" s="36">
        <f>SUMIFS(СВЦЭМ!$D$33:$D$776,СВЦЭМ!$A$33:$A$776,$A56,СВЦЭМ!$B$33:$B$776,I$47)+'СЕТ СН'!$G$14+СВЦЭМ!$D$10+'СЕТ СН'!$G$5-'СЕТ СН'!$G$24</f>
        <v>2873.6809200299995</v>
      </c>
      <c r="J56" s="36">
        <f>SUMIFS(СВЦЭМ!$D$33:$D$776,СВЦЭМ!$A$33:$A$776,$A56,СВЦЭМ!$B$33:$B$776,J$47)+'СЕТ СН'!$G$14+СВЦЭМ!$D$10+'СЕТ СН'!$G$5-'СЕТ СН'!$G$24</f>
        <v>2833.2886786999998</v>
      </c>
      <c r="K56" s="36">
        <f>SUMIFS(СВЦЭМ!$D$33:$D$776,СВЦЭМ!$A$33:$A$776,$A56,СВЦЭМ!$B$33:$B$776,K$47)+'СЕТ СН'!$G$14+СВЦЭМ!$D$10+'СЕТ СН'!$G$5-'СЕТ СН'!$G$24</f>
        <v>2809.2689386900001</v>
      </c>
      <c r="L56" s="36">
        <f>SUMIFS(СВЦЭМ!$D$33:$D$776,СВЦЭМ!$A$33:$A$776,$A56,СВЦЭМ!$B$33:$B$776,L$47)+'СЕТ СН'!$G$14+СВЦЭМ!$D$10+'СЕТ СН'!$G$5-'СЕТ СН'!$G$24</f>
        <v>2804.9965633399997</v>
      </c>
      <c r="M56" s="36">
        <f>SUMIFS(СВЦЭМ!$D$33:$D$776,СВЦЭМ!$A$33:$A$776,$A56,СВЦЭМ!$B$33:$B$776,M$47)+'СЕТ СН'!$G$14+СВЦЭМ!$D$10+'СЕТ СН'!$G$5-'СЕТ СН'!$G$24</f>
        <v>2811.8405795399999</v>
      </c>
      <c r="N56" s="36">
        <f>SUMIFS(СВЦЭМ!$D$33:$D$776,СВЦЭМ!$A$33:$A$776,$A56,СВЦЭМ!$B$33:$B$776,N$47)+'СЕТ СН'!$G$14+СВЦЭМ!$D$10+'СЕТ СН'!$G$5-'СЕТ СН'!$G$24</f>
        <v>2813.9952797699998</v>
      </c>
      <c r="O56" s="36">
        <f>SUMIFS(СВЦЭМ!$D$33:$D$776,СВЦЭМ!$A$33:$A$776,$A56,СВЦЭМ!$B$33:$B$776,O$47)+'СЕТ СН'!$G$14+СВЦЭМ!$D$10+'СЕТ СН'!$G$5-'СЕТ СН'!$G$24</f>
        <v>2799.3158902999999</v>
      </c>
      <c r="P56" s="36">
        <f>SUMIFS(СВЦЭМ!$D$33:$D$776,СВЦЭМ!$A$33:$A$776,$A56,СВЦЭМ!$B$33:$B$776,P$47)+'СЕТ СН'!$G$14+СВЦЭМ!$D$10+'СЕТ СН'!$G$5-'СЕТ СН'!$G$24</f>
        <v>2798.4064644599998</v>
      </c>
      <c r="Q56" s="36">
        <f>SUMIFS(СВЦЭМ!$D$33:$D$776,СВЦЭМ!$A$33:$A$776,$A56,СВЦЭМ!$B$33:$B$776,Q$47)+'СЕТ СН'!$G$14+СВЦЭМ!$D$10+'СЕТ СН'!$G$5-'СЕТ СН'!$G$24</f>
        <v>2805.8979545900002</v>
      </c>
      <c r="R56" s="36">
        <f>SUMIFS(СВЦЭМ!$D$33:$D$776,СВЦЭМ!$A$33:$A$776,$A56,СВЦЭМ!$B$33:$B$776,R$47)+'СЕТ СН'!$G$14+СВЦЭМ!$D$10+'СЕТ СН'!$G$5-'СЕТ СН'!$G$24</f>
        <v>2788.23490593</v>
      </c>
      <c r="S56" s="36">
        <f>SUMIFS(СВЦЭМ!$D$33:$D$776,СВЦЭМ!$A$33:$A$776,$A56,СВЦЭМ!$B$33:$B$776,S$47)+'СЕТ СН'!$G$14+СВЦЭМ!$D$10+'СЕТ СН'!$G$5-'СЕТ СН'!$G$24</f>
        <v>2771.4654696500002</v>
      </c>
      <c r="T56" s="36">
        <f>SUMIFS(СВЦЭМ!$D$33:$D$776,СВЦЭМ!$A$33:$A$776,$A56,СВЦЭМ!$B$33:$B$776,T$47)+'СЕТ СН'!$G$14+СВЦЭМ!$D$10+'СЕТ СН'!$G$5-'СЕТ СН'!$G$24</f>
        <v>2733.5096868000001</v>
      </c>
      <c r="U56" s="36">
        <f>SUMIFS(СВЦЭМ!$D$33:$D$776,СВЦЭМ!$A$33:$A$776,$A56,СВЦЭМ!$B$33:$B$776,U$47)+'СЕТ СН'!$G$14+СВЦЭМ!$D$10+'СЕТ СН'!$G$5-'СЕТ СН'!$G$24</f>
        <v>2725.5938495299997</v>
      </c>
      <c r="V56" s="36">
        <f>SUMIFS(СВЦЭМ!$D$33:$D$776,СВЦЭМ!$A$33:$A$776,$A56,СВЦЭМ!$B$33:$B$776,V$47)+'СЕТ СН'!$G$14+СВЦЭМ!$D$10+'СЕТ СН'!$G$5-'СЕТ СН'!$G$24</f>
        <v>2741.6815962199998</v>
      </c>
      <c r="W56" s="36">
        <f>SUMIFS(СВЦЭМ!$D$33:$D$776,СВЦЭМ!$A$33:$A$776,$A56,СВЦЭМ!$B$33:$B$776,W$47)+'СЕТ СН'!$G$14+СВЦЭМ!$D$10+'СЕТ СН'!$G$5-'СЕТ СН'!$G$24</f>
        <v>2760.01806089</v>
      </c>
      <c r="X56" s="36">
        <f>SUMIFS(СВЦЭМ!$D$33:$D$776,СВЦЭМ!$A$33:$A$776,$A56,СВЦЭМ!$B$33:$B$776,X$47)+'СЕТ СН'!$G$14+СВЦЭМ!$D$10+'СЕТ СН'!$G$5-'СЕТ СН'!$G$24</f>
        <v>2780.8635827799999</v>
      </c>
      <c r="Y56" s="36">
        <f>SUMIFS(СВЦЭМ!$D$33:$D$776,СВЦЭМ!$A$33:$A$776,$A56,СВЦЭМ!$B$33:$B$776,Y$47)+'СЕТ СН'!$G$14+СВЦЭМ!$D$10+'СЕТ СН'!$G$5-'СЕТ СН'!$G$24</f>
        <v>2807.7767136100001</v>
      </c>
    </row>
    <row r="57" spans="1:25" ht="15.75" x14ac:dyDescent="0.2">
      <c r="A57" s="35">
        <f t="shared" si="1"/>
        <v>43506</v>
      </c>
      <c r="B57" s="36">
        <f>SUMIFS(СВЦЭМ!$D$33:$D$776,СВЦЭМ!$A$33:$A$776,$A57,СВЦЭМ!$B$33:$B$776,B$47)+'СЕТ СН'!$G$14+СВЦЭМ!$D$10+'СЕТ СН'!$G$5-'СЕТ СН'!$G$24</f>
        <v>2829.0697605400001</v>
      </c>
      <c r="C57" s="36">
        <f>SUMIFS(СВЦЭМ!$D$33:$D$776,СВЦЭМ!$A$33:$A$776,$A57,СВЦЭМ!$B$33:$B$776,C$47)+'СЕТ СН'!$G$14+СВЦЭМ!$D$10+'СЕТ СН'!$G$5-'СЕТ СН'!$G$24</f>
        <v>2841.3051084399995</v>
      </c>
      <c r="D57" s="36">
        <f>SUMIFS(СВЦЭМ!$D$33:$D$776,СВЦЭМ!$A$33:$A$776,$A57,СВЦЭМ!$B$33:$B$776,D$47)+'СЕТ СН'!$G$14+СВЦЭМ!$D$10+'СЕТ СН'!$G$5-'СЕТ СН'!$G$24</f>
        <v>2877.0532964799995</v>
      </c>
      <c r="E57" s="36">
        <f>SUMIFS(СВЦЭМ!$D$33:$D$776,СВЦЭМ!$A$33:$A$776,$A57,СВЦЭМ!$B$33:$B$776,E$47)+'СЕТ СН'!$G$14+СВЦЭМ!$D$10+'СЕТ СН'!$G$5-'СЕТ СН'!$G$24</f>
        <v>2890.3152257699999</v>
      </c>
      <c r="F57" s="36">
        <f>SUMIFS(СВЦЭМ!$D$33:$D$776,СВЦЭМ!$A$33:$A$776,$A57,СВЦЭМ!$B$33:$B$776,F$47)+'СЕТ СН'!$G$14+СВЦЭМ!$D$10+'СЕТ СН'!$G$5-'СЕТ СН'!$G$24</f>
        <v>2887.5745041800001</v>
      </c>
      <c r="G57" s="36">
        <f>SUMIFS(СВЦЭМ!$D$33:$D$776,СВЦЭМ!$A$33:$A$776,$A57,СВЦЭМ!$B$33:$B$776,G$47)+'СЕТ СН'!$G$14+СВЦЭМ!$D$10+'СЕТ СН'!$G$5-'СЕТ СН'!$G$24</f>
        <v>2879.7458521899998</v>
      </c>
      <c r="H57" s="36">
        <f>SUMIFS(СВЦЭМ!$D$33:$D$776,СВЦЭМ!$A$33:$A$776,$A57,СВЦЭМ!$B$33:$B$776,H$47)+'СЕТ СН'!$G$14+СВЦЭМ!$D$10+'СЕТ СН'!$G$5-'СЕТ СН'!$G$24</f>
        <v>2869.0083271499998</v>
      </c>
      <c r="I57" s="36">
        <f>SUMIFS(СВЦЭМ!$D$33:$D$776,СВЦЭМ!$A$33:$A$776,$A57,СВЦЭМ!$B$33:$B$776,I$47)+'СЕТ СН'!$G$14+СВЦЭМ!$D$10+'СЕТ СН'!$G$5-'СЕТ СН'!$G$24</f>
        <v>2842.4526914899998</v>
      </c>
      <c r="J57" s="36">
        <f>SUMIFS(СВЦЭМ!$D$33:$D$776,СВЦЭМ!$A$33:$A$776,$A57,СВЦЭМ!$B$33:$B$776,J$47)+'СЕТ СН'!$G$14+СВЦЭМ!$D$10+'СЕТ СН'!$G$5-'СЕТ СН'!$G$24</f>
        <v>2813.48591429</v>
      </c>
      <c r="K57" s="36">
        <f>SUMIFS(СВЦЭМ!$D$33:$D$776,СВЦЭМ!$A$33:$A$776,$A57,СВЦЭМ!$B$33:$B$776,K$47)+'СЕТ СН'!$G$14+СВЦЭМ!$D$10+'СЕТ СН'!$G$5-'СЕТ СН'!$G$24</f>
        <v>2770.6982497499998</v>
      </c>
      <c r="L57" s="36">
        <f>SUMIFS(СВЦЭМ!$D$33:$D$776,СВЦЭМ!$A$33:$A$776,$A57,СВЦЭМ!$B$33:$B$776,L$47)+'СЕТ СН'!$G$14+СВЦЭМ!$D$10+'СЕТ СН'!$G$5-'СЕТ СН'!$G$24</f>
        <v>2748.8334692099997</v>
      </c>
      <c r="M57" s="36">
        <f>SUMIFS(СВЦЭМ!$D$33:$D$776,СВЦЭМ!$A$33:$A$776,$A57,СВЦЭМ!$B$33:$B$776,M$47)+'СЕТ СН'!$G$14+СВЦЭМ!$D$10+'СЕТ СН'!$G$5-'СЕТ СН'!$G$24</f>
        <v>2750.0214060099997</v>
      </c>
      <c r="N57" s="36">
        <f>SUMIFS(СВЦЭМ!$D$33:$D$776,СВЦЭМ!$A$33:$A$776,$A57,СВЦЭМ!$B$33:$B$776,N$47)+'СЕТ СН'!$G$14+СВЦЭМ!$D$10+'СЕТ СН'!$G$5-'СЕТ СН'!$G$24</f>
        <v>2756.4988405899999</v>
      </c>
      <c r="O57" s="36">
        <f>SUMIFS(СВЦЭМ!$D$33:$D$776,СВЦЭМ!$A$33:$A$776,$A57,СВЦЭМ!$B$33:$B$776,O$47)+'СЕТ СН'!$G$14+СВЦЭМ!$D$10+'СЕТ СН'!$G$5-'СЕТ СН'!$G$24</f>
        <v>2741.3885251900001</v>
      </c>
      <c r="P57" s="36">
        <f>SUMIFS(СВЦЭМ!$D$33:$D$776,СВЦЭМ!$A$33:$A$776,$A57,СВЦЭМ!$B$33:$B$776,P$47)+'СЕТ СН'!$G$14+СВЦЭМ!$D$10+'СЕТ СН'!$G$5-'СЕТ СН'!$G$24</f>
        <v>2739.94543307</v>
      </c>
      <c r="Q57" s="36">
        <f>SUMIFS(СВЦЭМ!$D$33:$D$776,СВЦЭМ!$A$33:$A$776,$A57,СВЦЭМ!$B$33:$B$776,Q$47)+'СЕТ СН'!$G$14+СВЦЭМ!$D$10+'СЕТ СН'!$G$5-'СЕТ СН'!$G$24</f>
        <v>2757.6197719799998</v>
      </c>
      <c r="R57" s="36">
        <f>SUMIFS(СВЦЭМ!$D$33:$D$776,СВЦЭМ!$A$33:$A$776,$A57,СВЦЭМ!$B$33:$B$776,R$47)+'СЕТ СН'!$G$14+СВЦЭМ!$D$10+'СЕТ СН'!$G$5-'СЕТ СН'!$G$24</f>
        <v>2770.3537712500001</v>
      </c>
      <c r="S57" s="36">
        <f>SUMIFS(СВЦЭМ!$D$33:$D$776,СВЦЭМ!$A$33:$A$776,$A57,СВЦЭМ!$B$33:$B$776,S$47)+'СЕТ СН'!$G$14+СВЦЭМ!$D$10+'СЕТ СН'!$G$5-'СЕТ СН'!$G$24</f>
        <v>2761.1290617899999</v>
      </c>
      <c r="T57" s="36">
        <f>SUMIFS(СВЦЭМ!$D$33:$D$776,СВЦЭМ!$A$33:$A$776,$A57,СВЦЭМ!$B$33:$B$776,T$47)+'СЕТ СН'!$G$14+СВЦЭМ!$D$10+'СЕТ СН'!$G$5-'СЕТ СН'!$G$24</f>
        <v>2732.8075399499999</v>
      </c>
      <c r="U57" s="36">
        <f>SUMIFS(СВЦЭМ!$D$33:$D$776,СВЦЭМ!$A$33:$A$776,$A57,СВЦЭМ!$B$33:$B$776,U$47)+'СЕТ СН'!$G$14+СВЦЭМ!$D$10+'СЕТ СН'!$G$5-'СЕТ СН'!$G$24</f>
        <v>2726.7921951399999</v>
      </c>
      <c r="V57" s="36">
        <f>SUMIFS(СВЦЭМ!$D$33:$D$776,СВЦЭМ!$A$33:$A$776,$A57,СВЦЭМ!$B$33:$B$776,V$47)+'СЕТ СН'!$G$14+СВЦЭМ!$D$10+'СЕТ СН'!$G$5-'СЕТ СН'!$G$24</f>
        <v>2708.0014568400002</v>
      </c>
      <c r="W57" s="36">
        <f>SUMIFS(СВЦЭМ!$D$33:$D$776,СВЦЭМ!$A$33:$A$776,$A57,СВЦЭМ!$B$33:$B$776,W$47)+'СЕТ СН'!$G$14+СВЦЭМ!$D$10+'СЕТ СН'!$G$5-'СЕТ СН'!$G$24</f>
        <v>2721.7146076199997</v>
      </c>
      <c r="X57" s="36">
        <f>SUMIFS(СВЦЭМ!$D$33:$D$776,СВЦЭМ!$A$33:$A$776,$A57,СВЦЭМ!$B$33:$B$776,X$47)+'СЕТ СН'!$G$14+СВЦЭМ!$D$10+'СЕТ СН'!$G$5-'СЕТ СН'!$G$24</f>
        <v>2742.1397330499999</v>
      </c>
      <c r="Y57" s="36">
        <f>SUMIFS(СВЦЭМ!$D$33:$D$776,СВЦЭМ!$A$33:$A$776,$A57,СВЦЭМ!$B$33:$B$776,Y$47)+'СЕТ СН'!$G$14+СВЦЭМ!$D$10+'СЕТ СН'!$G$5-'СЕТ СН'!$G$24</f>
        <v>2796.54043512</v>
      </c>
    </row>
    <row r="58" spans="1:25" ht="15.75" x14ac:dyDescent="0.2">
      <c r="A58" s="35">
        <f t="shared" si="1"/>
        <v>43507</v>
      </c>
      <c r="B58" s="36">
        <f>SUMIFS(СВЦЭМ!$D$33:$D$776,СВЦЭМ!$A$33:$A$776,$A58,СВЦЭМ!$B$33:$B$776,B$47)+'СЕТ СН'!$G$14+СВЦЭМ!$D$10+'СЕТ СН'!$G$5-'СЕТ СН'!$G$24</f>
        <v>2840.3851113499995</v>
      </c>
      <c r="C58" s="36">
        <f>SUMIFS(СВЦЭМ!$D$33:$D$776,СВЦЭМ!$A$33:$A$776,$A58,СВЦЭМ!$B$33:$B$776,C$47)+'СЕТ СН'!$G$14+СВЦЭМ!$D$10+'СЕТ СН'!$G$5-'СЕТ СН'!$G$24</f>
        <v>2860.13870202</v>
      </c>
      <c r="D58" s="36">
        <f>SUMIFS(СВЦЭМ!$D$33:$D$776,СВЦЭМ!$A$33:$A$776,$A58,СВЦЭМ!$B$33:$B$776,D$47)+'СЕТ СН'!$G$14+СВЦЭМ!$D$10+'СЕТ СН'!$G$5-'СЕТ СН'!$G$24</f>
        <v>2885.1115984600001</v>
      </c>
      <c r="E58" s="36">
        <f>SUMIFS(СВЦЭМ!$D$33:$D$776,СВЦЭМ!$A$33:$A$776,$A58,СВЦЭМ!$B$33:$B$776,E$47)+'СЕТ СН'!$G$14+СВЦЭМ!$D$10+'СЕТ СН'!$G$5-'СЕТ СН'!$G$24</f>
        <v>2895.6658576299997</v>
      </c>
      <c r="F58" s="36">
        <f>SUMIFS(СВЦЭМ!$D$33:$D$776,СВЦЭМ!$A$33:$A$776,$A58,СВЦЭМ!$B$33:$B$776,F$47)+'СЕТ СН'!$G$14+СВЦЭМ!$D$10+'СЕТ СН'!$G$5-'СЕТ СН'!$G$24</f>
        <v>2892.7802165200001</v>
      </c>
      <c r="G58" s="36">
        <f>SUMIFS(СВЦЭМ!$D$33:$D$776,СВЦЭМ!$A$33:$A$776,$A58,СВЦЭМ!$B$33:$B$776,G$47)+'СЕТ СН'!$G$14+СВЦЭМ!$D$10+'СЕТ СН'!$G$5-'СЕТ СН'!$G$24</f>
        <v>2882.4920935499995</v>
      </c>
      <c r="H58" s="36">
        <f>SUMIFS(СВЦЭМ!$D$33:$D$776,СВЦЭМ!$A$33:$A$776,$A58,СВЦЭМ!$B$33:$B$776,H$47)+'СЕТ СН'!$G$14+СВЦЭМ!$D$10+'СЕТ СН'!$G$5-'СЕТ СН'!$G$24</f>
        <v>2835.8485505599997</v>
      </c>
      <c r="I58" s="36">
        <f>SUMIFS(СВЦЭМ!$D$33:$D$776,СВЦЭМ!$A$33:$A$776,$A58,СВЦЭМ!$B$33:$B$776,I$47)+'СЕТ СН'!$G$14+СВЦЭМ!$D$10+'СЕТ СН'!$G$5-'СЕТ СН'!$G$24</f>
        <v>2804.2787946899998</v>
      </c>
      <c r="J58" s="36">
        <f>SUMIFS(СВЦЭМ!$D$33:$D$776,СВЦЭМ!$A$33:$A$776,$A58,СВЦЭМ!$B$33:$B$776,J$47)+'СЕТ СН'!$G$14+СВЦЭМ!$D$10+'СЕТ СН'!$G$5-'СЕТ СН'!$G$24</f>
        <v>2793.3310679599999</v>
      </c>
      <c r="K58" s="36">
        <f>SUMIFS(СВЦЭМ!$D$33:$D$776,СВЦЭМ!$A$33:$A$776,$A58,СВЦЭМ!$B$33:$B$776,K$47)+'СЕТ СН'!$G$14+СВЦЭМ!$D$10+'СЕТ СН'!$G$5-'СЕТ СН'!$G$24</f>
        <v>2792.9667308600001</v>
      </c>
      <c r="L58" s="36">
        <f>SUMIFS(СВЦЭМ!$D$33:$D$776,СВЦЭМ!$A$33:$A$776,$A58,СВЦЭМ!$B$33:$B$776,L$47)+'СЕТ СН'!$G$14+СВЦЭМ!$D$10+'СЕТ СН'!$G$5-'СЕТ СН'!$G$24</f>
        <v>2782.18724974</v>
      </c>
      <c r="M58" s="36">
        <f>SUMIFS(СВЦЭМ!$D$33:$D$776,СВЦЭМ!$A$33:$A$776,$A58,СВЦЭМ!$B$33:$B$776,M$47)+'СЕТ СН'!$G$14+СВЦЭМ!$D$10+'СЕТ СН'!$G$5-'СЕТ СН'!$G$24</f>
        <v>2784.4208866499998</v>
      </c>
      <c r="N58" s="36">
        <f>SUMIFS(СВЦЭМ!$D$33:$D$776,СВЦЭМ!$A$33:$A$776,$A58,СВЦЭМ!$B$33:$B$776,N$47)+'СЕТ СН'!$G$14+СВЦЭМ!$D$10+'СЕТ СН'!$G$5-'СЕТ СН'!$G$24</f>
        <v>2789.4576819899999</v>
      </c>
      <c r="O58" s="36">
        <f>SUMIFS(СВЦЭМ!$D$33:$D$776,СВЦЭМ!$A$33:$A$776,$A58,СВЦЭМ!$B$33:$B$776,O$47)+'СЕТ СН'!$G$14+СВЦЭМ!$D$10+'СЕТ СН'!$G$5-'СЕТ СН'!$G$24</f>
        <v>2759.82275372</v>
      </c>
      <c r="P58" s="36">
        <f>SUMIFS(СВЦЭМ!$D$33:$D$776,СВЦЭМ!$A$33:$A$776,$A58,СВЦЭМ!$B$33:$B$776,P$47)+'СЕТ СН'!$G$14+СВЦЭМ!$D$10+'СЕТ СН'!$G$5-'СЕТ СН'!$G$24</f>
        <v>2774.9529133999999</v>
      </c>
      <c r="Q58" s="36">
        <f>SUMIFS(СВЦЭМ!$D$33:$D$776,СВЦЭМ!$A$33:$A$776,$A58,СВЦЭМ!$B$33:$B$776,Q$47)+'СЕТ СН'!$G$14+СВЦЭМ!$D$10+'СЕТ СН'!$G$5-'СЕТ СН'!$G$24</f>
        <v>2772.76388619</v>
      </c>
      <c r="R58" s="36">
        <f>SUMIFS(СВЦЭМ!$D$33:$D$776,СВЦЭМ!$A$33:$A$776,$A58,СВЦЭМ!$B$33:$B$776,R$47)+'СЕТ СН'!$G$14+СВЦЭМ!$D$10+'СЕТ СН'!$G$5-'СЕТ СН'!$G$24</f>
        <v>2771.8979307599998</v>
      </c>
      <c r="S58" s="36">
        <f>SUMIFS(СВЦЭМ!$D$33:$D$776,СВЦЭМ!$A$33:$A$776,$A58,СВЦЭМ!$B$33:$B$776,S$47)+'СЕТ СН'!$G$14+СВЦЭМ!$D$10+'СЕТ СН'!$G$5-'СЕТ СН'!$G$24</f>
        <v>2761.3354714399998</v>
      </c>
      <c r="T58" s="36">
        <f>SUMIFS(СВЦЭМ!$D$33:$D$776,СВЦЭМ!$A$33:$A$776,$A58,СВЦЭМ!$B$33:$B$776,T$47)+'СЕТ СН'!$G$14+СВЦЭМ!$D$10+'СЕТ СН'!$G$5-'СЕТ СН'!$G$24</f>
        <v>2712.47747291</v>
      </c>
      <c r="U58" s="36">
        <f>SUMIFS(СВЦЭМ!$D$33:$D$776,СВЦЭМ!$A$33:$A$776,$A58,СВЦЭМ!$B$33:$B$776,U$47)+'СЕТ СН'!$G$14+СВЦЭМ!$D$10+'СЕТ СН'!$G$5-'СЕТ СН'!$G$24</f>
        <v>2694.93963016</v>
      </c>
      <c r="V58" s="36">
        <f>SUMIFS(СВЦЭМ!$D$33:$D$776,СВЦЭМ!$A$33:$A$776,$A58,СВЦЭМ!$B$33:$B$776,V$47)+'СЕТ СН'!$G$14+СВЦЭМ!$D$10+'СЕТ СН'!$G$5-'СЕТ СН'!$G$24</f>
        <v>2715.2085362299999</v>
      </c>
      <c r="W58" s="36">
        <f>SUMIFS(СВЦЭМ!$D$33:$D$776,СВЦЭМ!$A$33:$A$776,$A58,СВЦЭМ!$B$33:$B$776,W$47)+'СЕТ СН'!$G$14+СВЦЭМ!$D$10+'СЕТ СН'!$G$5-'СЕТ СН'!$G$24</f>
        <v>2726.2041621999997</v>
      </c>
      <c r="X58" s="36">
        <f>SUMIFS(СВЦЭМ!$D$33:$D$776,СВЦЭМ!$A$33:$A$776,$A58,СВЦЭМ!$B$33:$B$776,X$47)+'СЕТ СН'!$G$14+СВЦЭМ!$D$10+'СЕТ СН'!$G$5-'СЕТ СН'!$G$24</f>
        <v>2750.82817071</v>
      </c>
      <c r="Y58" s="36">
        <f>SUMIFS(СВЦЭМ!$D$33:$D$776,СВЦЭМ!$A$33:$A$776,$A58,СВЦЭМ!$B$33:$B$776,Y$47)+'СЕТ СН'!$G$14+СВЦЭМ!$D$10+'СЕТ СН'!$G$5-'СЕТ СН'!$G$24</f>
        <v>2796.1494002099998</v>
      </c>
    </row>
    <row r="59" spans="1:25" ht="15.75" x14ac:dyDescent="0.2">
      <c r="A59" s="35">
        <f t="shared" si="1"/>
        <v>43508</v>
      </c>
      <c r="B59" s="36">
        <f>SUMIFS(СВЦЭМ!$D$33:$D$776,СВЦЭМ!$A$33:$A$776,$A59,СВЦЭМ!$B$33:$B$776,B$47)+'СЕТ СН'!$G$14+СВЦЭМ!$D$10+'СЕТ СН'!$G$5-'СЕТ СН'!$G$24</f>
        <v>2827.4382732099998</v>
      </c>
      <c r="C59" s="36">
        <f>SUMIFS(СВЦЭМ!$D$33:$D$776,СВЦЭМ!$A$33:$A$776,$A59,СВЦЭМ!$B$33:$B$776,C$47)+'СЕТ СН'!$G$14+СВЦЭМ!$D$10+'СЕТ СН'!$G$5-'СЕТ СН'!$G$24</f>
        <v>2854.5873462199997</v>
      </c>
      <c r="D59" s="36">
        <f>SUMIFS(СВЦЭМ!$D$33:$D$776,СВЦЭМ!$A$33:$A$776,$A59,СВЦЭМ!$B$33:$B$776,D$47)+'СЕТ СН'!$G$14+СВЦЭМ!$D$10+'СЕТ СН'!$G$5-'СЕТ СН'!$G$24</f>
        <v>2869.9528509599995</v>
      </c>
      <c r="E59" s="36">
        <f>SUMIFS(СВЦЭМ!$D$33:$D$776,СВЦЭМ!$A$33:$A$776,$A59,СВЦЭМ!$B$33:$B$776,E$47)+'СЕТ СН'!$G$14+СВЦЭМ!$D$10+'СЕТ СН'!$G$5-'СЕТ СН'!$G$24</f>
        <v>2880.7359202399998</v>
      </c>
      <c r="F59" s="36">
        <f>SUMIFS(СВЦЭМ!$D$33:$D$776,СВЦЭМ!$A$33:$A$776,$A59,СВЦЭМ!$B$33:$B$776,F$47)+'СЕТ СН'!$G$14+СВЦЭМ!$D$10+'СЕТ СН'!$G$5-'СЕТ СН'!$G$24</f>
        <v>2878.6751255999998</v>
      </c>
      <c r="G59" s="36">
        <f>SUMIFS(СВЦЭМ!$D$33:$D$776,СВЦЭМ!$A$33:$A$776,$A59,СВЦЭМ!$B$33:$B$776,G$47)+'СЕТ СН'!$G$14+СВЦЭМ!$D$10+'СЕТ СН'!$G$5-'СЕТ СН'!$G$24</f>
        <v>2864.3941523699996</v>
      </c>
      <c r="H59" s="36">
        <f>SUMIFS(СВЦЭМ!$D$33:$D$776,СВЦЭМ!$A$33:$A$776,$A59,СВЦЭМ!$B$33:$B$776,H$47)+'СЕТ СН'!$G$14+СВЦЭМ!$D$10+'СЕТ СН'!$G$5-'СЕТ СН'!$G$24</f>
        <v>2824.8191493300001</v>
      </c>
      <c r="I59" s="36">
        <f>SUMIFS(СВЦЭМ!$D$33:$D$776,СВЦЭМ!$A$33:$A$776,$A59,СВЦЭМ!$B$33:$B$776,I$47)+'СЕТ СН'!$G$14+СВЦЭМ!$D$10+'СЕТ СН'!$G$5-'СЕТ СН'!$G$24</f>
        <v>2795.4821347099996</v>
      </c>
      <c r="J59" s="36">
        <f>SUMIFS(СВЦЭМ!$D$33:$D$776,СВЦЭМ!$A$33:$A$776,$A59,СВЦЭМ!$B$33:$B$776,J$47)+'СЕТ СН'!$G$14+СВЦЭМ!$D$10+'СЕТ СН'!$G$5-'СЕТ СН'!$G$24</f>
        <v>2762.37169193</v>
      </c>
      <c r="K59" s="36">
        <f>SUMIFS(СВЦЭМ!$D$33:$D$776,СВЦЭМ!$A$33:$A$776,$A59,СВЦЭМ!$B$33:$B$776,K$47)+'СЕТ СН'!$G$14+СВЦЭМ!$D$10+'СЕТ СН'!$G$5-'СЕТ СН'!$G$24</f>
        <v>2763.51170503</v>
      </c>
      <c r="L59" s="36">
        <f>SUMIFS(СВЦЭМ!$D$33:$D$776,СВЦЭМ!$A$33:$A$776,$A59,СВЦЭМ!$B$33:$B$776,L$47)+'СЕТ СН'!$G$14+СВЦЭМ!$D$10+'СЕТ СН'!$G$5-'СЕТ СН'!$G$24</f>
        <v>2762.4667101099999</v>
      </c>
      <c r="M59" s="36">
        <f>SUMIFS(СВЦЭМ!$D$33:$D$776,СВЦЭМ!$A$33:$A$776,$A59,СВЦЭМ!$B$33:$B$776,M$47)+'СЕТ СН'!$G$14+СВЦЭМ!$D$10+'СЕТ СН'!$G$5-'СЕТ СН'!$G$24</f>
        <v>2773.5907215699999</v>
      </c>
      <c r="N59" s="36">
        <f>SUMIFS(СВЦЭМ!$D$33:$D$776,СВЦЭМ!$A$33:$A$776,$A59,СВЦЭМ!$B$33:$B$776,N$47)+'СЕТ СН'!$G$14+СВЦЭМ!$D$10+'СЕТ СН'!$G$5-'СЕТ СН'!$G$24</f>
        <v>2761.9728525999999</v>
      </c>
      <c r="O59" s="36">
        <f>SUMIFS(СВЦЭМ!$D$33:$D$776,СВЦЭМ!$A$33:$A$776,$A59,СВЦЭМ!$B$33:$B$776,O$47)+'СЕТ СН'!$G$14+СВЦЭМ!$D$10+'СЕТ СН'!$G$5-'СЕТ СН'!$G$24</f>
        <v>2730.8872555999997</v>
      </c>
      <c r="P59" s="36">
        <f>SUMIFS(СВЦЭМ!$D$33:$D$776,СВЦЭМ!$A$33:$A$776,$A59,СВЦЭМ!$B$33:$B$776,P$47)+'СЕТ СН'!$G$14+СВЦЭМ!$D$10+'СЕТ СН'!$G$5-'СЕТ СН'!$G$24</f>
        <v>2743.91229785</v>
      </c>
      <c r="Q59" s="36">
        <f>SUMIFS(СВЦЭМ!$D$33:$D$776,СВЦЭМ!$A$33:$A$776,$A59,СВЦЭМ!$B$33:$B$776,Q$47)+'СЕТ СН'!$G$14+СВЦЭМ!$D$10+'СЕТ СН'!$G$5-'СЕТ СН'!$G$24</f>
        <v>2756.99258654</v>
      </c>
      <c r="R59" s="36">
        <f>SUMIFS(СВЦЭМ!$D$33:$D$776,СВЦЭМ!$A$33:$A$776,$A59,СВЦЭМ!$B$33:$B$776,R$47)+'СЕТ СН'!$G$14+СВЦЭМ!$D$10+'СЕТ СН'!$G$5-'СЕТ СН'!$G$24</f>
        <v>2754.3037448999999</v>
      </c>
      <c r="S59" s="36">
        <f>SUMIFS(СВЦЭМ!$D$33:$D$776,СВЦЭМ!$A$33:$A$776,$A59,СВЦЭМ!$B$33:$B$776,S$47)+'СЕТ СН'!$G$14+СВЦЭМ!$D$10+'СЕТ СН'!$G$5-'СЕТ СН'!$G$24</f>
        <v>2736.9370700299996</v>
      </c>
      <c r="T59" s="36">
        <f>SUMIFS(СВЦЭМ!$D$33:$D$776,СВЦЭМ!$A$33:$A$776,$A59,СВЦЭМ!$B$33:$B$776,T$47)+'СЕТ СН'!$G$14+СВЦЭМ!$D$10+'СЕТ СН'!$G$5-'СЕТ СН'!$G$24</f>
        <v>2696.2907417599999</v>
      </c>
      <c r="U59" s="36">
        <f>SUMIFS(СВЦЭМ!$D$33:$D$776,СВЦЭМ!$A$33:$A$776,$A59,СВЦЭМ!$B$33:$B$776,U$47)+'СЕТ СН'!$G$14+СВЦЭМ!$D$10+'СЕТ СН'!$G$5-'СЕТ СН'!$G$24</f>
        <v>2695.5628553799997</v>
      </c>
      <c r="V59" s="36">
        <f>SUMIFS(СВЦЭМ!$D$33:$D$776,СВЦЭМ!$A$33:$A$776,$A59,СВЦЭМ!$B$33:$B$776,V$47)+'СЕТ СН'!$G$14+СВЦЭМ!$D$10+'СЕТ СН'!$G$5-'СЕТ СН'!$G$24</f>
        <v>2717.1791141200001</v>
      </c>
      <c r="W59" s="36">
        <f>SUMIFS(СВЦЭМ!$D$33:$D$776,СВЦЭМ!$A$33:$A$776,$A59,СВЦЭМ!$B$33:$B$776,W$47)+'СЕТ СН'!$G$14+СВЦЭМ!$D$10+'СЕТ СН'!$G$5-'СЕТ СН'!$G$24</f>
        <v>2732.2795613899998</v>
      </c>
      <c r="X59" s="36">
        <f>SUMIFS(СВЦЭМ!$D$33:$D$776,СВЦЭМ!$A$33:$A$776,$A59,СВЦЭМ!$B$33:$B$776,X$47)+'СЕТ СН'!$G$14+СВЦЭМ!$D$10+'СЕТ СН'!$G$5-'СЕТ СН'!$G$24</f>
        <v>2756.2969128199998</v>
      </c>
      <c r="Y59" s="36">
        <f>SUMIFS(СВЦЭМ!$D$33:$D$776,СВЦЭМ!$A$33:$A$776,$A59,СВЦЭМ!$B$33:$B$776,Y$47)+'СЕТ СН'!$G$14+СВЦЭМ!$D$10+'СЕТ СН'!$G$5-'СЕТ СН'!$G$24</f>
        <v>2805.1820354299998</v>
      </c>
    </row>
    <row r="60" spans="1:25" ht="15.75" x14ac:dyDescent="0.2">
      <c r="A60" s="35">
        <f t="shared" si="1"/>
        <v>43509</v>
      </c>
      <c r="B60" s="36">
        <f>SUMIFS(СВЦЭМ!$D$33:$D$776,СВЦЭМ!$A$33:$A$776,$A60,СВЦЭМ!$B$33:$B$776,B$47)+'СЕТ СН'!$G$14+СВЦЭМ!$D$10+'СЕТ СН'!$G$5-'СЕТ СН'!$G$24</f>
        <v>2816.4240511999997</v>
      </c>
      <c r="C60" s="36">
        <f>SUMIFS(СВЦЭМ!$D$33:$D$776,СВЦЭМ!$A$33:$A$776,$A60,СВЦЭМ!$B$33:$B$776,C$47)+'СЕТ СН'!$G$14+СВЦЭМ!$D$10+'СЕТ СН'!$G$5-'СЕТ СН'!$G$24</f>
        <v>2840.4228549700001</v>
      </c>
      <c r="D60" s="36">
        <f>SUMIFS(СВЦЭМ!$D$33:$D$776,СВЦЭМ!$A$33:$A$776,$A60,СВЦЭМ!$B$33:$B$776,D$47)+'СЕТ СН'!$G$14+СВЦЭМ!$D$10+'СЕТ СН'!$G$5-'СЕТ СН'!$G$24</f>
        <v>2873.2279265899997</v>
      </c>
      <c r="E60" s="36">
        <f>SUMIFS(СВЦЭМ!$D$33:$D$776,СВЦЭМ!$A$33:$A$776,$A60,СВЦЭМ!$B$33:$B$776,E$47)+'СЕТ СН'!$G$14+СВЦЭМ!$D$10+'СЕТ СН'!$G$5-'СЕТ СН'!$G$24</f>
        <v>2884.9346589999996</v>
      </c>
      <c r="F60" s="36">
        <f>SUMIFS(СВЦЭМ!$D$33:$D$776,СВЦЭМ!$A$33:$A$776,$A60,СВЦЭМ!$B$33:$B$776,F$47)+'СЕТ СН'!$G$14+СВЦЭМ!$D$10+'СЕТ СН'!$G$5-'СЕТ СН'!$G$24</f>
        <v>2879.0262190499998</v>
      </c>
      <c r="G60" s="36">
        <f>SUMIFS(СВЦЭМ!$D$33:$D$776,СВЦЭМ!$A$33:$A$776,$A60,СВЦЭМ!$B$33:$B$776,G$47)+'СЕТ СН'!$G$14+СВЦЭМ!$D$10+'СЕТ СН'!$G$5-'СЕТ СН'!$G$24</f>
        <v>2845.7155518299996</v>
      </c>
      <c r="H60" s="36">
        <f>SUMIFS(СВЦЭМ!$D$33:$D$776,СВЦЭМ!$A$33:$A$776,$A60,СВЦЭМ!$B$33:$B$776,H$47)+'СЕТ СН'!$G$14+СВЦЭМ!$D$10+'СЕТ СН'!$G$5-'СЕТ СН'!$G$24</f>
        <v>2817.7411390099996</v>
      </c>
      <c r="I60" s="36">
        <f>SUMIFS(СВЦЭМ!$D$33:$D$776,СВЦЭМ!$A$33:$A$776,$A60,СВЦЭМ!$B$33:$B$776,I$47)+'СЕТ СН'!$G$14+СВЦЭМ!$D$10+'СЕТ СН'!$G$5-'СЕТ СН'!$G$24</f>
        <v>2781.62663987</v>
      </c>
      <c r="J60" s="36">
        <f>SUMIFS(СВЦЭМ!$D$33:$D$776,СВЦЭМ!$A$33:$A$776,$A60,СВЦЭМ!$B$33:$B$776,J$47)+'СЕТ СН'!$G$14+СВЦЭМ!$D$10+'СЕТ СН'!$G$5-'СЕТ СН'!$G$24</f>
        <v>2759.0707902599997</v>
      </c>
      <c r="K60" s="36">
        <f>SUMIFS(СВЦЭМ!$D$33:$D$776,СВЦЭМ!$A$33:$A$776,$A60,СВЦЭМ!$B$33:$B$776,K$47)+'СЕТ СН'!$G$14+СВЦЭМ!$D$10+'СЕТ СН'!$G$5-'СЕТ СН'!$G$24</f>
        <v>2755.7281382000001</v>
      </c>
      <c r="L60" s="36">
        <f>SUMIFS(СВЦЭМ!$D$33:$D$776,СВЦЭМ!$A$33:$A$776,$A60,СВЦЭМ!$B$33:$B$776,L$47)+'СЕТ СН'!$G$14+СВЦЭМ!$D$10+'СЕТ СН'!$G$5-'СЕТ СН'!$G$24</f>
        <v>2753.3324153899998</v>
      </c>
      <c r="M60" s="36">
        <f>SUMIFS(СВЦЭМ!$D$33:$D$776,СВЦЭМ!$A$33:$A$776,$A60,СВЦЭМ!$B$33:$B$776,M$47)+'СЕТ СН'!$G$14+СВЦЭМ!$D$10+'СЕТ СН'!$G$5-'СЕТ СН'!$G$24</f>
        <v>2753.7255491599999</v>
      </c>
      <c r="N60" s="36">
        <f>SUMIFS(СВЦЭМ!$D$33:$D$776,СВЦЭМ!$A$33:$A$776,$A60,СВЦЭМ!$B$33:$B$776,N$47)+'СЕТ СН'!$G$14+СВЦЭМ!$D$10+'СЕТ СН'!$G$5-'СЕТ СН'!$G$24</f>
        <v>2763.50857636</v>
      </c>
      <c r="O60" s="36">
        <f>SUMIFS(СВЦЭМ!$D$33:$D$776,СВЦЭМ!$A$33:$A$776,$A60,СВЦЭМ!$B$33:$B$776,O$47)+'СЕТ СН'!$G$14+СВЦЭМ!$D$10+'СЕТ СН'!$G$5-'СЕТ СН'!$G$24</f>
        <v>2728.8326218399998</v>
      </c>
      <c r="P60" s="36">
        <f>SUMIFS(СВЦЭМ!$D$33:$D$776,СВЦЭМ!$A$33:$A$776,$A60,СВЦЭМ!$B$33:$B$776,P$47)+'СЕТ СН'!$G$14+СВЦЭМ!$D$10+'СЕТ СН'!$G$5-'СЕТ СН'!$G$24</f>
        <v>2738.8837414899999</v>
      </c>
      <c r="Q60" s="36">
        <f>SUMIFS(СВЦЭМ!$D$33:$D$776,СВЦЭМ!$A$33:$A$776,$A60,СВЦЭМ!$B$33:$B$776,Q$47)+'СЕТ СН'!$G$14+СВЦЭМ!$D$10+'СЕТ СН'!$G$5-'СЕТ СН'!$G$24</f>
        <v>2749.9236892700001</v>
      </c>
      <c r="R60" s="36">
        <f>SUMIFS(СВЦЭМ!$D$33:$D$776,СВЦЭМ!$A$33:$A$776,$A60,СВЦЭМ!$B$33:$B$776,R$47)+'СЕТ СН'!$G$14+СВЦЭМ!$D$10+'СЕТ СН'!$G$5-'СЕТ СН'!$G$24</f>
        <v>2749.2090086099997</v>
      </c>
      <c r="S60" s="36">
        <f>SUMIFS(СВЦЭМ!$D$33:$D$776,СВЦЭМ!$A$33:$A$776,$A60,СВЦЭМ!$B$33:$B$776,S$47)+'СЕТ СН'!$G$14+СВЦЭМ!$D$10+'СЕТ СН'!$G$5-'СЕТ СН'!$G$24</f>
        <v>2741.2955764399999</v>
      </c>
      <c r="T60" s="36">
        <f>SUMIFS(СВЦЭМ!$D$33:$D$776,СВЦЭМ!$A$33:$A$776,$A60,СВЦЭМ!$B$33:$B$776,T$47)+'СЕТ СН'!$G$14+СВЦЭМ!$D$10+'СЕТ СН'!$G$5-'СЕТ СН'!$G$24</f>
        <v>2692.7135130299998</v>
      </c>
      <c r="U60" s="36">
        <f>SUMIFS(СВЦЭМ!$D$33:$D$776,СВЦЭМ!$A$33:$A$776,$A60,СВЦЭМ!$B$33:$B$776,U$47)+'СЕТ СН'!$G$14+СВЦЭМ!$D$10+'СЕТ СН'!$G$5-'СЕТ СН'!$G$24</f>
        <v>2683.1366222899997</v>
      </c>
      <c r="V60" s="36">
        <f>SUMIFS(СВЦЭМ!$D$33:$D$776,СВЦЭМ!$A$33:$A$776,$A60,СВЦЭМ!$B$33:$B$776,V$47)+'СЕТ СН'!$G$14+СВЦЭМ!$D$10+'СЕТ СН'!$G$5-'СЕТ СН'!$G$24</f>
        <v>2699.9210887099998</v>
      </c>
      <c r="W60" s="36">
        <f>SUMIFS(СВЦЭМ!$D$33:$D$776,СВЦЭМ!$A$33:$A$776,$A60,СВЦЭМ!$B$33:$B$776,W$47)+'СЕТ СН'!$G$14+СВЦЭМ!$D$10+'СЕТ СН'!$G$5-'СЕТ СН'!$G$24</f>
        <v>2714.2455142700001</v>
      </c>
      <c r="X60" s="36">
        <f>SUMIFS(СВЦЭМ!$D$33:$D$776,СВЦЭМ!$A$33:$A$776,$A60,СВЦЭМ!$B$33:$B$776,X$47)+'СЕТ СН'!$G$14+СВЦЭМ!$D$10+'СЕТ СН'!$G$5-'СЕТ СН'!$G$24</f>
        <v>2735.2605224199997</v>
      </c>
      <c r="Y60" s="36">
        <f>SUMIFS(СВЦЭМ!$D$33:$D$776,СВЦЭМ!$A$33:$A$776,$A60,СВЦЭМ!$B$33:$B$776,Y$47)+'СЕТ СН'!$G$14+СВЦЭМ!$D$10+'СЕТ СН'!$G$5-'СЕТ СН'!$G$24</f>
        <v>2779.2480605199999</v>
      </c>
    </row>
    <row r="61" spans="1:25" ht="15.75" x14ac:dyDescent="0.2">
      <c r="A61" s="35">
        <f t="shared" si="1"/>
        <v>43510</v>
      </c>
      <c r="B61" s="36">
        <f>SUMIFS(СВЦЭМ!$D$33:$D$776,СВЦЭМ!$A$33:$A$776,$A61,СВЦЭМ!$B$33:$B$776,B$47)+'СЕТ СН'!$G$14+СВЦЭМ!$D$10+'СЕТ СН'!$G$5-'СЕТ СН'!$G$24</f>
        <v>2829.7102442799996</v>
      </c>
      <c r="C61" s="36">
        <f>SUMIFS(СВЦЭМ!$D$33:$D$776,СВЦЭМ!$A$33:$A$776,$A61,СВЦЭМ!$B$33:$B$776,C$47)+'СЕТ СН'!$G$14+СВЦЭМ!$D$10+'СЕТ СН'!$G$5-'СЕТ СН'!$G$24</f>
        <v>2844.8935308800001</v>
      </c>
      <c r="D61" s="36">
        <f>SUMIFS(СВЦЭМ!$D$33:$D$776,СВЦЭМ!$A$33:$A$776,$A61,СВЦЭМ!$B$33:$B$776,D$47)+'СЕТ СН'!$G$14+СВЦЭМ!$D$10+'СЕТ СН'!$G$5-'СЕТ СН'!$G$24</f>
        <v>2872.0519571799996</v>
      </c>
      <c r="E61" s="36">
        <f>SUMIFS(СВЦЭМ!$D$33:$D$776,СВЦЭМ!$A$33:$A$776,$A61,СВЦЭМ!$B$33:$B$776,E$47)+'СЕТ СН'!$G$14+СВЦЭМ!$D$10+'СЕТ СН'!$G$5-'СЕТ СН'!$G$24</f>
        <v>2895.8262659699999</v>
      </c>
      <c r="F61" s="36">
        <f>SUMIFS(СВЦЭМ!$D$33:$D$776,СВЦЭМ!$A$33:$A$776,$A61,СВЦЭМ!$B$33:$B$776,F$47)+'СЕТ СН'!$G$14+СВЦЭМ!$D$10+'СЕТ СН'!$G$5-'СЕТ СН'!$G$24</f>
        <v>2889.1077567599996</v>
      </c>
      <c r="G61" s="36">
        <f>SUMIFS(СВЦЭМ!$D$33:$D$776,СВЦЭМ!$A$33:$A$776,$A61,СВЦЭМ!$B$33:$B$776,G$47)+'СЕТ СН'!$G$14+СВЦЭМ!$D$10+'СЕТ СН'!$G$5-'СЕТ СН'!$G$24</f>
        <v>2869.5228360299998</v>
      </c>
      <c r="H61" s="36">
        <f>SUMIFS(СВЦЭМ!$D$33:$D$776,СВЦЭМ!$A$33:$A$776,$A61,СВЦЭМ!$B$33:$B$776,H$47)+'СЕТ СН'!$G$14+СВЦЭМ!$D$10+'СЕТ СН'!$G$5-'СЕТ СН'!$G$24</f>
        <v>2821.1846505200001</v>
      </c>
      <c r="I61" s="36">
        <f>SUMIFS(СВЦЭМ!$D$33:$D$776,СВЦЭМ!$A$33:$A$776,$A61,СВЦЭМ!$B$33:$B$776,I$47)+'СЕТ СН'!$G$14+СВЦЭМ!$D$10+'СЕТ СН'!$G$5-'СЕТ СН'!$G$24</f>
        <v>2772.8664046099998</v>
      </c>
      <c r="J61" s="36">
        <f>SUMIFS(СВЦЭМ!$D$33:$D$776,СВЦЭМ!$A$33:$A$776,$A61,СВЦЭМ!$B$33:$B$776,J$47)+'СЕТ СН'!$G$14+СВЦЭМ!$D$10+'СЕТ СН'!$G$5-'СЕТ СН'!$G$24</f>
        <v>2753.3351362599997</v>
      </c>
      <c r="K61" s="36">
        <f>SUMIFS(СВЦЭМ!$D$33:$D$776,СВЦЭМ!$A$33:$A$776,$A61,СВЦЭМ!$B$33:$B$776,K$47)+'СЕТ СН'!$G$14+СВЦЭМ!$D$10+'СЕТ СН'!$G$5-'СЕТ СН'!$G$24</f>
        <v>2750.3203754199999</v>
      </c>
      <c r="L61" s="36">
        <f>SUMIFS(СВЦЭМ!$D$33:$D$776,СВЦЭМ!$A$33:$A$776,$A61,СВЦЭМ!$B$33:$B$776,L$47)+'СЕТ СН'!$G$14+СВЦЭМ!$D$10+'СЕТ СН'!$G$5-'СЕТ СН'!$G$24</f>
        <v>2743.3480701799999</v>
      </c>
      <c r="M61" s="36">
        <f>SUMIFS(СВЦЭМ!$D$33:$D$776,СВЦЭМ!$A$33:$A$776,$A61,СВЦЭМ!$B$33:$B$776,M$47)+'СЕТ СН'!$G$14+СВЦЭМ!$D$10+'СЕТ СН'!$G$5-'СЕТ СН'!$G$24</f>
        <v>2754.9290534799998</v>
      </c>
      <c r="N61" s="36">
        <f>SUMIFS(СВЦЭМ!$D$33:$D$776,СВЦЭМ!$A$33:$A$776,$A61,СВЦЭМ!$B$33:$B$776,N$47)+'СЕТ СН'!$G$14+СВЦЭМ!$D$10+'СЕТ СН'!$G$5-'СЕТ СН'!$G$24</f>
        <v>2740.0069149800001</v>
      </c>
      <c r="O61" s="36">
        <f>SUMIFS(СВЦЭМ!$D$33:$D$776,СВЦЭМ!$A$33:$A$776,$A61,СВЦЭМ!$B$33:$B$776,O$47)+'СЕТ СН'!$G$14+СВЦЭМ!$D$10+'СЕТ СН'!$G$5-'СЕТ СН'!$G$24</f>
        <v>2716.52461447</v>
      </c>
      <c r="P61" s="36">
        <f>SUMIFS(СВЦЭМ!$D$33:$D$776,СВЦЭМ!$A$33:$A$776,$A61,СВЦЭМ!$B$33:$B$776,P$47)+'СЕТ СН'!$G$14+СВЦЭМ!$D$10+'СЕТ СН'!$G$5-'СЕТ СН'!$G$24</f>
        <v>2719.6589356899999</v>
      </c>
      <c r="Q61" s="36">
        <f>SUMIFS(СВЦЭМ!$D$33:$D$776,СВЦЭМ!$A$33:$A$776,$A61,СВЦЭМ!$B$33:$B$776,Q$47)+'СЕТ СН'!$G$14+СВЦЭМ!$D$10+'СЕТ СН'!$G$5-'СЕТ СН'!$G$24</f>
        <v>2730.7055415899999</v>
      </c>
      <c r="R61" s="36">
        <f>SUMIFS(СВЦЭМ!$D$33:$D$776,СВЦЭМ!$A$33:$A$776,$A61,СВЦЭМ!$B$33:$B$776,R$47)+'СЕТ СН'!$G$14+СВЦЭМ!$D$10+'СЕТ СН'!$G$5-'СЕТ СН'!$G$24</f>
        <v>2731.6965062300001</v>
      </c>
      <c r="S61" s="36">
        <f>SUMIFS(СВЦЭМ!$D$33:$D$776,СВЦЭМ!$A$33:$A$776,$A61,СВЦЭМ!$B$33:$B$776,S$47)+'СЕТ СН'!$G$14+СВЦЭМ!$D$10+'СЕТ СН'!$G$5-'СЕТ СН'!$G$24</f>
        <v>2726.14967639</v>
      </c>
      <c r="T61" s="36">
        <f>SUMIFS(СВЦЭМ!$D$33:$D$776,СВЦЭМ!$A$33:$A$776,$A61,СВЦЭМ!$B$33:$B$776,T$47)+'СЕТ СН'!$G$14+СВЦЭМ!$D$10+'СЕТ СН'!$G$5-'СЕТ СН'!$G$24</f>
        <v>2680.6929699399998</v>
      </c>
      <c r="U61" s="36">
        <f>SUMIFS(СВЦЭМ!$D$33:$D$776,СВЦЭМ!$A$33:$A$776,$A61,СВЦЭМ!$B$33:$B$776,U$47)+'СЕТ СН'!$G$14+СВЦЭМ!$D$10+'СЕТ СН'!$G$5-'СЕТ СН'!$G$24</f>
        <v>2689.0399976399999</v>
      </c>
      <c r="V61" s="36">
        <f>SUMIFS(СВЦЭМ!$D$33:$D$776,СВЦЭМ!$A$33:$A$776,$A61,СВЦЭМ!$B$33:$B$776,V$47)+'СЕТ СН'!$G$14+СВЦЭМ!$D$10+'СЕТ СН'!$G$5-'СЕТ СН'!$G$24</f>
        <v>2717.0068131799999</v>
      </c>
      <c r="W61" s="36">
        <f>SUMIFS(СВЦЭМ!$D$33:$D$776,СВЦЭМ!$A$33:$A$776,$A61,СВЦЭМ!$B$33:$B$776,W$47)+'СЕТ СН'!$G$14+СВЦЭМ!$D$10+'СЕТ СН'!$G$5-'СЕТ СН'!$G$24</f>
        <v>2734.1969787399998</v>
      </c>
      <c r="X61" s="36">
        <f>SUMIFS(СВЦЭМ!$D$33:$D$776,СВЦЭМ!$A$33:$A$776,$A61,СВЦЭМ!$B$33:$B$776,X$47)+'СЕТ СН'!$G$14+СВЦЭМ!$D$10+'СЕТ СН'!$G$5-'СЕТ СН'!$G$24</f>
        <v>2748.7021582899997</v>
      </c>
      <c r="Y61" s="36">
        <f>SUMIFS(СВЦЭМ!$D$33:$D$776,СВЦЭМ!$A$33:$A$776,$A61,СВЦЭМ!$B$33:$B$776,Y$47)+'СЕТ СН'!$G$14+СВЦЭМ!$D$10+'СЕТ СН'!$G$5-'СЕТ СН'!$G$24</f>
        <v>2781.5273306199997</v>
      </c>
    </row>
    <row r="62" spans="1:25" ht="15.75" x14ac:dyDescent="0.2">
      <c r="A62" s="35">
        <f t="shared" si="1"/>
        <v>43511</v>
      </c>
      <c r="B62" s="36">
        <f>SUMIFS(СВЦЭМ!$D$33:$D$776,СВЦЭМ!$A$33:$A$776,$A62,СВЦЭМ!$B$33:$B$776,B$47)+'СЕТ СН'!$G$14+СВЦЭМ!$D$10+'СЕТ СН'!$G$5-'СЕТ СН'!$G$24</f>
        <v>2783.1881912700001</v>
      </c>
      <c r="C62" s="36">
        <f>SUMIFS(СВЦЭМ!$D$33:$D$776,СВЦЭМ!$A$33:$A$776,$A62,СВЦЭМ!$B$33:$B$776,C$47)+'СЕТ СН'!$G$14+СВЦЭМ!$D$10+'СЕТ СН'!$G$5-'СЕТ СН'!$G$24</f>
        <v>2790.0285336299999</v>
      </c>
      <c r="D62" s="36">
        <f>SUMIFS(СВЦЭМ!$D$33:$D$776,СВЦЭМ!$A$33:$A$776,$A62,СВЦЭМ!$B$33:$B$776,D$47)+'СЕТ СН'!$G$14+СВЦЭМ!$D$10+'СЕТ СН'!$G$5-'СЕТ СН'!$G$24</f>
        <v>2807.2954427300001</v>
      </c>
      <c r="E62" s="36">
        <f>SUMIFS(СВЦЭМ!$D$33:$D$776,СВЦЭМ!$A$33:$A$776,$A62,СВЦЭМ!$B$33:$B$776,E$47)+'СЕТ СН'!$G$14+СВЦЭМ!$D$10+'СЕТ СН'!$G$5-'СЕТ СН'!$G$24</f>
        <v>2833.2977956099999</v>
      </c>
      <c r="F62" s="36">
        <f>SUMIFS(СВЦЭМ!$D$33:$D$776,СВЦЭМ!$A$33:$A$776,$A62,СВЦЭМ!$B$33:$B$776,F$47)+'СЕТ СН'!$G$14+СВЦЭМ!$D$10+'СЕТ СН'!$G$5-'СЕТ СН'!$G$24</f>
        <v>2834.2159044299997</v>
      </c>
      <c r="G62" s="36">
        <f>SUMIFS(СВЦЭМ!$D$33:$D$776,СВЦЭМ!$A$33:$A$776,$A62,СВЦЭМ!$B$33:$B$776,G$47)+'СЕТ СН'!$G$14+СВЦЭМ!$D$10+'СЕТ СН'!$G$5-'СЕТ СН'!$G$24</f>
        <v>2810.27598046</v>
      </c>
      <c r="H62" s="36">
        <f>SUMIFS(СВЦЭМ!$D$33:$D$776,СВЦЭМ!$A$33:$A$776,$A62,СВЦЭМ!$B$33:$B$776,H$47)+'СЕТ СН'!$G$14+СВЦЭМ!$D$10+'СЕТ СН'!$G$5-'СЕТ СН'!$G$24</f>
        <v>2777.6732280199999</v>
      </c>
      <c r="I62" s="36">
        <f>SUMIFS(СВЦЭМ!$D$33:$D$776,СВЦЭМ!$A$33:$A$776,$A62,СВЦЭМ!$B$33:$B$776,I$47)+'СЕТ СН'!$G$14+СВЦЭМ!$D$10+'СЕТ СН'!$G$5-'СЕТ СН'!$G$24</f>
        <v>2762.0745544900001</v>
      </c>
      <c r="J62" s="36">
        <f>SUMIFS(СВЦЭМ!$D$33:$D$776,СВЦЭМ!$A$33:$A$776,$A62,СВЦЭМ!$B$33:$B$776,J$47)+'СЕТ СН'!$G$14+СВЦЭМ!$D$10+'СЕТ СН'!$G$5-'СЕТ СН'!$G$24</f>
        <v>2752.2113345999996</v>
      </c>
      <c r="K62" s="36">
        <f>SUMIFS(СВЦЭМ!$D$33:$D$776,СВЦЭМ!$A$33:$A$776,$A62,СВЦЭМ!$B$33:$B$776,K$47)+'СЕТ СН'!$G$14+СВЦЭМ!$D$10+'СЕТ СН'!$G$5-'СЕТ СН'!$G$24</f>
        <v>2757.4851674199999</v>
      </c>
      <c r="L62" s="36">
        <f>SUMIFS(СВЦЭМ!$D$33:$D$776,СВЦЭМ!$A$33:$A$776,$A62,СВЦЭМ!$B$33:$B$776,L$47)+'СЕТ СН'!$G$14+СВЦЭМ!$D$10+'СЕТ СН'!$G$5-'СЕТ СН'!$G$24</f>
        <v>2751.9238501099999</v>
      </c>
      <c r="M62" s="36">
        <f>SUMIFS(СВЦЭМ!$D$33:$D$776,СВЦЭМ!$A$33:$A$776,$A62,СВЦЭМ!$B$33:$B$776,M$47)+'СЕТ СН'!$G$14+СВЦЭМ!$D$10+'СЕТ СН'!$G$5-'СЕТ СН'!$G$24</f>
        <v>2753.5422976199998</v>
      </c>
      <c r="N62" s="36">
        <f>SUMIFS(СВЦЭМ!$D$33:$D$776,СВЦЭМ!$A$33:$A$776,$A62,СВЦЭМ!$B$33:$B$776,N$47)+'СЕТ СН'!$G$14+СВЦЭМ!$D$10+'СЕТ СН'!$G$5-'СЕТ СН'!$G$24</f>
        <v>2738.0871029199998</v>
      </c>
      <c r="O62" s="36">
        <f>SUMIFS(СВЦЭМ!$D$33:$D$776,СВЦЭМ!$A$33:$A$776,$A62,СВЦЭМ!$B$33:$B$776,O$47)+'СЕТ СН'!$G$14+СВЦЭМ!$D$10+'СЕТ СН'!$G$5-'СЕТ СН'!$G$24</f>
        <v>2710.51203493</v>
      </c>
      <c r="P62" s="36">
        <f>SUMIFS(СВЦЭМ!$D$33:$D$776,СВЦЭМ!$A$33:$A$776,$A62,СВЦЭМ!$B$33:$B$776,P$47)+'СЕТ СН'!$G$14+СВЦЭМ!$D$10+'СЕТ СН'!$G$5-'СЕТ СН'!$G$24</f>
        <v>2709.6546564999999</v>
      </c>
      <c r="Q62" s="36">
        <f>SUMIFS(СВЦЭМ!$D$33:$D$776,СВЦЭМ!$A$33:$A$776,$A62,СВЦЭМ!$B$33:$B$776,Q$47)+'СЕТ СН'!$G$14+СВЦЭМ!$D$10+'СЕТ СН'!$G$5-'СЕТ СН'!$G$24</f>
        <v>2712.2347493799998</v>
      </c>
      <c r="R62" s="36">
        <f>SUMIFS(СВЦЭМ!$D$33:$D$776,СВЦЭМ!$A$33:$A$776,$A62,СВЦЭМ!$B$33:$B$776,R$47)+'СЕТ СН'!$G$14+СВЦЭМ!$D$10+'СЕТ СН'!$G$5-'СЕТ СН'!$G$24</f>
        <v>2712.3549628599999</v>
      </c>
      <c r="S62" s="36">
        <f>SUMIFS(СВЦЭМ!$D$33:$D$776,СВЦЭМ!$A$33:$A$776,$A62,СВЦЭМ!$B$33:$B$776,S$47)+'СЕТ СН'!$G$14+СВЦЭМ!$D$10+'СЕТ СН'!$G$5-'СЕТ СН'!$G$24</f>
        <v>2715.0578402299998</v>
      </c>
      <c r="T62" s="36">
        <f>SUMIFS(СВЦЭМ!$D$33:$D$776,СВЦЭМ!$A$33:$A$776,$A62,СВЦЭМ!$B$33:$B$776,T$47)+'СЕТ СН'!$G$14+СВЦЭМ!$D$10+'СЕТ СН'!$G$5-'СЕТ СН'!$G$24</f>
        <v>2690.3851548799998</v>
      </c>
      <c r="U62" s="36">
        <f>SUMIFS(СВЦЭМ!$D$33:$D$776,СВЦЭМ!$A$33:$A$776,$A62,СВЦЭМ!$B$33:$B$776,U$47)+'СЕТ СН'!$G$14+СВЦЭМ!$D$10+'СЕТ СН'!$G$5-'СЕТ СН'!$G$24</f>
        <v>2694.0793280899998</v>
      </c>
      <c r="V62" s="36">
        <f>SUMIFS(СВЦЭМ!$D$33:$D$776,СВЦЭМ!$A$33:$A$776,$A62,СВЦЭМ!$B$33:$B$776,V$47)+'СЕТ СН'!$G$14+СВЦЭМ!$D$10+'СЕТ СН'!$G$5-'СЕТ СН'!$G$24</f>
        <v>2697.0992790999999</v>
      </c>
      <c r="W62" s="36">
        <f>SUMIFS(СВЦЭМ!$D$33:$D$776,СВЦЭМ!$A$33:$A$776,$A62,СВЦЭМ!$B$33:$B$776,W$47)+'СЕТ СН'!$G$14+СВЦЭМ!$D$10+'СЕТ СН'!$G$5-'СЕТ СН'!$G$24</f>
        <v>2701.5245242800002</v>
      </c>
      <c r="X62" s="36">
        <f>SUMIFS(СВЦЭМ!$D$33:$D$776,СВЦЭМ!$A$33:$A$776,$A62,СВЦЭМ!$B$33:$B$776,X$47)+'СЕТ СН'!$G$14+СВЦЭМ!$D$10+'СЕТ СН'!$G$5-'СЕТ СН'!$G$24</f>
        <v>2717.4350110199998</v>
      </c>
      <c r="Y62" s="36">
        <f>SUMIFS(СВЦЭМ!$D$33:$D$776,СВЦЭМ!$A$33:$A$776,$A62,СВЦЭМ!$B$33:$B$776,Y$47)+'СЕТ СН'!$G$14+СВЦЭМ!$D$10+'СЕТ СН'!$G$5-'СЕТ СН'!$G$24</f>
        <v>2747.2160361199999</v>
      </c>
    </row>
    <row r="63" spans="1:25" ht="15.75" x14ac:dyDescent="0.2">
      <c r="A63" s="35">
        <f t="shared" si="1"/>
        <v>43512</v>
      </c>
      <c r="B63" s="36">
        <f>SUMIFS(СВЦЭМ!$D$33:$D$776,СВЦЭМ!$A$33:$A$776,$A63,СВЦЭМ!$B$33:$B$776,B$47)+'СЕТ СН'!$G$14+СВЦЭМ!$D$10+'СЕТ СН'!$G$5-'СЕТ СН'!$G$24</f>
        <v>2776.13373809</v>
      </c>
      <c r="C63" s="36">
        <f>SUMIFS(СВЦЭМ!$D$33:$D$776,СВЦЭМ!$A$33:$A$776,$A63,СВЦЭМ!$B$33:$B$776,C$47)+'СЕТ СН'!$G$14+СВЦЭМ!$D$10+'СЕТ СН'!$G$5-'СЕТ СН'!$G$24</f>
        <v>2782.0327504699999</v>
      </c>
      <c r="D63" s="36">
        <f>SUMIFS(СВЦЭМ!$D$33:$D$776,СВЦЭМ!$A$33:$A$776,$A63,СВЦЭМ!$B$33:$B$776,D$47)+'СЕТ СН'!$G$14+СВЦЭМ!$D$10+'СЕТ СН'!$G$5-'СЕТ СН'!$G$24</f>
        <v>2814.8613083599998</v>
      </c>
      <c r="E63" s="36">
        <f>SUMIFS(СВЦЭМ!$D$33:$D$776,СВЦЭМ!$A$33:$A$776,$A63,СВЦЭМ!$B$33:$B$776,E$47)+'СЕТ СН'!$G$14+СВЦЭМ!$D$10+'СЕТ СН'!$G$5-'СЕТ СН'!$G$24</f>
        <v>2853.0974574299998</v>
      </c>
      <c r="F63" s="36">
        <f>SUMIFS(СВЦЭМ!$D$33:$D$776,СВЦЭМ!$A$33:$A$776,$A63,СВЦЭМ!$B$33:$B$776,F$47)+'СЕТ СН'!$G$14+СВЦЭМ!$D$10+'СЕТ СН'!$G$5-'СЕТ СН'!$G$24</f>
        <v>2867.5550625099995</v>
      </c>
      <c r="G63" s="36">
        <f>SUMIFS(СВЦЭМ!$D$33:$D$776,СВЦЭМ!$A$33:$A$776,$A63,СВЦЭМ!$B$33:$B$776,G$47)+'СЕТ СН'!$G$14+СВЦЭМ!$D$10+'СЕТ СН'!$G$5-'СЕТ СН'!$G$24</f>
        <v>2861.5810095299998</v>
      </c>
      <c r="H63" s="36">
        <f>SUMIFS(СВЦЭМ!$D$33:$D$776,СВЦЭМ!$A$33:$A$776,$A63,СВЦЭМ!$B$33:$B$776,H$47)+'СЕТ СН'!$G$14+СВЦЭМ!$D$10+'СЕТ СН'!$G$5-'СЕТ СН'!$G$24</f>
        <v>2812.6957343300001</v>
      </c>
      <c r="I63" s="36">
        <f>SUMIFS(СВЦЭМ!$D$33:$D$776,СВЦЭМ!$A$33:$A$776,$A63,СВЦЭМ!$B$33:$B$776,I$47)+'СЕТ СН'!$G$14+СВЦЭМ!$D$10+'СЕТ СН'!$G$5-'СЕТ СН'!$G$24</f>
        <v>2782.0477670499999</v>
      </c>
      <c r="J63" s="36">
        <f>SUMIFS(СВЦЭМ!$D$33:$D$776,СВЦЭМ!$A$33:$A$776,$A63,СВЦЭМ!$B$33:$B$776,J$47)+'СЕТ СН'!$G$14+СВЦЭМ!$D$10+'СЕТ СН'!$G$5-'СЕТ СН'!$G$24</f>
        <v>2747.0005796300002</v>
      </c>
      <c r="K63" s="36">
        <f>SUMIFS(СВЦЭМ!$D$33:$D$776,СВЦЭМ!$A$33:$A$776,$A63,СВЦЭМ!$B$33:$B$776,K$47)+'СЕТ СН'!$G$14+СВЦЭМ!$D$10+'СЕТ СН'!$G$5-'СЕТ СН'!$G$24</f>
        <v>2705.9705720000002</v>
      </c>
      <c r="L63" s="36">
        <f>SUMIFS(СВЦЭМ!$D$33:$D$776,СВЦЭМ!$A$33:$A$776,$A63,СВЦЭМ!$B$33:$B$776,L$47)+'СЕТ СН'!$G$14+СВЦЭМ!$D$10+'СЕТ СН'!$G$5-'СЕТ СН'!$G$24</f>
        <v>2688.9742999999999</v>
      </c>
      <c r="M63" s="36">
        <f>SUMIFS(СВЦЭМ!$D$33:$D$776,СВЦЭМ!$A$33:$A$776,$A63,СВЦЭМ!$B$33:$B$776,M$47)+'СЕТ СН'!$G$14+СВЦЭМ!$D$10+'СЕТ СН'!$G$5-'СЕТ СН'!$G$24</f>
        <v>2699.90167832</v>
      </c>
      <c r="N63" s="36">
        <f>SUMIFS(СВЦЭМ!$D$33:$D$776,СВЦЭМ!$A$33:$A$776,$A63,СВЦЭМ!$B$33:$B$776,N$47)+'СЕТ СН'!$G$14+СВЦЭМ!$D$10+'СЕТ СН'!$G$5-'СЕТ СН'!$G$24</f>
        <v>2722.2009252600001</v>
      </c>
      <c r="O63" s="36">
        <f>SUMIFS(СВЦЭМ!$D$33:$D$776,СВЦЭМ!$A$33:$A$776,$A63,СВЦЭМ!$B$33:$B$776,O$47)+'СЕТ СН'!$G$14+СВЦЭМ!$D$10+'СЕТ СН'!$G$5-'СЕТ СН'!$G$24</f>
        <v>2720.7254264399999</v>
      </c>
      <c r="P63" s="36">
        <f>SUMIFS(СВЦЭМ!$D$33:$D$776,СВЦЭМ!$A$33:$A$776,$A63,СВЦЭМ!$B$33:$B$776,P$47)+'СЕТ СН'!$G$14+СВЦЭМ!$D$10+'СЕТ СН'!$G$5-'СЕТ СН'!$G$24</f>
        <v>2733.2150780699999</v>
      </c>
      <c r="Q63" s="36">
        <f>SUMIFS(СВЦЭМ!$D$33:$D$776,СВЦЭМ!$A$33:$A$776,$A63,СВЦЭМ!$B$33:$B$776,Q$47)+'СЕТ СН'!$G$14+СВЦЭМ!$D$10+'СЕТ СН'!$G$5-'СЕТ СН'!$G$24</f>
        <v>2742.2200994199998</v>
      </c>
      <c r="R63" s="36">
        <f>SUMIFS(СВЦЭМ!$D$33:$D$776,СВЦЭМ!$A$33:$A$776,$A63,СВЦЭМ!$B$33:$B$776,R$47)+'СЕТ СН'!$G$14+СВЦЭМ!$D$10+'СЕТ СН'!$G$5-'СЕТ СН'!$G$24</f>
        <v>2735.8238237199998</v>
      </c>
      <c r="S63" s="36">
        <f>SUMIFS(СВЦЭМ!$D$33:$D$776,СВЦЭМ!$A$33:$A$776,$A63,СВЦЭМ!$B$33:$B$776,S$47)+'СЕТ СН'!$G$14+СВЦЭМ!$D$10+'СЕТ СН'!$G$5-'СЕТ СН'!$G$24</f>
        <v>2744.2462091299999</v>
      </c>
      <c r="T63" s="36">
        <f>SUMIFS(СВЦЭМ!$D$33:$D$776,СВЦЭМ!$A$33:$A$776,$A63,СВЦЭМ!$B$33:$B$776,T$47)+'СЕТ СН'!$G$14+СВЦЭМ!$D$10+'СЕТ СН'!$G$5-'СЕТ СН'!$G$24</f>
        <v>2703.45587587</v>
      </c>
      <c r="U63" s="36">
        <f>SUMIFS(СВЦЭМ!$D$33:$D$776,СВЦЭМ!$A$33:$A$776,$A63,СВЦЭМ!$B$33:$B$776,U$47)+'СЕТ СН'!$G$14+СВЦЭМ!$D$10+'СЕТ СН'!$G$5-'СЕТ СН'!$G$24</f>
        <v>2691.4681176099998</v>
      </c>
      <c r="V63" s="36">
        <f>SUMIFS(СВЦЭМ!$D$33:$D$776,СВЦЭМ!$A$33:$A$776,$A63,СВЦЭМ!$B$33:$B$776,V$47)+'СЕТ СН'!$G$14+СВЦЭМ!$D$10+'СЕТ СН'!$G$5-'СЕТ СН'!$G$24</f>
        <v>2689.29593157</v>
      </c>
      <c r="W63" s="36">
        <f>SUMIFS(СВЦЭМ!$D$33:$D$776,СВЦЭМ!$A$33:$A$776,$A63,СВЦЭМ!$B$33:$B$776,W$47)+'СЕТ СН'!$G$14+СВЦЭМ!$D$10+'СЕТ СН'!$G$5-'СЕТ СН'!$G$24</f>
        <v>2696.27012917</v>
      </c>
      <c r="X63" s="36">
        <f>SUMIFS(СВЦЭМ!$D$33:$D$776,СВЦЭМ!$A$33:$A$776,$A63,СВЦЭМ!$B$33:$B$776,X$47)+'СЕТ СН'!$G$14+СВЦЭМ!$D$10+'СЕТ СН'!$G$5-'СЕТ СН'!$G$24</f>
        <v>2716.78146118</v>
      </c>
      <c r="Y63" s="36">
        <f>SUMIFS(СВЦЭМ!$D$33:$D$776,СВЦЭМ!$A$33:$A$776,$A63,СВЦЭМ!$B$33:$B$776,Y$47)+'СЕТ СН'!$G$14+СВЦЭМ!$D$10+'СЕТ СН'!$G$5-'СЕТ СН'!$G$24</f>
        <v>2763.1633946399998</v>
      </c>
    </row>
    <row r="64" spans="1:25" ht="15.75" x14ac:dyDescent="0.2">
      <c r="A64" s="35">
        <f t="shared" si="1"/>
        <v>43513</v>
      </c>
      <c r="B64" s="36">
        <f>SUMIFS(СВЦЭМ!$D$33:$D$776,СВЦЭМ!$A$33:$A$776,$A64,СВЦЭМ!$B$33:$B$776,B$47)+'СЕТ СН'!$G$14+СВЦЭМ!$D$10+'СЕТ СН'!$G$5-'СЕТ СН'!$G$24</f>
        <v>2745.2373871099999</v>
      </c>
      <c r="C64" s="36">
        <f>SUMIFS(СВЦЭМ!$D$33:$D$776,СВЦЭМ!$A$33:$A$776,$A64,СВЦЭМ!$B$33:$B$776,C$47)+'СЕТ СН'!$G$14+СВЦЭМ!$D$10+'СЕТ СН'!$G$5-'СЕТ СН'!$G$24</f>
        <v>2760.8067505600002</v>
      </c>
      <c r="D64" s="36">
        <f>SUMIFS(СВЦЭМ!$D$33:$D$776,СВЦЭМ!$A$33:$A$776,$A64,СВЦЭМ!$B$33:$B$776,D$47)+'СЕТ СН'!$G$14+СВЦЭМ!$D$10+'СЕТ СН'!$G$5-'СЕТ СН'!$G$24</f>
        <v>2802.29559083</v>
      </c>
      <c r="E64" s="36">
        <f>SUMIFS(СВЦЭМ!$D$33:$D$776,СВЦЭМ!$A$33:$A$776,$A64,СВЦЭМ!$B$33:$B$776,E$47)+'СЕТ СН'!$G$14+СВЦЭМ!$D$10+'СЕТ СН'!$G$5-'СЕТ СН'!$G$24</f>
        <v>2801.7617927199999</v>
      </c>
      <c r="F64" s="36">
        <f>SUMIFS(СВЦЭМ!$D$33:$D$776,СВЦЭМ!$A$33:$A$776,$A64,СВЦЭМ!$B$33:$B$776,F$47)+'СЕТ СН'!$G$14+СВЦЭМ!$D$10+'СЕТ СН'!$G$5-'СЕТ СН'!$G$24</f>
        <v>2815.7986545899998</v>
      </c>
      <c r="G64" s="36">
        <f>SUMIFS(СВЦЭМ!$D$33:$D$776,СВЦЭМ!$A$33:$A$776,$A64,СВЦЭМ!$B$33:$B$776,G$47)+'СЕТ СН'!$G$14+СВЦЭМ!$D$10+'СЕТ СН'!$G$5-'СЕТ СН'!$G$24</f>
        <v>2808.6223214900001</v>
      </c>
      <c r="H64" s="36">
        <f>SUMIFS(СВЦЭМ!$D$33:$D$776,СВЦЭМ!$A$33:$A$776,$A64,СВЦЭМ!$B$33:$B$776,H$47)+'СЕТ СН'!$G$14+СВЦЭМ!$D$10+'СЕТ СН'!$G$5-'СЕТ СН'!$G$24</f>
        <v>2764.4129632099998</v>
      </c>
      <c r="I64" s="36">
        <f>SUMIFS(СВЦЭМ!$D$33:$D$776,СВЦЭМ!$A$33:$A$776,$A64,СВЦЭМ!$B$33:$B$776,I$47)+'СЕТ СН'!$G$14+СВЦЭМ!$D$10+'СЕТ СН'!$G$5-'СЕТ СН'!$G$24</f>
        <v>2732.5180364099997</v>
      </c>
      <c r="J64" s="36">
        <f>SUMIFS(СВЦЭМ!$D$33:$D$776,СВЦЭМ!$A$33:$A$776,$A64,СВЦЭМ!$B$33:$B$776,J$47)+'СЕТ СН'!$G$14+СВЦЭМ!$D$10+'СЕТ СН'!$G$5-'СЕТ СН'!$G$24</f>
        <v>2705.1751343999999</v>
      </c>
      <c r="K64" s="36">
        <f>SUMIFS(СВЦЭМ!$D$33:$D$776,СВЦЭМ!$A$33:$A$776,$A64,СВЦЭМ!$B$33:$B$776,K$47)+'СЕТ СН'!$G$14+СВЦЭМ!$D$10+'СЕТ СН'!$G$5-'СЕТ СН'!$G$24</f>
        <v>2657.4586786599998</v>
      </c>
      <c r="L64" s="36">
        <f>SUMIFS(СВЦЭМ!$D$33:$D$776,СВЦЭМ!$A$33:$A$776,$A64,СВЦЭМ!$B$33:$B$776,L$47)+'СЕТ СН'!$G$14+СВЦЭМ!$D$10+'СЕТ СН'!$G$5-'СЕТ СН'!$G$24</f>
        <v>2639.8161727699999</v>
      </c>
      <c r="M64" s="36">
        <f>SUMIFS(СВЦЭМ!$D$33:$D$776,СВЦЭМ!$A$33:$A$776,$A64,СВЦЭМ!$B$33:$B$776,M$47)+'СЕТ СН'!$G$14+СВЦЭМ!$D$10+'СЕТ СН'!$G$5-'СЕТ СН'!$G$24</f>
        <v>2660.4283868900002</v>
      </c>
      <c r="N64" s="36">
        <f>SUMIFS(СВЦЭМ!$D$33:$D$776,СВЦЭМ!$A$33:$A$776,$A64,СВЦЭМ!$B$33:$B$776,N$47)+'СЕТ СН'!$G$14+СВЦЭМ!$D$10+'СЕТ СН'!$G$5-'СЕТ СН'!$G$24</f>
        <v>2706.17029572</v>
      </c>
      <c r="O64" s="36">
        <f>SUMIFS(СВЦЭМ!$D$33:$D$776,СВЦЭМ!$A$33:$A$776,$A64,СВЦЭМ!$B$33:$B$776,O$47)+'СЕТ СН'!$G$14+СВЦЭМ!$D$10+'СЕТ СН'!$G$5-'СЕТ СН'!$G$24</f>
        <v>2706.0450059999998</v>
      </c>
      <c r="P64" s="36">
        <f>SUMIFS(СВЦЭМ!$D$33:$D$776,СВЦЭМ!$A$33:$A$776,$A64,СВЦЭМ!$B$33:$B$776,P$47)+'СЕТ СН'!$G$14+СВЦЭМ!$D$10+'СЕТ СН'!$G$5-'СЕТ СН'!$G$24</f>
        <v>2758.3705607100001</v>
      </c>
      <c r="Q64" s="36">
        <f>SUMIFS(СВЦЭМ!$D$33:$D$776,СВЦЭМ!$A$33:$A$776,$A64,СВЦЭМ!$B$33:$B$776,Q$47)+'СЕТ СН'!$G$14+СВЦЭМ!$D$10+'СЕТ СН'!$G$5-'СЕТ СН'!$G$24</f>
        <v>2752.8544673699998</v>
      </c>
      <c r="R64" s="36">
        <f>SUMIFS(СВЦЭМ!$D$33:$D$776,СВЦЭМ!$A$33:$A$776,$A64,СВЦЭМ!$B$33:$B$776,R$47)+'СЕТ СН'!$G$14+СВЦЭМ!$D$10+'СЕТ СН'!$G$5-'СЕТ СН'!$G$24</f>
        <v>2749.6656326100001</v>
      </c>
      <c r="S64" s="36">
        <f>SUMIFS(СВЦЭМ!$D$33:$D$776,СВЦЭМ!$A$33:$A$776,$A64,СВЦЭМ!$B$33:$B$776,S$47)+'СЕТ СН'!$G$14+СВЦЭМ!$D$10+'СЕТ СН'!$G$5-'СЕТ СН'!$G$24</f>
        <v>2758.6088497199999</v>
      </c>
      <c r="T64" s="36">
        <f>SUMIFS(СВЦЭМ!$D$33:$D$776,СВЦЭМ!$A$33:$A$776,$A64,СВЦЭМ!$B$33:$B$776,T$47)+'СЕТ СН'!$G$14+СВЦЭМ!$D$10+'СЕТ СН'!$G$5-'СЕТ СН'!$G$24</f>
        <v>2727.5797948099998</v>
      </c>
      <c r="U64" s="36">
        <f>SUMIFS(СВЦЭМ!$D$33:$D$776,СВЦЭМ!$A$33:$A$776,$A64,СВЦЭМ!$B$33:$B$776,U$47)+'СЕТ СН'!$G$14+СВЦЭМ!$D$10+'СЕТ СН'!$G$5-'СЕТ СН'!$G$24</f>
        <v>2709.6338103200001</v>
      </c>
      <c r="V64" s="36">
        <f>SUMIFS(СВЦЭМ!$D$33:$D$776,СВЦЭМ!$A$33:$A$776,$A64,СВЦЭМ!$B$33:$B$776,V$47)+'СЕТ СН'!$G$14+СВЦЭМ!$D$10+'СЕТ СН'!$G$5-'СЕТ СН'!$G$24</f>
        <v>2712.5810132400002</v>
      </c>
      <c r="W64" s="36">
        <f>SUMIFS(СВЦЭМ!$D$33:$D$776,СВЦЭМ!$A$33:$A$776,$A64,СВЦЭМ!$B$33:$B$776,W$47)+'СЕТ СН'!$G$14+СВЦЭМ!$D$10+'СЕТ СН'!$G$5-'СЕТ СН'!$G$24</f>
        <v>2714.4128195799999</v>
      </c>
      <c r="X64" s="36">
        <f>SUMIFS(СВЦЭМ!$D$33:$D$776,СВЦЭМ!$A$33:$A$776,$A64,СВЦЭМ!$B$33:$B$776,X$47)+'СЕТ СН'!$G$14+СВЦЭМ!$D$10+'СЕТ СН'!$G$5-'СЕТ СН'!$G$24</f>
        <v>2733.5750039499999</v>
      </c>
      <c r="Y64" s="36">
        <f>SUMIFS(СВЦЭМ!$D$33:$D$776,СВЦЭМ!$A$33:$A$776,$A64,СВЦЭМ!$B$33:$B$776,Y$47)+'СЕТ СН'!$G$14+СВЦЭМ!$D$10+'СЕТ СН'!$G$5-'СЕТ СН'!$G$24</f>
        <v>2760.1797918100001</v>
      </c>
    </row>
    <row r="65" spans="1:26" ht="15.75" x14ac:dyDescent="0.2">
      <c r="A65" s="35">
        <f t="shared" si="1"/>
        <v>43514</v>
      </c>
      <c r="B65" s="36">
        <f>SUMIFS(СВЦЭМ!$D$33:$D$776,СВЦЭМ!$A$33:$A$776,$A65,СВЦЭМ!$B$33:$B$776,B$47)+'СЕТ СН'!$G$14+СВЦЭМ!$D$10+'СЕТ СН'!$G$5-'СЕТ СН'!$G$24</f>
        <v>2810.6535641599999</v>
      </c>
      <c r="C65" s="36">
        <f>SUMIFS(СВЦЭМ!$D$33:$D$776,СВЦЭМ!$A$33:$A$776,$A65,СВЦЭМ!$B$33:$B$776,C$47)+'СЕТ СН'!$G$14+СВЦЭМ!$D$10+'СЕТ СН'!$G$5-'СЕТ СН'!$G$24</f>
        <v>2854.4603596399998</v>
      </c>
      <c r="D65" s="36">
        <f>SUMIFS(СВЦЭМ!$D$33:$D$776,СВЦЭМ!$A$33:$A$776,$A65,СВЦЭМ!$B$33:$B$776,D$47)+'СЕТ СН'!$G$14+СВЦЭМ!$D$10+'СЕТ СН'!$G$5-'СЕТ СН'!$G$24</f>
        <v>2864.1042456099999</v>
      </c>
      <c r="E65" s="36">
        <f>SUMIFS(СВЦЭМ!$D$33:$D$776,СВЦЭМ!$A$33:$A$776,$A65,СВЦЭМ!$B$33:$B$776,E$47)+'СЕТ СН'!$G$14+СВЦЭМ!$D$10+'СЕТ СН'!$G$5-'СЕТ СН'!$G$24</f>
        <v>2842.0158616899998</v>
      </c>
      <c r="F65" s="36">
        <f>SUMIFS(СВЦЭМ!$D$33:$D$776,СВЦЭМ!$A$33:$A$776,$A65,СВЦЭМ!$B$33:$B$776,F$47)+'СЕТ СН'!$G$14+СВЦЭМ!$D$10+'СЕТ СН'!$G$5-'СЕТ СН'!$G$24</f>
        <v>2848.4221821000001</v>
      </c>
      <c r="G65" s="36">
        <f>SUMIFS(СВЦЭМ!$D$33:$D$776,СВЦЭМ!$A$33:$A$776,$A65,СВЦЭМ!$B$33:$B$776,G$47)+'СЕТ СН'!$G$14+СВЦЭМ!$D$10+'СЕТ СН'!$G$5-'СЕТ СН'!$G$24</f>
        <v>2835.8790244100001</v>
      </c>
      <c r="H65" s="36">
        <f>SUMIFS(СВЦЭМ!$D$33:$D$776,СВЦЭМ!$A$33:$A$776,$A65,СВЦЭМ!$B$33:$B$776,H$47)+'СЕТ СН'!$G$14+СВЦЭМ!$D$10+'СЕТ СН'!$G$5-'СЕТ СН'!$G$24</f>
        <v>2784.5968674999999</v>
      </c>
      <c r="I65" s="36">
        <f>SUMIFS(СВЦЭМ!$D$33:$D$776,СВЦЭМ!$A$33:$A$776,$A65,СВЦЭМ!$B$33:$B$776,I$47)+'СЕТ СН'!$G$14+СВЦЭМ!$D$10+'СЕТ СН'!$G$5-'СЕТ СН'!$G$24</f>
        <v>2747.4789504800001</v>
      </c>
      <c r="J65" s="36">
        <f>SUMIFS(СВЦЭМ!$D$33:$D$776,СВЦЭМ!$A$33:$A$776,$A65,СВЦЭМ!$B$33:$B$776,J$47)+'СЕТ СН'!$G$14+СВЦЭМ!$D$10+'СЕТ СН'!$G$5-'СЕТ СН'!$G$24</f>
        <v>2730.28053856</v>
      </c>
      <c r="K65" s="36">
        <f>SUMIFS(СВЦЭМ!$D$33:$D$776,СВЦЭМ!$A$33:$A$776,$A65,СВЦЭМ!$B$33:$B$776,K$47)+'СЕТ СН'!$G$14+СВЦЭМ!$D$10+'СЕТ СН'!$G$5-'СЕТ СН'!$G$24</f>
        <v>2735.9839600999999</v>
      </c>
      <c r="L65" s="36">
        <f>SUMIFS(СВЦЭМ!$D$33:$D$776,СВЦЭМ!$A$33:$A$776,$A65,СВЦЭМ!$B$33:$B$776,L$47)+'СЕТ СН'!$G$14+СВЦЭМ!$D$10+'СЕТ СН'!$G$5-'СЕТ СН'!$G$24</f>
        <v>2735.74345012</v>
      </c>
      <c r="M65" s="36">
        <f>SUMIFS(СВЦЭМ!$D$33:$D$776,СВЦЭМ!$A$33:$A$776,$A65,СВЦЭМ!$B$33:$B$776,M$47)+'СЕТ СН'!$G$14+СВЦЭМ!$D$10+'СЕТ СН'!$G$5-'СЕТ СН'!$G$24</f>
        <v>2742.7808109500002</v>
      </c>
      <c r="N65" s="36">
        <f>SUMIFS(СВЦЭМ!$D$33:$D$776,СВЦЭМ!$A$33:$A$776,$A65,СВЦЭМ!$B$33:$B$776,N$47)+'СЕТ СН'!$G$14+СВЦЭМ!$D$10+'СЕТ СН'!$G$5-'СЕТ СН'!$G$24</f>
        <v>2735.38504392</v>
      </c>
      <c r="O65" s="36">
        <f>SUMIFS(СВЦЭМ!$D$33:$D$776,СВЦЭМ!$A$33:$A$776,$A65,СВЦЭМ!$B$33:$B$776,O$47)+'СЕТ СН'!$G$14+СВЦЭМ!$D$10+'СЕТ СН'!$G$5-'СЕТ СН'!$G$24</f>
        <v>2733.3828419900001</v>
      </c>
      <c r="P65" s="36">
        <f>SUMIFS(СВЦЭМ!$D$33:$D$776,СВЦЭМ!$A$33:$A$776,$A65,СВЦЭМ!$B$33:$B$776,P$47)+'СЕТ СН'!$G$14+СВЦЭМ!$D$10+'СЕТ СН'!$G$5-'СЕТ СН'!$G$24</f>
        <v>2740.7245852799997</v>
      </c>
      <c r="Q65" s="36">
        <f>SUMIFS(СВЦЭМ!$D$33:$D$776,СВЦЭМ!$A$33:$A$776,$A65,СВЦЭМ!$B$33:$B$776,Q$47)+'СЕТ СН'!$G$14+СВЦЭМ!$D$10+'СЕТ СН'!$G$5-'СЕТ СН'!$G$24</f>
        <v>2747.4190342399997</v>
      </c>
      <c r="R65" s="36">
        <f>SUMIFS(СВЦЭМ!$D$33:$D$776,СВЦЭМ!$A$33:$A$776,$A65,СВЦЭМ!$B$33:$B$776,R$47)+'СЕТ СН'!$G$14+СВЦЭМ!$D$10+'СЕТ СН'!$G$5-'СЕТ СН'!$G$24</f>
        <v>2745.7936803499997</v>
      </c>
      <c r="S65" s="36">
        <f>SUMIFS(СВЦЭМ!$D$33:$D$776,СВЦЭМ!$A$33:$A$776,$A65,СВЦЭМ!$B$33:$B$776,S$47)+'СЕТ СН'!$G$14+СВЦЭМ!$D$10+'СЕТ СН'!$G$5-'СЕТ СН'!$G$24</f>
        <v>2738.3426634299999</v>
      </c>
      <c r="T65" s="36">
        <f>SUMIFS(СВЦЭМ!$D$33:$D$776,СВЦЭМ!$A$33:$A$776,$A65,СВЦЭМ!$B$33:$B$776,T$47)+'СЕТ СН'!$G$14+СВЦЭМ!$D$10+'СЕТ СН'!$G$5-'СЕТ СН'!$G$24</f>
        <v>2708.9970324199999</v>
      </c>
      <c r="U65" s="36">
        <f>SUMIFS(СВЦЭМ!$D$33:$D$776,СВЦЭМ!$A$33:$A$776,$A65,СВЦЭМ!$B$33:$B$776,U$47)+'СЕТ СН'!$G$14+СВЦЭМ!$D$10+'СЕТ СН'!$G$5-'СЕТ СН'!$G$24</f>
        <v>2708.2903840999998</v>
      </c>
      <c r="V65" s="36">
        <f>SUMIFS(СВЦЭМ!$D$33:$D$776,СВЦЭМ!$A$33:$A$776,$A65,СВЦЭМ!$B$33:$B$776,V$47)+'СЕТ СН'!$G$14+СВЦЭМ!$D$10+'СЕТ СН'!$G$5-'СЕТ СН'!$G$24</f>
        <v>2703.4890499599996</v>
      </c>
      <c r="W65" s="36">
        <f>SUMIFS(СВЦЭМ!$D$33:$D$776,СВЦЭМ!$A$33:$A$776,$A65,СВЦЭМ!$B$33:$B$776,W$47)+'СЕТ СН'!$G$14+СВЦЭМ!$D$10+'СЕТ СН'!$G$5-'СЕТ СН'!$G$24</f>
        <v>2718.8362973200001</v>
      </c>
      <c r="X65" s="36">
        <f>SUMIFS(СВЦЭМ!$D$33:$D$776,СВЦЭМ!$A$33:$A$776,$A65,СВЦЭМ!$B$33:$B$776,X$47)+'СЕТ СН'!$G$14+СВЦЭМ!$D$10+'СЕТ СН'!$G$5-'СЕТ СН'!$G$24</f>
        <v>2749.9869999299999</v>
      </c>
      <c r="Y65" s="36">
        <f>SUMIFS(СВЦЭМ!$D$33:$D$776,СВЦЭМ!$A$33:$A$776,$A65,СВЦЭМ!$B$33:$B$776,Y$47)+'СЕТ СН'!$G$14+СВЦЭМ!$D$10+'СЕТ СН'!$G$5-'СЕТ СН'!$G$24</f>
        <v>2769.07372403</v>
      </c>
    </row>
    <row r="66" spans="1:26" ht="15.75" x14ac:dyDescent="0.2">
      <c r="A66" s="35">
        <f t="shared" si="1"/>
        <v>43515</v>
      </c>
      <c r="B66" s="36">
        <f>SUMIFS(СВЦЭМ!$D$33:$D$776,СВЦЭМ!$A$33:$A$776,$A66,СВЦЭМ!$B$33:$B$776,B$47)+'СЕТ СН'!$G$14+СВЦЭМ!$D$10+'СЕТ СН'!$G$5-'СЕТ СН'!$G$24</f>
        <v>2824.7406598399998</v>
      </c>
      <c r="C66" s="36">
        <f>SUMIFS(СВЦЭМ!$D$33:$D$776,СВЦЭМ!$A$33:$A$776,$A66,СВЦЭМ!$B$33:$B$776,C$47)+'СЕТ СН'!$G$14+СВЦЭМ!$D$10+'СЕТ СН'!$G$5-'СЕТ СН'!$G$24</f>
        <v>2856.0579963699997</v>
      </c>
      <c r="D66" s="36">
        <f>SUMIFS(СВЦЭМ!$D$33:$D$776,СВЦЭМ!$A$33:$A$776,$A66,СВЦЭМ!$B$33:$B$776,D$47)+'СЕТ СН'!$G$14+СВЦЭМ!$D$10+'СЕТ СН'!$G$5-'СЕТ СН'!$G$24</f>
        <v>2873.8480448399996</v>
      </c>
      <c r="E66" s="36">
        <f>SUMIFS(СВЦЭМ!$D$33:$D$776,СВЦЭМ!$A$33:$A$776,$A66,СВЦЭМ!$B$33:$B$776,E$47)+'СЕТ СН'!$G$14+СВЦЭМ!$D$10+'СЕТ СН'!$G$5-'СЕТ СН'!$G$24</f>
        <v>2883.35978763</v>
      </c>
      <c r="F66" s="36">
        <f>SUMIFS(СВЦЭМ!$D$33:$D$776,СВЦЭМ!$A$33:$A$776,$A66,СВЦЭМ!$B$33:$B$776,F$47)+'СЕТ СН'!$G$14+СВЦЭМ!$D$10+'СЕТ СН'!$G$5-'СЕТ СН'!$G$24</f>
        <v>2872.6615617699999</v>
      </c>
      <c r="G66" s="36">
        <f>SUMIFS(СВЦЭМ!$D$33:$D$776,СВЦЭМ!$A$33:$A$776,$A66,СВЦЭМ!$B$33:$B$776,G$47)+'СЕТ СН'!$G$14+СВЦЭМ!$D$10+'СЕТ СН'!$G$5-'СЕТ СН'!$G$24</f>
        <v>2852.5569347599999</v>
      </c>
      <c r="H66" s="36">
        <f>SUMIFS(СВЦЭМ!$D$33:$D$776,СВЦЭМ!$A$33:$A$776,$A66,СВЦЭМ!$B$33:$B$776,H$47)+'СЕТ СН'!$G$14+СВЦЭМ!$D$10+'СЕТ СН'!$G$5-'СЕТ СН'!$G$24</f>
        <v>2822.1993685699999</v>
      </c>
      <c r="I66" s="36">
        <f>SUMIFS(СВЦЭМ!$D$33:$D$776,СВЦЭМ!$A$33:$A$776,$A66,СВЦЭМ!$B$33:$B$776,I$47)+'СЕТ СН'!$G$14+СВЦЭМ!$D$10+'СЕТ СН'!$G$5-'СЕТ СН'!$G$24</f>
        <v>2781.8512805999999</v>
      </c>
      <c r="J66" s="36">
        <f>SUMIFS(СВЦЭМ!$D$33:$D$776,СВЦЭМ!$A$33:$A$776,$A66,СВЦЭМ!$B$33:$B$776,J$47)+'СЕТ СН'!$G$14+СВЦЭМ!$D$10+'СЕТ СН'!$G$5-'СЕТ СН'!$G$24</f>
        <v>2757.2602905200001</v>
      </c>
      <c r="K66" s="36">
        <f>SUMIFS(СВЦЭМ!$D$33:$D$776,СВЦЭМ!$A$33:$A$776,$A66,СВЦЭМ!$B$33:$B$776,K$47)+'СЕТ СН'!$G$14+СВЦЭМ!$D$10+'СЕТ СН'!$G$5-'СЕТ СН'!$G$24</f>
        <v>2746.5381038199998</v>
      </c>
      <c r="L66" s="36">
        <f>SUMIFS(СВЦЭМ!$D$33:$D$776,СВЦЭМ!$A$33:$A$776,$A66,СВЦЭМ!$B$33:$B$776,L$47)+'СЕТ СН'!$G$14+СВЦЭМ!$D$10+'СЕТ СН'!$G$5-'СЕТ СН'!$G$24</f>
        <v>2740.5625270199998</v>
      </c>
      <c r="M66" s="36">
        <f>SUMIFS(СВЦЭМ!$D$33:$D$776,СВЦЭМ!$A$33:$A$776,$A66,СВЦЭМ!$B$33:$B$776,M$47)+'СЕТ СН'!$G$14+СВЦЭМ!$D$10+'СЕТ СН'!$G$5-'СЕТ СН'!$G$24</f>
        <v>2738.8015551600001</v>
      </c>
      <c r="N66" s="36">
        <f>SUMIFS(СВЦЭМ!$D$33:$D$776,СВЦЭМ!$A$33:$A$776,$A66,СВЦЭМ!$B$33:$B$776,N$47)+'СЕТ СН'!$G$14+СВЦЭМ!$D$10+'СЕТ СН'!$G$5-'СЕТ СН'!$G$24</f>
        <v>2722.5639180999997</v>
      </c>
      <c r="O66" s="36">
        <f>SUMIFS(СВЦЭМ!$D$33:$D$776,СВЦЭМ!$A$33:$A$776,$A66,СВЦЭМ!$B$33:$B$776,O$47)+'СЕТ СН'!$G$14+СВЦЭМ!$D$10+'СЕТ СН'!$G$5-'СЕТ СН'!$G$24</f>
        <v>2699.2240808299998</v>
      </c>
      <c r="P66" s="36">
        <f>SUMIFS(СВЦЭМ!$D$33:$D$776,СВЦЭМ!$A$33:$A$776,$A66,СВЦЭМ!$B$33:$B$776,P$47)+'СЕТ СН'!$G$14+СВЦЭМ!$D$10+'СЕТ СН'!$G$5-'СЕТ СН'!$G$24</f>
        <v>2704.1675063499997</v>
      </c>
      <c r="Q66" s="36">
        <f>SUMIFS(СВЦЭМ!$D$33:$D$776,СВЦЭМ!$A$33:$A$776,$A66,СВЦЭМ!$B$33:$B$776,Q$47)+'СЕТ СН'!$G$14+СВЦЭМ!$D$10+'СЕТ СН'!$G$5-'СЕТ СН'!$G$24</f>
        <v>2714.43270966</v>
      </c>
      <c r="R66" s="36">
        <f>SUMIFS(СВЦЭМ!$D$33:$D$776,СВЦЭМ!$A$33:$A$776,$A66,СВЦЭМ!$B$33:$B$776,R$47)+'СЕТ СН'!$G$14+СВЦЭМ!$D$10+'СЕТ СН'!$G$5-'СЕТ СН'!$G$24</f>
        <v>2713.6734112599997</v>
      </c>
      <c r="S66" s="36">
        <f>SUMIFS(СВЦЭМ!$D$33:$D$776,СВЦЭМ!$A$33:$A$776,$A66,СВЦЭМ!$B$33:$B$776,S$47)+'СЕТ СН'!$G$14+СВЦЭМ!$D$10+'СЕТ СН'!$G$5-'СЕТ СН'!$G$24</f>
        <v>2707.5246090699998</v>
      </c>
      <c r="T66" s="36">
        <f>SUMIFS(СВЦЭМ!$D$33:$D$776,СВЦЭМ!$A$33:$A$776,$A66,СВЦЭМ!$B$33:$B$776,T$47)+'СЕТ СН'!$G$14+СВЦЭМ!$D$10+'СЕТ СН'!$G$5-'СЕТ СН'!$G$24</f>
        <v>2677.3763947500001</v>
      </c>
      <c r="U66" s="36">
        <f>SUMIFS(СВЦЭМ!$D$33:$D$776,СВЦЭМ!$A$33:$A$776,$A66,СВЦЭМ!$B$33:$B$776,U$47)+'СЕТ СН'!$G$14+СВЦЭМ!$D$10+'СЕТ СН'!$G$5-'СЕТ СН'!$G$24</f>
        <v>2670.5667465799997</v>
      </c>
      <c r="V66" s="36">
        <f>SUMIFS(СВЦЭМ!$D$33:$D$776,СВЦЭМ!$A$33:$A$776,$A66,СВЦЭМ!$B$33:$B$776,V$47)+'СЕТ СН'!$G$14+СВЦЭМ!$D$10+'СЕТ СН'!$G$5-'СЕТ СН'!$G$24</f>
        <v>2677.9843772499999</v>
      </c>
      <c r="W66" s="36">
        <f>SUMIFS(СВЦЭМ!$D$33:$D$776,СВЦЭМ!$A$33:$A$776,$A66,СВЦЭМ!$B$33:$B$776,W$47)+'СЕТ СН'!$G$14+СВЦЭМ!$D$10+'СЕТ СН'!$G$5-'СЕТ СН'!$G$24</f>
        <v>2686.0176879699998</v>
      </c>
      <c r="X66" s="36">
        <f>SUMIFS(СВЦЭМ!$D$33:$D$776,СВЦЭМ!$A$33:$A$776,$A66,СВЦЭМ!$B$33:$B$776,X$47)+'СЕТ СН'!$G$14+СВЦЭМ!$D$10+'СЕТ СН'!$G$5-'СЕТ СН'!$G$24</f>
        <v>2697.3329764</v>
      </c>
      <c r="Y66" s="36">
        <f>SUMIFS(СВЦЭМ!$D$33:$D$776,СВЦЭМ!$A$33:$A$776,$A66,СВЦЭМ!$B$33:$B$776,Y$47)+'СЕТ СН'!$G$14+СВЦЭМ!$D$10+'СЕТ СН'!$G$5-'СЕТ СН'!$G$24</f>
        <v>2739.7582762799998</v>
      </c>
    </row>
    <row r="67" spans="1:26" ht="15.75" x14ac:dyDescent="0.2">
      <c r="A67" s="35">
        <f t="shared" si="1"/>
        <v>43516</v>
      </c>
      <c r="B67" s="36">
        <f>SUMIFS(СВЦЭМ!$D$33:$D$776,СВЦЭМ!$A$33:$A$776,$A67,СВЦЭМ!$B$33:$B$776,B$47)+'СЕТ СН'!$G$14+СВЦЭМ!$D$10+'СЕТ СН'!$G$5-'СЕТ СН'!$G$24</f>
        <v>2806.7748090599998</v>
      </c>
      <c r="C67" s="36">
        <f>SUMIFS(СВЦЭМ!$D$33:$D$776,СВЦЭМ!$A$33:$A$776,$A67,СВЦЭМ!$B$33:$B$776,C$47)+'СЕТ СН'!$G$14+СВЦЭМ!$D$10+'СЕТ СН'!$G$5-'СЕТ СН'!$G$24</f>
        <v>2840.9119051899997</v>
      </c>
      <c r="D67" s="36">
        <f>SUMIFS(СВЦЭМ!$D$33:$D$776,СВЦЭМ!$A$33:$A$776,$A67,СВЦЭМ!$B$33:$B$776,D$47)+'СЕТ СН'!$G$14+СВЦЭМ!$D$10+'СЕТ СН'!$G$5-'СЕТ СН'!$G$24</f>
        <v>2846.1071101699999</v>
      </c>
      <c r="E67" s="36">
        <f>SUMIFS(СВЦЭМ!$D$33:$D$776,СВЦЭМ!$A$33:$A$776,$A67,СВЦЭМ!$B$33:$B$776,E$47)+'СЕТ СН'!$G$14+СВЦЭМ!$D$10+'СЕТ СН'!$G$5-'СЕТ СН'!$G$24</f>
        <v>2855.1686356999999</v>
      </c>
      <c r="F67" s="36">
        <f>SUMIFS(СВЦЭМ!$D$33:$D$776,СВЦЭМ!$A$33:$A$776,$A67,СВЦЭМ!$B$33:$B$776,F$47)+'СЕТ СН'!$G$14+СВЦЭМ!$D$10+'СЕТ СН'!$G$5-'СЕТ СН'!$G$24</f>
        <v>2848.8794945700001</v>
      </c>
      <c r="G67" s="36">
        <f>SUMIFS(СВЦЭМ!$D$33:$D$776,СВЦЭМ!$A$33:$A$776,$A67,СВЦЭМ!$B$33:$B$776,G$47)+'СЕТ СН'!$G$14+СВЦЭМ!$D$10+'СЕТ СН'!$G$5-'СЕТ СН'!$G$24</f>
        <v>2811.3374744100001</v>
      </c>
      <c r="H67" s="36">
        <f>SUMIFS(СВЦЭМ!$D$33:$D$776,СВЦЭМ!$A$33:$A$776,$A67,СВЦЭМ!$B$33:$B$776,H$47)+'СЕТ СН'!$G$14+СВЦЭМ!$D$10+'СЕТ СН'!$G$5-'СЕТ СН'!$G$24</f>
        <v>2783.5431549499999</v>
      </c>
      <c r="I67" s="36">
        <f>SUMIFS(СВЦЭМ!$D$33:$D$776,СВЦЭМ!$A$33:$A$776,$A67,СВЦЭМ!$B$33:$B$776,I$47)+'СЕТ СН'!$G$14+СВЦЭМ!$D$10+'СЕТ СН'!$G$5-'СЕТ СН'!$G$24</f>
        <v>2748.8950034999998</v>
      </c>
      <c r="J67" s="36">
        <f>SUMIFS(СВЦЭМ!$D$33:$D$776,СВЦЭМ!$A$33:$A$776,$A67,СВЦЭМ!$B$33:$B$776,J$47)+'СЕТ СН'!$G$14+СВЦЭМ!$D$10+'СЕТ СН'!$G$5-'СЕТ СН'!$G$24</f>
        <v>2718.4365772199999</v>
      </c>
      <c r="K67" s="36">
        <f>SUMIFS(СВЦЭМ!$D$33:$D$776,СВЦЭМ!$A$33:$A$776,$A67,СВЦЭМ!$B$33:$B$776,K$47)+'СЕТ СН'!$G$14+СВЦЭМ!$D$10+'СЕТ СН'!$G$5-'СЕТ СН'!$G$24</f>
        <v>2718.1498340999997</v>
      </c>
      <c r="L67" s="36">
        <f>SUMIFS(СВЦЭМ!$D$33:$D$776,СВЦЭМ!$A$33:$A$776,$A67,СВЦЭМ!$B$33:$B$776,L$47)+'СЕТ СН'!$G$14+СВЦЭМ!$D$10+'СЕТ СН'!$G$5-'СЕТ СН'!$G$24</f>
        <v>2724.97002582</v>
      </c>
      <c r="M67" s="36">
        <f>SUMIFS(СВЦЭМ!$D$33:$D$776,СВЦЭМ!$A$33:$A$776,$A67,СВЦЭМ!$B$33:$B$776,M$47)+'СЕТ СН'!$G$14+СВЦЭМ!$D$10+'СЕТ СН'!$G$5-'СЕТ СН'!$G$24</f>
        <v>2727.4762942299999</v>
      </c>
      <c r="N67" s="36">
        <f>SUMIFS(СВЦЭМ!$D$33:$D$776,СВЦЭМ!$A$33:$A$776,$A67,СВЦЭМ!$B$33:$B$776,N$47)+'СЕТ СН'!$G$14+СВЦЭМ!$D$10+'СЕТ СН'!$G$5-'СЕТ СН'!$G$24</f>
        <v>2720.2700558500001</v>
      </c>
      <c r="O67" s="36">
        <f>SUMIFS(СВЦЭМ!$D$33:$D$776,СВЦЭМ!$A$33:$A$776,$A67,СВЦЭМ!$B$33:$B$776,O$47)+'СЕТ СН'!$G$14+СВЦЭМ!$D$10+'СЕТ СН'!$G$5-'СЕТ СН'!$G$24</f>
        <v>2693.3998676199999</v>
      </c>
      <c r="P67" s="36">
        <f>SUMIFS(СВЦЭМ!$D$33:$D$776,СВЦЭМ!$A$33:$A$776,$A67,СВЦЭМ!$B$33:$B$776,P$47)+'СЕТ СН'!$G$14+СВЦЭМ!$D$10+'СЕТ СН'!$G$5-'СЕТ СН'!$G$24</f>
        <v>2697.7288567999999</v>
      </c>
      <c r="Q67" s="36">
        <f>SUMIFS(СВЦЭМ!$D$33:$D$776,СВЦЭМ!$A$33:$A$776,$A67,СВЦЭМ!$B$33:$B$776,Q$47)+'СЕТ СН'!$G$14+СВЦЭМ!$D$10+'СЕТ СН'!$G$5-'СЕТ СН'!$G$24</f>
        <v>2709.00156234</v>
      </c>
      <c r="R67" s="36">
        <f>SUMIFS(СВЦЭМ!$D$33:$D$776,СВЦЭМ!$A$33:$A$776,$A67,СВЦЭМ!$B$33:$B$776,R$47)+'СЕТ СН'!$G$14+СВЦЭМ!$D$10+'СЕТ СН'!$G$5-'СЕТ СН'!$G$24</f>
        <v>2717.3621914300002</v>
      </c>
      <c r="S67" s="36">
        <f>SUMIFS(СВЦЭМ!$D$33:$D$776,СВЦЭМ!$A$33:$A$776,$A67,СВЦЭМ!$B$33:$B$776,S$47)+'СЕТ СН'!$G$14+СВЦЭМ!$D$10+'СЕТ СН'!$G$5-'СЕТ СН'!$G$24</f>
        <v>2721.6930557400001</v>
      </c>
      <c r="T67" s="36">
        <f>SUMIFS(СВЦЭМ!$D$33:$D$776,СВЦЭМ!$A$33:$A$776,$A67,СВЦЭМ!$B$33:$B$776,T$47)+'СЕТ СН'!$G$14+СВЦЭМ!$D$10+'СЕТ СН'!$G$5-'СЕТ СН'!$G$24</f>
        <v>2688.1217350399997</v>
      </c>
      <c r="U67" s="36">
        <f>SUMIFS(СВЦЭМ!$D$33:$D$776,СВЦЭМ!$A$33:$A$776,$A67,СВЦЭМ!$B$33:$B$776,U$47)+'СЕТ СН'!$G$14+СВЦЭМ!$D$10+'СЕТ СН'!$G$5-'СЕТ СН'!$G$24</f>
        <v>2658.7360116199998</v>
      </c>
      <c r="V67" s="36">
        <f>SUMIFS(СВЦЭМ!$D$33:$D$776,СВЦЭМ!$A$33:$A$776,$A67,СВЦЭМ!$B$33:$B$776,V$47)+'СЕТ СН'!$G$14+СВЦЭМ!$D$10+'СЕТ СН'!$G$5-'СЕТ СН'!$G$24</f>
        <v>2655.3256133499999</v>
      </c>
      <c r="W67" s="36">
        <f>SUMIFS(СВЦЭМ!$D$33:$D$776,СВЦЭМ!$A$33:$A$776,$A67,СВЦЭМ!$B$33:$B$776,W$47)+'СЕТ СН'!$G$14+СВЦЭМ!$D$10+'СЕТ СН'!$G$5-'СЕТ СН'!$G$24</f>
        <v>2678.5034887100001</v>
      </c>
      <c r="X67" s="36">
        <f>SUMIFS(СВЦЭМ!$D$33:$D$776,СВЦЭМ!$A$33:$A$776,$A67,СВЦЭМ!$B$33:$B$776,X$47)+'СЕТ СН'!$G$14+СВЦЭМ!$D$10+'СЕТ СН'!$G$5-'СЕТ СН'!$G$24</f>
        <v>2682.9070808699998</v>
      </c>
      <c r="Y67" s="36">
        <f>SUMIFS(СВЦЭМ!$D$33:$D$776,СВЦЭМ!$A$33:$A$776,$A67,СВЦЭМ!$B$33:$B$776,Y$47)+'СЕТ СН'!$G$14+СВЦЭМ!$D$10+'СЕТ СН'!$G$5-'СЕТ СН'!$G$24</f>
        <v>2723.8011599000001</v>
      </c>
    </row>
    <row r="68" spans="1:26" ht="15.75" x14ac:dyDescent="0.2">
      <c r="A68" s="35">
        <f t="shared" si="1"/>
        <v>43517</v>
      </c>
      <c r="B68" s="36">
        <f>SUMIFS(СВЦЭМ!$D$33:$D$776,СВЦЭМ!$A$33:$A$776,$A68,СВЦЭМ!$B$33:$B$776,B$47)+'СЕТ СН'!$G$14+СВЦЭМ!$D$10+'СЕТ СН'!$G$5-'СЕТ СН'!$G$24</f>
        <v>2775.3677764200002</v>
      </c>
      <c r="C68" s="36">
        <f>SUMIFS(СВЦЭМ!$D$33:$D$776,СВЦЭМ!$A$33:$A$776,$A68,СВЦЭМ!$B$33:$B$776,C$47)+'СЕТ СН'!$G$14+СВЦЭМ!$D$10+'СЕТ СН'!$G$5-'СЕТ СН'!$G$24</f>
        <v>2803.5484531000002</v>
      </c>
      <c r="D68" s="36">
        <f>SUMIFS(СВЦЭМ!$D$33:$D$776,СВЦЭМ!$A$33:$A$776,$A68,СВЦЭМ!$B$33:$B$776,D$47)+'СЕТ СН'!$G$14+СВЦЭМ!$D$10+'СЕТ СН'!$G$5-'СЕТ СН'!$G$24</f>
        <v>2826.5748931099997</v>
      </c>
      <c r="E68" s="36">
        <f>SUMIFS(СВЦЭМ!$D$33:$D$776,СВЦЭМ!$A$33:$A$776,$A68,СВЦЭМ!$B$33:$B$776,E$47)+'СЕТ СН'!$G$14+СВЦЭМ!$D$10+'СЕТ СН'!$G$5-'СЕТ СН'!$G$24</f>
        <v>2838.14344239</v>
      </c>
      <c r="F68" s="36">
        <f>SUMIFS(СВЦЭМ!$D$33:$D$776,СВЦЭМ!$A$33:$A$776,$A68,СВЦЭМ!$B$33:$B$776,F$47)+'СЕТ СН'!$G$14+СВЦЭМ!$D$10+'СЕТ СН'!$G$5-'СЕТ СН'!$G$24</f>
        <v>2835.7459444099995</v>
      </c>
      <c r="G68" s="36">
        <f>SUMIFS(СВЦЭМ!$D$33:$D$776,СВЦЭМ!$A$33:$A$776,$A68,СВЦЭМ!$B$33:$B$776,G$47)+'СЕТ СН'!$G$14+СВЦЭМ!$D$10+'СЕТ СН'!$G$5-'СЕТ СН'!$G$24</f>
        <v>2809.49839965</v>
      </c>
      <c r="H68" s="36">
        <f>SUMIFS(СВЦЭМ!$D$33:$D$776,СВЦЭМ!$A$33:$A$776,$A68,СВЦЭМ!$B$33:$B$776,H$47)+'СЕТ СН'!$G$14+СВЦЭМ!$D$10+'СЕТ СН'!$G$5-'СЕТ СН'!$G$24</f>
        <v>2776.3823912299999</v>
      </c>
      <c r="I68" s="36">
        <f>SUMIFS(СВЦЭМ!$D$33:$D$776,СВЦЭМ!$A$33:$A$776,$A68,СВЦЭМ!$B$33:$B$776,I$47)+'СЕТ СН'!$G$14+СВЦЭМ!$D$10+'СЕТ СН'!$G$5-'СЕТ СН'!$G$24</f>
        <v>2760.4338149199998</v>
      </c>
      <c r="J68" s="36">
        <f>SUMIFS(СВЦЭМ!$D$33:$D$776,СВЦЭМ!$A$33:$A$776,$A68,СВЦЭМ!$B$33:$B$776,J$47)+'СЕТ СН'!$G$14+СВЦЭМ!$D$10+'СЕТ СН'!$G$5-'СЕТ СН'!$G$24</f>
        <v>2742.9382244999997</v>
      </c>
      <c r="K68" s="36">
        <f>SUMIFS(СВЦЭМ!$D$33:$D$776,СВЦЭМ!$A$33:$A$776,$A68,СВЦЭМ!$B$33:$B$776,K$47)+'СЕТ СН'!$G$14+СВЦЭМ!$D$10+'СЕТ СН'!$G$5-'СЕТ СН'!$G$24</f>
        <v>2754.8596334399999</v>
      </c>
      <c r="L68" s="36">
        <f>SUMIFS(СВЦЭМ!$D$33:$D$776,СВЦЭМ!$A$33:$A$776,$A68,СВЦЭМ!$B$33:$B$776,L$47)+'СЕТ СН'!$G$14+СВЦЭМ!$D$10+'СЕТ СН'!$G$5-'СЕТ СН'!$G$24</f>
        <v>2743.26559692</v>
      </c>
      <c r="M68" s="36">
        <f>SUMIFS(СВЦЭМ!$D$33:$D$776,СВЦЭМ!$A$33:$A$776,$A68,СВЦЭМ!$B$33:$B$776,M$47)+'СЕТ СН'!$G$14+СВЦЭМ!$D$10+'СЕТ СН'!$G$5-'СЕТ СН'!$G$24</f>
        <v>2726.6386496499999</v>
      </c>
      <c r="N68" s="36">
        <f>SUMIFS(СВЦЭМ!$D$33:$D$776,СВЦЭМ!$A$33:$A$776,$A68,СВЦЭМ!$B$33:$B$776,N$47)+'СЕТ СН'!$G$14+СВЦЭМ!$D$10+'СЕТ СН'!$G$5-'СЕТ СН'!$G$24</f>
        <v>2718.4738864299998</v>
      </c>
      <c r="O68" s="36">
        <f>SUMIFS(СВЦЭМ!$D$33:$D$776,СВЦЭМ!$A$33:$A$776,$A68,СВЦЭМ!$B$33:$B$776,O$47)+'СЕТ СН'!$G$14+СВЦЭМ!$D$10+'СЕТ СН'!$G$5-'СЕТ СН'!$G$24</f>
        <v>2689.87211252</v>
      </c>
      <c r="P68" s="36">
        <f>SUMIFS(СВЦЭМ!$D$33:$D$776,СВЦЭМ!$A$33:$A$776,$A68,СВЦЭМ!$B$33:$B$776,P$47)+'СЕТ СН'!$G$14+СВЦЭМ!$D$10+'СЕТ СН'!$G$5-'СЕТ СН'!$G$24</f>
        <v>2690.3644114799999</v>
      </c>
      <c r="Q68" s="36">
        <f>SUMIFS(СВЦЭМ!$D$33:$D$776,СВЦЭМ!$A$33:$A$776,$A68,СВЦЭМ!$B$33:$B$776,Q$47)+'СЕТ СН'!$G$14+СВЦЭМ!$D$10+'СЕТ СН'!$G$5-'СЕТ СН'!$G$24</f>
        <v>2695.8550413499997</v>
      </c>
      <c r="R68" s="36">
        <f>SUMIFS(СВЦЭМ!$D$33:$D$776,СВЦЭМ!$A$33:$A$776,$A68,СВЦЭМ!$B$33:$B$776,R$47)+'СЕТ СН'!$G$14+СВЦЭМ!$D$10+'СЕТ СН'!$G$5-'СЕТ СН'!$G$24</f>
        <v>2717.6660957200002</v>
      </c>
      <c r="S68" s="36">
        <f>SUMIFS(СВЦЭМ!$D$33:$D$776,СВЦЭМ!$A$33:$A$776,$A68,СВЦЭМ!$B$33:$B$776,S$47)+'СЕТ СН'!$G$14+СВЦЭМ!$D$10+'СЕТ СН'!$G$5-'СЕТ СН'!$G$24</f>
        <v>2714.0107781699999</v>
      </c>
      <c r="T68" s="36">
        <f>SUMIFS(СВЦЭМ!$D$33:$D$776,СВЦЭМ!$A$33:$A$776,$A68,СВЦЭМ!$B$33:$B$776,T$47)+'СЕТ СН'!$G$14+СВЦЭМ!$D$10+'СЕТ СН'!$G$5-'СЕТ СН'!$G$24</f>
        <v>2681.61451046</v>
      </c>
      <c r="U68" s="36">
        <f>SUMIFS(СВЦЭМ!$D$33:$D$776,СВЦЭМ!$A$33:$A$776,$A68,СВЦЭМ!$B$33:$B$776,U$47)+'СЕТ СН'!$G$14+СВЦЭМ!$D$10+'СЕТ СН'!$G$5-'СЕТ СН'!$G$24</f>
        <v>2666.4864224799999</v>
      </c>
      <c r="V68" s="36">
        <f>SUMIFS(СВЦЭМ!$D$33:$D$776,СВЦЭМ!$A$33:$A$776,$A68,СВЦЭМ!$B$33:$B$776,V$47)+'СЕТ СН'!$G$14+СВЦЭМ!$D$10+'СЕТ СН'!$G$5-'СЕТ СН'!$G$24</f>
        <v>2679.4236144299998</v>
      </c>
      <c r="W68" s="36">
        <f>SUMIFS(СВЦЭМ!$D$33:$D$776,СВЦЭМ!$A$33:$A$776,$A68,СВЦЭМ!$B$33:$B$776,W$47)+'СЕТ СН'!$G$14+СВЦЭМ!$D$10+'СЕТ СН'!$G$5-'СЕТ СН'!$G$24</f>
        <v>2693.1070310499999</v>
      </c>
      <c r="X68" s="36">
        <f>SUMIFS(СВЦЭМ!$D$33:$D$776,СВЦЭМ!$A$33:$A$776,$A68,СВЦЭМ!$B$33:$B$776,X$47)+'СЕТ СН'!$G$14+СВЦЭМ!$D$10+'СЕТ СН'!$G$5-'СЕТ СН'!$G$24</f>
        <v>2702.8059813099999</v>
      </c>
      <c r="Y68" s="36">
        <f>SUMIFS(СВЦЭМ!$D$33:$D$776,СВЦЭМ!$A$33:$A$776,$A68,СВЦЭМ!$B$33:$B$776,Y$47)+'СЕТ СН'!$G$14+СВЦЭМ!$D$10+'СЕТ СН'!$G$5-'СЕТ СН'!$G$24</f>
        <v>2739.61500617</v>
      </c>
    </row>
    <row r="69" spans="1:26" ht="15.75" x14ac:dyDescent="0.2">
      <c r="A69" s="35">
        <f t="shared" si="1"/>
        <v>43518</v>
      </c>
      <c r="B69" s="36">
        <f>SUMIFS(СВЦЭМ!$D$33:$D$776,СВЦЭМ!$A$33:$A$776,$A69,СВЦЭМ!$B$33:$B$776,B$47)+'СЕТ СН'!$G$14+СВЦЭМ!$D$10+'СЕТ СН'!$G$5-'СЕТ СН'!$G$24</f>
        <v>2751.9554512699997</v>
      </c>
      <c r="C69" s="36">
        <f>SUMIFS(СВЦЭМ!$D$33:$D$776,СВЦЭМ!$A$33:$A$776,$A69,СВЦЭМ!$B$33:$B$776,C$47)+'СЕТ СН'!$G$14+СВЦЭМ!$D$10+'СЕТ СН'!$G$5-'СЕТ СН'!$G$24</f>
        <v>2759.18070253</v>
      </c>
      <c r="D69" s="36">
        <f>SUMIFS(СВЦЭМ!$D$33:$D$776,СВЦЭМ!$A$33:$A$776,$A69,СВЦЭМ!$B$33:$B$776,D$47)+'СЕТ СН'!$G$14+СВЦЭМ!$D$10+'СЕТ СН'!$G$5-'СЕТ СН'!$G$24</f>
        <v>2756.1317799999997</v>
      </c>
      <c r="E69" s="36">
        <f>SUMIFS(СВЦЭМ!$D$33:$D$776,СВЦЭМ!$A$33:$A$776,$A69,СВЦЭМ!$B$33:$B$776,E$47)+'СЕТ СН'!$G$14+СВЦЭМ!$D$10+'СЕТ СН'!$G$5-'СЕТ СН'!$G$24</f>
        <v>2752.7159101500001</v>
      </c>
      <c r="F69" s="36">
        <f>SUMIFS(СВЦЭМ!$D$33:$D$776,СВЦЭМ!$A$33:$A$776,$A69,СВЦЭМ!$B$33:$B$776,F$47)+'СЕТ СН'!$G$14+СВЦЭМ!$D$10+'СЕТ СН'!$G$5-'СЕТ СН'!$G$24</f>
        <v>2751.0134440299998</v>
      </c>
      <c r="G69" s="36">
        <f>SUMIFS(СВЦЭМ!$D$33:$D$776,СВЦЭМ!$A$33:$A$776,$A69,СВЦЭМ!$B$33:$B$776,G$47)+'СЕТ СН'!$G$14+СВЦЭМ!$D$10+'СЕТ СН'!$G$5-'СЕТ СН'!$G$24</f>
        <v>2754.6537248300001</v>
      </c>
      <c r="H69" s="36">
        <f>SUMIFS(СВЦЭМ!$D$33:$D$776,СВЦЭМ!$A$33:$A$776,$A69,СВЦЭМ!$B$33:$B$776,H$47)+'СЕТ СН'!$G$14+СВЦЭМ!$D$10+'СЕТ СН'!$G$5-'СЕТ СН'!$G$24</f>
        <v>2756.9370091299998</v>
      </c>
      <c r="I69" s="36">
        <f>SUMIFS(СВЦЭМ!$D$33:$D$776,СВЦЭМ!$A$33:$A$776,$A69,СВЦЭМ!$B$33:$B$776,I$47)+'СЕТ СН'!$G$14+СВЦЭМ!$D$10+'СЕТ СН'!$G$5-'СЕТ СН'!$G$24</f>
        <v>2745.51521116</v>
      </c>
      <c r="J69" s="36">
        <f>SUMIFS(СВЦЭМ!$D$33:$D$776,СВЦЭМ!$A$33:$A$776,$A69,СВЦЭМ!$B$33:$B$776,J$47)+'СЕТ СН'!$G$14+СВЦЭМ!$D$10+'СЕТ СН'!$G$5-'СЕТ СН'!$G$24</f>
        <v>2736.6724721199998</v>
      </c>
      <c r="K69" s="36">
        <f>SUMIFS(СВЦЭМ!$D$33:$D$776,СВЦЭМ!$A$33:$A$776,$A69,СВЦЭМ!$B$33:$B$776,K$47)+'СЕТ СН'!$G$14+СВЦЭМ!$D$10+'СЕТ СН'!$G$5-'СЕТ СН'!$G$24</f>
        <v>2752.1042618699998</v>
      </c>
      <c r="L69" s="36">
        <f>SUMIFS(СВЦЭМ!$D$33:$D$776,СВЦЭМ!$A$33:$A$776,$A69,СВЦЭМ!$B$33:$B$776,L$47)+'СЕТ СН'!$G$14+СВЦЭМ!$D$10+'СЕТ СН'!$G$5-'СЕТ СН'!$G$24</f>
        <v>2767.2272965100001</v>
      </c>
      <c r="M69" s="36">
        <f>SUMIFS(СВЦЭМ!$D$33:$D$776,СВЦЭМ!$A$33:$A$776,$A69,СВЦЭМ!$B$33:$B$776,M$47)+'СЕТ СН'!$G$14+СВЦЭМ!$D$10+'СЕТ СН'!$G$5-'СЕТ СН'!$G$24</f>
        <v>2769.2501893999997</v>
      </c>
      <c r="N69" s="36">
        <f>SUMIFS(СВЦЭМ!$D$33:$D$776,СВЦЭМ!$A$33:$A$776,$A69,СВЦЭМ!$B$33:$B$776,N$47)+'СЕТ СН'!$G$14+СВЦЭМ!$D$10+'СЕТ СН'!$G$5-'СЕТ СН'!$G$24</f>
        <v>2738.4885653599999</v>
      </c>
      <c r="O69" s="36">
        <f>SUMIFS(СВЦЭМ!$D$33:$D$776,СВЦЭМ!$A$33:$A$776,$A69,СВЦЭМ!$B$33:$B$776,O$47)+'СЕТ СН'!$G$14+СВЦЭМ!$D$10+'СЕТ СН'!$G$5-'СЕТ СН'!$G$24</f>
        <v>2705.1122155399999</v>
      </c>
      <c r="P69" s="36">
        <f>SUMIFS(СВЦЭМ!$D$33:$D$776,СВЦЭМ!$A$33:$A$776,$A69,СВЦЭМ!$B$33:$B$776,P$47)+'СЕТ СН'!$G$14+СВЦЭМ!$D$10+'СЕТ СН'!$G$5-'СЕТ СН'!$G$24</f>
        <v>2714.56852377</v>
      </c>
      <c r="Q69" s="36">
        <f>SUMIFS(СВЦЭМ!$D$33:$D$776,СВЦЭМ!$A$33:$A$776,$A69,СВЦЭМ!$B$33:$B$776,Q$47)+'СЕТ СН'!$G$14+СВЦЭМ!$D$10+'СЕТ СН'!$G$5-'СЕТ СН'!$G$24</f>
        <v>2718.0372457899998</v>
      </c>
      <c r="R69" s="36">
        <f>SUMIFS(СВЦЭМ!$D$33:$D$776,СВЦЭМ!$A$33:$A$776,$A69,СВЦЭМ!$B$33:$B$776,R$47)+'СЕТ СН'!$G$14+СВЦЭМ!$D$10+'СЕТ СН'!$G$5-'СЕТ СН'!$G$24</f>
        <v>2727.5212707699998</v>
      </c>
      <c r="S69" s="36">
        <f>SUMIFS(СВЦЭМ!$D$33:$D$776,СВЦЭМ!$A$33:$A$776,$A69,СВЦЭМ!$B$33:$B$776,S$47)+'СЕТ СН'!$G$14+СВЦЭМ!$D$10+'СЕТ СН'!$G$5-'СЕТ СН'!$G$24</f>
        <v>2727.2015541699998</v>
      </c>
      <c r="T69" s="36">
        <f>SUMIFS(СВЦЭМ!$D$33:$D$776,СВЦЭМ!$A$33:$A$776,$A69,СВЦЭМ!$B$33:$B$776,T$47)+'СЕТ СН'!$G$14+СВЦЭМ!$D$10+'СЕТ СН'!$G$5-'СЕТ СН'!$G$24</f>
        <v>2693.63338604</v>
      </c>
      <c r="U69" s="36">
        <f>SUMIFS(СВЦЭМ!$D$33:$D$776,СВЦЭМ!$A$33:$A$776,$A69,СВЦЭМ!$B$33:$B$776,U$47)+'СЕТ СН'!$G$14+СВЦЭМ!$D$10+'СЕТ СН'!$G$5-'СЕТ СН'!$G$24</f>
        <v>2679.2407305699999</v>
      </c>
      <c r="V69" s="36">
        <f>SUMIFS(СВЦЭМ!$D$33:$D$776,СВЦЭМ!$A$33:$A$776,$A69,СВЦЭМ!$B$33:$B$776,V$47)+'СЕТ СН'!$G$14+СВЦЭМ!$D$10+'СЕТ СН'!$G$5-'СЕТ СН'!$G$24</f>
        <v>2672.5916188199999</v>
      </c>
      <c r="W69" s="36">
        <f>SUMIFS(СВЦЭМ!$D$33:$D$776,СВЦЭМ!$A$33:$A$776,$A69,СВЦЭМ!$B$33:$B$776,W$47)+'СЕТ СН'!$G$14+СВЦЭМ!$D$10+'СЕТ СН'!$G$5-'СЕТ СН'!$G$24</f>
        <v>2686.93270046</v>
      </c>
      <c r="X69" s="36">
        <f>SUMIFS(СВЦЭМ!$D$33:$D$776,СВЦЭМ!$A$33:$A$776,$A69,СВЦЭМ!$B$33:$B$776,X$47)+'СЕТ СН'!$G$14+СВЦЭМ!$D$10+'СЕТ СН'!$G$5-'СЕТ СН'!$G$24</f>
        <v>2706.81303183</v>
      </c>
      <c r="Y69" s="36">
        <f>SUMIFS(СВЦЭМ!$D$33:$D$776,СВЦЭМ!$A$33:$A$776,$A69,СВЦЭМ!$B$33:$B$776,Y$47)+'СЕТ СН'!$G$14+СВЦЭМ!$D$10+'СЕТ СН'!$G$5-'СЕТ СН'!$G$24</f>
        <v>2741.0614409199998</v>
      </c>
    </row>
    <row r="70" spans="1:26" ht="15.75" x14ac:dyDescent="0.2">
      <c r="A70" s="35">
        <f t="shared" si="1"/>
        <v>43519</v>
      </c>
      <c r="B70" s="36">
        <f>SUMIFS(СВЦЭМ!$D$33:$D$776,СВЦЭМ!$A$33:$A$776,$A70,СВЦЭМ!$B$33:$B$776,B$47)+'СЕТ СН'!$G$14+СВЦЭМ!$D$10+'СЕТ СН'!$G$5-'СЕТ СН'!$G$24</f>
        <v>2754.4660435299998</v>
      </c>
      <c r="C70" s="36">
        <f>SUMIFS(СВЦЭМ!$D$33:$D$776,СВЦЭМ!$A$33:$A$776,$A70,СВЦЭМ!$B$33:$B$776,C$47)+'СЕТ СН'!$G$14+СВЦЭМ!$D$10+'СЕТ СН'!$G$5-'СЕТ СН'!$G$24</f>
        <v>2758.1900918000001</v>
      </c>
      <c r="D70" s="36">
        <f>SUMIFS(СВЦЭМ!$D$33:$D$776,СВЦЭМ!$A$33:$A$776,$A70,СВЦЭМ!$B$33:$B$776,D$47)+'СЕТ СН'!$G$14+СВЦЭМ!$D$10+'СЕТ СН'!$G$5-'СЕТ СН'!$G$24</f>
        <v>2750.1515979400001</v>
      </c>
      <c r="E70" s="36">
        <f>SUMIFS(СВЦЭМ!$D$33:$D$776,СВЦЭМ!$A$33:$A$776,$A70,СВЦЭМ!$B$33:$B$776,E$47)+'СЕТ СН'!$G$14+СВЦЭМ!$D$10+'СЕТ СН'!$G$5-'СЕТ СН'!$G$24</f>
        <v>2749.2167768999998</v>
      </c>
      <c r="F70" s="36">
        <f>SUMIFS(СВЦЭМ!$D$33:$D$776,СВЦЭМ!$A$33:$A$776,$A70,СВЦЭМ!$B$33:$B$776,F$47)+'СЕТ СН'!$G$14+СВЦЭМ!$D$10+'СЕТ СН'!$G$5-'СЕТ СН'!$G$24</f>
        <v>2748.4613090799999</v>
      </c>
      <c r="G70" s="36">
        <f>SUMIFS(СВЦЭМ!$D$33:$D$776,СВЦЭМ!$A$33:$A$776,$A70,СВЦЭМ!$B$33:$B$776,G$47)+'СЕТ СН'!$G$14+СВЦЭМ!$D$10+'СЕТ СН'!$G$5-'СЕТ СН'!$G$24</f>
        <v>2747.53638125</v>
      </c>
      <c r="H70" s="36">
        <f>SUMIFS(СВЦЭМ!$D$33:$D$776,СВЦЭМ!$A$33:$A$776,$A70,СВЦЭМ!$B$33:$B$776,H$47)+'СЕТ СН'!$G$14+СВЦЭМ!$D$10+'СЕТ СН'!$G$5-'СЕТ СН'!$G$24</f>
        <v>2763.9234183499998</v>
      </c>
      <c r="I70" s="36">
        <f>SUMIFS(СВЦЭМ!$D$33:$D$776,СВЦЭМ!$A$33:$A$776,$A70,СВЦЭМ!$B$33:$B$776,I$47)+'СЕТ СН'!$G$14+СВЦЭМ!$D$10+'СЕТ СН'!$G$5-'СЕТ СН'!$G$24</f>
        <v>2750.3211252199999</v>
      </c>
      <c r="J70" s="36">
        <f>SUMIFS(СВЦЭМ!$D$33:$D$776,СВЦЭМ!$A$33:$A$776,$A70,СВЦЭМ!$B$33:$B$776,J$47)+'СЕТ СН'!$G$14+СВЦЭМ!$D$10+'СЕТ СН'!$G$5-'СЕТ СН'!$G$24</f>
        <v>2729.9792625599998</v>
      </c>
      <c r="K70" s="36">
        <f>SUMIFS(СВЦЭМ!$D$33:$D$776,СВЦЭМ!$A$33:$A$776,$A70,СВЦЭМ!$B$33:$B$776,K$47)+'СЕТ СН'!$G$14+СВЦЭМ!$D$10+'СЕТ СН'!$G$5-'СЕТ СН'!$G$24</f>
        <v>2708.4053161399997</v>
      </c>
      <c r="L70" s="36">
        <f>SUMIFS(СВЦЭМ!$D$33:$D$776,СВЦЭМ!$A$33:$A$776,$A70,СВЦЭМ!$B$33:$B$776,L$47)+'СЕТ СН'!$G$14+СВЦЭМ!$D$10+'СЕТ СН'!$G$5-'СЕТ СН'!$G$24</f>
        <v>2712.8014959100001</v>
      </c>
      <c r="M70" s="36">
        <f>SUMIFS(СВЦЭМ!$D$33:$D$776,СВЦЭМ!$A$33:$A$776,$A70,СВЦЭМ!$B$33:$B$776,M$47)+'СЕТ СН'!$G$14+СВЦЭМ!$D$10+'СЕТ СН'!$G$5-'СЕТ СН'!$G$24</f>
        <v>2723.2055161499998</v>
      </c>
      <c r="N70" s="36">
        <f>SUMIFS(СВЦЭМ!$D$33:$D$776,СВЦЭМ!$A$33:$A$776,$A70,СВЦЭМ!$B$33:$B$776,N$47)+'СЕТ СН'!$G$14+СВЦЭМ!$D$10+'СЕТ СН'!$G$5-'СЕТ СН'!$G$24</f>
        <v>2732.3275841099999</v>
      </c>
      <c r="O70" s="36">
        <f>SUMIFS(СВЦЭМ!$D$33:$D$776,СВЦЭМ!$A$33:$A$776,$A70,СВЦЭМ!$B$33:$B$776,O$47)+'СЕТ СН'!$G$14+СВЦЭМ!$D$10+'СЕТ СН'!$G$5-'СЕТ СН'!$G$24</f>
        <v>2710.17828998</v>
      </c>
      <c r="P70" s="36">
        <f>SUMIFS(СВЦЭМ!$D$33:$D$776,СВЦЭМ!$A$33:$A$776,$A70,СВЦЭМ!$B$33:$B$776,P$47)+'СЕТ СН'!$G$14+СВЦЭМ!$D$10+'СЕТ СН'!$G$5-'СЕТ СН'!$G$24</f>
        <v>2717.90297298</v>
      </c>
      <c r="Q70" s="36">
        <f>SUMIFS(СВЦЭМ!$D$33:$D$776,СВЦЭМ!$A$33:$A$776,$A70,СВЦЭМ!$B$33:$B$776,Q$47)+'СЕТ СН'!$G$14+СВЦЭМ!$D$10+'СЕТ СН'!$G$5-'СЕТ СН'!$G$24</f>
        <v>2727.5418004100002</v>
      </c>
      <c r="R70" s="36">
        <f>SUMIFS(СВЦЭМ!$D$33:$D$776,СВЦЭМ!$A$33:$A$776,$A70,СВЦЭМ!$B$33:$B$776,R$47)+'СЕТ СН'!$G$14+СВЦЭМ!$D$10+'СЕТ СН'!$G$5-'СЕТ СН'!$G$24</f>
        <v>2736.6333216200001</v>
      </c>
      <c r="S70" s="36">
        <f>SUMIFS(СВЦЭМ!$D$33:$D$776,СВЦЭМ!$A$33:$A$776,$A70,СВЦЭМ!$B$33:$B$776,S$47)+'СЕТ СН'!$G$14+СВЦЭМ!$D$10+'СЕТ СН'!$G$5-'СЕТ СН'!$G$24</f>
        <v>2734.6829134</v>
      </c>
      <c r="T70" s="36">
        <f>SUMIFS(СВЦЭМ!$D$33:$D$776,СВЦЭМ!$A$33:$A$776,$A70,СВЦЭМ!$B$33:$B$776,T$47)+'СЕТ СН'!$G$14+СВЦЭМ!$D$10+'СЕТ СН'!$G$5-'СЕТ СН'!$G$24</f>
        <v>2711.5758032599997</v>
      </c>
      <c r="U70" s="36">
        <f>SUMIFS(СВЦЭМ!$D$33:$D$776,СВЦЭМ!$A$33:$A$776,$A70,СВЦЭМ!$B$33:$B$776,U$47)+'СЕТ СН'!$G$14+СВЦЭМ!$D$10+'СЕТ СН'!$G$5-'СЕТ СН'!$G$24</f>
        <v>2679.27396451</v>
      </c>
      <c r="V70" s="36">
        <f>SUMIFS(СВЦЭМ!$D$33:$D$776,СВЦЭМ!$A$33:$A$776,$A70,СВЦЭМ!$B$33:$B$776,V$47)+'СЕТ СН'!$G$14+СВЦЭМ!$D$10+'СЕТ СН'!$G$5-'СЕТ СН'!$G$24</f>
        <v>2674.1903891399998</v>
      </c>
      <c r="W70" s="36">
        <f>SUMIFS(СВЦЭМ!$D$33:$D$776,СВЦЭМ!$A$33:$A$776,$A70,СВЦЭМ!$B$33:$B$776,W$47)+'СЕТ СН'!$G$14+СВЦЭМ!$D$10+'СЕТ СН'!$G$5-'СЕТ СН'!$G$24</f>
        <v>2676.68852861</v>
      </c>
      <c r="X70" s="36">
        <f>SUMIFS(СВЦЭМ!$D$33:$D$776,СВЦЭМ!$A$33:$A$776,$A70,СВЦЭМ!$B$33:$B$776,X$47)+'СЕТ СН'!$G$14+СВЦЭМ!$D$10+'СЕТ СН'!$G$5-'СЕТ СН'!$G$24</f>
        <v>2683.3395568999999</v>
      </c>
      <c r="Y70" s="36">
        <f>SUMIFS(СВЦЭМ!$D$33:$D$776,СВЦЭМ!$A$33:$A$776,$A70,СВЦЭМ!$B$33:$B$776,Y$47)+'СЕТ СН'!$G$14+СВЦЭМ!$D$10+'СЕТ СН'!$G$5-'СЕТ СН'!$G$24</f>
        <v>2728.1534940000001</v>
      </c>
    </row>
    <row r="71" spans="1:26" ht="15.75" x14ac:dyDescent="0.2">
      <c r="A71" s="35">
        <f t="shared" si="1"/>
        <v>43520</v>
      </c>
      <c r="B71" s="36">
        <f>SUMIFS(СВЦЭМ!$D$33:$D$776,СВЦЭМ!$A$33:$A$776,$A71,СВЦЭМ!$B$33:$B$776,B$47)+'СЕТ СН'!$G$14+СВЦЭМ!$D$10+'СЕТ СН'!$G$5-'СЕТ СН'!$G$24</f>
        <v>2769.1361834499999</v>
      </c>
      <c r="C71" s="36">
        <f>SUMIFS(СВЦЭМ!$D$33:$D$776,СВЦЭМ!$A$33:$A$776,$A71,СВЦЭМ!$B$33:$B$776,C$47)+'СЕТ СН'!$G$14+СВЦЭМ!$D$10+'СЕТ СН'!$G$5-'СЕТ СН'!$G$24</f>
        <v>2792.0176320699998</v>
      </c>
      <c r="D71" s="36">
        <f>SUMIFS(СВЦЭМ!$D$33:$D$776,СВЦЭМ!$A$33:$A$776,$A71,СВЦЭМ!$B$33:$B$776,D$47)+'СЕТ СН'!$G$14+СВЦЭМ!$D$10+'СЕТ СН'!$G$5-'СЕТ СН'!$G$24</f>
        <v>2807.69606841</v>
      </c>
      <c r="E71" s="36">
        <f>SUMIFS(СВЦЭМ!$D$33:$D$776,СВЦЭМ!$A$33:$A$776,$A71,СВЦЭМ!$B$33:$B$776,E$47)+'СЕТ СН'!$G$14+СВЦЭМ!$D$10+'СЕТ СН'!$G$5-'СЕТ СН'!$G$24</f>
        <v>2820.3424216599997</v>
      </c>
      <c r="F71" s="36">
        <f>SUMIFS(СВЦЭМ!$D$33:$D$776,СВЦЭМ!$A$33:$A$776,$A71,СВЦЭМ!$B$33:$B$776,F$47)+'СЕТ СН'!$G$14+СВЦЭМ!$D$10+'СЕТ СН'!$G$5-'СЕТ СН'!$G$24</f>
        <v>2829.4948985699998</v>
      </c>
      <c r="G71" s="36">
        <f>SUMIFS(СВЦЭМ!$D$33:$D$776,СВЦЭМ!$A$33:$A$776,$A71,СВЦЭМ!$B$33:$B$776,G$47)+'СЕТ СН'!$G$14+СВЦЭМ!$D$10+'СЕТ СН'!$G$5-'СЕТ СН'!$G$24</f>
        <v>2826.82964197</v>
      </c>
      <c r="H71" s="36">
        <f>SUMIFS(СВЦЭМ!$D$33:$D$776,СВЦЭМ!$A$33:$A$776,$A71,СВЦЭМ!$B$33:$B$776,H$47)+'СЕТ СН'!$G$14+СВЦЭМ!$D$10+'СЕТ СН'!$G$5-'СЕТ СН'!$G$24</f>
        <v>2812.7313524399997</v>
      </c>
      <c r="I71" s="36">
        <f>SUMIFS(СВЦЭМ!$D$33:$D$776,СВЦЭМ!$A$33:$A$776,$A71,СВЦЭМ!$B$33:$B$776,I$47)+'СЕТ СН'!$G$14+СВЦЭМ!$D$10+'СЕТ СН'!$G$5-'СЕТ СН'!$G$24</f>
        <v>2797.5670211500001</v>
      </c>
      <c r="J71" s="36">
        <f>SUMIFS(СВЦЭМ!$D$33:$D$776,СВЦЭМ!$A$33:$A$776,$A71,СВЦЭМ!$B$33:$B$776,J$47)+'СЕТ СН'!$G$14+СВЦЭМ!$D$10+'СЕТ СН'!$G$5-'СЕТ СН'!$G$24</f>
        <v>2740.62702046</v>
      </c>
      <c r="K71" s="36">
        <f>SUMIFS(СВЦЭМ!$D$33:$D$776,СВЦЭМ!$A$33:$A$776,$A71,СВЦЭМ!$B$33:$B$776,K$47)+'СЕТ СН'!$G$14+СВЦЭМ!$D$10+'СЕТ СН'!$G$5-'СЕТ СН'!$G$24</f>
        <v>2703.9378736199997</v>
      </c>
      <c r="L71" s="36">
        <f>SUMIFS(СВЦЭМ!$D$33:$D$776,СВЦЭМ!$A$33:$A$776,$A71,СВЦЭМ!$B$33:$B$776,L$47)+'СЕТ СН'!$G$14+СВЦЭМ!$D$10+'СЕТ СН'!$G$5-'СЕТ СН'!$G$24</f>
        <v>2696.2441344700001</v>
      </c>
      <c r="M71" s="36">
        <f>SUMIFS(СВЦЭМ!$D$33:$D$776,СВЦЭМ!$A$33:$A$776,$A71,СВЦЭМ!$B$33:$B$776,M$47)+'СЕТ СН'!$G$14+СВЦЭМ!$D$10+'СЕТ СН'!$G$5-'СЕТ СН'!$G$24</f>
        <v>2696.8007259599999</v>
      </c>
      <c r="N71" s="36">
        <f>SUMIFS(СВЦЭМ!$D$33:$D$776,СВЦЭМ!$A$33:$A$776,$A71,СВЦЭМ!$B$33:$B$776,N$47)+'СЕТ СН'!$G$14+СВЦЭМ!$D$10+'СЕТ СН'!$G$5-'СЕТ СН'!$G$24</f>
        <v>2692.8742013800002</v>
      </c>
      <c r="O71" s="36">
        <f>SUMIFS(СВЦЭМ!$D$33:$D$776,СВЦЭМ!$A$33:$A$776,$A71,СВЦЭМ!$B$33:$B$776,O$47)+'СЕТ СН'!$G$14+СВЦЭМ!$D$10+'СЕТ СН'!$G$5-'СЕТ СН'!$G$24</f>
        <v>2672.1475874399998</v>
      </c>
      <c r="P71" s="36">
        <f>SUMIFS(СВЦЭМ!$D$33:$D$776,СВЦЭМ!$A$33:$A$776,$A71,СВЦЭМ!$B$33:$B$776,P$47)+'СЕТ СН'!$G$14+СВЦЭМ!$D$10+'СЕТ СН'!$G$5-'СЕТ СН'!$G$24</f>
        <v>2679.2279144599997</v>
      </c>
      <c r="Q71" s="36">
        <f>SUMIFS(СВЦЭМ!$D$33:$D$776,СВЦЭМ!$A$33:$A$776,$A71,СВЦЭМ!$B$33:$B$776,Q$47)+'СЕТ СН'!$G$14+СВЦЭМ!$D$10+'СЕТ СН'!$G$5-'СЕТ СН'!$G$24</f>
        <v>2685.9242042599999</v>
      </c>
      <c r="R71" s="36">
        <f>SUMIFS(СВЦЭМ!$D$33:$D$776,СВЦЭМ!$A$33:$A$776,$A71,СВЦЭМ!$B$33:$B$776,R$47)+'СЕТ СН'!$G$14+СВЦЭМ!$D$10+'СЕТ СН'!$G$5-'СЕТ СН'!$G$24</f>
        <v>2688.1480729499999</v>
      </c>
      <c r="S71" s="36">
        <f>SUMIFS(СВЦЭМ!$D$33:$D$776,СВЦЭМ!$A$33:$A$776,$A71,СВЦЭМ!$B$33:$B$776,S$47)+'СЕТ СН'!$G$14+СВЦЭМ!$D$10+'СЕТ СН'!$G$5-'СЕТ СН'!$G$24</f>
        <v>2681.4503987799999</v>
      </c>
      <c r="T71" s="36">
        <f>SUMIFS(СВЦЭМ!$D$33:$D$776,СВЦЭМ!$A$33:$A$776,$A71,СВЦЭМ!$B$33:$B$776,T$47)+'СЕТ СН'!$G$14+СВЦЭМ!$D$10+'СЕТ СН'!$G$5-'СЕТ СН'!$G$24</f>
        <v>2654.3746145499999</v>
      </c>
      <c r="U71" s="36">
        <f>SUMIFS(СВЦЭМ!$D$33:$D$776,СВЦЭМ!$A$33:$A$776,$A71,СВЦЭМ!$B$33:$B$776,U$47)+'СЕТ СН'!$G$14+СВЦЭМ!$D$10+'СЕТ СН'!$G$5-'СЕТ СН'!$G$24</f>
        <v>2611.4993665900001</v>
      </c>
      <c r="V71" s="36">
        <f>SUMIFS(СВЦЭМ!$D$33:$D$776,СВЦЭМ!$A$33:$A$776,$A71,СВЦЭМ!$B$33:$B$776,V$47)+'СЕТ СН'!$G$14+СВЦЭМ!$D$10+'СЕТ СН'!$G$5-'СЕТ СН'!$G$24</f>
        <v>2609.0241314300001</v>
      </c>
      <c r="W71" s="36">
        <f>SUMIFS(СВЦЭМ!$D$33:$D$776,СВЦЭМ!$A$33:$A$776,$A71,СВЦЭМ!$B$33:$B$776,W$47)+'СЕТ СН'!$G$14+СВЦЭМ!$D$10+'СЕТ СН'!$G$5-'СЕТ СН'!$G$24</f>
        <v>2622.3317418500001</v>
      </c>
      <c r="X71" s="36">
        <f>SUMIFS(СВЦЭМ!$D$33:$D$776,СВЦЭМ!$A$33:$A$776,$A71,СВЦЭМ!$B$33:$B$776,X$47)+'СЕТ СН'!$G$14+СВЦЭМ!$D$10+'СЕТ СН'!$G$5-'СЕТ СН'!$G$24</f>
        <v>2642.7319815599999</v>
      </c>
      <c r="Y71" s="36">
        <f>SUMIFS(СВЦЭМ!$D$33:$D$776,СВЦЭМ!$A$33:$A$776,$A71,СВЦЭМ!$B$33:$B$776,Y$47)+'СЕТ СН'!$G$14+СВЦЭМ!$D$10+'СЕТ СН'!$G$5-'СЕТ СН'!$G$24</f>
        <v>2711.1621236699998</v>
      </c>
    </row>
    <row r="72" spans="1:26" ht="15.75" x14ac:dyDescent="0.2">
      <c r="A72" s="35">
        <f t="shared" si="1"/>
        <v>43521</v>
      </c>
      <c r="B72" s="36">
        <f>SUMIFS(СВЦЭМ!$D$33:$D$776,СВЦЭМ!$A$33:$A$776,$A72,СВЦЭМ!$B$33:$B$776,B$47)+'СЕТ СН'!$G$14+СВЦЭМ!$D$10+'СЕТ СН'!$G$5-'СЕТ СН'!$G$24</f>
        <v>2747.9165626599997</v>
      </c>
      <c r="C72" s="36">
        <f>SUMIFS(СВЦЭМ!$D$33:$D$776,СВЦЭМ!$A$33:$A$776,$A72,СВЦЭМ!$B$33:$B$776,C$47)+'СЕТ СН'!$G$14+СВЦЭМ!$D$10+'СЕТ СН'!$G$5-'СЕТ СН'!$G$24</f>
        <v>2760.5309406599999</v>
      </c>
      <c r="D72" s="36">
        <f>SUMIFS(СВЦЭМ!$D$33:$D$776,СВЦЭМ!$A$33:$A$776,$A72,СВЦЭМ!$B$33:$B$776,D$47)+'СЕТ СН'!$G$14+СВЦЭМ!$D$10+'СЕТ СН'!$G$5-'СЕТ СН'!$G$24</f>
        <v>2756.98856879</v>
      </c>
      <c r="E72" s="36">
        <f>SUMIFS(СВЦЭМ!$D$33:$D$776,СВЦЭМ!$A$33:$A$776,$A72,СВЦЭМ!$B$33:$B$776,E$47)+'СЕТ СН'!$G$14+СВЦЭМ!$D$10+'СЕТ СН'!$G$5-'СЕТ СН'!$G$24</f>
        <v>2760.11378509</v>
      </c>
      <c r="F72" s="36">
        <f>SUMIFS(СВЦЭМ!$D$33:$D$776,СВЦЭМ!$A$33:$A$776,$A72,СВЦЭМ!$B$33:$B$776,F$47)+'СЕТ СН'!$G$14+СВЦЭМ!$D$10+'СЕТ СН'!$G$5-'СЕТ СН'!$G$24</f>
        <v>2760.1103003399999</v>
      </c>
      <c r="G72" s="36">
        <f>SUMIFS(СВЦЭМ!$D$33:$D$776,СВЦЭМ!$A$33:$A$776,$A72,СВЦЭМ!$B$33:$B$776,G$47)+'СЕТ СН'!$G$14+СВЦЭМ!$D$10+'СЕТ СН'!$G$5-'СЕТ СН'!$G$24</f>
        <v>2766.6962286600001</v>
      </c>
      <c r="H72" s="36">
        <f>SUMIFS(СВЦЭМ!$D$33:$D$776,СВЦЭМ!$A$33:$A$776,$A72,СВЦЭМ!$B$33:$B$776,H$47)+'СЕТ СН'!$G$14+СВЦЭМ!$D$10+'СЕТ СН'!$G$5-'СЕТ СН'!$G$24</f>
        <v>2779.4632857299998</v>
      </c>
      <c r="I72" s="36">
        <f>SUMIFS(СВЦЭМ!$D$33:$D$776,СВЦЭМ!$A$33:$A$776,$A72,СВЦЭМ!$B$33:$B$776,I$47)+'СЕТ СН'!$G$14+СВЦЭМ!$D$10+'СЕТ СН'!$G$5-'СЕТ СН'!$G$24</f>
        <v>2756.42784127</v>
      </c>
      <c r="J72" s="36">
        <f>SUMIFS(СВЦЭМ!$D$33:$D$776,СВЦЭМ!$A$33:$A$776,$A72,СВЦЭМ!$B$33:$B$776,J$47)+'СЕТ СН'!$G$14+СВЦЭМ!$D$10+'СЕТ СН'!$G$5-'СЕТ СН'!$G$24</f>
        <v>2729.50094842</v>
      </c>
      <c r="K72" s="36">
        <f>SUMIFS(СВЦЭМ!$D$33:$D$776,СВЦЭМ!$A$33:$A$776,$A72,СВЦЭМ!$B$33:$B$776,K$47)+'СЕТ СН'!$G$14+СВЦЭМ!$D$10+'СЕТ СН'!$G$5-'СЕТ СН'!$G$24</f>
        <v>2707.3684473899998</v>
      </c>
      <c r="L72" s="36">
        <f>SUMIFS(СВЦЭМ!$D$33:$D$776,СВЦЭМ!$A$33:$A$776,$A72,СВЦЭМ!$B$33:$B$776,L$47)+'СЕТ СН'!$G$14+СВЦЭМ!$D$10+'СЕТ СН'!$G$5-'СЕТ СН'!$G$24</f>
        <v>2710.8884499799997</v>
      </c>
      <c r="M72" s="36">
        <f>SUMIFS(СВЦЭМ!$D$33:$D$776,СВЦЭМ!$A$33:$A$776,$A72,СВЦЭМ!$B$33:$B$776,M$47)+'СЕТ СН'!$G$14+СВЦЭМ!$D$10+'СЕТ СН'!$G$5-'СЕТ СН'!$G$24</f>
        <v>2731.08398115</v>
      </c>
      <c r="N72" s="36">
        <f>SUMIFS(СВЦЭМ!$D$33:$D$776,СВЦЭМ!$A$33:$A$776,$A72,СВЦЭМ!$B$33:$B$776,N$47)+'СЕТ СН'!$G$14+СВЦЭМ!$D$10+'СЕТ СН'!$G$5-'СЕТ СН'!$G$24</f>
        <v>2737.2836538000001</v>
      </c>
      <c r="O72" s="36">
        <f>SUMIFS(СВЦЭМ!$D$33:$D$776,СВЦЭМ!$A$33:$A$776,$A72,СВЦЭМ!$B$33:$B$776,O$47)+'СЕТ СН'!$G$14+СВЦЭМ!$D$10+'СЕТ СН'!$G$5-'СЕТ СН'!$G$24</f>
        <v>2726.7888182400002</v>
      </c>
      <c r="P72" s="36">
        <f>SUMIFS(СВЦЭМ!$D$33:$D$776,СВЦЭМ!$A$33:$A$776,$A72,СВЦЭМ!$B$33:$B$776,P$47)+'СЕТ СН'!$G$14+СВЦЭМ!$D$10+'СЕТ СН'!$G$5-'СЕТ СН'!$G$24</f>
        <v>2733.9459214199996</v>
      </c>
      <c r="Q72" s="36">
        <f>SUMIFS(СВЦЭМ!$D$33:$D$776,СВЦЭМ!$A$33:$A$776,$A72,СВЦЭМ!$B$33:$B$776,Q$47)+'СЕТ СН'!$G$14+СВЦЭМ!$D$10+'СЕТ СН'!$G$5-'СЕТ СН'!$G$24</f>
        <v>2744.1196953799999</v>
      </c>
      <c r="R72" s="36">
        <f>SUMIFS(СВЦЭМ!$D$33:$D$776,СВЦЭМ!$A$33:$A$776,$A72,СВЦЭМ!$B$33:$B$776,R$47)+'СЕТ СН'!$G$14+СВЦЭМ!$D$10+'СЕТ СН'!$G$5-'СЕТ СН'!$G$24</f>
        <v>2745.7328956399997</v>
      </c>
      <c r="S72" s="36">
        <f>SUMIFS(СВЦЭМ!$D$33:$D$776,СВЦЭМ!$A$33:$A$776,$A72,СВЦЭМ!$B$33:$B$776,S$47)+'СЕТ СН'!$G$14+СВЦЭМ!$D$10+'СЕТ СН'!$G$5-'СЕТ СН'!$G$24</f>
        <v>2746.1034067199998</v>
      </c>
      <c r="T72" s="36">
        <f>SUMIFS(СВЦЭМ!$D$33:$D$776,СВЦЭМ!$A$33:$A$776,$A72,СВЦЭМ!$B$33:$B$776,T$47)+'СЕТ СН'!$G$14+СВЦЭМ!$D$10+'СЕТ СН'!$G$5-'СЕТ СН'!$G$24</f>
        <v>2697.9890627300001</v>
      </c>
      <c r="U72" s="36">
        <f>SUMIFS(СВЦЭМ!$D$33:$D$776,СВЦЭМ!$A$33:$A$776,$A72,СВЦЭМ!$B$33:$B$776,U$47)+'СЕТ СН'!$G$14+СВЦЭМ!$D$10+'СЕТ СН'!$G$5-'СЕТ СН'!$G$24</f>
        <v>2660.92914221</v>
      </c>
      <c r="V72" s="36">
        <f>SUMIFS(СВЦЭМ!$D$33:$D$776,СВЦЭМ!$A$33:$A$776,$A72,СВЦЭМ!$B$33:$B$776,V$47)+'СЕТ СН'!$G$14+СВЦЭМ!$D$10+'СЕТ СН'!$G$5-'СЕТ СН'!$G$24</f>
        <v>2658.0267633899998</v>
      </c>
      <c r="W72" s="36">
        <f>SUMIFS(СВЦЭМ!$D$33:$D$776,СВЦЭМ!$A$33:$A$776,$A72,СВЦЭМ!$B$33:$B$776,W$47)+'СЕТ СН'!$G$14+СВЦЭМ!$D$10+'СЕТ СН'!$G$5-'СЕТ СН'!$G$24</f>
        <v>2669.6935453900001</v>
      </c>
      <c r="X72" s="36">
        <f>SUMIFS(СВЦЭМ!$D$33:$D$776,СВЦЭМ!$A$33:$A$776,$A72,СВЦЭМ!$B$33:$B$776,X$47)+'СЕТ СН'!$G$14+СВЦЭМ!$D$10+'СЕТ СН'!$G$5-'СЕТ СН'!$G$24</f>
        <v>2690.1937743999997</v>
      </c>
      <c r="Y72" s="36">
        <f>SUMIFS(СВЦЭМ!$D$33:$D$776,СВЦЭМ!$A$33:$A$776,$A72,СВЦЭМ!$B$33:$B$776,Y$47)+'СЕТ СН'!$G$14+СВЦЭМ!$D$10+'СЕТ СН'!$G$5-'СЕТ СН'!$G$24</f>
        <v>2730.2318842499999</v>
      </c>
    </row>
    <row r="73" spans="1:26" ht="15.75" x14ac:dyDescent="0.2">
      <c r="A73" s="35">
        <f t="shared" si="1"/>
        <v>43522</v>
      </c>
      <c r="B73" s="36">
        <f>SUMIFS(СВЦЭМ!$D$33:$D$776,СВЦЭМ!$A$33:$A$776,$A73,СВЦЭМ!$B$33:$B$776,B$47)+'СЕТ СН'!$G$14+СВЦЭМ!$D$10+'СЕТ СН'!$G$5-'СЕТ СН'!$G$24</f>
        <v>2756.4699249499999</v>
      </c>
      <c r="C73" s="36">
        <f>SUMIFS(СВЦЭМ!$D$33:$D$776,СВЦЭМ!$A$33:$A$776,$A73,СВЦЭМ!$B$33:$B$776,C$47)+'СЕТ СН'!$G$14+СВЦЭМ!$D$10+'СЕТ СН'!$G$5-'СЕТ СН'!$G$24</f>
        <v>2759.1187018199998</v>
      </c>
      <c r="D73" s="36">
        <f>SUMIFS(СВЦЭМ!$D$33:$D$776,СВЦЭМ!$A$33:$A$776,$A73,СВЦЭМ!$B$33:$B$776,D$47)+'СЕТ СН'!$G$14+СВЦЭМ!$D$10+'СЕТ СН'!$G$5-'СЕТ СН'!$G$24</f>
        <v>2752.6562795199998</v>
      </c>
      <c r="E73" s="36">
        <f>SUMIFS(СВЦЭМ!$D$33:$D$776,СВЦЭМ!$A$33:$A$776,$A73,СВЦЭМ!$B$33:$B$776,E$47)+'СЕТ СН'!$G$14+СВЦЭМ!$D$10+'СЕТ СН'!$G$5-'СЕТ СН'!$G$24</f>
        <v>2753.0844787799997</v>
      </c>
      <c r="F73" s="36">
        <f>SUMIFS(СВЦЭМ!$D$33:$D$776,СВЦЭМ!$A$33:$A$776,$A73,СВЦЭМ!$B$33:$B$776,F$47)+'СЕТ СН'!$G$14+СВЦЭМ!$D$10+'СЕТ СН'!$G$5-'СЕТ СН'!$G$24</f>
        <v>2751.43621893</v>
      </c>
      <c r="G73" s="36">
        <f>SUMIFS(СВЦЭМ!$D$33:$D$776,СВЦЭМ!$A$33:$A$776,$A73,СВЦЭМ!$B$33:$B$776,G$47)+'СЕТ СН'!$G$14+СВЦЭМ!$D$10+'СЕТ СН'!$G$5-'СЕТ СН'!$G$24</f>
        <v>2759.16466464</v>
      </c>
      <c r="H73" s="36">
        <f>SUMIFS(СВЦЭМ!$D$33:$D$776,СВЦЭМ!$A$33:$A$776,$A73,СВЦЭМ!$B$33:$B$776,H$47)+'СЕТ СН'!$G$14+СВЦЭМ!$D$10+'СЕТ СН'!$G$5-'СЕТ СН'!$G$24</f>
        <v>2757.2438408899998</v>
      </c>
      <c r="I73" s="36">
        <f>SUMIFS(СВЦЭМ!$D$33:$D$776,СВЦЭМ!$A$33:$A$776,$A73,СВЦЭМ!$B$33:$B$776,I$47)+'СЕТ СН'!$G$14+СВЦЭМ!$D$10+'СЕТ СН'!$G$5-'СЕТ СН'!$G$24</f>
        <v>2727.4029158100002</v>
      </c>
      <c r="J73" s="36">
        <f>SUMIFS(СВЦЭМ!$D$33:$D$776,СВЦЭМ!$A$33:$A$776,$A73,СВЦЭМ!$B$33:$B$776,J$47)+'СЕТ СН'!$G$14+СВЦЭМ!$D$10+'СЕТ СН'!$G$5-'СЕТ СН'!$G$24</f>
        <v>2707.4600800399999</v>
      </c>
      <c r="K73" s="36">
        <f>SUMIFS(СВЦЭМ!$D$33:$D$776,СВЦЭМ!$A$33:$A$776,$A73,СВЦЭМ!$B$33:$B$776,K$47)+'СЕТ СН'!$G$14+СВЦЭМ!$D$10+'СЕТ СН'!$G$5-'СЕТ СН'!$G$24</f>
        <v>2704.2520315699999</v>
      </c>
      <c r="L73" s="36">
        <f>SUMIFS(СВЦЭМ!$D$33:$D$776,СВЦЭМ!$A$33:$A$776,$A73,СВЦЭМ!$B$33:$B$776,L$47)+'СЕТ СН'!$G$14+СВЦЭМ!$D$10+'СЕТ СН'!$G$5-'СЕТ СН'!$G$24</f>
        <v>2717.6815004800001</v>
      </c>
      <c r="M73" s="36">
        <f>SUMIFS(СВЦЭМ!$D$33:$D$776,СВЦЭМ!$A$33:$A$776,$A73,СВЦЭМ!$B$33:$B$776,M$47)+'СЕТ СН'!$G$14+СВЦЭМ!$D$10+'СЕТ СН'!$G$5-'СЕТ СН'!$G$24</f>
        <v>2733.5380022899999</v>
      </c>
      <c r="N73" s="36">
        <f>SUMIFS(СВЦЭМ!$D$33:$D$776,СВЦЭМ!$A$33:$A$776,$A73,СВЦЭМ!$B$33:$B$776,N$47)+'СЕТ СН'!$G$14+СВЦЭМ!$D$10+'СЕТ СН'!$G$5-'СЕТ СН'!$G$24</f>
        <v>2716.7108883999999</v>
      </c>
      <c r="O73" s="36">
        <f>SUMIFS(СВЦЭМ!$D$33:$D$776,СВЦЭМ!$A$33:$A$776,$A73,СВЦЭМ!$B$33:$B$776,O$47)+'СЕТ СН'!$G$14+СВЦЭМ!$D$10+'СЕТ СН'!$G$5-'СЕТ СН'!$G$24</f>
        <v>2685.8637190499999</v>
      </c>
      <c r="P73" s="36">
        <f>SUMIFS(СВЦЭМ!$D$33:$D$776,СВЦЭМ!$A$33:$A$776,$A73,СВЦЭМ!$B$33:$B$776,P$47)+'СЕТ СН'!$G$14+СВЦЭМ!$D$10+'СЕТ СН'!$G$5-'СЕТ СН'!$G$24</f>
        <v>2689.73173817</v>
      </c>
      <c r="Q73" s="36">
        <f>SUMIFS(СВЦЭМ!$D$33:$D$776,СВЦЭМ!$A$33:$A$776,$A73,СВЦЭМ!$B$33:$B$776,Q$47)+'СЕТ СН'!$G$14+СВЦЭМ!$D$10+'СЕТ СН'!$G$5-'СЕТ СН'!$G$24</f>
        <v>2702.0576059199998</v>
      </c>
      <c r="R73" s="36">
        <f>SUMIFS(СВЦЭМ!$D$33:$D$776,СВЦЭМ!$A$33:$A$776,$A73,СВЦЭМ!$B$33:$B$776,R$47)+'СЕТ СН'!$G$14+СВЦЭМ!$D$10+'СЕТ СН'!$G$5-'СЕТ СН'!$G$24</f>
        <v>2717.81166171</v>
      </c>
      <c r="S73" s="36">
        <f>SUMIFS(СВЦЭМ!$D$33:$D$776,СВЦЭМ!$A$33:$A$776,$A73,СВЦЭМ!$B$33:$B$776,S$47)+'СЕТ СН'!$G$14+СВЦЭМ!$D$10+'СЕТ СН'!$G$5-'СЕТ СН'!$G$24</f>
        <v>2734.97821165</v>
      </c>
      <c r="T73" s="36">
        <f>SUMIFS(СВЦЭМ!$D$33:$D$776,СВЦЭМ!$A$33:$A$776,$A73,СВЦЭМ!$B$33:$B$776,T$47)+'СЕТ СН'!$G$14+СВЦЭМ!$D$10+'СЕТ СН'!$G$5-'СЕТ СН'!$G$24</f>
        <v>2693.3593379200001</v>
      </c>
      <c r="U73" s="36">
        <f>SUMIFS(СВЦЭМ!$D$33:$D$776,СВЦЭМ!$A$33:$A$776,$A73,СВЦЭМ!$B$33:$B$776,U$47)+'СЕТ СН'!$G$14+СВЦЭМ!$D$10+'СЕТ СН'!$G$5-'СЕТ СН'!$G$24</f>
        <v>2655.3778833400002</v>
      </c>
      <c r="V73" s="36">
        <f>SUMIFS(СВЦЭМ!$D$33:$D$776,СВЦЭМ!$A$33:$A$776,$A73,СВЦЭМ!$B$33:$B$776,V$47)+'СЕТ СН'!$G$14+СВЦЭМ!$D$10+'СЕТ СН'!$G$5-'СЕТ СН'!$G$24</f>
        <v>2652.0942108700001</v>
      </c>
      <c r="W73" s="36">
        <f>SUMIFS(СВЦЭМ!$D$33:$D$776,СВЦЭМ!$A$33:$A$776,$A73,СВЦЭМ!$B$33:$B$776,W$47)+'СЕТ СН'!$G$14+СВЦЭМ!$D$10+'СЕТ СН'!$G$5-'СЕТ СН'!$G$24</f>
        <v>2664.3064631699999</v>
      </c>
      <c r="X73" s="36">
        <f>SUMIFS(СВЦЭМ!$D$33:$D$776,СВЦЭМ!$A$33:$A$776,$A73,СВЦЭМ!$B$33:$B$776,X$47)+'СЕТ СН'!$G$14+СВЦЭМ!$D$10+'СЕТ СН'!$G$5-'СЕТ СН'!$G$24</f>
        <v>2682.2393041599998</v>
      </c>
      <c r="Y73" s="36">
        <f>SUMIFS(СВЦЭМ!$D$33:$D$776,СВЦЭМ!$A$33:$A$776,$A73,СВЦЭМ!$B$33:$B$776,Y$47)+'СЕТ СН'!$G$14+СВЦЭМ!$D$10+'СЕТ СН'!$G$5-'СЕТ СН'!$G$24</f>
        <v>2723.8732675699998</v>
      </c>
    </row>
    <row r="74" spans="1:26" ht="15.75" x14ac:dyDescent="0.2">
      <c r="A74" s="35">
        <f t="shared" si="1"/>
        <v>43523</v>
      </c>
      <c r="B74" s="36">
        <f>SUMIFS(СВЦЭМ!$D$33:$D$776,СВЦЭМ!$A$33:$A$776,$A74,СВЦЭМ!$B$33:$B$776,B$47)+'СЕТ СН'!$G$14+СВЦЭМ!$D$10+'СЕТ СН'!$G$5-'СЕТ СН'!$G$24</f>
        <v>2759.6106431600001</v>
      </c>
      <c r="C74" s="36">
        <f>SUMIFS(СВЦЭМ!$D$33:$D$776,СВЦЭМ!$A$33:$A$776,$A74,СВЦЭМ!$B$33:$B$776,C$47)+'СЕТ СН'!$G$14+СВЦЭМ!$D$10+'СЕТ СН'!$G$5-'СЕТ СН'!$G$24</f>
        <v>2792.3103363800001</v>
      </c>
      <c r="D74" s="36">
        <f>SUMIFS(СВЦЭМ!$D$33:$D$776,СВЦЭМ!$A$33:$A$776,$A74,СВЦЭМ!$B$33:$B$776,D$47)+'СЕТ СН'!$G$14+СВЦЭМ!$D$10+'СЕТ СН'!$G$5-'СЕТ СН'!$G$24</f>
        <v>2805.0207816799998</v>
      </c>
      <c r="E74" s="36">
        <f>SUMIFS(СВЦЭМ!$D$33:$D$776,СВЦЭМ!$A$33:$A$776,$A74,СВЦЭМ!$B$33:$B$776,E$47)+'СЕТ СН'!$G$14+СВЦЭМ!$D$10+'СЕТ СН'!$G$5-'СЕТ СН'!$G$24</f>
        <v>2809.06749863</v>
      </c>
      <c r="F74" s="36">
        <f>SUMIFS(СВЦЭМ!$D$33:$D$776,СВЦЭМ!$A$33:$A$776,$A74,СВЦЭМ!$B$33:$B$776,F$47)+'СЕТ СН'!$G$14+СВЦЭМ!$D$10+'СЕТ СН'!$G$5-'СЕТ СН'!$G$24</f>
        <v>2803.0421265099999</v>
      </c>
      <c r="G74" s="36">
        <f>SUMIFS(СВЦЭМ!$D$33:$D$776,СВЦЭМ!$A$33:$A$776,$A74,СВЦЭМ!$B$33:$B$776,G$47)+'СЕТ СН'!$G$14+СВЦЭМ!$D$10+'СЕТ СН'!$G$5-'СЕТ СН'!$G$24</f>
        <v>2781.2552801799998</v>
      </c>
      <c r="H74" s="36">
        <f>SUMIFS(СВЦЭМ!$D$33:$D$776,СВЦЭМ!$A$33:$A$776,$A74,СВЦЭМ!$B$33:$B$776,H$47)+'СЕТ СН'!$G$14+СВЦЭМ!$D$10+'СЕТ СН'!$G$5-'СЕТ СН'!$G$24</f>
        <v>2741.67829231</v>
      </c>
      <c r="I74" s="36">
        <f>SUMIFS(СВЦЭМ!$D$33:$D$776,СВЦЭМ!$A$33:$A$776,$A74,СВЦЭМ!$B$33:$B$776,I$47)+'СЕТ СН'!$G$14+СВЦЭМ!$D$10+'СЕТ СН'!$G$5-'СЕТ СН'!$G$24</f>
        <v>2716.1158274700001</v>
      </c>
      <c r="J74" s="36">
        <f>SUMIFS(СВЦЭМ!$D$33:$D$776,СВЦЭМ!$A$33:$A$776,$A74,СВЦЭМ!$B$33:$B$776,J$47)+'СЕТ СН'!$G$14+СВЦЭМ!$D$10+'СЕТ СН'!$G$5-'СЕТ СН'!$G$24</f>
        <v>2701.8097444499999</v>
      </c>
      <c r="K74" s="36">
        <f>SUMIFS(СВЦЭМ!$D$33:$D$776,СВЦЭМ!$A$33:$A$776,$A74,СВЦЭМ!$B$33:$B$776,K$47)+'СЕТ СН'!$G$14+СВЦЭМ!$D$10+'СЕТ СН'!$G$5-'СЕТ СН'!$G$24</f>
        <v>2704.8813676199998</v>
      </c>
      <c r="L74" s="36">
        <f>SUMIFS(СВЦЭМ!$D$33:$D$776,СВЦЭМ!$A$33:$A$776,$A74,СВЦЭМ!$B$33:$B$776,L$47)+'СЕТ СН'!$G$14+СВЦЭМ!$D$10+'СЕТ СН'!$G$5-'СЕТ СН'!$G$24</f>
        <v>2708.0299985900001</v>
      </c>
      <c r="M74" s="36">
        <f>SUMIFS(СВЦЭМ!$D$33:$D$776,СВЦЭМ!$A$33:$A$776,$A74,СВЦЭМ!$B$33:$B$776,M$47)+'СЕТ СН'!$G$14+СВЦЭМ!$D$10+'СЕТ СН'!$G$5-'СЕТ СН'!$G$24</f>
        <v>2720.1178100099996</v>
      </c>
      <c r="N74" s="36">
        <f>SUMIFS(СВЦЭМ!$D$33:$D$776,СВЦЭМ!$A$33:$A$776,$A74,СВЦЭМ!$B$33:$B$776,N$47)+'СЕТ СН'!$G$14+СВЦЭМ!$D$10+'СЕТ СН'!$G$5-'СЕТ СН'!$G$24</f>
        <v>2717.91182592</v>
      </c>
      <c r="O74" s="36">
        <f>SUMIFS(СВЦЭМ!$D$33:$D$776,СВЦЭМ!$A$33:$A$776,$A74,СВЦЭМ!$B$33:$B$776,O$47)+'СЕТ СН'!$G$14+СВЦЭМ!$D$10+'СЕТ СН'!$G$5-'СЕТ СН'!$G$24</f>
        <v>2670.91492285</v>
      </c>
      <c r="P74" s="36">
        <f>SUMIFS(СВЦЭМ!$D$33:$D$776,СВЦЭМ!$A$33:$A$776,$A74,СВЦЭМ!$B$33:$B$776,P$47)+'СЕТ СН'!$G$14+СВЦЭМ!$D$10+'СЕТ СН'!$G$5-'СЕТ СН'!$G$24</f>
        <v>2673.2683453299996</v>
      </c>
      <c r="Q74" s="36">
        <f>SUMIFS(СВЦЭМ!$D$33:$D$776,СВЦЭМ!$A$33:$A$776,$A74,СВЦЭМ!$B$33:$B$776,Q$47)+'СЕТ СН'!$G$14+СВЦЭМ!$D$10+'СЕТ СН'!$G$5-'СЕТ СН'!$G$24</f>
        <v>2680.2287520199998</v>
      </c>
      <c r="R74" s="36">
        <f>SUMIFS(СВЦЭМ!$D$33:$D$776,СВЦЭМ!$A$33:$A$776,$A74,СВЦЭМ!$B$33:$B$776,R$47)+'СЕТ СН'!$G$14+СВЦЭМ!$D$10+'СЕТ СН'!$G$5-'СЕТ СН'!$G$24</f>
        <v>2673.4028498399998</v>
      </c>
      <c r="S74" s="36">
        <f>SUMIFS(СВЦЭМ!$D$33:$D$776,СВЦЭМ!$A$33:$A$776,$A74,СВЦЭМ!$B$33:$B$776,S$47)+'СЕТ СН'!$G$14+СВЦЭМ!$D$10+'СЕТ СН'!$G$5-'СЕТ СН'!$G$24</f>
        <v>2673.5777544900002</v>
      </c>
      <c r="T74" s="36">
        <f>SUMIFS(СВЦЭМ!$D$33:$D$776,СВЦЭМ!$A$33:$A$776,$A74,СВЦЭМ!$B$33:$B$776,T$47)+'СЕТ СН'!$G$14+СВЦЭМ!$D$10+'СЕТ СН'!$G$5-'СЕТ СН'!$G$24</f>
        <v>2661.2060912100001</v>
      </c>
      <c r="U74" s="36">
        <f>SUMIFS(СВЦЭМ!$D$33:$D$776,СВЦЭМ!$A$33:$A$776,$A74,СВЦЭМ!$B$33:$B$776,U$47)+'СЕТ СН'!$G$14+СВЦЭМ!$D$10+'СЕТ СН'!$G$5-'СЕТ СН'!$G$24</f>
        <v>2632.84845245</v>
      </c>
      <c r="V74" s="36">
        <f>SUMIFS(СВЦЭМ!$D$33:$D$776,СВЦЭМ!$A$33:$A$776,$A74,СВЦЭМ!$B$33:$B$776,V$47)+'СЕТ СН'!$G$14+СВЦЭМ!$D$10+'СЕТ СН'!$G$5-'СЕТ СН'!$G$24</f>
        <v>2628.0700920099998</v>
      </c>
      <c r="W74" s="36">
        <f>SUMIFS(СВЦЭМ!$D$33:$D$776,СВЦЭМ!$A$33:$A$776,$A74,СВЦЭМ!$B$33:$B$776,W$47)+'СЕТ СН'!$G$14+СВЦЭМ!$D$10+'СЕТ СН'!$G$5-'СЕТ СН'!$G$24</f>
        <v>2641.44802785</v>
      </c>
      <c r="X74" s="36">
        <f>SUMIFS(СВЦЭМ!$D$33:$D$776,СВЦЭМ!$A$33:$A$776,$A74,СВЦЭМ!$B$33:$B$776,X$47)+'СЕТ СН'!$G$14+СВЦЭМ!$D$10+'СЕТ СН'!$G$5-'СЕТ СН'!$G$24</f>
        <v>2667.6395836399997</v>
      </c>
      <c r="Y74" s="36">
        <f>SUMIFS(СВЦЭМ!$D$33:$D$776,СВЦЭМ!$A$33:$A$776,$A74,СВЦЭМ!$B$33:$B$776,Y$47)+'СЕТ СН'!$G$14+СВЦЭМ!$D$10+'СЕТ СН'!$G$5-'СЕТ СН'!$G$24</f>
        <v>2709.3129435000001</v>
      </c>
    </row>
    <row r="75" spans="1:26" ht="15.75" x14ac:dyDescent="0.2">
      <c r="A75" s="35">
        <f t="shared" si="1"/>
        <v>43524</v>
      </c>
      <c r="B75" s="36">
        <f>SUMIFS(СВЦЭМ!$D$33:$D$776,СВЦЭМ!$A$33:$A$776,$A75,СВЦЭМ!$B$33:$B$776,B$47)+'СЕТ СН'!$G$14+СВЦЭМ!$D$10+'СЕТ СН'!$G$5-'СЕТ СН'!$G$24</f>
        <v>2753.43500963</v>
      </c>
      <c r="C75" s="36">
        <f>SUMIFS(СВЦЭМ!$D$33:$D$776,СВЦЭМ!$A$33:$A$776,$A75,СВЦЭМ!$B$33:$B$776,C$47)+'СЕТ СН'!$G$14+СВЦЭМ!$D$10+'СЕТ СН'!$G$5-'СЕТ СН'!$G$24</f>
        <v>2779.24781566</v>
      </c>
      <c r="D75" s="36">
        <f>SUMIFS(СВЦЭМ!$D$33:$D$776,СВЦЭМ!$A$33:$A$776,$A75,СВЦЭМ!$B$33:$B$776,D$47)+'СЕТ СН'!$G$14+СВЦЭМ!$D$10+'СЕТ СН'!$G$5-'СЕТ СН'!$G$24</f>
        <v>2790.3693616199998</v>
      </c>
      <c r="E75" s="36">
        <f>SUMIFS(СВЦЭМ!$D$33:$D$776,СВЦЭМ!$A$33:$A$776,$A75,СВЦЭМ!$B$33:$B$776,E$47)+'СЕТ СН'!$G$14+СВЦЭМ!$D$10+'СЕТ СН'!$G$5-'СЕТ СН'!$G$24</f>
        <v>2791.7324859800001</v>
      </c>
      <c r="F75" s="36">
        <f>SUMIFS(СВЦЭМ!$D$33:$D$776,СВЦЭМ!$A$33:$A$776,$A75,СВЦЭМ!$B$33:$B$776,F$47)+'СЕТ СН'!$G$14+СВЦЭМ!$D$10+'СЕТ СН'!$G$5-'СЕТ СН'!$G$24</f>
        <v>2787.1302922699997</v>
      </c>
      <c r="G75" s="36">
        <f>SUMIFS(СВЦЭМ!$D$33:$D$776,СВЦЭМ!$A$33:$A$776,$A75,СВЦЭМ!$B$33:$B$776,G$47)+'СЕТ СН'!$G$14+СВЦЭМ!$D$10+'СЕТ СН'!$G$5-'СЕТ СН'!$G$24</f>
        <v>2774.8767482599997</v>
      </c>
      <c r="H75" s="36">
        <f>SUMIFS(СВЦЭМ!$D$33:$D$776,СВЦЭМ!$A$33:$A$776,$A75,СВЦЭМ!$B$33:$B$776,H$47)+'СЕТ СН'!$G$14+СВЦЭМ!$D$10+'СЕТ СН'!$G$5-'СЕТ СН'!$G$24</f>
        <v>2749.28384233</v>
      </c>
      <c r="I75" s="36">
        <f>SUMIFS(СВЦЭМ!$D$33:$D$776,СВЦЭМ!$A$33:$A$776,$A75,СВЦЭМ!$B$33:$B$776,I$47)+'СЕТ СН'!$G$14+СВЦЭМ!$D$10+'СЕТ СН'!$G$5-'СЕТ СН'!$G$24</f>
        <v>2726.8079728600001</v>
      </c>
      <c r="J75" s="36">
        <f>SUMIFS(СВЦЭМ!$D$33:$D$776,СВЦЭМ!$A$33:$A$776,$A75,СВЦЭМ!$B$33:$B$776,J$47)+'СЕТ СН'!$G$14+СВЦЭМ!$D$10+'СЕТ СН'!$G$5-'СЕТ СН'!$G$24</f>
        <v>2712.3287497000001</v>
      </c>
      <c r="K75" s="36">
        <f>SUMIFS(СВЦЭМ!$D$33:$D$776,СВЦЭМ!$A$33:$A$776,$A75,СВЦЭМ!$B$33:$B$776,K$47)+'СЕТ СН'!$G$14+СВЦЭМ!$D$10+'СЕТ СН'!$G$5-'СЕТ СН'!$G$24</f>
        <v>2716.0593602499998</v>
      </c>
      <c r="L75" s="36">
        <f>SUMIFS(СВЦЭМ!$D$33:$D$776,СВЦЭМ!$A$33:$A$776,$A75,СВЦЭМ!$B$33:$B$776,L$47)+'СЕТ СН'!$G$14+СВЦЭМ!$D$10+'СЕТ СН'!$G$5-'СЕТ СН'!$G$24</f>
        <v>2720.4001979999998</v>
      </c>
      <c r="M75" s="36">
        <f>SUMIFS(СВЦЭМ!$D$33:$D$776,СВЦЭМ!$A$33:$A$776,$A75,СВЦЭМ!$B$33:$B$776,M$47)+'СЕТ СН'!$G$14+СВЦЭМ!$D$10+'СЕТ СН'!$G$5-'СЕТ СН'!$G$24</f>
        <v>2735.1111535299997</v>
      </c>
      <c r="N75" s="36">
        <f>SUMIFS(СВЦЭМ!$D$33:$D$776,СВЦЭМ!$A$33:$A$776,$A75,СВЦЭМ!$B$33:$B$776,N$47)+'СЕТ СН'!$G$14+СВЦЭМ!$D$10+'СЕТ СН'!$G$5-'СЕТ СН'!$G$24</f>
        <v>2720.70229814</v>
      </c>
      <c r="O75" s="36">
        <f>SUMIFS(СВЦЭМ!$D$33:$D$776,СВЦЭМ!$A$33:$A$776,$A75,СВЦЭМ!$B$33:$B$776,O$47)+'СЕТ СН'!$G$14+СВЦЭМ!$D$10+'СЕТ СН'!$G$5-'СЕТ СН'!$G$24</f>
        <v>2695.3142942300001</v>
      </c>
      <c r="P75" s="36">
        <f>SUMIFS(СВЦЭМ!$D$33:$D$776,СВЦЭМ!$A$33:$A$776,$A75,СВЦЭМ!$B$33:$B$776,P$47)+'СЕТ СН'!$G$14+СВЦЭМ!$D$10+'СЕТ СН'!$G$5-'СЕТ СН'!$G$24</f>
        <v>2699.3398817099996</v>
      </c>
      <c r="Q75" s="36">
        <f>SUMIFS(СВЦЭМ!$D$33:$D$776,СВЦЭМ!$A$33:$A$776,$A75,СВЦЭМ!$B$33:$B$776,Q$47)+'СЕТ СН'!$G$14+СВЦЭМ!$D$10+'СЕТ СН'!$G$5-'СЕТ СН'!$G$24</f>
        <v>2705.40201445</v>
      </c>
      <c r="R75" s="36">
        <f>SUMIFS(СВЦЭМ!$D$33:$D$776,СВЦЭМ!$A$33:$A$776,$A75,СВЦЭМ!$B$33:$B$776,R$47)+'СЕТ СН'!$G$14+СВЦЭМ!$D$10+'СЕТ СН'!$G$5-'СЕТ СН'!$G$24</f>
        <v>2699.18465083</v>
      </c>
      <c r="S75" s="36">
        <f>SUMIFS(СВЦЭМ!$D$33:$D$776,СВЦЭМ!$A$33:$A$776,$A75,СВЦЭМ!$B$33:$B$776,S$47)+'СЕТ СН'!$G$14+СВЦЭМ!$D$10+'СЕТ СН'!$G$5-'СЕТ СН'!$G$24</f>
        <v>2694.5991996399998</v>
      </c>
      <c r="T75" s="36">
        <f>SUMIFS(СВЦЭМ!$D$33:$D$776,СВЦЭМ!$A$33:$A$776,$A75,СВЦЭМ!$B$33:$B$776,T$47)+'СЕТ СН'!$G$14+СВЦЭМ!$D$10+'СЕТ СН'!$G$5-'СЕТ СН'!$G$24</f>
        <v>2662.6025434599997</v>
      </c>
      <c r="U75" s="36">
        <f>SUMIFS(СВЦЭМ!$D$33:$D$776,СВЦЭМ!$A$33:$A$776,$A75,СВЦЭМ!$B$33:$B$776,U$47)+'СЕТ СН'!$G$14+СВЦЭМ!$D$10+'СЕТ СН'!$G$5-'СЕТ СН'!$G$24</f>
        <v>2639.1306965099998</v>
      </c>
      <c r="V75" s="36">
        <f>SUMIFS(СВЦЭМ!$D$33:$D$776,СВЦЭМ!$A$33:$A$776,$A75,СВЦЭМ!$B$33:$B$776,V$47)+'СЕТ СН'!$G$14+СВЦЭМ!$D$10+'СЕТ СН'!$G$5-'СЕТ СН'!$G$24</f>
        <v>2633.9263185199998</v>
      </c>
      <c r="W75" s="36">
        <f>SUMIFS(СВЦЭМ!$D$33:$D$776,СВЦЭМ!$A$33:$A$776,$A75,СВЦЭМ!$B$33:$B$776,W$47)+'СЕТ СН'!$G$14+СВЦЭМ!$D$10+'СЕТ СН'!$G$5-'СЕТ СН'!$G$24</f>
        <v>2654.5518262699998</v>
      </c>
      <c r="X75" s="36">
        <f>SUMIFS(СВЦЭМ!$D$33:$D$776,СВЦЭМ!$A$33:$A$776,$A75,СВЦЭМ!$B$33:$B$776,X$47)+'СЕТ СН'!$G$14+СВЦЭМ!$D$10+'СЕТ СН'!$G$5-'СЕТ СН'!$G$24</f>
        <v>2676.3202150799998</v>
      </c>
      <c r="Y75" s="36">
        <f>SUMIFS(СВЦЭМ!$D$33:$D$776,СВЦЭМ!$A$33:$A$776,$A75,СВЦЭМ!$B$33:$B$776,Y$47)+'СЕТ СН'!$G$14+СВЦЭМ!$D$10+'СЕТ СН'!$G$5-'СЕТ СН'!$G$24</f>
        <v>2719.1620909599997</v>
      </c>
    </row>
    <row r="76" spans="1:26" ht="15.75" hidden="1" x14ac:dyDescent="0.2">
      <c r="A76" s="35">
        <f t="shared" si="1"/>
        <v>43525</v>
      </c>
      <c r="B76" s="36">
        <f>SUMIFS(СВЦЭМ!$D$33:$D$776,СВЦЭМ!$A$33:$A$776,$A76,СВЦЭМ!$B$33:$B$776,B$47)+'СЕТ СН'!$G$14+СВЦЭМ!$D$10+'СЕТ СН'!$G$5-'СЕТ СН'!$G$24</f>
        <v>1802.3534604099998</v>
      </c>
      <c r="C76" s="36">
        <f>SUMIFS(СВЦЭМ!$D$33:$D$776,СВЦЭМ!$A$33:$A$776,$A76,СВЦЭМ!$B$33:$B$776,C$47)+'СЕТ СН'!$G$14+СВЦЭМ!$D$10+'СЕТ СН'!$G$5-'СЕТ СН'!$G$24</f>
        <v>1802.3534604099998</v>
      </c>
      <c r="D76" s="36">
        <f>SUMIFS(СВЦЭМ!$D$33:$D$776,СВЦЭМ!$A$33:$A$776,$A76,СВЦЭМ!$B$33:$B$776,D$47)+'СЕТ СН'!$G$14+СВЦЭМ!$D$10+'СЕТ СН'!$G$5-'СЕТ СН'!$G$24</f>
        <v>1802.3534604099998</v>
      </c>
      <c r="E76" s="36">
        <f>SUMIFS(СВЦЭМ!$D$33:$D$776,СВЦЭМ!$A$33:$A$776,$A76,СВЦЭМ!$B$33:$B$776,E$47)+'СЕТ СН'!$G$14+СВЦЭМ!$D$10+'СЕТ СН'!$G$5-'СЕТ СН'!$G$24</f>
        <v>1802.3534604099998</v>
      </c>
      <c r="F76" s="36">
        <f>SUMIFS(СВЦЭМ!$D$33:$D$776,СВЦЭМ!$A$33:$A$776,$A76,СВЦЭМ!$B$33:$B$776,F$47)+'СЕТ СН'!$G$14+СВЦЭМ!$D$10+'СЕТ СН'!$G$5-'СЕТ СН'!$G$24</f>
        <v>1802.3534604099998</v>
      </c>
      <c r="G76" s="36">
        <f>SUMIFS(СВЦЭМ!$D$33:$D$776,СВЦЭМ!$A$33:$A$776,$A76,СВЦЭМ!$B$33:$B$776,G$47)+'СЕТ СН'!$G$14+СВЦЭМ!$D$10+'СЕТ СН'!$G$5-'СЕТ СН'!$G$24</f>
        <v>1802.3534604099998</v>
      </c>
      <c r="H76" s="36">
        <f>SUMIFS(СВЦЭМ!$D$33:$D$776,СВЦЭМ!$A$33:$A$776,$A76,СВЦЭМ!$B$33:$B$776,H$47)+'СЕТ СН'!$G$14+СВЦЭМ!$D$10+'СЕТ СН'!$G$5-'СЕТ СН'!$G$24</f>
        <v>1802.3534604099998</v>
      </c>
      <c r="I76" s="36">
        <f>SUMIFS(СВЦЭМ!$D$33:$D$776,СВЦЭМ!$A$33:$A$776,$A76,СВЦЭМ!$B$33:$B$776,I$47)+'СЕТ СН'!$G$14+СВЦЭМ!$D$10+'СЕТ СН'!$G$5-'СЕТ СН'!$G$24</f>
        <v>1802.3534604099998</v>
      </c>
      <c r="J76" s="36">
        <f>SUMIFS(СВЦЭМ!$D$33:$D$776,СВЦЭМ!$A$33:$A$776,$A76,СВЦЭМ!$B$33:$B$776,J$47)+'СЕТ СН'!$G$14+СВЦЭМ!$D$10+'СЕТ СН'!$G$5-'СЕТ СН'!$G$24</f>
        <v>1802.3534604099998</v>
      </c>
      <c r="K76" s="36">
        <f>SUMIFS(СВЦЭМ!$D$33:$D$776,СВЦЭМ!$A$33:$A$776,$A76,СВЦЭМ!$B$33:$B$776,K$47)+'СЕТ СН'!$G$14+СВЦЭМ!$D$10+'СЕТ СН'!$G$5-'СЕТ СН'!$G$24</f>
        <v>1802.3534604099998</v>
      </c>
      <c r="L76" s="36">
        <f>SUMIFS(СВЦЭМ!$D$33:$D$776,СВЦЭМ!$A$33:$A$776,$A76,СВЦЭМ!$B$33:$B$776,L$47)+'СЕТ СН'!$G$14+СВЦЭМ!$D$10+'СЕТ СН'!$G$5-'СЕТ СН'!$G$24</f>
        <v>1802.3534604099998</v>
      </c>
      <c r="M76" s="36">
        <f>SUMIFS(СВЦЭМ!$D$33:$D$776,СВЦЭМ!$A$33:$A$776,$A76,СВЦЭМ!$B$33:$B$776,M$47)+'СЕТ СН'!$G$14+СВЦЭМ!$D$10+'СЕТ СН'!$G$5-'СЕТ СН'!$G$24</f>
        <v>1802.3534604099998</v>
      </c>
      <c r="N76" s="36">
        <f>SUMIFS(СВЦЭМ!$D$33:$D$776,СВЦЭМ!$A$33:$A$776,$A76,СВЦЭМ!$B$33:$B$776,N$47)+'СЕТ СН'!$G$14+СВЦЭМ!$D$10+'СЕТ СН'!$G$5-'СЕТ СН'!$G$24</f>
        <v>1802.3534604099998</v>
      </c>
      <c r="O76" s="36">
        <f>SUMIFS(СВЦЭМ!$D$33:$D$776,СВЦЭМ!$A$33:$A$776,$A76,СВЦЭМ!$B$33:$B$776,O$47)+'СЕТ СН'!$G$14+СВЦЭМ!$D$10+'СЕТ СН'!$G$5-'СЕТ СН'!$G$24</f>
        <v>1802.3534604099998</v>
      </c>
      <c r="P76" s="36">
        <f>SUMIFS(СВЦЭМ!$D$33:$D$776,СВЦЭМ!$A$33:$A$776,$A76,СВЦЭМ!$B$33:$B$776,P$47)+'СЕТ СН'!$G$14+СВЦЭМ!$D$10+'СЕТ СН'!$G$5-'СЕТ СН'!$G$24</f>
        <v>1802.3534604099998</v>
      </c>
      <c r="Q76" s="36">
        <f>SUMIFS(СВЦЭМ!$D$33:$D$776,СВЦЭМ!$A$33:$A$776,$A76,СВЦЭМ!$B$33:$B$776,Q$47)+'СЕТ СН'!$G$14+СВЦЭМ!$D$10+'СЕТ СН'!$G$5-'СЕТ СН'!$G$24</f>
        <v>1802.3534604099998</v>
      </c>
      <c r="R76" s="36">
        <f>SUMIFS(СВЦЭМ!$D$33:$D$776,СВЦЭМ!$A$33:$A$776,$A76,СВЦЭМ!$B$33:$B$776,R$47)+'СЕТ СН'!$G$14+СВЦЭМ!$D$10+'СЕТ СН'!$G$5-'СЕТ СН'!$G$24</f>
        <v>1802.3534604099998</v>
      </c>
      <c r="S76" s="36">
        <f>SUMIFS(СВЦЭМ!$D$33:$D$776,СВЦЭМ!$A$33:$A$776,$A76,СВЦЭМ!$B$33:$B$776,S$47)+'СЕТ СН'!$G$14+СВЦЭМ!$D$10+'СЕТ СН'!$G$5-'СЕТ СН'!$G$24</f>
        <v>1802.3534604099998</v>
      </c>
      <c r="T76" s="36">
        <f>SUMIFS(СВЦЭМ!$D$33:$D$776,СВЦЭМ!$A$33:$A$776,$A76,СВЦЭМ!$B$33:$B$776,T$47)+'СЕТ СН'!$G$14+СВЦЭМ!$D$10+'СЕТ СН'!$G$5-'СЕТ СН'!$G$24</f>
        <v>1802.3534604099998</v>
      </c>
      <c r="U76" s="36">
        <f>SUMIFS(СВЦЭМ!$D$33:$D$776,СВЦЭМ!$A$33:$A$776,$A76,СВЦЭМ!$B$33:$B$776,U$47)+'СЕТ СН'!$G$14+СВЦЭМ!$D$10+'СЕТ СН'!$G$5-'СЕТ СН'!$G$24</f>
        <v>1802.3534604099998</v>
      </c>
      <c r="V76" s="36">
        <f>SUMIFS(СВЦЭМ!$D$33:$D$776,СВЦЭМ!$A$33:$A$776,$A76,СВЦЭМ!$B$33:$B$776,V$47)+'СЕТ СН'!$G$14+СВЦЭМ!$D$10+'СЕТ СН'!$G$5-'СЕТ СН'!$G$24</f>
        <v>1802.3534604099998</v>
      </c>
      <c r="W76" s="36">
        <f>SUMIFS(СВЦЭМ!$D$33:$D$776,СВЦЭМ!$A$33:$A$776,$A76,СВЦЭМ!$B$33:$B$776,W$47)+'СЕТ СН'!$G$14+СВЦЭМ!$D$10+'СЕТ СН'!$G$5-'СЕТ СН'!$G$24</f>
        <v>1802.3534604099998</v>
      </c>
      <c r="X76" s="36">
        <f>SUMIFS(СВЦЭМ!$D$33:$D$776,СВЦЭМ!$A$33:$A$776,$A76,СВЦЭМ!$B$33:$B$776,X$47)+'СЕТ СН'!$G$14+СВЦЭМ!$D$10+'СЕТ СН'!$G$5-'СЕТ СН'!$G$24</f>
        <v>1802.3534604099998</v>
      </c>
      <c r="Y76" s="36">
        <f>SUMIFS(СВЦЭМ!$D$33:$D$776,СВЦЭМ!$A$33:$A$776,$A76,СВЦЭМ!$B$33:$B$776,Y$47)+'СЕТ СН'!$G$14+СВЦЭМ!$D$10+'СЕТ СН'!$G$5-'СЕТ СН'!$G$24</f>
        <v>1802.3534604099998</v>
      </c>
    </row>
    <row r="77" spans="1:26" ht="15.75" hidden="1" x14ac:dyDescent="0.2">
      <c r="A77" s="35">
        <f t="shared" si="1"/>
        <v>43526</v>
      </c>
      <c r="B77" s="36">
        <f>SUMIFS(СВЦЭМ!$D$33:$D$776,СВЦЭМ!$A$33:$A$776,$A77,СВЦЭМ!$B$33:$B$776,B$47)+'СЕТ СН'!$G$14+СВЦЭМ!$D$10+'СЕТ СН'!$G$5-'СЕТ СН'!$G$24</f>
        <v>1802.3534604099998</v>
      </c>
      <c r="C77" s="36">
        <f>SUMIFS(СВЦЭМ!$D$33:$D$776,СВЦЭМ!$A$33:$A$776,$A77,СВЦЭМ!$B$33:$B$776,C$47)+'СЕТ СН'!$G$14+СВЦЭМ!$D$10+'СЕТ СН'!$G$5-'СЕТ СН'!$G$24</f>
        <v>1802.3534604099998</v>
      </c>
      <c r="D77" s="36">
        <f>SUMIFS(СВЦЭМ!$D$33:$D$776,СВЦЭМ!$A$33:$A$776,$A77,СВЦЭМ!$B$33:$B$776,D$47)+'СЕТ СН'!$G$14+СВЦЭМ!$D$10+'СЕТ СН'!$G$5-'СЕТ СН'!$G$24</f>
        <v>1802.3534604099998</v>
      </c>
      <c r="E77" s="36">
        <f>SUMIFS(СВЦЭМ!$D$33:$D$776,СВЦЭМ!$A$33:$A$776,$A77,СВЦЭМ!$B$33:$B$776,E$47)+'СЕТ СН'!$G$14+СВЦЭМ!$D$10+'СЕТ СН'!$G$5-'СЕТ СН'!$G$24</f>
        <v>1802.3534604099998</v>
      </c>
      <c r="F77" s="36">
        <f>SUMIFS(СВЦЭМ!$D$33:$D$776,СВЦЭМ!$A$33:$A$776,$A77,СВЦЭМ!$B$33:$B$776,F$47)+'СЕТ СН'!$G$14+СВЦЭМ!$D$10+'СЕТ СН'!$G$5-'СЕТ СН'!$G$24</f>
        <v>1802.3534604099998</v>
      </c>
      <c r="G77" s="36">
        <f>SUMIFS(СВЦЭМ!$D$33:$D$776,СВЦЭМ!$A$33:$A$776,$A77,СВЦЭМ!$B$33:$B$776,G$47)+'СЕТ СН'!$G$14+СВЦЭМ!$D$10+'СЕТ СН'!$G$5-'СЕТ СН'!$G$24</f>
        <v>1802.3534604099998</v>
      </c>
      <c r="H77" s="36">
        <f>SUMIFS(СВЦЭМ!$D$33:$D$776,СВЦЭМ!$A$33:$A$776,$A77,СВЦЭМ!$B$33:$B$776,H$47)+'СЕТ СН'!$G$14+СВЦЭМ!$D$10+'СЕТ СН'!$G$5-'СЕТ СН'!$G$24</f>
        <v>1802.3534604099998</v>
      </c>
      <c r="I77" s="36">
        <f>SUMIFS(СВЦЭМ!$D$33:$D$776,СВЦЭМ!$A$33:$A$776,$A77,СВЦЭМ!$B$33:$B$776,I$47)+'СЕТ СН'!$G$14+СВЦЭМ!$D$10+'СЕТ СН'!$G$5-'СЕТ СН'!$G$24</f>
        <v>1802.3534604099998</v>
      </c>
      <c r="J77" s="36">
        <f>SUMIFS(СВЦЭМ!$D$33:$D$776,СВЦЭМ!$A$33:$A$776,$A77,СВЦЭМ!$B$33:$B$776,J$47)+'СЕТ СН'!$G$14+СВЦЭМ!$D$10+'СЕТ СН'!$G$5-'СЕТ СН'!$G$24</f>
        <v>1802.3534604099998</v>
      </c>
      <c r="K77" s="36">
        <f>SUMIFS(СВЦЭМ!$D$33:$D$776,СВЦЭМ!$A$33:$A$776,$A77,СВЦЭМ!$B$33:$B$776,K$47)+'СЕТ СН'!$G$14+СВЦЭМ!$D$10+'СЕТ СН'!$G$5-'СЕТ СН'!$G$24</f>
        <v>1802.3534604099998</v>
      </c>
      <c r="L77" s="36">
        <f>SUMIFS(СВЦЭМ!$D$33:$D$776,СВЦЭМ!$A$33:$A$776,$A77,СВЦЭМ!$B$33:$B$776,L$47)+'СЕТ СН'!$G$14+СВЦЭМ!$D$10+'СЕТ СН'!$G$5-'СЕТ СН'!$G$24</f>
        <v>1802.3534604099998</v>
      </c>
      <c r="M77" s="36">
        <f>SUMIFS(СВЦЭМ!$D$33:$D$776,СВЦЭМ!$A$33:$A$776,$A77,СВЦЭМ!$B$33:$B$776,M$47)+'СЕТ СН'!$G$14+СВЦЭМ!$D$10+'СЕТ СН'!$G$5-'СЕТ СН'!$G$24</f>
        <v>1802.3534604099998</v>
      </c>
      <c r="N77" s="36">
        <f>SUMIFS(СВЦЭМ!$D$33:$D$776,СВЦЭМ!$A$33:$A$776,$A77,СВЦЭМ!$B$33:$B$776,N$47)+'СЕТ СН'!$G$14+СВЦЭМ!$D$10+'СЕТ СН'!$G$5-'СЕТ СН'!$G$24</f>
        <v>1802.3534604099998</v>
      </c>
      <c r="O77" s="36">
        <f>SUMIFS(СВЦЭМ!$D$33:$D$776,СВЦЭМ!$A$33:$A$776,$A77,СВЦЭМ!$B$33:$B$776,O$47)+'СЕТ СН'!$G$14+СВЦЭМ!$D$10+'СЕТ СН'!$G$5-'СЕТ СН'!$G$24</f>
        <v>1802.3534604099998</v>
      </c>
      <c r="P77" s="36">
        <f>SUMIFS(СВЦЭМ!$D$33:$D$776,СВЦЭМ!$A$33:$A$776,$A77,СВЦЭМ!$B$33:$B$776,P$47)+'СЕТ СН'!$G$14+СВЦЭМ!$D$10+'СЕТ СН'!$G$5-'СЕТ СН'!$G$24</f>
        <v>1802.3534604099998</v>
      </c>
      <c r="Q77" s="36">
        <f>SUMIFS(СВЦЭМ!$D$33:$D$776,СВЦЭМ!$A$33:$A$776,$A77,СВЦЭМ!$B$33:$B$776,Q$47)+'СЕТ СН'!$G$14+СВЦЭМ!$D$10+'СЕТ СН'!$G$5-'СЕТ СН'!$G$24</f>
        <v>1802.3534604099998</v>
      </c>
      <c r="R77" s="36">
        <f>SUMIFS(СВЦЭМ!$D$33:$D$776,СВЦЭМ!$A$33:$A$776,$A77,СВЦЭМ!$B$33:$B$776,R$47)+'СЕТ СН'!$G$14+СВЦЭМ!$D$10+'СЕТ СН'!$G$5-'СЕТ СН'!$G$24</f>
        <v>1802.3534604099998</v>
      </c>
      <c r="S77" s="36">
        <f>SUMIFS(СВЦЭМ!$D$33:$D$776,СВЦЭМ!$A$33:$A$776,$A77,СВЦЭМ!$B$33:$B$776,S$47)+'СЕТ СН'!$G$14+СВЦЭМ!$D$10+'СЕТ СН'!$G$5-'СЕТ СН'!$G$24</f>
        <v>1802.3534604099998</v>
      </c>
      <c r="T77" s="36">
        <f>SUMIFS(СВЦЭМ!$D$33:$D$776,СВЦЭМ!$A$33:$A$776,$A77,СВЦЭМ!$B$33:$B$776,T$47)+'СЕТ СН'!$G$14+СВЦЭМ!$D$10+'СЕТ СН'!$G$5-'СЕТ СН'!$G$24</f>
        <v>1802.3534604099998</v>
      </c>
      <c r="U77" s="36">
        <f>SUMIFS(СВЦЭМ!$D$33:$D$776,СВЦЭМ!$A$33:$A$776,$A77,СВЦЭМ!$B$33:$B$776,U$47)+'СЕТ СН'!$G$14+СВЦЭМ!$D$10+'СЕТ СН'!$G$5-'СЕТ СН'!$G$24</f>
        <v>1802.3534604099998</v>
      </c>
      <c r="V77" s="36">
        <f>SUMIFS(СВЦЭМ!$D$33:$D$776,СВЦЭМ!$A$33:$A$776,$A77,СВЦЭМ!$B$33:$B$776,V$47)+'СЕТ СН'!$G$14+СВЦЭМ!$D$10+'СЕТ СН'!$G$5-'СЕТ СН'!$G$24</f>
        <v>1802.3534604099998</v>
      </c>
      <c r="W77" s="36">
        <f>SUMIFS(СВЦЭМ!$D$33:$D$776,СВЦЭМ!$A$33:$A$776,$A77,СВЦЭМ!$B$33:$B$776,W$47)+'СЕТ СН'!$G$14+СВЦЭМ!$D$10+'СЕТ СН'!$G$5-'СЕТ СН'!$G$24</f>
        <v>1802.3534604099998</v>
      </c>
      <c r="X77" s="36">
        <f>SUMIFS(СВЦЭМ!$D$33:$D$776,СВЦЭМ!$A$33:$A$776,$A77,СВЦЭМ!$B$33:$B$776,X$47)+'СЕТ СН'!$G$14+СВЦЭМ!$D$10+'СЕТ СН'!$G$5-'СЕТ СН'!$G$24</f>
        <v>1802.3534604099998</v>
      </c>
      <c r="Y77" s="36">
        <f>SUMIFS(СВЦЭМ!$D$33:$D$776,СВЦЭМ!$A$33:$A$776,$A77,СВЦЭМ!$B$33:$B$776,Y$47)+'СЕТ СН'!$G$14+СВЦЭМ!$D$10+'СЕТ СН'!$G$5-'СЕТ СН'!$G$24</f>
        <v>1802.3534604099998</v>
      </c>
    </row>
    <row r="78" spans="1:26" ht="15.75" hidden="1" x14ac:dyDescent="0.2">
      <c r="A78" s="35">
        <f t="shared" si="1"/>
        <v>43527</v>
      </c>
      <c r="B78" s="36">
        <f>SUMIFS(СВЦЭМ!$D$33:$D$776,СВЦЭМ!$A$33:$A$776,$A78,СВЦЭМ!$B$33:$B$776,B$47)+'СЕТ СН'!$G$14+СВЦЭМ!$D$10+'СЕТ СН'!$G$5-'СЕТ СН'!$G$24</f>
        <v>1802.3534604099998</v>
      </c>
      <c r="C78" s="36">
        <f>SUMIFS(СВЦЭМ!$D$33:$D$776,СВЦЭМ!$A$33:$A$776,$A78,СВЦЭМ!$B$33:$B$776,C$47)+'СЕТ СН'!$G$14+СВЦЭМ!$D$10+'СЕТ СН'!$G$5-'СЕТ СН'!$G$24</f>
        <v>1802.3534604099998</v>
      </c>
      <c r="D78" s="36">
        <f>SUMIFS(СВЦЭМ!$D$33:$D$776,СВЦЭМ!$A$33:$A$776,$A78,СВЦЭМ!$B$33:$B$776,D$47)+'СЕТ СН'!$G$14+СВЦЭМ!$D$10+'СЕТ СН'!$G$5-'СЕТ СН'!$G$24</f>
        <v>1802.3534604099998</v>
      </c>
      <c r="E78" s="36">
        <f>SUMIFS(СВЦЭМ!$D$33:$D$776,СВЦЭМ!$A$33:$A$776,$A78,СВЦЭМ!$B$33:$B$776,E$47)+'СЕТ СН'!$G$14+СВЦЭМ!$D$10+'СЕТ СН'!$G$5-'СЕТ СН'!$G$24</f>
        <v>1802.3534604099998</v>
      </c>
      <c r="F78" s="36">
        <f>SUMIFS(СВЦЭМ!$D$33:$D$776,СВЦЭМ!$A$33:$A$776,$A78,СВЦЭМ!$B$33:$B$776,F$47)+'СЕТ СН'!$G$14+СВЦЭМ!$D$10+'СЕТ СН'!$G$5-'СЕТ СН'!$G$24</f>
        <v>1802.3534604099998</v>
      </c>
      <c r="G78" s="36">
        <f>SUMIFS(СВЦЭМ!$D$33:$D$776,СВЦЭМ!$A$33:$A$776,$A78,СВЦЭМ!$B$33:$B$776,G$47)+'СЕТ СН'!$G$14+СВЦЭМ!$D$10+'СЕТ СН'!$G$5-'СЕТ СН'!$G$24</f>
        <v>1802.3534604099998</v>
      </c>
      <c r="H78" s="36">
        <f>SUMIFS(СВЦЭМ!$D$33:$D$776,СВЦЭМ!$A$33:$A$776,$A78,СВЦЭМ!$B$33:$B$776,H$47)+'СЕТ СН'!$G$14+СВЦЭМ!$D$10+'СЕТ СН'!$G$5-'СЕТ СН'!$G$24</f>
        <v>1802.3534604099998</v>
      </c>
      <c r="I78" s="36">
        <f>SUMIFS(СВЦЭМ!$D$33:$D$776,СВЦЭМ!$A$33:$A$776,$A78,СВЦЭМ!$B$33:$B$776,I$47)+'СЕТ СН'!$G$14+СВЦЭМ!$D$10+'СЕТ СН'!$G$5-'СЕТ СН'!$G$24</f>
        <v>1802.3534604099998</v>
      </c>
      <c r="J78" s="36">
        <f>SUMIFS(СВЦЭМ!$D$33:$D$776,СВЦЭМ!$A$33:$A$776,$A78,СВЦЭМ!$B$33:$B$776,J$47)+'СЕТ СН'!$G$14+СВЦЭМ!$D$10+'СЕТ СН'!$G$5-'СЕТ СН'!$G$24</f>
        <v>1802.3534604099998</v>
      </c>
      <c r="K78" s="36">
        <f>SUMIFS(СВЦЭМ!$D$33:$D$776,СВЦЭМ!$A$33:$A$776,$A78,СВЦЭМ!$B$33:$B$776,K$47)+'СЕТ СН'!$G$14+СВЦЭМ!$D$10+'СЕТ СН'!$G$5-'СЕТ СН'!$G$24</f>
        <v>1802.3534604099998</v>
      </c>
      <c r="L78" s="36">
        <f>SUMIFS(СВЦЭМ!$D$33:$D$776,СВЦЭМ!$A$33:$A$776,$A78,СВЦЭМ!$B$33:$B$776,L$47)+'СЕТ СН'!$G$14+СВЦЭМ!$D$10+'СЕТ СН'!$G$5-'СЕТ СН'!$G$24</f>
        <v>1802.3534604099998</v>
      </c>
      <c r="M78" s="36">
        <f>SUMIFS(СВЦЭМ!$D$33:$D$776,СВЦЭМ!$A$33:$A$776,$A78,СВЦЭМ!$B$33:$B$776,M$47)+'СЕТ СН'!$G$14+СВЦЭМ!$D$10+'СЕТ СН'!$G$5-'СЕТ СН'!$G$24</f>
        <v>1802.3534604099998</v>
      </c>
      <c r="N78" s="36">
        <f>SUMIFS(СВЦЭМ!$D$33:$D$776,СВЦЭМ!$A$33:$A$776,$A78,СВЦЭМ!$B$33:$B$776,N$47)+'СЕТ СН'!$G$14+СВЦЭМ!$D$10+'СЕТ СН'!$G$5-'СЕТ СН'!$G$24</f>
        <v>1802.3534604099998</v>
      </c>
      <c r="O78" s="36">
        <f>SUMIFS(СВЦЭМ!$D$33:$D$776,СВЦЭМ!$A$33:$A$776,$A78,СВЦЭМ!$B$33:$B$776,O$47)+'СЕТ СН'!$G$14+СВЦЭМ!$D$10+'СЕТ СН'!$G$5-'СЕТ СН'!$G$24</f>
        <v>1802.3534604099998</v>
      </c>
      <c r="P78" s="36">
        <f>SUMIFS(СВЦЭМ!$D$33:$D$776,СВЦЭМ!$A$33:$A$776,$A78,СВЦЭМ!$B$33:$B$776,P$47)+'СЕТ СН'!$G$14+СВЦЭМ!$D$10+'СЕТ СН'!$G$5-'СЕТ СН'!$G$24</f>
        <v>1802.3534604099998</v>
      </c>
      <c r="Q78" s="36">
        <f>SUMIFS(СВЦЭМ!$D$33:$D$776,СВЦЭМ!$A$33:$A$776,$A78,СВЦЭМ!$B$33:$B$776,Q$47)+'СЕТ СН'!$G$14+СВЦЭМ!$D$10+'СЕТ СН'!$G$5-'СЕТ СН'!$G$24</f>
        <v>1802.3534604099998</v>
      </c>
      <c r="R78" s="36">
        <f>SUMIFS(СВЦЭМ!$D$33:$D$776,СВЦЭМ!$A$33:$A$776,$A78,СВЦЭМ!$B$33:$B$776,R$47)+'СЕТ СН'!$G$14+СВЦЭМ!$D$10+'СЕТ СН'!$G$5-'СЕТ СН'!$G$24</f>
        <v>1802.3534604099998</v>
      </c>
      <c r="S78" s="36">
        <f>SUMIFS(СВЦЭМ!$D$33:$D$776,СВЦЭМ!$A$33:$A$776,$A78,СВЦЭМ!$B$33:$B$776,S$47)+'СЕТ СН'!$G$14+СВЦЭМ!$D$10+'СЕТ СН'!$G$5-'СЕТ СН'!$G$24</f>
        <v>1802.3534604099998</v>
      </c>
      <c r="T78" s="36">
        <f>SUMIFS(СВЦЭМ!$D$33:$D$776,СВЦЭМ!$A$33:$A$776,$A78,СВЦЭМ!$B$33:$B$776,T$47)+'СЕТ СН'!$G$14+СВЦЭМ!$D$10+'СЕТ СН'!$G$5-'СЕТ СН'!$G$24</f>
        <v>1802.3534604099998</v>
      </c>
      <c r="U78" s="36">
        <f>SUMIFS(СВЦЭМ!$D$33:$D$776,СВЦЭМ!$A$33:$A$776,$A78,СВЦЭМ!$B$33:$B$776,U$47)+'СЕТ СН'!$G$14+СВЦЭМ!$D$10+'СЕТ СН'!$G$5-'СЕТ СН'!$G$24</f>
        <v>1802.3534604099998</v>
      </c>
      <c r="V78" s="36">
        <f>SUMIFS(СВЦЭМ!$D$33:$D$776,СВЦЭМ!$A$33:$A$776,$A78,СВЦЭМ!$B$33:$B$776,V$47)+'СЕТ СН'!$G$14+СВЦЭМ!$D$10+'СЕТ СН'!$G$5-'СЕТ СН'!$G$24</f>
        <v>1802.3534604099998</v>
      </c>
      <c r="W78" s="36">
        <f>SUMIFS(СВЦЭМ!$D$33:$D$776,СВЦЭМ!$A$33:$A$776,$A78,СВЦЭМ!$B$33:$B$776,W$47)+'СЕТ СН'!$G$14+СВЦЭМ!$D$10+'СЕТ СН'!$G$5-'СЕТ СН'!$G$24</f>
        <v>1802.3534604099998</v>
      </c>
      <c r="X78" s="36">
        <f>SUMIFS(СВЦЭМ!$D$33:$D$776,СВЦЭМ!$A$33:$A$776,$A78,СВЦЭМ!$B$33:$B$776,X$47)+'СЕТ СН'!$G$14+СВЦЭМ!$D$10+'СЕТ СН'!$G$5-'СЕТ СН'!$G$24</f>
        <v>1802.3534604099998</v>
      </c>
      <c r="Y78" s="36">
        <f>SUMIFS(СВЦЭМ!$D$33:$D$776,СВЦЭМ!$A$33:$A$776,$A78,СВЦЭМ!$B$33:$B$776,Y$47)+'СЕТ СН'!$G$14+СВЦЭМ!$D$10+'СЕТ СН'!$G$5-'СЕТ СН'!$G$24</f>
        <v>1802.3534604099998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01.02.2019</v>
      </c>
      <c r="B84" s="36">
        <f>SUMIFS(СВЦЭМ!$D$33:$D$776,СВЦЭМ!$A$33:$A$776,$A84,СВЦЭМ!$B$33:$B$776,B$83)+'СЕТ СН'!$H$14+СВЦЭМ!$D$10+'СЕТ СН'!$H$5-'СЕТ СН'!$H$24</f>
        <v>2964.0112570900001</v>
      </c>
      <c r="C84" s="36">
        <f>SUMIFS(СВЦЭМ!$D$33:$D$776,СВЦЭМ!$A$33:$A$776,$A84,СВЦЭМ!$B$33:$B$776,C$83)+'СЕТ СН'!$H$14+СВЦЭМ!$D$10+'СЕТ СН'!$H$5-'СЕТ СН'!$H$24</f>
        <v>2991.76654624</v>
      </c>
      <c r="D84" s="36">
        <f>SUMIFS(СВЦЭМ!$D$33:$D$776,СВЦЭМ!$A$33:$A$776,$A84,СВЦЭМ!$B$33:$B$776,D$83)+'СЕТ СН'!$H$14+СВЦЭМ!$D$10+'СЕТ СН'!$H$5-'СЕТ СН'!$H$24</f>
        <v>3007.9389545099998</v>
      </c>
      <c r="E84" s="36">
        <f>SUMIFS(СВЦЭМ!$D$33:$D$776,СВЦЭМ!$A$33:$A$776,$A84,СВЦЭМ!$B$33:$B$776,E$83)+'СЕТ СН'!$H$14+СВЦЭМ!$D$10+'СЕТ СН'!$H$5-'СЕТ СН'!$H$24</f>
        <v>3007.2431141899997</v>
      </c>
      <c r="F84" s="36">
        <f>SUMIFS(СВЦЭМ!$D$33:$D$776,СВЦЭМ!$A$33:$A$776,$A84,СВЦЭМ!$B$33:$B$776,F$83)+'СЕТ СН'!$H$14+СВЦЭМ!$D$10+'СЕТ СН'!$H$5-'СЕТ СН'!$H$24</f>
        <v>3000.24434208</v>
      </c>
      <c r="G84" s="36">
        <f>SUMIFS(СВЦЭМ!$D$33:$D$776,СВЦЭМ!$A$33:$A$776,$A84,СВЦЭМ!$B$33:$B$776,G$83)+'СЕТ СН'!$H$14+СВЦЭМ!$D$10+'СЕТ СН'!$H$5-'СЕТ СН'!$H$24</f>
        <v>2985.0588087199999</v>
      </c>
      <c r="H84" s="36">
        <f>SUMIFS(СВЦЭМ!$D$33:$D$776,СВЦЭМ!$A$33:$A$776,$A84,СВЦЭМ!$B$33:$B$776,H$83)+'СЕТ СН'!$H$14+СВЦЭМ!$D$10+'СЕТ СН'!$H$5-'СЕТ СН'!$H$24</f>
        <v>2936.8749686399997</v>
      </c>
      <c r="I84" s="36">
        <f>SUMIFS(СВЦЭМ!$D$33:$D$776,СВЦЭМ!$A$33:$A$776,$A84,СВЦЭМ!$B$33:$B$776,I$83)+'СЕТ СН'!$H$14+СВЦЭМ!$D$10+'СЕТ СН'!$H$5-'СЕТ СН'!$H$24</f>
        <v>2910.9849363799999</v>
      </c>
      <c r="J84" s="36">
        <f>SUMIFS(СВЦЭМ!$D$33:$D$776,СВЦЭМ!$A$33:$A$776,$A84,СВЦЭМ!$B$33:$B$776,J$83)+'СЕТ СН'!$H$14+СВЦЭМ!$D$10+'СЕТ СН'!$H$5-'СЕТ СН'!$H$24</f>
        <v>2878.92320771</v>
      </c>
      <c r="K84" s="36">
        <f>SUMIFS(СВЦЭМ!$D$33:$D$776,СВЦЭМ!$A$33:$A$776,$A84,СВЦЭМ!$B$33:$B$776,K$83)+'СЕТ СН'!$H$14+СВЦЭМ!$D$10+'СЕТ СН'!$H$5-'СЕТ СН'!$H$24</f>
        <v>2869.63153091</v>
      </c>
      <c r="L84" s="36">
        <f>SUMIFS(СВЦЭМ!$D$33:$D$776,СВЦЭМ!$A$33:$A$776,$A84,СВЦЭМ!$B$33:$B$776,L$83)+'СЕТ СН'!$H$14+СВЦЭМ!$D$10+'СЕТ СН'!$H$5-'СЕТ СН'!$H$24</f>
        <v>2870.4139672299998</v>
      </c>
      <c r="M84" s="36">
        <f>SUMIFS(СВЦЭМ!$D$33:$D$776,СВЦЭМ!$A$33:$A$776,$A84,СВЦЭМ!$B$33:$B$776,M$83)+'СЕТ СН'!$H$14+СВЦЭМ!$D$10+'СЕТ СН'!$H$5-'СЕТ СН'!$H$24</f>
        <v>2884.2112655400001</v>
      </c>
      <c r="N84" s="36">
        <f>SUMIFS(СВЦЭМ!$D$33:$D$776,СВЦЭМ!$A$33:$A$776,$A84,СВЦЭМ!$B$33:$B$776,N$83)+'СЕТ СН'!$H$14+СВЦЭМ!$D$10+'СЕТ СН'!$H$5-'СЕТ СН'!$H$24</f>
        <v>2886.02339506</v>
      </c>
      <c r="O84" s="36">
        <f>SUMIFS(СВЦЭМ!$D$33:$D$776,СВЦЭМ!$A$33:$A$776,$A84,СВЦЭМ!$B$33:$B$776,O$83)+'СЕТ СН'!$H$14+СВЦЭМ!$D$10+'СЕТ СН'!$H$5-'СЕТ СН'!$H$24</f>
        <v>2855.9699665200001</v>
      </c>
      <c r="P84" s="36">
        <f>SUMIFS(СВЦЭМ!$D$33:$D$776,СВЦЭМ!$A$33:$A$776,$A84,СВЦЭМ!$B$33:$B$776,P$83)+'СЕТ СН'!$H$14+СВЦЭМ!$D$10+'СЕТ СН'!$H$5-'СЕТ СН'!$H$24</f>
        <v>2861.4800180100001</v>
      </c>
      <c r="Q84" s="36">
        <f>SUMIFS(СВЦЭМ!$D$33:$D$776,СВЦЭМ!$A$33:$A$776,$A84,СВЦЭМ!$B$33:$B$776,Q$83)+'СЕТ СН'!$H$14+СВЦЭМ!$D$10+'СЕТ СН'!$H$5-'СЕТ СН'!$H$24</f>
        <v>2870.78360355</v>
      </c>
      <c r="R84" s="36">
        <f>SUMIFS(СВЦЭМ!$D$33:$D$776,СВЦЭМ!$A$33:$A$776,$A84,СВЦЭМ!$B$33:$B$776,R$83)+'СЕТ СН'!$H$14+СВЦЭМ!$D$10+'СЕТ СН'!$H$5-'СЕТ СН'!$H$24</f>
        <v>2871.5394182</v>
      </c>
      <c r="S84" s="36">
        <f>SUMIFS(СВЦЭМ!$D$33:$D$776,СВЦЭМ!$A$33:$A$776,$A84,СВЦЭМ!$B$33:$B$776,S$83)+'СЕТ СН'!$H$14+СВЦЭМ!$D$10+'СЕТ СН'!$H$5-'СЕТ СН'!$H$24</f>
        <v>2851.3554407299998</v>
      </c>
      <c r="T84" s="36">
        <f>SUMIFS(СВЦЭМ!$D$33:$D$776,СВЦЭМ!$A$33:$A$776,$A84,СВЦЭМ!$B$33:$B$776,T$83)+'СЕТ СН'!$H$14+СВЦЭМ!$D$10+'СЕТ СН'!$H$5-'СЕТ СН'!$H$24</f>
        <v>2824.4322723200003</v>
      </c>
      <c r="U84" s="36">
        <f>SUMIFS(СВЦЭМ!$D$33:$D$776,СВЦЭМ!$A$33:$A$776,$A84,СВЦЭМ!$B$33:$B$776,U$83)+'СЕТ СН'!$H$14+СВЦЭМ!$D$10+'СЕТ СН'!$H$5-'СЕТ СН'!$H$24</f>
        <v>2824.98737467</v>
      </c>
      <c r="V84" s="36">
        <f>SUMIFS(СВЦЭМ!$D$33:$D$776,СВЦЭМ!$A$33:$A$776,$A84,СВЦЭМ!$B$33:$B$776,V$83)+'СЕТ СН'!$H$14+СВЦЭМ!$D$10+'СЕТ СН'!$H$5-'СЕТ СН'!$H$24</f>
        <v>2847.0382191399999</v>
      </c>
      <c r="W84" s="36">
        <f>SUMIFS(СВЦЭМ!$D$33:$D$776,СВЦЭМ!$A$33:$A$776,$A84,СВЦЭМ!$B$33:$B$776,W$83)+'СЕТ СН'!$H$14+СВЦЭМ!$D$10+'СЕТ СН'!$H$5-'СЕТ СН'!$H$24</f>
        <v>2865.3260262700001</v>
      </c>
      <c r="X84" s="36">
        <f>SUMIFS(СВЦЭМ!$D$33:$D$776,СВЦЭМ!$A$33:$A$776,$A84,СВЦЭМ!$B$33:$B$776,X$83)+'СЕТ СН'!$H$14+СВЦЭМ!$D$10+'СЕТ СН'!$H$5-'СЕТ СН'!$H$24</f>
        <v>2877.6830066000002</v>
      </c>
      <c r="Y84" s="36">
        <f>SUMIFS(СВЦЭМ!$D$33:$D$776,СВЦЭМ!$A$33:$A$776,$A84,СВЦЭМ!$B$33:$B$776,Y$83)+'СЕТ СН'!$H$14+СВЦЭМ!$D$10+'СЕТ СН'!$H$5-'СЕТ СН'!$H$24</f>
        <v>2889.5776532300001</v>
      </c>
      <c r="AA84" s="45"/>
    </row>
    <row r="85" spans="1:27" ht="15.75" x14ac:dyDescent="0.2">
      <c r="A85" s="35">
        <f>A84+1</f>
        <v>43498</v>
      </c>
      <c r="B85" s="36">
        <f>SUMIFS(СВЦЭМ!$D$33:$D$776,СВЦЭМ!$A$33:$A$776,$A85,СВЦЭМ!$B$33:$B$776,B$83)+'СЕТ СН'!$H$14+СВЦЭМ!$D$10+'СЕТ СН'!$H$5-'СЕТ СН'!$H$24</f>
        <v>2975.37561753</v>
      </c>
      <c r="C85" s="36">
        <f>SUMIFS(СВЦЭМ!$D$33:$D$776,СВЦЭМ!$A$33:$A$776,$A85,СВЦЭМ!$B$33:$B$776,C$83)+'СЕТ СН'!$H$14+СВЦЭМ!$D$10+'СЕТ СН'!$H$5-'СЕТ СН'!$H$24</f>
        <v>2979.4752511500001</v>
      </c>
      <c r="D85" s="36">
        <f>SUMIFS(СВЦЭМ!$D$33:$D$776,СВЦЭМ!$A$33:$A$776,$A85,СВЦЭМ!$B$33:$B$776,D$83)+'СЕТ СН'!$H$14+СВЦЭМ!$D$10+'СЕТ СН'!$H$5-'СЕТ СН'!$H$24</f>
        <v>2982.48540615</v>
      </c>
      <c r="E85" s="36">
        <f>SUMIFS(СВЦЭМ!$D$33:$D$776,СВЦЭМ!$A$33:$A$776,$A85,СВЦЭМ!$B$33:$B$776,E$83)+'СЕТ СН'!$H$14+СВЦЭМ!$D$10+'СЕТ СН'!$H$5-'СЕТ СН'!$H$24</f>
        <v>2994.8998647099997</v>
      </c>
      <c r="F85" s="36">
        <f>SUMIFS(СВЦЭМ!$D$33:$D$776,СВЦЭМ!$A$33:$A$776,$A85,СВЦЭМ!$B$33:$B$776,F$83)+'СЕТ СН'!$H$14+СВЦЭМ!$D$10+'СЕТ СН'!$H$5-'СЕТ СН'!$H$24</f>
        <v>2999.5358302899999</v>
      </c>
      <c r="G85" s="36">
        <f>SUMIFS(СВЦЭМ!$D$33:$D$776,СВЦЭМ!$A$33:$A$776,$A85,СВЦЭМ!$B$33:$B$776,G$83)+'СЕТ СН'!$H$14+СВЦЭМ!$D$10+'СЕТ СН'!$H$5-'СЕТ СН'!$H$24</f>
        <v>2981.3540099499996</v>
      </c>
      <c r="H85" s="36">
        <f>SUMIFS(СВЦЭМ!$D$33:$D$776,СВЦЭМ!$A$33:$A$776,$A85,СВЦЭМ!$B$33:$B$776,H$83)+'СЕТ СН'!$H$14+СВЦЭМ!$D$10+'СЕТ СН'!$H$5-'СЕТ СН'!$H$24</f>
        <v>2958.4235996999996</v>
      </c>
      <c r="I85" s="36">
        <f>SUMIFS(СВЦЭМ!$D$33:$D$776,СВЦЭМ!$A$33:$A$776,$A85,СВЦЭМ!$B$33:$B$776,I$83)+'СЕТ СН'!$H$14+СВЦЭМ!$D$10+'СЕТ СН'!$H$5-'СЕТ СН'!$H$24</f>
        <v>2949.8254885099996</v>
      </c>
      <c r="J85" s="36">
        <f>SUMIFS(СВЦЭМ!$D$33:$D$776,СВЦЭМ!$A$33:$A$776,$A85,СВЦЭМ!$B$33:$B$776,J$83)+'СЕТ СН'!$H$14+СВЦЭМ!$D$10+'СЕТ СН'!$H$5-'СЕТ СН'!$H$24</f>
        <v>2907.6584729599999</v>
      </c>
      <c r="K85" s="36">
        <f>SUMIFS(СВЦЭМ!$D$33:$D$776,СВЦЭМ!$A$33:$A$776,$A85,СВЦЭМ!$B$33:$B$776,K$83)+'СЕТ СН'!$H$14+СВЦЭМ!$D$10+'СЕТ СН'!$H$5-'СЕТ СН'!$H$24</f>
        <v>2883.5629931900003</v>
      </c>
      <c r="L85" s="36">
        <f>SUMIFS(СВЦЭМ!$D$33:$D$776,СВЦЭМ!$A$33:$A$776,$A85,СВЦЭМ!$B$33:$B$776,L$83)+'СЕТ СН'!$H$14+СВЦЭМ!$D$10+'СЕТ СН'!$H$5-'СЕТ СН'!$H$24</f>
        <v>2870.5214057600001</v>
      </c>
      <c r="M85" s="36">
        <f>SUMIFS(СВЦЭМ!$D$33:$D$776,СВЦЭМ!$A$33:$A$776,$A85,СВЦЭМ!$B$33:$B$776,M$83)+'СЕТ СН'!$H$14+СВЦЭМ!$D$10+'СЕТ СН'!$H$5-'СЕТ СН'!$H$24</f>
        <v>2886.7961453600001</v>
      </c>
      <c r="N85" s="36">
        <f>SUMIFS(СВЦЭМ!$D$33:$D$776,СВЦЭМ!$A$33:$A$776,$A85,СВЦЭМ!$B$33:$B$776,N$83)+'СЕТ СН'!$H$14+СВЦЭМ!$D$10+'СЕТ СН'!$H$5-'СЕТ СН'!$H$24</f>
        <v>2877.8732932900002</v>
      </c>
      <c r="O85" s="36">
        <f>SUMIFS(СВЦЭМ!$D$33:$D$776,СВЦЭМ!$A$33:$A$776,$A85,СВЦЭМ!$B$33:$B$776,O$83)+'СЕТ СН'!$H$14+СВЦЭМ!$D$10+'СЕТ СН'!$H$5-'СЕТ СН'!$H$24</f>
        <v>2855.2053447799999</v>
      </c>
      <c r="P85" s="36">
        <f>SUMIFS(СВЦЭМ!$D$33:$D$776,СВЦЭМ!$A$33:$A$776,$A85,СВЦЭМ!$B$33:$B$776,P$83)+'СЕТ СН'!$H$14+СВЦЭМ!$D$10+'СЕТ СН'!$H$5-'СЕТ СН'!$H$24</f>
        <v>2866.7857113300001</v>
      </c>
      <c r="Q85" s="36">
        <f>SUMIFS(СВЦЭМ!$D$33:$D$776,СВЦЭМ!$A$33:$A$776,$A85,СВЦЭМ!$B$33:$B$776,Q$83)+'СЕТ СН'!$H$14+СВЦЭМ!$D$10+'СЕТ СН'!$H$5-'СЕТ СН'!$H$24</f>
        <v>2878.4534233899999</v>
      </c>
      <c r="R85" s="36">
        <f>SUMIFS(СВЦЭМ!$D$33:$D$776,СВЦЭМ!$A$33:$A$776,$A85,СВЦЭМ!$B$33:$B$776,R$83)+'СЕТ СН'!$H$14+СВЦЭМ!$D$10+'СЕТ СН'!$H$5-'СЕТ СН'!$H$24</f>
        <v>2884.71158926</v>
      </c>
      <c r="S85" s="36">
        <f>SUMIFS(СВЦЭМ!$D$33:$D$776,СВЦЭМ!$A$33:$A$776,$A85,СВЦЭМ!$B$33:$B$776,S$83)+'СЕТ СН'!$H$14+СВЦЭМ!$D$10+'СЕТ СН'!$H$5-'СЕТ СН'!$H$24</f>
        <v>2883.1617536600002</v>
      </c>
      <c r="T85" s="36">
        <f>SUMIFS(СВЦЭМ!$D$33:$D$776,СВЦЭМ!$A$33:$A$776,$A85,СВЦЭМ!$B$33:$B$776,T$83)+'СЕТ СН'!$H$14+СВЦЭМ!$D$10+'СЕТ СН'!$H$5-'СЕТ СН'!$H$24</f>
        <v>2839.3330457399998</v>
      </c>
      <c r="U85" s="36">
        <f>SUMIFS(СВЦЭМ!$D$33:$D$776,СВЦЭМ!$A$33:$A$776,$A85,СВЦЭМ!$B$33:$B$776,U$83)+'СЕТ СН'!$H$14+СВЦЭМ!$D$10+'СЕТ СН'!$H$5-'СЕТ СН'!$H$24</f>
        <v>2828.7299103400001</v>
      </c>
      <c r="V85" s="36">
        <f>SUMIFS(СВЦЭМ!$D$33:$D$776,СВЦЭМ!$A$33:$A$776,$A85,СВЦЭМ!$B$33:$B$776,V$83)+'СЕТ СН'!$H$14+СВЦЭМ!$D$10+'СЕТ СН'!$H$5-'СЕТ СН'!$H$24</f>
        <v>2846.4214553699999</v>
      </c>
      <c r="W85" s="36">
        <f>SUMIFS(СВЦЭМ!$D$33:$D$776,СВЦЭМ!$A$33:$A$776,$A85,СВЦЭМ!$B$33:$B$776,W$83)+'СЕТ СН'!$H$14+СВЦЭМ!$D$10+'СЕТ СН'!$H$5-'СЕТ СН'!$H$24</f>
        <v>2862.05750162</v>
      </c>
      <c r="X85" s="36">
        <f>SUMIFS(СВЦЭМ!$D$33:$D$776,СВЦЭМ!$A$33:$A$776,$A85,СВЦЭМ!$B$33:$B$776,X$83)+'СЕТ СН'!$H$14+СВЦЭМ!$D$10+'СЕТ СН'!$H$5-'СЕТ СН'!$H$24</f>
        <v>2877.5731331400002</v>
      </c>
      <c r="Y85" s="36">
        <f>SUMIFS(СВЦЭМ!$D$33:$D$776,СВЦЭМ!$A$33:$A$776,$A85,СВЦЭМ!$B$33:$B$776,Y$83)+'СЕТ СН'!$H$14+СВЦЭМ!$D$10+'СЕТ СН'!$H$5-'СЕТ СН'!$H$24</f>
        <v>2892.9459421900001</v>
      </c>
    </row>
    <row r="86" spans="1:27" ht="15.75" x14ac:dyDescent="0.2">
      <c r="A86" s="35">
        <f t="shared" ref="A86:A114" si="2">A85+1</f>
        <v>43499</v>
      </c>
      <c r="B86" s="36">
        <f>SUMIFS(СВЦЭМ!$D$33:$D$776,СВЦЭМ!$A$33:$A$776,$A86,СВЦЭМ!$B$33:$B$776,B$83)+'СЕТ СН'!$H$14+СВЦЭМ!$D$10+'СЕТ СН'!$H$5-'СЕТ СН'!$H$24</f>
        <v>2943.6521203000002</v>
      </c>
      <c r="C86" s="36">
        <f>SUMIFS(СВЦЭМ!$D$33:$D$776,СВЦЭМ!$A$33:$A$776,$A86,СВЦЭМ!$B$33:$B$776,C$83)+'СЕТ СН'!$H$14+СВЦЭМ!$D$10+'СЕТ СН'!$H$5-'СЕТ СН'!$H$24</f>
        <v>2985.71720998</v>
      </c>
      <c r="D86" s="36">
        <f>SUMIFS(СВЦЭМ!$D$33:$D$776,СВЦЭМ!$A$33:$A$776,$A86,СВЦЭМ!$B$33:$B$776,D$83)+'СЕТ СН'!$H$14+СВЦЭМ!$D$10+'СЕТ СН'!$H$5-'СЕТ СН'!$H$24</f>
        <v>2986.1839483099998</v>
      </c>
      <c r="E86" s="36">
        <f>SUMIFS(СВЦЭМ!$D$33:$D$776,СВЦЭМ!$A$33:$A$776,$A86,СВЦЭМ!$B$33:$B$776,E$83)+'СЕТ СН'!$H$14+СВЦЭМ!$D$10+'СЕТ СН'!$H$5-'СЕТ СН'!$H$24</f>
        <v>2999.8055821500002</v>
      </c>
      <c r="F86" s="36">
        <f>SUMIFS(СВЦЭМ!$D$33:$D$776,СВЦЭМ!$A$33:$A$776,$A86,СВЦЭМ!$B$33:$B$776,F$83)+'СЕТ СН'!$H$14+СВЦЭМ!$D$10+'СЕТ СН'!$H$5-'СЕТ СН'!$H$24</f>
        <v>2995.8037704099997</v>
      </c>
      <c r="G86" s="36">
        <f>SUMIFS(СВЦЭМ!$D$33:$D$776,СВЦЭМ!$A$33:$A$776,$A86,СВЦЭМ!$B$33:$B$776,G$83)+'СЕТ СН'!$H$14+СВЦЭМ!$D$10+'СЕТ СН'!$H$5-'СЕТ СН'!$H$24</f>
        <v>2991.5714037600001</v>
      </c>
      <c r="H86" s="36">
        <f>SUMIFS(СВЦЭМ!$D$33:$D$776,СВЦЭМ!$A$33:$A$776,$A86,СВЦЭМ!$B$33:$B$776,H$83)+'СЕТ СН'!$H$14+СВЦЭМ!$D$10+'СЕТ СН'!$H$5-'СЕТ СН'!$H$24</f>
        <v>2970.4011793999998</v>
      </c>
      <c r="I86" s="36">
        <f>SUMIFS(СВЦЭМ!$D$33:$D$776,СВЦЭМ!$A$33:$A$776,$A86,СВЦЭМ!$B$33:$B$776,I$83)+'СЕТ СН'!$H$14+СВЦЭМ!$D$10+'СЕТ СН'!$H$5-'СЕТ СН'!$H$24</f>
        <v>2961.2348070799999</v>
      </c>
      <c r="J86" s="36">
        <f>SUMIFS(СВЦЭМ!$D$33:$D$776,СВЦЭМ!$A$33:$A$776,$A86,СВЦЭМ!$B$33:$B$776,J$83)+'СЕТ СН'!$H$14+СВЦЭМ!$D$10+'СЕТ СН'!$H$5-'СЕТ СН'!$H$24</f>
        <v>2938.05645005</v>
      </c>
      <c r="K86" s="36">
        <f>SUMIFS(СВЦЭМ!$D$33:$D$776,СВЦЭМ!$A$33:$A$776,$A86,СВЦЭМ!$B$33:$B$776,K$83)+'СЕТ СН'!$H$14+СВЦЭМ!$D$10+'СЕТ СН'!$H$5-'СЕТ СН'!$H$24</f>
        <v>2905.38046949</v>
      </c>
      <c r="L86" s="36">
        <f>SUMIFS(СВЦЭМ!$D$33:$D$776,СВЦЭМ!$A$33:$A$776,$A86,СВЦЭМ!$B$33:$B$776,L$83)+'СЕТ СН'!$H$14+СВЦЭМ!$D$10+'СЕТ СН'!$H$5-'СЕТ СН'!$H$24</f>
        <v>2877.77097194</v>
      </c>
      <c r="M86" s="36">
        <f>SUMIFS(СВЦЭМ!$D$33:$D$776,СВЦЭМ!$A$33:$A$776,$A86,СВЦЭМ!$B$33:$B$776,M$83)+'СЕТ СН'!$H$14+СВЦЭМ!$D$10+'СЕТ СН'!$H$5-'СЕТ СН'!$H$24</f>
        <v>2882.6905171399999</v>
      </c>
      <c r="N86" s="36">
        <f>SUMIFS(СВЦЭМ!$D$33:$D$776,СВЦЭМ!$A$33:$A$776,$A86,СВЦЭМ!$B$33:$B$776,N$83)+'СЕТ СН'!$H$14+СВЦЭМ!$D$10+'СЕТ СН'!$H$5-'СЕТ СН'!$H$24</f>
        <v>2889.5959034299999</v>
      </c>
      <c r="O86" s="36">
        <f>SUMIFS(СВЦЭМ!$D$33:$D$776,СВЦЭМ!$A$33:$A$776,$A86,СВЦЭМ!$B$33:$B$776,O$83)+'СЕТ СН'!$H$14+СВЦЭМ!$D$10+'СЕТ СН'!$H$5-'СЕТ СН'!$H$24</f>
        <v>2875.0514908599998</v>
      </c>
      <c r="P86" s="36">
        <f>SUMIFS(СВЦЭМ!$D$33:$D$776,СВЦЭМ!$A$33:$A$776,$A86,СВЦЭМ!$B$33:$B$776,P$83)+'СЕТ СН'!$H$14+СВЦЭМ!$D$10+'СЕТ СН'!$H$5-'СЕТ СН'!$H$24</f>
        <v>2880.1312910500001</v>
      </c>
      <c r="Q86" s="36">
        <f>SUMIFS(СВЦЭМ!$D$33:$D$776,СВЦЭМ!$A$33:$A$776,$A86,СВЦЭМ!$B$33:$B$776,Q$83)+'СЕТ СН'!$H$14+СВЦЭМ!$D$10+'СЕТ СН'!$H$5-'СЕТ СН'!$H$24</f>
        <v>2895.2363830499999</v>
      </c>
      <c r="R86" s="36">
        <f>SUMIFS(СВЦЭМ!$D$33:$D$776,СВЦЭМ!$A$33:$A$776,$A86,СВЦЭМ!$B$33:$B$776,R$83)+'СЕТ СН'!$H$14+СВЦЭМ!$D$10+'СЕТ СН'!$H$5-'СЕТ СН'!$H$24</f>
        <v>2879.9282631699998</v>
      </c>
      <c r="S86" s="36">
        <f>SUMIFS(СВЦЭМ!$D$33:$D$776,СВЦЭМ!$A$33:$A$776,$A86,СВЦЭМ!$B$33:$B$776,S$83)+'СЕТ СН'!$H$14+СВЦЭМ!$D$10+'СЕТ СН'!$H$5-'СЕТ СН'!$H$24</f>
        <v>2867.1252621200001</v>
      </c>
      <c r="T86" s="36">
        <f>SUMIFS(СВЦЭМ!$D$33:$D$776,СВЦЭМ!$A$33:$A$776,$A86,СВЦЭМ!$B$33:$B$776,T$83)+'СЕТ СН'!$H$14+СВЦЭМ!$D$10+'СЕТ СН'!$H$5-'СЕТ СН'!$H$24</f>
        <v>2832.7130448299999</v>
      </c>
      <c r="U86" s="36">
        <f>SUMIFS(СВЦЭМ!$D$33:$D$776,СВЦЭМ!$A$33:$A$776,$A86,СВЦЭМ!$B$33:$B$776,U$83)+'СЕТ СН'!$H$14+СВЦЭМ!$D$10+'СЕТ СН'!$H$5-'СЕТ СН'!$H$24</f>
        <v>2820.34373912</v>
      </c>
      <c r="V86" s="36">
        <f>SUMIFS(СВЦЭМ!$D$33:$D$776,СВЦЭМ!$A$33:$A$776,$A86,СВЦЭМ!$B$33:$B$776,V$83)+'СЕТ СН'!$H$14+СВЦЭМ!$D$10+'СЕТ СН'!$H$5-'СЕТ СН'!$H$24</f>
        <v>2824.5488311200002</v>
      </c>
      <c r="W86" s="36">
        <f>SUMIFS(СВЦЭМ!$D$33:$D$776,СВЦЭМ!$A$33:$A$776,$A86,СВЦЭМ!$B$33:$B$776,W$83)+'СЕТ СН'!$H$14+СВЦЭМ!$D$10+'СЕТ СН'!$H$5-'СЕТ СН'!$H$24</f>
        <v>2849.4268105700003</v>
      </c>
      <c r="X86" s="36">
        <f>SUMIFS(СВЦЭМ!$D$33:$D$776,СВЦЭМ!$A$33:$A$776,$A86,СВЦЭМ!$B$33:$B$776,X$83)+'СЕТ СН'!$H$14+СВЦЭМ!$D$10+'СЕТ СН'!$H$5-'СЕТ СН'!$H$24</f>
        <v>2869.3370609900003</v>
      </c>
      <c r="Y86" s="36">
        <f>SUMIFS(СВЦЭМ!$D$33:$D$776,СВЦЭМ!$A$33:$A$776,$A86,СВЦЭМ!$B$33:$B$776,Y$83)+'СЕТ СН'!$H$14+СВЦЭМ!$D$10+'СЕТ СН'!$H$5-'СЕТ СН'!$H$24</f>
        <v>2902.9010232400001</v>
      </c>
    </row>
    <row r="87" spans="1:27" ht="15.75" x14ac:dyDescent="0.2">
      <c r="A87" s="35">
        <f t="shared" si="2"/>
        <v>43500</v>
      </c>
      <c r="B87" s="36">
        <f>SUMIFS(СВЦЭМ!$D$33:$D$776,СВЦЭМ!$A$33:$A$776,$A87,СВЦЭМ!$B$33:$B$776,B$83)+'СЕТ СН'!$H$14+СВЦЭМ!$D$10+'СЕТ СН'!$H$5-'СЕТ СН'!$H$24</f>
        <v>2973.2387305599996</v>
      </c>
      <c r="C87" s="36">
        <f>SUMIFS(СВЦЭМ!$D$33:$D$776,СВЦЭМ!$A$33:$A$776,$A87,СВЦЭМ!$B$33:$B$776,C$83)+'СЕТ СН'!$H$14+СВЦЭМ!$D$10+'СЕТ СН'!$H$5-'СЕТ СН'!$H$24</f>
        <v>3001.6323993899996</v>
      </c>
      <c r="D87" s="36">
        <f>SUMIFS(СВЦЭМ!$D$33:$D$776,СВЦЭМ!$A$33:$A$776,$A87,СВЦЭМ!$B$33:$B$776,D$83)+'СЕТ СН'!$H$14+СВЦЭМ!$D$10+'СЕТ СН'!$H$5-'СЕТ СН'!$H$24</f>
        <v>3036.0954572999999</v>
      </c>
      <c r="E87" s="36">
        <f>SUMIFS(СВЦЭМ!$D$33:$D$776,СВЦЭМ!$A$33:$A$776,$A87,СВЦЭМ!$B$33:$B$776,E$83)+'СЕТ СН'!$H$14+СВЦЭМ!$D$10+'СЕТ СН'!$H$5-'СЕТ СН'!$H$24</f>
        <v>3056.5910807700002</v>
      </c>
      <c r="F87" s="36">
        <f>SUMIFS(СВЦЭМ!$D$33:$D$776,СВЦЭМ!$A$33:$A$776,$A87,СВЦЭМ!$B$33:$B$776,F$83)+'СЕТ СН'!$H$14+СВЦЭМ!$D$10+'СЕТ СН'!$H$5-'СЕТ СН'!$H$24</f>
        <v>3056.3013288299999</v>
      </c>
      <c r="G87" s="36">
        <f>SUMIFS(СВЦЭМ!$D$33:$D$776,СВЦЭМ!$A$33:$A$776,$A87,СВЦЭМ!$B$33:$B$776,G$83)+'СЕТ СН'!$H$14+СВЦЭМ!$D$10+'СЕТ СН'!$H$5-'СЕТ СН'!$H$24</f>
        <v>3041.3957402799997</v>
      </c>
      <c r="H87" s="36">
        <f>SUMIFS(СВЦЭМ!$D$33:$D$776,СВЦЭМ!$A$33:$A$776,$A87,СВЦЭМ!$B$33:$B$776,H$83)+'СЕТ СН'!$H$14+СВЦЭМ!$D$10+'СЕТ СН'!$H$5-'СЕТ СН'!$H$24</f>
        <v>2996.8361913199997</v>
      </c>
      <c r="I87" s="36">
        <f>SUMIFS(СВЦЭМ!$D$33:$D$776,СВЦЭМ!$A$33:$A$776,$A87,СВЦЭМ!$B$33:$B$776,I$83)+'СЕТ СН'!$H$14+СВЦЭМ!$D$10+'СЕТ СН'!$H$5-'СЕТ СН'!$H$24</f>
        <v>2968.4417015399999</v>
      </c>
      <c r="J87" s="36">
        <f>SUMIFS(СВЦЭМ!$D$33:$D$776,СВЦЭМ!$A$33:$A$776,$A87,СВЦЭМ!$B$33:$B$776,J$83)+'СЕТ СН'!$H$14+СВЦЭМ!$D$10+'СЕТ СН'!$H$5-'СЕТ СН'!$H$24</f>
        <v>2937.9346349999996</v>
      </c>
      <c r="K87" s="36">
        <f>SUMIFS(СВЦЭМ!$D$33:$D$776,СВЦЭМ!$A$33:$A$776,$A87,СВЦЭМ!$B$33:$B$776,K$83)+'СЕТ СН'!$H$14+СВЦЭМ!$D$10+'СЕТ СН'!$H$5-'СЕТ СН'!$H$24</f>
        <v>2935.0207093499998</v>
      </c>
      <c r="L87" s="36">
        <f>SUMIFS(СВЦЭМ!$D$33:$D$776,СВЦЭМ!$A$33:$A$776,$A87,СВЦЭМ!$B$33:$B$776,L$83)+'СЕТ СН'!$H$14+СВЦЭМ!$D$10+'СЕТ СН'!$H$5-'СЕТ СН'!$H$24</f>
        <v>2928.5703841300001</v>
      </c>
      <c r="M87" s="36">
        <f>SUMIFS(СВЦЭМ!$D$33:$D$776,СВЦЭМ!$A$33:$A$776,$A87,СВЦЭМ!$B$33:$B$776,M$83)+'СЕТ СН'!$H$14+СВЦЭМ!$D$10+'СЕТ СН'!$H$5-'СЕТ СН'!$H$24</f>
        <v>2939.6594069799999</v>
      </c>
      <c r="N87" s="36">
        <f>SUMIFS(СВЦЭМ!$D$33:$D$776,СВЦЭМ!$A$33:$A$776,$A87,СВЦЭМ!$B$33:$B$776,N$83)+'СЕТ СН'!$H$14+СВЦЭМ!$D$10+'СЕТ СН'!$H$5-'СЕТ СН'!$H$24</f>
        <v>2864.8471541099998</v>
      </c>
      <c r="O87" s="36">
        <f>SUMIFS(СВЦЭМ!$D$33:$D$776,СВЦЭМ!$A$33:$A$776,$A87,СВЦЭМ!$B$33:$B$776,O$83)+'СЕТ СН'!$H$14+СВЦЭМ!$D$10+'СЕТ СН'!$H$5-'СЕТ СН'!$H$24</f>
        <v>2836.4229722600003</v>
      </c>
      <c r="P87" s="36">
        <f>SUMIFS(СВЦЭМ!$D$33:$D$776,СВЦЭМ!$A$33:$A$776,$A87,СВЦЭМ!$B$33:$B$776,P$83)+'СЕТ СН'!$H$14+СВЦЭМ!$D$10+'СЕТ СН'!$H$5-'СЕТ СН'!$H$24</f>
        <v>2841.0041382700001</v>
      </c>
      <c r="Q87" s="36">
        <f>SUMIFS(СВЦЭМ!$D$33:$D$776,СВЦЭМ!$A$33:$A$776,$A87,СВЦЭМ!$B$33:$B$776,Q$83)+'СЕТ СН'!$H$14+СВЦЭМ!$D$10+'СЕТ СН'!$H$5-'СЕТ СН'!$H$24</f>
        <v>2869.9312509199999</v>
      </c>
      <c r="R87" s="36">
        <f>SUMIFS(СВЦЭМ!$D$33:$D$776,СВЦЭМ!$A$33:$A$776,$A87,СВЦЭМ!$B$33:$B$776,R$83)+'СЕТ СН'!$H$14+СВЦЭМ!$D$10+'СЕТ СН'!$H$5-'СЕТ СН'!$H$24</f>
        <v>2871.86065254</v>
      </c>
      <c r="S87" s="36">
        <f>SUMIFS(СВЦЭМ!$D$33:$D$776,СВЦЭМ!$A$33:$A$776,$A87,СВЦЭМ!$B$33:$B$776,S$83)+'СЕТ СН'!$H$14+СВЦЭМ!$D$10+'СЕТ СН'!$H$5-'СЕТ СН'!$H$24</f>
        <v>2842.07134266</v>
      </c>
      <c r="T87" s="36">
        <f>SUMIFS(СВЦЭМ!$D$33:$D$776,СВЦЭМ!$A$33:$A$776,$A87,СВЦЭМ!$B$33:$B$776,T$83)+'СЕТ СН'!$H$14+СВЦЭМ!$D$10+'СЕТ СН'!$H$5-'СЕТ СН'!$H$24</f>
        <v>2820.25104212</v>
      </c>
      <c r="U87" s="36">
        <f>SUMIFS(СВЦЭМ!$D$33:$D$776,СВЦЭМ!$A$33:$A$776,$A87,СВЦЭМ!$B$33:$B$776,U$83)+'СЕТ СН'!$H$14+СВЦЭМ!$D$10+'СЕТ СН'!$H$5-'СЕТ СН'!$H$24</f>
        <v>2824.53724255</v>
      </c>
      <c r="V87" s="36">
        <f>SUMIFS(СВЦЭМ!$D$33:$D$776,СВЦЭМ!$A$33:$A$776,$A87,СВЦЭМ!$B$33:$B$776,V$83)+'СЕТ СН'!$H$14+СВЦЭМ!$D$10+'СЕТ СН'!$H$5-'СЕТ СН'!$H$24</f>
        <v>2835.2497782800001</v>
      </c>
      <c r="W87" s="36">
        <f>SUMIFS(СВЦЭМ!$D$33:$D$776,СВЦЭМ!$A$33:$A$776,$A87,СВЦЭМ!$B$33:$B$776,W$83)+'СЕТ СН'!$H$14+СВЦЭМ!$D$10+'СЕТ СН'!$H$5-'СЕТ СН'!$H$24</f>
        <v>2855.3827105999999</v>
      </c>
      <c r="X87" s="36">
        <f>SUMIFS(СВЦЭМ!$D$33:$D$776,СВЦЭМ!$A$33:$A$776,$A87,СВЦЭМ!$B$33:$B$776,X$83)+'СЕТ СН'!$H$14+СВЦЭМ!$D$10+'СЕТ СН'!$H$5-'СЕТ СН'!$H$24</f>
        <v>2877.3174982400001</v>
      </c>
      <c r="Y87" s="36">
        <f>SUMIFS(СВЦЭМ!$D$33:$D$776,СВЦЭМ!$A$33:$A$776,$A87,СВЦЭМ!$B$33:$B$776,Y$83)+'СЕТ СН'!$H$14+СВЦЭМ!$D$10+'СЕТ СН'!$H$5-'СЕТ СН'!$H$24</f>
        <v>2895.3592662900001</v>
      </c>
    </row>
    <row r="88" spans="1:27" ht="15.75" x14ac:dyDescent="0.2">
      <c r="A88" s="35">
        <f t="shared" si="2"/>
        <v>43501</v>
      </c>
      <c r="B88" s="36">
        <f>SUMIFS(СВЦЭМ!$D$33:$D$776,СВЦЭМ!$A$33:$A$776,$A88,СВЦЭМ!$B$33:$B$776,B$83)+'СЕТ СН'!$H$14+СВЦЭМ!$D$10+'СЕТ СН'!$H$5-'СЕТ СН'!$H$24</f>
        <v>2986.1590570500002</v>
      </c>
      <c r="C88" s="36">
        <f>SUMIFS(СВЦЭМ!$D$33:$D$776,СВЦЭМ!$A$33:$A$776,$A88,СВЦЭМ!$B$33:$B$776,C$83)+'СЕТ СН'!$H$14+СВЦЭМ!$D$10+'СЕТ СН'!$H$5-'СЕТ СН'!$H$24</f>
        <v>3014.0993849699998</v>
      </c>
      <c r="D88" s="36">
        <f>SUMIFS(СВЦЭМ!$D$33:$D$776,СВЦЭМ!$A$33:$A$776,$A88,СВЦЭМ!$B$33:$B$776,D$83)+'СЕТ СН'!$H$14+СВЦЭМ!$D$10+'СЕТ СН'!$H$5-'СЕТ СН'!$H$24</f>
        <v>3031.2146459599999</v>
      </c>
      <c r="E88" s="36">
        <f>SUMIFS(СВЦЭМ!$D$33:$D$776,СВЦЭМ!$A$33:$A$776,$A88,СВЦЭМ!$B$33:$B$776,E$83)+'СЕТ СН'!$H$14+СВЦЭМ!$D$10+'СЕТ СН'!$H$5-'СЕТ СН'!$H$24</f>
        <v>3028.55498812</v>
      </c>
      <c r="F88" s="36">
        <f>SUMIFS(СВЦЭМ!$D$33:$D$776,СВЦЭМ!$A$33:$A$776,$A88,СВЦЭМ!$B$33:$B$776,F$83)+'СЕТ СН'!$H$14+СВЦЭМ!$D$10+'СЕТ СН'!$H$5-'СЕТ СН'!$H$24</f>
        <v>3025.6118220899998</v>
      </c>
      <c r="G88" s="36">
        <f>SUMIFS(СВЦЭМ!$D$33:$D$776,СВЦЭМ!$A$33:$A$776,$A88,СВЦЭМ!$B$33:$B$776,G$83)+'СЕТ СН'!$H$14+СВЦЭМ!$D$10+'СЕТ СН'!$H$5-'СЕТ СН'!$H$24</f>
        <v>3004.15336536</v>
      </c>
      <c r="H88" s="36">
        <f>SUMIFS(СВЦЭМ!$D$33:$D$776,СВЦЭМ!$A$33:$A$776,$A88,СВЦЭМ!$B$33:$B$776,H$83)+'СЕТ СН'!$H$14+СВЦЭМ!$D$10+'СЕТ СН'!$H$5-'СЕТ СН'!$H$24</f>
        <v>2959.1642032899999</v>
      </c>
      <c r="I88" s="36">
        <f>SUMIFS(СВЦЭМ!$D$33:$D$776,СВЦЭМ!$A$33:$A$776,$A88,СВЦЭМ!$B$33:$B$776,I$83)+'СЕТ СН'!$H$14+СВЦЭМ!$D$10+'СЕТ СН'!$H$5-'СЕТ СН'!$H$24</f>
        <v>2950.5200213199996</v>
      </c>
      <c r="J88" s="36">
        <f>SUMIFS(СВЦЭМ!$D$33:$D$776,СВЦЭМ!$A$33:$A$776,$A88,СВЦЭМ!$B$33:$B$776,J$83)+'СЕТ СН'!$H$14+СВЦЭМ!$D$10+'СЕТ СН'!$H$5-'СЕТ СН'!$H$24</f>
        <v>2927.4401278300002</v>
      </c>
      <c r="K88" s="36">
        <f>SUMIFS(СВЦЭМ!$D$33:$D$776,СВЦЭМ!$A$33:$A$776,$A88,СВЦЭМ!$B$33:$B$776,K$83)+'СЕТ СН'!$H$14+СВЦЭМ!$D$10+'СЕТ СН'!$H$5-'СЕТ СН'!$H$24</f>
        <v>2931.0863001799999</v>
      </c>
      <c r="L88" s="36">
        <f>SUMIFS(СВЦЭМ!$D$33:$D$776,СВЦЭМ!$A$33:$A$776,$A88,СВЦЭМ!$B$33:$B$776,L$83)+'СЕТ СН'!$H$14+СВЦЭМ!$D$10+'СЕТ СН'!$H$5-'СЕТ СН'!$H$24</f>
        <v>2931.7851183900002</v>
      </c>
      <c r="M88" s="36">
        <f>SUMIFS(СВЦЭМ!$D$33:$D$776,СВЦЭМ!$A$33:$A$776,$A88,СВЦЭМ!$B$33:$B$776,M$83)+'СЕТ СН'!$H$14+СВЦЭМ!$D$10+'СЕТ СН'!$H$5-'СЕТ СН'!$H$24</f>
        <v>2937.15141279</v>
      </c>
      <c r="N88" s="36">
        <f>SUMIFS(СВЦЭМ!$D$33:$D$776,СВЦЭМ!$A$33:$A$776,$A88,СВЦЭМ!$B$33:$B$776,N$83)+'СЕТ СН'!$H$14+СВЦЭМ!$D$10+'СЕТ СН'!$H$5-'СЕТ СН'!$H$24</f>
        <v>2915.0766518299997</v>
      </c>
      <c r="O88" s="36">
        <f>SUMIFS(СВЦЭМ!$D$33:$D$776,СВЦЭМ!$A$33:$A$776,$A88,СВЦЭМ!$B$33:$B$776,O$83)+'СЕТ СН'!$H$14+СВЦЭМ!$D$10+'СЕТ СН'!$H$5-'СЕТ СН'!$H$24</f>
        <v>2886.1634678400001</v>
      </c>
      <c r="P88" s="36">
        <f>SUMIFS(СВЦЭМ!$D$33:$D$776,СВЦЭМ!$A$33:$A$776,$A88,СВЦЭМ!$B$33:$B$776,P$83)+'СЕТ СН'!$H$14+СВЦЭМ!$D$10+'СЕТ СН'!$H$5-'СЕТ СН'!$H$24</f>
        <v>2891.5923846800001</v>
      </c>
      <c r="Q88" s="36">
        <f>SUMIFS(СВЦЭМ!$D$33:$D$776,СВЦЭМ!$A$33:$A$776,$A88,СВЦЭМ!$B$33:$B$776,Q$83)+'СЕТ СН'!$H$14+СВЦЭМ!$D$10+'СЕТ СН'!$H$5-'СЕТ СН'!$H$24</f>
        <v>2904.4375463900001</v>
      </c>
      <c r="R88" s="36">
        <f>SUMIFS(СВЦЭМ!$D$33:$D$776,СВЦЭМ!$A$33:$A$776,$A88,СВЦЭМ!$B$33:$B$776,R$83)+'СЕТ СН'!$H$14+СВЦЭМ!$D$10+'СЕТ СН'!$H$5-'СЕТ СН'!$H$24</f>
        <v>2895.31821833</v>
      </c>
      <c r="S88" s="36">
        <f>SUMIFS(СВЦЭМ!$D$33:$D$776,СВЦЭМ!$A$33:$A$776,$A88,СВЦЭМ!$B$33:$B$776,S$83)+'СЕТ СН'!$H$14+СВЦЭМ!$D$10+'СЕТ СН'!$H$5-'СЕТ СН'!$H$24</f>
        <v>2894.6738866699998</v>
      </c>
      <c r="T88" s="36">
        <f>SUMIFS(СВЦЭМ!$D$33:$D$776,СВЦЭМ!$A$33:$A$776,$A88,СВЦЭМ!$B$33:$B$776,T$83)+'СЕТ СН'!$H$14+СВЦЭМ!$D$10+'СЕТ СН'!$H$5-'СЕТ СН'!$H$24</f>
        <v>2851.18835498</v>
      </c>
      <c r="U88" s="36">
        <f>SUMIFS(СВЦЭМ!$D$33:$D$776,СВЦЭМ!$A$33:$A$776,$A88,СВЦЭМ!$B$33:$B$776,U$83)+'СЕТ СН'!$H$14+СВЦЭМ!$D$10+'СЕТ СН'!$H$5-'СЕТ СН'!$H$24</f>
        <v>2864.4558543100002</v>
      </c>
      <c r="V88" s="36">
        <f>SUMIFS(СВЦЭМ!$D$33:$D$776,СВЦЭМ!$A$33:$A$776,$A88,СВЦЭМ!$B$33:$B$776,V$83)+'СЕТ СН'!$H$14+СВЦЭМ!$D$10+'СЕТ СН'!$H$5-'СЕТ СН'!$H$24</f>
        <v>2882.34646441</v>
      </c>
      <c r="W88" s="36">
        <f>SUMIFS(СВЦЭМ!$D$33:$D$776,СВЦЭМ!$A$33:$A$776,$A88,СВЦЭМ!$B$33:$B$776,W$83)+'СЕТ СН'!$H$14+СВЦЭМ!$D$10+'СЕТ СН'!$H$5-'СЕТ СН'!$H$24</f>
        <v>2894.4862926800001</v>
      </c>
      <c r="X88" s="36">
        <f>SUMIFS(СВЦЭМ!$D$33:$D$776,СВЦЭМ!$A$33:$A$776,$A88,СВЦЭМ!$B$33:$B$776,X$83)+'СЕТ СН'!$H$14+СВЦЭМ!$D$10+'СЕТ СН'!$H$5-'СЕТ СН'!$H$24</f>
        <v>2918.2069013599998</v>
      </c>
      <c r="Y88" s="36">
        <f>SUMIFS(СВЦЭМ!$D$33:$D$776,СВЦЭМ!$A$33:$A$776,$A88,СВЦЭМ!$B$33:$B$776,Y$83)+'СЕТ СН'!$H$14+СВЦЭМ!$D$10+'СЕТ СН'!$H$5-'СЕТ СН'!$H$24</f>
        <v>2932.1825007699999</v>
      </c>
    </row>
    <row r="89" spans="1:27" ht="15.75" x14ac:dyDescent="0.2">
      <c r="A89" s="35">
        <f t="shared" si="2"/>
        <v>43502</v>
      </c>
      <c r="B89" s="36">
        <f>SUMIFS(СВЦЭМ!$D$33:$D$776,СВЦЭМ!$A$33:$A$776,$A89,СВЦЭМ!$B$33:$B$776,B$83)+'СЕТ СН'!$H$14+СВЦЭМ!$D$10+'СЕТ СН'!$H$5-'СЕТ СН'!$H$24</f>
        <v>2973.2285730799999</v>
      </c>
      <c r="C89" s="36">
        <f>SUMIFS(СВЦЭМ!$D$33:$D$776,СВЦЭМ!$A$33:$A$776,$A89,СВЦЭМ!$B$33:$B$776,C$83)+'СЕТ СН'!$H$14+СВЦЭМ!$D$10+'СЕТ СН'!$H$5-'СЕТ СН'!$H$24</f>
        <v>3002.32712692</v>
      </c>
      <c r="D89" s="36">
        <f>SUMIFS(СВЦЭМ!$D$33:$D$776,СВЦЭМ!$A$33:$A$776,$A89,СВЦЭМ!$B$33:$B$776,D$83)+'СЕТ СН'!$H$14+СВЦЭМ!$D$10+'СЕТ СН'!$H$5-'СЕТ СН'!$H$24</f>
        <v>3012.1241874699999</v>
      </c>
      <c r="E89" s="36">
        <f>SUMIFS(СВЦЭМ!$D$33:$D$776,СВЦЭМ!$A$33:$A$776,$A89,СВЦЭМ!$B$33:$B$776,E$83)+'СЕТ СН'!$H$14+СВЦЭМ!$D$10+'СЕТ СН'!$H$5-'СЕТ СН'!$H$24</f>
        <v>3012.6978543300002</v>
      </c>
      <c r="F89" s="36">
        <f>SUMIFS(СВЦЭМ!$D$33:$D$776,СВЦЭМ!$A$33:$A$776,$A89,СВЦЭМ!$B$33:$B$776,F$83)+'СЕТ СН'!$H$14+СВЦЭМ!$D$10+'СЕТ СН'!$H$5-'СЕТ СН'!$H$24</f>
        <v>3009.50969519</v>
      </c>
      <c r="G89" s="36">
        <f>SUMIFS(СВЦЭМ!$D$33:$D$776,СВЦЭМ!$A$33:$A$776,$A89,СВЦЭМ!$B$33:$B$776,G$83)+'СЕТ СН'!$H$14+СВЦЭМ!$D$10+'СЕТ СН'!$H$5-'СЕТ СН'!$H$24</f>
        <v>2982.3664563399998</v>
      </c>
      <c r="H89" s="36">
        <f>SUMIFS(СВЦЭМ!$D$33:$D$776,СВЦЭМ!$A$33:$A$776,$A89,СВЦЭМ!$B$33:$B$776,H$83)+'СЕТ СН'!$H$14+СВЦЭМ!$D$10+'СЕТ СН'!$H$5-'СЕТ СН'!$H$24</f>
        <v>2948.56793036</v>
      </c>
      <c r="I89" s="36">
        <f>SUMIFS(СВЦЭМ!$D$33:$D$776,СВЦЭМ!$A$33:$A$776,$A89,СВЦЭМ!$B$33:$B$776,I$83)+'СЕТ СН'!$H$14+СВЦЭМ!$D$10+'СЕТ СН'!$H$5-'СЕТ СН'!$H$24</f>
        <v>2923.7577592099997</v>
      </c>
      <c r="J89" s="36">
        <f>SUMIFS(СВЦЭМ!$D$33:$D$776,СВЦЭМ!$A$33:$A$776,$A89,СВЦЭМ!$B$33:$B$776,J$83)+'СЕТ СН'!$H$14+СВЦЭМ!$D$10+'СЕТ СН'!$H$5-'СЕТ СН'!$H$24</f>
        <v>2938.5148143699998</v>
      </c>
      <c r="K89" s="36">
        <f>SUMIFS(СВЦЭМ!$D$33:$D$776,СВЦЭМ!$A$33:$A$776,$A89,СВЦЭМ!$B$33:$B$776,K$83)+'СЕТ СН'!$H$14+СВЦЭМ!$D$10+'СЕТ СН'!$H$5-'СЕТ СН'!$H$24</f>
        <v>2935.2171159299996</v>
      </c>
      <c r="L89" s="36">
        <f>SUMIFS(СВЦЭМ!$D$33:$D$776,СВЦЭМ!$A$33:$A$776,$A89,СВЦЭМ!$B$33:$B$776,L$83)+'СЕТ СН'!$H$14+СВЦЭМ!$D$10+'СЕТ СН'!$H$5-'СЕТ СН'!$H$24</f>
        <v>2943.5569054699999</v>
      </c>
      <c r="M89" s="36">
        <f>SUMIFS(СВЦЭМ!$D$33:$D$776,СВЦЭМ!$A$33:$A$776,$A89,СВЦЭМ!$B$33:$B$776,M$83)+'СЕТ СН'!$H$14+СВЦЭМ!$D$10+'СЕТ СН'!$H$5-'СЕТ СН'!$H$24</f>
        <v>2945.3659700899998</v>
      </c>
      <c r="N89" s="36">
        <f>SUMIFS(СВЦЭМ!$D$33:$D$776,СВЦЭМ!$A$33:$A$776,$A89,СВЦЭМ!$B$33:$B$776,N$83)+'СЕТ СН'!$H$14+СВЦЭМ!$D$10+'СЕТ СН'!$H$5-'СЕТ СН'!$H$24</f>
        <v>2930.5717650899996</v>
      </c>
      <c r="O89" s="36">
        <f>SUMIFS(СВЦЭМ!$D$33:$D$776,СВЦЭМ!$A$33:$A$776,$A89,СВЦЭМ!$B$33:$B$776,O$83)+'СЕТ СН'!$H$14+СВЦЭМ!$D$10+'СЕТ СН'!$H$5-'СЕТ СН'!$H$24</f>
        <v>2905.3437495500002</v>
      </c>
      <c r="P89" s="36">
        <f>SUMIFS(СВЦЭМ!$D$33:$D$776,СВЦЭМ!$A$33:$A$776,$A89,СВЦЭМ!$B$33:$B$776,P$83)+'СЕТ СН'!$H$14+СВЦЭМ!$D$10+'СЕТ СН'!$H$5-'СЕТ СН'!$H$24</f>
        <v>2902.9788570299997</v>
      </c>
      <c r="Q89" s="36">
        <f>SUMIFS(СВЦЭМ!$D$33:$D$776,СВЦЭМ!$A$33:$A$776,$A89,СВЦЭМ!$B$33:$B$776,Q$83)+'СЕТ СН'!$H$14+СВЦЭМ!$D$10+'СЕТ СН'!$H$5-'СЕТ СН'!$H$24</f>
        <v>2906.7023636200001</v>
      </c>
      <c r="R89" s="36">
        <f>SUMIFS(СВЦЭМ!$D$33:$D$776,СВЦЭМ!$A$33:$A$776,$A89,СВЦЭМ!$B$33:$B$776,R$83)+'СЕТ СН'!$H$14+СВЦЭМ!$D$10+'СЕТ СН'!$H$5-'СЕТ СН'!$H$24</f>
        <v>2899.8040943300002</v>
      </c>
      <c r="S89" s="36">
        <f>SUMIFS(СВЦЭМ!$D$33:$D$776,СВЦЭМ!$A$33:$A$776,$A89,СВЦЭМ!$B$33:$B$776,S$83)+'СЕТ СН'!$H$14+СВЦЭМ!$D$10+'СЕТ СН'!$H$5-'СЕТ СН'!$H$24</f>
        <v>2906.4032180499999</v>
      </c>
      <c r="T89" s="36">
        <f>SUMIFS(СВЦЭМ!$D$33:$D$776,СВЦЭМ!$A$33:$A$776,$A89,СВЦЭМ!$B$33:$B$776,T$83)+'СЕТ СН'!$H$14+СВЦЭМ!$D$10+'СЕТ СН'!$H$5-'СЕТ СН'!$H$24</f>
        <v>2882.84769228</v>
      </c>
      <c r="U89" s="36">
        <f>SUMIFS(СВЦЭМ!$D$33:$D$776,СВЦЭМ!$A$33:$A$776,$A89,СВЦЭМ!$B$33:$B$776,U$83)+'СЕТ СН'!$H$14+СВЦЭМ!$D$10+'СЕТ СН'!$H$5-'СЕТ СН'!$H$24</f>
        <v>2886.1588020700001</v>
      </c>
      <c r="V89" s="36">
        <f>SUMIFS(СВЦЭМ!$D$33:$D$776,СВЦЭМ!$A$33:$A$776,$A89,СВЦЭМ!$B$33:$B$776,V$83)+'СЕТ СН'!$H$14+СВЦЭМ!$D$10+'СЕТ СН'!$H$5-'СЕТ СН'!$H$24</f>
        <v>2906.6332645699999</v>
      </c>
      <c r="W89" s="36">
        <f>SUMIFS(СВЦЭМ!$D$33:$D$776,СВЦЭМ!$A$33:$A$776,$A89,СВЦЭМ!$B$33:$B$776,W$83)+'СЕТ СН'!$H$14+СВЦЭМ!$D$10+'СЕТ СН'!$H$5-'СЕТ СН'!$H$24</f>
        <v>2917.5622446500001</v>
      </c>
      <c r="X89" s="36">
        <f>SUMIFS(СВЦЭМ!$D$33:$D$776,СВЦЭМ!$A$33:$A$776,$A89,СВЦЭМ!$B$33:$B$776,X$83)+'СЕТ СН'!$H$14+СВЦЭМ!$D$10+'СЕТ СН'!$H$5-'СЕТ СН'!$H$24</f>
        <v>2940.96613935</v>
      </c>
      <c r="Y89" s="36">
        <f>SUMIFS(СВЦЭМ!$D$33:$D$776,СВЦЭМ!$A$33:$A$776,$A89,СВЦЭМ!$B$33:$B$776,Y$83)+'СЕТ СН'!$H$14+СВЦЭМ!$D$10+'СЕТ СН'!$H$5-'СЕТ СН'!$H$24</f>
        <v>2972.0652335099999</v>
      </c>
    </row>
    <row r="90" spans="1:27" ht="15.75" x14ac:dyDescent="0.2">
      <c r="A90" s="35">
        <f t="shared" si="2"/>
        <v>43503</v>
      </c>
      <c r="B90" s="36">
        <f>SUMIFS(СВЦЭМ!$D$33:$D$776,СВЦЭМ!$A$33:$A$776,$A90,СВЦЭМ!$B$33:$B$776,B$83)+'СЕТ СН'!$H$14+СВЦЭМ!$D$10+'СЕТ СН'!$H$5-'СЕТ СН'!$H$24</f>
        <v>2999.0224290299998</v>
      </c>
      <c r="C90" s="36">
        <f>SUMIFS(СВЦЭМ!$D$33:$D$776,СВЦЭМ!$A$33:$A$776,$A90,СВЦЭМ!$B$33:$B$776,C$83)+'СЕТ СН'!$H$14+СВЦЭМ!$D$10+'СЕТ СН'!$H$5-'СЕТ СН'!$H$24</f>
        <v>3017.0409056399999</v>
      </c>
      <c r="D90" s="36">
        <f>SUMIFS(СВЦЭМ!$D$33:$D$776,СВЦЭМ!$A$33:$A$776,$A90,СВЦЭМ!$B$33:$B$776,D$83)+'СЕТ СН'!$H$14+СВЦЭМ!$D$10+'СЕТ СН'!$H$5-'СЕТ СН'!$H$24</f>
        <v>3035.4054007899999</v>
      </c>
      <c r="E90" s="36">
        <f>SUMIFS(СВЦЭМ!$D$33:$D$776,СВЦЭМ!$A$33:$A$776,$A90,СВЦЭМ!$B$33:$B$776,E$83)+'СЕТ СН'!$H$14+СВЦЭМ!$D$10+'СЕТ СН'!$H$5-'СЕТ СН'!$H$24</f>
        <v>3059.5593028399999</v>
      </c>
      <c r="F90" s="36">
        <f>SUMIFS(СВЦЭМ!$D$33:$D$776,СВЦЭМ!$A$33:$A$776,$A90,СВЦЭМ!$B$33:$B$776,F$83)+'СЕТ СН'!$H$14+СВЦЭМ!$D$10+'СЕТ СН'!$H$5-'СЕТ СН'!$H$24</f>
        <v>3041.8593158799999</v>
      </c>
      <c r="G90" s="36">
        <f>SUMIFS(СВЦЭМ!$D$33:$D$776,СВЦЭМ!$A$33:$A$776,$A90,СВЦЭМ!$B$33:$B$776,G$83)+'СЕТ СН'!$H$14+СВЦЭМ!$D$10+'СЕТ СН'!$H$5-'СЕТ СН'!$H$24</f>
        <v>3027.8730096299996</v>
      </c>
      <c r="H90" s="36">
        <f>SUMIFS(СВЦЭМ!$D$33:$D$776,СВЦЭМ!$A$33:$A$776,$A90,СВЦЭМ!$B$33:$B$776,H$83)+'СЕТ СН'!$H$14+СВЦЭМ!$D$10+'СЕТ СН'!$H$5-'СЕТ СН'!$H$24</f>
        <v>2997.1413506700001</v>
      </c>
      <c r="I90" s="36">
        <f>SUMIFS(СВЦЭМ!$D$33:$D$776,СВЦЭМ!$A$33:$A$776,$A90,СВЦЭМ!$B$33:$B$776,I$83)+'СЕТ СН'!$H$14+СВЦЭМ!$D$10+'СЕТ СН'!$H$5-'СЕТ СН'!$H$24</f>
        <v>2977.1412330599996</v>
      </c>
      <c r="J90" s="36">
        <f>SUMIFS(СВЦЭМ!$D$33:$D$776,СВЦЭМ!$A$33:$A$776,$A90,СВЦЭМ!$B$33:$B$776,J$83)+'СЕТ СН'!$H$14+СВЦЭМ!$D$10+'СЕТ СН'!$H$5-'СЕТ СН'!$H$24</f>
        <v>2965.6530020599998</v>
      </c>
      <c r="K90" s="36">
        <f>SUMIFS(СВЦЭМ!$D$33:$D$776,СВЦЭМ!$A$33:$A$776,$A90,СВЦЭМ!$B$33:$B$776,K$83)+'СЕТ СН'!$H$14+СВЦЭМ!$D$10+'СЕТ СН'!$H$5-'СЕТ СН'!$H$24</f>
        <v>2955.1165971099999</v>
      </c>
      <c r="L90" s="36">
        <f>SUMIFS(СВЦЭМ!$D$33:$D$776,СВЦЭМ!$A$33:$A$776,$A90,СВЦЭМ!$B$33:$B$776,L$83)+'СЕТ СН'!$H$14+СВЦЭМ!$D$10+'СЕТ СН'!$H$5-'СЕТ СН'!$H$24</f>
        <v>2954.1395613099999</v>
      </c>
      <c r="M90" s="36">
        <f>SUMIFS(СВЦЭМ!$D$33:$D$776,СВЦЭМ!$A$33:$A$776,$A90,СВЦЭМ!$B$33:$B$776,M$83)+'СЕТ СН'!$H$14+СВЦЭМ!$D$10+'СЕТ СН'!$H$5-'СЕТ СН'!$H$24</f>
        <v>2961.4418784299996</v>
      </c>
      <c r="N90" s="36">
        <f>SUMIFS(СВЦЭМ!$D$33:$D$776,СВЦЭМ!$A$33:$A$776,$A90,СВЦЭМ!$B$33:$B$776,N$83)+'СЕТ СН'!$H$14+СВЦЭМ!$D$10+'СЕТ СН'!$H$5-'СЕТ СН'!$H$24</f>
        <v>2945.9992886599998</v>
      </c>
      <c r="O90" s="36">
        <f>SUMIFS(СВЦЭМ!$D$33:$D$776,СВЦЭМ!$A$33:$A$776,$A90,СВЦЭМ!$B$33:$B$776,O$83)+'СЕТ СН'!$H$14+СВЦЭМ!$D$10+'СЕТ СН'!$H$5-'СЕТ СН'!$H$24</f>
        <v>2912.7375868300001</v>
      </c>
      <c r="P90" s="36">
        <f>SUMIFS(СВЦЭМ!$D$33:$D$776,СВЦЭМ!$A$33:$A$776,$A90,СВЦЭМ!$B$33:$B$776,P$83)+'СЕТ СН'!$H$14+СВЦЭМ!$D$10+'СЕТ СН'!$H$5-'СЕТ СН'!$H$24</f>
        <v>2911.5456010399998</v>
      </c>
      <c r="Q90" s="36">
        <f>SUMIFS(СВЦЭМ!$D$33:$D$776,СВЦЭМ!$A$33:$A$776,$A90,СВЦЭМ!$B$33:$B$776,Q$83)+'СЕТ СН'!$H$14+СВЦЭМ!$D$10+'СЕТ СН'!$H$5-'СЕТ СН'!$H$24</f>
        <v>2915.46968216</v>
      </c>
      <c r="R90" s="36">
        <f>SUMIFS(СВЦЭМ!$D$33:$D$776,СВЦЭМ!$A$33:$A$776,$A90,СВЦЭМ!$B$33:$B$776,R$83)+'СЕТ СН'!$H$14+СВЦЭМ!$D$10+'СЕТ СН'!$H$5-'СЕТ СН'!$H$24</f>
        <v>2914.9390100199998</v>
      </c>
      <c r="S90" s="36">
        <f>SUMIFS(СВЦЭМ!$D$33:$D$776,СВЦЭМ!$A$33:$A$776,$A90,СВЦЭМ!$B$33:$B$776,S$83)+'СЕТ СН'!$H$14+СВЦЭМ!$D$10+'СЕТ СН'!$H$5-'СЕТ СН'!$H$24</f>
        <v>2905.6498407899999</v>
      </c>
      <c r="T90" s="36">
        <f>SUMIFS(СВЦЭМ!$D$33:$D$776,СВЦЭМ!$A$33:$A$776,$A90,СВЦЭМ!$B$33:$B$776,T$83)+'СЕТ СН'!$H$14+СВЦЭМ!$D$10+'СЕТ СН'!$H$5-'СЕТ СН'!$H$24</f>
        <v>2868.8897383900003</v>
      </c>
      <c r="U90" s="36">
        <f>SUMIFS(СВЦЭМ!$D$33:$D$776,СВЦЭМ!$A$33:$A$776,$A90,СВЦЭМ!$B$33:$B$776,U$83)+'СЕТ СН'!$H$14+СВЦЭМ!$D$10+'СЕТ СН'!$H$5-'СЕТ СН'!$H$24</f>
        <v>2861.5493277</v>
      </c>
      <c r="V90" s="36">
        <f>SUMIFS(СВЦЭМ!$D$33:$D$776,СВЦЭМ!$A$33:$A$776,$A90,СВЦЭМ!$B$33:$B$776,V$83)+'СЕТ СН'!$H$14+СВЦЭМ!$D$10+'СЕТ СН'!$H$5-'СЕТ СН'!$H$24</f>
        <v>2878.6428845999999</v>
      </c>
      <c r="W90" s="36">
        <f>SUMIFS(СВЦЭМ!$D$33:$D$776,СВЦЭМ!$A$33:$A$776,$A90,СВЦЭМ!$B$33:$B$776,W$83)+'СЕТ СН'!$H$14+СВЦЭМ!$D$10+'СЕТ СН'!$H$5-'СЕТ СН'!$H$24</f>
        <v>2895.6572511599998</v>
      </c>
      <c r="X90" s="36">
        <f>SUMIFS(СВЦЭМ!$D$33:$D$776,СВЦЭМ!$A$33:$A$776,$A90,СВЦЭМ!$B$33:$B$776,X$83)+'СЕТ СН'!$H$14+СВЦЭМ!$D$10+'СЕТ СН'!$H$5-'СЕТ СН'!$H$24</f>
        <v>2913.73941122</v>
      </c>
      <c r="Y90" s="36">
        <f>SUMIFS(СВЦЭМ!$D$33:$D$776,СВЦЭМ!$A$33:$A$776,$A90,СВЦЭМ!$B$33:$B$776,Y$83)+'СЕТ СН'!$H$14+СВЦЭМ!$D$10+'СЕТ СН'!$H$5-'СЕТ СН'!$H$24</f>
        <v>2931.6355517799998</v>
      </c>
    </row>
    <row r="91" spans="1:27" ht="15.75" x14ac:dyDescent="0.2">
      <c r="A91" s="35">
        <f t="shared" si="2"/>
        <v>43504</v>
      </c>
      <c r="B91" s="36">
        <f>SUMIFS(СВЦЭМ!$D$33:$D$776,СВЦЭМ!$A$33:$A$776,$A91,СВЦЭМ!$B$33:$B$776,B$83)+'СЕТ СН'!$H$14+СВЦЭМ!$D$10+'СЕТ СН'!$H$5-'СЕТ СН'!$H$24</f>
        <v>3002.9240595000001</v>
      </c>
      <c r="C91" s="36">
        <f>SUMIFS(СВЦЭМ!$D$33:$D$776,СВЦЭМ!$A$33:$A$776,$A91,СВЦЭМ!$B$33:$B$776,C$83)+'СЕТ СН'!$H$14+СВЦЭМ!$D$10+'СЕТ СН'!$H$5-'СЕТ СН'!$H$24</f>
        <v>3023.7961969500002</v>
      </c>
      <c r="D91" s="36">
        <f>SUMIFS(СВЦЭМ!$D$33:$D$776,СВЦЭМ!$A$33:$A$776,$A91,СВЦЭМ!$B$33:$B$776,D$83)+'СЕТ СН'!$H$14+СВЦЭМ!$D$10+'СЕТ СН'!$H$5-'СЕТ СН'!$H$24</f>
        <v>3037.5332072399997</v>
      </c>
      <c r="E91" s="36">
        <f>SUMIFS(СВЦЭМ!$D$33:$D$776,СВЦЭМ!$A$33:$A$776,$A91,СВЦЭМ!$B$33:$B$776,E$83)+'СЕТ СН'!$H$14+СВЦЭМ!$D$10+'СЕТ СН'!$H$5-'СЕТ СН'!$H$24</f>
        <v>3065.49434655</v>
      </c>
      <c r="F91" s="36">
        <f>SUMIFS(СВЦЭМ!$D$33:$D$776,СВЦЭМ!$A$33:$A$776,$A91,СВЦЭМ!$B$33:$B$776,F$83)+'СЕТ СН'!$H$14+СВЦЭМ!$D$10+'СЕТ СН'!$H$5-'СЕТ СН'!$H$24</f>
        <v>3055.8343437499998</v>
      </c>
      <c r="G91" s="36">
        <f>SUMIFS(СВЦЭМ!$D$33:$D$776,СВЦЭМ!$A$33:$A$776,$A91,СВЦЭМ!$B$33:$B$776,G$83)+'СЕТ СН'!$H$14+СВЦЭМ!$D$10+'СЕТ СН'!$H$5-'СЕТ СН'!$H$24</f>
        <v>3027.2287340499997</v>
      </c>
      <c r="H91" s="36">
        <f>SUMIFS(СВЦЭМ!$D$33:$D$776,СВЦЭМ!$A$33:$A$776,$A91,СВЦЭМ!$B$33:$B$776,H$83)+'СЕТ СН'!$H$14+СВЦЭМ!$D$10+'СЕТ СН'!$H$5-'СЕТ СН'!$H$24</f>
        <v>2991.9062689399998</v>
      </c>
      <c r="I91" s="36">
        <f>SUMIFS(СВЦЭМ!$D$33:$D$776,СВЦЭМ!$A$33:$A$776,$A91,СВЦЭМ!$B$33:$B$776,I$83)+'СЕТ СН'!$H$14+СВЦЭМ!$D$10+'СЕТ СН'!$H$5-'СЕТ СН'!$H$24</f>
        <v>2977.01942805</v>
      </c>
      <c r="J91" s="36">
        <f>SUMIFS(СВЦЭМ!$D$33:$D$776,СВЦЭМ!$A$33:$A$776,$A91,СВЦЭМ!$B$33:$B$776,J$83)+'СЕТ СН'!$H$14+СВЦЭМ!$D$10+'СЕТ СН'!$H$5-'СЕТ СН'!$H$24</f>
        <v>2958.82266729</v>
      </c>
      <c r="K91" s="36">
        <f>SUMIFS(СВЦЭМ!$D$33:$D$776,СВЦЭМ!$A$33:$A$776,$A91,СВЦЭМ!$B$33:$B$776,K$83)+'СЕТ СН'!$H$14+СВЦЭМ!$D$10+'СЕТ СН'!$H$5-'СЕТ СН'!$H$24</f>
        <v>2929.8636371799998</v>
      </c>
      <c r="L91" s="36">
        <f>SUMIFS(СВЦЭМ!$D$33:$D$776,СВЦЭМ!$A$33:$A$776,$A91,СВЦЭМ!$B$33:$B$776,L$83)+'СЕТ СН'!$H$14+СВЦЭМ!$D$10+'СЕТ СН'!$H$5-'СЕТ СН'!$H$24</f>
        <v>2904.8259152599999</v>
      </c>
      <c r="M91" s="36">
        <f>SUMIFS(СВЦЭМ!$D$33:$D$776,СВЦЭМ!$A$33:$A$776,$A91,СВЦЭМ!$B$33:$B$776,M$83)+'СЕТ СН'!$H$14+СВЦЭМ!$D$10+'СЕТ СН'!$H$5-'СЕТ СН'!$H$24</f>
        <v>2913.3988892400002</v>
      </c>
      <c r="N91" s="36">
        <f>SUMIFS(СВЦЭМ!$D$33:$D$776,СВЦЭМ!$A$33:$A$776,$A91,СВЦЭМ!$B$33:$B$776,N$83)+'СЕТ СН'!$H$14+СВЦЭМ!$D$10+'СЕТ СН'!$H$5-'СЕТ СН'!$H$24</f>
        <v>2903.83138474</v>
      </c>
      <c r="O91" s="36">
        <f>SUMIFS(СВЦЭМ!$D$33:$D$776,СВЦЭМ!$A$33:$A$776,$A91,СВЦЭМ!$B$33:$B$776,O$83)+'СЕТ СН'!$H$14+СВЦЭМ!$D$10+'СЕТ СН'!$H$5-'СЕТ СН'!$H$24</f>
        <v>2900.4968313300001</v>
      </c>
      <c r="P91" s="36">
        <f>SUMIFS(СВЦЭМ!$D$33:$D$776,СВЦЭМ!$A$33:$A$776,$A91,СВЦЭМ!$B$33:$B$776,P$83)+'СЕТ СН'!$H$14+СВЦЭМ!$D$10+'СЕТ СН'!$H$5-'СЕТ СН'!$H$24</f>
        <v>2913.8663212800002</v>
      </c>
      <c r="Q91" s="36">
        <f>SUMIFS(СВЦЭМ!$D$33:$D$776,СВЦЭМ!$A$33:$A$776,$A91,СВЦЭМ!$B$33:$B$776,Q$83)+'СЕТ СН'!$H$14+СВЦЭМ!$D$10+'СЕТ СН'!$H$5-'СЕТ СН'!$H$24</f>
        <v>2920.4824981100001</v>
      </c>
      <c r="R91" s="36">
        <f>SUMIFS(СВЦЭМ!$D$33:$D$776,СВЦЭМ!$A$33:$A$776,$A91,СВЦЭМ!$B$33:$B$776,R$83)+'СЕТ СН'!$H$14+СВЦЭМ!$D$10+'СЕТ СН'!$H$5-'СЕТ СН'!$H$24</f>
        <v>2921.07930781</v>
      </c>
      <c r="S91" s="36">
        <f>SUMIFS(СВЦЭМ!$D$33:$D$776,СВЦЭМ!$A$33:$A$776,$A91,СВЦЭМ!$B$33:$B$776,S$83)+'СЕТ СН'!$H$14+СВЦЭМ!$D$10+'СЕТ СН'!$H$5-'СЕТ СН'!$H$24</f>
        <v>2906.3166915699999</v>
      </c>
      <c r="T91" s="36">
        <f>SUMIFS(СВЦЭМ!$D$33:$D$776,СВЦЭМ!$A$33:$A$776,$A91,СВЦЭМ!$B$33:$B$776,T$83)+'СЕТ СН'!$H$14+СВЦЭМ!$D$10+'СЕТ СН'!$H$5-'СЕТ СН'!$H$24</f>
        <v>2862.0052030900001</v>
      </c>
      <c r="U91" s="36">
        <f>SUMIFS(СВЦЭМ!$D$33:$D$776,СВЦЭМ!$A$33:$A$776,$A91,СВЦЭМ!$B$33:$B$776,U$83)+'СЕТ СН'!$H$14+СВЦЭМ!$D$10+'СЕТ СН'!$H$5-'СЕТ СН'!$H$24</f>
        <v>2858.5647316599998</v>
      </c>
      <c r="V91" s="36">
        <f>SUMIFS(СВЦЭМ!$D$33:$D$776,СВЦЭМ!$A$33:$A$776,$A91,СВЦЭМ!$B$33:$B$776,V$83)+'СЕТ СН'!$H$14+СВЦЭМ!$D$10+'СЕТ СН'!$H$5-'СЕТ СН'!$H$24</f>
        <v>2887.8245386899998</v>
      </c>
      <c r="W91" s="36">
        <f>SUMIFS(СВЦЭМ!$D$33:$D$776,СВЦЭМ!$A$33:$A$776,$A91,СВЦЭМ!$B$33:$B$776,W$83)+'СЕТ СН'!$H$14+СВЦЭМ!$D$10+'СЕТ СН'!$H$5-'СЕТ СН'!$H$24</f>
        <v>2914.9685253799998</v>
      </c>
      <c r="X91" s="36">
        <f>SUMIFS(СВЦЭМ!$D$33:$D$776,СВЦЭМ!$A$33:$A$776,$A91,СВЦЭМ!$B$33:$B$776,X$83)+'СЕТ СН'!$H$14+СВЦЭМ!$D$10+'СЕТ СН'!$H$5-'СЕТ СН'!$H$24</f>
        <v>2944.1628240299997</v>
      </c>
      <c r="Y91" s="36">
        <f>SUMIFS(СВЦЭМ!$D$33:$D$776,СВЦЭМ!$A$33:$A$776,$A91,СВЦЭМ!$B$33:$B$776,Y$83)+'СЕТ СН'!$H$14+СВЦЭМ!$D$10+'СЕТ СН'!$H$5-'СЕТ СН'!$H$24</f>
        <v>2959.3590968799999</v>
      </c>
    </row>
    <row r="92" spans="1:27" ht="15.75" x14ac:dyDescent="0.2">
      <c r="A92" s="35">
        <f t="shared" si="2"/>
        <v>43505</v>
      </c>
      <c r="B92" s="36">
        <f>SUMIFS(СВЦЭМ!$D$33:$D$776,СВЦЭМ!$A$33:$A$776,$A92,СВЦЭМ!$B$33:$B$776,B$83)+'СЕТ СН'!$H$14+СВЦЭМ!$D$10+'СЕТ СН'!$H$5-'СЕТ СН'!$H$24</f>
        <v>2972.8222368899997</v>
      </c>
      <c r="C92" s="36">
        <f>SUMIFS(СВЦЭМ!$D$33:$D$776,СВЦЭМ!$A$33:$A$776,$A92,СВЦЭМ!$B$33:$B$776,C$83)+'СЕТ СН'!$H$14+СВЦЭМ!$D$10+'СЕТ СН'!$H$5-'СЕТ СН'!$H$24</f>
        <v>3001.9524207099998</v>
      </c>
      <c r="D92" s="36">
        <f>SUMIFS(СВЦЭМ!$D$33:$D$776,СВЦЭМ!$A$33:$A$776,$A92,СВЦЭМ!$B$33:$B$776,D$83)+'СЕТ СН'!$H$14+СВЦЭМ!$D$10+'СЕТ СН'!$H$5-'СЕТ СН'!$H$24</f>
        <v>3019.2727424999998</v>
      </c>
      <c r="E92" s="36">
        <f>SUMIFS(СВЦЭМ!$D$33:$D$776,СВЦЭМ!$A$33:$A$776,$A92,СВЦЭМ!$B$33:$B$776,E$83)+'СЕТ СН'!$H$14+СВЦЭМ!$D$10+'СЕТ СН'!$H$5-'СЕТ СН'!$H$24</f>
        <v>3019.50058868</v>
      </c>
      <c r="F92" s="36">
        <f>SUMIFS(СВЦЭМ!$D$33:$D$776,СВЦЭМ!$A$33:$A$776,$A92,СВЦЭМ!$B$33:$B$776,F$83)+'СЕТ СН'!$H$14+СВЦЭМ!$D$10+'СЕТ СН'!$H$5-'СЕТ СН'!$H$24</f>
        <v>3016.6075270199999</v>
      </c>
      <c r="G92" s="36">
        <f>SUMIFS(СВЦЭМ!$D$33:$D$776,СВЦЭМ!$A$33:$A$776,$A92,СВЦЭМ!$B$33:$B$776,G$83)+'СЕТ СН'!$H$14+СВЦЭМ!$D$10+'СЕТ СН'!$H$5-'СЕТ СН'!$H$24</f>
        <v>3014.7804867899999</v>
      </c>
      <c r="H92" s="36">
        <f>SUMIFS(СВЦЭМ!$D$33:$D$776,СВЦЭМ!$A$33:$A$776,$A92,СВЦЭМ!$B$33:$B$776,H$83)+'СЕТ СН'!$H$14+СВЦЭМ!$D$10+'СЕТ СН'!$H$5-'СЕТ СН'!$H$24</f>
        <v>2992.2587258100002</v>
      </c>
      <c r="I92" s="36">
        <f>SUMIFS(СВЦЭМ!$D$33:$D$776,СВЦЭМ!$A$33:$A$776,$A92,СВЦЭМ!$B$33:$B$776,I$83)+'СЕТ СН'!$H$14+СВЦЭМ!$D$10+'СЕТ СН'!$H$5-'СЕТ СН'!$H$24</f>
        <v>2978.08092003</v>
      </c>
      <c r="J92" s="36">
        <f>SUMIFS(СВЦЭМ!$D$33:$D$776,СВЦЭМ!$A$33:$A$776,$A92,СВЦЭМ!$B$33:$B$776,J$83)+'СЕТ СН'!$H$14+СВЦЭМ!$D$10+'СЕТ СН'!$H$5-'СЕТ СН'!$H$24</f>
        <v>2937.6886786999999</v>
      </c>
      <c r="K92" s="36">
        <f>SUMIFS(СВЦЭМ!$D$33:$D$776,СВЦЭМ!$A$33:$A$776,$A92,СВЦЭМ!$B$33:$B$776,K$83)+'СЕТ СН'!$H$14+СВЦЭМ!$D$10+'СЕТ СН'!$H$5-'СЕТ СН'!$H$24</f>
        <v>2913.6689386899998</v>
      </c>
      <c r="L92" s="36">
        <f>SUMIFS(СВЦЭМ!$D$33:$D$776,СВЦЭМ!$A$33:$A$776,$A92,СВЦЭМ!$B$33:$B$776,L$83)+'СЕТ СН'!$H$14+СВЦЭМ!$D$10+'СЕТ СН'!$H$5-'СЕТ СН'!$H$24</f>
        <v>2909.3965633400003</v>
      </c>
      <c r="M92" s="36">
        <f>SUMIFS(СВЦЭМ!$D$33:$D$776,СВЦЭМ!$A$33:$A$776,$A92,СВЦЭМ!$B$33:$B$776,M$83)+'СЕТ СН'!$H$14+СВЦЭМ!$D$10+'СЕТ СН'!$H$5-'СЕТ СН'!$H$24</f>
        <v>2916.24057954</v>
      </c>
      <c r="N92" s="36">
        <f>SUMIFS(СВЦЭМ!$D$33:$D$776,СВЦЭМ!$A$33:$A$776,$A92,СВЦЭМ!$B$33:$B$776,N$83)+'СЕТ СН'!$H$14+СВЦЭМ!$D$10+'СЕТ СН'!$H$5-'СЕТ СН'!$H$24</f>
        <v>2918.3952797699999</v>
      </c>
      <c r="O92" s="36">
        <f>SUMIFS(СВЦЭМ!$D$33:$D$776,СВЦЭМ!$A$33:$A$776,$A92,СВЦЭМ!$B$33:$B$776,O$83)+'СЕТ СН'!$H$14+СВЦЭМ!$D$10+'СЕТ СН'!$H$5-'СЕТ СН'!$H$24</f>
        <v>2903.7158903</v>
      </c>
      <c r="P92" s="36">
        <f>SUMIFS(СВЦЭМ!$D$33:$D$776,СВЦЭМ!$A$33:$A$776,$A92,СВЦЭМ!$B$33:$B$776,P$83)+'СЕТ СН'!$H$14+СВЦЭМ!$D$10+'СЕТ СН'!$H$5-'СЕТ СН'!$H$24</f>
        <v>2902.8064644599999</v>
      </c>
      <c r="Q92" s="36">
        <f>SUMIFS(СВЦЭМ!$D$33:$D$776,СВЦЭМ!$A$33:$A$776,$A92,СВЦЭМ!$B$33:$B$776,Q$83)+'СЕТ СН'!$H$14+СВЦЭМ!$D$10+'СЕТ СН'!$H$5-'СЕТ СН'!$H$24</f>
        <v>2910.2979545899998</v>
      </c>
      <c r="R92" s="36">
        <f>SUMIFS(СВЦЭМ!$D$33:$D$776,СВЦЭМ!$A$33:$A$776,$A92,СВЦЭМ!$B$33:$B$776,R$83)+'СЕТ СН'!$H$14+СВЦЭМ!$D$10+'СЕТ СН'!$H$5-'СЕТ СН'!$H$24</f>
        <v>2892.6349059300001</v>
      </c>
      <c r="S92" s="36">
        <f>SUMIFS(СВЦЭМ!$D$33:$D$776,СВЦЭМ!$A$33:$A$776,$A92,СВЦЭМ!$B$33:$B$776,S$83)+'СЕТ СН'!$H$14+СВЦЭМ!$D$10+'СЕТ СН'!$H$5-'СЕТ СН'!$H$24</f>
        <v>2875.8654696499998</v>
      </c>
      <c r="T92" s="36">
        <f>SUMIFS(СВЦЭМ!$D$33:$D$776,СВЦЭМ!$A$33:$A$776,$A92,СВЦЭМ!$B$33:$B$776,T$83)+'СЕТ СН'!$H$14+СВЦЭМ!$D$10+'СЕТ СН'!$H$5-'СЕТ СН'!$H$24</f>
        <v>2837.9096868000001</v>
      </c>
      <c r="U92" s="36">
        <f>SUMIFS(СВЦЭМ!$D$33:$D$776,СВЦЭМ!$A$33:$A$776,$A92,СВЦЭМ!$B$33:$B$776,U$83)+'СЕТ СН'!$H$14+СВЦЭМ!$D$10+'СЕТ СН'!$H$5-'СЕТ СН'!$H$24</f>
        <v>2829.9938495300003</v>
      </c>
      <c r="V92" s="36">
        <f>SUMIFS(СВЦЭМ!$D$33:$D$776,СВЦЭМ!$A$33:$A$776,$A92,СВЦЭМ!$B$33:$B$776,V$83)+'СЕТ СН'!$H$14+СВЦЭМ!$D$10+'СЕТ СН'!$H$5-'СЕТ СН'!$H$24</f>
        <v>2846.0815962199999</v>
      </c>
      <c r="W92" s="36">
        <f>SUMIFS(СВЦЭМ!$D$33:$D$776,СВЦЭМ!$A$33:$A$776,$A92,СВЦЭМ!$B$33:$B$776,W$83)+'СЕТ СН'!$H$14+СВЦЭМ!$D$10+'СЕТ СН'!$H$5-'СЕТ СН'!$H$24</f>
        <v>2864.4180608900001</v>
      </c>
      <c r="X92" s="36">
        <f>SUMIFS(СВЦЭМ!$D$33:$D$776,СВЦЭМ!$A$33:$A$776,$A92,СВЦЭМ!$B$33:$B$776,X$83)+'СЕТ СН'!$H$14+СВЦЭМ!$D$10+'СЕТ СН'!$H$5-'СЕТ СН'!$H$24</f>
        <v>2885.26358278</v>
      </c>
      <c r="Y92" s="36">
        <f>SUMIFS(СВЦЭМ!$D$33:$D$776,СВЦЭМ!$A$33:$A$776,$A92,СВЦЭМ!$B$33:$B$776,Y$83)+'СЕТ СН'!$H$14+СВЦЭМ!$D$10+'СЕТ СН'!$H$5-'СЕТ СН'!$H$24</f>
        <v>2912.1767136099998</v>
      </c>
    </row>
    <row r="93" spans="1:27" ht="15.75" x14ac:dyDescent="0.2">
      <c r="A93" s="35">
        <f t="shared" si="2"/>
        <v>43506</v>
      </c>
      <c r="B93" s="36">
        <f>SUMIFS(СВЦЭМ!$D$33:$D$776,СВЦЭМ!$A$33:$A$776,$A93,СВЦЭМ!$B$33:$B$776,B$83)+'СЕТ СН'!$H$14+СВЦЭМ!$D$10+'СЕТ СН'!$H$5-'СЕТ СН'!$H$24</f>
        <v>2933.4697605399997</v>
      </c>
      <c r="C93" s="36">
        <f>SUMIFS(СВЦЭМ!$D$33:$D$776,СВЦЭМ!$A$33:$A$776,$A93,СВЦЭМ!$B$33:$B$776,C$83)+'СЕТ СН'!$H$14+СВЦЭМ!$D$10+'СЕТ СН'!$H$5-'СЕТ СН'!$H$24</f>
        <v>2945.70510844</v>
      </c>
      <c r="D93" s="36">
        <f>SUMIFS(СВЦЭМ!$D$33:$D$776,СВЦЭМ!$A$33:$A$776,$A93,СВЦЭМ!$B$33:$B$776,D$83)+'СЕТ СН'!$H$14+СВЦЭМ!$D$10+'СЕТ СН'!$H$5-'СЕТ СН'!$H$24</f>
        <v>2981.4532964800001</v>
      </c>
      <c r="E93" s="36">
        <f>SUMIFS(СВЦЭМ!$D$33:$D$776,СВЦЭМ!$A$33:$A$776,$A93,СВЦЭМ!$B$33:$B$776,E$83)+'СЕТ СН'!$H$14+СВЦЭМ!$D$10+'СЕТ СН'!$H$5-'СЕТ СН'!$H$24</f>
        <v>2994.71522577</v>
      </c>
      <c r="F93" s="36">
        <f>SUMIFS(СВЦЭМ!$D$33:$D$776,СВЦЭМ!$A$33:$A$776,$A93,СВЦЭМ!$B$33:$B$776,F$83)+'СЕТ СН'!$H$14+СВЦЭМ!$D$10+'СЕТ СН'!$H$5-'СЕТ СН'!$H$24</f>
        <v>2991.9745041799997</v>
      </c>
      <c r="G93" s="36">
        <f>SUMIFS(СВЦЭМ!$D$33:$D$776,СВЦЭМ!$A$33:$A$776,$A93,СВЦЭМ!$B$33:$B$776,G$83)+'СЕТ СН'!$H$14+СВЦЭМ!$D$10+'СЕТ СН'!$H$5-'СЕТ СН'!$H$24</f>
        <v>2984.1458521899999</v>
      </c>
      <c r="H93" s="36">
        <f>SUMIFS(СВЦЭМ!$D$33:$D$776,СВЦЭМ!$A$33:$A$776,$A93,СВЦЭМ!$B$33:$B$776,H$83)+'СЕТ СН'!$H$14+СВЦЭМ!$D$10+'СЕТ СН'!$H$5-'СЕТ СН'!$H$24</f>
        <v>2973.4083271499999</v>
      </c>
      <c r="I93" s="36">
        <f>SUMIFS(СВЦЭМ!$D$33:$D$776,СВЦЭМ!$A$33:$A$776,$A93,СВЦЭМ!$B$33:$B$776,I$83)+'СЕТ СН'!$H$14+СВЦЭМ!$D$10+'СЕТ СН'!$H$5-'СЕТ СН'!$H$24</f>
        <v>2946.8526914899999</v>
      </c>
      <c r="J93" s="36">
        <f>SUMIFS(СВЦЭМ!$D$33:$D$776,СВЦЭМ!$A$33:$A$776,$A93,СВЦЭМ!$B$33:$B$776,J$83)+'СЕТ СН'!$H$14+СВЦЭМ!$D$10+'СЕТ СН'!$H$5-'СЕТ СН'!$H$24</f>
        <v>2917.8859142900001</v>
      </c>
      <c r="K93" s="36">
        <f>SUMIFS(СВЦЭМ!$D$33:$D$776,СВЦЭМ!$A$33:$A$776,$A93,СВЦЭМ!$B$33:$B$776,K$83)+'СЕТ СН'!$H$14+СВЦЭМ!$D$10+'СЕТ СН'!$H$5-'СЕТ СН'!$H$24</f>
        <v>2875.0982497499999</v>
      </c>
      <c r="L93" s="36">
        <f>SUMIFS(СВЦЭМ!$D$33:$D$776,СВЦЭМ!$A$33:$A$776,$A93,СВЦЭМ!$B$33:$B$776,L$83)+'СЕТ СН'!$H$14+СВЦЭМ!$D$10+'СЕТ СН'!$H$5-'СЕТ СН'!$H$24</f>
        <v>2853.2334692099998</v>
      </c>
      <c r="M93" s="36">
        <f>SUMIFS(СВЦЭМ!$D$33:$D$776,СВЦЭМ!$A$33:$A$776,$A93,СВЦЭМ!$B$33:$B$776,M$83)+'СЕТ СН'!$H$14+СВЦЭМ!$D$10+'СЕТ СН'!$H$5-'СЕТ СН'!$H$24</f>
        <v>2854.4214060100003</v>
      </c>
      <c r="N93" s="36">
        <f>SUMIFS(СВЦЭМ!$D$33:$D$776,СВЦЭМ!$A$33:$A$776,$A93,СВЦЭМ!$B$33:$B$776,N$83)+'СЕТ СН'!$H$14+СВЦЭМ!$D$10+'СЕТ СН'!$H$5-'СЕТ СН'!$H$24</f>
        <v>2860.89884059</v>
      </c>
      <c r="O93" s="36">
        <f>SUMIFS(СВЦЭМ!$D$33:$D$776,СВЦЭМ!$A$33:$A$776,$A93,СВЦЭМ!$B$33:$B$776,O$83)+'СЕТ СН'!$H$14+СВЦЭМ!$D$10+'СЕТ СН'!$H$5-'СЕТ СН'!$H$24</f>
        <v>2845.7885251899997</v>
      </c>
      <c r="P93" s="36">
        <f>SUMIFS(СВЦЭМ!$D$33:$D$776,СВЦЭМ!$A$33:$A$776,$A93,СВЦЭМ!$B$33:$B$776,P$83)+'СЕТ СН'!$H$14+СВЦЭМ!$D$10+'СЕТ СН'!$H$5-'СЕТ СН'!$H$24</f>
        <v>2844.3454330700001</v>
      </c>
      <c r="Q93" s="36">
        <f>SUMIFS(СВЦЭМ!$D$33:$D$776,СВЦЭМ!$A$33:$A$776,$A93,СВЦЭМ!$B$33:$B$776,Q$83)+'СЕТ СН'!$H$14+СВЦЭМ!$D$10+'СЕТ СН'!$H$5-'СЕТ СН'!$H$24</f>
        <v>2862.0197719799999</v>
      </c>
      <c r="R93" s="36">
        <f>SUMIFS(СВЦЭМ!$D$33:$D$776,СВЦЭМ!$A$33:$A$776,$A93,СВЦЭМ!$B$33:$B$776,R$83)+'СЕТ СН'!$H$14+СВЦЭМ!$D$10+'СЕТ СН'!$H$5-'СЕТ СН'!$H$24</f>
        <v>2874.7537712499998</v>
      </c>
      <c r="S93" s="36">
        <f>SUMIFS(СВЦЭМ!$D$33:$D$776,СВЦЭМ!$A$33:$A$776,$A93,СВЦЭМ!$B$33:$B$776,S$83)+'СЕТ СН'!$H$14+СВЦЭМ!$D$10+'СЕТ СН'!$H$5-'СЕТ СН'!$H$24</f>
        <v>2865.52906179</v>
      </c>
      <c r="T93" s="36">
        <f>SUMIFS(СВЦЭМ!$D$33:$D$776,СВЦЭМ!$A$33:$A$776,$A93,СВЦЭМ!$B$33:$B$776,T$83)+'СЕТ СН'!$H$14+СВЦЭМ!$D$10+'СЕТ СН'!$H$5-'СЕТ СН'!$H$24</f>
        <v>2837.20753995</v>
      </c>
      <c r="U93" s="36">
        <f>SUMIFS(СВЦЭМ!$D$33:$D$776,СВЦЭМ!$A$33:$A$776,$A93,СВЦЭМ!$B$33:$B$776,U$83)+'СЕТ СН'!$H$14+СВЦЭМ!$D$10+'СЕТ СН'!$H$5-'СЕТ СН'!$H$24</f>
        <v>2831.19219514</v>
      </c>
      <c r="V93" s="36">
        <f>SUMIFS(СВЦЭМ!$D$33:$D$776,СВЦЭМ!$A$33:$A$776,$A93,СВЦЭМ!$B$33:$B$776,V$83)+'СЕТ СН'!$H$14+СВЦЭМ!$D$10+'СЕТ СН'!$H$5-'СЕТ СН'!$H$24</f>
        <v>2812.4014568399998</v>
      </c>
      <c r="W93" s="36">
        <f>SUMIFS(СВЦЭМ!$D$33:$D$776,СВЦЭМ!$A$33:$A$776,$A93,СВЦЭМ!$B$33:$B$776,W$83)+'СЕТ СН'!$H$14+СВЦЭМ!$D$10+'СЕТ СН'!$H$5-'СЕТ СН'!$H$24</f>
        <v>2826.1146076200002</v>
      </c>
      <c r="X93" s="36">
        <f>SUMIFS(СВЦЭМ!$D$33:$D$776,СВЦЭМ!$A$33:$A$776,$A93,СВЦЭМ!$B$33:$B$776,X$83)+'СЕТ СН'!$H$14+СВЦЭМ!$D$10+'СЕТ СН'!$H$5-'СЕТ СН'!$H$24</f>
        <v>2846.53973305</v>
      </c>
      <c r="Y93" s="36">
        <f>SUMIFS(СВЦЭМ!$D$33:$D$776,СВЦЭМ!$A$33:$A$776,$A93,СВЦЭМ!$B$33:$B$776,Y$83)+'СЕТ СН'!$H$14+СВЦЭМ!$D$10+'СЕТ СН'!$H$5-'СЕТ СН'!$H$24</f>
        <v>2900.9404351200001</v>
      </c>
    </row>
    <row r="94" spans="1:27" ht="15.75" x14ac:dyDescent="0.2">
      <c r="A94" s="35">
        <f t="shared" si="2"/>
        <v>43507</v>
      </c>
      <c r="B94" s="36">
        <f>SUMIFS(СВЦЭМ!$D$33:$D$776,СВЦЭМ!$A$33:$A$776,$A94,СВЦЭМ!$B$33:$B$776,B$83)+'СЕТ СН'!$H$14+СВЦЭМ!$D$10+'СЕТ СН'!$H$5-'СЕТ СН'!$H$24</f>
        <v>2944.7851113500001</v>
      </c>
      <c r="C94" s="36">
        <f>SUMIFS(СВЦЭМ!$D$33:$D$776,СВЦЭМ!$A$33:$A$776,$A94,СВЦЭМ!$B$33:$B$776,C$83)+'СЕТ СН'!$H$14+СВЦЭМ!$D$10+'СЕТ СН'!$H$5-'СЕТ СН'!$H$24</f>
        <v>2964.5387020199996</v>
      </c>
      <c r="D94" s="36">
        <f>SUMIFS(СВЦЭМ!$D$33:$D$776,СВЦЭМ!$A$33:$A$776,$A94,СВЦЭМ!$B$33:$B$776,D$83)+'СЕТ СН'!$H$14+СВЦЭМ!$D$10+'СЕТ СН'!$H$5-'СЕТ СН'!$H$24</f>
        <v>2989.5115984599997</v>
      </c>
      <c r="E94" s="36">
        <f>SUMIFS(СВЦЭМ!$D$33:$D$776,СВЦЭМ!$A$33:$A$776,$A94,СВЦЭМ!$B$33:$B$776,E$83)+'СЕТ СН'!$H$14+СВЦЭМ!$D$10+'СЕТ СН'!$H$5-'СЕТ СН'!$H$24</f>
        <v>3000.0658576300002</v>
      </c>
      <c r="F94" s="36">
        <f>SUMIFS(СВЦЭМ!$D$33:$D$776,СВЦЭМ!$A$33:$A$776,$A94,СВЦЭМ!$B$33:$B$776,F$83)+'СЕТ СН'!$H$14+СВЦЭМ!$D$10+'СЕТ СН'!$H$5-'СЕТ СН'!$H$24</f>
        <v>2997.1802165199997</v>
      </c>
      <c r="G94" s="36">
        <f>SUMIFS(СВЦЭМ!$D$33:$D$776,СВЦЭМ!$A$33:$A$776,$A94,СВЦЭМ!$B$33:$B$776,G$83)+'СЕТ СН'!$H$14+СВЦЭМ!$D$10+'СЕТ СН'!$H$5-'СЕТ СН'!$H$24</f>
        <v>2986.89209355</v>
      </c>
      <c r="H94" s="36">
        <f>SUMIFS(СВЦЭМ!$D$33:$D$776,СВЦЭМ!$A$33:$A$776,$A94,СВЦЭМ!$B$33:$B$776,H$83)+'СЕТ СН'!$H$14+СВЦЭМ!$D$10+'СЕТ СН'!$H$5-'СЕТ СН'!$H$24</f>
        <v>2940.2485505599998</v>
      </c>
      <c r="I94" s="36">
        <f>SUMIFS(СВЦЭМ!$D$33:$D$776,СВЦЭМ!$A$33:$A$776,$A94,СВЦЭМ!$B$33:$B$776,I$83)+'СЕТ СН'!$H$14+СВЦЭМ!$D$10+'СЕТ СН'!$H$5-'СЕТ СН'!$H$24</f>
        <v>2908.6787946899999</v>
      </c>
      <c r="J94" s="36">
        <f>SUMIFS(СВЦЭМ!$D$33:$D$776,СВЦЭМ!$A$33:$A$776,$A94,СВЦЭМ!$B$33:$B$776,J$83)+'СЕТ СН'!$H$14+СВЦЭМ!$D$10+'СЕТ СН'!$H$5-'СЕТ СН'!$H$24</f>
        <v>2897.73106796</v>
      </c>
      <c r="K94" s="36">
        <f>SUMIFS(СВЦЭМ!$D$33:$D$776,СВЦЭМ!$A$33:$A$776,$A94,СВЦЭМ!$B$33:$B$776,K$83)+'СЕТ СН'!$H$14+СВЦЭМ!$D$10+'СЕТ СН'!$H$5-'СЕТ СН'!$H$24</f>
        <v>2897.3667308599997</v>
      </c>
      <c r="L94" s="36">
        <f>SUMIFS(СВЦЭМ!$D$33:$D$776,СВЦЭМ!$A$33:$A$776,$A94,СВЦЭМ!$B$33:$B$776,L$83)+'СЕТ СН'!$H$14+СВЦЭМ!$D$10+'СЕТ СН'!$H$5-'СЕТ СН'!$H$24</f>
        <v>2886.5872497400001</v>
      </c>
      <c r="M94" s="36">
        <f>SUMIFS(СВЦЭМ!$D$33:$D$776,СВЦЭМ!$A$33:$A$776,$A94,СВЦЭМ!$B$33:$B$776,M$83)+'СЕТ СН'!$H$14+СВЦЭМ!$D$10+'СЕТ СН'!$H$5-'СЕТ СН'!$H$24</f>
        <v>2888.8208866499999</v>
      </c>
      <c r="N94" s="36">
        <f>SUMIFS(СВЦЭМ!$D$33:$D$776,СВЦЭМ!$A$33:$A$776,$A94,СВЦЭМ!$B$33:$B$776,N$83)+'СЕТ СН'!$H$14+СВЦЭМ!$D$10+'СЕТ СН'!$H$5-'СЕТ СН'!$H$24</f>
        <v>2893.8576819899999</v>
      </c>
      <c r="O94" s="36">
        <f>SUMIFS(СВЦЭМ!$D$33:$D$776,СВЦЭМ!$A$33:$A$776,$A94,СВЦЭМ!$B$33:$B$776,O$83)+'СЕТ СН'!$H$14+СВЦЭМ!$D$10+'СЕТ СН'!$H$5-'СЕТ СН'!$H$24</f>
        <v>2864.2227537200001</v>
      </c>
      <c r="P94" s="36">
        <f>SUMIFS(СВЦЭМ!$D$33:$D$776,СВЦЭМ!$A$33:$A$776,$A94,СВЦЭМ!$B$33:$B$776,P$83)+'СЕТ СН'!$H$14+СВЦЭМ!$D$10+'СЕТ СН'!$H$5-'СЕТ СН'!$H$24</f>
        <v>2879.3529134</v>
      </c>
      <c r="Q94" s="36">
        <f>SUMIFS(СВЦЭМ!$D$33:$D$776,СВЦЭМ!$A$33:$A$776,$A94,СВЦЭМ!$B$33:$B$776,Q$83)+'СЕТ СН'!$H$14+СВЦЭМ!$D$10+'СЕТ СН'!$H$5-'СЕТ СН'!$H$24</f>
        <v>2877.1638861900001</v>
      </c>
      <c r="R94" s="36">
        <f>SUMIFS(СВЦЭМ!$D$33:$D$776,СВЦЭМ!$A$33:$A$776,$A94,СВЦЭМ!$B$33:$B$776,R$83)+'СЕТ СН'!$H$14+СВЦЭМ!$D$10+'СЕТ СН'!$H$5-'СЕТ СН'!$H$24</f>
        <v>2876.2979307599999</v>
      </c>
      <c r="S94" s="36">
        <f>SUMIFS(СВЦЭМ!$D$33:$D$776,СВЦЭМ!$A$33:$A$776,$A94,СВЦЭМ!$B$33:$B$776,S$83)+'СЕТ СН'!$H$14+СВЦЭМ!$D$10+'СЕТ СН'!$H$5-'СЕТ СН'!$H$24</f>
        <v>2865.7354714399999</v>
      </c>
      <c r="T94" s="36">
        <f>SUMIFS(СВЦЭМ!$D$33:$D$776,СВЦЭМ!$A$33:$A$776,$A94,СВЦЭМ!$B$33:$B$776,T$83)+'СЕТ СН'!$H$14+СВЦЭМ!$D$10+'СЕТ СН'!$H$5-'СЕТ СН'!$H$24</f>
        <v>2816.8774729100001</v>
      </c>
      <c r="U94" s="36">
        <f>SUMIFS(СВЦЭМ!$D$33:$D$776,СВЦЭМ!$A$33:$A$776,$A94,СВЦЭМ!$B$33:$B$776,U$83)+'СЕТ СН'!$H$14+СВЦЭМ!$D$10+'СЕТ СН'!$H$5-'СЕТ СН'!$H$24</f>
        <v>2799.3396301600001</v>
      </c>
      <c r="V94" s="36">
        <f>SUMIFS(СВЦЭМ!$D$33:$D$776,СВЦЭМ!$A$33:$A$776,$A94,СВЦЭМ!$B$33:$B$776,V$83)+'СЕТ СН'!$H$14+СВЦЭМ!$D$10+'СЕТ СН'!$H$5-'СЕТ СН'!$H$24</f>
        <v>2819.60853623</v>
      </c>
      <c r="W94" s="36">
        <f>SUMIFS(СВЦЭМ!$D$33:$D$776,СВЦЭМ!$A$33:$A$776,$A94,СВЦЭМ!$B$33:$B$776,W$83)+'СЕТ СН'!$H$14+СВЦЭМ!$D$10+'СЕТ СН'!$H$5-'СЕТ СН'!$H$24</f>
        <v>2830.6041622000002</v>
      </c>
      <c r="X94" s="36">
        <f>SUMIFS(СВЦЭМ!$D$33:$D$776,СВЦЭМ!$A$33:$A$776,$A94,СВЦЭМ!$B$33:$B$776,X$83)+'СЕТ СН'!$H$14+СВЦЭМ!$D$10+'СЕТ СН'!$H$5-'СЕТ СН'!$H$24</f>
        <v>2855.2281707100001</v>
      </c>
      <c r="Y94" s="36">
        <f>SUMIFS(СВЦЭМ!$D$33:$D$776,СВЦЭМ!$A$33:$A$776,$A94,СВЦЭМ!$B$33:$B$776,Y$83)+'СЕТ СН'!$H$14+СВЦЭМ!$D$10+'СЕТ СН'!$H$5-'СЕТ СН'!$H$24</f>
        <v>2900.5494002099999</v>
      </c>
    </row>
    <row r="95" spans="1:27" ht="15.75" x14ac:dyDescent="0.2">
      <c r="A95" s="35">
        <f t="shared" si="2"/>
        <v>43508</v>
      </c>
      <c r="B95" s="36">
        <f>SUMIFS(СВЦЭМ!$D$33:$D$776,СВЦЭМ!$A$33:$A$776,$A95,СВЦЭМ!$B$33:$B$776,B$83)+'СЕТ СН'!$H$14+СВЦЭМ!$D$10+'СЕТ СН'!$H$5-'СЕТ СН'!$H$24</f>
        <v>2931.8382732099999</v>
      </c>
      <c r="C95" s="36">
        <f>SUMIFS(СВЦЭМ!$D$33:$D$776,СВЦЭМ!$A$33:$A$776,$A95,СВЦЭМ!$B$33:$B$776,C$83)+'СЕТ СН'!$H$14+СВЦЭМ!$D$10+'СЕТ СН'!$H$5-'СЕТ СН'!$H$24</f>
        <v>2958.9873462199998</v>
      </c>
      <c r="D95" s="36">
        <f>SUMIFS(СВЦЭМ!$D$33:$D$776,СВЦЭМ!$A$33:$A$776,$A95,СВЦЭМ!$B$33:$B$776,D$83)+'СЕТ СН'!$H$14+СВЦЭМ!$D$10+'СЕТ СН'!$H$5-'СЕТ СН'!$H$24</f>
        <v>2974.3528509600001</v>
      </c>
      <c r="E95" s="36">
        <f>SUMIFS(СВЦЭМ!$D$33:$D$776,СВЦЭМ!$A$33:$A$776,$A95,СВЦЭМ!$B$33:$B$776,E$83)+'СЕТ СН'!$H$14+СВЦЭМ!$D$10+'СЕТ СН'!$H$5-'СЕТ СН'!$H$24</f>
        <v>2985.1359202399999</v>
      </c>
      <c r="F95" s="36">
        <f>SUMIFS(СВЦЭМ!$D$33:$D$776,СВЦЭМ!$A$33:$A$776,$A95,СВЦЭМ!$B$33:$B$776,F$83)+'СЕТ СН'!$H$14+СВЦЭМ!$D$10+'СЕТ СН'!$H$5-'СЕТ СН'!$H$24</f>
        <v>2983.0751255999999</v>
      </c>
      <c r="G95" s="36">
        <f>SUMIFS(СВЦЭМ!$D$33:$D$776,СВЦЭМ!$A$33:$A$776,$A95,СВЦЭМ!$B$33:$B$776,G$83)+'СЕТ СН'!$H$14+СВЦЭМ!$D$10+'СЕТ СН'!$H$5-'СЕТ СН'!$H$24</f>
        <v>2968.7941523700001</v>
      </c>
      <c r="H95" s="36">
        <f>SUMIFS(СВЦЭМ!$D$33:$D$776,СВЦЭМ!$A$33:$A$776,$A95,СВЦЭМ!$B$33:$B$776,H$83)+'СЕТ СН'!$H$14+СВЦЭМ!$D$10+'СЕТ СН'!$H$5-'СЕТ СН'!$H$24</f>
        <v>2929.2191493299997</v>
      </c>
      <c r="I95" s="36">
        <f>SUMIFS(СВЦЭМ!$D$33:$D$776,СВЦЭМ!$A$33:$A$776,$A95,СВЦЭМ!$B$33:$B$776,I$83)+'СЕТ СН'!$H$14+СВЦЭМ!$D$10+'СЕТ СН'!$H$5-'СЕТ СН'!$H$24</f>
        <v>2899.8821347100002</v>
      </c>
      <c r="J95" s="36">
        <f>SUMIFS(СВЦЭМ!$D$33:$D$776,СВЦЭМ!$A$33:$A$776,$A95,СВЦЭМ!$B$33:$B$776,J$83)+'СЕТ СН'!$H$14+СВЦЭМ!$D$10+'СЕТ СН'!$H$5-'СЕТ СН'!$H$24</f>
        <v>2866.7716919300001</v>
      </c>
      <c r="K95" s="36">
        <f>SUMIFS(СВЦЭМ!$D$33:$D$776,СВЦЭМ!$A$33:$A$776,$A95,СВЦЭМ!$B$33:$B$776,K$83)+'СЕТ СН'!$H$14+СВЦЭМ!$D$10+'СЕТ СН'!$H$5-'СЕТ СН'!$H$24</f>
        <v>2867.9117050300001</v>
      </c>
      <c r="L95" s="36">
        <f>SUMIFS(СВЦЭМ!$D$33:$D$776,СВЦЭМ!$A$33:$A$776,$A95,СВЦЭМ!$B$33:$B$776,L$83)+'СЕТ СН'!$H$14+СВЦЭМ!$D$10+'СЕТ СН'!$H$5-'СЕТ СН'!$H$24</f>
        <v>2866.86671011</v>
      </c>
      <c r="M95" s="36">
        <f>SUMIFS(СВЦЭМ!$D$33:$D$776,СВЦЭМ!$A$33:$A$776,$A95,СВЦЭМ!$B$33:$B$776,M$83)+'СЕТ СН'!$H$14+СВЦЭМ!$D$10+'СЕТ СН'!$H$5-'СЕТ СН'!$H$24</f>
        <v>2877.99072157</v>
      </c>
      <c r="N95" s="36">
        <f>SUMIFS(СВЦЭМ!$D$33:$D$776,СВЦЭМ!$A$33:$A$776,$A95,СВЦЭМ!$B$33:$B$776,N$83)+'СЕТ СН'!$H$14+СВЦЭМ!$D$10+'СЕТ СН'!$H$5-'СЕТ СН'!$H$24</f>
        <v>2866.3728526</v>
      </c>
      <c r="O95" s="36">
        <f>SUMIFS(СВЦЭМ!$D$33:$D$776,СВЦЭМ!$A$33:$A$776,$A95,СВЦЭМ!$B$33:$B$776,O$83)+'СЕТ СН'!$H$14+СВЦЭМ!$D$10+'СЕТ СН'!$H$5-'СЕТ СН'!$H$24</f>
        <v>2835.2872556000002</v>
      </c>
      <c r="P95" s="36">
        <f>SUMIFS(СВЦЭМ!$D$33:$D$776,СВЦЭМ!$A$33:$A$776,$A95,СВЦЭМ!$B$33:$B$776,P$83)+'СЕТ СН'!$H$14+СВЦЭМ!$D$10+'СЕТ СН'!$H$5-'СЕТ СН'!$H$24</f>
        <v>2848.31229785</v>
      </c>
      <c r="Q95" s="36">
        <f>SUMIFS(СВЦЭМ!$D$33:$D$776,СВЦЭМ!$A$33:$A$776,$A95,СВЦЭМ!$B$33:$B$776,Q$83)+'СЕТ СН'!$H$14+СВЦЭМ!$D$10+'СЕТ СН'!$H$5-'СЕТ СН'!$H$24</f>
        <v>2861.3925865400001</v>
      </c>
      <c r="R95" s="36">
        <f>SUMIFS(СВЦЭМ!$D$33:$D$776,СВЦЭМ!$A$33:$A$776,$A95,СВЦЭМ!$B$33:$B$776,R$83)+'СЕТ СН'!$H$14+СВЦЭМ!$D$10+'СЕТ СН'!$H$5-'СЕТ СН'!$H$24</f>
        <v>2858.7037448999999</v>
      </c>
      <c r="S95" s="36">
        <f>SUMIFS(СВЦЭМ!$D$33:$D$776,СВЦЭМ!$A$33:$A$776,$A95,СВЦЭМ!$B$33:$B$776,S$83)+'СЕТ СН'!$H$14+СВЦЭМ!$D$10+'СЕТ СН'!$H$5-'СЕТ СН'!$H$24</f>
        <v>2841.3370700300002</v>
      </c>
      <c r="T95" s="36">
        <f>SUMIFS(СВЦЭМ!$D$33:$D$776,СВЦЭМ!$A$33:$A$776,$A95,СВЦЭМ!$B$33:$B$776,T$83)+'СЕТ СН'!$H$14+СВЦЭМ!$D$10+'СЕТ СН'!$H$5-'СЕТ СН'!$H$24</f>
        <v>2800.69074176</v>
      </c>
      <c r="U95" s="36">
        <f>SUMIFS(СВЦЭМ!$D$33:$D$776,СВЦЭМ!$A$33:$A$776,$A95,СВЦЭМ!$B$33:$B$776,U$83)+'СЕТ СН'!$H$14+СВЦЭМ!$D$10+'СЕТ СН'!$H$5-'СЕТ СН'!$H$24</f>
        <v>2799.9628553799998</v>
      </c>
      <c r="V95" s="36">
        <f>SUMIFS(СВЦЭМ!$D$33:$D$776,СВЦЭМ!$A$33:$A$776,$A95,СВЦЭМ!$B$33:$B$776,V$83)+'СЕТ СН'!$H$14+СВЦЭМ!$D$10+'СЕТ СН'!$H$5-'СЕТ СН'!$H$24</f>
        <v>2821.5791141199998</v>
      </c>
      <c r="W95" s="36">
        <f>SUMIFS(СВЦЭМ!$D$33:$D$776,СВЦЭМ!$A$33:$A$776,$A95,СВЦЭМ!$B$33:$B$776,W$83)+'СЕТ СН'!$H$14+СВЦЭМ!$D$10+'СЕТ СН'!$H$5-'СЕТ СН'!$H$24</f>
        <v>2836.6795613899999</v>
      </c>
      <c r="X95" s="36">
        <f>SUMIFS(СВЦЭМ!$D$33:$D$776,СВЦЭМ!$A$33:$A$776,$A95,СВЦЭМ!$B$33:$B$776,X$83)+'СЕТ СН'!$H$14+СВЦЭМ!$D$10+'СЕТ СН'!$H$5-'СЕТ СН'!$H$24</f>
        <v>2860.6969128199999</v>
      </c>
      <c r="Y95" s="36">
        <f>SUMIFS(СВЦЭМ!$D$33:$D$776,СВЦЭМ!$A$33:$A$776,$A95,СВЦЭМ!$B$33:$B$776,Y$83)+'СЕТ СН'!$H$14+СВЦЭМ!$D$10+'СЕТ СН'!$H$5-'СЕТ СН'!$H$24</f>
        <v>2909.5820354299999</v>
      </c>
    </row>
    <row r="96" spans="1:27" ht="15.75" x14ac:dyDescent="0.2">
      <c r="A96" s="35">
        <f t="shared" si="2"/>
        <v>43509</v>
      </c>
      <c r="B96" s="36">
        <f>SUMIFS(СВЦЭМ!$D$33:$D$776,СВЦЭМ!$A$33:$A$776,$A96,СВЦЭМ!$B$33:$B$776,B$83)+'СЕТ СН'!$H$14+СВЦЭМ!$D$10+'СЕТ СН'!$H$5-'СЕТ СН'!$H$24</f>
        <v>2920.8240512000002</v>
      </c>
      <c r="C96" s="36">
        <f>SUMIFS(СВЦЭМ!$D$33:$D$776,СВЦЭМ!$A$33:$A$776,$A96,СВЦЭМ!$B$33:$B$776,C$83)+'СЕТ СН'!$H$14+СВЦЭМ!$D$10+'СЕТ СН'!$H$5-'СЕТ СН'!$H$24</f>
        <v>2944.8228549699998</v>
      </c>
      <c r="D96" s="36">
        <f>SUMIFS(СВЦЭМ!$D$33:$D$776,СВЦЭМ!$A$33:$A$776,$A96,СВЦЭМ!$B$33:$B$776,D$83)+'СЕТ СН'!$H$14+СВЦЭМ!$D$10+'СЕТ СН'!$H$5-'СЕТ СН'!$H$24</f>
        <v>2977.6279265899998</v>
      </c>
      <c r="E96" s="36">
        <f>SUMIFS(СВЦЭМ!$D$33:$D$776,СВЦЭМ!$A$33:$A$776,$A96,СВЦЭМ!$B$33:$B$776,E$83)+'СЕТ СН'!$H$14+СВЦЭМ!$D$10+'СЕТ СН'!$H$5-'СЕТ СН'!$H$24</f>
        <v>2989.3346590000001</v>
      </c>
      <c r="F96" s="36">
        <f>SUMIFS(СВЦЭМ!$D$33:$D$776,СВЦЭМ!$A$33:$A$776,$A96,СВЦЭМ!$B$33:$B$776,F$83)+'СЕТ СН'!$H$14+СВЦЭМ!$D$10+'СЕТ СН'!$H$5-'СЕТ СН'!$H$24</f>
        <v>2983.4262190499999</v>
      </c>
      <c r="G96" s="36">
        <f>SUMIFS(СВЦЭМ!$D$33:$D$776,СВЦЭМ!$A$33:$A$776,$A96,СВЦЭМ!$B$33:$B$776,G$83)+'СЕТ СН'!$H$14+СВЦЭМ!$D$10+'СЕТ СН'!$H$5-'СЕТ СН'!$H$24</f>
        <v>2950.1155518300002</v>
      </c>
      <c r="H96" s="36">
        <f>SUMIFS(СВЦЭМ!$D$33:$D$776,СВЦЭМ!$A$33:$A$776,$A96,СВЦЭМ!$B$33:$B$776,H$83)+'СЕТ СН'!$H$14+СВЦЭМ!$D$10+'СЕТ СН'!$H$5-'СЕТ СН'!$H$24</f>
        <v>2922.1411390100002</v>
      </c>
      <c r="I96" s="36">
        <f>SUMIFS(СВЦЭМ!$D$33:$D$776,СВЦЭМ!$A$33:$A$776,$A96,СВЦЭМ!$B$33:$B$776,I$83)+'СЕТ СН'!$H$14+СВЦЭМ!$D$10+'СЕТ СН'!$H$5-'СЕТ СН'!$H$24</f>
        <v>2886.0266398700001</v>
      </c>
      <c r="J96" s="36">
        <f>SUMIFS(СВЦЭМ!$D$33:$D$776,СВЦЭМ!$A$33:$A$776,$A96,СВЦЭМ!$B$33:$B$776,J$83)+'СЕТ СН'!$H$14+СВЦЭМ!$D$10+'СЕТ СН'!$H$5-'СЕТ СН'!$H$24</f>
        <v>2863.4707902600003</v>
      </c>
      <c r="K96" s="36">
        <f>SUMIFS(СВЦЭМ!$D$33:$D$776,СВЦЭМ!$A$33:$A$776,$A96,СВЦЭМ!$B$33:$B$776,K$83)+'СЕТ СН'!$H$14+СВЦЭМ!$D$10+'СЕТ СН'!$H$5-'СЕТ СН'!$H$24</f>
        <v>2860.1281381999997</v>
      </c>
      <c r="L96" s="36">
        <f>SUMIFS(СВЦЭМ!$D$33:$D$776,СВЦЭМ!$A$33:$A$776,$A96,СВЦЭМ!$B$33:$B$776,L$83)+'СЕТ СН'!$H$14+СВЦЭМ!$D$10+'СЕТ СН'!$H$5-'СЕТ СН'!$H$24</f>
        <v>2857.7324153899999</v>
      </c>
      <c r="M96" s="36">
        <f>SUMIFS(СВЦЭМ!$D$33:$D$776,СВЦЭМ!$A$33:$A$776,$A96,СВЦЭМ!$B$33:$B$776,M$83)+'СЕТ СН'!$H$14+СВЦЭМ!$D$10+'СЕТ СН'!$H$5-'СЕТ СН'!$H$24</f>
        <v>2858.12554916</v>
      </c>
      <c r="N96" s="36">
        <f>SUMIFS(СВЦЭМ!$D$33:$D$776,СВЦЭМ!$A$33:$A$776,$A96,СВЦЭМ!$B$33:$B$776,N$83)+'СЕТ СН'!$H$14+СВЦЭМ!$D$10+'СЕТ СН'!$H$5-'СЕТ СН'!$H$24</f>
        <v>2867.9085763600001</v>
      </c>
      <c r="O96" s="36">
        <f>SUMIFS(СВЦЭМ!$D$33:$D$776,СВЦЭМ!$A$33:$A$776,$A96,СВЦЭМ!$B$33:$B$776,O$83)+'СЕТ СН'!$H$14+СВЦЭМ!$D$10+'СЕТ СН'!$H$5-'СЕТ СН'!$H$24</f>
        <v>2833.2326218399999</v>
      </c>
      <c r="P96" s="36">
        <f>SUMIFS(СВЦЭМ!$D$33:$D$776,СВЦЭМ!$A$33:$A$776,$A96,СВЦЭМ!$B$33:$B$776,P$83)+'СЕТ СН'!$H$14+СВЦЭМ!$D$10+'СЕТ СН'!$H$5-'СЕТ СН'!$H$24</f>
        <v>2843.28374149</v>
      </c>
      <c r="Q96" s="36">
        <f>SUMIFS(СВЦЭМ!$D$33:$D$776,СВЦЭМ!$A$33:$A$776,$A96,СВЦЭМ!$B$33:$B$776,Q$83)+'СЕТ СН'!$H$14+СВЦЭМ!$D$10+'СЕТ СН'!$H$5-'СЕТ СН'!$H$24</f>
        <v>2854.3236892700002</v>
      </c>
      <c r="R96" s="36">
        <f>SUMIFS(СВЦЭМ!$D$33:$D$776,СВЦЭМ!$A$33:$A$776,$A96,СВЦЭМ!$B$33:$B$776,R$83)+'СЕТ СН'!$H$14+СВЦЭМ!$D$10+'СЕТ СН'!$H$5-'СЕТ СН'!$H$24</f>
        <v>2853.6090086100003</v>
      </c>
      <c r="S96" s="36">
        <f>SUMIFS(СВЦЭМ!$D$33:$D$776,СВЦЭМ!$A$33:$A$776,$A96,СВЦЭМ!$B$33:$B$776,S$83)+'СЕТ СН'!$H$14+СВЦЭМ!$D$10+'СЕТ СН'!$H$5-'СЕТ СН'!$H$24</f>
        <v>2845.69557644</v>
      </c>
      <c r="T96" s="36">
        <f>SUMIFS(СВЦЭМ!$D$33:$D$776,СВЦЭМ!$A$33:$A$776,$A96,СВЦЭМ!$B$33:$B$776,T$83)+'СЕТ СН'!$H$14+СВЦЭМ!$D$10+'СЕТ СН'!$H$5-'СЕТ СН'!$H$24</f>
        <v>2797.1135130299999</v>
      </c>
      <c r="U96" s="36">
        <f>SUMIFS(СВЦЭМ!$D$33:$D$776,СВЦЭМ!$A$33:$A$776,$A96,СВЦЭМ!$B$33:$B$776,U$83)+'СЕТ СН'!$H$14+СВЦЭМ!$D$10+'СЕТ СН'!$H$5-'СЕТ СН'!$H$24</f>
        <v>2787.5366222900002</v>
      </c>
      <c r="V96" s="36">
        <f>SUMIFS(СВЦЭМ!$D$33:$D$776,СВЦЭМ!$A$33:$A$776,$A96,СВЦЭМ!$B$33:$B$776,V$83)+'СЕТ СН'!$H$14+СВЦЭМ!$D$10+'СЕТ СН'!$H$5-'СЕТ СН'!$H$24</f>
        <v>2804.3210887099999</v>
      </c>
      <c r="W96" s="36">
        <f>SUMIFS(СВЦЭМ!$D$33:$D$776,СВЦЭМ!$A$33:$A$776,$A96,СВЦЭМ!$B$33:$B$776,W$83)+'СЕТ СН'!$H$14+СВЦЭМ!$D$10+'СЕТ СН'!$H$5-'СЕТ СН'!$H$24</f>
        <v>2818.6455142700001</v>
      </c>
      <c r="X96" s="36">
        <f>SUMIFS(СВЦЭМ!$D$33:$D$776,СВЦЭМ!$A$33:$A$776,$A96,СВЦЭМ!$B$33:$B$776,X$83)+'СЕТ СН'!$H$14+СВЦЭМ!$D$10+'СЕТ СН'!$H$5-'СЕТ СН'!$H$24</f>
        <v>2839.6605224200002</v>
      </c>
      <c r="Y96" s="36">
        <f>SUMIFS(СВЦЭМ!$D$33:$D$776,СВЦЭМ!$A$33:$A$776,$A96,СВЦЭМ!$B$33:$B$776,Y$83)+'СЕТ СН'!$H$14+СВЦЭМ!$D$10+'СЕТ СН'!$H$5-'СЕТ СН'!$H$24</f>
        <v>2883.6480605199999</v>
      </c>
    </row>
    <row r="97" spans="1:25" ht="15.75" x14ac:dyDescent="0.2">
      <c r="A97" s="35">
        <f t="shared" si="2"/>
        <v>43510</v>
      </c>
      <c r="B97" s="36">
        <f>SUMIFS(СВЦЭМ!$D$33:$D$776,СВЦЭМ!$A$33:$A$776,$A97,СВЦЭМ!$B$33:$B$776,B$83)+'СЕТ СН'!$H$14+СВЦЭМ!$D$10+'СЕТ СН'!$H$5-'СЕТ СН'!$H$24</f>
        <v>2934.1102442800002</v>
      </c>
      <c r="C97" s="36">
        <f>SUMIFS(СВЦЭМ!$D$33:$D$776,СВЦЭМ!$A$33:$A$776,$A97,СВЦЭМ!$B$33:$B$776,C$83)+'СЕТ СН'!$H$14+СВЦЭМ!$D$10+'СЕТ СН'!$H$5-'СЕТ СН'!$H$24</f>
        <v>2949.2935308799997</v>
      </c>
      <c r="D97" s="36">
        <f>SUMIFS(СВЦЭМ!$D$33:$D$776,СВЦЭМ!$A$33:$A$776,$A97,СВЦЭМ!$B$33:$B$776,D$83)+'СЕТ СН'!$H$14+СВЦЭМ!$D$10+'СЕТ СН'!$H$5-'СЕТ СН'!$H$24</f>
        <v>2976.4519571800001</v>
      </c>
      <c r="E97" s="36">
        <f>SUMIFS(СВЦЭМ!$D$33:$D$776,СВЦЭМ!$A$33:$A$776,$A97,СВЦЭМ!$B$33:$B$776,E$83)+'СЕТ СН'!$H$14+СВЦЭМ!$D$10+'СЕТ СН'!$H$5-'СЕТ СН'!$H$24</f>
        <v>3000.22626597</v>
      </c>
      <c r="F97" s="36">
        <f>SUMIFS(СВЦЭМ!$D$33:$D$776,СВЦЭМ!$A$33:$A$776,$A97,СВЦЭМ!$B$33:$B$776,F$83)+'СЕТ СН'!$H$14+СВЦЭМ!$D$10+'СЕТ СН'!$H$5-'СЕТ СН'!$H$24</f>
        <v>2993.5077567600001</v>
      </c>
      <c r="G97" s="36">
        <f>SUMIFS(СВЦЭМ!$D$33:$D$776,СВЦЭМ!$A$33:$A$776,$A97,СВЦЭМ!$B$33:$B$776,G$83)+'СЕТ СН'!$H$14+СВЦЭМ!$D$10+'СЕТ СН'!$H$5-'СЕТ СН'!$H$24</f>
        <v>2973.9228360299999</v>
      </c>
      <c r="H97" s="36">
        <f>SUMIFS(СВЦЭМ!$D$33:$D$776,СВЦЭМ!$A$33:$A$776,$A97,СВЦЭМ!$B$33:$B$776,H$83)+'СЕТ СН'!$H$14+СВЦЭМ!$D$10+'СЕТ СН'!$H$5-'СЕТ СН'!$H$24</f>
        <v>2925.5846505199997</v>
      </c>
      <c r="I97" s="36">
        <f>SUMIFS(СВЦЭМ!$D$33:$D$776,СВЦЭМ!$A$33:$A$776,$A97,СВЦЭМ!$B$33:$B$776,I$83)+'СЕТ СН'!$H$14+СВЦЭМ!$D$10+'СЕТ СН'!$H$5-'СЕТ СН'!$H$24</f>
        <v>2877.2664046099999</v>
      </c>
      <c r="J97" s="36">
        <f>SUMIFS(СВЦЭМ!$D$33:$D$776,СВЦЭМ!$A$33:$A$776,$A97,СВЦЭМ!$B$33:$B$776,J$83)+'СЕТ СН'!$H$14+СВЦЭМ!$D$10+'СЕТ СН'!$H$5-'СЕТ СН'!$H$24</f>
        <v>2857.7351362600002</v>
      </c>
      <c r="K97" s="36">
        <f>SUMIFS(СВЦЭМ!$D$33:$D$776,СВЦЭМ!$A$33:$A$776,$A97,СВЦЭМ!$B$33:$B$776,K$83)+'СЕТ СН'!$H$14+СВЦЭМ!$D$10+'СЕТ СН'!$H$5-'СЕТ СН'!$H$24</f>
        <v>2854.72037542</v>
      </c>
      <c r="L97" s="36">
        <f>SUMIFS(СВЦЭМ!$D$33:$D$776,СВЦЭМ!$A$33:$A$776,$A97,СВЦЭМ!$B$33:$B$776,L$83)+'СЕТ СН'!$H$14+СВЦЭМ!$D$10+'СЕТ СН'!$H$5-'СЕТ СН'!$H$24</f>
        <v>2847.74807018</v>
      </c>
      <c r="M97" s="36">
        <f>SUMIFS(СВЦЭМ!$D$33:$D$776,СВЦЭМ!$A$33:$A$776,$A97,СВЦЭМ!$B$33:$B$776,M$83)+'СЕТ СН'!$H$14+СВЦЭМ!$D$10+'СЕТ СН'!$H$5-'СЕТ СН'!$H$24</f>
        <v>2859.3290534799999</v>
      </c>
      <c r="N97" s="36">
        <f>SUMIFS(СВЦЭМ!$D$33:$D$776,СВЦЭМ!$A$33:$A$776,$A97,СВЦЭМ!$B$33:$B$776,N$83)+'СЕТ СН'!$H$14+СВЦЭМ!$D$10+'СЕТ СН'!$H$5-'СЕТ СН'!$H$24</f>
        <v>2844.4069149799998</v>
      </c>
      <c r="O97" s="36">
        <f>SUMIFS(СВЦЭМ!$D$33:$D$776,СВЦЭМ!$A$33:$A$776,$A97,СВЦЭМ!$B$33:$B$776,O$83)+'СЕТ СН'!$H$14+СВЦЭМ!$D$10+'СЕТ СН'!$H$5-'СЕТ СН'!$H$24</f>
        <v>2820.9246144700001</v>
      </c>
      <c r="P97" s="36">
        <f>SUMIFS(СВЦЭМ!$D$33:$D$776,СВЦЭМ!$A$33:$A$776,$A97,СВЦЭМ!$B$33:$B$776,P$83)+'СЕТ СН'!$H$14+СВЦЭМ!$D$10+'СЕТ СН'!$H$5-'СЕТ СН'!$H$24</f>
        <v>2824.05893569</v>
      </c>
      <c r="Q97" s="36">
        <f>SUMIFS(СВЦЭМ!$D$33:$D$776,СВЦЭМ!$A$33:$A$776,$A97,СВЦЭМ!$B$33:$B$776,Q$83)+'СЕТ СН'!$H$14+СВЦЭМ!$D$10+'СЕТ СН'!$H$5-'СЕТ СН'!$H$24</f>
        <v>2835.10554159</v>
      </c>
      <c r="R97" s="36">
        <f>SUMIFS(СВЦЭМ!$D$33:$D$776,СВЦЭМ!$A$33:$A$776,$A97,СВЦЭМ!$B$33:$B$776,R$83)+'СЕТ СН'!$H$14+СВЦЭМ!$D$10+'СЕТ СН'!$H$5-'СЕТ СН'!$H$24</f>
        <v>2836.0965062300002</v>
      </c>
      <c r="S97" s="36">
        <f>SUMIFS(СВЦЭМ!$D$33:$D$776,СВЦЭМ!$A$33:$A$776,$A97,СВЦЭМ!$B$33:$B$776,S$83)+'СЕТ СН'!$H$14+СВЦЭМ!$D$10+'СЕТ СН'!$H$5-'СЕТ СН'!$H$24</f>
        <v>2830.5496763900001</v>
      </c>
      <c r="T97" s="36">
        <f>SUMIFS(СВЦЭМ!$D$33:$D$776,СВЦЭМ!$A$33:$A$776,$A97,СВЦЭМ!$B$33:$B$776,T$83)+'СЕТ СН'!$H$14+СВЦЭМ!$D$10+'СЕТ СН'!$H$5-'СЕТ СН'!$H$24</f>
        <v>2785.0929699399999</v>
      </c>
      <c r="U97" s="36">
        <f>SUMIFS(СВЦЭМ!$D$33:$D$776,СВЦЭМ!$A$33:$A$776,$A97,СВЦЭМ!$B$33:$B$776,U$83)+'СЕТ СН'!$H$14+СВЦЭМ!$D$10+'СЕТ СН'!$H$5-'СЕТ СН'!$H$24</f>
        <v>2793.43999764</v>
      </c>
      <c r="V97" s="36">
        <f>SUMIFS(СВЦЭМ!$D$33:$D$776,СВЦЭМ!$A$33:$A$776,$A97,СВЦЭМ!$B$33:$B$776,V$83)+'СЕТ СН'!$H$14+СВЦЭМ!$D$10+'СЕТ СН'!$H$5-'СЕТ СН'!$H$24</f>
        <v>2821.40681318</v>
      </c>
      <c r="W97" s="36">
        <f>SUMIFS(СВЦЭМ!$D$33:$D$776,СВЦЭМ!$A$33:$A$776,$A97,СВЦЭМ!$B$33:$B$776,W$83)+'СЕТ СН'!$H$14+СВЦЭМ!$D$10+'СЕТ СН'!$H$5-'СЕТ СН'!$H$24</f>
        <v>2838.5969787399999</v>
      </c>
      <c r="X97" s="36">
        <f>SUMIFS(СВЦЭМ!$D$33:$D$776,СВЦЭМ!$A$33:$A$776,$A97,СВЦЭМ!$B$33:$B$776,X$83)+'СЕТ СН'!$H$14+СВЦЭМ!$D$10+'СЕТ СН'!$H$5-'СЕТ СН'!$H$24</f>
        <v>2853.1021582900003</v>
      </c>
      <c r="Y97" s="36">
        <f>SUMIFS(СВЦЭМ!$D$33:$D$776,СВЦЭМ!$A$33:$A$776,$A97,СВЦЭМ!$B$33:$B$776,Y$83)+'СЕТ СН'!$H$14+СВЦЭМ!$D$10+'СЕТ СН'!$H$5-'СЕТ СН'!$H$24</f>
        <v>2885.9273306200002</v>
      </c>
    </row>
    <row r="98" spans="1:25" ht="15.75" x14ac:dyDescent="0.2">
      <c r="A98" s="35">
        <f t="shared" si="2"/>
        <v>43511</v>
      </c>
      <c r="B98" s="36">
        <f>SUMIFS(СВЦЭМ!$D$33:$D$776,СВЦЭМ!$A$33:$A$776,$A98,СВЦЭМ!$B$33:$B$776,B$83)+'СЕТ СН'!$H$14+СВЦЭМ!$D$10+'СЕТ СН'!$H$5-'СЕТ СН'!$H$24</f>
        <v>2887.5881912700002</v>
      </c>
      <c r="C98" s="36">
        <f>SUMIFS(СВЦЭМ!$D$33:$D$776,СВЦЭМ!$A$33:$A$776,$A98,СВЦЭМ!$B$33:$B$776,C$83)+'СЕТ СН'!$H$14+СВЦЭМ!$D$10+'СЕТ СН'!$H$5-'СЕТ СН'!$H$24</f>
        <v>2894.4285336299999</v>
      </c>
      <c r="D98" s="36">
        <f>SUMIFS(СВЦЭМ!$D$33:$D$776,СВЦЭМ!$A$33:$A$776,$A98,СВЦЭМ!$B$33:$B$776,D$83)+'СЕТ СН'!$H$14+СВЦЭМ!$D$10+'СЕТ СН'!$H$5-'СЕТ СН'!$H$24</f>
        <v>2911.6954427299997</v>
      </c>
      <c r="E98" s="36">
        <f>SUMIFS(СВЦЭМ!$D$33:$D$776,СВЦЭМ!$A$33:$A$776,$A98,СВЦЭМ!$B$33:$B$776,E$83)+'СЕТ СН'!$H$14+СВЦЭМ!$D$10+'СЕТ СН'!$H$5-'СЕТ СН'!$H$24</f>
        <v>2937.69779561</v>
      </c>
      <c r="F98" s="36">
        <f>SUMIFS(СВЦЭМ!$D$33:$D$776,СВЦЭМ!$A$33:$A$776,$A98,СВЦЭМ!$B$33:$B$776,F$83)+'СЕТ СН'!$H$14+СВЦЭМ!$D$10+'СЕТ СН'!$H$5-'СЕТ СН'!$H$24</f>
        <v>2938.6159044300002</v>
      </c>
      <c r="G98" s="36">
        <f>SUMIFS(СВЦЭМ!$D$33:$D$776,СВЦЭМ!$A$33:$A$776,$A98,СВЦЭМ!$B$33:$B$776,G$83)+'СЕТ СН'!$H$14+СВЦЭМ!$D$10+'СЕТ СН'!$H$5-'СЕТ СН'!$H$24</f>
        <v>2914.6759804600001</v>
      </c>
      <c r="H98" s="36">
        <f>SUMIFS(СВЦЭМ!$D$33:$D$776,СВЦЭМ!$A$33:$A$776,$A98,СВЦЭМ!$B$33:$B$776,H$83)+'СЕТ СН'!$H$14+СВЦЭМ!$D$10+'СЕТ СН'!$H$5-'СЕТ СН'!$H$24</f>
        <v>2882.07322802</v>
      </c>
      <c r="I98" s="36">
        <f>SUMIFS(СВЦЭМ!$D$33:$D$776,СВЦЭМ!$A$33:$A$776,$A98,СВЦЭМ!$B$33:$B$776,I$83)+'СЕТ СН'!$H$14+СВЦЭМ!$D$10+'СЕТ СН'!$H$5-'СЕТ СН'!$H$24</f>
        <v>2866.4745544899997</v>
      </c>
      <c r="J98" s="36">
        <f>SUMIFS(СВЦЭМ!$D$33:$D$776,СВЦЭМ!$A$33:$A$776,$A98,СВЦЭМ!$B$33:$B$776,J$83)+'СЕТ СН'!$H$14+СВЦЭМ!$D$10+'СЕТ СН'!$H$5-'СЕТ СН'!$H$24</f>
        <v>2856.6113346000002</v>
      </c>
      <c r="K98" s="36">
        <f>SUMIFS(СВЦЭМ!$D$33:$D$776,СВЦЭМ!$A$33:$A$776,$A98,СВЦЭМ!$B$33:$B$776,K$83)+'СЕТ СН'!$H$14+СВЦЭМ!$D$10+'СЕТ СН'!$H$5-'СЕТ СН'!$H$24</f>
        <v>2861.88516742</v>
      </c>
      <c r="L98" s="36">
        <f>SUMIFS(СВЦЭМ!$D$33:$D$776,СВЦЭМ!$A$33:$A$776,$A98,СВЦЭМ!$B$33:$B$776,L$83)+'СЕТ СН'!$H$14+СВЦЭМ!$D$10+'СЕТ СН'!$H$5-'СЕТ СН'!$H$24</f>
        <v>2856.32385011</v>
      </c>
      <c r="M98" s="36">
        <f>SUMIFS(СВЦЭМ!$D$33:$D$776,СВЦЭМ!$A$33:$A$776,$A98,СВЦЭМ!$B$33:$B$776,M$83)+'СЕТ СН'!$H$14+СВЦЭМ!$D$10+'СЕТ СН'!$H$5-'СЕТ СН'!$H$24</f>
        <v>2857.9422976199999</v>
      </c>
      <c r="N98" s="36">
        <f>SUMIFS(СВЦЭМ!$D$33:$D$776,СВЦЭМ!$A$33:$A$776,$A98,СВЦЭМ!$B$33:$B$776,N$83)+'СЕТ СН'!$H$14+СВЦЭМ!$D$10+'СЕТ СН'!$H$5-'СЕТ СН'!$H$24</f>
        <v>2842.4871029199999</v>
      </c>
      <c r="O98" s="36">
        <f>SUMIFS(СВЦЭМ!$D$33:$D$776,СВЦЭМ!$A$33:$A$776,$A98,СВЦЭМ!$B$33:$B$776,O$83)+'СЕТ СН'!$H$14+СВЦЭМ!$D$10+'СЕТ СН'!$H$5-'СЕТ СН'!$H$24</f>
        <v>2814.9120349300001</v>
      </c>
      <c r="P98" s="36">
        <f>SUMIFS(СВЦЭМ!$D$33:$D$776,СВЦЭМ!$A$33:$A$776,$A98,СВЦЭМ!$B$33:$B$776,P$83)+'СЕТ СН'!$H$14+СВЦЭМ!$D$10+'СЕТ СН'!$H$5-'СЕТ СН'!$H$24</f>
        <v>2814.0546565</v>
      </c>
      <c r="Q98" s="36">
        <f>SUMIFS(СВЦЭМ!$D$33:$D$776,СВЦЭМ!$A$33:$A$776,$A98,СВЦЭМ!$B$33:$B$776,Q$83)+'СЕТ СН'!$H$14+СВЦЭМ!$D$10+'СЕТ СН'!$H$5-'СЕТ СН'!$H$24</f>
        <v>2816.6347493799999</v>
      </c>
      <c r="R98" s="36">
        <f>SUMIFS(СВЦЭМ!$D$33:$D$776,СВЦЭМ!$A$33:$A$776,$A98,СВЦЭМ!$B$33:$B$776,R$83)+'СЕТ СН'!$H$14+СВЦЭМ!$D$10+'СЕТ СН'!$H$5-'СЕТ СН'!$H$24</f>
        <v>2816.75496286</v>
      </c>
      <c r="S98" s="36">
        <f>SUMIFS(СВЦЭМ!$D$33:$D$776,СВЦЭМ!$A$33:$A$776,$A98,СВЦЭМ!$B$33:$B$776,S$83)+'СЕТ СН'!$H$14+СВЦЭМ!$D$10+'СЕТ СН'!$H$5-'СЕТ СН'!$H$24</f>
        <v>2819.4578402299999</v>
      </c>
      <c r="T98" s="36">
        <f>SUMIFS(СВЦЭМ!$D$33:$D$776,СВЦЭМ!$A$33:$A$776,$A98,СВЦЭМ!$B$33:$B$776,T$83)+'СЕТ СН'!$H$14+СВЦЭМ!$D$10+'СЕТ СН'!$H$5-'СЕТ СН'!$H$24</f>
        <v>2794.7851548799999</v>
      </c>
      <c r="U98" s="36">
        <f>SUMIFS(СВЦЭМ!$D$33:$D$776,СВЦЭМ!$A$33:$A$776,$A98,СВЦЭМ!$B$33:$B$776,U$83)+'СЕТ СН'!$H$14+СВЦЭМ!$D$10+'СЕТ СН'!$H$5-'СЕТ СН'!$H$24</f>
        <v>2798.4793280899999</v>
      </c>
      <c r="V98" s="36">
        <f>SUMIFS(СВЦЭМ!$D$33:$D$776,СВЦЭМ!$A$33:$A$776,$A98,СВЦЭМ!$B$33:$B$776,V$83)+'СЕТ СН'!$H$14+СВЦЭМ!$D$10+'СЕТ СН'!$H$5-'СЕТ СН'!$H$24</f>
        <v>2801.4992791</v>
      </c>
      <c r="W98" s="36">
        <f>SUMIFS(СВЦЭМ!$D$33:$D$776,СВЦЭМ!$A$33:$A$776,$A98,СВЦЭМ!$B$33:$B$776,W$83)+'СЕТ СН'!$H$14+СВЦЭМ!$D$10+'СЕТ СН'!$H$5-'СЕТ СН'!$H$24</f>
        <v>2805.9245242799998</v>
      </c>
      <c r="X98" s="36">
        <f>SUMIFS(СВЦЭМ!$D$33:$D$776,СВЦЭМ!$A$33:$A$776,$A98,СВЦЭМ!$B$33:$B$776,X$83)+'СЕТ СН'!$H$14+СВЦЭМ!$D$10+'СЕТ СН'!$H$5-'СЕТ СН'!$H$24</f>
        <v>2821.8350110199999</v>
      </c>
      <c r="Y98" s="36">
        <f>SUMIFS(СВЦЭМ!$D$33:$D$776,СВЦЭМ!$A$33:$A$776,$A98,СВЦЭМ!$B$33:$B$776,Y$83)+'СЕТ СН'!$H$14+СВЦЭМ!$D$10+'СЕТ СН'!$H$5-'СЕТ СН'!$H$24</f>
        <v>2851.61603612</v>
      </c>
    </row>
    <row r="99" spans="1:25" ht="15.75" x14ac:dyDescent="0.2">
      <c r="A99" s="35">
        <f t="shared" si="2"/>
        <v>43512</v>
      </c>
      <c r="B99" s="36">
        <f>SUMIFS(СВЦЭМ!$D$33:$D$776,СВЦЭМ!$A$33:$A$776,$A99,СВЦЭМ!$B$33:$B$776,B$83)+'СЕТ СН'!$H$14+СВЦЭМ!$D$10+'СЕТ СН'!$H$5-'СЕТ СН'!$H$24</f>
        <v>2880.53373809</v>
      </c>
      <c r="C99" s="36">
        <f>SUMIFS(СВЦЭМ!$D$33:$D$776,СВЦЭМ!$A$33:$A$776,$A99,СВЦЭМ!$B$33:$B$776,C$83)+'СЕТ СН'!$H$14+СВЦЭМ!$D$10+'СЕТ СН'!$H$5-'СЕТ СН'!$H$24</f>
        <v>2886.43275047</v>
      </c>
      <c r="D99" s="36">
        <f>SUMIFS(СВЦЭМ!$D$33:$D$776,СВЦЭМ!$A$33:$A$776,$A99,СВЦЭМ!$B$33:$B$776,D$83)+'СЕТ СН'!$H$14+СВЦЭМ!$D$10+'СЕТ СН'!$H$5-'СЕТ СН'!$H$24</f>
        <v>2919.2613083599999</v>
      </c>
      <c r="E99" s="36">
        <f>SUMIFS(СВЦЭМ!$D$33:$D$776,СВЦЭМ!$A$33:$A$776,$A99,СВЦЭМ!$B$33:$B$776,E$83)+'СЕТ СН'!$H$14+СВЦЭМ!$D$10+'СЕТ СН'!$H$5-'СЕТ СН'!$H$24</f>
        <v>2957.4974574299999</v>
      </c>
      <c r="F99" s="36">
        <f>SUMIFS(СВЦЭМ!$D$33:$D$776,СВЦЭМ!$A$33:$A$776,$A99,СВЦЭМ!$B$33:$B$776,F$83)+'СЕТ СН'!$H$14+СВЦЭМ!$D$10+'СЕТ СН'!$H$5-'СЕТ СН'!$H$24</f>
        <v>2971.9550625100001</v>
      </c>
      <c r="G99" s="36">
        <f>SUMIFS(СВЦЭМ!$D$33:$D$776,СВЦЭМ!$A$33:$A$776,$A99,СВЦЭМ!$B$33:$B$776,G$83)+'СЕТ СН'!$H$14+СВЦЭМ!$D$10+'СЕТ СН'!$H$5-'СЕТ СН'!$H$24</f>
        <v>2965.9810095299999</v>
      </c>
      <c r="H99" s="36">
        <f>SUMIFS(СВЦЭМ!$D$33:$D$776,СВЦЭМ!$A$33:$A$776,$A99,СВЦЭМ!$B$33:$B$776,H$83)+'СЕТ СН'!$H$14+СВЦЭМ!$D$10+'СЕТ СН'!$H$5-'СЕТ СН'!$H$24</f>
        <v>2917.0957343300001</v>
      </c>
      <c r="I99" s="36">
        <f>SUMIFS(СВЦЭМ!$D$33:$D$776,СВЦЭМ!$A$33:$A$776,$A99,СВЦЭМ!$B$33:$B$776,I$83)+'СЕТ СН'!$H$14+СВЦЭМ!$D$10+'СЕТ СН'!$H$5-'СЕТ СН'!$H$24</f>
        <v>2886.44776705</v>
      </c>
      <c r="J99" s="36">
        <f>SUMIFS(СВЦЭМ!$D$33:$D$776,СВЦЭМ!$A$33:$A$776,$A99,СВЦЭМ!$B$33:$B$776,J$83)+'СЕТ СН'!$H$14+СВЦЭМ!$D$10+'СЕТ СН'!$H$5-'СЕТ СН'!$H$24</f>
        <v>2851.4005796299998</v>
      </c>
      <c r="K99" s="36">
        <f>SUMIFS(СВЦЭМ!$D$33:$D$776,СВЦЭМ!$A$33:$A$776,$A99,СВЦЭМ!$B$33:$B$776,K$83)+'СЕТ СН'!$H$14+СВЦЭМ!$D$10+'СЕТ СН'!$H$5-'СЕТ СН'!$H$24</f>
        <v>2810.3705719999998</v>
      </c>
      <c r="L99" s="36">
        <f>SUMIFS(СВЦЭМ!$D$33:$D$776,СВЦЭМ!$A$33:$A$776,$A99,СВЦЭМ!$B$33:$B$776,L$83)+'СЕТ СН'!$H$14+СВЦЭМ!$D$10+'СЕТ СН'!$H$5-'СЕТ СН'!$H$24</f>
        <v>2793.3742999999999</v>
      </c>
      <c r="M99" s="36">
        <f>SUMIFS(СВЦЭМ!$D$33:$D$776,СВЦЭМ!$A$33:$A$776,$A99,СВЦЭМ!$B$33:$B$776,M$83)+'СЕТ СН'!$H$14+СВЦЭМ!$D$10+'СЕТ СН'!$H$5-'СЕТ СН'!$H$24</f>
        <v>2804.3016783200001</v>
      </c>
      <c r="N99" s="36">
        <f>SUMIFS(СВЦЭМ!$D$33:$D$776,СВЦЭМ!$A$33:$A$776,$A99,СВЦЭМ!$B$33:$B$776,N$83)+'СЕТ СН'!$H$14+СВЦЭМ!$D$10+'СЕТ СН'!$H$5-'СЕТ СН'!$H$24</f>
        <v>2826.6009252600002</v>
      </c>
      <c r="O99" s="36">
        <f>SUMIFS(СВЦЭМ!$D$33:$D$776,СВЦЭМ!$A$33:$A$776,$A99,СВЦЭМ!$B$33:$B$776,O$83)+'СЕТ СН'!$H$14+СВЦЭМ!$D$10+'СЕТ СН'!$H$5-'СЕТ СН'!$H$24</f>
        <v>2825.12542644</v>
      </c>
      <c r="P99" s="36">
        <f>SUMIFS(СВЦЭМ!$D$33:$D$776,СВЦЭМ!$A$33:$A$776,$A99,СВЦЭМ!$B$33:$B$776,P$83)+'СЕТ СН'!$H$14+СВЦЭМ!$D$10+'СЕТ СН'!$H$5-'СЕТ СН'!$H$24</f>
        <v>2837.61507807</v>
      </c>
      <c r="Q99" s="36">
        <f>SUMIFS(СВЦЭМ!$D$33:$D$776,СВЦЭМ!$A$33:$A$776,$A99,СВЦЭМ!$B$33:$B$776,Q$83)+'СЕТ СН'!$H$14+СВЦЭМ!$D$10+'СЕТ СН'!$H$5-'СЕТ СН'!$H$24</f>
        <v>2846.6200994199999</v>
      </c>
      <c r="R99" s="36">
        <f>SUMIFS(СВЦЭМ!$D$33:$D$776,СВЦЭМ!$A$33:$A$776,$A99,СВЦЭМ!$B$33:$B$776,R$83)+'СЕТ СН'!$H$14+СВЦЭМ!$D$10+'СЕТ СН'!$H$5-'СЕТ СН'!$H$24</f>
        <v>2840.2238237199999</v>
      </c>
      <c r="S99" s="36">
        <f>SUMIFS(СВЦЭМ!$D$33:$D$776,СВЦЭМ!$A$33:$A$776,$A99,СВЦЭМ!$B$33:$B$776,S$83)+'СЕТ СН'!$H$14+СВЦЭМ!$D$10+'СЕТ СН'!$H$5-'СЕТ СН'!$H$24</f>
        <v>2848.64620913</v>
      </c>
      <c r="T99" s="36">
        <f>SUMIFS(СВЦЭМ!$D$33:$D$776,СВЦЭМ!$A$33:$A$776,$A99,СВЦЭМ!$B$33:$B$776,T$83)+'СЕТ СН'!$H$14+СВЦЭМ!$D$10+'СЕТ СН'!$H$5-'СЕТ СН'!$H$24</f>
        <v>2807.8558758700001</v>
      </c>
      <c r="U99" s="36">
        <f>SUMIFS(СВЦЭМ!$D$33:$D$776,СВЦЭМ!$A$33:$A$776,$A99,СВЦЭМ!$B$33:$B$776,U$83)+'СЕТ СН'!$H$14+СВЦЭМ!$D$10+'СЕТ СН'!$H$5-'СЕТ СН'!$H$24</f>
        <v>2795.8681176099999</v>
      </c>
      <c r="V99" s="36">
        <f>SUMIFS(СВЦЭМ!$D$33:$D$776,СВЦЭМ!$A$33:$A$776,$A99,СВЦЭМ!$B$33:$B$776,V$83)+'СЕТ СН'!$H$14+СВЦЭМ!$D$10+'СЕТ СН'!$H$5-'СЕТ СН'!$H$24</f>
        <v>2793.6959315700001</v>
      </c>
      <c r="W99" s="36">
        <f>SUMIFS(СВЦЭМ!$D$33:$D$776,СВЦЭМ!$A$33:$A$776,$A99,СВЦЭМ!$B$33:$B$776,W$83)+'СЕТ СН'!$H$14+СВЦЭМ!$D$10+'СЕТ СН'!$H$5-'СЕТ СН'!$H$24</f>
        <v>2800.6701291700001</v>
      </c>
      <c r="X99" s="36">
        <f>SUMIFS(СВЦЭМ!$D$33:$D$776,СВЦЭМ!$A$33:$A$776,$A99,СВЦЭМ!$B$33:$B$776,X$83)+'СЕТ СН'!$H$14+СВЦЭМ!$D$10+'СЕТ СН'!$H$5-'СЕТ СН'!$H$24</f>
        <v>2821.18146118</v>
      </c>
      <c r="Y99" s="36">
        <f>SUMIFS(СВЦЭМ!$D$33:$D$776,СВЦЭМ!$A$33:$A$776,$A99,СВЦЭМ!$B$33:$B$776,Y$83)+'СЕТ СН'!$H$14+СВЦЭМ!$D$10+'СЕТ СН'!$H$5-'СЕТ СН'!$H$24</f>
        <v>2867.5633946399998</v>
      </c>
    </row>
    <row r="100" spans="1:25" ht="15.75" x14ac:dyDescent="0.2">
      <c r="A100" s="35">
        <f t="shared" si="2"/>
        <v>43513</v>
      </c>
      <c r="B100" s="36">
        <f>SUMIFS(СВЦЭМ!$D$33:$D$776,СВЦЭМ!$A$33:$A$776,$A100,СВЦЭМ!$B$33:$B$776,B$83)+'СЕТ СН'!$H$14+СВЦЭМ!$D$10+'СЕТ СН'!$H$5-'СЕТ СН'!$H$24</f>
        <v>2849.63738711</v>
      </c>
      <c r="C100" s="36">
        <f>SUMIFS(СВЦЭМ!$D$33:$D$776,СВЦЭМ!$A$33:$A$776,$A100,СВЦЭМ!$B$33:$B$776,C$83)+'СЕТ СН'!$H$14+СВЦЭМ!$D$10+'СЕТ СН'!$H$5-'СЕТ СН'!$H$24</f>
        <v>2865.2067505599998</v>
      </c>
      <c r="D100" s="36">
        <f>SUMIFS(СВЦЭМ!$D$33:$D$776,СВЦЭМ!$A$33:$A$776,$A100,СВЦЭМ!$B$33:$B$776,D$83)+'СЕТ СН'!$H$14+СВЦЭМ!$D$10+'СЕТ СН'!$H$5-'СЕТ СН'!$H$24</f>
        <v>2906.6955908300001</v>
      </c>
      <c r="E100" s="36">
        <f>SUMIFS(СВЦЭМ!$D$33:$D$776,СВЦЭМ!$A$33:$A$776,$A100,СВЦЭМ!$B$33:$B$776,E$83)+'СЕТ СН'!$H$14+СВЦЭМ!$D$10+'СЕТ СН'!$H$5-'СЕТ СН'!$H$24</f>
        <v>2906.16179272</v>
      </c>
      <c r="F100" s="36">
        <f>SUMIFS(СВЦЭМ!$D$33:$D$776,СВЦЭМ!$A$33:$A$776,$A100,СВЦЭМ!$B$33:$B$776,F$83)+'СЕТ СН'!$H$14+СВЦЭМ!$D$10+'СЕТ СН'!$H$5-'СЕТ СН'!$H$24</f>
        <v>2920.1986545899999</v>
      </c>
      <c r="G100" s="36">
        <f>SUMIFS(СВЦЭМ!$D$33:$D$776,СВЦЭМ!$A$33:$A$776,$A100,СВЦЭМ!$B$33:$B$776,G$83)+'СЕТ СН'!$H$14+СВЦЭМ!$D$10+'СЕТ СН'!$H$5-'СЕТ СН'!$H$24</f>
        <v>2913.0223214899997</v>
      </c>
      <c r="H100" s="36">
        <f>SUMIFS(СВЦЭМ!$D$33:$D$776,СВЦЭМ!$A$33:$A$776,$A100,СВЦЭМ!$B$33:$B$776,H$83)+'СЕТ СН'!$H$14+СВЦЭМ!$D$10+'СЕТ СН'!$H$5-'СЕТ СН'!$H$24</f>
        <v>2868.8129632099999</v>
      </c>
      <c r="I100" s="36">
        <f>SUMIFS(СВЦЭМ!$D$33:$D$776,СВЦЭМ!$A$33:$A$776,$A100,СВЦЭМ!$B$33:$B$776,I$83)+'СЕТ СН'!$H$14+СВЦЭМ!$D$10+'СЕТ СН'!$H$5-'СЕТ СН'!$H$24</f>
        <v>2836.9180364100002</v>
      </c>
      <c r="J100" s="36">
        <f>SUMIFS(СВЦЭМ!$D$33:$D$776,СВЦЭМ!$A$33:$A$776,$A100,СВЦЭМ!$B$33:$B$776,J$83)+'СЕТ СН'!$H$14+СВЦЭМ!$D$10+'СЕТ СН'!$H$5-'СЕТ СН'!$H$24</f>
        <v>2809.5751344</v>
      </c>
      <c r="K100" s="36">
        <f>SUMIFS(СВЦЭМ!$D$33:$D$776,СВЦЭМ!$A$33:$A$776,$A100,СВЦЭМ!$B$33:$B$776,K$83)+'СЕТ СН'!$H$14+СВЦЭМ!$D$10+'СЕТ СН'!$H$5-'СЕТ СН'!$H$24</f>
        <v>2761.8586786599999</v>
      </c>
      <c r="L100" s="36">
        <f>SUMIFS(СВЦЭМ!$D$33:$D$776,СВЦЭМ!$A$33:$A$776,$A100,СВЦЭМ!$B$33:$B$776,L$83)+'СЕТ СН'!$H$14+СВЦЭМ!$D$10+'СЕТ СН'!$H$5-'СЕТ СН'!$H$24</f>
        <v>2744.21617277</v>
      </c>
      <c r="M100" s="36">
        <f>SUMIFS(СВЦЭМ!$D$33:$D$776,СВЦЭМ!$A$33:$A$776,$A100,СВЦЭМ!$B$33:$B$776,M$83)+'СЕТ СН'!$H$14+СВЦЭМ!$D$10+'СЕТ СН'!$H$5-'СЕТ СН'!$H$24</f>
        <v>2764.8283868899998</v>
      </c>
      <c r="N100" s="36">
        <f>SUMIFS(СВЦЭМ!$D$33:$D$776,СВЦЭМ!$A$33:$A$776,$A100,СВЦЭМ!$B$33:$B$776,N$83)+'СЕТ СН'!$H$14+СВЦЭМ!$D$10+'СЕТ СН'!$H$5-'СЕТ СН'!$H$24</f>
        <v>2810.5702957200001</v>
      </c>
      <c r="O100" s="36">
        <f>SUMIFS(СВЦЭМ!$D$33:$D$776,СВЦЭМ!$A$33:$A$776,$A100,СВЦЭМ!$B$33:$B$776,O$83)+'СЕТ СН'!$H$14+СВЦЭМ!$D$10+'СЕТ СН'!$H$5-'СЕТ СН'!$H$24</f>
        <v>2810.4450059999999</v>
      </c>
      <c r="P100" s="36">
        <f>SUMIFS(СВЦЭМ!$D$33:$D$776,СВЦЭМ!$A$33:$A$776,$A100,СВЦЭМ!$B$33:$B$776,P$83)+'СЕТ СН'!$H$14+СВЦЭМ!$D$10+'СЕТ СН'!$H$5-'СЕТ СН'!$H$24</f>
        <v>2862.7705607100002</v>
      </c>
      <c r="Q100" s="36">
        <f>SUMIFS(СВЦЭМ!$D$33:$D$776,СВЦЭМ!$A$33:$A$776,$A100,СВЦЭМ!$B$33:$B$776,Q$83)+'СЕТ СН'!$H$14+СВЦЭМ!$D$10+'СЕТ СН'!$H$5-'СЕТ СН'!$H$24</f>
        <v>2857.2544673699999</v>
      </c>
      <c r="R100" s="36">
        <f>SUMIFS(СВЦЭМ!$D$33:$D$776,СВЦЭМ!$A$33:$A$776,$A100,СВЦЭМ!$B$33:$B$776,R$83)+'СЕТ СН'!$H$14+СВЦЭМ!$D$10+'СЕТ СН'!$H$5-'СЕТ СН'!$H$24</f>
        <v>2854.0656326099997</v>
      </c>
      <c r="S100" s="36">
        <f>SUMIFS(СВЦЭМ!$D$33:$D$776,СВЦЭМ!$A$33:$A$776,$A100,СВЦЭМ!$B$33:$B$776,S$83)+'СЕТ СН'!$H$14+СВЦЭМ!$D$10+'СЕТ СН'!$H$5-'СЕТ СН'!$H$24</f>
        <v>2863.0088497199999</v>
      </c>
      <c r="T100" s="36">
        <f>SUMIFS(СВЦЭМ!$D$33:$D$776,СВЦЭМ!$A$33:$A$776,$A100,СВЦЭМ!$B$33:$B$776,T$83)+'СЕТ СН'!$H$14+СВЦЭМ!$D$10+'СЕТ СН'!$H$5-'СЕТ СН'!$H$24</f>
        <v>2831.9797948099999</v>
      </c>
      <c r="U100" s="36">
        <f>SUMIFS(СВЦЭМ!$D$33:$D$776,СВЦЭМ!$A$33:$A$776,$A100,СВЦЭМ!$B$33:$B$776,U$83)+'СЕТ СН'!$H$14+СВЦЭМ!$D$10+'СЕТ СН'!$H$5-'СЕТ СН'!$H$24</f>
        <v>2814.0338103200002</v>
      </c>
      <c r="V100" s="36">
        <f>SUMIFS(СВЦЭМ!$D$33:$D$776,СВЦЭМ!$A$33:$A$776,$A100,СВЦЭМ!$B$33:$B$776,V$83)+'СЕТ СН'!$H$14+СВЦЭМ!$D$10+'СЕТ СН'!$H$5-'СЕТ СН'!$H$24</f>
        <v>2816.9810132399998</v>
      </c>
      <c r="W100" s="36">
        <f>SUMIFS(СВЦЭМ!$D$33:$D$776,СВЦЭМ!$A$33:$A$776,$A100,СВЦЭМ!$B$33:$B$776,W$83)+'СЕТ СН'!$H$14+СВЦЭМ!$D$10+'СЕТ СН'!$H$5-'СЕТ СН'!$H$24</f>
        <v>2818.81281958</v>
      </c>
      <c r="X100" s="36">
        <f>SUMIFS(СВЦЭМ!$D$33:$D$776,СВЦЭМ!$A$33:$A$776,$A100,СВЦЭМ!$B$33:$B$776,X$83)+'СЕТ СН'!$H$14+СВЦЭМ!$D$10+'СЕТ СН'!$H$5-'СЕТ СН'!$H$24</f>
        <v>2837.97500395</v>
      </c>
      <c r="Y100" s="36">
        <f>SUMIFS(СВЦЭМ!$D$33:$D$776,СВЦЭМ!$A$33:$A$776,$A100,СВЦЭМ!$B$33:$B$776,Y$83)+'СЕТ СН'!$H$14+СВЦЭМ!$D$10+'СЕТ СН'!$H$5-'СЕТ СН'!$H$24</f>
        <v>2864.5797918099997</v>
      </c>
    </row>
    <row r="101" spans="1:25" ht="15.75" x14ac:dyDescent="0.2">
      <c r="A101" s="35">
        <f t="shared" si="2"/>
        <v>43514</v>
      </c>
      <c r="B101" s="36">
        <f>SUMIFS(СВЦЭМ!$D$33:$D$776,СВЦЭМ!$A$33:$A$776,$A101,СВЦЭМ!$B$33:$B$776,B$83)+'СЕТ СН'!$H$14+СВЦЭМ!$D$10+'СЕТ СН'!$H$5-'СЕТ СН'!$H$24</f>
        <v>2915.05356416</v>
      </c>
      <c r="C101" s="36">
        <f>SUMIFS(СВЦЭМ!$D$33:$D$776,СВЦЭМ!$A$33:$A$776,$A101,СВЦЭМ!$B$33:$B$776,C$83)+'СЕТ СН'!$H$14+СВЦЭМ!$D$10+'СЕТ СН'!$H$5-'СЕТ СН'!$H$24</f>
        <v>2958.8603596399998</v>
      </c>
      <c r="D101" s="36">
        <f>SUMIFS(СВЦЭМ!$D$33:$D$776,СВЦЭМ!$A$33:$A$776,$A101,СВЦЭМ!$B$33:$B$776,D$83)+'СЕТ СН'!$H$14+СВЦЭМ!$D$10+'СЕТ СН'!$H$5-'СЕТ СН'!$H$24</f>
        <v>2968.50424561</v>
      </c>
      <c r="E101" s="36">
        <f>SUMIFS(СВЦЭМ!$D$33:$D$776,СВЦЭМ!$A$33:$A$776,$A101,СВЦЭМ!$B$33:$B$776,E$83)+'СЕТ СН'!$H$14+СВЦЭМ!$D$10+'СЕТ СН'!$H$5-'СЕТ СН'!$H$24</f>
        <v>2946.4158616899999</v>
      </c>
      <c r="F101" s="36">
        <f>SUMIFS(СВЦЭМ!$D$33:$D$776,СВЦЭМ!$A$33:$A$776,$A101,СВЦЭМ!$B$33:$B$776,F$83)+'СЕТ СН'!$H$14+СВЦЭМ!$D$10+'СЕТ СН'!$H$5-'СЕТ СН'!$H$24</f>
        <v>2952.8221820999997</v>
      </c>
      <c r="G101" s="36">
        <f>SUMIFS(СВЦЭМ!$D$33:$D$776,СВЦЭМ!$A$33:$A$776,$A101,СВЦЭМ!$B$33:$B$776,G$83)+'СЕТ СН'!$H$14+СВЦЭМ!$D$10+'СЕТ СН'!$H$5-'СЕТ СН'!$H$24</f>
        <v>2940.2790244099997</v>
      </c>
      <c r="H101" s="36">
        <f>SUMIFS(СВЦЭМ!$D$33:$D$776,СВЦЭМ!$A$33:$A$776,$A101,СВЦЭМ!$B$33:$B$776,H$83)+'СЕТ СН'!$H$14+СВЦЭМ!$D$10+'СЕТ СН'!$H$5-'СЕТ СН'!$H$24</f>
        <v>2888.9968675</v>
      </c>
      <c r="I101" s="36">
        <f>SUMIFS(СВЦЭМ!$D$33:$D$776,СВЦЭМ!$A$33:$A$776,$A101,СВЦЭМ!$B$33:$B$776,I$83)+'СЕТ СН'!$H$14+СВЦЭМ!$D$10+'СЕТ СН'!$H$5-'СЕТ СН'!$H$24</f>
        <v>2851.8789504799997</v>
      </c>
      <c r="J101" s="36">
        <f>SUMIFS(СВЦЭМ!$D$33:$D$776,СВЦЭМ!$A$33:$A$776,$A101,СВЦЭМ!$B$33:$B$776,J$83)+'СЕТ СН'!$H$14+СВЦЭМ!$D$10+'СЕТ СН'!$H$5-'СЕТ СН'!$H$24</f>
        <v>2834.6805385600001</v>
      </c>
      <c r="K101" s="36">
        <f>SUMIFS(СВЦЭМ!$D$33:$D$776,СВЦЭМ!$A$33:$A$776,$A101,СВЦЭМ!$B$33:$B$776,K$83)+'СЕТ СН'!$H$14+СВЦЭМ!$D$10+'СЕТ СН'!$H$5-'СЕТ СН'!$H$24</f>
        <v>2840.3839601</v>
      </c>
      <c r="L101" s="36">
        <f>SUMIFS(СВЦЭМ!$D$33:$D$776,СВЦЭМ!$A$33:$A$776,$A101,СВЦЭМ!$B$33:$B$776,L$83)+'СЕТ СН'!$H$14+СВЦЭМ!$D$10+'СЕТ СН'!$H$5-'СЕТ СН'!$H$24</f>
        <v>2840.1434501200001</v>
      </c>
      <c r="M101" s="36">
        <f>SUMIFS(СВЦЭМ!$D$33:$D$776,СВЦЭМ!$A$33:$A$776,$A101,СВЦЭМ!$B$33:$B$776,M$83)+'СЕТ СН'!$H$14+СВЦЭМ!$D$10+'СЕТ СН'!$H$5-'СЕТ СН'!$H$24</f>
        <v>2847.1808109499998</v>
      </c>
      <c r="N101" s="36">
        <f>SUMIFS(СВЦЭМ!$D$33:$D$776,СВЦЭМ!$A$33:$A$776,$A101,СВЦЭМ!$B$33:$B$776,N$83)+'СЕТ СН'!$H$14+СВЦЭМ!$D$10+'СЕТ СН'!$H$5-'СЕТ СН'!$H$24</f>
        <v>2839.7850439200001</v>
      </c>
      <c r="O101" s="36">
        <f>SUMIFS(СВЦЭМ!$D$33:$D$776,СВЦЭМ!$A$33:$A$776,$A101,СВЦЭМ!$B$33:$B$776,O$83)+'СЕТ СН'!$H$14+СВЦЭМ!$D$10+'СЕТ СН'!$H$5-'СЕТ СН'!$H$24</f>
        <v>2837.7828419899997</v>
      </c>
      <c r="P101" s="36">
        <f>SUMIFS(СВЦЭМ!$D$33:$D$776,СВЦЭМ!$A$33:$A$776,$A101,СВЦЭМ!$B$33:$B$776,P$83)+'СЕТ СН'!$H$14+СВЦЭМ!$D$10+'СЕТ СН'!$H$5-'СЕТ СН'!$H$24</f>
        <v>2845.1245852800002</v>
      </c>
      <c r="Q101" s="36">
        <f>SUMIFS(СВЦЭМ!$D$33:$D$776,СВЦЭМ!$A$33:$A$776,$A101,СВЦЭМ!$B$33:$B$776,Q$83)+'СЕТ СН'!$H$14+СВЦЭМ!$D$10+'СЕТ СН'!$H$5-'СЕТ СН'!$H$24</f>
        <v>2851.8190342399998</v>
      </c>
      <c r="R101" s="36">
        <f>SUMIFS(СВЦЭМ!$D$33:$D$776,СВЦЭМ!$A$33:$A$776,$A101,СВЦЭМ!$B$33:$B$776,R$83)+'СЕТ СН'!$H$14+СВЦЭМ!$D$10+'СЕТ СН'!$H$5-'СЕТ СН'!$H$24</f>
        <v>2850.1936803500002</v>
      </c>
      <c r="S101" s="36">
        <f>SUMIFS(СВЦЭМ!$D$33:$D$776,СВЦЭМ!$A$33:$A$776,$A101,СВЦЭМ!$B$33:$B$776,S$83)+'СЕТ СН'!$H$14+СВЦЭМ!$D$10+'СЕТ СН'!$H$5-'СЕТ СН'!$H$24</f>
        <v>2842.74266343</v>
      </c>
      <c r="T101" s="36">
        <f>SUMIFS(СВЦЭМ!$D$33:$D$776,СВЦЭМ!$A$33:$A$776,$A101,СВЦЭМ!$B$33:$B$776,T$83)+'СЕТ СН'!$H$14+СВЦЭМ!$D$10+'СЕТ СН'!$H$5-'СЕТ СН'!$H$24</f>
        <v>2813.39703242</v>
      </c>
      <c r="U101" s="36">
        <f>SUMIFS(СВЦЭМ!$D$33:$D$776,СВЦЭМ!$A$33:$A$776,$A101,СВЦЭМ!$B$33:$B$776,U$83)+'СЕТ СН'!$H$14+СВЦЭМ!$D$10+'СЕТ СН'!$H$5-'СЕТ СН'!$H$24</f>
        <v>2812.6903840999998</v>
      </c>
      <c r="V101" s="36">
        <f>SUMIFS(СВЦЭМ!$D$33:$D$776,СВЦЭМ!$A$33:$A$776,$A101,СВЦЭМ!$B$33:$B$776,V$83)+'СЕТ СН'!$H$14+СВЦЭМ!$D$10+'СЕТ СН'!$H$5-'СЕТ СН'!$H$24</f>
        <v>2807.8890499600002</v>
      </c>
      <c r="W101" s="36">
        <f>SUMIFS(СВЦЭМ!$D$33:$D$776,СВЦЭМ!$A$33:$A$776,$A101,СВЦЭМ!$B$33:$B$776,W$83)+'СЕТ СН'!$H$14+СВЦЭМ!$D$10+'СЕТ СН'!$H$5-'СЕТ СН'!$H$24</f>
        <v>2823.2362973199997</v>
      </c>
      <c r="X101" s="36">
        <f>SUMIFS(СВЦЭМ!$D$33:$D$776,СВЦЭМ!$A$33:$A$776,$A101,СВЦЭМ!$B$33:$B$776,X$83)+'СЕТ СН'!$H$14+СВЦЭМ!$D$10+'СЕТ СН'!$H$5-'СЕТ СН'!$H$24</f>
        <v>2854.38699993</v>
      </c>
      <c r="Y101" s="36">
        <f>SUMIFS(СВЦЭМ!$D$33:$D$776,СВЦЭМ!$A$33:$A$776,$A101,СВЦЭМ!$B$33:$B$776,Y$83)+'СЕТ СН'!$H$14+СВЦЭМ!$D$10+'СЕТ СН'!$H$5-'СЕТ СН'!$H$24</f>
        <v>2873.4737240300001</v>
      </c>
    </row>
    <row r="102" spans="1:25" ht="15.75" x14ac:dyDescent="0.2">
      <c r="A102" s="35">
        <f t="shared" si="2"/>
        <v>43515</v>
      </c>
      <c r="B102" s="36">
        <f>SUMIFS(СВЦЭМ!$D$33:$D$776,СВЦЭМ!$A$33:$A$776,$A102,СВЦЭМ!$B$33:$B$776,B$83)+'СЕТ СН'!$H$14+СВЦЭМ!$D$10+'СЕТ СН'!$H$5-'СЕТ СН'!$H$24</f>
        <v>2929.1406598399999</v>
      </c>
      <c r="C102" s="36">
        <f>SUMIFS(СВЦЭМ!$D$33:$D$776,СВЦЭМ!$A$33:$A$776,$A102,СВЦЭМ!$B$33:$B$776,C$83)+'СЕТ СН'!$H$14+СВЦЭМ!$D$10+'СЕТ СН'!$H$5-'СЕТ СН'!$H$24</f>
        <v>2960.4579963699998</v>
      </c>
      <c r="D102" s="36">
        <f>SUMIFS(СВЦЭМ!$D$33:$D$776,СВЦЭМ!$A$33:$A$776,$A102,СВЦЭМ!$B$33:$B$776,D$83)+'СЕТ СН'!$H$14+СВЦЭМ!$D$10+'СЕТ СН'!$H$5-'СЕТ СН'!$H$24</f>
        <v>2978.2480448400001</v>
      </c>
      <c r="E102" s="36">
        <f>SUMIFS(СВЦЭМ!$D$33:$D$776,СВЦЭМ!$A$33:$A$776,$A102,СВЦЭМ!$B$33:$B$776,E$83)+'СЕТ СН'!$H$14+СВЦЭМ!$D$10+'СЕТ СН'!$H$5-'СЕТ СН'!$H$24</f>
        <v>2987.7597876299997</v>
      </c>
      <c r="F102" s="36">
        <f>SUMIFS(СВЦЭМ!$D$33:$D$776,СВЦЭМ!$A$33:$A$776,$A102,СВЦЭМ!$B$33:$B$776,F$83)+'СЕТ СН'!$H$14+СВЦЭМ!$D$10+'СЕТ СН'!$H$5-'СЕТ СН'!$H$24</f>
        <v>2977.0615617699996</v>
      </c>
      <c r="G102" s="36">
        <f>SUMIFS(СВЦЭМ!$D$33:$D$776,СВЦЭМ!$A$33:$A$776,$A102,СВЦЭМ!$B$33:$B$776,G$83)+'СЕТ СН'!$H$14+СВЦЭМ!$D$10+'СЕТ СН'!$H$5-'СЕТ СН'!$H$24</f>
        <v>2956.95693476</v>
      </c>
      <c r="H102" s="36">
        <f>SUMIFS(СВЦЭМ!$D$33:$D$776,СВЦЭМ!$A$33:$A$776,$A102,СВЦЭМ!$B$33:$B$776,H$83)+'СЕТ СН'!$H$14+СВЦЭМ!$D$10+'СЕТ СН'!$H$5-'СЕТ СН'!$H$24</f>
        <v>2926.5993685699996</v>
      </c>
      <c r="I102" s="36">
        <f>SUMIFS(СВЦЭМ!$D$33:$D$776,СВЦЭМ!$A$33:$A$776,$A102,СВЦЭМ!$B$33:$B$776,I$83)+'СЕТ СН'!$H$14+СВЦЭМ!$D$10+'СЕТ СН'!$H$5-'СЕТ СН'!$H$24</f>
        <v>2886.2512806</v>
      </c>
      <c r="J102" s="36">
        <f>SUMIFS(СВЦЭМ!$D$33:$D$776,СВЦЭМ!$A$33:$A$776,$A102,СВЦЭМ!$B$33:$B$776,J$83)+'СЕТ СН'!$H$14+СВЦЭМ!$D$10+'СЕТ СН'!$H$5-'СЕТ СН'!$H$24</f>
        <v>2861.6602905199998</v>
      </c>
      <c r="K102" s="36">
        <f>SUMIFS(СВЦЭМ!$D$33:$D$776,СВЦЭМ!$A$33:$A$776,$A102,СВЦЭМ!$B$33:$B$776,K$83)+'СЕТ СН'!$H$14+СВЦЭМ!$D$10+'СЕТ СН'!$H$5-'СЕТ СН'!$H$24</f>
        <v>2850.9381038199999</v>
      </c>
      <c r="L102" s="36">
        <f>SUMIFS(СВЦЭМ!$D$33:$D$776,СВЦЭМ!$A$33:$A$776,$A102,СВЦЭМ!$B$33:$B$776,L$83)+'СЕТ СН'!$H$14+СВЦЭМ!$D$10+'СЕТ СН'!$H$5-'СЕТ СН'!$H$24</f>
        <v>2844.9625270199999</v>
      </c>
      <c r="M102" s="36">
        <f>SUMIFS(СВЦЭМ!$D$33:$D$776,СВЦЭМ!$A$33:$A$776,$A102,СВЦЭМ!$B$33:$B$776,M$83)+'СЕТ СН'!$H$14+СВЦЭМ!$D$10+'СЕТ СН'!$H$5-'СЕТ СН'!$H$24</f>
        <v>2843.2015551599998</v>
      </c>
      <c r="N102" s="36">
        <f>SUMIFS(СВЦЭМ!$D$33:$D$776,СВЦЭМ!$A$33:$A$776,$A102,СВЦЭМ!$B$33:$B$776,N$83)+'СЕТ СН'!$H$14+СВЦЭМ!$D$10+'СЕТ СН'!$H$5-'СЕТ СН'!$H$24</f>
        <v>2826.9639181000002</v>
      </c>
      <c r="O102" s="36">
        <f>SUMIFS(СВЦЭМ!$D$33:$D$776,СВЦЭМ!$A$33:$A$776,$A102,СВЦЭМ!$B$33:$B$776,O$83)+'СЕТ СН'!$H$14+СВЦЭМ!$D$10+'СЕТ СН'!$H$5-'СЕТ СН'!$H$24</f>
        <v>2803.6240808299999</v>
      </c>
      <c r="P102" s="36">
        <f>SUMIFS(СВЦЭМ!$D$33:$D$776,СВЦЭМ!$A$33:$A$776,$A102,СВЦЭМ!$B$33:$B$776,P$83)+'СЕТ СН'!$H$14+СВЦЭМ!$D$10+'СЕТ СН'!$H$5-'СЕТ СН'!$H$24</f>
        <v>2808.5675063500003</v>
      </c>
      <c r="Q102" s="36">
        <f>SUMIFS(СВЦЭМ!$D$33:$D$776,СВЦЭМ!$A$33:$A$776,$A102,СВЦЭМ!$B$33:$B$776,Q$83)+'СЕТ СН'!$H$14+СВЦЭМ!$D$10+'СЕТ СН'!$H$5-'СЕТ СН'!$H$24</f>
        <v>2818.8327096600001</v>
      </c>
      <c r="R102" s="36">
        <f>SUMIFS(СВЦЭМ!$D$33:$D$776,СВЦЭМ!$A$33:$A$776,$A102,СВЦЭМ!$B$33:$B$776,R$83)+'СЕТ СН'!$H$14+СВЦЭМ!$D$10+'СЕТ СН'!$H$5-'СЕТ СН'!$H$24</f>
        <v>2818.0734112600003</v>
      </c>
      <c r="S102" s="36">
        <f>SUMIFS(СВЦЭМ!$D$33:$D$776,СВЦЭМ!$A$33:$A$776,$A102,СВЦЭМ!$B$33:$B$776,S$83)+'СЕТ СН'!$H$14+СВЦЭМ!$D$10+'СЕТ СН'!$H$5-'СЕТ СН'!$H$24</f>
        <v>2811.9246090699999</v>
      </c>
      <c r="T102" s="36">
        <f>SUMIFS(СВЦЭМ!$D$33:$D$776,СВЦЭМ!$A$33:$A$776,$A102,СВЦЭМ!$B$33:$B$776,T$83)+'СЕТ СН'!$H$14+СВЦЭМ!$D$10+'СЕТ СН'!$H$5-'СЕТ СН'!$H$24</f>
        <v>2781.7763947499998</v>
      </c>
      <c r="U102" s="36">
        <f>SUMIFS(СВЦЭМ!$D$33:$D$776,СВЦЭМ!$A$33:$A$776,$A102,СВЦЭМ!$B$33:$B$776,U$83)+'СЕТ СН'!$H$14+СВЦЭМ!$D$10+'СЕТ СН'!$H$5-'СЕТ СН'!$H$24</f>
        <v>2774.9667465799998</v>
      </c>
      <c r="V102" s="36">
        <f>SUMIFS(СВЦЭМ!$D$33:$D$776,СВЦЭМ!$A$33:$A$776,$A102,СВЦЭМ!$B$33:$B$776,V$83)+'СЕТ СН'!$H$14+СВЦЭМ!$D$10+'СЕТ СН'!$H$5-'СЕТ СН'!$H$24</f>
        <v>2782.3843772499999</v>
      </c>
      <c r="W102" s="36">
        <f>SUMIFS(СВЦЭМ!$D$33:$D$776,СВЦЭМ!$A$33:$A$776,$A102,СВЦЭМ!$B$33:$B$776,W$83)+'СЕТ СН'!$H$14+СВЦЭМ!$D$10+'СЕТ СН'!$H$5-'СЕТ СН'!$H$24</f>
        <v>2790.4176879699999</v>
      </c>
      <c r="X102" s="36">
        <f>SUMIFS(СВЦЭМ!$D$33:$D$776,СВЦЭМ!$A$33:$A$776,$A102,СВЦЭМ!$B$33:$B$776,X$83)+'СЕТ СН'!$H$14+СВЦЭМ!$D$10+'СЕТ СН'!$H$5-'СЕТ СН'!$H$24</f>
        <v>2801.7329764000001</v>
      </c>
      <c r="Y102" s="36">
        <f>SUMIFS(СВЦЭМ!$D$33:$D$776,СВЦЭМ!$A$33:$A$776,$A102,СВЦЭМ!$B$33:$B$776,Y$83)+'СЕТ СН'!$H$14+СВЦЭМ!$D$10+'СЕТ СН'!$H$5-'СЕТ СН'!$H$24</f>
        <v>2844.1582762799999</v>
      </c>
    </row>
    <row r="103" spans="1:25" ht="15.75" x14ac:dyDescent="0.2">
      <c r="A103" s="35">
        <f t="shared" si="2"/>
        <v>43516</v>
      </c>
      <c r="B103" s="36">
        <f>SUMIFS(СВЦЭМ!$D$33:$D$776,СВЦЭМ!$A$33:$A$776,$A103,СВЦЭМ!$B$33:$B$776,B$83)+'СЕТ СН'!$H$14+СВЦЭМ!$D$10+'СЕТ СН'!$H$5-'СЕТ СН'!$H$24</f>
        <v>2911.1748090599999</v>
      </c>
      <c r="C103" s="36">
        <f>SUMIFS(СВЦЭМ!$D$33:$D$776,СВЦЭМ!$A$33:$A$776,$A103,СВЦЭМ!$B$33:$B$776,C$83)+'СЕТ СН'!$H$14+СВЦЭМ!$D$10+'СЕТ СН'!$H$5-'СЕТ СН'!$H$24</f>
        <v>2945.3119051899998</v>
      </c>
      <c r="D103" s="36">
        <f>SUMIFS(СВЦЭМ!$D$33:$D$776,СВЦЭМ!$A$33:$A$776,$A103,СВЦЭМ!$B$33:$B$776,D$83)+'СЕТ СН'!$H$14+СВЦЭМ!$D$10+'СЕТ СН'!$H$5-'СЕТ СН'!$H$24</f>
        <v>2950.5071101699996</v>
      </c>
      <c r="E103" s="36">
        <f>SUMIFS(СВЦЭМ!$D$33:$D$776,СВЦЭМ!$A$33:$A$776,$A103,СВЦЭМ!$B$33:$B$776,E$83)+'СЕТ СН'!$H$14+СВЦЭМ!$D$10+'СЕТ СН'!$H$5-'СЕТ СН'!$H$24</f>
        <v>2959.5686357</v>
      </c>
      <c r="F103" s="36">
        <f>SUMIFS(СВЦЭМ!$D$33:$D$776,СВЦЭМ!$A$33:$A$776,$A103,СВЦЭМ!$B$33:$B$776,F$83)+'СЕТ СН'!$H$14+СВЦЭМ!$D$10+'СЕТ СН'!$H$5-'СЕТ СН'!$H$24</f>
        <v>2953.2794945699998</v>
      </c>
      <c r="G103" s="36">
        <f>SUMIFS(СВЦЭМ!$D$33:$D$776,СВЦЭМ!$A$33:$A$776,$A103,СВЦЭМ!$B$33:$B$776,G$83)+'СЕТ СН'!$H$14+СВЦЭМ!$D$10+'СЕТ СН'!$H$5-'СЕТ СН'!$H$24</f>
        <v>2915.7374744099998</v>
      </c>
      <c r="H103" s="36">
        <f>SUMIFS(СВЦЭМ!$D$33:$D$776,СВЦЭМ!$A$33:$A$776,$A103,СВЦЭМ!$B$33:$B$776,H$83)+'СЕТ СН'!$H$14+СВЦЭМ!$D$10+'СЕТ СН'!$H$5-'СЕТ СН'!$H$24</f>
        <v>2887.94315495</v>
      </c>
      <c r="I103" s="36">
        <f>SUMIFS(СВЦЭМ!$D$33:$D$776,СВЦЭМ!$A$33:$A$776,$A103,СВЦЭМ!$B$33:$B$776,I$83)+'СЕТ СН'!$H$14+СВЦЭМ!$D$10+'СЕТ СН'!$H$5-'СЕТ СН'!$H$24</f>
        <v>2853.2950034999999</v>
      </c>
      <c r="J103" s="36">
        <f>SUMIFS(СВЦЭМ!$D$33:$D$776,СВЦЭМ!$A$33:$A$776,$A103,СВЦЭМ!$B$33:$B$776,J$83)+'СЕТ СН'!$H$14+СВЦЭМ!$D$10+'СЕТ СН'!$H$5-'СЕТ СН'!$H$24</f>
        <v>2822.83657722</v>
      </c>
      <c r="K103" s="36">
        <f>SUMIFS(СВЦЭМ!$D$33:$D$776,СВЦЭМ!$A$33:$A$776,$A103,СВЦЭМ!$B$33:$B$776,K$83)+'СЕТ СН'!$H$14+СВЦЭМ!$D$10+'СЕТ СН'!$H$5-'СЕТ СН'!$H$24</f>
        <v>2822.5498341000002</v>
      </c>
      <c r="L103" s="36">
        <f>SUMIFS(СВЦЭМ!$D$33:$D$776,СВЦЭМ!$A$33:$A$776,$A103,СВЦЭМ!$B$33:$B$776,L$83)+'СЕТ СН'!$H$14+СВЦЭМ!$D$10+'СЕТ СН'!$H$5-'СЕТ СН'!$H$24</f>
        <v>2829.3700258200001</v>
      </c>
      <c r="M103" s="36">
        <f>SUMIFS(СВЦЭМ!$D$33:$D$776,СВЦЭМ!$A$33:$A$776,$A103,СВЦЭМ!$B$33:$B$776,M$83)+'СЕТ СН'!$H$14+СВЦЭМ!$D$10+'СЕТ СН'!$H$5-'СЕТ СН'!$H$24</f>
        <v>2831.87629423</v>
      </c>
      <c r="N103" s="36">
        <f>SUMIFS(СВЦЭМ!$D$33:$D$776,СВЦЭМ!$A$33:$A$776,$A103,СВЦЭМ!$B$33:$B$776,N$83)+'СЕТ СН'!$H$14+СВЦЭМ!$D$10+'СЕТ СН'!$H$5-'СЕТ СН'!$H$24</f>
        <v>2824.6700558500002</v>
      </c>
      <c r="O103" s="36">
        <f>SUMIFS(СВЦЭМ!$D$33:$D$776,СВЦЭМ!$A$33:$A$776,$A103,СВЦЭМ!$B$33:$B$776,O$83)+'СЕТ СН'!$H$14+СВЦЭМ!$D$10+'СЕТ СН'!$H$5-'СЕТ СН'!$H$24</f>
        <v>2797.79986762</v>
      </c>
      <c r="P103" s="36">
        <f>SUMIFS(СВЦЭМ!$D$33:$D$776,СВЦЭМ!$A$33:$A$776,$A103,СВЦЭМ!$B$33:$B$776,P$83)+'СЕТ СН'!$H$14+СВЦЭМ!$D$10+'СЕТ СН'!$H$5-'СЕТ СН'!$H$24</f>
        <v>2802.1288568</v>
      </c>
      <c r="Q103" s="36">
        <f>SUMIFS(СВЦЭМ!$D$33:$D$776,СВЦЭМ!$A$33:$A$776,$A103,СВЦЭМ!$B$33:$B$776,Q$83)+'СЕТ СН'!$H$14+СВЦЭМ!$D$10+'СЕТ СН'!$H$5-'СЕТ СН'!$H$24</f>
        <v>2813.4015623400001</v>
      </c>
      <c r="R103" s="36">
        <f>SUMIFS(СВЦЭМ!$D$33:$D$776,СВЦЭМ!$A$33:$A$776,$A103,СВЦЭМ!$B$33:$B$776,R$83)+'СЕТ СН'!$H$14+СВЦЭМ!$D$10+'СЕТ СН'!$H$5-'СЕТ СН'!$H$24</f>
        <v>2821.7621914299998</v>
      </c>
      <c r="S103" s="36">
        <f>SUMIFS(СВЦЭМ!$D$33:$D$776,СВЦЭМ!$A$33:$A$776,$A103,СВЦЭМ!$B$33:$B$776,S$83)+'СЕТ СН'!$H$14+СВЦЭМ!$D$10+'СЕТ СН'!$H$5-'СЕТ СН'!$H$24</f>
        <v>2826.0930557399997</v>
      </c>
      <c r="T103" s="36">
        <f>SUMIFS(СВЦЭМ!$D$33:$D$776,СВЦЭМ!$A$33:$A$776,$A103,СВЦЭМ!$B$33:$B$776,T$83)+'СЕТ СН'!$H$14+СВЦЭМ!$D$10+'СЕТ СН'!$H$5-'СЕТ СН'!$H$24</f>
        <v>2792.5217350399998</v>
      </c>
      <c r="U103" s="36">
        <f>SUMIFS(СВЦЭМ!$D$33:$D$776,СВЦЭМ!$A$33:$A$776,$A103,СВЦЭМ!$B$33:$B$776,U$83)+'СЕТ СН'!$H$14+СВЦЭМ!$D$10+'СЕТ СН'!$H$5-'СЕТ СН'!$H$24</f>
        <v>2763.1360116199999</v>
      </c>
      <c r="V103" s="36">
        <f>SUMIFS(СВЦЭМ!$D$33:$D$776,СВЦЭМ!$A$33:$A$776,$A103,СВЦЭМ!$B$33:$B$776,V$83)+'СЕТ СН'!$H$14+СВЦЭМ!$D$10+'СЕТ СН'!$H$5-'СЕТ СН'!$H$24</f>
        <v>2759.72561335</v>
      </c>
      <c r="W103" s="36">
        <f>SUMIFS(СВЦЭМ!$D$33:$D$776,СВЦЭМ!$A$33:$A$776,$A103,СВЦЭМ!$B$33:$B$776,W$83)+'СЕТ СН'!$H$14+СВЦЭМ!$D$10+'СЕТ СН'!$H$5-'СЕТ СН'!$H$24</f>
        <v>2782.9034887100001</v>
      </c>
      <c r="X103" s="36">
        <f>SUMIFS(СВЦЭМ!$D$33:$D$776,СВЦЭМ!$A$33:$A$776,$A103,СВЦЭМ!$B$33:$B$776,X$83)+'СЕТ СН'!$H$14+СВЦЭМ!$D$10+'СЕТ СН'!$H$5-'СЕТ СН'!$H$24</f>
        <v>2787.3070808699999</v>
      </c>
      <c r="Y103" s="36">
        <f>SUMIFS(СВЦЭМ!$D$33:$D$776,СВЦЭМ!$A$33:$A$776,$A103,СВЦЭМ!$B$33:$B$776,Y$83)+'СЕТ СН'!$H$14+СВЦЭМ!$D$10+'СЕТ СН'!$H$5-'СЕТ СН'!$H$24</f>
        <v>2828.2011598999998</v>
      </c>
    </row>
    <row r="104" spans="1:25" ht="15.75" x14ac:dyDescent="0.2">
      <c r="A104" s="35">
        <f t="shared" si="2"/>
        <v>43517</v>
      </c>
      <c r="B104" s="36">
        <f>SUMIFS(СВЦЭМ!$D$33:$D$776,СВЦЭМ!$A$33:$A$776,$A104,СВЦЭМ!$B$33:$B$776,B$83)+'СЕТ СН'!$H$14+СВЦЭМ!$D$10+'СЕТ СН'!$H$5-'СЕТ СН'!$H$24</f>
        <v>2879.7677764199998</v>
      </c>
      <c r="C104" s="36">
        <f>SUMIFS(СВЦЭМ!$D$33:$D$776,СВЦЭМ!$A$33:$A$776,$A104,СВЦЭМ!$B$33:$B$776,C$83)+'СЕТ СН'!$H$14+СВЦЭМ!$D$10+'СЕТ СН'!$H$5-'СЕТ СН'!$H$24</f>
        <v>2907.9484530999998</v>
      </c>
      <c r="D104" s="36">
        <f>SUMIFS(СВЦЭМ!$D$33:$D$776,СВЦЭМ!$A$33:$A$776,$A104,СВЦЭМ!$B$33:$B$776,D$83)+'СЕТ СН'!$H$14+СВЦЭМ!$D$10+'СЕТ СН'!$H$5-'СЕТ СН'!$H$24</f>
        <v>2930.9748931099998</v>
      </c>
      <c r="E104" s="36">
        <f>SUMIFS(СВЦЭМ!$D$33:$D$776,СВЦЭМ!$A$33:$A$776,$A104,СВЦЭМ!$B$33:$B$776,E$83)+'СЕТ СН'!$H$14+СВЦЭМ!$D$10+'СЕТ СН'!$H$5-'СЕТ СН'!$H$24</f>
        <v>2942.5434423899997</v>
      </c>
      <c r="F104" s="36">
        <f>SUMIFS(СВЦЭМ!$D$33:$D$776,СВЦЭМ!$A$33:$A$776,$A104,СВЦЭМ!$B$33:$B$776,F$83)+'СЕТ СН'!$H$14+СВЦЭМ!$D$10+'СЕТ СН'!$H$5-'СЕТ СН'!$H$24</f>
        <v>2940.1459444100001</v>
      </c>
      <c r="G104" s="36">
        <f>SUMIFS(СВЦЭМ!$D$33:$D$776,СВЦЭМ!$A$33:$A$776,$A104,СВЦЭМ!$B$33:$B$776,G$83)+'СЕТ СН'!$H$14+СВЦЭМ!$D$10+'СЕТ СН'!$H$5-'СЕТ СН'!$H$24</f>
        <v>2913.8983996500001</v>
      </c>
      <c r="H104" s="36">
        <f>SUMIFS(СВЦЭМ!$D$33:$D$776,СВЦЭМ!$A$33:$A$776,$A104,СВЦЭМ!$B$33:$B$776,H$83)+'СЕТ СН'!$H$14+СВЦЭМ!$D$10+'СЕТ СН'!$H$5-'СЕТ СН'!$H$24</f>
        <v>2880.78239123</v>
      </c>
      <c r="I104" s="36">
        <f>SUMIFS(СВЦЭМ!$D$33:$D$776,СВЦЭМ!$A$33:$A$776,$A104,СВЦЭМ!$B$33:$B$776,I$83)+'СЕТ СН'!$H$14+СВЦЭМ!$D$10+'СЕТ СН'!$H$5-'СЕТ СН'!$H$24</f>
        <v>2864.8338149199999</v>
      </c>
      <c r="J104" s="36">
        <f>SUMIFS(СВЦЭМ!$D$33:$D$776,СВЦЭМ!$A$33:$A$776,$A104,СВЦЭМ!$B$33:$B$776,J$83)+'СЕТ СН'!$H$14+СВЦЭМ!$D$10+'СЕТ СН'!$H$5-'СЕТ СН'!$H$24</f>
        <v>2847.3382245000003</v>
      </c>
      <c r="K104" s="36">
        <f>SUMIFS(СВЦЭМ!$D$33:$D$776,СВЦЭМ!$A$33:$A$776,$A104,СВЦЭМ!$B$33:$B$776,K$83)+'СЕТ СН'!$H$14+СВЦЭМ!$D$10+'СЕТ СН'!$H$5-'СЕТ СН'!$H$24</f>
        <v>2859.25963344</v>
      </c>
      <c r="L104" s="36">
        <f>SUMIFS(СВЦЭМ!$D$33:$D$776,СВЦЭМ!$A$33:$A$776,$A104,СВЦЭМ!$B$33:$B$776,L$83)+'СЕТ СН'!$H$14+СВЦЭМ!$D$10+'СЕТ СН'!$H$5-'СЕТ СН'!$H$24</f>
        <v>2847.6655969200001</v>
      </c>
      <c r="M104" s="36">
        <f>SUMIFS(СВЦЭМ!$D$33:$D$776,СВЦЭМ!$A$33:$A$776,$A104,СВЦЭМ!$B$33:$B$776,M$83)+'СЕТ СН'!$H$14+СВЦЭМ!$D$10+'СЕТ СН'!$H$5-'СЕТ СН'!$H$24</f>
        <v>2831.03864965</v>
      </c>
      <c r="N104" s="36">
        <f>SUMIFS(СВЦЭМ!$D$33:$D$776,СВЦЭМ!$A$33:$A$776,$A104,СВЦЭМ!$B$33:$B$776,N$83)+'СЕТ СН'!$H$14+СВЦЭМ!$D$10+'СЕТ СН'!$H$5-'СЕТ СН'!$H$24</f>
        <v>2822.8738864299999</v>
      </c>
      <c r="O104" s="36">
        <f>SUMIFS(СВЦЭМ!$D$33:$D$776,СВЦЭМ!$A$33:$A$776,$A104,СВЦЭМ!$B$33:$B$776,O$83)+'СЕТ СН'!$H$14+СВЦЭМ!$D$10+'СЕТ СН'!$H$5-'СЕТ СН'!$H$24</f>
        <v>2794.2721125200001</v>
      </c>
      <c r="P104" s="36">
        <f>SUMIFS(СВЦЭМ!$D$33:$D$776,СВЦЭМ!$A$33:$A$776,$A104,СВЦЭМ!$B$33:$B$776,P$83)+'СЕТ СН'!$H$14+СВЦЭМ!$D$10+'СЕТ СН'!$H$5-'СЕТ СН'!$H$24</f>
        <v>2794.76441148</v>
      </c>
      <c r="Q104" s="36">
        <f>SUMIFS(СВЦЭМ!$D$33:$D$776,СВЦЭМ!$A$33:$A$776,$A104,СВЦЭМ!$B$33:$B$776,Q$83)+'СЕТ СН'!$H$14+СВЦЭМ!$D$10+'СЕТ СН'!$H$5-'СЕТ СН'!$H$24</f>
        <v>2800.2550413500003</v>
      </c>
      <c r="R104" s="36">
        <f>SUMIFS(СВЦЭМ!$D$33:$D$776,СВЦЭМ!$A$33:$A$776,$A104,СВЦЭМ!$B$33:$B$776,R$83)+'СЕТ СН'!$H$14+СВЦЭМ!$D$10+'СЕТ СН'!$H$5-'СЕТ СН'!$H$24</f>
        <v>2822.0660957199998</v>
      </c>
      <c r="S104" s="36">
        <f>SUMIFS(СВЦЭМ!$D$33:$D$776,СВЦЭМ!$A$33:$A$776,$A104,СВЦЭМ!$B$33:$B$776,S$83)+'СЕТ СН'!$H$14+СВЦЭМ!$D$10+'СЕТ СН'!$H$5-'СЕТ СН'!$H$24</f>
        <v>2818.41077817</v>
      </c>
      <c r="T104" s="36">
        <f>SUMIFS(СВЦЭМ!$D$33:$D$776,СВЦЭМ!$A$33:$A$776,$A104,СВЦЭМ!$B$33:$B$776,T$83)+'СЕТ СН'!$H$14+СВЦЭМ!$D$10+'СЕТ СН'!$H$5-'СЕТ СН'!$H$24</f>
        <v>2786.0145104600001</v>
      </c>
      <c r="U104" s="36">
        <f>SUMIFS(СВЦЭМ!$D$33:$D$776,СВЦЭМ!$A$33:$A$776,$A104,СВЦЭМ!$B$33:$B$776,U$83)+'СЕТ СН'!$H$14+СВЦЭМ!$D$10+'СЕТ СН'!$H$5-'СЕТ СН'!$H$24</f>
        <v>2770.88642248</v>
      </c>
      <c r="V104" s="36">
        <f>SUMIFS(СВЦЭМ!$D$33:$D$776,СВЦЭМ!$A$33:$A$776,$A104,СВЦЭМ!$B$33:$B$776,V$83)+'СЕТ СН'!$H$14+СВЦЭМ!$D$10+'СЕТ СН'!$H$5-'СЕТ СН'!$H$24</f>
        <v>2783.8236144299999</v>
      </c>
      <c r="W104" s="36">
        <f>SUMIFS(СВЦЭМ!$D$33:$D$776,СВЦЭМ!$A$33:$A$776,$A104,СВЦЭМ!$B$33:$B$776,W$83)+'СЕТ СН'!$H$14+СВЦЭМ!$D$10+'СЕТ СН'!$H$5-'СЕТ СН'!$H$24</f>
        <v>2797.50703105</v>
      </c>
      <c r="X104" s="36">
        <f>SUMIFS(СВЦЭМ!$D$33:$D$776,СВЦЭМ!$A$33:$A$776,$A104,СВЦЭМ!$B$33:$B$776,X$83)+'СЕТ СН'!$H$14+СВЦЭМ!$D$10+'СЕТ СН'!$H$5-'СЕТ СН'!$H$24</f>
        <v>2807.20598131</v>
      </c>
      <c r="Y104" s="36">
        <f>SUMIFS(СВЦЭМ!$D$33:$D$776,СВЦЭМ!$A$33:$A$776,$A104,СВЦЭМ!$B$33:$B$776,Y$83)+'СЕТ СН'!$H$14+СВЦЭМ!$D$10+'СЕТ СН'!$H$5-'СЕТ СН'!$H$24</f>
        <v>2844.0150061700001</v>
      </c>
    </row>
    <row r="105" spans="1:25" ht="15.75" x14ac:dyDescent="0.2">
      <c r="A105" s="35">
        <f t="shared" si="2"/>
        <v>43518</v>
      </c>
      <c r="B105" s="36">
        <f>SUMIFS(СВЦЭМ!$D$33:$D$776,СВЦЭМ!$A$33:$A$776,$A105,СВЦЭМ!$B$33:$B$776,B$83)+'СЕТ СН'!$H$14+СВЦЭМ!$D$10+'СЕТ СН'!$H$5-'СЕТ СН'!$H$24</f>
        <v>2856.3554512700002</v>
      </c>
      <c r="C105" s="36">
        <f>SUMIFS(СВЦЭМ!$D$33:$D$776,СВЦЭМ!$A$33:$A$776,$A105,СВЦЭМ!$B$33:$B$776,C$83)+'СЕТ СН'!$H$14+СВЦЭМ!$D$10+'СЕТ СН'!$H$5-'СЕТ СН'!$H$24</f>
        <v>2863.5807025300001</v>
      </c>
      <c r="D105" s="36">
        <f>SUMIFS(СВЦЭМ!$D$33:$D$776,СВЦЭМ!$A$33:$A$776,$A105,СВЦЭМ!$B$33:$B$776,D$83)+'СЕТ СН'!$H$14+СВЦЭМ!$D$10+'СЕТ СН'!$H$5-'СЕТ СН'!$H$24</f>
        <v>2860.5317800000003</v>
      </c>
      <c r="E105" s="36">
        <f>SUMIFS(СВЦЭМ!$D$33:$D$776,СВЦЭМ!$A$33:$A$776,$A105,СВЦЭМ!$B$33:$B$776,E$83)+'СЕТ СН'!$H$14+СВЦЭМ!$D$10+'СЕТ СН'!$H$5-'СЕТ СН'!$H$24</f>
        <v>2857.1159101499998</v>
      </c>
      <c r="F105" s="36">
        <f>SUMIFS(СВЦЭМ!$D$33:$D$776,СВЦЭМ!$A$33:$A$776,$A105,СВЦЭМ!$B$33:$B$776,F$83)+'СЕТ СН'!$H$14+СВЦЭМ!$D$10+'СЕТ СН'!$H$5-'СЕТ СН'!$H$24</f>
        <v>2855.4134440299999</v>
      </c>
      <c r="G105" s="36">
        <f>SUMIFS(СВЦЭМ!$D$33:$D$776,СВЦЭМ!$A$33:$A$776,$A105,СВЦЭМ!$B$33:$B$776,G$83)+'СЕТ СН'!$H$14+СВЦЭМ!$D$10+'СЕТ СН'!$H$5-'СЕТ СН'!$H$24</f>
        <v>2859.0537248299997</v>
      </c>
      <c r="H105" s="36">
        <f>SUMIFS(СВЦЭМ!$D$33:$D$776,СВЦЭМ!$A$33:$A$776,$A105,СВЦЭМ!$B$33:$B$776,H$83)+'СЕТ СН'!$H$14+СВЦЭМ!$D$10+'СЕТ СН'!$H$5-'СЕТ СН'!$H$24</f>
        <v>2861.3370091299998</v>
      </c>
      <c r="I105" s="36">
        <f>SUMIFS(СВЦЭМ!$D$33:$D$776,СВЦЭМ!$A$33:$A$776,$A105,СВЦЭМ!$B$33:$B$776,I$83)+'СЕТ СН'!$H$14+СВЦЭМ!$D$10+'СЕТ СН'!$H$5-'СЕТ СН'!$H$24</f>
        <v>2849.9152111600001</v>
      </c>
      <c r="J105" s="36">
        <f>SUMIFS(СВЦЭМ!$D$33:$D$776,СВЦЭМ!$A$33:$A$776,$A105,СВЦЭМ!$B$33:$B$776,J$83)+'СЕТ СН'!$H$14+СВЦЭМ!$D$10+'СЕТ СН'!$H$5-'СЕТ СН'!$H$24</f>
        <v>2841.0724721199999</v>
      </c>
      <c r="K105" s="36">
        <f>SUMIFS(СВЦЭМ!$D$33:$D$776,СВЦЭМ!$A$33:$A$776,$A105,СВЦЭМ!$B$33:$B$776,K$83)+'СЕТ СН'!$H$14+СВЦЭМ!$D$10+'СЕТ СН'!$H$5-'СЕТ СН'!$H$24</f>
        <v>2856.5042618699999</v>
      </c>
      <c r="L105" s="36">
        <f>SUMIFS(СВЦЭМ!$D$33:$D$776,СВЦЭМ!$A$33:$A$776,$A105,СВЦЭМ!$B$33:$B$776,L$83)+'СЕТ СН'!$H$14+СВЦЭМ!$D$10+'СЕТ СН'!$H$5-'СЕТ СН'!$H$24</f>
        <v>2871.6272965099997</v>
      </c>
      <c r="M105" s="36">
        <f>SUMIFS(СВЦЭМ!$D$33:$D$776,СВЦЭМ!$A$33:$A$776,$A105,СВЦЭМ!$B$33:$B$776,M$83)+'СЕТ СН'!$H$14+СВЦЭМ!$D$10+'СЕТ СН'!$H$5-'СЕТ СН'!$H$24</f>
        <v>2873.6501894000003</v>
      </c>
      <c r="N105" s="36">
        <f>SUMIFS(СВЦЭМ!$D$33:$D$776,СВЦЭМ!$A$33:$A$776,$A105,СВЦЭМ!$B$33:$B$776,N$83)+'СЕТ СН'!$H$14+СВЦЭМ!$D$10+'СЕТ СН'!$H$5-'СЕТ СН'!$H$24</f>
        <v>2842.88856536</v>
      </c>
      <c r="O105" s="36">
        <f>SUMIFS(СВЦЭМ!$D$33:$D$776,СВЦЭМ!$A$33:$A$776,$A105,СВЦЭМ!$B$33:$B$776,O$83)+'СЕТ СН'!$H$14+СВЦЭМ!$D$10+'СЕТ СН'!$H$5-'СЕТ СН'!$H$24</f>
        <v>2809.5122155399999</v>
      </c>
      <c r="P105" s="36">
        <f>SUMIFS(СВЦЭМ!$D$33:$D$776,СВЦЭМ!$A$33:$A$776,$A105,СВЦЭМ!$B$33:$B$776,P$83)+'СЕТ СН'!$H$14+СВЦЭМ!$D$10+'СЕТ СН'!$H$5-'СЕТ СН'!$H$24</f>
        <v>2818.96852377</v>
      </c>
      <c r="Q105" s="36">
        <f>SUMIFS(СВЦЭМ!$D$33:$D$776,СВЦЭМ!$A$33:$A$776,$A105,СВЦЭМ!$B$33:$B$776,Q$83)+'СЕТ СН'!$H$14+СВЦЭМ!$D$10+'СЕТ СН'!$H$5-'СЕТ СН'!$H$24</f>
        <v>2822.4372457899999</v>
      </c>
      <c r="R105" s="36">
        <f>SUMIFS(СВЦЭМ!$D$33:$D$776,СВЦЭМ!$A$33:$A$776,$A105,СВЦЭМ!$B$33:$B$776,R$83)+'СЕТ СН'!$H$14+СВЦЭМ!$D$10+'СЕТ СН'!$H$5-'СЕТ СН'!$H$24</f>
        <v>2831.9212707699999</v>
      </c>
      <c r="S105" s="36">
        <f>SUMIFS(СВЦЭМ!$D$33:$D$776,СВЦЭМ!$A$33:$A$776,$A105,СВЦЭМ!$B$33:$B$776,S$83)+'СЕТ СН'!$H$14+СВЦЭМ!$D$10+'СЕТ СН'!$H$5-'СЕТ СН'!$H$24</f>
        <v>2831.6015541699999</v>
      </c>
      <c r="T105" s="36">
        <f>SUMIFS(СВЦЭМ!$D$33:$D$776,СВЦЭМ!$A$33:$A$776,$A105,СВЦЭМ!$B$33:$B$776,T$83)+'СЕТ СН'!$H$14+СВЦЭМ!$D$10+'СЕТ СН'!$H$5-'СЕТ СН'!$H$24</f>
        <v>2798.0333860400001</v>
      </c>
      <c r="U105" s="36">
        <f>SUMIFS(СВЦЭМ!$D$33:$D$776,СВЦЭМ!$A$33:$A$776,$A105,СВЦЭМ!$B$33:$B$776,U$83)+'СЕТ СН'!$H$14+СВЦЭМ!$D$10+'СЕТ СН'!$H$5-'СЕТ СН'!$H$24</f>
        <v>2783.64073057</v>
      </c>
      <c r="V105" s="36">
        <f>SUMIFS(СВЦЭМ!$D$33:$D$776,СВЦЭМ!$A$33:$A$776,$A105,СВЦЭМ!$B$33:$B$776,V$83)+'СЕТ СН'!$H$14+СВЦЭМ!$D$10+'СЕТ СН'!$H$5-'СЕТ СН'!$H$24</f>
        <v>2776.99161882</v>
      </c>
      <c r="W105" s="36">
        <f>SUMIFS(СВЦЭМ!$D$33:$D$776,СВЦЭМ!$A$33:$A$776,$A105,СВЦЭМ!$B$33:$B$776,W$83)+'СЕТ СН'!$H$14+СВЦЭМ!$D$10+'СЕТ СН'!$H$5-'СЕТ СН'!$H$24</f>
        <v>2791.3327004600001</v>
      </c>
      <c r="X105" s="36">
        <f>SUMIFS(СВЦЭМ!$D$33:$D$776,СВЦЭМ!$A$33:$A$776,$A105,СВЦЭМ!$B$33:$B$776,X$83)+'СЕТ СН'!$H$14+СВЦЭМ!$D$10+'СЕТ СН'!$H$5-'СЕТ СН'!$H$24</f>
        <v>2811.2130318300001</v>
      </c>
      <c r="Y105" s="36">
        <f>SUMIFS(СВЦЭМ!$D$33:$D$776,СВЦЭМ!$A$33:$A$776,$A105,СВЦЭМ!$B$33:$B$776,Y$83)+'СЕТ СН'!$H$14+СВЦЭМ!$D$10+'СЕТ СН'!$H$5-'СЕТ СН'!$H$24</f>
        <v>2845.4614409199999</v>
      </c>
    </row>
    <row r="106" spans="1:25" ht="15.75" x14ac:dyDescent="0.2">
      <c r="A106" s="35">
        <f t="shared" si="2"/>
        <v>43519</v>
      </c>
      <c r="B106" s="36">
        <f>SUMIFS(СВЦЭМ!$D$33:$D$776,СВЦЭМ!$A$33:$A$776,$A106,СВЦЭМ!$B$33:$B$776,B$83)+'СЕТ СН'!$H$14+СВЦЭМ!$D$10+'СЕТ СН'!$H$5-'СЕТ СН'!$H$24</f>
        <v>2858.8660435299998</v>
      </c>
      <c r="C106" s="36">
        <f>SUMIFS(СВЦЭМ!$D$33:$D$776,СВЦЭМ!$A$33:$A$776,$A106,СВЦЭМ!$B$33:$B$776,C$83)+'СЕТ СН'!$H$14+СВЦЭМ!$D$10+'СЕТ СН'!$H$5-'СЕТ СН'!$H$24</f>
        <v>2862.5900917999998</v>
      </c>
      <c r="D106" s="36">
        <f>SUMIFS(СВЦЭМ!$D$33:$D$776,СВЦЭМ!$A$33:$A$776,$A106,СВЦЭМ!$B$33:$B$776,D$83)+'СЕТ СН'!$H$14+СВЦЭМ!$D$10+'СЕТ СН'!$H$5-'СЕТ СН'!$H$24</f>
        <v>2854.5515979399997</v>
      </c>
      <c r="E106" s="36">
        <f>SUMIFS(СВЦЭМ!$D$33:$D$776,СВЦЭМ!$A$33:$A$776,$A106,СВЦЭМ!$B$33:$B$776,E$83)+'СЕТ СН'!$H$14+СВЦЭМ!$D$10+'СЕТ СН'!$H$5-'СЕТ СН'!$H$24</f>
        <v>2853.6167768999999</v>
      </c>
      <c r="F106" s="36">
        <f>SUMIFS(СВЦЭМ!$D$33:$D$776,СВЦЭМ!$A$33:$A$776,$A106,СВЦЭМ!$B$33:$B$776,F$83)+'СЕТ СН'!$H$14+СВЦЭМ!$D$10+'СЕТ СН'!$H$5-'СЕТ СН'!$H$24</f>
        <v>2852.86130908</v>
      </c>
      <c r="G106" s="36">
        <f>SUMIFS(СВЦЭМ!$D$33:$D$776,СВЦЭМ!$A$33:$A$776,$A106,СВЦЭМ!$B$33:$B$776,G$83)+'СЕТ СН'!$H$14+СВЦЭМ!$D$10+'СЕТ СН'!$H$5-'СЕТ СН'!$H$24</f>
        <v>2851.9363812500001</v>
      </c>
      <c r="H106" s="36">
        <f>SUMIFS(СВЦЭМ!$D$33:$D$776,СВЦЭМ!$A$33:$A$776,$A106,СВЦЭМ!$B$33:$B$776,H$83)+'СЕТ СН'!$H$14+СВЦЭМ!$D$10+'СЕТ СН'!$H$5-'СЕТ СН'!$H$24</f>
        <v>2868.3234183499999</v>
      </c>
      <c r="I106" s="36">
        <f>SUMIFS(СВЦЭМ!$D$33:$D$776,СВЦЭМ!$A$33:$A$776,$A106,СВЦЭМ!$B$33:$B$776,I$83)+'СЕТ СН'!$H$14+СВЦЭМ!$D$10+'СЕТ СН'!$H$5-'СЕТ СН'!$H$24</f>
        <v>2854.72112522</v>
      </c>
      <c r="J106" s="36">
        <f>SUMIFS(СВЦЭМ!$D$33:$D$776,СВЦЭМ!$A$33:$A$776,$A106,СВЦЭМ!$B$33:$B$776,J$83)+'СЕТ СН'!$H$14+СВЦЭМ!$D$10+'СЕТ СН'!$H$5-'СЕТ СН'!$H$24</f>
        <v>2834.3792625599999</v>
      </c>
      <c r="K106" s="36">
        <f>SUMIFS(СВЦЭМ!$D$33:$D$776,СВЦЭМ!$A$33:$A$776,$A106,СВЦЭМ!$B$33:$B$776,K$83)+'СЕТ СН'!$H$14+СВЦЭМ!$D$10+'СЕТ СН'!$H$5-'СЕТ СН'!$H$24</f>
        <v>2812.8053161400003</v>
      </c>
      <c r="L106" s="36">
        <f>SUMIFS(СВЦЭМ!$D$33:$D$776,СВЦЭМ!$A$33:$A$776,$A106,СВЦЭМ!$B$33:$B$776,L$83)+'СЕТ СН'!$H$14+СВЦЭМ!$D$10+'СЕТ СН'!$H$5-'СЕТ СН'!$H$24</f>
        <v>2817.2014959099997</v>
      </c>
      <c r="M106" s="36">
        <f>SUMIFS(СВЦЭМ!$D$33:$D$776,СВЦЭМ!$A$33:$A$776,$A106,СВЦЭМ!$B$33:$B$776,M$83)+'СЕТ СН'!$H$14+СВЦЭМ!$D$10+'СЕТ СН'!$H$5-'СЕТ СН'!$H$24</f>
        <v>2827.6055161499999</v>
      </c>
      <c r="N106" s="36">
        <f>SUMIFS(СВЦЭМ!$D$33:$D$776,СВЦЭМ!$A$33:$A$776,$A106,СВЦЭМ!$B$33:$B$776,N$83)+'СЕТ СН'!$H$14+СВЦЭМ!$D$10+'СЕТ СН'!$H$5-'СЕТ СН'!$H$24</f>
        <v>2836.72758411</v>
      </c>
      <c r="O106" s="36">
        <f>SUMIFS(СВЦЭМ!$D$33:$D$776,СВЦЭМ!$A$33:$A$776,$A106,СВЦЭМ!$B$33:$B$776,O$83)+'СЕТ СН'!$H$14+СВЦЭМ!$D$10+'СЕТ СН'!$H$5-'СЕТ СН'!$H$24</f>
        <v>2814.5782899800001</v>
      </c>
      <c r="P106" s="36">
        <f>SUMIFS(СВЦЭМ!$D$33:$D$776,СВЦЭМ!$A$33:$A$776,$A106,СВЦЭМ!$B$33:$B$776,P$83)+'СЕТ СН'!$H$14+СВЦЭМ!$D$10+'СЕТ СН'!$H$5-'СЕТ СН'!$H$24</f>
        <v>2822.30297298</v>
      </c>
      <c r="Q106" s="36">
        <f>SUMIFS(СВЦЭМ!$D$33:$D$776,СВЦЭМ!$A$33:$A$776,$A106,СВЦЭМ!$B$33:$B$776,Q$83)+'СЕТ СН'!$H$14+СВЦЭМ!$D$10+'СЕТ СН'!$H$5-'СЕТ СН'!$H$24</f>
        <v>2831.9418004099998</v>
      </c>
      <c r="R106" s="36">
        <f>SUMIFS(СВЦЭМ!$D$33:$D$776,СВЦЭМ!$A$33:$A$776,$A106,СВЦЭМ!$B$33:$B$776,R$83)+'СЕТ СН'!$H$14+СВЦЭМ!$D$10+'СЕТ СН'!$H$5-'СЕТ СН'!$H$24</f>
        <v>2841.0333216200002</v>
      </c>
      <c r="S106" s="36">
        <f>SUMIFS(СВЦЭМ!$D$33:$D$776,СВЦЭМ!$A$33:$A$776,$A106,СВЦЭМ!$B$33:$B$776,S$83)+'СЕТ СН'!$H$14+СВЦЭМ!$D$10+'СЕТ СН'!$H$5-'СЕТ СН'!$H$24</f>
        <v>2839.0829134000001</v>
      </c>
      <c r="T106" s="36">
        <f>SUMIFS(СВЦЭМ!$D$33:$D$776,СВЦЭМ!$A$33:$A$776,$A106,СВЦЭМ!$B$33:$B$776,T$83)+'СЕТ СН'!$H$14+СВЦЭМ!$D$10+'СЕТ СН'!$H$5-'СЕТ СН'!$H$24</f>
        <v>2815.9758032600002</v>
      </c>
      <c r="U106" s="36">
        <f>SUMIFS(СВЦЭМ!$D$33:$D$776,СВЦЭМ!$A$33:$A$776,$A106,СВЦЭМ!$B$33:$B$776,U$83)+'СЕТ СН'!$H$14+СВЦЭМ!$D$10+'СЕТ СН'!$H$5-'СЕТ СН'!$H$24</f>
        <v>2783.6739645100001</v>
      </c>
      <c r="V106" s="36">
        <f>SUMIFS(СВЦЭМ!$D$33:$D$776,СВЦЭМ!$A$33:$A$776,$A106,СВЦЭМ!$B$33:$B$776,V$83)+'СЕТ СН'!$H$14+СВЦЭМ!$D$10+'СЕТ СН'!$H$5-'СЕТ СН'!$H$24</f>
        <v>2778.5903891399998</v>
      </c>
      <c r="W106" s="36">
        <f>SUMIFS(СВЦЭМ!$D$33:$D$776,СВЦЭМ!$A$33:$A$776,$A106,СВЦЭМ!$B$33:$B$776,W$83)+'СЕТ СН'!$H$14+СВЦЭМ!$D$10+'СЕТ СН'!$H$5-'СЕТ СН'!$H$24</f>
        <v>2781.0885286100001</v>
      </c>
      <c r="X106" s="36">
        <f>SUMIFS(СВЦЭМ!$D$33:$D$776,СВЦЭМ!$A$33:$A$776,$A106,СВЦЭМ!$B$33:$B$776,X$83)+'СЕТ СН'!$H$14+СВЦЭМ!$D$10+'СЕТ СН'!$H$5-'СЕТ СН'!$H$24</f>
        <v>2787.7395569</v>
      </c>
      <c r="Y106" s="36">
        <f>SUMIFS(СВЦЭМ!$D$33:$D$776,СВЦЭМ!$A$33:$A$776,$A106,СВЦЭМ!$B$33:$B$776,Y$83)+'СЕТ СН'!$H$14+СВЦЭМ!$D$10+'СЕТ СН'!$H$5-'СЕТ СН'!$H$24</f>
        <v>2832.5534939999998</v>
      </c>
    </row>
    <row r="107" spans="1:25" ht="15.75" x14ac:dyDescent="0.2">
      <c r="A107" s="35">
        <f t="shared" si="2"/>
        <v>43520</v>
      </c>
      <c r="B107" s="36">
        <f>SUMIFS(СВЦЭМ!$D$33:$D$776,СВЦЭМ!$A$33:$A$776,$A107,СВЦЭМ!$B$33:$B$776,B$83)+'СЕТ СН'!$H$14+СВЦЭМ!$D$10+'СЕТ СН'!$H$5-'СЕТ СН'!$H$24</f>
        <v>2873.53618345</v>
      </c>
      <c r="C107" s="36">
        <f>SUMIFS(СВЦЭМ!$D$33:$D$776,СВЦЭМ!$A$33:$A$776,$A107,СВЦЭМ!$B$33:$B$776,C$83)+'СЕТ СН'!$H$14+СВЦЭМ!$D$10+'СЕТ СН'!$H$5-'СЕТ СН'!$H$24</f>
        <v>2896.4176320699999</v>
      </c>
      <c r="D107" s="36">
        <f>SUMIFS(СВЦЭМ!$D$33:$D$776,СВЦЭМ!$A$33:$A$776,$A107,СВЦЭМ!$B$33:$B$776,D$83)+'СЕТ СН'!$H$14+СВЦЭМ!$D$10+'СЕТ СН'!$H$5-'СЕТ СН'!$H$24</f>
        <v>2912.09606841</v>
      </c>
      <c r="E107" s="36">
        <f>SUMIFS(СВЦЭМ!$D$33:$D$776,СВЦЭМ!$A$33:$A$776,$A107,СВЦЭМ!$B$33:$B$776,E$83)+'СЕТ СН'!$H$14+СВЦЭМ!$D$10+'СЕТ СН'!$H$5-'СЕТ СН'!$H$24</f>
        <v>2924.7424216600002</v>
      </c>
      <c r="F107" s="36">
        <f>SUMIFS(СВЦЭМ!$D$33:$D$776,СВЦЭМ!$A$33:$A$776,$A107,СВЦЭМ!$B$33:$B$776,F$83)+'СЕТ СН'!$H$14+СВЦЭМ!$D$10+'СЕТ СН'!$H$5-'СЕТ СН'!$H$24</f>
        <v>2933.8948985699999</v>
      </c>
      <c r="G107" s="36">
        <f>SUMIFS(СВЦЭМ!$D$33:$D$776,СВЦЭМ!$A$33:$A$776,$A107,СВЦЭМ!$B$33:$B$776,G$83)+'СЕТ СН'!$H$14+СВЦЭМ!$D$10+'СЕТ СН'!$H$5-'СЕТ СН'!$H$24</f>
        <v>2931.2296419699996</v>
      </c>
      <c r="H107" s="36">
        <f>SUMIFS(СВЦЭМ!$D$33:$D$776,СВЦЭМ!$A$33:$A$776,$A107,СВЦЭМ!$B$33:$B$776,H$83)+'СЕТ СН'!$H$14+СВЦЭМ!$D$10+'СЕТ СН'!$H$5-'СЕТ СН'!$H$24</f>
        <v>2917.1313524400002</v>
      </c>
      <c r="I107" s="36">
        <f>SUMIFS(СВЦЭМ!$D$33:$D$776,СВЦЭМ!$A$33:$A$776,$A107,СВЦЭМ!$B$33:$B$776,I$83)+'СЕТ СН'!$H$14+СВЦЭМ!$D$10+'СЕТ СН'!$H$5-'СЕТ СН'!$H$24</f>
        <v>2901.9670211500002</v>
      </c>
      <c r="J107" s="36">
        <f>SUMIFS(СВЦЭМ!$D$33:$D$776,СВЦЭМ!$A$33:$A$776,$A107,СВЦЭМ!$B$33:$B$776,J$83)+'СЕТ СН'!$H$14+СВЦЭМ!$D$10+'СЕТ СН'!$H$5-'СЕТ СН'!$H$24</f>
        <v>2845.0270204600001</v>
      </c>
      <c r="K107" s="36">
        <f>SUMIFS(СВЦЭМ!$D$33:$D$776,СВЦЭМ!$A$33:$A$776,$A107,СВЦЭМ!$B$33:$B$776,K$83)+'СЕТ СН'!$H$14+СВЦЭМ!$D$10+'СЕТ СН'!$H$5-'СЕТ СН'!$H$24</f>
        <v>2808.3378736200002</v>
      </c>
      <c r="L107" s="36">
        <f>SUMIFS(СВЦЭМ!$D$33:$D$776,СВЦЭМ!$A$33:$A$776,$A107,СВЦЭМ!$B$33:$B$776,L$83)+'СЕТ СН'!$H$14+СВЦЭМ!$D$10+'СЕТ СН'!$H$5-'СЕТ СН'!$H$24</f>
        <v>2800.6441344700002</v>
      </c>
      <c r="M107" s="36">
        <f>SUMIFS(СВЦЭМ!$D$33:$D$776,СВЦЭМ!$A$33:$A$776,$A107,СВЦЭМ!$B$33:$B$776,M$83)+'СЕТ СН'!$H$14+СВЦЭМ!$D$10+'СЕТ СН'!$H$5-'СЕТ СН'!$H$24</f>
        <v>2801.20072596</v>
      </c>
      <c r="N107" s="36">
        <f>SUMIFS(СВЦЭМ!$D$33:$D$776,СВЦЭМ!$A$33:$A$776,$A107,СВЦЭМ!$B$33:$B$776,N$83)+'СЕТ СН'!$H$14+СВЦЭМ!$D$10+'СЕТ СН'!$H$5-'СЕТ СН'!$H$24</f>
        <v>2797.2742013799998</v>
      </c>
      <c r="O107" s="36">
        <f>SUMIFS(СВЦЭМ!$D$33:$D$776,СВЦЭМ!$A$33:$A$776,$A107,СВЦЭМ!$B$33:$B$776,O$83)+'СЕТ СН'!$H$14+СВЦЭМ!$D$10+'СЕТ СН'!$H$5-'СЕТ СН'!$H$24</f>
        <v>2776.5475874399999</v>
      </c>
      <c r="P107" s="36">
        <f>SUMIFS(СВЦЭМ!$D$33:$D$776,СВЦЭМ!$A$33:$A$776,$A107,СВЦЭМ!$B$33:$B$776,P$83)+'СЕТ СН'!$H$14+СВЦЭМ!$D$10+'СЕТ СН'!$H$5-'СЕТ СН'!$H$24</f>
        <v>2783.6279144600003</v>
      </c>
      <c r="Q107" s="36">
        <f>SUMIFS(СВЦЭМ!$D$33:$D$776,СВЦЭМ!$A$33:$A$776,$A107,СВЦЭМ!$B$33:$B$776,Q$83)+'СЕТ СН'!$H$14+СВЦЭМ!$D$10+'СЕТ СН'!$H$5-'СЕТ СН'!$H$24</f>
        <v>2790.32420426</v>
      </c>
      <c r="R107" s="36">
        <f>SUMIFS(СВЦЭМ!$D$33:$D$776,СВЦЭМ!$A$33:$A$776,$A107,СВЦЭМ!$B$33:$B$776,R$83)+'СЕТ СН'!$H$14+СВЦЭМ!$D$10+'СЕТ СН'!$H$5-'СЕТ СН'!$H$24</f>
        <v>2792.54807295</v>
      </c>
      <c r="S107" s="36">
        <f>SUMIFS(СВЦЭМ!$D$33:$D$776,СВЦЭМ!$A$33:$A$776,$A107,СВЦЭМ!$B$33:$B$776,S$83)+'СЕТ СН'!$H$14+СВЦЭМ!$D$10+'СЕТ СН'!$H$5-'СЕТ СН'!$H$24</f>
        <v>2785.85039878</v>
      </c>
      <c r="T107" s="36">
        <f>SUMIFS(СВЦЭМ!$D$33:$D$776,СВЦЭМ!$A$33:$A$776,$A107,СВЦЭМ!$B$33:$B$776,T$83)+'СЕТ СН'!$H$14+СВЦЭМ!$D$10+'СЕТ СН'!$H$5-'СЕТ СН'!$H$24</f>
        <v>2758.77461455</v>
      </c>
      <c r="U107" s="36">
        <f>SUMIFS(СВЦЭМ!$D$33:$D$776,СВЦЭМ!$A$33:$A$776,$A107,СВЦЭМ!$B$33:$B$776,U$83)+'СЕТ СН'!$H$14+СВЦЭМ!$D$10+'СЕТ СН'!$H$5-'СЕТ СН'!$H$24</f>
        <v>2715.8993665899998</v>
      </c>
      <c r="V107" s="36">
        <f>SUMIFS(СВЦЭМ!$D$33:$D$776,СВЦЭМ!$A$33:$A$776,$A107,СВЦЭМ!$B$33:$B$776,V$83)+'СЕТ СН'!$H$14+СВЦЭМ!$D$10+'СЕТ СН'!$H$5-'СЕТ СН'!$H$24</f>
        <v>2713.4241314299998</v>
      </c>
      <c r="W107" s="36">
        <f>SUMIFS(СВЦЭМ!$D$33:$D$776,СВЦЭМ!$A$33:$A$776,$A107,СВЦЭМ!$B$33:$B$776,W$83)+'СЕТ СН'!$H$14+СВЦЭМ!$D$10+'СЕТ СН'!$H$5-'СЕТ СН'!$H$24</f>
        <v>2726.7317418500002</v>
      </c>
      <c r="X107" s="36">
        <f>SUMIFS(СВЦЭМ!$D$33:$D$776,СВЦЭМ!$A$33:$A$776,$A107,СВЦЭМ!$B$33:$B$776,X$83)+'СЕТ СН'!$H$14+СВЦЭМ!$D$10+'СЕТ СН'!$H$5-'СЕТ СН'!$H$24</f>
        <v>2747.13198156</v>
      </c>
      <c r="Y107" s="36">
        <f>SUMIFS(СВЦЭМ!$D$33:$D$776,СВЦЭМ!$A$33:$A$776,$A107,СВЦЭМ!$B$33:$B$776,Y$83)+'СЕТ СН'!$H$14+СВЦЭМ!$D$10+'СЕТ СН'!$H$5-'СЕТ СН'!$H$24</f>
        <v>2815.5621236699999</v>
      </c>
    </row>
    <row r="108" spans="1:25" ht="15.75" x14ac:dyDescent="0.2">
      <c r="A108" s="35">
        <f t="shared" si="2"/>
        <v>43521</v>
      </c>
      <c r="B108" s="36">
        <f>SUMIFS(СВЦЭМ!$D$33:$D$776,СВЦЭМ!$A$33:$A$776,$A108,СВЦЭМ!$B$33:$B$776,B$83)+'СЕТ СН'!$H$14+СВЦЭМ!$D$10+'СЕТ СН'!$H$5-'СЕТ СН'!$H$24</f>
        <v>2852.3165626600003</v>
      </c>
      <c r="C108" s="36">
        <f>SUMIFS(СВЦЭМ!$D$33:$D$776,СВЦЭМ!$A$33:$A$776,$A108,СВЦЭМ!$B$33:$B$776,C$83)+'СЕТ СН'!$H$14+СВЦЭМ!$D$10+'СЕТ СН'!$H$5-'СЕТ СН'!$H$24</f>
        <v>2864.93094066</v>
      </c>
      <c r="D108" s="36">
        <f>SUMIFS(СВЦЭМ!$D$33:$D$776,СВЦЭМ!$A$33:$A$776,$A108,СВЦЭМ!$B$33:$B$776,D$83)+'СЕТ СН'!$H$14+СВЦЭМ!$D$10+'СЕТ СН'!$H$5-'СЕТ СН'!$H$24</f>
        <v>2861.3885687900001</v>
      </c>
      <c r="E108" s="36">
        <f>SUMIFS(СВЦЭМ!$D$33:$D$776,СВЦЭМ!$A$33:$A$776,$A108,СВЦЭМ!$B$33:$B$776,E$83)+'СЕТ СН'!$H$14+СВЦЭМ!$D$10+'СЕТ СН'!$H$5-'СЕТ СН'!$H$24</f>
        <v>2864.5137850900001</v>
      </c>
      <c r="F108" s="36">
        <f>SUMIFS(СВЦЭМ!$D$33:$D$776,СВЦЭМ!$A$33:$A$776,$A108,СВЦЭМ!$B$33:$B$776,F$83)+'СЕТ СН'!$H$14+СВЦЭМ!$D$10+'СЕТ СН'!$H$5-'СЕТ СН'!$H$24</f>
        <v>2864.51030034</v>
      </c>
      <c r="G108" s="36">
        <f>SUMIFS(СВЦЭМ!$D$33:$D$776,СВЦЭМ!$A$33:$A$776,$A108,СВЦЭМ!$B$33:$B$776,G$83)+'СЕТ СН'!$H$14+СВЦЭМ!$D$10+'СЕТ СН'!$H$5-'СЕТ СН'!$H$24</f>
        <v>2871.0962286599997</v>
      </c>
      <c r="H108" s="36">
        <f>SUMIFS(СВЦЭМ!$D$33:$D$776,СВЦЭМ!$A$33:$A$776,$A108,СВЦЭМ!$B$33:$B$776,H$83)+'СЕТ СН'!$H$14+СВЦЭМ!$D$10+'СЕТ СН'!$H$5-'СЕТ СН'!$H$24</f>
        <v>2883.8632857299999</v>
      </c>
      <c r="I108" s="36">
        <f>SUMIFS(СВЦЭМ!$D$33:$D$776,СВЦЭМ!$A$33:$A$776,$A108,СВЦЭМ!$B$33:$B$776,I$83)+'СЕТ СН'!$H$14+СВЦЭМ!$D$10+'СЕТ СН'!$H$5-'СЕТ СН'!$H$24</f>
        <v>2860.8278412700001</v>
      </c>
      <c r="J108" s="36">
        <f>SUMIFS(СВЦЭМ!$D$33:$D$776,СВЦЭМ!$A$33:$A$776,$A108,СВЦЭМ!$B$33:$B$776,J$83)+'СЕТ СН'!$H$14+СВЦЭМ!$D$10+'СЕТ СН'!$H$5-'СЕТ СН'!$H$24</f>
        <v>2833.9009484200001</v>
      </c>
      <c r="K108" s="36">
        <f>SUMIFS(СВЦЭМ!$D$33:$D$776,СВЦЭМ!$A$33:$A$776,$A108,СВЦЭМ!$B$33:$B$776,K$83)+'СЕТ СН'!$H$14+СВЦЭМ!$D$10+'СЕТ СН'!$H$5-'СЕТ СН'!$H$24</f>
        <v>2811.7684473899999</v>
      </c>
      <c r="L108" s="36">
        <f>SUMIFS(СВЦЭМ!$D$33:$D$776,СВЦЭМ!$A$33:$A$776,$A108,СВЦЭМ!$B$33:$B$776,L$83)+'СЕТ СН'!$H$14+СВЦЭМ!$D$10+'СЕТ СН'!$H$5-'СЕТ СН'!$H$24</f>
        <v>2815.2884499800002</v>
      </c>
      <c r="M108" s="36">
        <f>SUMIFS(СВЦЭМ!$D$33:$D$776,СВЦЭМ!$A$33:$A$776,$A108,СВЦЭМ!$B$33:$B$776,M$83)+'СЕТ СН'!$H$14+СВЦЭМ!$D$10+'СЕТ СН'!$H$5-'СЕТ СН'!$H$24</f>
        <v>2835.4839811500001</v>
      </c>
      <c r="N108" s="36">
        <f>SUMIFS(СВЦЭМ!$D$33:$D$776,СВЦЭМ!$A$33:$A$776,$A108,СВЦЭМ!$B$33:$B$776,N$83)+'СЕТ СН'!$H$14+СВЦЭМ!$D$10+'СЕТ СН'!$H$5-'СЕТ СН'!$H$24</f>
        <v>2841.6836537999998</v>
      </c>
      <c r="O108" s="36">
        <f>SUMIFS(СВЦЭМ!$D$33:$D$776,СВЦЭМ!$A$33:$A$776,$A108,СВЦЭМ!$B$33:$B$776,O$83)+'СЕТ СН'!$H$14+СВЦЭМ!$D$10+'СЕТ СН'!$H$5-'СЕТ СН'!$H$24</f>
        <v>2831.1888182399998</v>
      </c>
      <c r="P108" s="36">
        <f>SUMIFS(СВЦЭМ!$D$33:$D$776,СВЦЭМ!$A$33:$A$776,$A108,СВЦЭМ!$B$33:$B$776,P$83)+'СЕТ СН'!$H$14+СВЦЭМ!$D$10+'СЕТ СН'!$H$5-'СЕТ СН'!$H$24</f>
        <v>2838.3459214200002</v>
      </c>
      <c r="Q108" s="36">
        <f>SUMIFS(СВЦЭМ!$D$33:$D$776,СВЦЭМ!$A$33:$A$776,$A108,СВЦЭМ!$B$33:$B$776,Q$83)+'СЕТ СН'!$H$14+СВЦЭМ!$D$10+'СЕТ СН'!$H$5-'СЕТ СН'!$H$24</f>
        <v>2848.51969538</v>
      </c>
      <c r="R108" s="36">
        <f>SUMIFS(СВЦЭМ!$D$33:$D$776,СВЦЭМ!$A$33:$A$776,$A108,СВЦЭМ!$B$33:$B$776,R$83)+'СЕТ СН'!$H$14+СВЦЭМ!$D$10+'СЕТ СН'!$H$5-'СЕТ СН'!$H$24</f>
        <v>2850.1328956400002</v>
      </c>
      <c r="S108" s="36">
        <f>SUMIFS(СВЦЭМ!$D$33:$D$776,СВЦЭМ!$A$33:$A$776,$A108,СВЦЭМ!$B$33:$B$776,S$83)+'СЕТ СН'!$H$14+СВЦЭМ!$D$10+'СЕТ СН'!$H$5-'СЕТ СН'!$H$24</f>
        <v>2850.5034067199999</v>
      </c>
      <c r="T108" s="36">
        <f>SUMIFS(СВЦЭМ!$D$33:$D$776,СВЦЭМ!$A$33:$A$776,$A108,СВЦЭМ!$B$33:$B$776,T$83)+'СЕТ СН'!$H$14+СВЦЭМ!$D$10+'СЕТ СН'!$H$5-'СЕТ СН'!$H$24</f>
        <v>2802.3890627299998</v>
      </c>
      <c r="U108" s="36">
        <f>SUMIFS(СВЦЭМ!$D$33:$D$776,СВЦЭМ!$A$33:$A$776,$A108,СВЦЭМ!$B$33:$B$776,U$83)+'СЕТ СН'!$H$14+СВЦЭМ!$D$10+'СЕТ СН'!$H$5-'СЕТ СН'!$H$24</f>
        <v>2765.3291422100001</v>
      </c>
      <c r="V108" s="36">
        <f>SUMIFS(СВЦЭМ!$D$33:$D$776,СВЦЭМ!$A$33:$A$776,$A108,СВЦЭМ!$B$33:$B$776,V$83)+'СЕТ СН'!$H$14+СВЦЭМ!$D$10+'СЕТ СН'!$H$5-'СЕТ СН'!$H$24</f>
        <v>2762.4267633899999</v>
      </c>
      <c r="W108" s="36">
        <f>SUMIFS(СВЦЭМ!$D$33:$D$776,СВЦЭМ!$A$33:$A$776,$A108,СВЦЭМ!$B$33:$B$776,W$83)+'СЕТ СН'!$H$14+СВЦЭМ!$D$10+'СЕТ СН'!$H$5-'СЕТ СН'!$H$24</f>
        <v>2774.0935453900001</v>
      </c>
      <c r="X108" s="36">
        <f>SUMIFS(СВЦЭМ!$D$33:$D$776,СВЦЭМ!$A$33:$A$776,$A108,СВЦЭМ!$B$33:$B$776,X$83)+'СЕТ СН'!$H$14+СВЦЭМ!$D$10+'СЕТ СН'!$H$5-'СЕТ СН'!$H$24</f>
        <v>2794.5937744000003</v>
      </c>
      <c r="Y108" s="36">
        <f>SUMIFS(СВЦЭМ!$D$33:$D$776,СВЦЭМ!$A$33:$A$776,$A108,СВЦЭМ!$B$33:$B$776,Y$83)+'СЕТ СН'!$H$14+СВЦЭМ!$D$10+'СЕТ СН'!$H$5-'СЕТ СН'!$H$24</f>
        <v>2834.63188425</v>
      </c>
    </row>
    <row r="109" spans="1:25" ht="15.75" x14ac:dyDescent="0.2">
      <c r="A109" s="35">
        <f t="shared" si="2"/>
        <v>43522</v>
      </c>
      <c r="B109" s="36">
        <f>SUMIFS(СВЦЭМ!$D$33:$D$776,СВЦЭМ!$A$33:$A$776,$A109,СВЦЭМ!$B$33:$B$776,B$83)+'СЕТ СН'!$H$14+СВЦЭМ!$D$10+'СЕТ СН'!$H$5-'СЕТ СН'!$H$24</f>
        <v>2860.86992495</v>
      </c>
      <c r="C109" s="36">
        <f>SUMIFS(СВЦЭМ!$D$33:$D$776,СВЦЭМ!$A$33:$A$776,$A109,СВЦЭМ!$B$33:$B$776,C$83)+'СЕТ СН'!$H$14+СВЦЭМ!$D$10+'СЕТ СН'!$H$5-'СЕТ СН'!$H$24</f>
        <v>2863.5187018199999</v>
      </c>
      <c r="D109" s="36">
        <f>SUMIFS(СВЦЭМ!$D$33:$D$776,СВЦЭМ!$A$33:$A$776,$A109,СВЦЭМ!$B$33:$B$776,D$83)+'СЕТ СН'!$H$14+СВЦЭМ!$D$10+'СЕТ СН'!$H$5-'СЕТ СН'!$H$24</f>
        <v>2857.0562795199999</v>
      </c>
      <c r="E109" s="36">
        <f>SUMIFS(СВЦЭМ!$D$33:$D$776,СВЦЭМ!$A$33:$A$776,$A109,СВЦЭМ!$B$33:$B$776,E$83)+'СЕТ СН'!$H$14+СВЦЭМ!$D$10+'СЕТ СН'!$H$5-'СЕТ СН'!$H$24</f>
        <v>2857.4844787800002</v>
      </c>
      <c r="F109" s="36">
        <f>SUMIFS(СВЦЭМ!$D$33:$D$776,СВЦЭМ!$A$33:$A$776,$A109,СВЦЭМ!$B$33:$B$776,F$83)+'СЕТ СН'!$H$14+СВЦЭМ!$D$10+'СЕТ СН'!$H$5-'СЕТ СН'!$H$24</f>
        <v>2855.8362189300001</v>
      </c>
      <c r="G109" s="36">
        <f>SUMIFS(СВЦЭМ!$D$33:$D$776,СВЦЭМ!$A$33:$A$776,$A109,СВЦЭМ!$B$33:$B$776,G$83)+'СЕТ СН'!$H$14+СВЦЭМ!$D$10+'СЕТ СН'!$H$5-'СЕТ СН'!$H$24</f>
        <v>2863.56466464</v>
      </c>
      <c r="H109" s="36">
        <f>SUMIFS(СВЦЭМ!$D$33:$D$776,СВЦЭМ!$A$33:$A$776,$A109,СВЦЭМ!$B$33:$B$776,H$83)+'СЕТ СН'!$H$14+СВЦЭМ!$D$10+'СЕТ СН'!$H$5-'СЕТ СН'!$H$24</f>
        <v>2861.6438408899999</v>
      </c>
      <c r="I109" s="36">
        <f>SUMIFS(СВЦЭМ!$D$33:$D$776,СВЦЭМ!$A$33:$A$776,$A109,СВЦЭМ!$B$33:$B$776,I$83)+'СЕТ СН'!$H$14+СВЦЭМ!$D$10+'СЕТ СН'!$H$5-'СЕТ СН'!$H$24</f>
        <v>2831.8029158099998</v>
      </c>
      <c r="J109" s="36">
        <f>SUMIFS(СВЦЭМ!$D$33:$D$776,СВЦЭМ!$A$33:$A$776,$A109,СВЦЭМ!$B$33:$B$776,J$83)+'СЕТ СН'!$H$14+СВЦЭМ!$D$10+'СЕТ СН'!$H$5-'СЕТ СН'!$H$24</f>
        <v>2811.86008004</v>
      </c>
      <c r="K109" s="36">
        <f>SUMIFS(СВЦЭМ!$D$33:$D$776,СВЦЭМ!$A$33:$A$776,$A109,СВЦЭМ!$B$33:$B$776,K$83)+'СЕТ СН'!$H$14+СВЦЭМ!$D$10+'СЕТ СН'!$H$5-'СЕТ СН'!$H$24</f>
        <v>2808.65203157</v>
      </c>
      <c r="L109" s="36">
        <f>SUMIFS(СВЦЭМ!$D$33:$D$776,СВЦЭМ!$A$33:$A$776,$A109,СВЦЭМ!$B$33:$B$776,L$83)+'СЕТ СН'!$H$14+СВЦЭМ!$D$10+'СЕТ СН'!$H$5-'СЕТ СН'!$H$24</f>
        <v>2822.0815004800002</v>
      </c>
      <c r="M109" s="36">
        <f>SUMIFS(СВЦЭМ!$D$33:$D$776,СВЦЭМ!$A$33:$A$776,$A109,СВЦЭМ!$B$33:$B$776,M$83)+'СЕТ СН'!$H$14+СВЦЭМ!$D$10+'СЕТ СН'!$H$5-'СЕТ СН'!$H$24</f>
        <v>2837.93800229</v>
      </c>
      <c r="N109" s="36">
        <f>SUMIFS(СВЦЭМ!$D$33:$D$776,СВЦЭМ!$A$33:$A$776,$A109,СВЦЭМ!$B$33:$B$776,N$83)+'СЕТ СН'!$H$14+СВЦЭМ!$D$10+'СЕТ СН'!$H$5-'СЕТ СН'!$H$24</f>
        <v>2821.1108884</v>
      </c>
      <c r="O109" s="36">
        <f>SUMIFS(СВЦЭМ!$D$33:$D$776,СВЦЭМ!$A$33:$A$776,$A109,СВЦЭМ!$B$33:$B$776,O$83)+'СЕТ СН'!$H$14+СВЦЭМ!$D$10+'СЕТ СН'!$H$5-'СЕТ СН'!$H$24</f>
        <v>2790.26371905</v>
      </c>
      <c r="P109" s="36">
        <f>SUMIFS(СВЦЭМ!$D$33:$D$776,СВЦЭМ!$A$33:$A$776,$A109,СВЦЭМ!$B$33:$B$776,P$83)+'СЕТ СН'!$H$14+СВЦЭМ!$D$10+'СЕТ СН'!$H$5-'СЕТ СН'!$H$24</f>
        <v>2794.1317381700001</v>
      </c>
      <c r="Q109" s="36">
        <f>SUMIFS(СВЦЭМ!$D$33:$D$776,СВЦЭМ!$A$33:$A$776,$A109,СВЦЭМ!$B$33:$B$776,Q$83)+'СЕТ СН'!$H$14+СВЦЭМ!$D$10+'СЕТ СН'!$H$5-'СЕТ СН'!$H$24</f>
        <v>2806.4576059199999</v>
      </c>
      <c r="R109" s="36">
        <f>SUMIFS(СВЦЭМ!$D$33:$D$776,СВЦЭМ!$A$33:$A$776,$A109,СВЦЭМ!$B$33:$B$776,R$83)+'СЕТ СН'!$H$14+СВЦЭМ!$D$10+'СЕТ СН'!$H$5-'СЕТ СН'!$H$24</f>
        <v>2822.21166171</v>
      </c>
      <c r="S109" s="36">
        <f>SUMIFS(СВЦЭМ!$D$33:$D$776,СВЦЭМ!$A$33:$A$776,$A109,СВЦЭМ!$B$33:$B$776,S$83)+'СЕТ СН'!$H$14+СВЦЭМ!$D$10+'СЕТ СН'!$H$5-'СЕТ СН'!$H$24</f>
        <v>2839.3782116500001</v>
      </c>
      <c r="T109" s="36">
        <f>SUMIFS(СВЦЭМ!$D$33:$D$776,СВЦЭМ!$A$33:$A$776,$A109,СВЦЭМ!$B$33:$B$776,T$83)+'СЕТ СН'!$H$14+СВЦЭМ!$D$10+'СЕТ СН'!$H$5-'СЕТ СН'!$H$24</f>
        <v>2797.7593379199998</v>
      </c>
      <c r="U109" s="36">
        <f>SUMIFS(СВЦЭМ!$D$33:$D$776,СВЦЭМ!$A$33:$A$776,$A109,СВЦЭМ!$B$33:$B$776,U$83)+'СЕТ СН'!$H$14+СВЦЭМ!$D$10+'СЕТ СН'!$H$5-'СЕТ СН'!$H$24</f>
        <v>2759.7778833399998</v>
      </c>
      <c r="V109" s="36">
        <f>SUMIFS(СВЦЭМ!$D$33:$D$776,СВЦЭМ!$A$33:$A$776,$A109,СВЦЭМ!$B$33:$B$776,V$83)+'СЕТ СН'!$H$14+СВЦЭМ!$D$10+'СЕТ СН'!$H$5-'СЕТ СН'!$H$24</f>
        <v>2756.4942108699997</v>
      </c>
      <c r="W109" s="36">
        <f>SUMIFS(СВЦЭМ!$D$33:$D$776,СВЦЭМ!$A$33:$A$776,$A109,СВЦЭМ!$B$33:$B$776,W$83)+'СЕТ СН'!$H$14+СВЦЭМ!$D$10+'СЕТ СН'!$H$5-'СЕТ СН'!$H$24</f>
        <v>2768.70646317</v>
      </c>
      <c r="X109" s="36">
        <f>SUMIFS(СВЦЭМ!$D$33:$D$776,СВЦЭМ!$A$33:$A$776,$A109,СВЦЭМ!$B$33:$B$776,X$83)+'СЕТ СН'!$H$14+СВЦЭМ!$D$10+'СЕТ СН'!$H$5-'СЕТ СН'!$H$24</f>
        <v>2786.6393041599999</v>
      </c>
      <c r="Y109" s="36">
        <f>SUMIFS(СВЦЭМ!$D$33:$D$776,СВЦЭМ!$A$33:$A$776,$A109,СВЦЭМ!$B$33:$B$776,Y$83)+'СЕТ СН'!$H$14+СВЦЭМ!$D$10+'СЕТ СН'!$H$5-'СЕТ СН'!$H$24</f>
        <v>2828.2732675699999</v>
      </c>
    </row>
    <row r="110" spans="1:25" ht="15.75" x14ac:dyDescent="0.2">
      <c r="A110" s="35">
        <f t="shared" si="2"/>
        <v>43523</v>
      </c>
      <c r="B110" s="36">
        <f>SUMIFS(СВЦЭМ!$D$33:$D$776,СВЦЭМ!$A$33:$A$776,$A110,СВЦЭМ!$B$33:$B$776,B$83)+'СЕТ СН'!$H$14+СВЦЭМ!$D$10+'СЕТ СН'!$H$5-'СЕТ СН'!$H$24</f>
        <v>2864.0106431599997</v>
      </c>
      <c r="C110" s="36">
        <f>SUMIFS(СВЦЭМ!$D$33:$D$776,СВЦЭМ!$A$33:$A$776,$A110,СВЦЭМ!$B$33:$B$776,C$83)+'СЕТ СН'!$H$14+СВЦЭМ!$D$10+'СЕТ СН'!$H$5-'СЕТ СН'!$H$24</f>
        <v>2896.7103363800002</v>
      </c>
      <c r="D110" s="36">
        <f>SUMIFS(СВЦЭМ!$D$33:$D$776,СВЦЭМ!$A$33:$A$776,$A110,СВЦЭМ!$B$33:$B$776,D$83)+'СЕТ СН'!$H$14+СВЦЭМ!$D$10+'СЕТ СН'!$H$5-'СЕТ СН'!$H$24</f>
        <v>2909.4207816799999</v>
      </c>
      <c r="E110" s="36">
        <f>SUMIFS(СВЦЭМ!$D$33:$D$776,СВЦЭМ!$A$33:$A$776,$A110,СВЦЭМ!$B$33:$B$776,E$83)+'СЕТ СН'!$H$14+СВЦЭМ!$D$10+'СЕТ СН'!$H$5-'СЕТ СН'!$H$24</f>
        <v>2913.4674986300001</v>
      </c>
      <c r="F110" s="36">
        <f>SUMIFS(СВЦЭМ!$D$33:$D$776,СВЦЭМ!$A$33:$A$776,$A110,СВЦЭМ!$B$33:$B$776,F$83)+'СЕТ СН'!$H$14+СВЦЭМ!$D$10+'СЕТ СН'!$H$5-'СЕТ СН'!$H$24</f>
        <v>2907.44212651</v>
      </c>
      <c r="G110" s="36">
        <f>SUMIFS(СВЦЭМ!$D$33:$D$776,СВЦЭМ!$A$33:$A$776,$A110,СВЦЭМ!$B$33:$B$776,G$83)+'СЕТ СН'!$H$14+СВЦЭМ!$D$10+'СЕТ СН'!$H$5-'СЕТ СН'!$H$24</f>
        <v>2885.6552801799999</v>
      </c>
      <c r="H110" s="36">
        <f>SUMIFS(СВЦЭМ!$D$33:$D$776,СВЦЭМ!$A$33:$A$776,$A110,СВЦЭМ!$B$33:$B$776,H$83)+'СЕТ СН'!$H$14+СВЦЭМ!$D$10+'СЕТ СН'!$H$5-'СЕТ СН'!$H$24</f>
        <v>2846.0782923100001</v>
      </c>
      <c r="I110" s="36">
        <f>SUMIFS(СВЦЭМ!$D$33:$D$776,СВЦЭМ!$A$33:$A$776,$A110,СВЦЭМ!$B$33:$B$776,I$83)+'СЕТ СН'!$H$14+СВЦЭМ!$D$10+'СЕТ СН'!$H$5-'СЕТ СН'!$H$24</f>
        <v>2820.5158274699997</v>
      </c>
      <c r="J110" s="36">
        <f>SUMIFS(СВЦЭМ!$D$33:$D$776,СВЦЭМ!$A$33:$A$776,$A110,СВЦЭМ!$B$33:$B$776,J$83)+'СЕТ СН'!$H$14+СВЦЭМ!$D$10+'СЕТ СН'!$H$5-'СЕТ СН'!$H$24</f>
        <v>2806.20974445</v>
      </c>
      <c r="K110" s="36">
        <f>SUMIFS(СВЦЭМ!$D$33:$D$776,СВЦЭМ!$A$33:$A$776,$A110,СВЦЭМ!$B$33:$B$776,K$83)+'СЕТ СН'!$H$14+СВЦЭМ!$D$10+'СЕТ СН'!$H$5-'СЕТ СН'!$H$24</f>
        <v>2809.2813676199999</v>
      </c>
      <c r="L110" s="36">
        <f>SUMIFS(СВЦЭМ!$D$33:$D$776,СВЦЭМ!$A$33:$A$776,$A110,СВЦЭМ!$B$33:$B$776,L$83)+'СЕТ СН'!$H$14+СВЦЭМ!$D$10+'СЕТ СН'!$H$5-'СЕТ СН'!$H$24</f>
        <v>2812.4299985899997</v>
      </c>
      <c r="M110" s="36">
        <f>SUMIFS(СВЦЭМ!$D$33:$D$776,СВЦЭМ!$A$33:$A$776,$A110,СВЦЭМ!$B$33:$B$776,M$83)+'СЕТ СН'!$H$14+СВЦЭМ!$D$10+'СЕТ СН'!$H$5-'СЕТ СН'!$H$24</f>
        <v>2824.5178100100002</v>
      </c>
      <c r="N110" s="36">
        <f>SUMIFS(СВЦЭМ!$D$33:$D$776,СВЦЭМ!$A$33:$A$776,$A110,СВЦЭМ!$B$33:$B$776,N$83)+'СЕТ СН'!$H$14+СВЦЭМ!$D$10+'СЕТ СН'!$H$5-'СЕТ СН'!$H$24</f>
        <v>2822.31182592</v>
      </c>
      <c r="O110" s="36">
        <f>SUMIFS(СВЦЭМ!$D$33:$D$776,СВЦЭМ!$A$33:$A$776,$A110,СВЦЭМ!$B$33:$B$776,O$83)+'СЕТ СН'!$H$14+СВЦЭМ!$D$10+'СЕТ СН'!$H$5-'СЕТ СН'!$H$24</f>
        <v>2775.3149228500001</v>
      </c>
      <c r="P110" s="36">
        <f>SUMIFS(СВЦЭМ!$D$33:$D$776,СВЦЭМ!$A$33:$A$776,$A110,СВЦЭМ!$B$33:$B$776,P$83)+'СЕТ СН'!$H$14+СВЦЭМ!$D$10+'СЕТ СН'!$H$5-'СЕТ СН'!$H$24</f>
        <v>2777.6683453300002</v>
      </c>
      <c r="Q110" s="36">
        <f>SUMIFS(СВЦЭМ!$D$33:$D$776,СВЦЭМ!$A$33:$A$776,$A110,СВЦЭМ!$B$33:$B$776,Q$83)+'СЕТ СН'!$H$14+СВЦЭМ!$D$10+'СЕТ СН'!$H$5-'СЕТ СН'!$H$24</f>
        <v>2784.6287520199999</v>
      </c>
      <c r="R110" s="36">
        <f>SUMIFS(СВЦЭМ!$D$33:$D$776,СВЦЭМ!$A$33:$A$776,$A110,СВЦЭМ!$B$33:$B$776,R$83)+'СЕТ СН'!$H$14+СВЦЭМ!$D$10+'СЕТ СН'!$H$5-'СЕТ СН'!$H$24</f>
        <v>2777.8028498399999</v>
      </c>
      <c r="S110" s="36">
        <f>SUMIFS(СВЦЭМ!$D$33:$D$776,СВЦЭМ!$A$33:$A$776,$A110,СВЦЭМ!$B$33:$B$776,S$83)+'СЕТ СН'!$H$14+СВЦЭМ!$D$10+'СЕТ СН'!$H$5-'СЕТ СН'!$H$24</f>
        <v>2777.9777544899998</v>
      </c>
      <c r="T110" s="36">
        <f>SUMIFS(СВЦЭМ!$D$33:$D$776,СВЦЭМ!$A$33:$A$776,$A110,СВЦЭМ!$B$33:$B$776,T$83)+'СЕТ СН'!$H$14+СВЦЭМ!$D$10+'СЕТ СН'!$H$5-'СЕТ СН'!$H$24</f>
        <v>2765.6060912100002</v>
      </c>
      <c r="U110" s="36">
        <f>SUMIFS(СВЦЭМ!$D$33:$D$776,СВЦЭМ!$A$33:$A$776,$A110,СВЦЭМ!$B$33:$B$776,U$83)+'СЕТ СН'!$H$14+СВЦЭМ!$D$10+'СЕТ СН'!$H$5-'СЕТ СН'!$H$24</f>
        <v>2737.2484524500001</v>
      </c>
      <c r="V110" s="36">
        <f>SUMIFS(СВЦЭМ!$D$33:$D$776,СВЦЭМ!$A$33:$A$776,$A110,СВЦЭМ!$B$33:$B$776,V$83)+'СЕТ СН'!$H$14+СВЦЭМ!$D$10+'СЕТ СН'!$H$5-'СЕТ СН'!$H$24</f>
        <v>2732.4700920099999</v>
      </c>
      <c r="W110" s="36">
        <f>SUMIFS(СВЦЭМ!$D$33:$D$776,СВЦЭМ!$A$33:$A$776,$A110,СВЦЭМ!$B$33:$B$776,W$83)+'СЕТ СН'!$H$14+СВЦЭМ!$D$10+'СЕТ СН'!$H$5-'СЕТ СН'!$H$24</f>
        <v>2745.8480278500001</v>
      </c>
      <c r="X110" s="36">
        <f>SUMIFS(СВЦЭМ!$D$33:$D$776,СВЦЭМ!$A$33:$A$776,$A110,СВЦЭМ!$B$33:$B$776,X$83)+'СЕТ СН'!$H$14+СВЦЭМ!$D$10+'СЕТ СН'!$H$5-'СЕТ СН'!$H$24</f>
        <v>2772.0395836400003</v>
      </c>
      <c r="Y110" s="36">
        <f>SUMIFS(СВЦЭМ!$D$33:$D$776,СВЦЭМ!$A$33:$A$776,$A110,СВЦЭМ!$B$33:$B$776,Y$83)+'СЕТ СН'!$H$14+СВЦЭМ!$D$10+'СЕТ СН'!$H$5-'СЕТ СН'!$H$24</f>
        <v>2813.7129435000002</v>
      </c>
    </row>
    <row r="111" spans="1:25" ht="15.75" x14ac:dyDescent="0.2">
      <c r="A111" s="35">
        <f t="shared" si="2"/>
        <v>43524</v>
      </c>
      <c r="B111" s="36">
        <f>SUMIFS(СВЦЭМ!$D$33:$D$776,СВЦЭМ!$A$33:$A$776,$A111,СВЦЭМ!$B$33:$B$776,B$83)+'СЕТ СН'!$H$14+СВЦЭМ!$D$10+'СЕТ СН'!$H$5-'СЕТ СН'!$H$24</f>
        <v>2857.8350096300001</v>
      </c>
      <c r="C111" s="36">
        <f>SUMIFS(СВЦЭМ!$D$33:$D$776,СВЦЭМ!$A$33:$A$776,$A111,СВЦЭМ!$B$33:$B$776,C$83)+'СЕТ СН'!$H$14+СВЦЭМ!$D$10+'СЕТ СН'!$H$5-'СЕТ СН'!$H$24</f>
        <v>2883.6478156600001</v>
      </c>
      <c r="D111" s="36">
        <f>SUMIFS(СВЦЭМ!$D$33:$D$776,СВЦЭМ!$A$33:$A$776,$A111,СВЦЭМ!$B$33:$B$776,D$83)+'СЕТ СН'!$H$14+СВЦЭМ!$D$10+'СЕТ СН'!$H$5-'СЕТ СН'!$H$24</f>
        <v>2894.7693616199999</v>
      </c>
      <c r="E111" s="36">
        <f>SUMIFS(СВЦЭМ!$D$33:$D$776,СВЦЭМ!$A$33:$A$776,$A111,СВЦЭМ!$B$33:$B$776,E$83)+'СЕТ СН'!$H$14+СВЦЭМ!$D$10+'СЕТ СН'!$H$5-'СЕТ СН'!$H$24</f>
        <v>2896.1324859799997</v>
      </c>
      <c r="F111" s="36">
        <f>SUMIFS(СВЦЭМ!$D$33:$D$776,СВЦЭМ!$A$33:$A$776,$A111,СВЦЭМ!$B$33:$B$776,F$83)+'СЕТ СН'!$H$14+СВЦЭМ!$D$10+'СЕТ СН'!$H$5-'СЕТ СН'!$H$24</f>
        <v>2891.5302922700002</v>
      </c>
      <c r="G111" s="36">
        <f>SUMIFS(СВЦЭМ!$D$33:$D$776,СВЦЭМ!$A$33:$A$776,$A111,СВЦЭМ!$B$33:$B$776,G$83)+'СЕТ СН'!$H$14+СВЦЭМ!$D$10+'СЕТ СН'!$H$5-'СЕТ СН'!$H$24</f>
        <v>2879.2767482600002</v>
      </c>
      <c r="H111" s="36">
        <f>SUMIFS(СВЦЭМ!$D$33:$D$776,СВЦЭМ!$A$33:$A$776,$A111,СВЦЭМ!$B$33:$B$776,H$83)+'СЕТ СН'!$H$14+СВЦЭМ!$D$10+'СЕТ СН'!$H$5-'СЕТ СН'!$H$24</f>
        <v>2853.6838423300001</v>
      </c>
      <c r="I111" s="36">
        <f>SUMIFS(СВЦЭМ!$D$33:$D$776,СВЦЭМ!$A$33:$A$776,$A111,СВЦЭМ!$B$33:$B$776,I$83)+'СЕТ СН'!$H$14+СВЦЭМ!$D$10+'СЕТ СН'!$H$5-'СЕТ СН'!$H$24</f>
        <v>2831.2079728600002</v>
      </c>
      <c r="J111" s="36">
        <f>SUMIFS(СВЦЭМ!$D$33:$D$776,СВЦЭМ!$A$33:$A$776,$A111,СВЦЭМ!$B$33:$B$776,J$83)+'СЕТ СН'!$H$14+СВЦЭМ!$D$10+'СЕТ СН'!$H$5-'СЕТ СН'!$H$24</f>
        <v>2816.7287496999998</v>
      </c>
      <c r="K111" s="36">
        <f>SUMIFS(СВЦЭМ!$D$33:$D$776,СВЦЭМ!$A$33:$A$776,$A111,СВЦЭМ!$B$33:$B$776,K$83)+'СЕТ СН'!$H$14+СВЦЭМ!$D$10+'СЕТ СН'!$H$5-'СЕТ СН'!$H$24</f>
        <v>2820.4593602499999</v>
      </c>
      <c r="L111" s="36">
        <f>SUMIFS(СВЦЭМ!$D$33:$D$776,СВЦЭМ!$A$33:$A$776,$A111,СВЦЭМ!$B$33:$B$776,L$83)+'СЕТ СН'!$H$14+СВЦЭМ!$D$10+'СЕТ СН'!$H$5-'СЕТ СН'!$H$24</f>
        <v>2824.8001979999999</v>
      </c>
      <c r="M111" s="36">
        <f>SUMIFS(СВЦЭМ!$D$33:$D$776,СВЦЭМ!$A$33:$A$776,$A111,СВЦЭМ!$B$33:$B$776,M$83)+'СЕТ СН'!$H$14+СВЦЭМ!$D$10+'СЕТ СН'!$H$5-'СЕТ СН'!$H$24</f>
        <v>2839.5111535300002</v>
      </c>
      <c r="N111" s="36">
        <f>SUMIFS(СВЦЭМ!$D$33:$D$776,СВЦЭМ!$A$33:$A$776,$A111,СВЦЭМ!$B$33:$B$776,N$83)+'СЕТ СН'!$H$14+СВЦЭМ!$D$10+'СЕТ СН'!$H$5-'СЕТ СН'!$H$24</f>
        <v>2825.1022981400001</v>
      </c>
      <c r="O111" s="36">
        <f>SUMIFS(СВЦЭМ!$D$33:$D$776,СВЦЭМ!$A$33:$A$776,$A111,СВЦЭМ!$B$33:$B$776,O$83)+'СЕТ СН'!$H$14+СВЦЭМ!$D$10+'СЕТ СН'!$H$5-'СЕТ СН'!$H$24</f>
        <v>2799.7142942299997</v>
      </c>
      <c r="P111" s="36">
        <f>SUMIFS(СВЦЭМ!$D$33:$D$776,СВЦЭМ!$A$33:$A$776,$A111,СВЦЭМ!$B$33:$B$776,P$83)+'СЕТ СН'!$H$14+СВЦЭМ!$D$10+'СЕТ СН'!$H$5-'СЕТ СН'!$H$24</f>
        <v>2803.7398817100002</v>
      </c>
      <c r="Q111" s="36">
        <f>SUMIFS(СВЦЭМ!$D$33:$D$776,СВЦЭМ!$A$33:$A$776,$A111,СВЦЭМ!$B$33:$B$776,Q$83)+'СЕТ СН'!$H$14+СВЦЭМ!$D$10+'СЕТ СН'!$H$5-'СЕТ СН'!$H$24</f>
        <v>2809.8020144500001</v>
      </c>
      <c r="R111" s="36">
        <f>SUMIFS(СВЦЭМ!$D$33:$D$776,СВЦЭМ!$A$33:$A$776,$A111,СВЦЭМ!$B$33:$B$776,R$83)+'СЕТ СН'!$H$14+СВЦЭМ!$D$10+'СЕТ СН'!$H$5-'СЕТ СН'!$H$24</f>
        <v>2803.5846508300001</v>
      </c>
      <c r="S111" s="36">
        <f>SUMIFS(СВЦЭМ!$D$33:$D$776,СВЦЭМ!$A$33:$A$776,$A111,СВЦЭМ!$B$33:$B$776,S$83)+'СЕТ СН'!$H$14+СВЦЭМ!$D$10+'СЕТ СН'!$H$5-'СЕТ СН'!$H$24</f>
        <v>2798.9991996399999</v>
      </c>
      <c r="T111" s="36">
        <f>SUMIFS(СВЦЭМ!$D$33:$D$776,СВЦЭМ!$A$33:$A$776,$A111,СВЦЭМ!$B$33:$B$776,T$83)+'СЕТ СН'!$H$14+СВЦЭМ!$D$10+'СЕТ СН'!$H$5-'СЕТ СН'!$H$24</f>
        <v>2767.0025434600002</v>
      </c>
      <c r="U111" s="36">
        <f>SUMIFS(СВЦЭМ!$D$33:$D$776,СВЦЭМ!$A$33:$A$776,$A111,СВЦЭМ!$B$33:$B$776,U$83)+'СЕТ СН'!$H$14+СВЦЭМ!$D$10+'СЕТ СН'!$H$5-'СЕТ СН'!$H$24</f>
        <v>2743.5306965099999</v>
      </c>
      <c r="V111" s="36">
        <f>SUMIFS(СВЦЭМ!$D$33:$D$776,СВЦЭМ!$A$33:$A$776,$A111,СВЦЭМ!$B$33:$B$776,V$83)+'СЕТ СН'!$H$14+СВЦЭМ!$D$10+'СЕТ СН'!$H$5-'СЕТ СН'!$H$24</f>
        <v>2738.3263185199999</v>
      </c>
      <c r="W111" s="36">
        <f>SUMIFS(СВЦЭМ!$D$33:$D$776,СВЦЭМ!$A$33:$A$776,$A111,СВЦЭМ!$B$33:$B$776,W$83)+'СЕТ СН'!$H$14+СВЦЭМ!$D$10+'СЕТ СН'!$H$5-'СЕТ СН'!$H$24</f>
        <v>2758.9518262699999</v>
      </c>
      <c r="X111" s="36">
        <f>SUMIFS(СВЦЭМ!$D$33:$D$776,СВЦЭМ!$A$33:$A$776,$A111,СВЦЭМ!$B$33:$B$776,X$83)+'СЕТ СН'!$H$14+СВЦЭМ!$D$10+'СЕТ СН'!$H$5-'СЕТ СН'!$H$24</f>
        <v>2780.7202150799999</v>
      </c>
      <c r="Y111" s="36">
        <f>SUMIFS(СВЦЭМ!$D$33:$D$776,СВЦЭМ!$A$33:$A$776,$A111,СВЦЭМ!$B$33:$B$776,Y$83)+'СЕТ СН'!$H$14+СВЦЭМ!$D$10+'СЕТ СН'!$H$5-'СЕТ СН'!$H$24</f>
        <v>2823.5620909600002</v>
      </c>
    </row>
    <row r="112" spans="1:25" ht="15.75" hidden="1" x14ac:dyDescent="0.2">
      <c r="A112" s="35">
        <f t="shared" si="2"/>
        <v>43525</v>
      </c>
      <c r="B112" s="36">
        <f>SUMIFS(СВЦЭМ!$D$33:$D$776,СВЦЭМ!$A$33:$A$776,$A112,СВЦЭМ!$B$33:$B$776,B$83)+'СЕТ СН'!$H$14+СВЦЭМ!$D$10+'СЕТ СН'!$H$5-'СЕТ СН'!$H$24</f>
        <v>1906.7534604099999</v>
      </c>
      <c r="C112" s="36">
        <f>SUMIFS(СВЦЭМ!$D$33:$D$776,СВЦЭМ!$A$33:$A$776,$A112,СВЦЭМ!$B$33:$B$776,C$83)+'СЕТ СН'!$H$14+СВЦЭМ!$D$10+'СЕТ СН'!$H$5-'СЕТ СН'!$H$24</f>
        <v>1906.7534604099999</v>
      </c>
      <c r="D112" s="36">
        <f>SUMIFS(СВЦЭМ!$D$33:$D$776,СВЦЭМ!$A$33:$A$776,$A112,СВЦЭМ!$B$33:$B$776,D$83)+'СЕТ СН'!$H$14+СВЦЭМ!$D$10+'СЕТ СН'!$H$5-'СЕТ СН'!$H$24</f>
        <v>1906.7534604099999</v>
      </c>
      <c r="E112" s="36">
        <f>SUMIFS(СВЦЭМ!$D$33:$D$776,СВЦЭМ!$A$33:$A$776,$A112,СВЦЭМ!$B$33:$B$776,E$83)+'СЕТ СН'!$H$14+СВЦЭМ!$D$10+'СЕТ СН'!$H$5-'СЕТ СН'!$H$24</f>
        <v>1906.7534604099999</v>
      </c>
      <c r="F112" s="36">
        <f>SUMIFS(СВЦЭМ!$D$33:$D$776,СВЦЭМ!$A$33:$A$776,$A112,СВЦЭМ!$B$33:$B$776,F$83)+'СЕТ СН'!$H$14+СВЦЭМ!$D$10+'СЕТ СН'!$H$5-'СЕТ СН'!$H$24</f>
        <v>1906.7534604099999</v>
      </c>
      <c r="G112" s="36">
        <f>SUMIFS(СВЦЭМ!$D$33:$D$776,СВЦЭМ!$A$33:$A$776,$A112,СВЦЭМ!$B$33:$B$776,G$83)+'СЕТ СН'!$H$14+СВЦЭМ!$D$10+'СЕТ СН'!$H$5-'СЕТ СН'!$H$24</f>
        <v>1906.7534604099999</v>
      </c>
      <c r="H112" s="36">
        <f>SUMIFS(СВЦЭМ!$D$33:$D$776,СВЦЭМ!$A$33:$A$776,$A112,СВЦЭМ!$B$33:$B$776,H$83)+'СЕТ СН'!$H$14+СВЦЭМ!$D$10+'СЕТ СН'!$H$5-'СЕТ СН'!$H$24</f>
        <v>1906.7534604099999</v>
      </c>
      <c r="I112" s="36">
        <f>SUMIFS(СВЦЭМ!$D$33:$D$776,СВЦЭМ!$A$33:$A$776,$A112,СВЦЭМ!$B$33:$B$776,I$83)+'СЕТ СН'!$H$14+СВЦЭМ!$D$10+'СЕТ СН'!$H$5-'СЕТ СН'!$H$24</f>
        <v>1906.7534604099999</v>
      </c>
      <c r="J112" s="36">
        <f>SUMIFS(СВЦЭМ!$D$33:$D$776,СВЦЭМ!$A$33:$A$776,$A112,СВЦЭМ!$B$33:$B$776,J$83)+'СЕТ СН'!$H$14+СВЦЭМ!$D$10+'СЕТ СН'!$H$5-'СЕТ СН'!$H$24</f>
        <v>1906.7534604099999</v>
      </c>
      <c r="K112" s="36">
        <f>SUMIFS(СВЦЭМ!$D$33:$D$776,СВЦЭМ!$A$33:$A$776,$A112,СВЦЭМ!$B$33:$B$776,K$83)+'СЕТ СН'!$H$14+СВЦЭМ!$D$10+'СЕТ СН'!$H$5-'СЕТ СН'!$H$24</f>
        <v>1906.7534604099999</v>
      </c>
      <c r="L112" s="36">
        <f>SUMIFS(СВЦЭМ!$D$33:$D$776,СВЦЭМ!$A$33:$A$776,$A112,СВЦЭМ!$B$33:$B$776,L$83)+'СЕТ СН'!$H$14+СВЦЭМ!$D$10+'СЕТ СН'!$H$5-'СЕТ СН'!$H$24</f>
        <v>1906.7534604099999</v>
      </c>
      <c r="M112" s="36">
        <f>SUMIFS(СВЦЭМ!$D$33:$D$776,СВЦЭМ!$A$33:$A$776,$A112,СВЦЭМ!$B$33:$B$776,M$83)+'СЕТ СН'!$H$14+СВЦЭМ!$D$10+'СЕТ СН'!$H$5-'СЕТ СН'!$H$24</f>
        <v>1906.7534604099999</v>
      </c>
      <c r="N112" s="36">
        <f>SUMIFS(СВЦЭМ!$D$33:$D$776,СВЦЭМ!$A$33:$A$776,$A112,СВЦЭМ!$B$33:$B$776,N$83)+'СЕТ СН'!$H$14+СВЦЭМ!$D$10+'СЕТ СН'!$H$5-'СЕТ СН'!$H$24</f>
        <v>1906.7534604099999</v>
      </c>
      <c r="O112" s="36">
        <f>SUMIFS(СВЦЭМ!$D$33:$D$776,СВЦЭМ!$A$33:$A$776,$A112,СВЦЭМ!$B$33:$B$776,O$83)+'СЕТ СН'!$H$14+СВЦЭМ!$D$10+'СЕТ СН'!$H$5-'СЕТ СН'!$H$24</f>
        <v>1906.7534604099999</v>
      </c>
      <c r="P112" s="36">
        <f>SUMIFS(СВЦЭМ!$D$33:$D$776,СВЦЭМ!$A$33:$A$776,$A112,СВЦЭМ!$B$33:$B$776,P$83)+'СЕТ СН'!$H$14+СВЦЭМ!$D$10+'СЕТ СН'!$H$5-'СЕТ СН'!$H$24</f>
        <v>1906.7534604099999</v>
      </c>
      <c r="Q112" s="36">
        <f>SUMIFS(СВЦЭМ!$D$33:$D$776,СВЦЭМ!$A$33:$A$776,$A112,СВЦЭМ!$B$33:$B$776,Q$83)+'СЕТ СН'!$H$14+СВЦЭМ!$D$10+'СЕТ СН'!$H$5-'СЕТ СН'!$H$24</f>
        <v>1906.7534604099999</v>
      </c>
      <c r="R112" s="36">
        <f>SUMIFS(СВЦЭМ!$D$33:$D$776,СВЦЭМ!$A$33:$A$776,$A112,СВЦЭМ!$B$33:$B$776,R$83)+'СЕТ СН'!$H$14+СВЦЭМ!$D$10+'СЕТ СН'!$H$5-'СЕТ СН'!$H$24</f>
        <v>1906.7534604099999</v>
      </c>
      <c r="S112" s="36">
        <f>SUMIFS(СВЦЭМ!$D$33:$D$776,СВЦЭМ!$A$33:$A$776,$A112,СВЦЭМ!$B$33:$B$776,S$83)+'СЕТ СН'!$H$14+СВЦЭМ!$D$10+'СЕТ СН'!$H$5-'СЕТ СН'!$H$24</f>
        <v>1906.7534604099999</v>
      </c>
      <c r="T112" s="36">
        <f>SUMIFS(СВЦЭМ!$D$33:$D$776,СВЦЭМ!$A$33:$A$776,$A112,СВЦЭМ!$B$33:$B$776,T$83)+'СЕТ СН'!$H$14+СВЦЭМ!$D$10+'СЕТ СН'!$H$5-'СЕТ СН'!$H$24</f>
        <v>1906.7534604099999</v>
      </c>
      <c r="U112" s="36">
        <f>SUMIFS(СВЦЭМ!$D$33:$D$776,СВЦЭМ!$A$33:$A$776,$A112,СВЦЭМ!$B$33:$B$776,U$83)+'СЕТ СН'!$H$14+СВЦЭМ!$D$10+'СЕТ СН'!$H$5-'СЕТ СН'!$H$24</f>
        <v>1906.7534604099999</v>
      </c>
      <c r="V112" s="36">
        <f>SUMIFS(СВЦЭМ!$D$33:$D$776,СВЦЭМ!$A$33:$A$776,$A112,СВЦЭМ!$B$33:$B$776,V$83)+'СЕТ СН'!$H$14+СВЦЭМ!$D$10+'СЕТ СН'!$H$5-'СЕТ СН'!$H$24</f>
        <v>1906.7534604099999</v>
      </c>
      <c r="W112" s="36">
        <f>SUMIFS(СВЦЭМ!$D$33:$D$776,СВЦЭМ!$A$33:$A$776,$A112,СВЦЭМ!$B$33:$B$776,W$83)+'СЕТ СН'!$H$14+СВЦЭМ!$D$10+'СЕТ СН'!$H$5-'СЕТ СН'!$H$24</f>
        <v>1906.7534604099999</v>
      </c>
      <c r="X112" s="36">
        <f>SUMIFS(СВЦЭМ!$D$33:$D$776,СВЦЭМ!$A$33:$A$776,$A112,СВЦЭМ!$B$33:$B$776,X$83)+'СЕТ СН'!$H$14+СВЦЭМ!$D$10+'СЕТ СН'!$H$5-'СЕТ СН'!$H$24</f>
        <v>1906.7534604099999</v>
      </c>
      <c r="Y112" s="36">
        <f>SUMIFS(СВЦЭМ!$D$33:$D$776,СВЦЭМ!$A$33:$A$776,$A112,СВЦЭМ!$B$33:$B$776,Y$83)+'СЕТ СН'!$H$14+СВЦЭМ!$D$10+'СЕТ СН'!$H$5-'СЕТ СН'!$H$24</f>
        <v>1906.7534604099999</v>
      </c>
    </row>
    <row r="113" spans="1:27" ht="15.75" hidden="1" x14ac:dyDescent="0.2">
      <c r="A113" s="35">
        <f t="shared" si="2"/>
        <v>43526</v>
      </c>
      <c r="B113" s="36">
        <f>SUMIFS(СВЦЭМ!$D$33:$D$776,СВЦЭМ!$A$33:$A$776,$A113,СВЦЭМ!$B$33:$B$776,B$83)+'СЕТ СН'!$H$14+СВЦЭМ!$D$10+'СЕТ СН'!$H$5-'СЕТ СН'!$H$24</f>
        <v>1906.7534604099999</v>
      </c>
      <c r="C113" s="36">
        <f>SUMIFS(СВЦЭМ!$D$33:$D$776,СВЦЭМ!$A$33:$A$776,$A113,СВЦЭМ!$B$33:$B$776,C$83)+'СЕТ СН'!$H$14+СВЦЭМ!$D$10+'СЕТ СН'!$H$5-'СЕТ СН'!$H$24</f>
        <v>1906.7534604099999</v>
      </c>
      <c r="D113" s="36">
        <f>SUMIFS(СВЦЭМ!$D$33:$D$776,СВЦЭМ!$A$33:$A$776,$A113,СВЦЭМ!$B$33:$B$776,D$83)+'СЕТ СН'!$H$14+СВЦЭМ!$D$10+'СЕТ СН'!$H$5-'СЕТ СН'!$H$24</f>
        <v>1906.7534604099999</v>
      </c>
      <c r="E113" s="36">
        <f>SUMIFS(СВЦЭМ!$D$33:$D$776,СВЦЭМ!$A$33:$A$776,$A113,СВЦЭМ!$B$33:$B$776,E$83)+'СЕТ СН'!$H$14+СВЦЭМ!$D$10+'СЕТ СН'!$H$5-'СЕТ СН'!$H$24</f>
        <v>1906.7534604099999</v>
      </c>
      <c r="F113" s="36">
        <f>SUMIFS(СВЦЭМ!$D$33:$D$776,СВЦЭМ!$A$33:$A$776,$A113,СВЦЭМ!$B$33:$B$776,F$83)+'СЕТ СН'!$H$14+СВЦЭМ!$D$10+'СЕТ СН'!$H$5-'СЕТ СН'!$H$24</f>
        <v>1906.7534604099999</v>
      </c>
      <c r="G113" s="36">
        <f>SUMIFS(СВЦЭМ!$D$33:$D$776,СВЦЭМ!$A$33:$A$776,$A113,СВЦЭМ!$B$33:$B$776,G$83)+'СЕТ СН'!$H$14+СВЦЭМ!$D$10+'СЕТ СН'!$H$5-'СЕТ СН'!$H$24</f>
        <v>1906.7534604099999</v>
      </c>
      <c r="H113" s="36">
        <f>SUMIFS(СВЦЭМ!$D$33:$D$776,СВЦЭМ!$A$33:$A$776,$A113,СВЦЭМ!$B$33:$B$776,H$83)+'СЕТ СН'!$H$14+СВЦЭМ!$D$10+'СЕТ СН'!$H$5-'СЕТ СН'!$H$24</f>
        <v>1906.7534604099999</v>
      </c>
      <c r="I113" s="36">
        <f>SUMIFS(СВЦЭМ!$D$33:$D$776,СВЦЭМ!$A$33:$A$776,$A113,СВЦЭМ!$B$33:$B$776,I$83)+'СЕТ СН'!$H$14+СВЦЭМ!$D$10+'СЕТ СН'!$H$5-'СЕТ СН'!$H$24</f>
        <v>1906.7534604099999</v>
      </c>
      <c r="J113" s="36">
        <f>SUMIFS(СВЦЭМ!$D$33:$D$776,СВЦЭМ!$A$33:$A$776,$A113,СВЦЭМ!$B$33:$B$776,J$83)+'СЕТ СН'!$H$14+СВЦЭМ!$D$10+'СЕТ СН'!$H$5-'СЕТ СН'!$H$24</f>
        <v>1906.7534604099999</v>
      </c>
      <c r="K113" s="36">
        <f>SUMIFS(СВЦЭМ!$D$33:$D$776,СВЦЭМ!$A$33:$A$776,$A113,СВЦЭМ!$B$33:$B$776,K$83)+'СЕТ СН'!$H$14+СВЦЭМ!$D$10+'СЕТ СН'!$H$5-'СЕТ СН'!$H$24</f>
        <v>1906.7534604099999</v>
      </c>
      <c r="L113" s="36">
        <f>SUMIFS(СВЦЭМ!$D$33:$D$776,СВЦЭМ!$A$33:$A$776,$A113,СВЦЭМ!$B$33:$B$776,L$83)+'СЕТ СН'!$H$14+СВЦЭМ!$D$10+'СЕТ СН'!$H$5-'СЕТ СН'!$H$24</f>
        <v>1906.7534604099999</v>
      </c>
      <c r="M113" s="36">
        <f>SUMIFS(СВЦЭМ!$D$33:$D$776,СВЦЭМ!$A$33:$A$776,$A113,СВЦЭМ!$B$33:$B$776,M$83)+'СЕТ СН'!$H$14+СВЦЭМ!$D$10+'СЕТ СН'!$H$5-'СЕТ СН'!$H$24</f>
        <v>1906.7534604099999</v>
      </c>
      <c r="N113" s="36">
        <f>SUMIFS(СВЦЭМ!$D$33:$D$776,СВЦЭМ!$A$33:$A$776,$A113,СВЦЭМ!$B$33:$B$776,N$83)+'СЕТ СН'!$H$14+СВЦЭМ!$D$10+'СЕТ СН'!$H$5-'СЕТ СН'!$H$24</f>
        <v>1906.7534604099999</v>
      </c>
      <c r="O113" s="36">
        <f>SUMIFS(СВЦЭМ!$D$33:$D$776,СВЦЭМ!$A$33:$A$776,$A113,СВЦЭМ!$B$33:$B$776,O$83)+'СЕТ СН'!$H$14+СВЦЭМ!$D$10+'СЕТ СН'!$H$5-'СЕТ СН'!$H$24</f>
        <v>1906.7534604099999</v>
      </c>
      <c r="P113" s="36">
        <f>SUMIFS(СВЦЭМ!$D$33:$D$776,СВЦЭМ!$A$33:$A$776,$A113,СВЦЭМ!$B$33:$B$776,P$83)+'СЕТ СН'!$H$14+СВЦЭМ!$D$10+'СЕТ СН'!$H$5-'СЕТ СН'!$H$24</f>
        <v>1906.7534604099999</v>
      </c>
      <c r="Q113" s="36">
        <f>SUMIFS(СВЦЭМ!$D$33:$D$776,СВЦЭМ!$A$33:$A$776,$A113,СВЦЭМ!$B$33:$B$776,Q$83)+'СЕТ СН'!$H$14+СВЦЭМ!$D$10+'СЕТ СН'!$H$5-'СЕТ СН'!$H$24</f>
        <v>1906.7534604099999</v>
      </c>
      <c r="R113" s="36">
        <f>SUMIFS(СВЦЭМ!$D$33:$D$776,СВЦЭМ!$A$33:$A$776,$A113,СВЦЭМ!$B$33:$B$776,R$83)+'СЕТ СН'!$H$14+СВЦЭМ!$D$10+'СЕТ СН'!$H$5-'СЕТ СН'!$H$24</f>
        <v>1906.7534604099999</v>
      </c>
      <c r="S113" s="36">
        <f>SUMIFS(СВЦЭМ!$D$33:$D$776,СВЦЭМ!$A$33:$A$776,$A113,СВЦЭМ!$B$33:$B$776,S$83)+'СЕТ СН'!$H$14+СВЦЭМ!$D$10+'СЕТ СН'!$H$5-'СЕТ СН'!$H$24</f>
        <v>1906.7534604099999</v>
      </c>
      <c r="T113" s="36">
        <f>SUMIFS(СВЦЭМ!$D$33:$D$776,СВЦЭМ!$A$33:$A$776,$A113,СВЦЭМ!$B$33:$B$776,T$83)+'СЕТ СН'!$H$14+СВЦЭМ!$D$10+'СЕТ СН'!$H$5-'СЕТ СН'!$H$24</f>
        <v>1906.7534604099999</v>
      </c>
      <c r="U113" s="36">
        <f>SUMIFS(СВЦЭМ!$D$33:$D$776,СВЦЭМ!$A$33:$A$776,$A113,СВЦЭМ!$B$33:$B$776,U$83)+'СЕТ СН'!$H$14+СВЦЭМ!$D$10+'СЕТ СН'!$H$5-'СЕТ СН'!$H$24</f>
        <v>1906.7534604099999</v>
      </c>
      <c r="V113" s="36">
        <f>SUMIFS(СВЦЭМ!$D$33:$D$776,СВЦЭМ!$A$33:$A$776,$A113,СВЦЭМ!$B$33:$B$776,V$83)+'СЕТ СН'!$H$14+СВЦЭМ!$D$10+'СЕТ СН'!$H$5-'СЕТ СН'!$H$24</f>
        <v>1906.7534604099999</v>
      </c>
      <c r="W113" s="36">
        <f>SUMIFS(СВЦЭМ!$D$33:$D$776,СВЦЭМ!$A$33:$A$776,$A113,СВЦЭМ!$B$33:$B$776,W$83)+'СЕТ СН'!$H$14+СВЦЭМ!$D$10+'СЕТ СН'!$H$5-'СЕТ СН'!$H$24</f>
        <v>1906.7534604099999</v>
      </c>
      <c r="X113" s="36">
        <f>SUMIFS(СВЦЭМ!$D$33:$D$776,СВЦЭМ!$A$33:$A$776,$A113,СВЦЭМ!$B$33:$B$776,X$83)+'СЕТ СН'!$H$14+СВЦЭМ!$D$10+'СЕТ СН'!$H$5-'СЕТ СН'!$H$24</f>
        <v>1906.7534604099999</v>
      </c>
      <c r="Y113" s="36">
        <f>SUMIFS(СВЦЭМ!$D$33:$D$776,СВЦЭМ!$A$33:$A$776,$A113,СВЦЭМ!$B$33:$B$776,Y$83)+'СЕТ СН'!$H$14+СВЦЭМ!$D$10+'СЕТ СН'!$H$5-'СЕТ СН'!$H$24</f>
        <v>1906.7534604099999</v>
      </c>
    </row>
    <row r="114" spans="1:27" ht="15.75" hidden="1" x14ac:dyDescent="0.2">
      <c r="A114" s="35">
        <f t="shared" si="2"/>
        <v>43527</v>
      </c>
      <c r="B114" s="36">
        <f>SUMIFS(СВЦЭМ!$D$33:$D$776,СВЦЭМ!$A$33:$A$776,$A114,СВЦЭМ!$B$33:$B$776,B$83)+'СЕТ СН'!$H$14+СВЦЭМ!$D$10+'СЕТ СН'!$H$5-'СЕТ СН'!$H$24</f>
        <v>1906.7534604099999</v>
      </c>
      <c r="C114" s="36">
        <f>SUMIFS(СВЦЭМ!$D$33:$D$776,СВЦЭМ!$A$33:$A$776,$A114,СВЦЭМ!$B$33:$B$776,C$83)+'СЕТ СН'!$H$14+СВЦЭМ!$D$10+'СЕТ СН'!$H$5-'СЕТ СН'!$H$24</f>
        <v>1906.7534604099999</v>
      </c>
      <c r="D114" s="36">
        <f>SUMIFS(СВЦЭМ!$D$33:$D$776,СВЦЭМ!$A$33:$A$776,$A114,СВЦЭМ!$B$33:$B$776,D$83)+'СЕТ СН'!$H$14+СВЦЭМ!$D$10+'СЕТ СН'!$H$5-'СЕТ СН'!$H$24</f>
        <v>1906.7534604099999</v>
      </c>
      <c r="E114" s="36">
        <f>SUMIFS(СВЦЭМ!$D$33:$D$776,СВЦЭМ!$A$33:$A$776,$A114,СВЦЭМ!$B$33:$B$776,E$83)+'СЕТ СН'!$H$14+СВЦЭМ!$D$10+'СЕТ СН'!$H$5-'СЕТ СН'!$H$24</f>
        <v>1906.7534604099999</v>
      </c>
      <c r="F114" s="36">
        <f>SUMIFS(СВЦЭМ!$D$33:$D$776,СВЦЭМ!$A$33:$A$776,$A114,СВЦЭМ!$B$33:$B$776,F$83)+'СЕТ СН'!$H$14+СВЦЭМ!$D$10+'СЕТ СН'!$H$5-'СЕТ СН'!$H$24</f>
        <v>1906.7534604099999</v>
      </c>
      <c r="G114" s="36">
        <f>SUMIFS(СВЦЭМ!$D$33:$D$776,СВЦЭМ!$A$33:$A$776,$A114,СВЦЭМ!$B$33:$B$776,G$83)+'СЕТ СН'!$H$14+СВЦЭМ!$D$10+'СЕТ СН'!$H$5-'СЕТ СН'!$H$24</f>
        <v>1906.7534604099999</v>
      </c>
      <c r="H114" s="36">
        <f>SUMIFS(СВЦЭМ!$D$33:$D$776,СВЦЭМ!$A$33:$A$776,$A114,СВЦЭМ!$B$33:$B$776,H$83)+'СЕТ СН'!$H$14+СВЦЭМ!$D$10+'СЕТ СН'!$H$5-'СЕТ СН'!$H$24</f>
        <v>1906.7534604099999</v>
      </c>
      <c r="I114" s="36">
        <f>SUMIFS(СВЦЭМ!$D$33:$D$776,СВЦЭМ!$A$33:$A$776,$A114,СВЦЭМ!$B$33:$B$776,I$83)+'СЕТ СН'!$H$14+СВЦЭМ!$D$10+'СЕТ СН'!$H$5-'СЕТ СН'!$H$24</f>
        <v>1906.7534604099999</v>
      </c>
      <c r="J114" s="36">
        <f>SUMIFS(СВЦЭМ!$D$33:$D$776,СВЦЭМ!$A$33:$A$776,$A114,СВЦЭМ!$B$33:$B$776,J$83)+'СЕТ СН'!$H$14+СВЦЭМ!$D$10+'СЕТ СН'!$H$5-'СЕТ СН'!$H$24</f>
        <v>1906.7534604099999</v>
      </c>
      <c r="K114" s="36">
        <f>SUMIFS(СВЦЭМ!$D$33:$D$776,СВЦЭМ!$A$33:$A$776,$A114,СВЦЭМ!$B$33:$B$776,K$83)+'СЕТ СН'!$H$14+СВЦЭМ!$D$10+'СЕТ СН'!$H$5-'СЕТ СН'!$H$24</f>
        <v>1906.7534604099999</v>
      </c>
      <c r="L114" s="36">
        <f>SUMIFS(СВЦЭМ!$D$33:$D$776,СВЦЭМ!$A$33:$A$776,$A114,СВЦЭМ!$B$33:$B$776,L$83)+'СЕТ СН'!$H$14+СВЦЭМ!$D$10+'СЕТ СН'!$H$5-'СЕТ СН'!$H$24</f>
        <v>1906.7534604099999</v>
      </c>
      <c r="M114" s="36">
        <f>SUMIFS(СВЦЭМ!$D$33:$D$776,СВЦЭМ!$A$33:$A$776,$A114,СВЦЭМ!$B$33:$B$776,M$83)+'СЕТ СН'!$H$14+СВЦЭМ!$D$10+'СЕТ СН'!$H$5-'СЕТ СН'!$H$24</f>
        <v>1906.7534604099999</v>
      </c>
      <c r="N114" s="36">
        <f>SUMIFS(СВЦЭМ!$D$33:$D$776,СВЦЭМ!$A$33:$A$776,$A114,СВЦЭМ!$B$33:$B$776,N$83)+'СЕТ СН'!$H$14+СВЦЭМ!$D$10+'СЕТ СН'!$H$5-'СЕТ СН'!$H$24</f>
        <v>1906.7534604099999</v>
      </c>
      <c r="O114" s="36">
        <f>SUMIFS(СВЦЭМ!$D$33:$D$776,СВЦЭМ!$A$33:$A$776,$A114,СВЦЭМ!$B$33:$B$776,O$83)+'СЕТ СН'!$H$14+СВЦЭМ!$D$10+'СЕТ СН'!$H$5-'СЕТ СН'!$H$24</f>
        <v>1906.7534604099999</v>
      </c>
      <c r="P114" s="36">
        <f>SUMIFS(СВЦЭМ!$D$33:$D$776,СВЦЭМ!$A$33:$A$776,$A114,СВЦЭМ!$B$33:$B$776,P$83)+'СЕТ СН'!$H$14+СВЦЭМ!$D$10+'СЕТ СН'!$H$5-'СЕТ СН'!$H$24</f>
        <v>1906.7534604099999</v>
      </c>
      <c r="Q114" s="36">
        <f>SUMIFS(СВЦЭМ!$D$33:$D$776,СВЦЭМ!$A$33:$A$776,$A114,СВЦЭМ!$B$33:$B$776,Q$83)+'СЕТ СН'!$H$14+СВЦЭМ!$D$10+'СЕТ СН'!$H$5-'СЕТ СН'!$H$24</f>
        <v>1906.7534604099999</v>
      </c>
      <c r="R114" s="36">
        <f>SUMIFS(СВЦЭМ!$D$33:$D$776,СВЦЭМ!$A$33:$A$776,$A114,СВЦЭМ!$B$33:$B$776,R$83)+'СЕТ СН'!$H$14+СВЦЭМ!$D$10+'СЕТ СН'!$H$5-'СЕТ СН'!$H$24</f>
        <v>1906.7534604099999</v>
      </c>
      <c r="S114" s="36">
        <f>SUMIFS(СВЦЭМ!$D$33:$D$776,СВЦЭМ!$A$33:$A$776,$A114,СВЦЭМ!$B$33:$B$776,S$83)+'СЕТ СН'!$H$14+СВЦЭМ!$D$10+'СЕТ СН'!$H$5-'СЕТ СН'!$H$24</f>
        <v>1906.7534604099999</v>
      </c>
      <c r="T114" s="36">
        <f>SUMIFS(СВЦЭМ!$D$33:$D$776,СВЦЭМ!$A$33:$A$776,$A114,СВЦЭМ!$B$33:$B$776,T$83)+'СЕТ СН'!$H$14+СВЦЭМ!$D$10+'СЕТ СН'!$H$5-'СЕТ СН'!$H$24</f>
        <v>1906.7534604099999</v>
      </c>
      <c r="U114" s="36">
        <f>SUMIFS(СВЦЭМ!$D$33:$D$776,СВЦЭМ!$A$33:$A$776,$A114,СВЦЭМ!$B$33:$B$776,U$83)+'СЕТ СН'!$H$14+СВЦЭМ!$D$10+'СЕТ СН'!$H$5-'СЕТ СН'!$H$24</f>
        <v>1906.7534604099999</v>
      </c>
      <c r="V114" s="36">
        <f>SUMIFS(СВЦЭМ!$D$33:$D$776,СВЦЭМ!$A$33:$A$776,$A114,СВЦЭМ!$B$33:$B$776,V$83)+'СЕТ СН'!$H$14+СВЦЭМ!$D$10+'СЕТ СН'!$H$5-'СЕТ СН'!$H$24</f>
        <v>1906.7534604099999</v>
      </c>
      <c r="W114" s="36">
        <f>SUMIFS(СВЦЭМ!$D$33:$D$776,СВЦЭМ!$A$33:$A$776,$A114,СВЦЭМ!$B$33:$B$776,W$83)+'СЕТ СН'!$H$14+СВЦЭМ!$D$10+'СЕТ СН'!$H$5-'СЕТ СН'!$H$24</f>
        <v>1906.7534604099999</v>
      </c>
      <c r="X114" s="36">
        <f>SUMIFS(СВЦЭМ!$D$33:$D$776,СВЦЭМ!$A$33:$A$776,$A114,СВЦЭМ!$B$33:$B$776,X$83)+'СЕТ СН'!$H$14+СВЦЭМ!$D$10+'СЕТ СН'!$H$5-'СЕТ СН'!$H$24</f>
        <v>1906.7534604099999</v>
      </c>
      <c r="Y114" s="36">
        <f>SUMIFS(СВЦЭМ!$D$33:$D$776,СВЦЭМ!$A$33:$A$776,$A114,СВЦЭМ!$B$33:$B$776,Y$83)+'СЕТ СН'!$H$14+СВЦЭМ!$D$10+'СЕТ СН'!$H$5-'СЕТ СН'!$H$24</f>
        <v>1906.7534604099999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01.02.2019</v>
      </c>
      <c r="B120" s="36">
        <f>SUMIFS(СВЦЭМ!$D$33:$D$776,СВЦЭМ!$A$33:$A$776,$A120,СВЦЭМ!$B$33:$B$776,B$119)+'СЕТ СН'!$I$14+СВЦЭМ!$D$10+'СЕТ СН'!$I$5-'СЕТ СН'!$I$24</f>
        <v>3153.5812570899998</v>
      </c>
      <c r="C120" s="36">
        <f>SUMIFS(СВЦЭМ!$D$33:$D$776,СВЦЭМ!$A$33:$A$776,$A120,СВЦЭМ!$B$33:$B$776,C$119)+'СЕТ СН'!$I$14+СВЦЭМ!$D$10+'СЕТ СН'!$I$5-'СЕТ СН'!$I$24</f>
        <v>3181.3365462399997</v>
      </c>
      <c r="D120" s="36">
        <f>SUMIFS(СВЦЭМ!$D$33:$D$776,СВЦЭМ!$A$33:$A$776,$A120,СВЦЭМ!$B$33:$B$776,D$119)+'СЕТ СН'!$I$14+СВЦЭМ!$D$10+'СЕТ СН'!$I$5-'СЕТ СН'!$I$24</f>
        <v>3197.50895451</v>
      </c>
      <c r="E120" s="36">
        <f>SUMIFS(СВЦЭМ!$D$33:$D$776,СВЦЭМ!$A$33:$A$776,$A120,СВЦЭМ!$B$33:$B$776,E$119)+'СЕТ СН'!$I$14+СВЦЭМ!$D$10+'СЕТ СН'!$I$5-'СЕТ СН'!$I$24</f>
        <v>3196.8131141900003</v>
      </c>
      <c r="F120" s="36">
        <f>SUMIFS(СВЦЭМ!$D$33:$D$776,СВЦЭМ!$A$33:$A$776,$A120,СВЦЭМ!$B$33:$B$776,F$119)+'СЕТ СН'!$I$14+СВЦЭМ!$D$10+'СЕТ СН'!$I$5-'СЕТ СН'!$I$24</f>
        <v>3189.8143420799997</v>
      </c>
      <c r="G120" s="36">
        <f>SUMIFS(СВЦЭМ!$D$33:$D$776,СВЦЭМ!$A$33:$A$776,$A120,СВЦЭМ!$B$33:$B$776,G$119)+'СЕТ СН'!$I$14+СВЦЭМ!$D$10+'СЕТ СН'!$I$5-'СЕТ СН'!$I$24</f>
        <v>3174.6288087200001</v>
      </c>
      <c r="H120" s="36">
        <f>SUMIFS(СВЦЭМ!$D$33:$D$776,СВЦЭМ!$A$33:$A$776,$A120,СВЦЭМ!$B$33:$B$776,H$119)+'СЕТ СН'!$I$14+СВЦЭМ!$D$10+'СЕТ СН'!$I$5-'СЕТ СН'!$I$24</f>
        <v>3126.4449686400003</v>
      </c>
      <c r="I120" s="36">
        <f>SUMIFS(СВЦЭМ!$D$33:$D$776,СВЦЭМ!$A$33:$A$776,$A120,СВЦЭМ!$B$33:$B$776,I$119)+'СЕТ СН'!$I$14+СВЦЭМ!$D$10+'СЕТ СН'!$I$5-'СЕТ СН'!$I$24</f>
        <v>3100.5549363800001</v>
      </c>
      <c r="J120" s="36">
        <f>SUMIFS(СВЦЭМ!$D$33:$D$776,СВЦЭМ!$A$33:$A$776,$A120,СВЦЭМ!$B$33:$B$776,J$119)+'СЕТ СН'!$I$14+СВЦЭМ!$D$10+'СЕТ СН'!$I$5-'СЕТ СН'!$I$24</f>
        <v>3068.4932077100002</v>
      </c>
      <c r="K120" s="36">
        <f>SUMIFS(СВЦЭМ!$D$33:$D$776,СВЦЭМ!$A$33:$A$776,$A120,СВЦЭМ!$B$33:$B$776,K$119)+'СЕТ СН'!$I$14+СВЦЭМ!$D$10+'СЕТ СН'!$I$5-'СЕТ СН'!$I$24</f>
        <v>3059.2015309100002</v>
      </c>
      <c r="L120" s="36">
        <f>SUMIFS(СВЦЭМ!$D$33:$D$776,СВЦЭМ!$A$33:$A$776,$A120,СВЦЭМ!$B$33:$B$776,L$119)+'СЕТ СН'!$I$14+СВЦЭМ!$D$10+'СЕТ СН'!$I$5-'СЕТ СН'!$I$24</f>
        <v>3059.9839672300004</v>
      </c>
      <c r="M120" s="36">
        <f>SUMIFS(СВЦЭМ!$D$33:$D$776,СВЦЭМ!$A$33:$A$776,$A120,СВЦЭМ!$B$33:$B$776,M$119)+'СЕТ СН'!$I$14+СВЦЭМ!$D$10+'СЕТ СН'!$I$5-'СЕТ СН'!$I$24</f>
        <v>3073.7812655400003</v>
      </c>
      <c r="N120" s="36">
        <f>SUMIFS(СВЦЭМ!$D$33:$D$776,СВЦЭМ!$A$33:$A$776,$A120,СВЦЭМ!$B$33:$B$776,N$119)+'СЕТ СН'!$I$14+СВЦЭМ!$D$10+'СЕТ СН'!$I$5-'СЕТ СН'!$I$24</f>
        <v>3075.5933950600001</v>
      </c>
      <c r="O120" s="36">
        <f>SUMIFS(СВЦЭМ!$D$33:$D$776,СВЦЭМ!$A$33:$A$776,$A120,СВЦЭМ!$B$33:$B$776,O$119)+'СЕТ СН'!$I$14+СВЦЭМ!$D$10+'СЕТ СН'!$I$5-'СЕТ СН'!$I$24</f>
        <v>3045.5399665200002</v>
      </c>
      <c r="P120" s="36">
        <f>SUMIFS(СВЦЭМ!$D$33:$D$776,СВЦЭМ!$A$33:$A$776,$A120,СВЦЭМ!$B$33:$B$776,P$119)+'СЕТ СН'!$I$14+СВЦЭМ!$D$10+'СЕТ СН'!$I$5-'СЕТ СН'!$I$24</f>
        <v>3051.0500180100003</v>
      </c>
      <c r="Q120" s="36">
        <f>SUMIFS(СВЦЭМ!$D$33:$D$776,СВЦЭМ!$A$33:$A$776,$A120,СВЦЭМ!$B$33:$B$776,Q$119)+'СЕТ СН'!$I$14+СВЦЭМ!$D$10+'СЕТ СН'!$I$5-'СЕТ СН'!$I$24</f>
        <v>3060.3536035500001</v>
      </c>
      <c r="R120" s="36">
        <f>SUMIFS(СВЦЭМ!$D$33:$D$776,СВЦЭМ!$A$33:$A$776,$A120,СВЦЭМ!$B$33:$B$776,R$119)+'СЕТ СН'!$I$14+СВЦЭМ!$D$10+'СЕТ СН'!$I$5-'СЕТ СН'!$I$24</f>
        <v>3061.1094182000002</v>
      </c>
      <c r="S120" s="36">
        <f>SUMIFS(СВЦЭМ!$D$33:$D$776,СВЦЭМ!$A$33:$A$776,$A120,СВЦЭМ!$B$33:$B$776,S$119)+'СЕТ СН'!$I$14+СВЦЭМ!$D$10+'СЕТ СН'!$I$5-'СЕТ СН'!$I$24</f>
        <v>3040.9254407300004</v>
      </c>
      <c r="T120" s="36">
        <f>SUMIFS(СВЦЭМ!$D$33:$D$776,СВЦЭМ!$A$33:$A$776,$A120,СВЦЭМ!$B$33:$B$776,T$119)+'СЕТ СН'!$I$14+СВЦЭМ!$D$10+'СЕТ СН'!$I$5-'СЕТ СН'!$I$24</f>
        <v>3014.00227232</v>
      </c>
      <c r="U120" s="36">
        <f>SUMIFS(СВЦЭМ!$D$33:$D$776,СВЦЭМ!$A$33:$A$776,$A120,СВЦЭМ!$B$33:$B$776,U$119)+'СЕТ СН'!$I$14+СВЦЭМ!$D$10+'СЕТ СН'!$I$5-'СЕТ СН'!$I$24</f>
        <v>3014.5573746700002</v>
      </c>
      <c r="V120" s="36">
        <f>SUMIFS(СВЦЭМ!$D$33:$D$776,СВЦЭМ!$A$33:$A$776,$A120,СВЦЭМ!$B$33:$B$776,V$119)+'СЕТ СН'!$I$14+СВЦЭМ!$D$10+'СЕТ СН'!$I$5-'СЕТ СН'!$I$24</f>
        <v>3036.6082191400001</v>
      </c>
      <c r="W120" s="36">
        <f>SUMIFS(СВЦЭМ!$D$33:$D$776,СВЦЭМ!$A$33:$A$776,$A120,СВЦЭМ!$B$33:$B$776,W$119)+'СЕТ СН'!$I$14+СВЦЭМ!$D$10+'СЕТ СН'!$I$5-'СЕТ СН'!$I$24</f>
        <v>3054.8960262700002</v>
      </c>
      <c r="X120" s="36">
        <f>SUMIFS(СВЦЭМ!$D$33:$D$776,СВЦЭМ!$A$33:$A$776,$A120,СВЦЭМ!$B$33:$B$776,X$119)+'СЕТ СН'!$I$14+СВЦЭМ!$D$10+'СЕТ СН'!$I$5-'СЕТ СН'!$I$24</f>
        <v>3067.2530065999999</v>
      </c>
      <c r="Y120" s="36">
        <f>SUMIFS(СВЦЭМ!$D$33:$D$776,СВЦЭМ!$A$33:$A$776,$A120,СВЦЭМ!$B$33:$B$776,Y$119)+'СЕТ СН'!$I$14+СВЦЭМ!$D$10+'СЕТ СН'!$I$5-'СЕТ СН'!$I$24</f>
        <v>3079.1476532300003</v>
      </c>
      <c r="AA120" s="45"/>
    </row>
    <row r="121" spans="1:27" ht="15.75" x14ac:dyDescent="0.2">
      <c r="A121" s="35">
        <f>A120+1</f>
        <v>43498</v>
      </c>
      <c r="B121" s="36">
        <f>SUMIFS(СВЦЭМ!$D$33:$D$776,СВЦЭМ!$A$33:$A$776,$A121,СВЦЭМ!$B$33:$B$776,B$119)+'СЕТ СН'!$I$14+СВЦЭМ!$D$10+'СЕТ СН'!$I$5-'СЕТ СН'!$I$24</f>
        <v>3164.9456175300002</v>
      </c>
      <c r="C121" s="36">
        <f>SUMIFS(СВЦЭМ!$D$33:$D$776,СВЦЭМ!$A$33:$A$776,$A121,СВЦЭМ!$B$33:$B$776,C$119)+'СЕТ СН'!$I$14+СВЦЭМ!$D$10+'СЕТ СН'!$I$5-'СЕТ СН'!$I$24</f>
        <v>3169.0452511499998</v>
      </c>
      <c r="D121" s="36">
        <f>SUMIFS(СВЦЭМ!$D$33:$D$776,СВЦЭМ!$A$33:$A$776,$A121,СВЦЭМ!$B$33:$B$776,D$119)+'СЕТ СН'!$I$14+СВЦЭМ!$D$10+'СЕТ СН'!$I$5-'СЕТ СН'!$I$24</f>
        <v>3172.0554061499997</v>
      </c>
      <c r="E121" s="36">
        <f>SUMIFS(СВЦЭМ!$D$33:$D$776,СВЦЭМ!$A$33:$A$776,$A121,СВЦЭМ!$B$33:$B$776,E$119)+'СЕТ СН'!$I$14+СВЦЭМ!$D$10+'СЕТ СН'!$I$5-'СЕТ СН'!$I$24</f>
        <v>3184.4698647100004</v>
      </c>
      <c r="F121" s="36">
        <f>SUMIFS(СВЦЭМ!$D$33:$D$776,СВЦЭМ!$A$33:$A$776,$A121,СВЦЭМ!$B$33:$B$776,F$119)+'СЕТ СН'!$I$14+СВЦЭМ!$D$10+'СЕТ СН'!$I$5-'СЕТ СН'!$I$24</f>
        <v>3189.1058302900001</v>
      </c>
      <c r="G121" s="36">
        <f>SUMIFS(СВЦЭМ!$D$33:$D$776,СВЦЭМ!$A$33:$A$776,$A121,СВЦЭМ!$B$33:$B$776,G$119)+'СЕТ СН'!$I$14+СВЦЭМ!$D$10+'СЕТ СН'!$I$5-'СЕТ СН'!$I$24</f>
        <v>3170.9240099500003</v>
      </c>
      <c r="H121" s="36">
        <f>SUMIFS(СВЦЭМ!$D$33:$D$776,СВЦЭМ!$A$33:$A$776,$A121,СВЦЭМ!$B$33:$B$776,H$119)+'СЕТ СН'!$I$14+СВЦЭМ!$D$10+'СЕТ СН'!$I$5-'СЕТ СН'!$I$24</f>
        <v>3147.9935997000002</v>
      </c>
      <c r="I121" s="36">
        <f>SUMIFS(СВЦЭМ!$D$33:$D$776,СВЦЭМ!$A$33:$A$776,$A121,СВЦЭМ!$B$33:$B$776,I$119)+'СЕТ СН'!$I$14+СВЦЭМ!$D$10+'СЕТ СН'!$I$5-'СЕТ СН'!$I$24</f>
        <v>3139.3954885100002</v>
      </c>
      <c r="J121" s="36">
        <f>SUMIFS(СВЦЭМ!$D$33:$D$776,СВЦЭМ!$A$33:$A$776,$A121,СВЦЭМ!$B$33:$B$776,J$119)+'СЕТ СН'!$I$14+СВЦЭМ!$D$10+'СЕТ СН'!$I$5-'СЕТ СН'!$I$24</f>
        <v>3097.2284729600001</v>
      </c>
      <c r="K121" s="36">
        <f>SUMIFS(СВЦЭМ!$D$33:$D$776,СВЦЭМ!$A$33:$A$776,$A121,СВЦЭМ!$B$33:$B$776,K$119)+'СЕТ СН'!$I$14+СВЦЭМ!$D$10+'СЕТ СН'!$I$5-'СЕТ СН'!$I$24</f>
        <v>3073.13299319</v>
      </c>
      <c r="L121" s="36">
        <f>SUMIFS(СВЦЭМ!$D$33:$D$776,СВЦЭМ!$A$33:$A$776,$A121,СВЦЭМ!$B$33:$B$776,L$119)+'СЕТ СН'!$I$14+СВЦЭМ!$D$10+'СЕТ СН'!$I$5-'СЕТ СН'!$I$24</f>
        <v>3060.0914057600003</v>
      </c>
      <c r="M121" s="36">
        <f>SUMIFS(СВЦЭМ!$D$33:$D$776,СВЦЭМ!$A$33:$A$776,$A121,СВЦЭМ!$B$33:$B$776,M$119)+'СЕТ СН'!$I$14+СВЦЭМ!$D$10+'СЕТ СН'!$I$5-'СЕТ СН'!$I$24</f>
        <v>3076.3661453600002</v>
      </c>
      <c r="N121" s="36">
        <f>SUMIFS(СВЦЭМ!$D$33:$D$776,СВЦЭМ!$A$33:$A$776,$A121,СВЦЭМ!$B$33:$B$776,N$119)+'СЕТ СН'!$I$14+СВЦЭМ!$D$10+'СЕТ СН'!$I$5-'СЕТ СН'!$I$24</f>
        <v>3067.4432932899999</v>
      </c>
      <c r="O121" s="36">
        <f>SUMIFS(СВЦЭМ!$D$33:$D$776,СВЦЭМ!$A$33:$A$776,$A121,СВЦЭМ!$B$33:$B$776,O$119)+'СЕТ СН'!$I$14+СВЦЭМ!$D$10+'СЕТ СН'!$I$5-'СЕТ СН'!$I$24</f>
        <v>3044.7753447800001</v>
      </c>
      <c r="P121" s="36">
        <f>SUMIFS(СВЦЭМ!$D$33:$D$776,СВЦЭМ!$A$33:$A$776,$A121,СВЦЭМ!$B$33:$B$776,P$119)+'СЕТ СН'!$I$14+СВЦЭМ!$D$10+'СЕТ СН'!$I$5-'СЕТ СН'!$I$24</f>
        <v>3056.3557113300003</v>
      </c>
      <c r="Q121" s="36">
        <f>SUMIFS(СВЦЭМ!$D$33:$D$776,СВЦЭМ!$A$33:$A$776,$A121,СВЦЭМ!$B$33:$B$776,Q$119)+'СЕТ СН'!$I$14+СВЦЭМ!$D$10+'СЕТ СН'!$I$5-'СЕТ СН'!$I$24</f>
        <v>3068.0234233900001</v>
      </c>
      <c r="R121" s="36">
        <f>SUMIFS(СВЦЭМ!$D$33:$D$776,СВЦЭМ!$A$33:$A$776,$A121,СВЦЭМ!$B$33:$B$776,R$119)+'СЕТ СН'!$I$14+СВЦЭМ!$D$10+'СЕТ СН'!$I$5-'СЕТ СН'!$I$24</f>
        <v>3074.2815892600001</v>
      </c>
      <c r="S121" s="36">
        <f>SUMIFS(СВЦЭМ!$D$33:$D$776,СВЦЭМ!$A$33:$A$776,$A121,СВЦЭМ!$B$33:$B$776,S$119)+'СЕТ СН'!$I$14+СВЦЭМ!$D$10+'СЕТ СН'!$I$5-'СЕТ СН'!$I$24</f>
        <v>3072.7317536600003</v>
      </c>
      <c r="T121" s="36">
        <f>SUMIFS(СВЦЭМ!$D$33:$D$776,СВЦЭМ!$A$33:$A$776,$A121,СВЦЭМ!$B$33:$B$776,T$119)+'СЕТ СН'!$I$14+СВЦЭМ!$D$10+'СЕТ СН'!$I$5-'СЕТ СН'!$I$24</f>
        <v>3028.9030457400004</v>
      </c>
      <c r="U121" s="36">
        <f>SUMIFS(СВЦЭМ!$D$33:$D$776,СВЦЭМ!$A$33:$A$776,$A121,СВЦЭМ!$B$33:$B$776,U$119)+'СЕТ СН'!$I$14+СВЦЭМ!$D$10+'СЕТ СН'!$I$5-'СЕТ СН'!$I$24</f>
        <v>3018.2999103400002</v>
      </c>
      <c r="V121" s="36">
        <f>SUMIFS(СВЦЭМ!$D$33:$D$776,СВЦЭМ!$A$33:$A$776,$A121,СВЦЭМ!$B$33:$B$776,V$119)+'СЕТ СН'!$I$14+СВЦЭМ!$D$10+'СЕТ СН'!$I$5-'СЕТ СН'!$I$24</f>
        <v>3035.99145537</v>
      </c>
      <c r="W121" s="36">
        <f>SUMIFS(СВЦЭМ!$D$33:$D$776,СВЦЭМ!$A$33:$A$776,$A121,СВЦЭМ!$B$33:$B$776,W$119)+'СЕТ СН'!$I$14+СВЦЭМ!$D$10+'СЕТ СН'!$I$5-'СЕТ СН'!$I$24</f>
        <v>3051.6275016200002</v>
      </c>
      <c r="X121" s="36">
        <f>SUMIFS(СВЦЭМ!$D$33:$D$776,СВЦЭМ!$A$33:$A$776,$A121,СВЦЭМ!$B$33:$B$776,X$119)+'СЕТ СН'!$I$14+СВЦЭМ!$D$10+'СЕТ СН'!$I$5-'СЕТ СН'!$I$24</f>
        <v>3067.1431331399999</v>
      </c>
      <c r="Y121" s="36">
        <f>SUMIFS(СВЦЭМ!$D$33:$D$776,СВЦЭМ!$A$33:$A$776,$A121,СВЦЭМ!$B$33:$B$776,Y$119)+'СЕТ СН'!$I$14+СВЦЭМ!$D$10+'СЕТ СН'!$I$5-'СЕТ СН'!$I$24</f>
        <v>3082.5159421900003</v>
      </c>
    </row>
    <row r="122" spans="1:27" ht="15.75" x14ac:dyDescent="0.2">
      <c r="A122" s="35">
        <f t="shared" ref="A122:A150" si="3">A121+1</f>
        <v>43499</v>
      </c>
      <c r="B122" s="36">
        <f>SUMIFS(СВЦЭМ!$D$33:$D$776,СВЦЭМ!$A$33:$A$776,$A122,СВЦЭМ!$B$33:$B$776,B$119)+'СЕТ СН'!$I$14+СВЦЭМ!$D$10+'СЕТ СН'!$I$5-'СЕТ СН'!$I$24</f>
        <v>3133.2221202999999</v>
      </c>
      <c r="C122" s="36">
        <f>SUMIFS(СВЦЭМ!$D$33:$D$776,СВЦЭМ!$A$33:$A$776,$A122,СВЦЭМ!$B$33:$B$776,C$119)+'СЕТ СН'!$I$14+СВЦЭМ!$D$10+'СЕТ СН'!$I$5-'СЕТ СН'!$I$24</f>
        <v>3175.2872099799997</v>
      </c>
      <c r="D122" s="36">
        <f>SUMIFS(СВЦЭМ!$D$33:$D$776,СВЦЭМ!$A$33:$A$776,$A122,СВЦЭМ!$B$33:$B$776,D$119)+'СЕТ СН'!$I$14+СВЦЭМ!$D$10+'СЕТ СН'!$I$5-'СЕТ СН'!$I$24</f>
        <v>3175.7539483099999</v>
      </c>
      <c r="E122" s="36">
        <f>SUMIFS(СВЦЭМ!$D$33:$D$776,СВЦЭМ!$A$33:$A$776,$A122,СВЦЭМ!$B$33:$B$776,E$119)+'СЕТ СН'!$I$14+СВЦЭМ!$D$10+'СЕТ СН'!$I$5-'СЕТ СН'!$I$24</f>
        <v>3189.3755821499999</v>
      </c>
      <c r="F122" s="36">
        <f>SUMIFS(СВЦЭМ!$D$33:$D$776,СВЦЭМ!$A$33:$A$776,$A122,СВЦЭМ!$B$33:$B$776,F$119)+'СЕТ СН'!$I$14+СВЦЭМ!$D$10+'СЕТ СН'!$I$5-'СЕТ СН'!$I$24</f>
        <v>3185.3737704100004</v>
      </c>
      <c r="G122" s="36">
        <f>SUMIFS(СВЦЭМ!$D$33:$D$776,СВЦЭМ!$A$33:$A$776,$A122,СВЦЭМ!$B$33:$B$776,G$119)+'СЕТ СН'!$I$14+СВЦЭМ!$D$10+'СЕТ СН'!$I$5-'СЕТ СН'!$I$24</f>
        <v>3181.1414037599998</v>
      </c>
      <c r="H122" s="36">
        <f>SUMIFS(СВЦЭМ!$D$33:$D$776,СВЦЭМ!$A$33:$A$776,$A122,СВЦЭМ!$B$33:$B$776,H$119)+'СЕТ СН'!$I$14+СВЦЭМ!$D$10+'СЕТ СН'!$I$5-'СЕТ СН'!$I$24</f>
        <v>3159.9711794</v>
      </c>
      <c r="I122" s="36">
        <f>SUMIFS(СВЦЭМ!$D$33:$D$776,СВЦЭМ!$A$33:$A$776,$A122,СВЦЭМ!$B$33:$B$776,I$119)+'СЕТ СН'!$I$14+СВЦЭМ!$D$10+'СЕТ СН'!$I$5-'СЕТ СН'!$I$24</f>
        <v>3150.80480708</v>
      </c>
      <c r="J122" s="36">
        <f>SUMIFS(СВЦЭМ!$D$33:$D$776,СВЦЭМ!$A$33:$A$776,$A122,СВЦЭМ!$B$33:$B$776,J$119)+'СЕТ СН'!$I$14+СВЦЭМ!$D$10+'СЕТ СН'!$I$5-'СЕТ СН'!$I$24</f>
        <v>3127.6264500500001</v>
      </c>
      <c r="K122" s="36">
        <f>SUMIFS(СВЦЭМ!$D$33:$D$776,СВЦЭМ!$A$33:$A$776,$A122,СВЦЭМ!$B$33:$B$776,K$119)+'СЕТ СН'!$I$14+СВЦЭМ!$D$10+'СЕТ СН'!$I$5-'СЕТ СН'!$I$24</f>
        <v>3094.9504694900002</v>
      </c>
      <c r="L122" s="36">
        <f>SUMIFS(СВЦЭМ!$D$33:$D$776,СВЦЭМ!$A$33:$A$776,$A122,СВЦЭМ!$B$33:$B$776,L$119)+'СЕТ СН'!$I$14+СВЦЭМ!$D$10+'СЕТ СН'!$I$5-'СЕТ СН'!$I$24</f>
        <v>3067.3409719400001</v>
      </c>
      <c r="M122" s="36">
        <f>SUMIFS(СВЦЭМ!$D$33:$D$776,СВЦЭМ!$A$33:$A$776,$A122,СВЦЭМ!$B$33:$B$776,M$119)+'СЕТ СН'!$I$14+СВЦЭМ!$D$10+'СЕТ СН'!$I$5-'СЕТ СН'!$I$24</f>
        <v>3072.26051714</v>
      </c>
      <c r="N122" s="36">
        <f>SUMIFS(СВЦЭМ!$D$33:$D$776,СВЦЭМ!$A$33:$A$776,$A122,СВЦЭМ!$B$33:$B$776,N$119)+'СЕТ СН'!$I$14+СВЦЭМ!$D$10+'СЕТ СН'!$I$5-'СЕТ СН'!$I$24</f>
        <v>3079.1659034300001</v>
      </c>
      <c r="O122" s="36">
        <f>SUMIFS(СВЦЭМ!$D$33:$D$776,СВЦЭМ!$A$33:$A$776,$A122,СВЦЭМ!$B$33:$B$776,O$119)+'СЕТ СН'!$I$14+СВЦЭМ!$D$10+'СЕТ СН'!$I$5-'СЕТ СН'!$I$24</f>
        <v>3064.6214908600004</v>
      </c>
      <c r="P122" s="36">
        <f>SUMIFS(СВЦЭМ!$D$33:$D$776,СВЦЭМ!$A$33:$A$776,$A122,СВЦЭМ!$B$33:$B$776,P$119)+'СЕТ СН'!$I$14+СВЦЭМ!$D$10+'СЕТ СН'!$I$5-'СЕТ СН'!$I$24</f>
        <v>3069.7012910500002</v>
      </c>
      <c r="Q122" s="36">
        <f>SUMIFS(СВЦЭМ!$D$33:$D$776,СВЦЭМ!$A$33:$A$776,$A122,СВЦЭМ!$B$33:$B$776,Q$119)+'СЕТ СН'!$I$14+СВЦЭМ!$D$10+'СЕТ СН'!$I$5-'СЕТ СН'!$I$24</f>
        <v>3084.80638305</v>
      </c>
      <c r="R122" s="36">
        <f>SUMIFS(СВЦЭМ!$D$33:$D$776,СВЦЭМ!$A$33:$A$776,$A122,СВЦЭМ!$B$33:$B$776,R$119)+'СЕТ СН'!$I$14+СВЦЭМ!$D$10+'СЕТ СН'!$I$5-'СЕТ СН'!$I$24</f>
        <v>3069.4982631700004</v>
      </c>
      <c r="S122" s="36">
        <f>SUMIFS(СВЦЭМ!$D$33:$D$776,СВЦЭМ!$A$33:$A$776,$A122,СВЦЭМ!$B$33:$B$776,S$119)+'СЕТ СН'!$I$14+СВЦЭМ!$D$10+'СЕТ СН'!$I$5-'СЕТ СН'!$I$24</f>
        <v>3056.6952621200003</v>
      </c>
      <c r="T122" s="36">
        <f>SUMIFS(СВЦЭМ!$D$33:$D$776,СВЦЭМ!$A$33:$A$776,$A122,СВЦЭМ!$B$33:$B$776,T$119)+'СЕТ СН'!$I$14+СВЦЭМ!$D$10+'СЕТ СН'!$I$5-'СЕТ СН'!$I$24</f>
        <v>3022.2830448300001</v>
      </c>
      <c r="U122" s="36">
        <f>SUMIFS(СВЦЭМ!$D$33:$D$776,СВЦЭМ!$A$33:$A$776,$A122,СВЦЭМ!$B$33:$B$776,U$119)+'СЕТ СН'!$I$14+СВЦЭМ!$D$10+'СЕТ СН'!$I$5-'СЕТ СН'!$I$24</f>
        <v>3009.9137391200002</v>
      </c>
      <c r="V122" s="36">
        <f>SUMIFS(СВЦЭМ!$D$33:$D$776,СВЦЭМ!$A$33:$A$776,$A122,СВЦЭМ!$B$33:$B$776,V$119)+'СЕТ СН'!$I$14+СВЦЭМ!$D$10+'СЕТ СН'!$I$5-'СЕТ СН'!$I$24</f>
        <v>3014.1188311200003</v>
      </c>
      <c r="W122" s="36">
        <f>SUMIFS(СВЦЭМ!$D$33:$D$776,СВЦЭМ!$A$33:$A$776,$A122,СВЦЭМ!$B$33:$B$776,W$119)+'СЕТ СН'!$I$14+СВЦЭМ!$D$10+'СЕТ СН'!$I$5-'СЕТ СН'!$I$24</f>
        <v>3038.99681057</v>
      </c>
      <c r="X122" s="36">
        <f>SUMIFS(СВЦЭМ!$D$33:$D$776,СВЦЭМ!$A$33:$A$776,$A122,СВЦЭМ!$B$33:$B$776,X$119)+'СЕТ СН'!$I$14+СВЦЭМ!$D$10+'СЕТ СН'!$I$5-'СЕТ СН'!$I$24</f>
        <v>3058.90706099</v>
      </c>
      <c r="Y122" s="36">
        <f>SUMIFS(СВЦЭМ!$D$33:$D$776,СВЦЭМ!$A$33:$A$776,$A122,СВЦЭМ!$B$33:$B$776,Y$119)+'СЕТ СН'!$I$14+СВЦЭМ!$D$10+'СЕТ СН'!$I$5-'СЕТ СН'!$I$24</f>
        <v>3092.4710232400002</v>
      </c>
    </row>
    <row r="123" spans="1:27" ht="15.75" x14ac:dyDescent="0.2">
      <c r="A123" s="35">
        <f t="shared" si="3"/>
        <v>43500</v>
      </c>
      <c r="B123" s="36">
        <f>SUMIFS(СВЦЭМ!$D$33:$D$776,СВЦЭМ!$A$33:$A$776,$A123,СВЦЭМ!$B$33:$B$776,B$119)+'СЕТ СН'!$I$14+СВЦЭМ!$D$10+'СЕТ СН'!$I$5-'СЕТ СН'!$I$24</f>
        <v>3162.8087305600002</v>
      </c>
      <c r="C123" s="36">
        <f>SUMIFS(СВЦЭМ!$D$33:$D$776,СВЦЭМ!$A$33:$A$776,$A123,СВЦЭМ!$B$33:$B$776,C$119)+'СЕТ СН'!$I$14+СВЦЭМ!$D$10+'СЕТ СН'!$I$5-'СЕТ СН'!$I$24</f>
        <v>3191.2023993900002</v>
      </c>
      <c r="D123" s="36">
        <f>SUMIFS(СВЦЭМ!$D$33:$D$776,СВЦЭМ!$A$33:$A$776,$A123,СВЦЭМ!$B$33:$B$776,D$119)+'СЕТ СН'!$I$14+СВЦЭМ!$D$10+'СЕТ СН'!$I$5-'СЕТ СН'!$I$24</f>
        <v>3225.6654573000001</v>
      </c>
      <c r="E123" s="36">
        <f>SUMIFS(СВЦЭМ!$D$33:$D$776,СВЦЭМ!$A$33:$A$776,$A123,СВЦЭМ!$B$33:$B$776,E$119)+'СЕТ СН'!$I$14+СВЦЭМ!$D$10+'СЕТ СН'!$I$5-'СЕТ СН'!$I$24</f>
        <v>3246.1610807699999</v>
      </c>
      <c r="F123" s="36">
        <f>SUMIFS(СВЦЭМ!$D$33:$D$776,СВЦЭМ!$A$33:$A$776,$A123,СВЦЭМ!$B$33:$B$776,F$119)+'СЕТ СН'!$I$14+СВЦЭМ!$D$10+'СЕТ СН'!$I$5-'СЕТ СН'!$I$24</f>
        <v>3245.87132883</v>
      </c>
      <c r="G123" s="36">
        <f>SUMIFS(СВЦЭМ!$D$33:$D$776,СВЦЭМ!$A$33:$A$776,$A123,СВЦЭМ!$B$33:$B$776,G$119)+'СЕТ СН'!$I$14+СВЦЭМ!$D$10+'СЕТ СН'!$I$5-'СЕТ СН'!$I$24</f>
        <v>3230.9657402800003</v>
      </c>
      <c r="H123" s="36">
        <f>SUMIFS(СВЦЭМ!$D$33:$D$776,СВЦЭМ!$A$33:$A$776,$A123,СВЦЭМ!$B$33:$B$776,H$119)+'СЕТ СН'!$I$14+СВЦЭМ!$D$10+'СЕТ СН'!$I$5-'СЕТ СН'!$I$24</f>
        <v>3186.4061913200003</v>
      </c>
      <c r="I123" s="36">
        <f>SUMIFS(СВЦЭМ!$D$33:$D$776,СВЦЭМ!$A$33:$A$776,$A123,СВЦЭМ!$B$33:$B$776,I$119)+'СЕТ СН'!$I$14+СВЦЭМ!$D$10+'СЕТ СН'!$I$5-'СЕТ СН'!$I$24</f>
        <v>3158.0117015400001</v>
      </c>
      <c r="J123" s="36">
        <f>SUMIFS(СВЦЭМ!$D$33:$D$776,СВЦЭМ!$A$33:$A$776,$A123,СВЦЭМ!$B$33:$B$776,J$119)+'СЕТ СН'!$I$14+СВЦЭМ!$D$10+'СЕТ СН'!$I$5-'СЕТ СН'!$I$24</f>
        <v>3127.5046350000002</v>
      </c>
      <c r="K123" s="36">
        <f>SUMIFS(СВЦЭМ!$D$33:$D$776,СВЦЭМ!$A$33:$A$776,$A123,СВЦЭМ!$B$33:$B$776,K$119)+'СЕТ СН'!$I$14+СВЦЭМ!$D$10+'СЕТ СН'!$I$5-'СЕТ СН'!$I$24</f>
        <v>3124.59070935</v>
      </c>
      <c r="L123" s="36">
        <f>SUMIFS(СВЦЭМ!$D$33:$D$776,СВЦЭМ!$A$33:$A$776,$A123,СВЦЭМ!$B$33:$B$776,L$119)+'СЕТ СН'!$I$14+СВЦЭМ!$D$10+'СЕТ СН'!$I$5-'СЕТ СН'!$I$24</f>
        <v>3118.1403841299998</v>
      </c>
      <c r="M123" s="36">
        <f>SUMIFS(СВЦЭМ!$D$33:$D$776,СВЦЭМ!$A$33:$A$776,$A123,СВЦЭМ!$B$33:$B$776,M$119)+'СЕТ СН'!$I$14+СВЦЭМ!$D$10+'СЕТ СН'!$I$5-'СЕТ СН'!$I$24</f>
        <v>3129.22940698</v>
      </c>
      <c r="N123" s="36">
        <f>SUMIFS(СВЦЭМ!$D$33:$D$776,СВЦЭМ!$A$33:$A$776,$A123,СВЦЭМ!$B$33:$B$776,N$119)+'СЕТ СН'!$I$14+СВЦЭМ!$D$10+'СЕТ СН'!$I$5-'СЕТ СН'!$I$24</f>
        <v>3054.4171541100004</v>
      </c>
      <c r="O123" s="36">
        <f>SUMIFS(СВЦЭМ!$D$33:$D$776,СВЦЭМ!$A$33:$A$776,$A123,СВЦЭМ!$B$33:$B$776,O$119)+'СЕТ СН'!$I$14+СВЦЭМ!$D$10+'СЕТ СН'!$I$5-'СЕТ СН'!$I$24</f>
        <v>3025.99297226</v>
      </c>
      <c r="P123" s="36">
        <f>SUMIFS(СВЦЭМ!$D$33:$D$776,СВЦЭМ!$A$33:$A$776,$A123,СВЦЭМ!$B$33:$B$776,P$119)+'СЕТ СН'!$I$14+СВЦЭМ!$D$10+'СЕТ СН'!$I$5-'СЕТ СН'!$I$24</f>
        <v>3030.5741382700003</v>
      </c>
      <c r="Q123" s="36">
        <f>SUMIFS(СВЦЭМ!$D$33:$D$776,СВЦЭМ!$A$33:$A$776,$A123,СВЦЭМ!$B$33:$B$776,Q$119)+'СЕТ СН'!$I$14+СВЦЭМ!$D$10+'СЕТ СН'!$I$5-'СЕТ СН'!$I$24</f>
        <v>3059.5012509200001</v>
      </c>
      <c r="R123" s="36">
        <f>SUMIFS(СВЦЭМ!$D$33:$D$776,СВЦЭМ!$A$33:$A$776,$A123,СВЦЭМ!$B$33:$B$776,R$119)+'СЕТ СН'!$I$14+СВЦЭМ!$D$10+'СЕТ СН'!$I$5-'СЕТ СН'!$I$24</f>
        <v>3061.4306525400002</v>
      </c>
      <c r="S123" s="36">
        <f>SUMIFS(СВЦЭМ!$D$33:$D$776,СВЦЭМ!$A$33:$A$776,$A123,СВЦЭМ!$B$33:$B$776,S$119)+'СЕТ СН'!$I$14+СВЦЭМ!$D$10+'СЕТ СН'!$I$5-'СЕТ СН'!$I$24</f>
        <v>3031.6413426600002</v>
      </c>
      <c r="T123" s="36">
        <f>SUMIFS(СВЦЭМ!$D$33:$D$776,СВЦЭМ!$A$33:$A$776,$A123,СВЦЭМ!$B$33:$B$776,T$119)+'СЕТ СН'!$I$14+СВЦЭМ!$D$10+'СЕТ СН'!$I$5-'СЕТ СН'!$I$24</f>
        <v>3009.8210421200001</v>
      </c>
      <c r="U123" s="36">
        <f>SUMIFS(СВЦЭМ!$D$33:$D$776,СВЦЭМ!$A$33:$A$776,$A123,СВЦЭМ!$B$33:$B$776,U$119)+'СЕТ СН'!$I$14+СВЦЭМ!$D$10+'СЕТ СН'!$I$5-'СЕТ СН'!$I$24</f>
        <v>3014.1072425500001</v>
      </c>
      <c r="V123" s="36">
        <f>SUMIFS(СВЦЭМ!$D$33:$D$776,СВЦЭМ!$A$33:$A$776,$A123,СВЦЭМ!$B$33:$B$776,V$119)+'СЕТ СН'!$I$14+СВЦЭМ!$D$10+'СЕТ СН'!$I$5-'СЕТ СН'!$I$24</f>
        <v>3024.8197782800003</v>
      </c>
      <c r="W123" s="36">
        <f>SUMIFS(СВЦЭМ!$D$33:$D$776,СВЦЭМ!$A$33:$A$776,$A123,СВЦЭМ!$B$33:$B$776,W$119)+'СЕТ СН'!$I$14+СВЦЭМ!$D$10+'СЕТ СН'!$I$5-'СЕТ СН'!$I$24</f>
        <v>3044.9527106</v>
      </c>
      <c r="X123" s="36">
        <f>SUMIFS(СВЦЭМ!$D$33:$D$776,СВЦЭМ!$A$33:$A$776,$A123,СВЦЭМ!$B$33:$B$776,X$119)+'СЕТ СН'!$I$14+СВЦЭМ!$D$10+'СЕТ СН'!$I$5-'СЕТ СН'!$I$24</f>
        <v>3066.8874982400002</v>
      </c>
      <c r="Y123" s="36">
        <f>SUMIFS(СВЦЭМ!$D$33:$D$776,СВЦЭМ!$A$33:$A$776,$A123,СВЦЭМ!$B$33:$B$776,Y$119)+'СЕТ СН'!$I$14+СВЦЭМ!$D$10+'СЕТ СН'!$I$5-'СЕТ СН'!$I$24</f>
        <v>3084.9292662900002</v>
      </c>
    </row>
    <row r="124" spans="1:27" ht="15.75" x14ac:dyDescent="0.2">
      <c r="A124" s="35">
        <f t="shared" si="3"/>
        <v>43501</v>
      </c>
      <c r="B124" s="36">
        <f>SUMIFS(СВЦЭМ!$D$33:$D$776,СВЦЭМ!$A$33:$A$776,$A124,СВЦЭМ!$B$33:$B$776,B$119)+'СЕТ СН'!$I$14+СВЦЭМ!$D$10+'СЕТ СН'!$I$5-'СЕТ СН'!$I$24</f>
        <v>3175.7290570499999</v>
      </c>
      <c r="C124" s="36">
        <f>SUMIFS(СВЦЭМ!$D$33:$D$776,СВЦЭМ!$A$33:$A$776,$A124,СВЦЭМ!$B$33:$B$776,C$119)+'СЕТ СН'!$I$14+СВЦЭМ!$D$10+'СЕТ СН'!$I$5-'СЕТ СН'!$I$24</f>
        <v>3203.66938497</v>
      </c>
      <c r="D124" s="36">
        <f>SUMIFS(СВЦЭМ!$D$33:$D$776,СВЦЭМ!$A$33:$A$776,$A124,СВЦЭМ!$B$33:$B$776,D$119)+'СЕТ СН'!$I$14+СВЦЭМ!$D$10+'СЕТ СН'!$I$5-'СЕТ СН'!$I$24</f>
        <v>3220.78464596</v>
      </c>
      <c r="E124" s="36">
        <f>SUMIFS(СВЦЭМ!$D$33:$D$776,СВЦЭМ!$A$33:$A$776,$A124,СВЦЭМ!$B$33:$B$776,E$119)+'СЕТ СН'!$I$14+СВЦЭМ!$D$10+'СЕТ СН'!$I$5-'СЕТ СН'!$I$24</f>
        <v>3218.1249881200001</v>
      </c>
      <c r="F124" s="36">
        <f>SUMIFS(СВЦЭМ!$D$33:$D$776,СВЦЭМ!$A$33:$A$776,$A124,СВЦЭМ!$B$33:$B$776,F$119)+'СЕТ СН'!$I$14+СВЦЭМ!$D$10+'СЕТ СН'!$I$5-'СЕТ СН'!$I$24</f>
        <v>3215.18182209</v>
      </c>
      <c r="G124" s="36">
        <f>SUMIFS(СВЦЭМ!$D$33:$D$776,СВЦЭМ!$A$33:$A$776,$A124,СВЦЭМ!$B$33:$B$776,G$119)+'СЕТ СН'!$I$14+СВЦЭМ!$D$10+'СЕТ СН'!$I$5-'СЕТ СН'!$I$24</f>
        <v>3193.7233653600001</v>
      </c>
      <c r="H124" s="36">
        <f>SUMIFS(СВЦЭМ!$D$33:$D$776,СВЦЭМ!$A$33:$A$776,$A124,СВЦЭМ!$B$33:$B$776,H$119)+'СЕТ СН'!$I$14+СВЦЭМ!$D$10+'СЕТ СН'!$I$5-'СЕТ СН'!$I$24</f>
        <v>3148.7342032900001</v>
      </c>
      <c r="I124" s="36">
        <f>SUMIFS(СВЦЭМ!$D$33:$D$776,СВЦЭМ!$A$33:$A$776,$A124,СВЦЭМ!$B$33:$B$776,I$119)+'СЕТ СН'!$I$14+СВЦЭМ!$D$10+'СЕТ СН'!$I$5-'СЕТ СН'!$I$24</f>
        <v>3140.0900213200002</v>
      </c>
      <c r="J124" s="36">
        <f>SUMIFS(СВЦЭМ!$D$33:$D$776,СВЦЭМ!$A$33:$A$776,$A124,СВЦЭМ!$B$33:$B$776,J$119)+'СЕТ СН'!$I$14+СВЦЭМ!$D$10+'СЕТ СН'!$I$5-'СЕТ СН'!$I$24</f>
        <v>3117.0101278299999</v>
      </c>
      <c r="K124" s="36">
        <f>SUMIFS(СВЦЭМ!$D$33:$D$776,СВЦЭМ!$A$33:$A$776,$A124,СВЦЭМ!$B$33:$B$776,K$119)+'СЕТ СН'!$I$14+СВЦЭМ!$D$10+'СЕТ СН'!$I$5-'СЕТ СН'!$I$24</f>
        <v>3120.65630018</v>
      </c>
      <c r="L124" s="36">
        <f>SUMIFS(СВЦЭМ!$D$33:$D$776,СВЦЭМ!$A$33:$A$776,$A124,СВЦЭМ!$B$33:$B$776,L$119)+'СЕТ СН'!$I$14+СВЦЭМ!$D$10+'СЕТ СН'!$I$5-'СЕТ СН'!$I$24</f>
        <v>3121.3551183899999</v>
      </c>
      <c r="M124" s="36">
        <f>SUMIFS(СВЦЭМ!$D$33:$D$776,СВЦЭМ!$A$33:$A$776,$A124,СВЦЭМ!$B$33:$B$776,M$119)+'СЕТ СН'!$I$14+СВЦЭМ!$D$10+'СЕТ СН'!$I$5-'СЕТ СН'!$I$24</f>
        <v>3126.7214127900002</v>
      </c>
      <c r="N124" s="36">
        <f>SUMIFS(СВЦЭМ!$D$33:$D$776,СВЦЭМ!$A$33:$A$776,$A124,СВЦЭМ!$B$33:$B$776,N$119)+'СЕТ СН'!$I$14+СВЦЭМ!$D$10+'СЕТ СН'!$I$5-'СЕТ СН'!$I$24</f>
        <v>3104.6466518300003</v>
      </c>
      <c r="O124" s="36">
        <f>SUMIFS(СВЦЭМ!$D$33:$D$776,СВЦЭМ!$A$33:$A$776,$A124,СВЦЭМ!$B$33:$B$776,O$119)+'СЕТ СН'!$I$14+СВЦЭМ!$D$10+'СЕТ СН'!$I$5-'СЕТ СН'!$I$24</f>
        <v>3075.7334678400002</v>
      </c>
      <c r="P124" s="36">
        <f>SUMIFS(СВЦЭМ!$D$33:$D$776,СВЦЭМ!$A$33:$A$776,$A124,СВЦЭМ!$B$33:$B$776,P$119)+'СЕТ СН'!$I$14+СВЦЭМ!$D$10+'СЕТ СН'!$I$5-'СЕТ СН'!$I$24</f>
        <v>3081.1623846800003</v>
      </c>
      <c r="Q124" s="36">
        <f>SUMIFS(СВЦЭМ!$D$33:$D$776,СВЦЭМ!$A$33:$A$776,$A124,СВЦЭМ!$B$33:$B$776,Q$119)+'СЕТ СН'!$I$14+СВЦЭМ!$D$10+'СЕТ СН'!$I$5-'СЕТ СН'!$I$24</f>
        <v>3094.0075463900002</v>
      </c>
      <c r="R124" s="36">
        <f>SUMIFS(СВЦЭМ!$D$33:$D$776,СВЦЭМ!$A$33:$A$776,$A124,СВЦЭМ!$B$33:$B$776,R$119)+'СЕТ СН'!$I$14+СВЦЭМ!$D$10+'СЕТ СН'!$I$5-'СЕТ СН'!$I$24</f>
        <v>3084.8882183300002</v>
      </c>
      <c r="S124" s="36">
        <f>SUMIFS(СВЦЭМ!$D$33:$D$776,СВЦЭМ!$A$33:$A$776,$A124,СВЦЭМ!$B$33:$B$776,S$119)+'СЕТ СН'!$I$14+СВЦЭМ!$D$10+'СЕТ СН'!$I$5-'СЕТ СН'!$I$24</f>
        <v>3084.2438866700004</v>
      </c>
      <c r="T124" s="36">
        <f>SUMIFS(СВЦЭМ!$D$33:$D$776,СВЦЭМ!$A$33:$A$776,$A124,СВЦЭМ!$B$33:$B$776,T$119)+'СЕТ СН'!$I$14+СВЦЭМ!$D$10+'СЕТ СН'!$I$5-'СЕТ СН'!$I$24</f>
        <v>3040.7583549800001</v>
      </c>
      <c r="U124" s="36">
        <f>SUMIFS(СВЦЭМ!$D$33:$D$776,СВЦЭМ!$A$33:$A$776,$A124,СВЦЭМ!$B$33:$B$776,U$119)+'СЕТ СН'!$I$14+СВЦЭМ!$D$10+'СЕТ СН'!$I$5-'СЕТ СН'!$I$24</f>
        <v>3054.0258543099999</v>
      </c>
      <c r="V124" s="36">
        <f>SUMIFS(СВЦЭМ!$D$33:$D$776,СВЦЭМ!$A$33:$A$776,$A124,СВЦЭМ!$B$33:$B$776,V$119)+'СЕТ СН'!$I$14+СВЦЭМ!$D$10+'СЕТ СН'!$I$5-'СЕТ СН'!$I$24</f>
        <v>3071.9164644100001</v>
      </c>
      <c r="W124" s="36">
        <f>SUMIFS(СВЦЭМ!$D$33:$D$776,СВЦЭМ!$A$33:$A$776,$A124,СВЦЭМ!$B$33:$B$776,W$119)+'СЕТ СН'!$I$14+СВЦЭМ!$D$10+'СЕТ СН'!$I$5-'СЕТ СН'!$I$24</f>
        <v>3084.0562926800003</v>
      </c>
      <c r="X124" s="36">
        <f>SUMIFS(СВЦЭМ!$D$33:$D$776,СВЦЭМ!$A$33:$A$776,$A124,СВЦЭМ!$B$33:$B$776,X$119)+'СЕТ СН'!$I$14+СВЦЭМ!$D$10+'СЕТ СН'!$I$5-'СЕТ СН'!$I$24</f>
        <v>3107.77690136</v>
      </c>
      <c r="Y124" s="36">
        <f>SUMIFS(СВЦЭМ!$D$33:$D$776,СВЦЭМ!$A$33:$A$776,$A124,СВЦЭМ!$B$33:$B$776,Y$119)+'СЕТ СН'!$I$14+СВЦЭМ!$D$10+'СЕТ СН'!$I$5-'СЕТ СН'!$I$24</f>
        <v>3121.7525007700001</v>
      </c>
    </row>
    <row r="125" spans="1:27" ht="15.75" x14ac:dyDescent="0.2">
      <c r="A125" s="35">
        <f t="shared" si="3"/>
        <v>43502</v>
      </c>
      <c r="B125" s="36">
        <f>SUMIFS(СВЦЭМ!$D$33:$D$776,СВЦЭМ!$A$33:$A$776,$A125,СВЦЭМ!$B$33:$B$776,B$119)+'СЕТ СН'!$I$14+СВЦЭМ!$D$10+'СЕТ СН'!$I$5-'СЕТ СН'!$I$24</f>
        <v>3162.7985730800001</v>
      </c>
      <c r="C125" s="36">
        <f>SUMIFS(СВЦЭМ!$D$33:$D$776,СВЦЭМ!$A$33:$A$776,$A125,СВЦЭМ!$B$33:$B$776,C$119)+'СЕТ СН'!$I$14+СВЦЭМ!$D$10+'СЕТ СН'!$I$5-'СЕТ СН'!$I$24</f>
        <v>3191.8971269200001</v>
      </c>
      <c r="D125" s="36">
        <f>SUMIFS(СВЦЭМ!$D$33:$D$776,СВЦЭМ!$A$33:$A$776,$A125,СВЦЭМ!$B$33:$B$776,D$119)+'СЕТ СН'!$I$14+СВЦЭМ!$D$10+'СЕТ СН'!$I$5-'СЕТ СН'!$I$24</f>
        <v>3201.6941874700001</v>
      </c>
      <c r="E125" s="36">
        <f>SUMIFS(СВЦЭМ!$D$33:$D$776,СВЦЭМ!$A$33:$A$776,$A125,СВЦЭМ!$B$33:$B$776,E$119)+'СЕТ СН'!$I$14+СВЦЭМ!$D$10+'СЕТ СН'!$I$5-'СЕТ СН'!$I$24</f>
        <v>3202.2678543299999</v>
      </c>
      <c r="F125" s="36">
        <f>SUMIFS(СВЦЭМ!$D$33:$D$776,СВЦЭМ!$A$33:$A$776,$A125,СВЦЭМ!$B$33:$B$776,F$119)+'СЕТ СН'!$I$14+СВЦЭМ!$D$10+'СЕТ СН'!$I$5-'СЕТ СН'!$I$24</f>
        <v>3199.0796951900002</v>
      </c>
      <c r="G125" s="36">
        <f>SUMIFS(СВЦЭМ!$D$33:$D$776,СВЦЭМ!$A$33:$A$776,$A125,СВЦЭМ!$B$33:$B$776,G$119)+'СЕТ СН'!$I$14+СВЦЭМ!$D$10+'СЕТ СН'!$I$5-'СЕТ СН'!$I$24</f>
        <v>3171.9364563399999</v>
      </c>
      <c r="H125" s="36">
        <f>SUMIFS(СВЦЭМ!$D$33:$D$776,СВЦЭМ!$A$33:$A$776,$A125,СВЦЭМ!$B$33:$B$776,H$119)+'СЕТ СН'!$I$14+СВЦЭМ!$D$10+'СЕТ СН'!$I$5-'СЕТ СН'!$I$24</f>
        <v>3138.1379303600002</v>
      </c>
      <c r="I125" s="36">
        <f>SUMIFS(СВЦЭМ!$D$33:$D$776,СВЦЭМ!$A$33:$A$776,$A125,СВЦЭМ!$B$33:$B$776,I$119)+'СЕТ СН'!$I$14+СВЦЭМ!$D$10+'СЕТ СН'!$I$5-'СЕТ СН'!$I$24</f>
        <v>3113.3277592100003</v>
      </c>
      <c r="J125" s="36">
        <f>SUMIFS(СВЦЭМ!$D$33:$D$776,СВЦЭМ!$A$33:$A$776,$A125,СВЦЭМ!$B$33:$B$776,J$119)+'СЕТ СН'!$I$14+СВЦЭМ!$D$10+'СЕТ СН'!$I$5-'СЕТ СН'!$I$24</f>
        <v>3128.08481437</v>
      </c>
      <c r="K125" s="36">
        <f>SUMIFS(СВЦЭМ!$D$33:$D$776,СВЦЭМ!$A$33:$A$776,$A125,СВЦЭМ!$B$33:$B$776,K$119)+'СЕТ СН'!$I$14+СВЦЭМ!$D$10+'СЕТ СН'!$I$5-'СЕТ СН'!$I$24</f>
        <v>3124.7871159300003</v>
      </c>
      <c r="L125" s="36">
        <f>SUMIFS(СВЦЭМ!$D$33:$D$776,СВЦЭМ!$A$33:$A$776,$A125,СВЦЭМ!$B$33:$B$776,L$119)+'СЕТ СН'!$I$14+СВЦЭМ!$D$10+'СЕТ СН'!$I$5-'СЕТ СН'!$I$24</f>
        <v>3133.1269054700001</v>
      </c>
      <c r="M125" s="36">
        <f>SUMIFS(СВЦЭМ!$D$33:$D$776,СВЦЭМ!$A$33:$A$776,$A125,СВЦЭМ!$B$33:$B$776,M$119)+'СЕТ СН'!$I$14+СВЦЭМ!$D$10+'СЕТ СН'!$I$5-'СЕТ СН'!$I$24</f>
        <v>3134.93597009</v>
      </c>
      <c r="N125" s="36">
        <f>SUMIFS(СВЦЭМ!$D$33:$D$776,СВЦЭМ!$A$33:$A$776,$A125,СВЦЭМ!$B$33:$B$776,N$119)+'СЕТ СН'!$I$14+СВЦЭМ!$D$10+'СЕТ СН'!$I$5-'СЕТ СН'!$I$24</f>
        <v>3120.1417650900003</v>
      </c>
      <c r="O125" s="36">
        <f>SUMIFS(СВЦЭМ!$D$33:$D$776,СВЦЭМ!$A$33:$A$776,$A125,СВЦЭМ!$B$33:$B$776,O$119)+'СЕТ СН'!$I$14+СВЦЭМ!$D$10+'СЕТ СН'!$I$5-'СЕТ СН'!$I$24</f>
        <v>3094.9137495499999</v>
      </c>
      <c r="P125" s="36">
        <f>SUMIFS(СВЦЭМ!$D$33:$D$776,СВЦЭМ!$A$33:$A$776,$A125,СВЦЭМ!$B$33:$B$776,P$119)+'СЕТ СН'!$I$14+СВЦЭМ!$D$10+'СЕТ СН'!$I$5-'СЕТ СН'!$I$24</f>
        <v>3092.5488570300004</v>
      </c>
      <c r="Q125" s="36">
        <f>SUMIFS(СВЦЭМ!$D$33:$D$776,СВЦЭМ!$A$33:$A$776,$A125,СВЦЭМ!$B$33:$B$776,Q$119)+'СЕТ СН'!$I$14+СВЦЭМ!$D$10+'СЕТ СН'!$I$5-'СЕТ СН'!$I$24</f>
        <v>3096.2723636200003</v>
      </c>
      <c r="R125" s="36">
        <f>SUMIFS(СВЦЭМ!$D$33:$D$776,СВЦЭМ!$A$33:$A$776,$A125,СВЦЭМ!$B$33:$B$776,R$119)+'СЕТ СН'!$I$14+СВЦЭМ!$D$10+'СЕТ СН'!$I$5-'СЕТ СН'!$I$24</f>
        <v>3089.3740943299999</v>
      </c>
      <c r="S125" s="36">
        <f>SUMIFS(СВЦЭМ!$D$33:$D$776,СВЦЭМ!$A$33:$A$776,$A125,СВЦЭМ!$B$33:$B$776,S$119)+'СЕТ СН'!$I$14+СВЦЭМ!$D$10+'СЕТ СН'!$I$5-'СЕТ СН'!$I$24</f>
        <v>3095.97321805</v>
      </c>
      <c r="T125" s="36">
        <f>SUMIFS(СВЦЭМ!$D$33:$D$776,СВЦЭМ!$A$33:$A$776,$A125,СВЦЭМ!$B$33:$B$776,T$119)+'СЕТ СН'!$I$14+СВЦЭМ!$D$10+'СЕТ СН'!$I$5-'СЕТ СН'!$I$24</f>
        <v>3072.4176922800002</v>
      </c>
      <c r="U125" s="36">
        <f>SUMIFS(СВЦЭМ!$D$33:$D$776,СВЦЭМ!$A$33:$A$776,$A125,СВЦЭМ!$B$33:$B$776,U$119)+'СЕТ СН'!$I$14+СВЦЭМ!$D$10+'СЕТ СН'!$I$5-'СЕТ СН'!$I$24</f>
        <v>3075.7288020700003</v>
      </c>
      <c r="V125" s="36">
        <f>SUMIFS(СВЦЭМ!$D$33:$D$776,СВЦЭМ!$A$33:$A$776,$A125,СВЦЭМ!$B$33:$B$776,V$119)+'СЕТ СН'!$I$14+СВЦЭМ!$D$10+'СЕТ СН'!$I$5-'СЕТ СН'!$I$24</f>
        <v>3096.2032645700001</v>
      </c>
      <c r="W125" s="36">
        <f>SUMIFS(СВЦЭМ!$D$33:$D$776,СВЦЭМ!$A$33:$A$776,$A125,СВЦЭМ!$B$33:$B$776,W$119)+'СЕТ СН'!$I$14+СВЦЭМ!$D$10+'СЕТ СН'!$I$5-'СЕТ СН'!$I$24</f>
        <v>3107.1322446500003</v>
      </c>
      <c r="X125" s="36">
        <f>SUMIFS(СВЦЭМ!$D$33:$D$776,СВЦЭМ!$A$33:$A$776,$A125,СВЦЭМ!$B$33:$B$776,X$119)+'СЕТ СН'!$I$14+СВЦЭМ!$D$10+'СЕТ СН'!$I$5-'СЕТ СН'!$I$24</f>
        <v>3130.5361393499998</v>
      </c>
      <c r="Y125" s="36">
        <f>SUMIFS(СВЦЭМ!$D$33:$D$776,СВЦЭМ!$A$33:$A$776,$A125,СВЦЭМ!$B$33:$B$776,Y$119)+'СЕТ СН'!$I$14+СВЦЭМ!$D$10+'СЕТ СН'!$I$5-'СЕТ СН'!$I$24</f>
        <v>3161.63523351</v>
      </c>
    </row>
    <row r="126" spans="1:27" ht="15.75" x14ac:dyDescent="0.2">
      <c r="A126" s="35">
        <f t="shared" si="3"/>
        <v>43503</v>
      </c>
      <c r="B126" s="36">
        <f>SUMIFS(СВЦЭМ!$D$33:$D$776,СВЦЭМ!$A$33:$A$776,$A126,СВЦЭМ!$B$33:$B$776,B$119)+'СЕТ СН'!$I$14+СВЦЭМ!$D$10+'СЕТ СН'!$I$5-'СЕТ СН'!$I$24</f>
        <v>3188.5924290299999</v>
      </c>
      <c r="C126" s="36">
        <f>SUMIFS(СВЦЭМ!$D$33:$D$776,СВЦЭМ!$A$33:$A$776,$A126,СВЦЭМ!$B$33:$B$776,C$119)+'СЕТ СН'!$I$14+СВЦЭМ!$D$10+'СЕТ СН'!$I$5-'СЕТ СН'!$I$24</f>
        <v>3206.6109056400001</v>
      </c>
      <c r="D126" s="36">
        <f>SUMIFS(СВЦЭМ!$D$33:$D$776,СВЦЭМ!$A$33:$A$776,$A126,СВЦЭМ!$B$33:$B$776,D$119)+'СЕТ СН'!$I$14+СВЦЭМ!$D$10+'СЕТ СН'!$I$5-'СЕТ СН'!$I$24</f>
        <v>3224.9754007900001</v>
      </c>
      <c r="E126" s="36">
        <f>SUMIFS(СВЦЭМ!$D$33:$D$776,СВЦЭМ!$A$33:$A$776,$A126,СВЦЭМ!$B$33:$B$776,E$119)+'СЕТ СН'!$I$14+СВЦЭМ!$D$10+'СЕТ СН'!$I$5-'СЕТ СН'!$I$24</f>
        <v>3249.12930284</v>
      </c>
      <c r="F126" s="36">
        <f>SUMIFS(СВЦЭМ!$D$33:$D$776,СВЦЭМ!$A$33:$A$776,$A126,СВЦЭМ!$B$33:$B$776,F$119)+'СЕТ СН'!$I$14+СВЦЭМ!$D$10+'СЕТ СН'!$I$5-'СЕТ СН'!$I$24</f>
        <v>3231.4293158800001</v>
      </c>
      <c r="G126" s="36">
        <f>SUMIFS(СВЦЭМ!$D$33:$D$776,СВЦЭМ!$A$33:$A$776,$A126,СВЦЭМ!$B$33:$B$776,G$119)+'СЕТ СН'!$I$14+СВЦЭМ!$D$10+'СЕТ СН'!$I$5-'СЕТ СН'!$I$24</f>
        <v>3217.4430096300002</v>
      </c>
      <c r="H126" s="36">
        <f>SUMIFS(СВЦЭМ!$D$33:$D$776,СВЦЭМ!$A$33:$A$776,$A126,СВЦЭМ!$B$33:$B$776,H$119)+'СЕТ СН'!$I$14+СВЦЭМ!$D$10+'СЕТ СН'!$I$5-'СЕТ СН'!$I$24</f>
        <v>3186.7113506699998</v>
      </c>
      <c r="I126" s="36">
        <f>SUMIFS(СВЦЭМ!$D$33:$D$776,СВЦЭМ!$A$33:$A$776,$A126,СВЦЭМ!$B$33:$B$776,I$119)+'СЕТ СН'!$I$14+СВЦЭМ!$D$10+'СЕТ СН'!$I$5-'СЕТ СН'!$I$24</f>
        <v>3166.7112330600003</v>
      </c>
      <c r="J126" s="36">
        <f>SUMIFS(СВЦЭМ!$D$33:$D$776,СВЦЭМ!$A$33:$A$776,$A126,СВЦЭМ!$B$33:$B$776,J$119)+'СЕТ СН'!$I$14+СВЦЭМ!$D$10+'СЕТ СН'!$I$5-'СЕТ СН'!$I$24</f>
        <v>3155.22300206</v>
      </c>
      <c r="K126" s="36">
        <f>SUMIFS(СВЦЭМ!$D$33:$D$776,СВЦЭМ!$A$33:$A$776,$A126,СВЦЭМ!$B$33:$B$776,K$119)+'СЕТ СН'!$I$14+СВЦЭМ!$D$10+'СЕТ СН'!$I$5-'СЕТ СН'!$I$24</f>
        <v>3144.6865971100001</v>
      </c>
      <c r="L126" s="36">
        <f>SUMIFS(СВЦЭМ!$D$33:$D$776,СВЦЭМ!$A$33:$A$776,$A126,СВЦЭМ!$B$33:$B$776,L$119)+'СЕТ СН'!$I$14+СВЦЭМ!$D$10+'СЕТ СН'!$I$5-'СЕТ СН'!$I$24</f>
        <v>3143.70956131</v>
      </c>
      <c r="M126" s="36">
        <f>SUMIFS(СВЦЭМ!$D$33:$D$776,СВЦЭМ!$A$33:$A$776,$A126,СВЦЭМ!$B$33:$B$776,M$119)+'СЕТ СН'!$I$14+СВЦЭМ!$D$10+'СЕТ СН'!$I$5-'СЕТ СН'!$I$24</f>
        <v>3151.0118784300003</v>
      </c>
      <c r="N126" s="36">
        <f>SUMIFS(СВЦЭМ!$D$33:$D$776,СВЦЭМ!$A$33:$A$776,$A126,СВЦЭМ!$B$33:$B$776,N$119)+'СЕТ СН'!$I$14+СВЦЭМ!$D$10+'СЕТ СН'!$I$5-'СЕТ СН'!$I$24</f>
        <v>3135.56928866</v>
      </c>
      <c r="O126" s="36">
        <f>SUMIFS(СВЦЭМ!$D$33:$D$776,СВЦЭМ!$A$33:$A$776,$A126,СВЦЭМ!$B$33:$B$776,O$119)+'СЕТ СН'!$I$14+СВЦЭМ!$D$10+'СЕТ СН'!$I$5-'СЕТ СН'!$I$24</f>
        <v>3102.3075868300002</v>
      </c>
      <c r="P126" s="36">
        <f>SUMIFS(СВЦЭМ!$D$33:$D$776,СВЦЭМ!$A$33:$A$776,$A126,СВЦЭМ!$B$33:$B$776,P$119)+'СЕТ СН'!$I$14+СВЦЭМ!$D$10+'СЕТ СН'!$I$5-'СЕТ СН'!$I$24</f>
        <v>3101.11560104</v>
      </c>
      <c r="Q126" s="36">
        <f>SUMIFS(СВЦЭМ!$D$33:$D$776,СВЦЭМ!$A$33:$A$776,$A126,СВЦЭМ!$B$33:$B$776,Q$119)+'СЕТ СН'!$I$14+СВЦЭМ!$D$10+'СЕТ СН'!$I$5-'СЕТ СН'!$I$24</f>
        <v>3105.0396821600002</v>
      </c>
      <c r="R126" s="36">
        <f>SUMIFS(СВЦЭМ!$D$33:$D$776,СВЦЭМ!$A$33:$A$776,$A126,СВЦЭМ!$B$33:$B$776,R$119)+'СЕТ СН'!$I$14+СВЦЭМ!$D$10+'СЕТ СН'!$I$5-'СЕТ СН'!$I$24</f>
        <v>3104.50901002</v>
      </c>
      <c r="S126" s="36">
        <f>SUMIFS(СВЦЭМ!$D$33:$D$776,СВЦЭМ!$A$33:$A$776,$A126,СВЦЭМ!$B$33:$B$776,S$119)+'СЕТ СН'!$I$14+СВЦЭМ!$D$10+'СЕТ СН'!$I$5-'СЕТ СН'!$I$24</f>
        <v>3095.21984079</v>
      </c>
      <c r="T126" s="36">
        <f>SUMIFS(СВЦЭМ!$D$33:$D$776,СВЦЭМ!$A$33:$A$776,$A126,СВЦЭМ!$B$33:$B$776,T$119)+'СЕТ СН'!$I$14+СВЦЭМ!$D$10+'СЕТ СН'!$I$5-'СЕТ СН'!$I$24</f>
        <v>3058.45973839</v>
      </c>
      <c r="U126" s="36">
        <f>SUMIFS(СВЦЭМ!$D$33:$D$776,СВЦЭМ!$A$33:$A$776,$A126,СВЦЭМ!$B$33:$B$776,U$119)+'СЕТ СН'!$I$14+СВЦЭМ!$D$10+'СЕТ СН'!$I$5-'СЕТ СН'!$I$24</f>
        <v>3051.1193277000002</v>
      </c>
      <c r="V126" s="36">
        <f>SUMIFS(СВЦЭМ!$D$33:$D$776,СВЦЭМ!$A$33:$A$776,$A126,СВЦЭМ!$B$33:$B$776,V$119)+'СЕТ СН'!$I$14+СВЦЭМ!$D$10+'СЕТ СН'!$I$5-'СЕТ СН'!$I$24</f>
        <v>3068.2128846000001</v>
      </c>
      <c r="W126" s="36">
        <f>SUMIFS(СВЦЭМ!$D$33:$D$776,СВЦЭМ!$A$33:$A$776,$A126,СВЦЭМ!$B$33:$B$776,W$119)+'СЕТ СН'!$I$14+СВЦЭМ!$D$10+'СЕТ СН'!$I$5-'СЕТ СН'!$I$24</f>
        <v>3085.2272511600004</v>
      </c>
      <c r="X126" s="36">
        <f>SUMIFS(СВЦЭМ!$D$33:$D$776,СВЦЭМ!$A$33:$A$776,$A126,СВЦЭМ!$B$33:$B$776,X$119)+'СЕТ СН'!$I$14+СВЦЭМ!$D$10+'СЕТ СН'!$I$5-'СЕТ СН'!$I$24</f>
        <v>3103.3094112200001</v>
      </c>
      <c r="Y126" s="36">
        <f>SUMIFS(СВЦЭМ!$D$33:$D$776,СВЦЭМ!$A$33:$A$776,$A126,СВЦЭМ!$B$33:$B$776,Y$119)+'СЕТ СН'!$I$14+СВЦЭМ!$D$10+'СЕТ СН'!$I$5-'СЕТ СН'!$I$24</f>
        <v>3121.20555178</v>
      </c>
    </row>
    <row r="127" spans="1:27" ht="15.75" x14ac:dyDescent="0.2">
      <c r="A127" s="35">
        <f t="shared" si="3"/>
        <v>43504</v>
      </c>
      <c r="B127" s="36">
        <f>SUMIFS(СВЦЭМ!$D$33:$D$776,СВЦЭМ!$A$33:$A$776,$A127,СВЦЭМ!$B$33:$B$776,B$119)+'СЕТ СН'!$I$14+СВЦЭМ!$D$10+'СЕТ СН'!$I$5-'СЕТ СН'!$I$24</f>
        <v>3192.4940594999998</v>
      </c>
      <c r="C127" s="36">
        <f>SUMIFS(СВЦЭМ!$D$33:$D$776,СВЦЭМ!$A$33:$A$776,$A127,СВЦЭМ!$B$33:$B$776,C$119)+'СЕТ СН'!$I$14+СВЦЭМ!$D$10+'СЕТ СН'!$I$5-'СЕТ СН'!$I$24</f>
        <v>3213.3661969499999</v>
      </c>
      <c r="D127" s="36">
        <f>SUMIFS(СВЦЭМ!$D$33:$D$776,СВЦЭМ!$A$33:$A$776,$A127,СВЦЭМ!$B$33:$B$776,D$119)+'СЕТ СН'!$I$14+СВЦЭМ!$D$10+'СЕТ СН'!$I$5-'СЕТ СН'!$I$24</f>
        <v>3227.1032072400003</v>
      </c>
      <c r="E127" s="36">
        <f>SUMIFS(СВЦЭМ!$D$33:$D$776,СВЦЭМ!$A$33:$A$776,$A127,СВЦЭМ!$B$33:$B$776,E$119)+'СЕТ СН'!$I$14+СВЦЭМ!$D$10+'СЕТ СН'!$I$5-'СЕТ СН'!$I$24</f>
        <v>3255.0643465499998</v>
      </c>
      <c r="F127" s="36">
        <f>SUMIFS(СВЦЭМ!$D$33:$D$776,СВЦЭМ!$A$33:$A$776,$A127,СВЦЭМ!$B$33:$B$776,F$119)+'СЕТ СН'!$I$14+СВЦЭМ!$D$10+'СЕТ СН'!$I$5-'СЕТ СН'!$I$24</f>
        <v>3245.40434375</v>
      </c>
      <c r="G127" s="36">
        <f>SUMIFS(СВЦЭМ!$D$33:$D$776,СВЦЭМ!$A$33:$A$776,$A127,СВЦЭМ!$B$33:$B$776,G$119)+'СЕТ СН'!$I$14+СВЦЭМ!$D$10+'СЕТ СН'!$I$5-'СЕТ СН'!$I$24</f>
        <v>3216.7987340500003</v>
      </c>
      <c r="H127" s="36">
        <f>SUMIFS(СВЦЭМ!$D$33:$D$776,СВЦЭМ!$A$33:$A$776,$A127,СВЦЭМ!$B$33:$B$776,H$119)+'СЕТ СН'!$I$14+СВЦЭМ!$D$10+'СЕТ СН'!$I$5-'СЕТ СН'!$I$24</f>
        <v>3181.47626894</v>
      </c>
      <c r="I127" s="36">
        <f>SUMIFS(СВЦЭМ!$D$33:$D$776,СВЦЭМ!$A$33:$A$776,$A127,СВЦЭМ!$B$33:$B$776,I$119)+'СЕТ СН'!$I$14+СВЦЭМ!$D$10+'СЕТ СН'!$I$5-'СЕТ СН'!$I$24</f>
        <v>3166.5894280500002</v>
      </c>
      <c r="J127" s="36">
        <f>SUMIFS(СВЦЭМ!$D$33:$D$776,СВЦЭМ!$A$33:$A$776,$A127,СВЦЭМ!$B$33:$B$776,J$119)+'СЕТ СН'!$I$14+СВЦЭМ!$D$10+'СЕТ СН'!$I$5-'СЕТ СН'!$I$24</f>
        <v>3148.3926672899997</v>
      </c>
      <c r="K127" s="36">
        <f>SUMIFS(СВЦЭМ!$D$33:$D$776,СВЦЭМ!$A$33:$A$776,$A127,СВЦЭМ!$B$33:$B$776,K$119)+'СЕТ СН'!$I$14+СВЦЭМ!$D$10+'СЕТ СН'!$I$5-'СЕТ СН'!$I$24</f>
        <v>3119.43363718</v>
      </c>
      <c r="L127" s="36">
        <f>SUMIFS(СВЦЭМ!$D$33:$D$776,СВЦЭМ!$A$33:$A$776,$A127,СВЦЭМ!$B$33:$B$776,L$119)+'СЕТ СН'!$I$14+СВЦЭМ!$D$10+'СЕТ СН'!$I$5-'СЕТ СН'!$I$24</f>
        <v>3094.39591526</v>
      </c>
      <c r="M127" s="36">
        <f>SUMIFS(СВЦЭМ!$D$33:$D$776,СВЦЭМ!$A$33:$A$776,$A127,СВЦЭМ!$B$33:$B$776,M$119)+'СЕТ СН'!$I$14+СВЦЭМ!$D$10+'СЕТ СН'!$I$5-'СЕТ СН'!$I$24</f>
        <v>3102.96888924</v>
      </c>
      <c r="N127" s="36">
        <f>SUMIFS(СВЦЭМ!$D$33:$D$776,СВЦЭМ!$A$33:$A$776,$A127,СВЦЭМ!$B$33:$B$776,N$119)+'СЕТ СН'!$I$14+СВЦЭМ!$D$10+'СЕТ СН'!$I$5-'СЕТ СН'!$I$24</f>
        <v>3093.4013847400001</v>
      </c>
      <c r="O127" s="36">
        <f>SUMIFS(СВЦЭМ!$D$33:$D$776,СВЦЭМ!$A$33:$A$776,$A127,СВЦЭМ!$B$33:$B$776,O$119)+'СЕТ СН'!$I$14+СВЦЭМ!$D$10+'СЕТ СН'!$I$5-'СЕТ СН'!$I$24</f>
        <v>3090.0668313300002</v>
      </c>
      <c r="P127" s="36">
        <f>SUMIFS(СВЦЭМ!$D$33:$D$776,СВЦЭМ!$A$33:$A$776,$A127,СВЦЭМ!$B$33:$B$776,P$119)+'СЕТ СН'!$I$14+СВЦЭМ!$D$10+'СЕТ СН'!$I$5-'СЕТ СН'!$I$24</f>
        <v>3103.4363212799999</v>
      </c>
      <c r="Q127" s="36">
        <f>SUMIFS(СВЦЭМ!$D$33:$D$776,СВЦЭМ!$A$33:$A$776,$A127,СВЦЭМ!$B$33:$B$776,Q$119)+'СЕТ СН'!$I$14+СВЦЭМ!$D$10+'СЕТ СН'!$I$5-'СЕТ СН'!$I$24</f>
        <v>3110.0524981100002</v>
      </c>
      <c r="R127" s="36">
        <f>SUMIFS(СВЦЭМ!$D$33:$D$776,СВЦЭМ!$A$33:$A$776,$A127,СВЦЭМ!$B$33:$B$776,R$119)+'СЕТ СН'!$I$14+СВЦЭМ!$D$10+'СЕТ СН'!$I$5-'СЕТ СН'!$I$24</f>
        <v>3110.6493078100002</v>
      </c>
      <c r="S127" s="36">
        <f>SUMIFS(СВЦЭМ!$D$33:$D$776,СВЦЭМ!$A$33:$A$776,$A127,СВЦЭМ!$B$33:$B$776,S$119)+'СЕТ СН'!$I$14+СВЦЭМ!$D$10+'СЕТ СН'!$I$5-'СЕТ СН'!$I$24</f>
        <v>3095.88669157</v>
      </c>
      <c r="T127" s="36">
        <f>SUMIFS(СВЦЭМ!$D$33:$D$776,СВЦЭМ!$A$33:$A$776,$A127,СВЦЭМ!$B$33:$B$776,T$119)+'СЕТ СН'!$I$14+СВЦЭМ!$D$10+'СЕТ СН'!$I$5-'СЕТ СН'!$I$24</f>
        <v>3051.5752030900003</v>
      </c>
      <c r="U127" s="36">
        <f>SUMIFS(СВЦЭМ!$D$33:$D$776,СВЦЭМ!$A$33:$A$776,$A127,СВЦЭМ!$B$33:$B$776,U$119)+'СЕТ СН'!$I$14+СВЦЭМ!$D$10+'СЕТ СН'!$I$5-'СЕТ СН'!$I$24</f>
        <v>3048.1347316600004</v>
      </c>
      <c r="V127" s="36">
        <f>SUMIFS(СВЦЭМ!$D$33:$D$776,СВЦЭМ!$A$33:$A$776,$A127,СВЦЭМ!$B$33:$B$776,V$119)+'СЕТ СН'!$I$14+СВЦЭМ!$D$10+'СЕТ СН'!$I$5-'СЕТ СН'!$I$24</f>
        <v>3077.3945386900004</v>
      </c>
      <c r="W127" s="36">
        <f>SUMIFS(СВЦЭМ!$D$33:$D$776,СВЦЭМ!$A$33:$A$776,$A127,СВЦЭМ!$B$33:$B$776,W$119)+'СЕТ СН'!$I$14+СВЦЭМ!$D$10+'СЕТ СН'!$I$5-'СЕТ СН'!$I$24</f>
        <v>3104.53852538</v>
      </c>
      <c r="X127" s="36">
        <f>SUMIFS(СВЦЭМ!$D$33:$D$776,СВЦЭМ!$A$33:$A$776,$A127,СВЦЭМ!$B$33:$B$776,X$119)+'СЕТ СН'!$I$14+СВЦЭМ!$D$10+'СЕТ СН'!$I$5-'СЕТ СН'!$I$24</f>
        <v>3133.7328240300003</v>
      </c>
      <c r="Y127" s="36">
        <f>SUMIFS(СВЦЭМ!$D$33:$D$776,СВЦЭМ!$A$33:$A$776,$A127,СВЦЭМ!$B$33:$B$776,Y$119)+'СЕТ СН'!$I$14+СВЦЭМ!$D$10+'СЕТ СН'!$I$5-'СЕТ СН'!$I$24</f>
        <v>3148.9290968800001</v>
      </c>
    </row>
    <row r="128" spans="1:27" ht="15.75" x14ac:dyDescent="0.2">
      <c r="A128" s="35">
        <f t="shared" si="3"/>
        <v>43505</v>
      </c>
      <c r="B128" s="36">
        <f>SUMIFS(СВЦЭМ!$D$33:$D$776,СВЦЭМ!$A$33:$A$776,$A128,СВЦЭМ!$B$33:$B$776,B$119)+'СЕТ СН'!$I$14+СВЦЭМ!$D$10+'СЕТ СН'!$I$5-'СЕТ СН'!$I$24</f>
        <v>3162.3922368900003</v>
      </c>
      <c r="C128" s="36">
        <f>SUMIFS(СВЦЭМ!$D$33:$D$776,СВЦЭМ!$A$33:$A$776,$A128,СВЦЭМ!$B$33:$B$776,C$119)+'СЕТ СН'!$I$14+СВЦЭМ!$D$10+'СЕТ СН'!$I$5-'СЕТ СН'!$I$24</f>
        <v>3191.52242071</v>
      </c>
      <c r="D128" s="36">
        <f>SUMIFS(СВЦЭМ!$D$33:$D$776,СВЦЭМ!$A$33:$A$776,$A128,СВЦЭМ!$B$33:$B$776,D$119)+'СЕТ СН'!$I$14+СВЦЭМ!$D$10+'СЕТ СН'!$I$5-'СЕТ СН'!$I$24</f>
        <v>3208.8427425</v>
      </c>
      <c r="E128" s="36">
        <f>SUMIFS(СВЦЭМ!$D$33:$D$776,СВЦЭМ!$A$33:$A$776,$A128,СВЦЭМ!$B$33:$B$776,E$119)+'СЕТ СН'!$I$14+СВЦЭМ!$D$10+'СЕТ СН'!$I$5-'СЕТ СН'!$I$24</f>
        <v>3209.0705886800001</v>
      </c>
      <c r="F128" s="36">
        <f>SUMIFS(СВЦЭМ!$D$33:$D$776,СВЦЭМ!$A$33:$A$776,$A128,СВЦЭМ!$B$33:$B$776,F$119)+'СЕТ СН'!$I$14+СВЦЭМ!$D$10+'СЕТ СН'!$I$5-'СЕТ СН'!$I$24</f>
        <v>3206.1775270200001</v>
      </c>
      <c r="G128" s="36">
        <f>SUMIFS(СВЦЭМ!$D$33:$D$776,СВЦЭМ!$A$33:$A$776,$A128,СВЦЭМ!$B$33:$B$776,G$119)+'СЕТ СН'!$I$14+СВЦЭМ!$D$10+'СЕТ СН'!$I$5-'СЕТ СН'!$I$24</f>
        <v>3204.3504867900001</v>
      </c>
      <c r="H128" s="36">
        <f>SUMIFS(СВЦЭМ!$D$33:$D$776,СВЦЭМ!$A$33:$A$776,$A128,СВЦЭМ!$B$33:$B$776,H$119)+'СЕТ СН'!$I$14+СВЦЭМ!$D$10+'СЕТ СН'!$I$5-'СЕТ СН'!$I$24</f>
        <v>3181.8287258099999</v>
      </c>
      <c r="I128" s="36">
        <f>SUMIFS(СВЦЭМ!$D$33:$D$776,СВЦЭМ!$A$33:$A$776,$A128,СВЦЭМ!$B$33:$B$776,I$119)+'СЕТ СН'!$I$14+СВЦЭМ!$D$10+'СЕТ СН'!$I$5-'СЕТ СН'!$I$24</f>
        <v>3167.6509200299997</v>
      </c>
      <c r="J128" s="36">
        <f>SUMIFS(СВЦЭМ!$D$33:$D$776,СВЦЭМ!$A$33:$A$776,$A128,СВЦЭМ!$B$33:$B$776,J$119)+'СЕТ СН'!$I$14+СВЦЭМ!$D$10+'СЕТ СН'!$I$5-'СЕТ СН'!$I$24</f>
        <v>3127.2586787</v>
      </c>
      <c r="K128" s="36">
        <f>SUMIFS(СВЦЭМ!$D$33:$D$776,СВЦЭМ!$A$33:$A$776,$A128,СВЦЭМ!$B$33:$B$776,K$119)+'СЕТ СН'!$I$14+СВЦЭМ!$D$10+'СЕТ СН'!$I$5-'СЕТ СН'!$I$24</f>
        <v>3103.2389386900004</v>
      </c>
      <c r="L128" s="36">
        <f>SUMIFS(СВЦЭМ!$D$33:$D$776,СВЦЭМ!$A$33:$A$776,$A128,СВЦЭМ!$B$33:$B$776,L$119)+'СЕТ СН'!$I$14+СВЦЭМ!$D$10+'СЕТ СН'!$I$5-'СЕТ СН'!$I$24</f>
        <v>3098.96656334</v>
      </c>
      <c r="M128" s="36">
        <f>SUMIFS(СВЦЭМ!$D$33:$D$776,СВЦЭМ!$A$33:$A$776,$A128,СВЦЭМ!$B$33:$B$776,M$119)+'СЕТ СН'!$I$14+СВЦЭМ!$D$10+'СЕТ СН'!$I$5-'СЕТ СН'!$I$24</f>
        <v>3105.8105795400002</v>
      </c>
      <c r="N128" s="36">
        <f>SUMIFS(СВЦЭМ!$D$33:$D$776,СВЦЭМ!$A$33:$A$776,$A128,СВЦЭМ!$B$33:$B$776,N$119)+'СЕТ СН'!$I$14+СВЦЭМ!$D$10+'СЕТ СН'!$I$5-'СЕТ СН'!$I$24</f>
        <v>3107.9652797700001</v>
      </c>
      <c r="O128" s="36">
        <f>SUMIFS(СВЦЭМ!$D$33:$D$776,СВЦЭМ!$A$33:$A$776,$A128,СВЦЭМ!$B$33:$B$776,O$119)+'СЕТ СН'!$I$14+СВЦЭМ!$D$10+'СЕТ СН'!$I$5-'СЕТ СН'!$I$24</f>
        <v>3093.2858903000001</v>
      </c>
      <c r="P128" s="36">
        <f>SUMIFS(СВЦЭМ!$D$33:$D$776,СВЦЭМ!$A$33:$A$776,$A128,СВЦЭМ!$B$33:$B$776,P$119)+'СЕТ СН'!$I$14+СВЦЭМ!$D$10+'СЕТ СН'!$I$5-'СЕТ СН'!$I$24</f>
        <v>3092.3764644600001</v>
      </c>
      <c r="Q128" s="36">
        <f>SUMIFS(СВЦЭМ!$D$33:$D$776,СВЦЭМ!$A$33:$A$776,$A128,СВЦЭМ!$B$33:$B$776,Q$119)+'СЕТ СН'!$I$14+СВЦЭМ!$D$10+'СЕТ СН'!$I$5-'СЕТ СН'!$I$24</f>
        <v>3099.8679545900004</v>
      </c>
      <c r="R128" s="36">
        <f>SUMIFS(СВЦЭМ!$D$33:$D$776,СВЦЭМ!$A$33:$A$776,$A128,СВЦЭМ!$B$33:$B$776,R$119)+'СЕТ СН'!$I$14+СВЦЭМ!$D$10+'СЕТ СН'!$I$5-'СЕТ СН'!$I$24</f>
        <v>3082.2049059300002</v>
      </c>
      <c r="S128" s="36">
        <f>SUMIFS(СВЦЭМ!$D$33:$D$776,СВЦЭМ!$A$33:$A$776,$A128,СВЦЭМ!$B$33:$B$776,S$119)+'СЕТ СН'!$I$14+СВЦЭМ!$D$10+'СЕТ СН'!$I$5-'СЕТ СН'!$I$24</f>
        <v>3065.4354696500004</v>
      </c>
      <c r="T128" s="36">
        <f>SUMIFS(СВЦЭМ!$D$33:$D$776,СВЦЭМ!$A$33:$A$776,$A128,СВЦЭМ!$B$33:$B$776,T$119)+'СЕТ СН'!$I$14+СВЦЭМ!$D$10+'СЕТ СН'!$I$5-'СЕТ СН'!$I$24</f>
        <v>3027.4796868000003</v>
      </c>
      <c r="U128" s="36">
        <f>SUMIFS(СВЦЭМ!$D$33:$D$776,СВЦЭМ!$A$33:$A$776,$A128,СВЦЭМ!$B$33:$B$776,U$119)+'СЕТ СН'!$I$14+СВЦЭМ!$D$10+'СЕТ СН'!$I$5-'СЕТ СН'!$I$24</f>
        <v>3019.56384953</v>
      </c>
      <c r="V128" s="36">
        <f>SUMIFS(СВЦЭМ!$D$33:$D$776,СВЦЭМ!$A$33:$A$776,$A128,СВЦЭМ!$B$33:$B$776,V$119)+'СЕТ СН'!$I$14+СВЦЭМ!$D$10+'СЕТ СН'!$I$5-'СЕТ СН'!$I$24</f>
        <v>3035.6515962200001</v>
      </c>
      <c r="W128" s="36">
        <f>SUMIFS(СВЦЭМ!$D$33:$D$776,СВЦЭМ!$A$33:$A$776,$A128,СВЦЭМ!$B$33:$B$776,W$119)+'СЕТ СН'!$I$14+СВЦЭМ!$D$10+'СЕТ СН'!$I$5-'СЕТ СН'!$I$24</f>
        <v>3053.9880608900003</v>
      </c>
      <c r="X128" s="36">
        <f>SUMIFS(СВЦЭМ!$D$33:$D$776,СВЦЭМ!$A$33:$A$776,$A128,СВЦЭМ!$B$33:$B$776,X$119)+'СЕТ СН'!$I$14+СВЦЭМ!$D$10+'СЕТ СН'!$I$5-'СЕТ СН'!$I$24</f>
        <v>3074.8335827800001</v>
      </c>
      <c r="Y128" s="36">
        <f>SUMIFS(СВЦЭМ!$D$33:$D$776,СВЦЭМ!$A$33:$A$776,$A128,СВЦЭМ!$B$33:$B$776,Y$119)+'СЕТ СН'!$I$14+СВЦЭМ!$D$10+'СЕТ СН'!$I$5-'СЕТ СН'!$I$24</f>
        <v>3101.7467136100004</v>
      </c>
    </row>
    <row r="129" spans="1:25" ht="15.75" x14ac:dyDescent="0.2">
      <c r="A129" s="35">
        <f t="shared" si="3"/>
        <v>43506</v>
      </c>
      <c r="B129" s="36">
        <f>SUMIFS(СВЦЭМ!$D$33:$D$776,СВЦЭМ!$A$33:$A$776,$A129,СВЦЭМ!$B$33:$B$776,B$119)+'СЕТ СН'!$I$14+СВЦЭМ!$D$10+'СЕТ СН'!$I$5-'СЕТ СН'!$I$24</f>
        <v>3123.0397605400003</v>
      </c>
      <c r="C129" s="36">
        <f>SUMIFS(СВЦЭМ!$D$33:$D$776,СВЦЭМ!$A$33:$A$776,$A129,СВЦЭМ!$B$33:$B$776,C$119)+'СЕТ СН'!$I$14+СВЦЭМ!$D$10+'СЕТ СН'!$I$5-'СЕТ СН'!$I$24</f>
        <v>3135.2751084399997</v>
      </c>
      <c r="D129" s="36">
        <f>SUMIFS(СВЦЭМ!$D$33:$D$776,СВЦЭМ!$A$33:$A$776,$A129,СВЦЭМ!$B$33:$B$776,D$119)+'СЕТ СН'!$I$14+СВЦЭМ!$D$10+'СЕТ СН'!$I$5-'СЕТ СН'!$I$24</f>
        <v>3171.0232964799998</v>
      </c>
      <c r="E129" s="36">
        <f>SUMIFS(СВЦЭМ!$D$33:$D$776,СВЦЭМ!$A$33:$A$776,$A129,СВЦЭМ!$B$33:$B$776,E$119)+'СЕТ СН'!$I$14+СВЦЭМ!$D$10+'СЕТ СН'!$I$5-'СЕТ СН'!$I$24</f>
        <v>3184.2852257700001</v>
      </c>
      <c r="F129" s="36">
        <f>SUMIFS(СВЦЭМ!$D$33:$D$776,СВЦЭМ!$A$33:$A$776,$A129,СВЦЭМ!$B$33:$B$776,F$119)+'СЕТ СН'!$I$14+СВЦЭМ!$D$10+'СЕТ СН'!$I$5-'СЕТ СН'!$I$24</f>
        <v>3181.5445041800003</v>
      </c>
      <c r="G129" s="36">
        <f>SUMIFS(СВЦЭМ!$D$33:$D$776,СВЦЭМ!$A$33:$A$776,$A129,СВЦЭМ!$B$33:$B$776,G$119)+'СЕТ СН'!$I$14+СВЦЭМ!$D$10+'СЕТ СН'!$I$5-'СЕТ СН'!$I$24</f>
        <v>3173.7158521900001</v>
      </c>
      <c r="H129" s="36">
        <f>SUMIFS(СВЦЭМ!$D$33:$D$776,СВЦЭМ!$A$33:$A$776,$A129,СВЦЭМ!$B$33:$B$776,H$119)+'СЕТ СН'!$I$14+СВЦЭМ!$D$10+'СЕТ СН'!$I$5-'СЕТ СН'!$I$24</f>
        <v>3162.97832715</v>
      </c>
      <c r="I129" s="36">
        <f>SUMIFS(СВЦЭМ!$D$33:$D$776,СВЦЭМ!$A$33:$A$776,$A129,СВЦЭМ!$B$33:$B$776,I$119)+'СЕТ СН'!$I$14+СВЦЭМ!$D$10+'СЕТ СН'!$I$5-'СЕТ СН'!$I$24</f>
        <v>3136.42269149</v>
      </c>
      <c r="J129" s="36">
        <f>SUMIFS(СВЦЭМ!$D$33:$D$776,СВЦЭМ!$A$33:$A$776,$A129,СВЦЭМ!$B$33:$B$776,J$119)+'СЕТ СН'!$I$14+СВЦЭМ!$D$10+'СЕТ СН'!$I$5-'СЕТ СН'!$I$24</f>
        <v>3107.4559142900002</v>
      </c>
      <c r="K129" s="36">
        <f>SUMIFS(СВЦЭМ!$D$33:$D$776,СВЦЭМ!$A$33:$A$776,$A129,СВЦЭМ!$B$33:$B$776,K$119)+'СЕТ СН'!$I$14+СВЦЭМ!$D$10+'СЕТ СН'!$I$5-'СЕТ СН'!$I$24</f>
        <v>3064.6682497500001</v>
      </c>
      <c r="L129" s="36">
        <f>SUMIFS(СВЦЭМ!$D$33:$D$776,СВЦЭМ!$A$33:$A$776,$A129,СВЦЭМ!$B$33:$B$776,L$119)+'СЕТ СН'!$I$14+СВЦЭМ!$D$10+'СЕТ СН'!$I$5-'СЕТ СН'!$I$24</f>
        <v>3042.80346921</v>
      </c>
      <c r="M129" s="36">
        <f>SUMIFS(СВЦЭМ!$D$33:$D$776,СВЦЭМ!$A$33:$A$776,$A129,СВЦЭМ!$B$33:$B$776,M$119)+'СЕТ СН'!$I$14+СВЦЭМ!$D$10+'СЕТ СН'!$I$5-'СЕТ СН'!$I$24</f>
        <v>3043.99140601</v>
      </c>
      <c r="N129" s="36">
        <f>SUMIFS(СВЦЭМ!$D$33:$D$776,СВЦЭМ!$A$33:$A$776,$A129,СВЦЭМ!$B$33:$B$776,N$119)+'СЕТ СН'!$I$14+СВЦЭМ!$D$10+'СЕТ СН'!$I$5-'СЕТ СН'!$I$24</f>
        <v>3050.4688405900001</v>
      </c>
      <c r="O129" s="36">
        <f>SUMIFS(СВЦЭМ!$D$33:$D$776,СВЦЭМ!$A$33:$A$776,$A129,СВЦЭМ!$B$33:$B$776,O$119)+'СЕТ СН'!$I$14+СВЦЭМ!$D$10+'СЕТ СН'!$I$5-'СЕТ СН'!$I$24</f>
        <v>3035.3585251900004</v>
      </c>
      <c r="P129" s="36">
        <f>SUMIFS(СВЦЭМ!$D$33:$D$776,СВЦЭМ!$A$33:$A$776,$A129,СВЦЭМ!$B$33:$B$776,P$119)+'СЕТ СН'!$I$14+СВЦЭМ!$D$10+'СЕТ СН'!$I$5-'СЕТ СН'!$I$24</f>
        <v>3033.9154330700003</v>
      </c>
      <c r="Q129" s="36">
        <f>SUMIFS(СВЦЭМ!$D$33:$D$776,СВЦЭМ!$A$33:$A$776,$A129,СВЦЭМ!$B$33:$B$776,Q$119)+'СЕТ СН'!$I$14+СВЦЭМ!$D$10+'СЕТ СН'!$I$5-'СЕТ СН'!$I$24</f>
        <v>3051.58977198</v>
      </c>
      <c r="R129" s="36">
        <f>SUMIFS(СВЦЭМ!$D$33:$D$776,СВЦЭМ!$A$33:$A$776,$A129,СВЦЭМ!$B$33:$B$776,R$119)+'СЕТ СН'!$I$14+СВЦЭМ!$D$10+'СЕТ СН'!$I$5-'СЕТ СН'!$I$24</f>
        <v>3064.3237712500004</v>
      </c>
      <c r="S129" s="36">
        <f>SUMIFS(СВЦЭМ!$D$33:$D$776,СВЦЭМ!$A$33:$A$776,$A129,СВЦЭМ!$B$33:$B$776,S$119)+'СЕТ СН'!$I$14+СВЦЭМ!$D$10+'СЕТ СН'!$I$5-'СЕТ СН'!$I$24</f>
        <v>3055.0990617900002</v>
      </c>
      <c r="T129" s="36">
        <f>SUMIFS(СВЦЭМ!$D$33:$D$776,СВЦЭМ!$A$33:$A$776,$A129,СВЦЭМ!$B$33:$B$776,T$119)+'СЕТ СН'!$I$14+СВЦЭМ!$D$10+'СЕТ СН'!$I$5-'СЕТ СН'!$I$24</f>
        <v>3026.7775399500001</v>
      </c>
      <c r="U129" s="36">
        <f>SUMIFS(СВЦЭМ!$D$33:$D$776,СВЦЭМ!$A$33:$A$776,$A129,СВЦЭМ!$B$33:$B$776,U$119)+'СЕТ СН'!$I$14+СВЦЭМ!$D$10+'СЕТ СН'!$I$5-'СЕТ СН'!$I$24</f>
        <v>3020.7621951400001</v>
      </c>
      <c r="V129" s="36">
        <f>SUMIFS(СВЦЭМ!$D$33:$D$776,СВЦЭМ!$A$33:$A$776,$A129,СВЦЭМ!$B$33:$B$776,V$119)+'СЕТ СН'!$I$14+СВЦЭМ!$D$10+'СЕТ СН'!$I$5-'СЕТ СН'!$I$24</f>
        <v>3001.9714568400004</v>
      </c>
      <c r="W129" s="36">
        <f>SUMIFS(СВЦЭМ!$D$33:$D$776,СВЦЭМ!$A$33:$A$776,$A129,СВЦЭМ!$B$33:$B$776,W$119)+'СЕТ СН'!$I$14+СВЦЭМ!$D$10+'СЕТ СН'!$I$5-'СЕТ СН'!$I$24</f>
        <v>3015.68460762</v>
      </c>
      <c r="X129" s="36">
        <f>SUMIFS(СВЦЭМ!$D$33:$D$776,СВЦЭМ!$A$33:$A$776,$A129,СВЦЭМ!$B$33:$B$776,X$119)+'СЕТ СН'!$I$14+СВЦЭМ!$D$10+'СЕТ СН'!$I$5-'СЕТ СН'!$I$24</f>
        <v>3036.1097330500002</v>
      </c>
      <c r="Y129" s="36">
        <f>SUMIFS(СВЦЭМ!$D$33:$D$776,СВЦЭМ!$A$33:$A$776,$A129,СВЦЭМ!$B$33:$B$776,Y$119)+'СЕТ СН'!$I$14+СВЦЭМ!$D$10+'СЕТ СН'!$I$5-'СЕТ СН'!$I$24</f>
        <v>3090.5104351200002</v>
      </c>
    </row>
    <row r="130" spans="1:25" ht="15.75" x14ac:dyDescent="0.2">
      <c r="A130" s="35">
        <f t="shared" si="3"/>
        <v>43507</v>
      </c>
      <c r="B130" s="36">
        <f>SUMIFS(СВЦЭМ!$D$33:$D$776,СВЦЭМ!$A$33:$A$776,$A130,СВЦЭМ!$B$33:$B$776,B$119)+'СЕТ СН'!$I$14+СВЦЭМ!$D$10+'СЕТ СН'!$I$5-'СЕТ СН'!$I$24</f>
        <v>3134.3551113499998</v>
      </c>
      <c r="C130" s="36">
        <f>SUMIFS(СВЦЭМ!$D$33:$D$776,СВЦЭМ!$A$33:$A$776,$A130,СВЦЭМ!$B$33:$B$776,C$119)+'СЕТ СН'!$I$14+СВЦЭМ!$D$10+'СЕТ СН'!$I$5-'СЕТ СН'!$I$24</f>
        <v>3154.1087020200002</v>
      </c>
      <c r="D130" s="36">
        <f>SUMIFS(СВЦЭМ!$D$33:$D$776,СВЦЭМ!$A$33:$A$776,$A130,СВЦЭМ!$B$33:$B$776,D$119)+'СЕТ СН'!$I$14+СВЦЭМ!$D$10+'СЕТ СН'!$I$5-'СЕТ СН'!$I$24</f>
        <v>3179.0815984600004</v>
      </c>
      <c r="E130" s="36">
        <f>SUMIFS(СВЦЭМ!$D$33:$D$776,СВЦЭМ!$A$33:$A$776,$A130,СВЦЭМ!$B$33:$B$776,E$119)+'СЕТ СН'!$I$14+СВЦЭМ!$D$10+'СЕТ СН'!$I$5-'СЕТ СН'!$I$24</f>
        <v>3189.6358576299999</v>
      </c>
      <c r="F130" s="36">
        <f>SUMIFS(СВЦЭМ!$D$33:$D$776,СВЦЭМ!$A$33:$A$776,$A130,СВЦЭМ!$B$33:$B$776,F$119)+'СЕТ СН'!$I$14+СВЦЭМ!$D$10+'СЕТ СН'!$I$5-'СЕТ СН'!$I$24</f>
        <v>3186.7502165200003</v>
      </c>
      <c r="G130" s="36">
        <f>SUMIFS(СВЦЭМ!$D$33:$D$776,СВЦЭМ!$A$33:$A$776,$A130,СВЦЭМ!$B$33:$B$776,G$119)+'СЕТ СН'!$I$14+СВЦЭМ!$D$10+'СЕТ СН'!$I$5-'СЕТ СН'!$I$24</f>
        <v>3176.4620935499997</v>
      </c>
      <c r="H130" s="36">
        <f>SUMIFS(СВЦЭМ!$D$33:$D$776,СВЦЭМ!$A$33:$A$776,$A130,СВЦЭМ!$B$33:$B$776,H$119)+'СЕТ СН'!$I$14+СВЦЭМ!$D$10+'СЕТ СН'!$I$5-'СЕТ СН'!$I$24</f>
        <v>3129.8185505599999</v>
      </c>
      <c r="I130" s="36">
        <f>SUMIFS(СВЦЭМ!$D$33:$D$776,СВЦЭМ!$A$33:$A$776,$A130,СВЦЭМ!$B$33:$B$776,I$119)+'СЕТ СН'!$I$14+СВЦЭМ!$D$10+'СЕТ СН'!$I$5-'СЕТ СН'!$I$24</f>
        <v>3098.2487946900001</v>
      </c>
      <c r="J130" s="36">
        <f>SUMIFS(СВЦЭМ!$D$33:$D$776,СВЦЭМ!$A$33:$A$776,$A130,СВЦЭМ!$B$33:$B$776,J$119)+'СЕТ СН'!$I$14+СВЦЭМ!$D$10+'СЕТ СН'!$I$5-'СЕТ СН'!$I$24</f>
        <v>3087.3010679600002</v>
      </c>
      <c r="K130" s="36">
        <f>SUMIFS(СВЦЭМ!$D$33:$D$776,СВЦЭМ!$A$33:$A$776,$A130,СВЦЭМ!$B$33:$B$776,K$119)+'СЕТ СН'!$I$14+СВЦЭМ!$D$10+'СЕТ СН'!$I$5-'СЕТ СН'!$I$24</f>
        <v>3086.9367308600004</v>
      </c>
      <c r="L130" s="36">
        <f>SUMIFS(СВЦЭМ!$D$33:$D$776,СВЦЭМ!$A$33:$A$776,$A130,СВЦЭМ!$B$33:$B$776,L$119)+'СЕТ СН'!$I$14+СВЦЭМ!$D$10+'СЕТ СН'!$I$5-'СЕТ СН'!$I$24</f>
        <v>3076.1572497400002</v>
      </c>
      <c r="M130" s="36">
        <f>SUMIFS(СВЦЭМ!$D$33:$D$776,СВЦЭМ!$A$33:$A$776,$A130,СВЦЭМ!$B$33:$B$776,M$119)+'СЕТ СН'!$I$14+СВЦЭМ!$D$10+'СЕТ СН'!$I$5-'СЕТ СН'!$I$24</f>
        <v>3078.3908866500001</v>
      </c>
      <c r="N130" s="36">
        <f>SUMIFS(СВЦЭМ!$D$33:$D$776,СВЦЭМ!$A$33:$A$776,$A130,СВЦЭМ!$B$33:$B$776,N$119)+'СЕТ СН'!$I$14+СВЦЭМ!$D$10+'СЕТ СН'!$I$5-'СЕТ СН'!$I$24</f>
        <v>3083.4276819900001</v>
      </c>
      <c r="O130" s="36">
        <f>SUMIFS(СВЦЭМ!$D$33:$D$776,СВЦЭМ!$A$33:$A$776,$A130,СВЦЭМ!$B$33:$B$776,O$119)+'СЕТ СН'!$I$14+СВЦЭМ!$D$10+'СЕТ СН'!$I$5-'СЕТ СН'!$I$24</f>
        <v>3053.7927537200003</v>
      </c>
      <c r="P130" s="36">
        <f>SUMIFS(СВЦЭМ!$D$33:$D$776,СВЦЭМ!$A$33:$A$776,$A130,СВЦЭМ!$B$33:$B$776,P$119)+'СЕТ СН'!$I$14+СВЦЭМ!$D$10+'СЕТ СН'!$I$5-'СЕТ СН'!$I$24</f>
        <v>3068.9229134000002</v>
      </c>
      <c r="Q130" s="36">
        <f>SUMIFS(СВЦЭМ!$D$33:$D$776,СВЦЭМ!$A$33:$A$776,$A130,СВЦЭМ!$B$33:$B$776,Q$119)+'СЕТ СН'!$I$14+СВЦЭМ!$D$10+'СЕТ СН'!$I$5-'СЕТ СН'!$I$24</f>
        <v>3066.7338861900002</v>
      </c>
      <c r="R130" s="36">
        <f>SUMIFS(СВЦЭМ!$D$33:$D$776,СВЦЭМ!$A$33:$A$776,$A130,СВЦЭМ!$B$33:$B$776,R$119)+'СЕТ СН'!$I$14+СВЦЭМ!$D$10+'СЕТ СН'!$I$5-'СЕТ СН'!$I$24</f>
        <v>3065.86793076</v>
      </c>
      <c r="S130" s="36">
        <f>SUMIFS(СВЦЭМ!$D$33:$D$776,СВЦЭМ!$A$33:$A$776,$A130,СВЦЭМ!$B$33:$B$776,S$119)+'СЕТ СН'!$I$14+СВЦЭМ!$D$10+'СЕТ СН'!$I$5-'СЕТ СН'!$I$24</f>
        <v>3055.30547144</v>
      </c>
      <c r="T130" s="36">
        <f>SUMIFS(СВЦЭМ!$D$33:$D$776,СВЦЭМ!$A$33:$A$776,$A130,СВЦЭМ!$B$33:$B$776,T$119)+'СЕТ СН'!$I$14+СВЦЭМ!$D$10+'СЕТ СН'!$I$5-'СЕТ СН'!$I$24</f>
        <v>3006.4474729100002</v>
      </c>
      <c r="U130" s="36">
        <f>SUMIFS(СВЦЭМ!$D$33:$D$776,СВЦЭМ!$A$33:$A$776,$A130,СВЦЭМ!$B$33:$B$776,U$119)+'СЕТ СН'!$I$14+СВЦЭМ!$D$10+'СЕТ СН'!$I$5-'СЕТ СН'!$I$24</f>
        <v>2988.9096301600002</v>
      </c>
      <c r="V130" s="36">
        <f>SUMIFS(СВЦЭМ!$D$33:$D$776,СВЦЭМ!$A$33:$A$776,$A130,СВЦЭМ!$B$33:$B$776,V$119)+'СЕТ СН'!$I$14+СВЦЭМ!$D$10+'СЕТ СН'!$I$5-'СЕТ СН'!$I$24</f>
        <v>3009.1785362300002</v>
      </c>
      <c r="W130" s="36">
        <f>SUMIFS(СВЦЭМ!$D$33:$D$776,СВЦЭМ!$A$33:$A$776,$A130,СВЦЭМ!$B$33:$B$776,W$119)+'СЕТ СН'!$I$14+СВЦЭМ!$D$10+'СЕТ СН'!$I$5-'СЕТ СН'!$I$24</f>
        <v>3020.1741622</v>
      </c>
      <c r="X130" s="36">
        <f>SUMIFS(СВЦЭМ!$D$33:$D$776,СВЦЭМ!$A$33:$A$776,$A130,СВЦЭМ!$B$33:$B$776,X$119)+'СЕТ СН'!$I$14+СВЦЭМ!$D$10+'СЕТ СН'!$I$5-'СЕТ СН'!$I$24</f>
        <v>3044.7981707100002</v>
      </c>
      <c r="Y130" s="36">
        <f>SUMIFS(СВЦЭМ!$D$33:$D$776,СВЦЭМ!$A$33:$A$776,$A130,СВЦЭМ!$B$33:$B$776,Y$119)+'СЕТ СН'!$I$14+СВЦЭМ!$D$10+'СЕТ СН'!$I$5-'СЕТ СН'!$I$24</f>
        <v>3090.1194002100001</v>
      </c>
    </row>
    <row r="131" spans="1:25" ht="15.75" x14ac:dyDescent="0.2">
      <c r="A131" s="35">
        <f t="shared" si="3"/>
        <v>43508</v>
      </c>
      <c r="B131" s="36">
        <f>SUMIFS(СВЦЭМ!$D$33:$D$776,СВЦЭМ!$A$33:$A$776,$A131,СВЦЭМ!$B$33:$B$776,B$119)+'СЕТ СН'!$I$14+СВЦЭМ!$D$10+'СЕТ СН'!$I$5-'СЕТ СН'!$I$24</f>
        <v>3121.4082732100001</v>
      </c>
      <c r="C131" s="36">
        <f>SUMIFS(СВЦЭМ!$D$33:$D$776,СВЦЭМ!$A$33:$A$776,$A131,СВЦЭМ!$B$33:$B$776,C$119)+'СЕТ СН'!$I$14+СВЦЭМ!$D$10+'СЕТ СН'!$I$5-'СЕТ СН'!$I$24</f>
        <v>3148.55734622</v>
      </c>
      <c r="D131" s="36">
        <f>SUMIFS(СВЦЭМ!$D$33:$D$776,СВЦЭМ!$A$33:$A$776,$A131,СВЦЭМ!$B$33:$B$776,D$119)+'СЕТ СН'!$I$14+СВЦЭМ!$D$10+'СЕТ СН'!$I$5-'СЕТ СН'!$I$24</f>
        <v>3163.9228509599998</v>
      </c>
      <c r="E131" s="36">
        <f>SUMIFS(СВЦЭМ!$D$33:$D$776,СВЦЭМ!$A$33:$A$776,$A131,СВЦЭМ!$B$33:$B$776,E$119)+'СЕТ СН'!$I$14+СВЦЭМ!$D$10+'СЕТ СН'!$I$5-'СЕТ СН'!$I$24</f>
        <v>3174.7059202400001</v>
      </c>
      <c r="F131" s="36">
        <f>SUMIFS(СВЦЭМ!$D$33:$D$776,СВЦЭМ!$A$33:$A$776,$A131,СВЦЭМ!$B$33:$B$776,F$119)+'СЕТ СН'!$I$14+СВЦЭМ!$D$10+'СЕТ СН'!$I$5-'СЕТ СН'!$I$24</f>
        <v>3172.6451256</v>
      </c>
      <c r="G131" s="36">
        <f>SUMIFS(СВЦЭМ!$D$33:$D$776,СВЦЭМ!$A$33:$A$776,$A131,СВЦЭМ!$B$33:$B$776,G$119)+'СЕТ СН'!$I$14+СВЦЭМ!$D$10+'СЕТ СН'!$I$5-'СЕТ СН'!$I$24</f>
        <v>3158.3641523699998</v>
      </c>
      <c r="H131" s="36">
        <f>SUMIFS(СВЦЭМ!$D$33:$D$776,СВЦЭМ!$A$33:$A$776,$A131,СВЦЭМ!$B$33:$B$776,H$119)+'СЕТ СН'!$I$14+СВЦЭМ!$D$10+'СЕТ СН'!$I$5-'СЕТ СН'!$I$24</f>
        <v>3118.7891493300003</v>
      </c>
      <c r="I131" s="36">
        <f>SUMIFS(СВЦЭМ!$D$33:$D$776,СВЦЭМ!$A$33:$A$776,$A131,СВЦЭМ!$B$33:$B$776,I$119)+'СЕТ СН'!$I$14+СВЦЭМ!$D$10+'СЕТ СН'!$I$5-'СЕТ СН'!$I$24</f>
        <v>3089.4521347099999</v>
      </c>
      <c r="J131" s="36">
        <f>SUMIFS(СВЦЭМ!$D$33:$D$776,СВЦЭМ!$A$33:$A$776,$A131,СВЦЭМ!$B$33:$B$776,J$119)+'СЕТ СН'!$I$14+СВЦЭМ!$D$10+'СЕТ СН'!$I$5-'СЕТ СН'!$I$24</f>
        <v>3056.3416919300003</v>
      </c>
      <c r="K131" s="36">
        <f>SUMIFS(СВЦЭМ!$D$33:$D$776,СВЦЭМ!$A$33:$A$776,$A131,СВЦЭМ!$B$33:$B$776,K$119)+'СЕТ СН'!$I$14+СВЦЭМ!$D$10+'СЕТ СН'!$I$5-'СЕТ СН'!$I$24</f>
        <v>3057.4817050300003</v>
      </c>
      <c r="L131" s="36">
        <f>SUMIFS(СВЦЭМ!$D$33:$D$776,СВЦЭМ!$A$33:$A$776,$A131,СВЦЭМ!$B$33:$B$776,L$119)+'СЕТ СН'!$I$14+СВЦЭМ!$D$10+'СЕТ СН'!$I$5-'СЕТ СН'!$I$24</f>
        <v>3056.4367101100001</v>
      </c>
      <c r="M131" s="36">
        <f>SUMIFS(СВЦЭМ!$D$33:$D$776,СВЦЭМ!$A$33:$A$776,$A131,СВЦЭМ!$B$33:$B$776,M$119)+'СЕТ СН'!$I$14+СВЦЭМ!$D$10+'СЕТ СН'!$I$5-'СЕТ СН'!$I$24</f>
        <v>3067.5607215700002</v>
      </c>
      <c r="N131" s="36">
        <f>SUMIFS(СВЦЭМ!$D$33:$D$776,СВЦЭМ!$A$33:$A$776,$A131,СВЦЭМ!$B$33:$B$776,N$119)+'СЕТ СН'!$I$14+СВЦЭМ!$D$10+'СЕТ СН'!$I$5-'СЕТ СН'!$I$24</f>
        <v>3055.9428526000002</v>
      </c>
      <c r="O131" s="36">
        <f>SUMIFS(СВЦЭМ!$D$33:$D$776,СВЦЭМ!$A$33:$A$776,$A131,СВЦЭМ!$B$33:$B$776,O$119)+'СЕТ СН'!$I$14+СВЦЭМ!$D$10+'СЕТ СН'!$I$5-'СЕТ СН'!$I$24</f>
        <v>3024.8572555999999</v>
      </c>
      <c r="P131" s="36">
        <f>SUMIFS(СВЦЭМ!$D$33:$D$776,СВЦЭМ!$A$33:$A$776,$A131,СВЦЭМ!$B$33:$B$776,P$119)+'СЕТ СН'!$I$14+СВЦЭМ!$D$10+'СЕТ СН'!$I$5-'СЕТ СН'!$I$24</f>
        <v>3037.8822978500002</v>
      </c>
      <c r="Q131" s="36">
        <f>SUMIFS(СВЦЭМ!$D$33:$D$776,СВЦЭМ!$A$33:$A$776,$A131,СВЦЭМ!$B$33:$B$776,Q$119)+'СЕТ СН'!$I$14+СВЦЭМ!$D$10+'СЕТ СН'!$I$5-'СЕТ СН'!$I$24</f>
        <v>3050.9625865400003</v>
      </c>
      <c r="R131" s="36">
        <f>SUMIFS(СВЦЭМ!$D$33:$D$776,СВЦЭМ!$A$33:$A$776,$A131,СВЦЭМ!$B$33:$B$776,R$119)+'СЕТ СН'!$I$14+СВЦЭМ!$D$10+'СЕТ СН'!$I$5-'СЕТ СН'!$I$24</f>
        <v>3048.2737449000001</v>
      </c>
      <c r="S131" s="36">
        <f>SUMIFS(СВЦЭМ!$D$33:$D$776,СВЦЭМ!$A$33:$A$776,$A131,СВЦЭМ!$B$33:$B$776,S$119)+'СЕТ СН'!$I$14+СВЦЭМ!$D$10+'СЕТ СН'!$I$5-'СЕТ СН'!$I$24</f>
        <v>3030.9070700299999</v>
      </c>
      <c r="T131" s="36">
        <f>SUMIFS(СВЦЭМ!$D$33:$D$776,СВЦЭМ!$A$33:$A$776,$A131,СВЦЭМ!$B$33:$B$776,T$119)+'СЕТ СН'!$I$14+СВЦЭМ!$D$10+'СЕТ СН'!$I$5-'СЕТ СН'!$I$24</f>
        <v>2990.2607417600002</v>
      </c>
      <c r="U131" s="36">
        <f>SUMIFS(СВЦЭМ!$D$33:$D$776,СВЦЭМ!$A$33:$A$776,$A131,СВЦЭМ!$B$33:$B$776,U$119)+'СЕТ СН'!$I$14+СВЦЭМ!$D$10+'СЕТ СН'!$I$5-'СЕТ СН'!$I$24</f>
        <v>2989.53285538</v>
      </c>
      <c r="V131" s="36">
        <f>SUMIFS(СВЦЭМ!$D$33:$D$776,СВЦЭМ!$A$33:$A$776,$A131,СВЦЭМ!$B$33:$B$776,V$119)+'СЕТ СН'!$I$14+СВЦЭМ!$D$10+'СЕТ СН'!$I$5-'СЕТ СН'!$I$24</f>
        <v>3011.1491141200004</v>
      </c>
      <c r="W131" s="36">
        <f>SUMIFS(СВЦЭМ!$D$33:$D$776,СВЦЭМ!$A$33:$A$776,$A131,СВЦЭМ!$B$33:$B$776,W$119)+'СЕТ СН'!$I$14+СВЦЭМ!$D$10+'СЕТ СН'!$I$5-'СЕТ СН'!$I$24</f>
        <v>3026.2495613900001</v>
      </c>
      <c r="X131" s="36">
        <f>SUMIFS(СВЦЭМ!$D$33:$D$776,СВЦЭМ!$A$33:$A$776,$A131,СВЦЭМ!$B$33:$B$776,X$119)+'СЕТ СН'!$I$14+СВЦЭМ!$D$10+'СЕТ СН'!$I$5-'СЕТ СН'!$I$24</f>
        <v>3050.26691282</v>
      </c>
      <c r="Y131" s="36">
        <f>SUMIFS(СВЦЭМ!$D$33:$D$776,СВЦЭМ!$A$33:$A$776,$A131,СВЦЭМ!$B$33:$B$776,Y$119)+'СЕТ СН'!$I$14+СВЦЭМ!$D$10+'СЕТ СН'!$I$5-'СЕТ СН'!$I$24</f>
        <v>3099.1520354300001</v>
      </c>
    </row>
    <row r="132" spans="1:25" ht="15.75" x14ac:dyDescent="0.2">
      <c r="A132" s="35">
        <f t="shared" si="3"/>
        <v>43509</v>
      </c>
      <c r="B132" s="36">
        <f>SUMIFS(СВЦЭМ!$D$33:$D$776,СВЦЭМ!$A$33:$A$776,$A132,СВЦЭМ!$B$33:$B$776,B$119)+'СЕТ СН'!$I$14+СВЦЭМ!$D$10+'СЕТ СН'!$I$5-'СЕТ СН'!$I$24</f>
        <v>3110.3940511999999</v>
      </c>
      <c r="C132" s="36">
        <f>SUMIFS(СВЦЭМ!$D$33:$D$776,СВЦЭМ!$A$33:$A$776,$A132,СВЦЭМ!$B$33:$B$776,C$119)+'СЕТ СН'!$I$14+СВЦЭМ!$D$10+'СЕТ СН'!$I$5-'СЕТ СН'!$I$24</f>
        <v>3134.3928549700004</v>
      </c>
      <c r="D132" s="36">
        <f>SUMIFS(СВЦЭМ!$D$33:$D$776,СВЦЭМ!$A$33:$A$776,$A132,СВЦЭМ!$B$33:$B$776,D$119)+'СЕТ СН'!$I$14+СВЦЭМ!$D$10+'СЕТ СН'!$I$5-'СЕТ СН'!$I$24</f>
        <v>3167.19792659</v>
      </c>
      <c r="E132" s="36">
        <f>SUMIFS(СВЦЭМ!$D$33:$D$776,СВЦЭМ!$A$33:$A$776,$A132,СВЦЭМ!$B$33:$B$776,E$119)+'СЕТ СН'!$I$14+СВЦЭМ!$D$10+'СЕТ СН'!$I$5-'СЕТ СН'!$I$24</f>
        <v>3178.9046589999998</v>
      </c>
      <c r="F132" s="36">
        <f>SUMIFS(СВЦЭМ!$D$33:$D$776,СВЦЭМ!$A$33:$A$776,$A132,СВЦЭМ!$B$33:$B$776,F$119)+'СЕТ СН'!$I$14+СВЦЭМ!$D$10+'СЕТ СН'!$I$5-'СЕТ СН'!$I$24</f>
        <v>3172.99621905</v>
      </c>
      <c r="G132" s="36">
        <f>SUMIFS(СВЦЭМ!$D$33:$D$776,СВЦЭМ!$A$33:$A$776,$A132,СВЦЭМ!$B$33:$B$776,G$119)+'СЕТ СН'!$I$14+СВЦЭМ!$D$10+'СЕТ СН'!$I$5-'СЕТ СН'!$I$24</f>
        <v>3139.6855518299999</v>
      </c>
      <c r="H132" s="36">
        <f>SUMIFS(СВЦЭМ!$D$33:$D$776,СВЦЭМ!$A$33:$A$776,$A132,СВЦЭМ!$B$33:$B$776,H$119)+'СЕТ СН'!$I$14+СВЦЭМ!$D$10+'СЕТ СН'!$I$5-'СЕТ СН'!$I$24</f>
        <v>3111.7111390099999</v>
      </c>
      <c r="I132" s="36">
        <f>SUMIFS(СВЦЭМ!$D$33:$D$776,СВЦЭМ!$A$33:$A$776,$A132,СВЦЭМ!$B$33:$B$776,I$119)+'СЕТ СН'!$I$14+СВЦЭМ!$D$10+'СЕТ СН'!$I$5-'СЕТ СН'!$I$24</f>
        <v>3075.5966398700002</v>
      </c>
      <c r="J132" s="36">
        <f>SUMIFS(СВЦЭМ!$D$33:$D$776,СВЦЭМ!$A$33:$A$776,$A132,СВЦЭМ!$B$33:$B$776,J$119)+'СЕТ СН'!$I$14+СВЦЭМ!$D$10+'СЕТ СН'!$I$5-'СЕТ СН'!$I$24</f>
        <v>3053.04079026</v>
      </c>
      <c r="K132" s="36">
        <f>SUMIFS(СВЦЭМ!$D$33:$D$776,СВЦЭМ!$A$33:$A$776,$A132,СВЦЭМ!$B$33:$B$776,K$119)+'СЕТ СН'!$I$14+СВЦЭМ!$D$10+'СЕТ СН'!$I$5-'СЕТ СН'!$I$24</f>
        <v>3049.6981382000004</v>
      </c>
      <c r="L132" s="36">
        <f>SUMIFS(СВЦЭМ!$D$33:$D$776,СВЦЭМ!$A$33:$A$776,$A132,СВЦЭМ!$B$33:$B$776,L$119)+'СЕТ СН'!$I$14+СВЦЭМ!$D$10+'СЕТ СН'!$I$5-'СЕТ СН'!$I$24</f>
        <v>3047.3024153900001</v>
      </c>
      <c r="M132" s="36">
        <f>SUMIFS(СВЦЭМ!$D$33:$D$776,СВЦЭМ!$A$33:$A$776,$A132,СВЦЭМ!$B$33:$B$776,M$119)+'СЕТ СН'!$I$14+СВЦЭМ!$D$10+'СЕТ СН'!$I$5-'СЕТ СН'!$I$24</f>
        <v>3047.6955491600002</v>
      </c>
      <c r="N132" s="36">
        <f>SUMIFS(СВЦЭМ!$D$33:$D$776,СВЦЭМ!$A$33:$A$776,$A132,СВЦЭМ!$B$33:$B$776,N$119)+'СЕТ СН'!$I$14+СВЦЭМ!$D$10+'СЕТ СН'!$I$5-'СЕТ СН'!$I$24</f>
        <v>3057.4785763600003</v>
      </c>
      <c r="O132" s="36">
        <f>SUMIFS(СВЦЭМ!$D$33:$D$776,СВЦЭМ!$A$33:$A$776,$A132,СВЦЭМ!$B$33:$B$776,O$119)+'СЕТ СН'!$I$14+СВЦЭМ!$D$10+'СЕТ СН'!$I$5-'СЕТ СН'!$I$24</f>
        <v>3022.80262184</v>
      </c>
      <c r="P132" s="36">
        <f>SUMIFS(СВЦЭМ!$D$33:$D$776,СВЦЭМ!$A$33:$A$776,$A132,СВЦЭМ!$B$33:$B$776,P$119)+'СЕТ СН'!$I$14+СВЦЭМ!$D$10+'СЕТ СН'!$I$5-'СЕТ СН'!$I$24</f>
        <v>3032.8537414900002</v>
      </c>
      <c r="Q132" s="36">
        <f>SUMIFS(СВЦЭМ!$D$33:$D$776,СВЦЭМ!$A$33:$A$776,$A132,СВЦЭМ!$B$33:$B$776,Q$119)+'СЕТ СН'!$I$14+СВЦЭМ!$D$10+'СЕТ СН'!$I$5-'СЕТ СН'!$I$24</f>
        <v>3043.8936892700003</v>
      </c>
      <c r="R132" s="36">
        <f>SUMIFS(СВЦЭМ!$D$33:$D$776,СВЦЭМ!$A$33:$A$776,$A132,СВЦЭМ!$B$33:$B$776,R$119)+'СЕТ СН'!$I$14+СВЦЭМ!$D$10+'СЕТ СН'!$I$5-'СЕТ СН'!$I$24</f>
        <v>3043.17900861</v>
      </c>
      <c r="S132" s="36">
        <f>SUMIFS(СВЦЭМ!$D$33:$D$776,СВЦЭМ!$A$33:$A$776,$A132,СВЦЭМ!$B$33:$B$776,S$119)+'СЕТ СН'!$I$14+СВЦЭМ!$D$10+'СЕТ СН'!$I$5-'СЕТ СН'!$I$24</f>
        <v>3035.2655764400001</v>
      </c>
      <c r="T132" s="36">
        <f>SUMIFS(СВЦЭМ!$D$33:$D$776,СВЦЭМ!$A$33:$A$776,$A132,СВЦЭМ!$B$33:$B$776,T$119)+'СЕТ СН'!$I$14+СВЦЭМ!$D$10+'СЕТ СН'!$I$5-'СЕТ СН'!$I$24</f>
        <v>2986.6835130300001</v>
      </c>
      <c r="U132" s="36">
        <f>SUMIFS(СВЦЭМ!$D$33:$D$776,СВЦЭМ!$A$33:$A$776,$A132,СВЦЭМ!$B$33:$B$776,U$119)+'СЕТ СН'!$I$14+СВЦЭМ!$D$10+'СЕТ СН'!$I$5-'СЕТ СН'!$I$24</f>
        <v>2977.1066222899999</v>
      </c>
      <c r="V132" s="36">
        <f>SUMIFS(СВЦЭМ!$D$33:$D$776,СВЦЭМ!$A$33:$A$776,$A132,СВЦЭМ!$B$33:$B$776,V$119)+'СЕТ СН'!$I$14+СВЦЭМ!$D$10+'СЕТ СН'!$I$5-'СЕТ СН'!$I$24</f>
        <v>2993.8910887100001</v>
      </c>
      <c r="W132" s="36">
        <f>SUMIFS(СВЦЭМ!$D$33:$D$776,СВЦЭМ!$A$33:$A$776,$A132,СВЦЭМ!$B$33:$B$776,W$119)+'СЕТ СН'!$I$14+СВЦЭМ!$D$10+'СЕТ СН'!$I$5-'СЕТ СН'!$I$24</f>
        <v>3008.2155142700003</v>
      </c>
      <c r="X132" s="36">
        <f>SUMIFS(СВЦЭМ!$D$33:$D$776,СВЦЭМ!$A$33:$A$776,$A132,СВЦЭМ!$B$33:$B$776,X$119)+'СЕТ СН'!$I$14+СВЦЭМ!$D$10+'СЕТ СН'!$I$5-'СЕТ СН'!$I$24</f>
        <v>3029.2305224199999</v>
      </c>
      <c r="Y132" s="36">
        <f>SUMIFS(СВЦЭМ!$D$33:$D$776,СВЦЭМ!$A$33:$A$776,$A132,СВЦЭМ!$B$33:$B$776,Y$119)+'СЕТ СН'!$I$14+СВЦЭМ!$D$10+'СЕТ СН'!$I$5-'СЕТ СН'!$I$24</f>
        <v>3073.2180605200001</v>
      </c>
    </row>
    <row r="133" spans="1:25" ht="15.75" x14ac:dyDescent="0.2">
      <c r="A133" s="35">
        <f t="shared" si="3"/>
        <v>43510</v>
      </c>
      <c r="B133" s="36">
        <f>SUMIFS(СВЦЭМ!$D$33:$D$776,СВЦЭМ!$A$33:$A$776,$A133,СВЦЭМ!$B$33:$B$776,B$119)+'СЕТ СН'!$I$14+СВЦЭМ!$D$10+'СЕТ СН'!$I$5-'СЕТ СН'!$I$24</f>
        <v>3123.6802442799999</v>
      </c>
      <c r="C133" s="36">
        <f>SUMIFS(СВЦЭМ!$D$33:$D$776,СВЦЭМ!$A$33:$A$776,$A133,СВЦЭМ!$B$33:$B$776,C$119)+'СЕТ СН'!$I$14+СВЦЭМ!$D$10+'СЕТ СН'!$I$5-'СЕТ СН'!$I$24</f>
        <v>3138.8635308800003</v>
      </c>
      <c r="D133" s="36">
        <f>SUMIFS(СВЦЭМ!$D$33:$D$776,СВЦЭМ!$A$33:$A$776,$A133,СВЦЭМ!$B$33:$B$776,D$119)+'СЕТ СН'!$I$14+СВЦЭМ!$D$10+'СЕТ СН'!$I$5-'СЕТ СН'!$I$24</f>
        <v>3166.0219571799998</v>
      </c>
      <c r="E133" s="36">
        <f>SUMIFS(СВЦЭМ!$D$33:$D$776,СВЦЭМ!$A$33:$A$776,$A133,СВЦЭМ!$B$33:$B$776,E$119)+'СЕТ СН'!$I$14+СВЦЭМ!$D$10+'СЕТ СН'!$I$5-'СЕТ СН'!$I$24</f>
        <v>3189.7962659700001</v>
      </c>
      <c r="F133" s="36">
        <f>SUMIFS(СВЦЭМ!$D$33:$D$776,СВЦЭМ!$A$33:$A$776,$A133,СВЦЭМ!$B$33:$B$776,F$119)+'СЕТ СН'!$I$14+СВЦЭМ!$D$10+'СЕТ СН'!$I$5-'СЕТ СН'!$I$24</f>
        <v>3183.0777567599998</v>
      </c>
      <c r="G133" s="36">
        <f>SUMIFS(СВЦЭМ!$D$33:$D$776,СВЦЭМ!$A$33:$A$776,$A133,СВЦЭМ!$B$33:$B$776,G$119)+'СЕТ СН'!$I$14+СВЦЭМ!$D$10+'СЕТ СН'!$I$5-'СЕТ СН'!$I$24</f>
        <v>3163.49283603</v>
      </c>
      <c r="H133" s="36">
        <f>SUMIFS(СВЦЭМ!$D$33:$D$776,СВЦЭМ!$A$33:$A$776,$A133,СВЦЭМ!$B$33:$B$776,H$119)+'СЕТ СН'!$I$14+СВЦЭМ!$D$10+'СЕТ СН'!$I$5-'СЕТ СН'!$I$24</f>
        <v>3115.1546505200004</v>
      </c>
      <c r="I133" s="36">
        <f>SUMIFS(СВЦЭМ!$D$33:$D$776,СВЦЭМ!$A$33:$A$776,$A133,СВЦЭМ!$B$33:$B$776,I$119)+'СЕТ СН'!$I$14+СВЦЭМ!$D$10+'СЕТ СН'!$I$5-'СЕТ СН'!$I$24</f>
        <v>3066.83640461</v>
      </c>
      <c r="J133" s="36">
        <f>SUMIFS(СВЦЭМ!$D$33:$D$776,СВЦЭМ!$A$33:$A$776,$A133,СВЦЭМ!$B$33:$B$776,J$119)+'СЕТ СН'!$I$14+СВЦЭМ!$D$10+'СЕТ СН'!$I$5-'СЕТ СН'!$I$24</f>
        <v>3047.3051362599999</v>
      </c>
      <c r="K133" s="36">
        <f>SUMIFS(СВЦЭМ!$D$33:$D$776,СВЦЭМ!$A$33:$A$776,$A133,СВЦЭМ!$B$33:$B$776,K$119)+'СЕТ СН'!$I$14+СВЦЭМ!$D$10+'СЕТ СН'!$I$5-'СЕТ СН'!$I$24</f>
        <v>3044.2903754200001</v>
      </c>
      <c r="L133" s="36">
        <f>SUMIFS(СВЦЭМ!$D$33:$D$776,СВЦЭМ!$A$33:$A$776,$A133,СВЦЭМ!$B$33:$B$776,L$119)+'СЕТ СН'!$I$14+СВЦЭМ!$D$10+'СЕТ СН'!$I$5-'СЕТ СН'!$I$24</f>
        <v>3037.3180701800002</v>
      </c>
      <c r="M133" s="36">
        <f>SUMIFS(СВЦЭМ!$D$33:$D$776,СВЦЭМ!$A$33:$A$776,$A133,СВЦЭМ!$B$33:$B$776,M$119)+'СЕТ СН'!$I$14+СВЦЭМ!$D$10+'СЕТ СН'!$I$5-'СЕТ СН'!$I$24</f>
        <v>3048.89905348</v>
      </c>
      <c r="N133" s="36">
        <f>SUMIFS(СВЦЭМ!$D$33:$D$776,СВЦЭМ!$A$33:$A$776,$A133,СВЦЭМ!$B$33:$B$776,N$119)+'СЕТ СН'!$I$14+СВЦЭМ!$D$10+'СЕТ СН'!$I$5-'СЕТ СН'!$I$24</f>
        <v>3033.9769149800004</v>
      </c>
      <c r="O133" s="36">
        <f>SUMIFS(СВЦЭМ!$D$33:$D$776,СВЦЭМ!$A$33:$A$776,$A133,СВЦЭМ!$B$33:$B$776,O$119)+'СЕТ СН'!$I$14+СВЦЭМ!$D$10+'СЕТ СН'!$I$5-'СЕТ СН'!$I$24</f>
        <v>3010.4946144700002</v>
      </c>
      <c r="P133" s="36">
        <f>SUMIFS(СВЦЭМ!$D$33:$D$776,СВЦЭМ!$A$33:$A$776,$A133,СВЦЭМ!$B$33:$B$776,P$119)+'СЕТ СН'!$I$14+СВЦЭМ!$D$10+'СЕТ СН'!$I$5-'СЕТ СН'!$I$24</f>
        <v>3013.6289356900002</v>
      </c>
      <c r="Q133" s="36">
        <f>SUMIFS(СВЦЭМ!$D$33:$D$776,СВЦЭМ!$A$33:$A$776,$A133,СВЦЭМ!$B$33:$B$776,Q$119)+'СЕТ СН'!$I$14+СВЦЭМ!$D$10+'СЕТ СН'!$I$5-'СЕТ СН'!$I$24</f>
        <v>3024.6755415900002</v>
      </c>
      <c r="R133" s="36">
        <f>SUMIFS(СВЦЭМ!$D$33:$D$776,СВЦЭМ!$A$33:$A$776,$A133,СВЦЭМ!$B$33:$B$776,R$119)+'СЕТ СН'!$I$14+СВЦЭМ!$D$10+'СЕТ СН'!$I$5-'СЕТ СН'!$I$24</f>
        <v>3025.6665062300003</v>
      </c>
      <c r="S133" s="36">
        <f>SUMIFS(СВЦЭМ!$D$33:$D$776,СВЦЭМ!$A$33:$A$776,$A133,СВЦЭМ!$B$33:$B$776,S$119)+'СЕТ СН'!$I$14+СВЦЭМ!$D$10+'СЕТ СН'!$I$5-'СЕТ СН'!$I$24</f>
        <v>3020.1196763900002</v>
      </c>
      <c r="T133" s="36">
        <f>SUMIFS(СВЦЭМ!$D$33:$D$776,СВЦЭМ!$A$33:$A$776,$A133,СВЦЭМ!$B$33:$B$776,T$119)+'СЕТ СН'!$I$14+СВЦЭМ!$D$10+'СЕТ СН'!$I$5-'СЕТ СН'!$I$24</f>
        <v>2974.66296994</v>
      </c>
      <c r="U133" s="36">
        <f>SUMIFS(СВЦЭМ!$D$33:$D$776,СВЦЭМ!$A$33:$A$776,$A133,СВЦЭМ!$B$33:$B$776,U$119)+'СЕТ СН'!$I$14+СВЦЭМ!$D$10+'СЕТ СН'!$I$5-'СЕТ СН'!$I$24</f>
        <v>2983.0099976400002</v>
      </c>
      <c r="V133" s="36">
        <f>SUMIFS(СВЦЭМ!$D$33:$D$776,СВЦЭМ!$A$33:$A$776,$A133,СВЦЭМ!$B$33:$B$776,V$119)+'СЕТ СН'!$I$14+СВЦЭМ!$D$10+'СЕТ СН'!$I$5-'СЕТ СН'!$I$24</f>
        <v>3010.9768131800001</v>
      </c>
      <c r="W133" s="36">
        <f>SUMIFS(СВЦЭМ!$D$33:$D$776,СВЦЭМ!$A$33:$A$776,$A133,СВЦЭМ!$B$33:$B$776,W$119)+'СЕТ СН'!$I$14+СВЦЭМ!$D$10+'СЕТ СН'!$I$5-'СЕТ СН'!$I$24</f>
        <v>3028.1669787400001</v>
      </c>
      <c r="X133" s="36">
        <f>SUMIFS(СВЦЭМ!$D$33:$D$776,СВЦЭМ!$A$33:$A$776,$A133,СВЦЭМ!$B$33:$B$776,X$119)+'СЕТ СН'!$I$14+СВЦЭМ!$D$10+'СЕТ СН'!$I$5-'СЕТ СН'!$I$24</f>
        <v>3042.67215829</v>
      </c>
      <c r="Y133" s="36">
        <f>SUMIFS(СВЦЭМ!$D$33:$D$776,СВЦЭМ!$A$33:$A$776,$A133,СВЦЭМ!$B$33:$B$776,Y$119)+'СЕТ СН'!$I$14+СВЦЭМ!$D$10+'СЕТ СН'!$I$5-'СЕТ СН'!$I$24</f>
        <v>3075.49733062</v>
      </c>
    </row>
    <row r="134" spans="1:25" ht="15.75" x14ac:dyDescent="0.2">
      <c r="A134" s="35">
        <f t="shared" si="3"/>
        <v>43511</v>
      </c>
      <c r="B134" s="36">
        <f>SUMIFS(СВЦЭМ!$D$33:$D$776,СВЦЭМ!$A$33:$A$776,$A134,СВЦЭМ!$B$33:$B$776,B$119)+'СЕТ СН'!$I$14+СВЦЭМ!$D$10+'СЕТ СН'!$I$5-'СЕТ СН'!$I$24</f>
        <v>3077.1581912700003</v>
      </c>
      <c r="C134" s="36">
        <f>SUMIFS(СВЦЭМ!$D$33:$D$776,СВЦЭМ!$A$33:$A$776,$A134,СВЦЭМ!$B$33:$B$776,C$119)+'СЕТ СН'!$I$14+СВЦЭМ!$D$10+'СЕТ СН'!$I$5-'СЕТ СН'!$I$24</f>
        <v>3083.9985336300001</v>
      </c>
      <c r="D134" s="36">
        <f>SUMIFS(СВЦЭМ!$D$33:$D$776,СВЦЭМ!$A$33:$A$776,$A134,СВЦЭМ!$B$33:$B$776,D$119)+'СЕТ СН'!$I$14+СВЦЭМ!$D$10+'СЕТ СН'!$I$5-'СЕТ СН'!$I$24</f>
        <v>3101.2654427300004</v>
      </c>
      <c r="E134" s="36">
        <f>SUMIFS(СВЦЭМ!$D$33:$D$776,СВЦЭМ!$A$33:$A$776,$A134,СВЦЭМ!$B$33:$B$776,E$119)+'СЕТ СН'!$I$14+СВЦЭМ!$D$10+'СЕТ СН'!$I$5-'СЕТ СН'!$I$24</f>
        <v>3127.2677956100001</v>
      </c>
      <c r="F134" s="36">
        <f>SUMIFS(СВЦЭМ!$D$33:$D$776,СВЦЭМ!$A$33:$A$776,$A134,СВЦЭМ!$B$33:$B$776,F$119)+'СЕТ СН'!$I$14+СВЦЭМ!$D$10+'СЕТ СН'!$I$5-'СЕТ СН'!$I$24</f>
        <v>3128.1859044299999</v>
      </c>
      <c r="G134" s="36">
        <f>SUMIFS(СВЦЭМ!$D$33:$D$776,СВЦЭМ!$A$33:$A$776,$A134,СВЦЭМ!$B$33:$B$776,G$119)+'СЕТ СН'!$I$14+СВЦЭМ!$D$10+'СЕТ СН'!$I$5-'СЕТ СН'!$I$24</f>
        <v>3104.2459804600003</v>
      </c>
      <c r="H134" s="36">
        <f>SUMIFS(СВЦЭМ!$D$33:$D$776,СВЦЭМ!$A$33:$A$776,$A134,СВЦЭМ!$B$33:$B$776,H$119)+'СЕТ СН'!$I$14+СВЦЭМ!$D$10+'СЕТ СН'!$I$5-'СЕТ СН'!$I$24</f>
        <v>3071.6432280200002</v>
      </c>
      <c r="I134" s="36">
        <f>SUMIFS(СВЦЭМ!$D$33:$D$776,СВЦЭМ!$A$33:$A$776,$A134,СВЦЭМ!$B$33:$B$776,I$119)+'СЕТ СН'!$I$14+СВЦЭМ!$D$10+'СЕТ СН'!$I$5-'СЕТ СН'!$I$24</f>
        <v>3056.0445544900003</v>
      </c>
      <c r="J134" s="36">
        <f>SUMIFS(СВЦЭМ!$D$33:$D$776,СВЦЭМ!$A$33:$A$776,$A134,СВЦЭМ!$B$33:$B$776,J$119)+'СЕТ СН'!$I$14+СВЦЭМ!$D$10+'СЕТ СН'!$I$5-'СЕТ СН'!$I$24</f>
        <v>3046.1813345999999</v>
      </c>
      <c r="K134" s="36">
        <f>SUMIFS(СВЦЭМ!$D$33:$D$776,СВЦЭМ!$A$33:$A$776,$A134,СВЦЭМ!$B$33:$B$776,K$119)+'СЕТ СН'!$I$14+СВЦЭМ!$D$10+'СЕТ СН'!$I$5-'СЕТ СН'!$I$24</f>
        <v>3051.4551674200002</v>
      </c>
      <c r="L134" s="36">
        <f>SUMIFS(СВЦЭМ!$D$33:$D$776,СВЦЭМ!$A$33:$A$776,$A134,СВЦЭМ!$B$33:$B$776,L$119)+'СЕТ СН'!$I$14+СВЦЭМ!$D$10+'СЕТ СН'!$I$5-'СЕТ СН'!$I$24</f>
        <v>3045.8938501100001</v>
      </c>
      <c r="M134" s="36">
        <f>SUMIFS(СВЦЭМ!$D$33:$D$776,СВЦЭМ!$A$33:$A$776,$A134,СВЦЭМ!$B$33:$B$776,M$119)+'СЕТ СН'!$I$14+СВЦЭМ!$D$10+'СЕТ СН'!$I$5-'СЕТ СН'!$I$24</f>
        <v>3047.51229762</v>
      </c>
      <c r="N134" s="36">
        <f>SUMIFS(СВЦЭМ!$D$33:$D$776,СВЦЭМ!$A$33:$A$776,$A134,СВЦЭМ!$B$33:$B$776,N$119)+'СЕТ СН'!$I$14+СВЦЭМ!$D$10+'СЕТ СН'!$I$5-'СЕТ СН'!$I$24</f>
        <v>3032.05710292</v>
      </c>
      <c r="O134" s="36">
        <f>SUMIFS(СВЦЭМ!$D$33:$D$776,СВЦЭМ!$A$33:$A$776,$A134,СВЦЭМ!$B$33:$B$776,O$119)+'СЕТ СН'!$I$14+СВЦЭМ!$D$10+'СЕТ СН'!$I$5-'СЕТ СН'!$I$24</f>
        <v>3004.4820349300003</v>
      </c>
      <c r="P134" s="36">
        <f>SUMIFS(СВЦЭМ!$D$33:$D$776,СВЦЭМ!$A$33:$A$776,$A134,СВЦЭМ!$B$33:$B$776,P$119)+'СЕТ СН'!$I$14+СВЦЭМ!$D$10+'СЕТ СН'!$I$5-'СЕТ СН'!$I$24</f>
        <v>3003.6246565000001</v>
      </c>
      <c r="Q134" s="36">
        <f>SUMIFS(СВЦЭМ!$D$33:$D$776,СВЦЭМ!$A$33:$A$776,$A134,СВЦЭМ!$B$33:$B$776,Q$119)+'СЕТ СН'!$I$14+СВЦЭМ!$D$10+'СЕТ СН'!$I$5-'СЕТ СН'!$I$24</f>
        <v>3006.2047493800001</v>
      </c>
      <c r="R134" s="36">
        <f>SUMIFS(СВЦЭМ!$D$33:$D$776,СВЦЭМ!$A$33:$A$776,$A134,СВЦЭМ!$B$33:$B$776,R$119)+'СЕТ СН'!$I$14+СВЦЭМ!$D$10+'СЕТ СН'!$I$5-'СЕТ СН'!$I$24</f>
        <v>3006.3249628600001</v>
      </c>
      <c r="S134" s="36">
        <f>SUMIFS(СВЦЭМ!$D$33:$D$776,СВЦЭМ!$A$33:$A$776,$A134,СВЦЭМ!$B$33:$B$776,S$119)+'СЕТ СН'!$I$14+СВЦЭМ!$D$10+'СЕТ СН'!$I$5-'СЕТ СН'!$I$24</f>
        <v>3009.02784023</v>
      </c>
      <c r="T134" s="36">
        <f>SUMIFS(СВЦЭМ!$D$33:$D$776,СВЦЭМ!$A$33:$A$776,$A134,СВЦЭМ!$B$33:$B$776,T$119)+'СЕТ СН'!$I$14+СВЦЭМ!$D$10+'СЕТ СН'!$I$5-'СЕТ СН'!$I$24</f>
        <v>2984.3551548800001</v>
      </c>
      <c r="U134" s="36">
        <f>SUMIFS(СВЦЭМ!$D$33:$D$776,СВЦЭМ!$A$33:$A$776,$A134,СВЦЭМ!$B$33:$B$776,U$119)+'СЕТ СН'!$I$14+СВЦЭМ!$D$10+'СЕТ СН'!$I$5-'СЕТ СН'!$I$24</f>
        <v>2988.04932809</v>
      </c>
      <c r="V134" s="36">
        <f>SUMIFS(СВЦЭМ!$D$33:$D$776,СВЦЭМ!$A$33:$A$776,$A134,СВЦЭМ!$B$33:$B$776,V$119)+'СЕТ СН'!$I$14+СВЦЭМ!$D$10+'СЕТ СН'!$I$5-'СЕТ СН'!$I$24</f>
        <v>2991.0692791000001</v>
      </c>
      <c r="W134" s="36">
        <f>SUMIFS(СВЦЭМ!$D$33:$D$776,СВЦЭМ!$A$33:$A$776,$A134,СВЦЭМ!$B$33:$B$776,W$119)+'СЕТ СН'!$I$14+СВЦЭМ!$D$10+'СЕТ СН'!$I$5-'СЕТ СН'!$I$24</f>
        <v>2995.4945242800004</v>
      </c>
      <c r="X134" s="36">
        <f>SUMIFS(СВЦЭМ!$D$33:$D$776,СВЦЭМ!$A$33:$A$776,$A134,СВЦЭМ!$B$33:$B$776,X$119)+'СЕТ СН'!$I$14+СВЦЭМ!$D$10+'СЕТ СН'!$I$5-'СЕТ СН'!$I$24</f>
        <v>3011.4050110200001</v>
      </c>
      <c r="Y134" s="36">
        <f>SUMIFS(СВЦЭМ!$D$33:$D$776,СВЦЭМ!$A$33:$A$776,$A134,СВЦЭМ!$B$33:$B$776,Y$119)+'СЕТ СН'!$I$14+СВЦЭМ!$D$10+'СЕТ СН'!$I$5-'СЕТ СН'!$I$24</f>
        <v>3041.1860361200002</v>
      </c>
    </row>
    <row r="135" spans="1:25" ht="15.75" x14ac:dyDescent="0.2">
      <c r="A135" s="35">
        <f t="shared" si="3"/>
        <v>43512</v>
      </c>
      <c r="B135" s="36">
        <f>SUMIFS(СВЦЭМ!$D$33:$D$776,СВЦЭМ!$A$33:$A$776,$A135,СВЦЭМ!$B$33:$B$776,B$119)+'СЕТ СН'!$I$14+СВЦЭМ!$D$10+'СЕТ СН'!$I$5-'СЕТ СН'!$I$24</f>
        <v>3070.1037380900002</v>
      </c>
      <c r="C135" s="36">
        <f>SUMIFS(СВЦЭМ!$D$33:$D$776,СВЦЭМ!$A$33:$A$776,$A135,СВЦЭМ!$B$33:$B$776,C$119)+'СЕТ СН'!$I$14+СВЦЭМ!$D$10+'СЕТ СН'!$I$5-'СЕТ СН'!$I$24</f>
        <v>3076.0027504700001</v>
      </c>
      <c r="D135" s="36">
        <f>SUMIFS(СВЦЭМ!$D$33:$D$776,СВЦЭМ!$A$33:$A$776,$A135,СВЦЭМ!$B$33:$B$776,D$119)+'СЕТ СН'!$I$14+СВЦЭМ!$D$10+'СЕТ СН'!$I$5-'СЕТ СН'!$I$24</f>
        <v>3108.8313083600001</v>
      </c>
      <c r="E135" s="36">
        <f>SUMIFS(СВЦЭМ!$D$33:$D$776,СВЦЭМ!$A$33:$A$776,$A135,СВЦЭМ!$B$33:$B$776,E$119)+'СЕТ СН'!$I$14+СВЦЭМ!$D$10+'СЕТ СН'!$I$5-'СЕТ СН'!$I$24</f>
        <v>3147.0674574300001</v>
      </c>
      <c r="F135" s="36">
        <f>SUMIFS(СВЦЭМ!$D$33:$D$776,СВЦЭМ!$A$33:$A$776,$A135,СВЦЭМ!$B$33:$B$776,F$119)+'СЕТ СН'!$I$14+СВЦЭМ!$D$10+'СЕТ СН'!$I$5-'СЕТ СН'!$I$24</f>
        <v>3161.5250625099998</v>
      </c>
      <c r="G135" s="36">
        <f>SUMIFS(СВЦЭМ!$D$33:$D$776,СВЦЭМ!$A$33:$A$776,$A135,СВЦЭМ!$B$33:$B$776,G$119)+'СЕТ СН'!$I$14+СВЦЭМ!$D$10+'СЕТ СН'!$I$5-'СЕТ СН'!$I$24</f>
        <v>3155.5510095300001</v>
      </c>
      <c r="H135" s="36">
        <f>SUMIFS(СВЦЭМ!$D$33:$D$776,СВЦЭМ!$A$33:$A$776,$A135,СВЦЭМ!$B$33:$B$776,H$119)+'СЕТ СН'!$I$14+СВЦЭМ!$D$10+'СЕТ СН'!$I$5-'СЕТ СН'!$I$24</f>
        <v>3106.6657343300003</v>
      </c>
      <c r="I135" s="36">
        <f>SUMIFS(СВЦЭМ!$D$33:$D$776,СВЦЭМ!$A$33:$A$776,$A135,СВЦЭМ!$B$33:$B$776,I$119)+'СЕТ СН'!$I$14+СВЦЭМ!$D$10+'СЕТ СН'!$I$5-'СЕТ СН'!$I$24</f>
        <v>3076.0177670500002</v>
      </c>
      <c r="J135" s="36">
        <f>SUMIFS(СВЦЭМ!$D$33:$D$776,СВЦЭМ!$A$33:$A$776,$A135,СВЦЭМ!$B$33:$B$776,J$119)+'СЕТ СН'!$I$14+СВЦЭМ!$D$10+'СЕТ СН'!$I$5-'СЕТ СН'!$I$24</f>
        <v>3040.9705796300004</v>
      </c>
      <c r="K135" s="36">
        <f>SUMIFS(СВЦЭМ!$D$33:$D$776,СВЦЭМ!$A$33:$A$776,$A135,СВЦЭМ!$B$33:$B$776,K$119)+'СЕТ СН'!$I$14+СВЦЭМ!$D$10+'СЕТ СН'!$I$5-'СЕТ СН'!$I$24</f>
        <v>2999.9405720000004</v>
      </c>
      <c r="L135" s="36">
        <f>SUMIFS(СВЦЭМ!$D$33:$D$776,СВЦЭМ!$A$33:$A$776,$A135,СВЦЭМ!$B$33:$B$776,L$119)+'СЕТ СН'!$I$14+СВЦЭМ!$D$10+'СЕТ СН'!$I$5-'СЕТ СН'!$I$24</f>
        <v>2982.9443000000001</v>
      </c>
      <c r="M135" s="36">
        <f>SUMIFS(СВЦЭМ!$D$33:$D$776,СВЦЭМ!$A$33:$A$776,$A135,СВЦЭМ!$B$33:$B$776,M$119)+'СЕТ СН'!$I$14+СВЦЭМ!$D$10+'СЕТ СН'!$I$5-'СЕТ СН'!$I$24</f>
        <v>2993.8716783200002</v>
      </c>
      <c r="N135" s="36">
        <f>SUMIFS(СВЦЭМ!$D$33:$D$776,СВЦЭМ!$A$33:$A$776,$A135,СВЦЭМ!$B$33:$B$776,N$119)+'СЕТ СН'!$I$14+СВЦЭМ!$D$10+'СЕТ СН'!$I$5-'СЕТ СН'!$I$24</f>
        <v>3016.1709252600003</v>
      </c>
      <c r="O135" s="36">
        <f>SUMIFS(СВЦЭМ!$D$33:$D$776,СВЦЭМ!$A$33:$A$776,$A135,СВЦЭМ!$B$33:$B$776,O$119)+'СЕТ СН'!$I$14+СВЦЭМ!$D$10+'СЕТ СН'!$I$5-'СЕТ СН'!$I$24</f>
        <v>3014.6954264400001</v>
      </c>
      <c r="P135" s="36">
        <f>SUMIFS(СВЦЭМ!$D$33:$D$776,СВЦЭМ!$A$33:$A$776,$A135,СВЦЭМ!$B$33:$B$776,P$119)+'СЕТ СН'!$I$14+СВЦЭМ!$D$10+'СЕТ СН'!$I$5-'СЕТ СН'!$I$24</f>
        <v>3027.1850780700001</v>
      </c>
      <c r="Q135" s="36">
        <f>SUMIFS(СВЦЭМ!$D$33:$D$776,СВЦЭМ!$A$33:$A$776,$A135,СВЦЭМ!$B$33:$B$776,Q$119)+'СЕТ СН'!$I$14+СВЦЭМ!$D$10+'СЕТ СН'!$I$5-'СЕТ СН'!$I$24</f>
        <v>3036.19009942</v>
      </c>
      <c r="R135" s="36">
        <f>SUMIFS(СВЦЭМ!$D$33:$D$776,СВЦЭМ!$A$33:$A$776,$A135,СВЦЭМ!$B$33:$B$776,R$119)+'СЕТ СН'!$I$14+СВЦЭМ!$D$10+'СЕТ СН'!$I$5-'СЕТ СН'!$I$24</f>
        <v>3029.7938237200001</v>
      </c>
      <c r="S135" s="36">
        <f>SUMIFS(СВЦЭМ!$D$33:$D$776,СВЦЭМ!$A$33:$A$776,$A135,СВЦЭМ!$B$33:$B$776,S$119)+'СЕТ СН'!$I$14+СВЦЭМ!$D$10+'СЕТ СН'!$I$5-'СЕТ СН'!$I$24</f>
        <v>3038.2162091300002</v>
      </c>
      <c r="T135" s="36">
        <f>SUMIFS(СВЦЭМ!$D$33:$D$776,СВЦЭМ!$A$33:$A$776,$A135,СВЦЭМ!$B$33:$B$776,T$119)+'СЕТ СН'!$I$14+СВЦЭМ!$D$10+'СЕТ СН'!$I$5-'СЕТ СН'!$I$24</f>
        <v>2997.4258758700003</v>
      </c>
      <c r="U135" s="36">
        <f>SUMIFS(СВЦЭМ!$D$33:$D$776,СВЦЭМ!$A$33:$A$776,$A135,СВЦЭМ!$B$33:$B$776,U$119)+'СЕТ СН'!$I$14+СВЦЭМ!$D$10+'СЕТ СН'!$I$5-'СЕТ СН'!$I$24</f>
        <v>2985.4381176100001</v>
      </c>
      <c r="V135" s="36">
        <f>SUMIFS(СВЦЭМ!$D$33:$D$776,СВЦЭМ!$A$33:$A$776,$A135,СВЦЭМ!$B$33:$B$776,V$119)+'СЕТ СН'!$I$14+СВЦЭМ!$D$10+'СЕТ СН'!$I$5-'СЕТ СН'!$I$24</f>
        <v>2983.2659315700002</v>
      </c>
      <c r="W135" s="36">
        <f>SUMIFS(СВЦЭМ!$D$33:$D$776,СВЦЭМ!$A$33:$A$776,$A135,СВЦЭМ!$B$33:$B$776,W$119)+'СЕТ СН'!$I$14+СВЦЭМ!$D$10+'СЕТ СН'!$I$5-'СЕТ СН'!$I$24</f>
        <v>2990.2401291700003</v>
      </c>
      <c r="X135" s="36">
        <f>SUMIFS(СВЦЭМ!$D$33:$D$776,СВЦЭМ!$A$33:$A$776,$A135,СВЦЭМ!$B$33:$B$776,X$119)+'СЕТ СН'!$I$14+СВЦЭМ!$D$10+'СЕТ СН'!$I$5-'СЕТ СН'!$I$24</f>
        <v>3010.7514611800002</v>
      </c>
      <c r="Y135" s="36">
        <f>SUMIFS(СВЦЭМ!$D$33:$D$776,СВЦЭМ!$A$33:$A$776,$A135,СВЦЭМ!$B$33:$B$776,Y$119)+'СЕТ СН'!$I$14+СВЦЭМ!$D$10+'СЕТ СН'!$I$5-'СЕТ СН'!$I$24</f>
        <v>3057.13339464</v>
      </c>
    </row>
    <row r="136" spans="1:25" ht="15.75" x14ac:dyDescent="0.2">
      <c r="A136" s="35">
        <f t="shared" si="3"/>
        <v>43513</v>
      </c>
      <c r="B136" s="36">
        <f>SUMIFS(СВЦЭМ!$D$33:$D$776,СВЦЭМ!$A$33:$A$776,$A136,СВЦЭМ!$B$33:$B$776,B$119)+'СЕТ СН'!$I$14+СВЦЭМ!$D$10+'СЕТ СН'!$I$5-'СЕТ СН'!$I$24</f>
        <v>3039.2073871100001</v>
      </c>
      <c r="C136" s="36">
        <f>SUMIFS(СВЦЭМ!$D$33:$D$776,СВЦЭМ!$A$33:$A$776,$A136,СВЦЭМ!$B$33:$B$776,C$119)+'СЕТ СН'!$I$14+СВЦЭМ!$D$10+'СЕТ СН'!$I$5-'СЕТ СН'!$I$24</f>
        <v>3054.7767505600004</v>
      </c>
      <c r="D136" s="36">
        <f>SUMIFS(СВЦЭМ!$D$33:$D$776,СВЦЭМ!$A$33:$A$776,$A136,СВЦЭМ!$B$33:$B$776,D$119)+'СЕТ СН'!$I$14+СВЦЭМ!$D$10+'СЕТ СН'!$I$5-'СЕТ СН'!$I$24</f>
        <v>3096.2655908300003</v>
      </c>
      <c r="E136" s="36">
        <f>SUMIFS(СВЦЭМ!$D$33:$D$776,СВЦЭМ!$A$33:$A$776,$A136,СВЦЭМ!$B$33:$B$776,E$119)+'СЕТ СН'!$I$14+СВЦЭМ!$D$10+'СЕТ СН'!$I$5-'СЕТ СН'!$I$24</f>
        <v>3095.7317927200002</v>
      </c>
      <c r="F136" s="36">
        <f>SUMIFS(СВЦЭМ!$D$33:$D$776,СВЦЭМ!$A$33:$A$776,$A136,СВЦЭМ!$B$33:$B$776,F$119)+'СЕТ СН'!$I$14+СВЦЭМ!$D$10+'СЕТ СН'!$I$5-'СЕТ СН'!$I$24</f>
        <v>3109.7686545900001</v>
      </c>
      <c r="G136" s="36">
        <f>SUMIFS(СВЦЭМ!$D$33:$D$776,СВЦЭМ!$A$33:$A$776,$A136,СВЦЭМ!$B$33:$B$776,G$119)+'СЕТ СН'!$I$14+СВЦЭМ!$D$10+'СЕТ СН'!$I$5-'СЕТ СН'!$I$24</f>
        <v>3102.5923214900004</v>
      </c>
      <c r="H136" s="36">
        <f>SUMIFS(СВЦЭМ!$D$33:$D$776,СВЦЭМ!$A$33:$A$776,$A136,СВЦЭМ!$B$33:$B$776,H$119)+'СЕТ СН'!$I$14+СВЦЭМ!$D$10+'СЕТ СН'!$I$5-'СЕТ СН'!$I$24</f>
        <v>3058.3829632100001</v>
      </c>
      <c r="I136" s="36">
        <f>SUMIFS(СВЦЭМ!$D$33:$D$776,СВЦЭМ!$A$33:$A$776,$A136,СВЦЭМ!$B$33:$B$776,I$119)+'СЕТ СН'!$I$14+СВЦЭМ!$D$10+'СЕТ СН'!$I$5-'СЕТ СН'!$I$24</f>
        <v>3026.4880364099999</v>
      </c>
      <c r="J136" s="36">
        <f>SUMIFS(СВЦЭМ!$D$33:$D$776,СВЦЭМ!$A$33:$A$776,$A136,СВЦЭМ!$B$33:$B$776,J$119)+'СЕТ СН'!$I$14+СВЦЭМ!$D$10+'СЕТ СН'!$I$5-'СЕТ СН'!$I$24</f>
        <v>2999.1451344000002</v>
      </c>
      <c r="K136" s="36">
        <f>SUMIFS(СВЦЭМ!$D$33:$D$776,СВЦЭМ!$A$33:$A$776,$A136,СВЦЭМ!$B$33:$B$776,K$119)+'СЕТ СН'!$I$14+СВЦЭМ!$D$10+'СЕТ СН'!$I$5-'СЕТ СН'!$I$24</f>
        <v>2951.4286786600001</v>
      </c>
      <c r="L136" s="36">
        <f>SUMIFS(СВЦЭМ!$D$33:$D$776,СВЦЭМ!$A$33:$A$776,$A136,СВЦЭМ!$B$33:$B$776,L$119)+'СЕТ СН'!$I$14+СВЦЭМ!$D$10+'СЕТ СН'!$I$5-'СЕТ СН'!$I$24</f>
        <v>2933.7861727700001</v>
      </c>
      <c r="M136" s="36">
        <f>SUMIFS(СВЦЭМ!$D$33:$D$776,СВЦЭМ!$A$33:$A$776,$A136,СВЦЭМ!$B$33:$B$776,M$119)+'СЕТ СН'!$I$14+СВЦЭМ!$D$10+'СЕТ СН'!$I$5-'СЕТ СН'!$I$24</f>
        <v>2954.3983868900004</v>
      </c>
      <c r="N136" s="36">
        <f>SUMIFS(СВЦЭМ!$D$33:$D$776,СВЦЭМ!$A$33:$A$776,$A136,СВЦЭМ!$B$33:$B$776,N$119)+'СЕТ СН'!$I$14+СВЦЭМ!$D$10+'СЕТ СН'!$I$5-'СЕТ СН'!$I$24</f>
        <v>3000.1402957200003</v>
      </c>
      <c r="O136" s="36">
        <f>SUMIFS(СВЦЭМ!$D$33:$D$776,СВЦЭМ!$A$33:$A$776,$A136,СВЦЭМ!$B$33:$B$776,O$119)+'СЕТ СН'!$I$14+СВЦЭМ!$D$10+'СЕТ СН'!$I$5-'СЕТ СН'!$I$24</f>
        <v>3000.0150060000001</v>
      </c>
      <c r="P136" s="36">
        <f>SUMIFS(СВЦЭМ!$D$33:$D$776,СВЦЭМ!$A$33:$A$776,$A136,СВЦЭМ!$B$33:$B$776,P$119)+'СЕТ СН'!$I$14+СВЦЭМ!$D$10+'СЕТ СН'!$I$5-'СЕТ СН'!$I$24</f>
        <v>3052.3405607100003</v>
      </c>
      <c r="Q136" s="36">
        <f>SUMIFS(СВЦЭМ!$D$33:$D$776,СВЦЭМ!$A$33:$A$776,$A136,СВЦЭМ!$B$33:$B$776,Q$119)+'СЕТ СН'!$I$14+СВЦЭМ!$D$10+'СЕТ СН'!$I$5-'СЕТ СН'!$I$24</f>
        <v>3046.8244673700001</v>
      </c>
      <c r="R136" s="36">
        <f>SUMIFS(СВЦЭМ!$D$33:$D$776,СВЦЭМ!$A$33:$A$776,$A136,СВЦЭМ!$B$33:$B$776,R$119)+'СЕТ СН'!$I$14+СВЦЭМ!$D$10+'СЕТ СН'!$I$5-'СЕТ СН'!$I$24</f>
        <v>3043.6356326100004</v>
      </c>
      <c r="S136" s="36">
        <f>SUMIFS(СВЦЭМ!$D$33:$D$776,СВЦЭМ!$A$33:$A$776,$A136,СВЦЭМ!$B$33:$B$776,S$119)+'СЕТ СН'!$I$14+СВЦЭМ!$D$10+'СЕТ СН'!$I$5-'СЕТ СН'!$I$24</f>
        <v>3052.5788497200001</v>
      </c>
      <c r="T136" s="36">
        <f>SUMIFS(СВЦЭМ!$D$33:$D$776,СВЦЭМ!$A$33:$A$776,$A136,СВЦЭМ!$B$33:$B$776,T$119)+'СЕТ СН'!$I$14+СВЦЭМ!$D$10+'СЕТ СН'!$I$5-'СЕТ СН'!$I$24</f>
        <v>3021.5497948100001</v>
      </c>
      <c r="U136" s="36">
        <f>SUMIFS(СВЦЭМ!$D$33:$D$776,СВЦЭМ!$A$33:$A$776,$A136,СВЦЭМ!$B$33:$B$776,U$119)+'СЕТ СН'!$I$14+СВЦЭМ!$D$10+'СЕТ СН'!$I$5-'СЕТ СН'!$I$24</f>
        <v>3003.6038103200003</v>
      </c>
      <c r="V136" s="36">
        <f>SUMIFS(СВЦЭМ!$D$33:$D$776,СВЦЭМ!$A$33:$A$776,$A136,СВЦЭМ!$B$33:$B$776,V$119)+'СЕТ СН'!$I$14+СВЦЭМ!$D$10+'СЕТ СН'!$I$5-'СЕТ СН'!$I$24</f>
        <v>3006.5510132400004</v>
      </c>
      <c r="W136" s="36">
        <f>SUMIFS(СВЦЭМ!$D$33:$D$776,СВЦЭМ!$A$33:$A$776,$A136,СВЦЭМ!$B$33:$B$776,W$119)+'СЕТ СН'!$I$14+СВЦЭМ!$D$10+'СЕТ СН'!$I$5-'СЕТ СН'!$I$24</f>
        <v>3008.3828195800002</v>
      </c>
      <c r="X136" s="36">
        <f>SUMIFS(СВЦЭМ!$D$33:$D$776,СВЦЭМ!$A$33:$A$776,$A136,СВЦЭМ!$B$33:$B$776,X$119)+'СЕТ СН'!$I$14+СВЦЭМ!$D$10+'СЕТ СН'!$I$5-'СЕТ СН'!$I$24</f>
        <v>3027.5450039500001</v>
      </c>
      <c r="Y136" s="36">
        <f>SUMIFS(СВЦЭМ!$D$33:$D$776,СВЦЭМ!$A$33:$A$776,$A136,СВЦЭМ!$B$33:$B$776,Y$119)+'СЕТ СН'!$I$14+СВЦЭМ!$D$10+'СЕТ СН'!$I$5-'СЕТ СН'!$I$24</f>
        <v>3054.1497918100004</v>
      </c>
    </row>
    <row r="137" spans="1:25" ht="15.75" x14ac:dyDescent="0.2">
      <c r="A137" s="35">
        <f t="shared" si="3"/>
        <v>43514</v>
      </c>
      <c r="B137" s="36">
        <f>SUMIFS(СВЦЭМ!$D$33:$D$776,СВЦЭМ!$A$33:$A$776,$A137,СВЦЭМ!$B$33:$B$776,B$119)+'СЕТ СН'!$I$14+СВЦЭМ!$D$10+'СЕТ СН'!$I$5-'СЕТ СН'!$I$24</f>
        <v>3104.6235641600001</v>
      </c>
      <c r="C137" s="36">
        <f>SUMIFS(СВЦЭМ!$D$33:$D$776,СВЦЭМ!$A$33:$A$776,$A137,СВЦЭМ!$B$33:$B$776,C$119)+'СЕТ СН'!$I$14+СВЦЭМ!$D$10+'СЕТ СН'!$I$5-'СЕТ СН'!$I$24</f>
        <v>3148.43035964</v>
      </c>
      <c r="D137" s="36">
        <f>SUMIFS(СВЦЭМ!$D$33:$D$776,СВЦЭМ!$A$33:$A$776,$A137,СВЦЭМ!$B$33:$B$776,D$119)+'СЕТ СН'!$I$14+СВЦЭМ!$D$10+'СЕТ СН'!$I$5-'СЕТ СН'!$I$24</f>
        <v>3158.0742456100002</v>
      </c>
      <c r="E137" s="36">
        <f>SUMIFS(СВЦЭМ!$D$33:$D$776,СВЦЭМ!$A$33:$A$776,$A137,СВЦЭМ!$B$33:$B$776,E$119)+'СЕТ СН'!$I$14+СВЦЭМ!$D$10+'СЕТ СН'!$I$5-'СЕТ СН'!$I$24</f>
        <v>3135.9858616900001</v>
      </c>
      <c r="F137" s="36">
        <f>SUMIFS(СВЦЭМ!$D$33:$D$776,СВЦЭМ!$A$33:$A$776,$A137,СВЦЭМ!$B$33:$B$776,F$119)+'СЕТ СН'!$I$14+СВЦЭМ!$D$10+'СЕТ СН'!$I$5-'СЕТ СН'!$I$24</f>
        <v>3142.3921821000004</v>
      </c>
      <c r="G137" s="36">
        <f>SUMIFS(СВЦЭМ!$D$33:$D$776,СВЦЭМ!$A$33:$A$776,$A137,СВЦЭМ!$B$33:$B$776,G$119)+'СЕТ СН'!$I$14+СВЦЭМ!$D$10+'СЕТ СН'!$I$5-'СЕТ СН'!$I$24</f>
        <v>3129.8490244100003</v>
      </c>
      <c r="H137" s="36">
        <f>SUMIFS(СВЦЭМ!$D$33:$D$776,СВЦЭМ!$A$33:$A$776,$A137,СВЦЭМ!$B$33:$B$776,H$119)+'СЕТ СН'!$I$14+СВЦЭМ!$D$10+'СЕТ СН'!$I$5-'СЕТ СН'!$I$24</f>
        <v>3078.5668675000002</v>
      </c>
      <c r="I137" s="36">
        <f>SUMIFS(СВЦЭМ!$D$33:$D$776,СВЦЭМ!$A$33:$A$776,$A137,СВЦЭМ!$B$33:$B$776,I$119)+'СЕТ СН'!$I$14+СВЦЭМ!$D$10+'СЕТ СН'!$I$5-'СЕТ СН'!$I$24</f>
        <v>3041.4489504800003</v>
      </c>
      <c r="J137" s="36">
        <f>SUMIFS(СВЦЭМ!$D$33:$D$776,СВЦЭМ!$A$33:$A$776,$A137,СВЦЭМ!$B$33:$B$776,J$119)+'СЕТ СН'!$I$14+СВЦЭМ!$D$10+'СЕТ СН'!$I$5-'СЕТ СН'!$I$24</f>
        <v>3024.2505385600002</v>
      </c>
      <c r="K137" s="36">
        <f>SUMIFS(СВЦЭМ!$D$33:$D$776,СВЦЭМ!$A$33:$A$776,$A137,СВЦЭМ!$B$33:$B$776,K$119)+'СЕТ СН'!$I$14+СВЦЭМ!$D$10+'СЕТ СН'!$I$5-'СЕТ СН'!$I$24</f>
        <v>3029.9539601000001</v>
      </c>
      <c r="L137" s="36">
        <f>SUMIFS(СВЦЭМ!$D$33:$D$776,СВЦЭМ!$A$33:$A$776,$A137,СВЦЭМ!$B$33:$B$776,L$119)+'СЕТ СН'!$I$14+СВЦЭМ!$D$10+'СЕТ СН'!$I$5-'СЕТ СН'!$I$24</f>
        <v>3029.7134501200003</v>
      </c>
      <c r="M137" s="36">
        <f>SUMIFS(СВЦЭМ!$D$33:$D$776,СВЦЭМ!$A$33:$A$776,$A137,СВЦЭМ!$B$33:$B$776,M$119)+'СЕТ СН'!$I$14+СВЦЭМ!$D$10+'СЕТ СН'!$I$5-'СЕТ СН'!$I$24</f>
        <v>3036.7508109500004</v>
      </c>
      <c r="N137" s="36">
        <f>SUMIFS(СВЦЭМ!$D$33:$D$776,СВЦЭМ!$A$33:$A$776,$A137,СВЦЭМ!$B$33:$B$776,N$119)+'СЕТ СН'!$I$14+СВЦЭМ!$D$10+'СЕТ СН'!$I$5-'СЕТ СН'!$I$24</f>
        <v>3029.3550439200003</v>
      </c>
      <c r="O137" s="36">
        <f>SUMIFS(СВЦЭМ!$D$33:$D$776,СВЦЭМ!$A$33:$A$776,$A137,СВЦЭМ!$B$33:$B$776,O$119)+'СЕТ СН'!$I$14+СВЦЭМ!$D$10+'СЕТ СН'!$I$5-'СЕТ СН'!$I$24</f>
        <v>3027.3528419900003</v>
      </c>
      <c r="P137" s="36">
        <f>SUMIFS(СВЦЭМ!$D$33:$D$776,СВЦЭМ!$A$33:$A$776,$A137,СВЦЭМ!$B$33:$B$776,P$119)+'СЕТ СН'!$I$14+СВЦЭМ!$D$10+'СЕТ СН'!$I$5-'СЕТ СН'!$I$24</f>
        <v>3034.69458528</v>
      </c>
      <c r="Q137" s="36">
        <f>SUMIFS(СВЦЭМ!$D$33:$D$776,СВЦЭМ!$A$33:$A$776,$A137,СВЦЭМ!$B$33:$B$776,Q$119)+'СЕТ СН'!$I$14+СВЦЭМ!$D$10+'СЕТ СН'!$I$5-'СЕТ СН'!$I$24</f>
        <v>3041.38903424</v>
      </c>
      <c r="R137" s="36">
        <f>SUMIFS(СВЦЭМ!$D$33:$D$776,СВЦЭМ!$A$33:$A$776,$A137,СВЦЭМ!$B$33:$B$776,R$119)+'СЕТ СН'!$I$14+СВЦЭМ!$D$10+'СЕТ СН'!$I$5-'СЕТ СН'!$I$24</f>
        <v>3039.76368035</v>
      </c>
      <c r="S137" s="36">
        <f>SUMIFS(СВЦЭМ!$D$33:$D$776,СВЦЭМ!$A$33:$A$776,$A137,СВЦЭМ!$B$33:$B$776,S$119)+'СЕТ СН'!$I$14+СВЦЭМ!$D$10+'СЕТ СН'!$I$5-'СЕТ СН'!$I$24</f>
        <v>3032.3126634300002</v>
      </c>
      <c r="T137" s="36">
        <f>SUMIFS(СВЦЭМ!$D$33:$D$776,СВЦЭМ!$A$33:$A$776,$A137,СВЦЭМ!$B$33:$B$776,T$119)+'СЕТ СН'!$I$14+СВЦЭМ!$D$10+'СЕТ СН'!$I$5-'СЕТ СН'!$I$24</f>
        <v>3002.9670324200001</v>
      </c>
      <c r="U137" s="36">
        <f>SUMIFS(СВЦЭМ!$D$33:$D$776,СВЦЭМ!$A$33:$A$776,$A137,СВЦЭМ!$B$33:$B$776,U$119)+'СЕТ СН'!$I$14+СВЦЭМ!$D$10+'СЕТ СН'!$I$5-'СЕТ СН'!$I$24</f>
        <v>3002.2603841</v>
      </c>
      <c r="V137" s="36">
        <f>SUMIFS(СВЦЭМ!$D$33:$D$776,СВЦЭМ!$A$33:$A$776,$A137,СВЦЭМ!$B$33:$B$776,V$119)+'СЕТ СН'!$I$14+СВЦЭМ!$D$10+'СЕТ СН'!$I$5-'СЕТ СН'!$I$24</f>
        <v>2997.4590499599999</v>
      </c>
      <c r="W137" s="36">
        <f>SUMIFS(СВЦЭМ!$D$33:$D$776,СВЦЭМ!$A$33:$A$776,$A137,СВЦЭМ!$B$33:$B$776,W$119)+'СЕТ СН'!$I$14+СВЦЭМ!$D$10+'СЕТ СН'!$I$5-'СЕТ СН'!$I$24</f>
        <v>3012.8062973200003</v>
      </c>
      <c r="X137" s="36">
        <f>SUMIFS(СВЦЭМ!$D$33:$D$776,СВЦЭМ!$A$33:$A$776,$A137,СВЦЭМ!$B$33:$B$776,X$119)+'СЕТ СН'!$I$14+СВЦЭМ!$D$10+'СЕТ СН'!$I$5-'СЕТ СН'!$I$24</f>
        <v>3043.9569999300002</v>
      </c>
      <c r="Y137" s="36">
        <f>SUMIFS(СВЦЭМ!$D$33:$D$776,СВЦЭМ!$A$33:$A$776,$A137,СВЦЭМ!$B$33:$B$776,Y$119)+'СЕТ СН'!$I$14+СВЦЭМ!$D$10+'СЕТ СН'!$I$5-'СЕТ СН'!$I$24</f>
        <v>3063.0437240300002</v>
      </c>
    </row>
    <row r="138" spans="1:25" ht="15.75" x14ac:dyDescent="0.2">
      <c r="A138" s="35">
        <f t="shared" si="3"/>
        <v>43515</v>
      </c>
      <c r="B138" s="36">
        <f>SUMIFS(СВЦЭМ!$D$33:$D$776,СВЦЭМ!$A$33:$A$776,$A138,СВЦЭМ!$B$33:$B$776,B$119)+'СЕТ СН'!$I$14+СВЦЭМ!$D$10+'СЕТ СН'!$I$5-'СЕТ СН'!$I$24</f>
        <v>3118.7106598400001</v>
      </c>
      <c r="C138" s="36">
        <f>SUMIFS(СВЦЭМ!$D$33:$D$776,СВЦЭМ!$A$33:$A$776,$A138,СВЦЭМ!$B$33:$B$776,C$119)+'СЕТ СН'!$I$14+СВЦЭМ!$D$10+'СЕТ СН'!$I$5-'СЕТ СН'!$I$24</f>
        <v>3150.02799637</v>
      </c>
      <c r="D138" s="36">
        <f>SUMIFS(СВЦЭМ!$D$33:$D$776,СВЦЭМ!$A$33:$A$776,$A138,СВЦЭМ!$B$33:$B$776,D$119)+'СЕТ СН'!$I$14+СВЦЭМ!$D$10+'СЕТ СН'!$I$5-'СЕТ СН'!$I$24</f>
        <v>3167.8180448399999</v>
      </c>
      <c r="E138" s="36">
        <f>SUMIFS(СВЦЭМ!$D$33:$D$776,СВЦЭМ!$A$33:$A$776,$A138,СВЦЭМ!$B$33:$B$776,E$119)+'СЕТ СН'!$I$14+СВЦЭМ!$D$10+'СЕТ СН'!$I$5-'СЕТ СН'!$I$24</f>
        <v>3177.3297876300003</v>
      </c>
      <c r="F138" s="36">
        <f>SUMIFS(СВЦЭМ!$D$33:$D$776,СВЦЭМ!$A$33:$A$776,$A138,СВЦЭМ!$B$33:$B$776,F$119)+'СЕТ СН'!$I$14+СВЦЭМ!$D$10+'СЕТ СН'!$I$5-'СЕТ СН'!$I$24</f>
        <v>3166.6315617700002</v>
      </c>
      <c r="G138" s="36">
        <f>SUMIFS(СВЦЭМ!$D$33:$D$776,СВЦЭМ!$A$33:$A$776,$A138,СВЦЭМ!$B$33:$B$776,G$119)+'СЕТ СН'!$I$14+СВЦЭМ!$D$10+'СЕТ СН'!$I$5-'СЕТ СН'!$I$24</f>
        <v>3146.5269347600001</v>
      </c>
      <c r="H138" s="36">
        <f>SUMIFS(СВЦЭМ!$D$33:$D$776,СВЦЭМ!$A$33:$A$776,$A138,СВЦЭМ!$B$33:$B$776,H$119)+'СЕТ СН'!$I$14+СВЦЭМ!$D$10+'СЕТ СН'!$I$5-'СЕТ СН'!$I$24</f>
        <v>3116.1693685700002</v>
      </c>
      <c r="I138" s="36">
        <f>SUMIFS(СВЦЭМ!$D$33:$D$776,СВЦЭМ!$A$33:$A$776,$A138,СВЦЭМ!$B$33:$B$776,I$119)+'СЕТ СН'!$I$14+СВЦЭМ!$D$10+'СЕТ СН'!$I$5-'СЕТ СН'!$I$24</f>
        <v>3075.8212806000001</v>
      </c>
      <c r="J138" s="36">
        <f>SUMIFS(СВЦЭМ!$D$33:$D$776,СВЦЭМ!$A$33:$A$776,$A138,СВЦЭМ!$B$33:$B$776,J$119)+'СЕТ СН'!$I$14+СВЦЭМ!$D$10+'СЕТ СН'!$I$5-'СЕТ СН'!$I$24</f>
        <v>3051.2302905200004</v>
      </c>
      <c r="K138" s="36">
        <f>SUMIFS(СВЦЭМ!$D$33:$D$776,СВЦЭМ!$A$33:$A$776,$A138,СВЦЭМ!$B$33:$B$776,K$119)+'СЕТ СН'!$I$14+СВЦЭМ!$D$10+'СЕТ СН'!$I$5-'СЕТ СН'!$I$24</f>
        <v>3040.5081038200001</v>
      </c>
      <c r="L138" s="36">
        <f>SUMIFS(СВЦЭМ!$D$33:$D$776,СВЦЭМ!$A$33:$A$776,$A138,СВЦЭМ!$B$33:$B$776,L$119)+'СЕТ СН'!$I$14+СВЦЭМ!$D$10+'СЕТ СН'!$I$5-'СЕТ СН'!$I$24</f>
        <v>3034.5325270200001</v>
      </c>
      <c r="M138" s="36">
        <f>SUMIFS(СВЦЭМ!$D$33:$D$776,СВЦЭМ!$A$33:$A$776,$A138,СВЦЭМ!$B$33:$B$776,M$119)+'СЕТ СН'!$I$14+СВЦЭМ!$D$10+'СЕТ СН'!$I$5-'СЕТ СН'!$I$24</f>
        <v>3032.7715551600004</v>
      </c>
      <c r="N138" s="36">
        <f>SUMIFS(СВЦЭМ!$D$33:$D$776,СВЦЭМ!$A$33:$A$776,$A138,СВЦЭМ!$B$33:$B$776,N$119)+'СЕТ СН'!$I$14+СВЦЭМ!$D$10+'СЕТ СН'!$I$5-'СЕТ СН'!$I$24</f>
        <v>3016.5339180999999</v>
      </c>
      <c r="O138" s="36">
        <f>SUMIFS(СВЦЭМ!$D$33:$D$776,СВЦЭМ!$A$33:$A$776,$A138,СВЦЭМ!$B$33:$B$776,O$119)+'СЕТ СН'!$I$14+СВЦЭМ!$D$10+'СЕТ СН'!$I$5-'СЕТ СН'!$I$24</f>
        <v>2993.1940808300001</v>
      </c>
      <c r="P138" s="36">
        <f>SUMIFS(СВЦЭМ!$D$33:$D$776,СВЦЭМ!$A$33:$A$776,$A138,СВЦЭМ!$B$33:$B$776,P$119)+'СЕТ СН'!$I$14+СВЦЭМ!$D$10+'СЕТ СН'!$I$5-'СЕТ СН'!$I$24</f>
        <v>2998.13750635</v>
      </c>
      <c r="Q138" s="36">
        <f>SUMIFS(СВЦЭМ!$D$33:$D$776,СВЦЭМ!$A$33:$A$776,$A138,СВЦЭМ!$B$33:$B$776,Q$119)+'СЕТ СН'!$I$14+СВЦЭМ!$D$10+'СЕТ СН'!$I$5-'СЕТ СН'!$I$24</f>
        <v>3008.4027096600003</v>
      </c>
      <c r="R138" s="36">
        <f>SUMIFS(СВЦЭМ!$D$33:$D$776,СВЦЭМ!$A$33:$A$776,$A138,СВЦЭМ!$B$33:$B$776,R$119)+'СЕТ СН'!$I$14+СВЦЭМ!$D$10+'СЕТ СН'!$I$5-'СЕТ СН'!$I$24</f>
        <v>3007.64341126</v>
      </c>
      <c r="S138" s="36">
        <f>SUMIFS(СВЦЭМ!$D$33:$D$776,СВЦЭМ!$A$33:$A$776,$A138,СВЦЭМ!$B$33:$B$776,S$119)+'СЕТ СН'!$I$14+СВЦЭМ!$D$10+'СЕТ СН'!$I$5-'СЕТ СН'!$I$24</f>
        <v>3001.49460907</v>
      </c>
      <c r="T138" s="36">
        <f>SUMIFS(СВЦЭМ!$D$33:$D$776,СВЦЭМ!$A$33:$A$776,$A138,СВЦЭМ!$B$33:$B$776,T$119)+'СЕТ СН'!$I$14+СВЦЭМ!$D$10+'СЕТ СН'!$I$5-'СЕТ СН'!$I$24</f>
        <v>2971.3463947500004</v>
      </c>
      <c r="U138" s="36">
        <f>SUMIFS(СВЦЭМ!$D$33:$D$776,СВЦЭМ!$A$33:$A$776,$A138,СВЦЭМ!$B$33:$B$776,U$119)+'СЕТ СН'!$I$14+СВЦЭМ!$D$10+'СЕТ СН'!$I$5-'СЕТ СН'!$I$24</f>
        <v>2964.53674658</v>
      </c>
      <c r="V138" s="36">
        <f>SUMIFS(СВЦЭМ!$D$33:$D$776,СВЦЭМ!$A$33:$A$776,$A138,СВЦЭМ!$B$33:$B$776,V$119)+'СЕТ СН'!$I$14+СВЦЭМ!$D$10+'СЕТ СН'!$I$5-'СЕТ СН'!$I$24</f>
        <v>2971.9543772500001</v>
      </c>
      <c r="W138" s="36">
        <f>SUMIFS(СВЦЭМ!$D$33:$D$776,СВЦЭМ!$A$33:$A$776,$A138,СВЦЭМ!$B$33:$B$776,W$119)+'СЕТ СН'!$I$14+СВЦЭМ!$D$10+'СЕТ СН'!$I$5-'СЕТ СН'!$I$24</f>
        <v>2979.98768797</v>
      </c>
      <c r="X138" s="36">
        <f>SUMIFS(СВЦЭМ!$D$33:$D$776,СВЦЭМ!$A$33:$A$776,$A138,СВЦЭМ!$B$33:$B$776,X$119)+'СЕТ СН'!$I$14+СВЦЭМ!$D$10+'СЕТ СН'!$I$5-'СЕТ СН'!$I$24</f>
        <v>2991.3029764000003</v>
      </c>
      <c r="Y138" s="36">
        <f>SUMIFS(СВЦЭМ!$D$33:$D$776,СВЦЭМ!$A$33:$A$776,$A138,СВЦЭМ!$B$33:$B$776,Y$119)+'СЕТ СН'!$I$14+СВЦЭМ!$D$10+'СЕТ СН'!$I$5-'СЕТ СН'!$I$24</f>
        <v>3033.72827628</v>
      </c>
    </row>
    <row r="139" spans="1:25" ht="15.75" x14ac:dyDescent="0.2">
      <c r="A139" s="35">
        <f t="shared" si="3"/>
        <v>43516</v>
      </c>
      <c r="B139" s="36">
        <f>SUMIFS(СВЦЭМ!$D$33:$D$776,СВЦЭМ!$A$33:$A$776,$A139,СВЦЭМ!$B$33:$B$776,B$119)+'СЕТ СН'!$I$14+СВЦЭМ!$D$10+'СЕТ СН'!$I$5-'СЕТ СН'!$I$24</f>
        <v>3100.7448090600001</v>
      </c>
      <c r="C139" s="36">
        <f>SUMIFS(СВЦЭМ!$D$33:$D$776,СВЦЭМ!$A$33:$A$776,$A139,СВЦЭМ!$B$33:$B$776,C$119)+'СЕТ СН'!$I$14+СВЦЭМ!$D$10+'СЕТ СН'!$I$5-'СЕТ СН'!$I$24</f>
        <v>3134.88190519</v>
      </c>
      <c r="D139" s="36">
        <f>SUMIFS(СВЦЭМ!$D$33:$D$776,СВЦЭМ!$A$33:$A$776,$A139,СВЦЭМ!$B$33:$B$776,D$119)+'СЕТ СН'!$I$14+СВЦЭМ!$D$10+'СЕТ СН'!$I$5-'СЕТ СН'!$I$24</f>
        <v>3140.0771101700002</v>
      </c>
      <c r="E139" s="36">
        <f>SUMIFS(СВЦЭМ!$D$33:$D$776,СВЦЭМ!$A$33:$A$776,$A139,СВЦЭМ!$B$33:$B$776,E$119)+'СЕТ СН'!$I$14+СВЦЭМ!$D$10+'СЕТ СН'!$I$5-'СЕТ СН'!$I$24</f>
        <v>3149.1386357000001</v>
      </c>
      <c r="F139" s="36">
        <f>SUMIFS(СВЦЭМ!$D$33:$D$776,СВЦЭМ!$A$33:$A$776,$A139,СВЦЭМ!$B$33:$B$776,F$119)+'СЕТ СН'!$I$14+СВЦЭМ!$D$10+'СЕТ СН'!$I$5-'СЕТ СН'!$I$24</f>
        <v>3142.8494945700004</v>
      </c>
      <c r="G139" s="36">
        <f>SUMIFS(СВЦЭМ!$D$33:$D$776,СВЦЭМ!$A$33:$A$776,$A139,СВЦЭМ!$B$33:$B$776,G$119)+'СЕТ СН'!$I$14+СВЦЭМ!$D$10+'СЕТ СН'!$I$5-'СЕТ СН'!$I$24</f>
        <v>3105.3074744100004</v>
      </c>
      <c r="H139" s="36">
        <f>SUMIFS(СВЦЭМ!$D$33:$D$776,СВЦЭМ!$A$33:$A$776,$A139,СВЦЭМ!$B$33:$B$776,H$119)+'СЕТ СН'!$I$14+СВЦЭМ!$D$10+'СЕТ СН'!$I$5-'СЕТ СН'!$I$24</f>
        <v>3077.5131549500002</v>
      </c>
      <c r="I139" s="36">
        <f>SUMIFS(СВЦЭМ!$D$33:$D$776,СВЦЭМ!$A$33:$A$776,$A139,СВЦЭМ!$B$33:$B$776,I$119)+'СЕТ СН'!$I$14+СВЦЭМ!$D$10+'СЕТ СН'!$I$5-'СЕТ СН'!$I$24</f>
        <v>3042.8650035000001</v>
      </c>
      <c r="J139" s="36">
        <f>SUMIFS(СВЦЭМ!$D$33:$D$776,СВЦЭМ!$A$33:$A$776,$A139,СВЦЭМ!$B$33:$B$776,J$119)+'СЕТ СН'!$I$14+СВЦЭМ!$D$10+'СЕТ СН'!$I$5-'СЕТ СН'!$I$24</f>
        <v>3012.4065772200001</v>
      </c>
      <c r="K139" s="36">
        <f>SUMIFS(СВЦЭМ!$D$33:$D$776,СВЦЭМ!$A$33:$A$776,$A139,СВЦЭМ!$B$33:$B$776,K$119)+'СЕТ СН'!$I$14+СВЦЭМ!$D$10+'СЕТ СН'!$I$5-'СЕТ СН'!$I$24</f>
        <v>3012.1198340999999</v>
      </c>
      <c r="L139" s="36">
        <f>SUMIFS(СВЦЭМ!$D$33:$D$776,СВЦЭМ!$A$33:$A$776,$A139,СВЦЭМ!$B$33:$B$776,L$119)+'СЕТ СН'!$I$14+СВЦЭМ!$D$10+'СЕТ СН'!$I$5-'СЕТ СН'!$I$24</f>
        <v>3018.9400258200003</v>
      </c>
      <c r="M139" s="36">
        <f>SUMIFS(СВЦЭМ!$D$33:$D$776,СВЦЭМ!$A$33:$A$776,$A139,СВЦЭМ!$B$33:$B$776,M$119)+'СЕТ СН'!$I$14+СВЦЭМ!$D$10+'СЕТ СН'!$I$5-'СЕТ СН'!$I$24</f>
        <v>3021.4462942300001</v>
      </c>
      <c r="N139" s="36">
        <f>SUMIFS(СВЦЭМ!$D$33:$D$776,СВЦЭМ!$A$33:$A$776,$A139,СВЦЭМ!$B$33:$B$776,N$119)+'СЕТ СН'!$I$14+СВЦЭМ!$D$10+'СЕТ СН'!$I$5-'СЕТ СН'!$I$24</f>
        <v>3014.2400558500003</v>
      </c>
      <c r="O139" s="36">
        <f>SUMIFS(СВЦЭМ!$D$33:$D$776,СВЦЭМ!$A$33:$A$776,$A139,СВЦЭМ!$B$33:$B$776,O$119)+'СЕТ СН'!$I$14+СВЦЭМ!$D$10+'СЕТ СН'!$I$5-'СЕТ СН'!$I$24</f>
        <v>2987.3698676200002</v>
      </c>
      <c r="P139" s="36">
        <f>SUMIFS(СВЦЭМ!$D$33:$D$776,СВЦЭМ!$A$33:$A$776,$A139,СВЦЭМ!$B$33:$B$776,P$119)+'СЕТ СН'!$I$14+СВЦЭМ!$D$10+'СЕТ СН'!$I$5-'СЕТ СН'!$I$24</f>
        <v>2991.6988568000002</v>
      </c>
      <c r="Q139" s="36">
        <f>SUMIFS(СВЦЭМ!$D$33:$D$776,СВЦЭМ!$A$33:$A$776,$A139,СВЦЭМ!$B$33:$B$776,Q$119)+'СЕТ СН'!$I$14+СВЦЭМ!$D$10+'СЕТ СН'!$I$5-'СЕТ СН'!$I$24</f>
        <v>3002.9715623400002</v>
      </c>
      <c r="R139" s="36">
        <f>SUMIFS(СВЦЭМ!$D$33:$D$776,СВЦЭМ!$A$33:$A$776,$A139,СВЦЭМ!$B$33:$B$776,R$119)+'СЕТ СН'!$I$14+СВЦЭМ!$D$10+'СЕТ СН'!$I$5-'СЕТ СН'!$I$24</f>
        <v>3011.3321914300004</v>
      </c>
      <c r="S139" s="36">
        <f>SUMIFS(СВЦЭМ!$D$33:$D$776,СВЦЭМ!$A$33:$A$776,$A139,СВЦЭМ!$B$33:$B$776,S$119)+'СЕТ СН'!$I$14+СВЦЭМ!$D$10+'СЕТ СН'!$I$5-'СЕТ СН'!$I$24</f>
        <v>3015.6630557400003</v>
      </c>
      <c r="T139" s="36">
        <f>SUMIFS(СВЦЭМ!$D$33:$D$776,СВЦЭМ!$A$33:$A$776,$A139,СВЦЭМ!$B$33:$B$776,T$119)+'СЕТ СН'!$I$14+СВЦЭМ!$D$10+'СЕТ СН'!$I$5-'СЕТ СН'!$I$24</f>
        <v>2982.09173504</v>
      </c>
      <c r="U139" s="36">
        <f>SUMIFS(СВЦЭМ!$D$33:$D$776,СВЦЭМ!$A$33:$A$776,$A139,СВЦЭМ!$B$33:$B$776,U$119)+'СЕТ СН'!$I$14+СВЦЭМ!$D$10+'СЕТ СН'!$I$5-'СЕТ СН'!$I$24</f>
        <v>2952.70601162</v>
      </c>
      <c r="V139" s="36">
        <f>SUMIFS(СВЦЭМ!$D$33:$D$776,СВЦЭМ!$A$33:$A$776,$A139,СВЦЭМ!$B$33:$B$776,V$119)+'СЕТ СН'!$I$14+СВЦЭМ!$D$10+'СЕТ СН'!$I$5-'СЕТ СН'!$I$24</f>
        <v>2949.2956133500002</v>
      </c>
      <c r="W139" s="36">
        <f>SUMIFS(СВЦЭМ!$D$33:$D$776,СВЦЭМ!$A$33:$A$776,$A139,СВЦЭМ!$B$33:$B$776,W$119)+'СЕТ СН'!$I$14+СВЦЭМ!$D$10+'СЕТ СН'!$I$5-'СЕТ СН'!$I$24</f>
        <v>2972.4734887100003</v>
      </c>
      <c r="X139" s="36">
        <f>SUMIFS(СВЦЭМ!$D$33:$D$776,СВЦЭМ!$A$33:$A$776,$A139,СВЦЭМ!$B$33:$B$776,X$119)+'СЕТ СН'!$I$14+СВЦЭМ!$D$10+'СЕТ СН'!$I$5-'СЕТ СН'!$I$24</f>
        <v>2976.8770808700001</v>
      </c>
      <c r="Y139" s="36">
        <f>SUMIFS(СВЦЭМ!$D$33:$D$776,СВЦЭМ!$A$33:$A$776,$A139,СВЦЭМ!$B$33:$B$776,Y$119)+'СЕТ СН'!$I$14+СВЦЭМ!$D$10+'СЕТ СН'!$I$5-'СЕТ СН'!$I$24</f>
        <v>3017.7711599000004</v>
      </c>
    </row>
    <row r="140" spans="1:25" ht="15.75" x14ac:dyDescent="0.2">
      <c r="A140" s="35">
        <f t="shared" si="3"/>
        <v>43517</v>
      </c>
      <c r="B140" s="36">
        <f>SUMIFS(СВЦЭМ!$D$33:$D$776,СВЦЭМ!$A$33:$A$776,$A140,СВЦЭМ!$B$33:$B$776,B$119)+'СЕТ СН'!$I$14+СВЦЭМ!$D$10+'СЕТ СН'!$I$5-'СЕТ СН'!$I$24</f>
        <v>3069.3377764200004</v>
      </c>
      <c r="C140" s="36">
        <f>SUMIFS(СВЦЭМ!$D$33:$D$776,СВЦЭМ!$A$33:$A$776,$A140,СВЦЭМ!$B$33:$B$776,C$119)+'СЕТ СН'!$I$14+СВЦЭМ!$D$10+'СЕТ СН'!$I$5-'СЕТ СН'!$I$24</f>
        <v>3097.5184531000004</v>
      </c>
      <c r="D140" s="36">
        <f>SUMIFS(СВЦЭМ!$D$33:$D$776,СВЦЭМ!$A$33:$A$776,$A140,СВЦЭМ!$B$33:$B$776,D$119)+'СЕТ СН'!$I$14+СВЦЭМ!$D$10+'СЕТ СН'!$I$5-'СЕТ СН'!$I$24</f>
        <v>3120.54489311</v>
      </c>
      <c r="E140" s="36">
        <f>SUMIFS(СВЦЭМ!$D$33:$D$776,СВЦЭМ!$A$33:$A$776,$A140,СВЦЭМ!$B$33:$B$776,E$119)+'СЕТ СН'!$I$14+СВЦЭМ!$D$10+'СЕТ СН'!$I$5-'СЕТ СН'!$I$24</f>
        <v>3132.1134423900003</v>
      </c>
      <c r="F140" s="36">
        <f>SUMIFS(СВЦЭМ!$D$33:$D$776,СВЦЭМ!$A$33:$A$776,$A140,СВЦЭМ!$B$33:$B$776,F$119)+'СЕТ СН'!$I$14+СВЦЭМ!$D$10+'СЕТ СН'!$I$5-'СЕТ СН'!$I$24</f>
        <v>3129.7159444099998</v>
      </c>
      <c r="G140" s="36">
        <f>SUMIFS(СВЦЭМ!$D$33:$D$776,СВЦЭМ!$A$33:$A$776,$A140,СВЦЭМ!$B$33:$B$776,G$119)+'СЕТ СН'!$I$14+СВЦЭМ!$D$10+'СЕТ СН'!$I$5-'СЕТ СН'!$I$24</f>
        <v>3103.4683996500003</v>
      </c>
      <c r="H140" s="36">
        <f>SUMIFS(СВЦЭМ!$D$33:$D$776,СВЦЭМ!$A$33:$A$776,$A140,СВЦЭМ!$B$33:$B$776,H$119)+'СЕТ СН'!$I$14+СВЦЭМ!$D$10+'СЕТ СН'!$I$5-'СЕТ СН'!$I$24</f>
        <v>3070.3523912300002</v>
      </c>
      <c r="I140" s="36">
        <f>SUMIFS(СВЦЭМ!$D$33:$D$776,СВЦЭМ!$A$33:$A$776,$A140,СВЦЭМ!$B$33:$B$776,I$119)+'СЕТ СН'!$I$14+СВЦЭМ!$D$10+'СЕТ СН'!$I$5-'СЕТ СН'!$I$24</f>
        <v>3054.4038149200001</v>
      </c>
      <c r="J140" s="36">
        <f>SUMIFS(СВЦЭМ!$D$33:$D$776,СВЦЭМ!$A$33:$A$776,$A140,СВЦЭМ!$B$33:$B$776,J$119)+'СЕТ СН'!$I$14+СВЦЭМ!$D$10+'СЕТ СН'!$I$5-'СЕТ СН'!$I$24</f>
        <v>3036.9082245</v>
      </c>
      <c r="K140" s="36">
        <f>SUMIFS(СВЦЭМ!$D$33:$D$776,СВЦЭМ!$A$33:$A$776,$A140,СВЦЭМ!$B$33:$B$776,K$119)+'СЕТ СН'!$I$14+СВЦЭМ!$D$10+'СЕТ СН'!$I$5-'СЕТ СН'!$I$24</f>
        <v>3048.8296334400002</v>
      </c>
      <c r="L140" s="36">
        <f>SUMIFS(СВЦЭМ!$D$33:$D$776,СВЦЭМ!$A$33:$A$776,$A140,СВЦЭМ!$B$33:$B$776,L$119)+'СЕТ СН'!$I$14+СВЦЭМ!$D$10+'СЕТ СН'!$I$5-'СЕТ СН'!$I$24</f>
        <v>3037.2355969200003</v>
      </c>
      <c r="M140" s="36">
        <f>SUMIFS(СВЦЭМ!$D$33:$D$776,СВЦЭМ!$A$33:$A$776,$A140,СВЦЭМ!$B$33:$B$776,M$119)+'СЕТ СН'!$I$14+СВЦЭМ!$D$10+'СЕТ СН'!$I$5-'СЕТ СН'!$I$24</f>
        <v>3020.6086496500002</v>
      </c>
      <c r="N140" s="36">
        <f>SUMIFS(СВЦЭМ!$D$33:$D$776,СВЦЭМ!$A$33:$A$776,$A140,СВЦЭМ!$B$33:$B$776,N$119)+'СЕТ СН'!$I$14+СВЦЭМ!$D$10+'СЕТ СН'!$I$5-'СЕТ СН'!$I$24</f>
        <v>3012.44388643</v>
      </c>
      <c r="O140" s="36">
        <f>SUMIFS(СВЦЭМ!$D$33:$D$776,СВЦЭМ!$A$33:$A$776,$A140,СВЦЭМ!$B$33:$B$776,O$119)+'СЕТ СН'!$I$14+СВЦЭМ!$D$10+'СЕТ СН'!$I$5-'СЕТ СН'!$I$24</f>
        <v>2983.8421125200002</v>
      </c>
      <c r="P140" s="36">
        <f>SUMIFS(СВЦЭМ!$D$33:$D$776,СВЦЭМ!$A$33:$A$776,$A140,СВЦЭМ!$B$33:$B$776,P$119)+'СЕТ СН'!$I$14+СВЦЭМ!$D$10+'СЕТ СН'!$I$5-'СЕТ СН'!$I$24</f>
        <v>2984.3344114800002</v>
      </c>
      <c r="Q140" s="36">
        <f>SUMIFS(СВЦЭМ!$D$33:$D$776,СВЦЭМ!$A$33:$A$776,$A140,СВЦЭМ!$B$33:$B$776,Q$119)+'СЕТ СН'!$I$14+СВЦЭМ!$D$10+'СЕТ СН'!$I$5-'СЕТ СН'!$I$24</f>
        <v>2989.82504135</v>
      </c>
      <c r="R140" s="36">
        <f>SUMIFS(СВЦЭМ!$D$33:$D$776,СВЦЭМ!$A$33:$A$776,$A140,СВЦЭМ!$B$33:$B$776,R$119)+'СЕТ СН'!$I$14+СВЦЭМ!$D$10+'СЕТ СН'!$I$5-'СЕТ СН'!$I$24</f>
        <v>3011.6360957200004</v>
      </c>
      <c r="S140" s="36">
        <f>SUMIFS(СВЦЭМ!$D$33:$D$776,СВЦЭМ!$A$33:$A$776,$A140,СВЦЭМ!$B$33:$B$776,S$119)+'СЕТ СН'!$I$14+СВЦЭМ!$D$10+'СЕТ СН'!$I$5-'СЕТ СН'!$I$24</f>
        <v>3007.9807781700001</v>
      </c>
      <c r="T140" s="36">
        <f>SUMIFS(СВЦЭМ!$D$33:$D$776,СВЦЭМ!$A$33:$A$776,$A140,СВЦЭМ!$B$33:$B$776,T$119)+'СЕТ СН'!$I$14+СВЦЭМ!$D$10+'СЕТ СН'!$I$5-'СЕТ СН'!$I$24</f>
        <v>2975.5845104600003</v>
      </c>
      <c r="U140" s="36">
        <f>SUMIFS(СВЦЭМ!$D$33:$D$776,СВЦЭМ!$A$33:$A$776,$A140,СВЦЭМ!$B$33:$B$776,U$119)+'СЕТ СН'!$I$14+СВЦЭМ!$D$10+'СЕТ СН'!$I$5-'СЕТ СН'!$I$24</f>
        <v>2960.4564224800001</v>
      </c>
      <c r="V140" s="36">
        <f>SUMIFS(СВЦЭМ!$D$33:$D$776,СВЦЭМ!$A$33:$A$776,$A140,СВЦЭМ!$B$33:$B$776,V$119)+'СЕТ СН'!$I$14+СВЦЭМ!$D$10+'СЕТ СН'!$I$5-'СЕТ СН'!$I$24</f>
        <v>2973.3936144300001</v>
      </c>
      <c r="W140" s="36">
        <f>SUMIFS(СВЦЭМ!$D$33:$D$776,СВЦЭМ!$A$33:$A$776,$A140,СВЦЭМ!$B$33:$B$776,W$119)+'СЕТ СН'!$I$14+СВЦЭМ!$D$10+'СЕТ СН'!$I$5-'СЕТ СН'!$I$24</f>
        <v>2987.0770310500002</v>
      </c>
      <c r="X140" s="36">
        <f>SUMIFS(СВЦЭМ!$D$33:$D$776,СВЦЭМ!$A$33:$A$776,$A140,СВЦЭМ!$B$33:$B$776,X$119)+'СЕТ СН'!$I$14+СВЦЭМ!$D$10+'СЕТ СН'!$I$5-'СЕТ СН'!$I$24</f>
        <v>2996.7759813100001</v>
      </c>
      <c r="Y140" s="36">
        <f>SUMIFS(СВЦЭМ!$D$33:$D$776,СВЦЭМ!$A$33:$A$776,$A140,СВЦЭМ!$B$33:$B$776,Y$119)+'СЕТ СН'!$I$14+СВЦЭМ!$D$10+'СЕТ СН'!$I$5-'СЕТ СН'!$I$24</f>
        <v>3033.5850061700003</v>
      </c>
    </row>
    <row r="141" spans="1:25" ht="15.75" x14ac:dyDescent="0.2">
      <c r="A141" s="35">
        <f t="shared" si="3"/>
        <v>43518</v>
      </c>
      <c r="B141" s="36">
        <f>SUMIFS(СВЦЭМ!$D$33:$D$776,СВЦЭМ!$A$33:$A$776,$A141,СВЦЭМ!$B$33:$B$776,B$119)+'СЕТ СН'!$I$14+СВЦЭМ!$D$10+'СЕТ СН'!$I$5-'СЕТ СН'!$I$24</f>
        <v>3045.9254512699999</v>
      </c>
      <c r="C141" s="36">
        <f>SUMIFS(СВЦЭМ!$D$33:$D$776,СВЦЭМ!$A$33:$A$776,$A141,СВЦЭМ!$B$33:$B$776,C$119)+'СЕТ СН'!$I$14+СВЦЭМ!$D$10+'СЕТ СН'!$I$5-'СЕТ СН'!$I$24</f>
        <v>3053.1507025300002</v>
      </c>
      <c r="D141" s="36">
        <f>SUMIFS(СВЦЭМ!$D$33:$D$776,СВЦЭМ!$A$33:$A$776,$A141,СВЦЭМ!$B$33:$B$776,D$119)+'СЕТ СН'!$I$14+СВЦЭМ!$D$10+'СЕТ СН'!$I$5-'СЕТ СН'!$I$24</f>
        <v>3050.10178</v>
      </c>
      <c r="E141" s="36">
        <f>SUMIFS(СВЦЭМ!$D$33:$D$776,СВЦЭМ!$A$33:$A$776,$A141,СВЦЭМ!$B$33:$B$776,E$119)+'СЕТ СН'!$I$14+СВЦЭМ!$D$10+'СЕТ СН'!$I$5-'СЕТ СН'!$I$24</f>
        <v>3046.6859101500004</v>
      </c>
      <c r="F141" s="36">
        <f>SUMIFS(СВЦЭМ!$D$33:$D$776,СВЦЭМ!$A$33:$A$776,$A141,СВЦЭМ!$B$33:$B$776,F$119)+'СЕТ СН'!$I$14+СВЦЭМ!$D$10+'СЕТ СН'!$I$5-'СЕТ СН'!$I$24</f>
        <v>3044.9834440300001</v>
      </c>
      <c r="G141" s="36">
        <f>SUMIFS(СВЦЭМ!$D$33:$D$776,СВЦЭМ!$A$33:$A$776,$A141,СВЦЭМ!$B$33:$B$776,G$119)+'СЕТ СН'!$I$14+СВЦЭМ!$D$10+'СЕТ СН'!$I$5-'СЕТ СН'!$I$24</f>
        <v>3048.6237248300004</v>
      </c>
      <c r="H141" s="36">
        <f>SUMIFS(СВЦЭМ!$D$33:$D$776,СВЦЭМ!$A$33:$A$776,$A141,СВЦЭМ!$B$33:$B$776,H$119)+'СЕТ СН'!$I$14+СВЦЭМ!$D$10+'СЕТ СН'!$I$5-'СЕТ СН'!$I$24</f>
        <v>3050.90700913</v>
      </c>
      <c r="I141" s="36">
        <f>SUMIFS(СВЦЭМ!$D$33:$D$776,СВЦЭМ!$A$33:$A$776,$A141,СВЦЭМ!$B$33:$B$776,I$119)+'СЕТ СН'!$I$14+СВЦЭМ!$D$10+'СЕТ СН'!$I$5-'СЕТ СН'!$I$24</f>
        <v>3039.4852111600003</v>
      </c>
      <c r="J141" s="36">
        <f>SUMIFS(СВЦЭМ!$D$33:$D$776,СВЦЭМ!$A$33:$A$776,$A141,СВЦЭМ!$B$33:$B$776,J$119)+'СЕТ СН'!$I$14+СВЦЭМ!$D$10+'СЕТ СН'!$I$5-'СЕТ СН'!$I$24</f>
        <v>3030.6424721200001</v>
      </c>
      <c r="K141" s="36">
        <f>SUMIFS(СВЦЭМ!$D$33:$D$776,СВЦЭМ!$A$33:$A$776,$A141,СВЦЭМ!$B$33:$B$776,K$119)+'СЕТ СН'!$I$14+СВЦЭМ!$D$10+'СЕТ СН'!$I$5-'СЕТ СН'!$I$24</f>
        <v>3046.0742618700001</v>
      </c>
      <c r="L141" s="36">
        <f>SUMIFS(СВЦЭМ!$D$33:$D$776,СВЦЭМ!$A$33:$A$776,$A141,СВЦЭМ!$B$33:$B$776,L$119)+'СЕТ СН'!$I$14+СВЦЭМ!$D$10+'СЕТ СН'!$I$5-'СЕТ СН'!$I$24</f>
        <v>3061.1972965100003</v>
      </c>
      <c r="M141" s="36">
        <f>SUMIFS(СВЦЭМ!$D$33:$D$776,СВЦЭМ!$A$33:$A$776,$A141,СВЦЭМ!$B$33:$B$776,M$119)+'СЕТ СН'!$I$14+СВЦЭМ!$D$10+'СЕТ СН'!$I$5-'СЕТ СН'!$I$24</f>
        <v>3063.2201894</v>
      </c>
      <c r="N141" s="36">
        <f>SUMIFS(СВЦЭМ!$D$33:$D$776,СВЦЭМ!$A$33:$A$776,$A141,СВЦЭМ!$B$33:$B$776,N$119)+'СЕТ СН'!$I$14+СВЦЭМ!$D$10+'СЕТ СН'!$I$5-'СЕТ СН'!$I$24</f>
        <v>3032.4585653600002</v>
      </c>
      <c r="O141" s="36">
        <f>SUMIFS(СВЦЭМ!$D$33:$D$776,СВЦЭМ!$A$33:$A$776,$A141,СВЦЭМ!$B$33:$B$776,O$119)+'СЕТ СН'!$I$14+СВЦЭМ!$D$10+'СЕТ СН'!$I$5-'СЕТ СН'!$I$24</f>
        <v>2999.0822155400001</v>
      </c>
      <c r="P141" s="36">
        <f>SUMIFS(СВЦЭМ!$D$33:$D$776,СВЦЭМ!$A$33:$A$776,$A141,СВЦЭМ!$B$33:$B$776,P$119)+'СЕТ СН'!$I$14+СВЦЭМ!$D$10+'СЕТ СН'!$I$5-'СЕТ СН'!$I$24</f>
        <v>3008.5385237700002</v>
      </c>
      <c r="Q141" s="36">
        <f>SUMIFS(СВЦЭМ!$D$33:$D$776,СВЦЭМ!$A$33:$A$776,$A141,СВЦЭМ!$B$33:$B$776,Q$119)+'СЕТ СН'!$I$14+СВЦЭМ!$D$10+'СЕТ СН'!$I$5-'СЕТ СН'!$I$24</f>
        <v>3012.0072457900001</v>
      </c>
      <c r="R141" s="36">
        <f>SUMIFS(СВЦЭМ!$D$33:$D$776,СВЦЭМ!$A$33:$A$776,$A141,СВЦЭМ!$B$33:$B$776,R$119)+'СЕТ СН'!$I$14+СВЦЭМ!$D$10+'СЕТ СН'!$I$5-'СЕТ СН'!$I$24</f>
        <v>3021.49127077</v>
      </c>
      <c r="S141" s="36">
        <f>SUMIFS(СВЦЭМ!$D$33:$D$776,СВЦЭМ!$A$33:$A$776,$A141,СВЦЭМ!$B$33:$B$776,S$119)+'СЕТ СН'!$I$14+СВЦЭМ!$D$10+'СЕТ СН'!$I$5-'СЕТ СН'!$I$24</f>
        <v>3021.17155417</v>
      </c>
      <c r="T141" s="36">
        <f>SUMIFS(СВЦЭМ!$D$33:$D$776,СВЦЭМ!$A$33:$A$776,$A141,СВЦЭМ!$B$33:$B$776,T$119)+'СЕТ СН'!$I$14+СВЦЭМ!$D$10+'СЕТ СН'!$I$5-'СЕТ СН'!$I$24</f>
        <v>2987.6033860400003</v>
      </c>
      <c r="U141" s="36">
        <f>SUMIFS(СВЦЭМ!$D$33:$D$776,СВЦЭМ!$A$33:$A$776,$A141,СВЦЭМ!$B$33:$B$776,U$119)+'СЕТ СН'!$I$14+СВЦЭМ!$D$10+'СЕТ СН'!$I$5-'СЕТ СН'!$I$24</f>
        <v>2973.2107305700001</v>
      </c>
      <c r="V141" s="36">
        <f>SUMIFS(СВЦЭМ!$D$33:$D$776,СВЦЭМ!$A$33:$A$776,$A141,СВЦЭМ!$B$33:$B$776,V$119)+'СЕТ СН'!$I$14+СВЦЭМ!$D$10+'СЕТ СН'!$I$5-'СЕТ СН'!$I$24</f>
        <v>2966.5616188200001</v>
      </c>
      <c r="W141" s="36">
        <f>SUMIFS(СВЦЭМ!$D$33:$D$776,СВЦЭМ!$A$33:$A$776,$A141,СВЦЭМ!$B$33:$B$776,W$119)+'СЕТ СН'!$I$14+СВЦЭМ!$D$10+'СЕТ СН'!$I$5-'СЕТ СН'!$I$24</f>
        <v>2980.9027004600002</v>
      </c>
      <c r="X141" s="36">
        <f>SUMIFS(СВЦЭМ!$D$33:$D$776,СВЦЭМ!$A$33:$A$776,$A141,СВЦЭМ!$B$33:$B$776,X$119)+'СЕТ СН'!$I$14+СВЦЭМ!$D$10+'СЕТ СН'!$I$5-'СЕТ СН'!$I$24</f>
        <v>3000.7830318300003</v>
      </c>
      <c r="Y141" s="36">
        <f>SUMIFS(СВЦЭМ!$D$33:$D$776,СВЦЭМ!$A$33:$A$776,$A141,СВЦЭМ!$B$33:$B$776,Y$119)+'СЕТ СН'!$I$14+СВЦЭМ!$D$10+'СЕТ СН'!$I$5-'СЕТ СН'!$I$24</f>
        <v>3035.03144092</v>
      </c>
    </row>
    <row r="142" spans="1:25" ht="15.75" x14ac:dyDescent="0.2">
      <c r="A142" s="35">
        <f t="shared" si="3"/>
        <v>43519</v>
      </c>
      <c r="B142" s="36">
        <f>SUMIFS(СВЦЭМ!$D$33:$D$776,СВЦЭМ!$A$33:$A$776,$A142,СВЦЭМ!$B$33:$B$776,B$119)+'СЕТ СН'!$I$14+СВЦЭМ!$D$10+'СЕТ СН'!$I$5-'СЕТ СН'!$I$24</f>
        <v>3048.43604353</v>
      </c>
      <c r="C142" s="36">
        <f>SUMIFS(СВЦЭМ!$D$33:$D$776,СВЦЭМ!$A$33:$A$776,$A142,СВЦЭМ!$B$33:$B$776,C$119)+'СЕТ СН'!$I$14+СВЦЭМ!$D$10+'СЕТ СН'!$I$5-'СЕТ СН'!$I$24</f>
        <v>3052.1600918000004</v>
      </c>
      <c r="D142" s="36">
        <f>SUMIFS(СВЦЭМ!$D$33:$D$776,СВЦЭМ!$A$33:$A$776,$A142,СВЦЭМ!$B$33:$B$776,D$119)+'СЕТ СН'!$I$14+СВЦЭМ!$D$10+'СЕТ СН'!$I$5-'СЕТ СН'!$I$24</f>
        <v>3044.1215979400004</v>
      </c>
      <c r="E142" s="36">
        <f>SUMIFS(СВЦЭМ!$D$33:$D$776,СВЦЭМ!$A$33:$A$776,$A142,СВЦЭМ!$B$33:$B$776,E$119)+'СЕТ СН'!$I$14+СВЦЭМ!$D$10+'СЕТ СН'!$I$5-'СЕТ СН'!$I$24</f>
        <v>3043.1867769</v>
      </c>
      <c r="F142" s="36">
        <f>SUMIFS(СВЦЭМ!$D$33:$D$776,СВЦЭМ!$A$33:$A$776,$A142,СВЦЭМ!$B$33:$B$776,F$119)+'СЕТ СН'!$I$14+СВЦЭМ!$D$10+'СЕТ СН'!$I$5-'СЕТ СН'!$I$24</f>
        <v>3042.4313090800001</v>
      </c>
      <c r="G142" s="36">
        <f>SUMIFS(СВЦЭМ!$D$33:$D$776,СВЦЭМ!$A$33:$A$776,$A142,СВЦЭМ!$B$33:$B$776,G$119)+'СЕТ СН'!$I$14+СВЦЭМ!$D$10+'СЕТ СН'!$I$5-'СЕТ СН'!$I$24</f>
        <v>3041.5063812500002</v>
      </c>
      <c r="H142" s="36">
        <f>SUMIFS(СВЦЭМ!$D$33:$D$776,СВЦЭМ!$A$33:$A$776,$A142,СВЦЭМ!$B$33:$B$776,H$119)+'СЕТ СН'!$I$14+СВЦЭМ!$D$10+'СЕТ СН'!$I$5-'СЕТ СН'!$I$24</f>
        <v>3057.89341835</v>
      </c>
      <c r="I142" s="36">
        <f>SUMIFS(СВЦЭМ!$D$33:$D$776,СВЦЭМ!$A$33:$A$776,$A142,СВЦЭМ!$B$33:$B$776,I$119)+'СЕТ СН'!$I$14+СВЦЭМ!$D$10+'СЕТ СН'!$I$5-'СЕТ СН'!$I$24</f>
        <v>3044.2911252200001</v>
      </c>
      <c r="J142" s="36">
        <f>SUMIFS(СВЦЭМ!$D$33:$D$776,СВЦЭМ!$A$33:$A$776,$A142,СВЦЭМ!$B$33:$B$776,J$119)+'СЕТ СН'!$I$14+СВЦЭМ!$D$10+'СЕТ СН'!$I$5-'СЕТ СН'!$I$24</f>
        <v>3023.9492625600001</v>
      </c>
      <c r="K142" s="36">
        <f>SUMIFS(СВЦЭМ!$D$33:$D$776,СВЦЭМ!$A$33:$A$776,$A142,СВЦЭМ!$B$33:$B$776,K$119)+'СЕТ СН'!$I$14+СВЦЭМ!$D$10+'СЕТ СН'!$I$5-'СЕТ СН'!$I$24</f>
        <v>3002.37531614</v>
      </c>
      <c r="L142" s="36">
        <f>SUMIFS(СВЦЭМ!$D$33:$D$776,СВЦЭМ!$A$33:$A$776,$A142,СВЦЭМ!$B$33:$B$776,L$119)+'СЕТ СН'!$I$14+СВЦЭМ!$D$10+'СЕТ СН'!$I$5-'СЕТ СН'!$I$24</f>
        <v>3006.7714959100003</v>
      </c>
      <c r="M142" s="36">
        <f>SUMIFS(СВЦЭМ!$D$33:$D$776,СВЦЭМ!$A$33:$A$776,$A142,СВЦЭМ!$B$33:$B$776,M$119)+'СЕТ СН'!$I$14+СВЦЭМ!$D$10+'СЕТ СН'!$I$5-'СЕТ СН'!$I$24</f>
        <v>3017.17551615</v>
      </c>
      <c r="N142" s="36">
        <f>SUMIFS(СВЦЭМ!$D$33:$D$776,СВЦЭМ!$A$33:$A$776,$A142,СВЦЭМ!$B$33:$B$776,N$119)+'СЕТ СН'!$I$14+СВЦЭМ!$D$10+'СЕТ СН'!$I$5-'СЕТ СН'!$I$24</f>
        <v>3026.2975841100001</v>
      </c>
      <c r="O142" s="36">
        <f>SUMIFS(СВЦЭМ!$D$33:$D$776,СВЦЭМ!$A$33:$A$776,$A142,СВЦЭМ!$B$33:$B$776,O$119)+'СЕТ СН'!$I$14+СВЦЭМ!$D$10+'СЕТ СН'!$I$5-'СЕТ СН'!$I$24</f>
        <v>3004.1482899800003</v>
      </c>
      <c r="P142" s="36">
        <f>SUMIFS(СВЦЭМ!$D$33:$D$776,СВЦЭМ!$A$33:$A$776,$A142,СВЦЭМ!$B$33:$B$776,P$119)+'СЕТ СН'!$I$14+СВЦЭМ!$D$10+'СЕТ СН'!$I$5-'СЕТ СН'!$I$24</f>
        <v>3011.8729729800002</v>
      </c>
      <c r="Q142" s="36">
        <f>SUMIFS(СВЦЭМ!$D$33:$D$776,СВЦЭМ!$A$33:$A$776,$A142,СВЦЭМ!$B$33:$B$776,Q$119)+'СЕТ СН'!$I$14+СВЦЭМ!$D$10+'СЕТ СН'!$I$5-'СЕТ СН'!$I$24</f>
        <v>3021.5118004100004</v>
      </c>
      <c r="R142" s="36">
        <f>SUMIFS(СВЦЭМ!$D$33:$D$776,СВЦЭМ!$A$33:$A$776,$A142,СВЦЭМ!$B$33:$B$776,R$119)+'СЕТ СН'!$I$14+СВЦЭМ!$D$10+'СЕТ СН'!$I$5-'СЕТ СН'!$I$24</f>
        <v>3030.6033216200003</v>
      </c>
      <c r="S142" s="36">
        <f>SUMIFS(СВЦЭМ!$D$33:$D$776,СВЦЭМ!$A$33:$A$776,$A142,СВЦЭМ!$B$33:$B$776,S$119)+'СЕТ СН'!$I$14+СВЦЭМ!$D$10+'СЕТ СН'!$I$5-'СЕТ СН'!$I$24</f>
        <v>3028.6529134000002</v>
      </c>
      <c r="T142" s="36">
        <f>SUMIFS(СВЦЭМ!$D$33:$D$776,СВЦЭМ!$A$33:$A$776,$A142,СВЦЭМ!$B$33:$B$776,T$119)+'СЕТ СН'!$I$14+СВЦЭМ!$D$10+'СЕТ СН'!$I$5-'СЕТ СН'!$I$24</f>
        <v>3005.54580326</v>
      </c>
      <c r="U142" s="36">
        <f>SUMIFS(СВЦЭМ!$D$33:$D$776,СВЦЭМ!$A$33:$A$776,$A142,СВЦЭМ!$B$33:$B$776,U$119)+'СЕТ СН'!$I$14+СВЦЭМ!$D$10+'СЕТ СН'!$I$5-'СЕТ СН'!$I$24</f>
        <v>2973.2439645100003</v>
      </c>
      <c r="V142" s="36">
        <f>SUMIFS(СВЦЭМ!$D$33:$D$776,СВЦЭМ!$A$33:$A$776,$A142,СВЦЭМ!$B$33:$B$776,V$119)+'СЕТ СН'!$I$14+СВЦЭМ!$D$10+'СЕТ СН'!$I$5-'СЕТ СН'!$I$24</f>
        <v>2968.16038914</v>
      </c>
      <c r="W142" s="36">
        <f>SUMIFS(СВЦЭМ!$D$33:$D$776,СВЦЭМ!$A$33:$A$776,$A142,СВЦЭМ!$B$33:$B$776,W$119)+'СЕТ СН'!$I$14+СВЦЭМ!$D$10+'СЕТ СН'!$I$5-'СЕТ СН'!$I$24</f>
        <v>2970.6585286100003</v>
      </c>
      <c r="X142" s="36">
        <f>SUMIFS(СВЦЭМ!$D$33:$D$776,СВЦЭМ!$A$33:$A$776,$A142,СВЦЭМ!$B$33:$B$776,X$119)+'СЕТ СН'!$I$14+СВЦЭМ!$D$10+'СЕТ СН'!$I$5-'СЕТ СН'!$I$24</f>
        <v>2977.3095569000002</v>
      </c>
      <c r="Y142" s="36">
        <f>SUMIFS(СВЦЭМ!$D$33:$D$776,СВЦЭМ!$A$33:$A$776,$A142,СВЦЭМ!$B$33:$B$776,Y$119)+'СЕТ СН'!$I$14+СВЦЭМ!$D$10+'СЕТ СН'!$I$5-'СЕТ СН'!$I$24</f>
        <v>3022.1234940000004</v>
      </c>
    </row>
    <row r="143" spans="1:25" ht="15.75" x14ac:dyDescent="0.2">
      <c r="A143" s="35">
        <f t="shared" si="3"/>
        <v>43520</v>
      </c>
      <c r="B143" s="36">
        <f>SUMIFS(СВЦЭМ!$D$33:$D$776,СВЦЭМ!$A$33:$A$776,$A143,СВЦЭМ!$B$33:$B$776,B$119)+'СЕТ СН'!$I$14+СВЦЭМ!$D$10+'СЕТ СН'!$I$5-'СЕТ СН'!$I$24</f>
        <v>3063.1061834500001</v>
      </c>
      <c r="C143" s="36">
        <f>SUMIFS(СВЦЭМ!$D$33:$D$776,СВЦЭМ!$A$33:$A$776,$A143,СВЦЭМ!$B$33:$B$776,C$119)+'СЕТ СН'!$I$14+СВЦЭМ!$D$10+'СЕТ СН'!$I$5-'СЕТ СН'!$I$24</f>
        <v>3085.98763207</v>
      </c>
      <c r="D143" s="36">
        <f>SUMIFS(СВЦЭМ!$D$33:$D$776,СВЦЭМ!$A$33:$A$776,$A143,СВЦЭМ!$B$33:$B$776,D$119)+'СЕТ СН'!$I$14+СВЦЭМ!$D$10+'СЕТ СН'!$I$5-'СЕТ СН'!$I$24</f>
        <v>3101.6660684100002</v>
      </c>
      <c r="E143" s="36">
        <f>SUMIFS(СВЦЭМ!$D$33:$D$776,СВЦЭМ!$A$33:$A$776,$A143,СВЦЭМ!$B$33:$B$776,E$119)+'СЕТ СН'!$I$14+СВЦЭМ!$D$10+'СЕТ СН'!$I$5-'СЕТ СН'!$I$24</f>
        <v>3114.3124216599999</v>
      </c>
      <c r="F143" s="36">
        <f>SUMIFS(СВЦЭМ!$D$33:$D$776,СВЦЭМ!$A$33:$A$776,$A143,СВЦЭМ!$B$33:$B$776,F$119)+'СЕТ СН'!$I$14+СВЦЭМ!$D$10+'СЕТ СН'!$I$5-'СЕТ СН'!$I$24</f>
        <v>3123.4648985700001</v>
      </c>
      <c r="G143" s="36">
        <f>SUMIFS(СВЦЭМ!$D$33:$D$776,СВЦЭМ!$A$33:$A$776,$A143,СВЦЭМ!$B$33:$B$776,G$119)+'СЕТ СН'!$I$14+СВЦЭМ!$D$10+'СЕТ СН'!$I$5-'СЕТ СН'!$I$24</f>
        <v>3120.7996419700003</v>
      </c>
      <c r="H143" s="36">
        <f>SUMIFS(СВЦЭМ!$D$33:$D$776,СВЦЭМ!$A$33:$A$776,$A143,СВЦЭМ!$B$33:$B$776,H$119)+'СЕТ СН'!$I$14+СВЦЭМ!$D$10+'СЕТ СН'!$I$5-'СЕТ СН'!$I$24</f>
        <v>3106.7013524399999</v>
      </c>
      <c r="I143" s="36">
        <f>SUMIFS(СВЦЭМ!$D$33:$D$776,СВЦЭМ!$A$33:$A$776,$A143,СВЦЭМ!$B$33:$B$776,I$119)+'СЕТ СН'!$I$14+СВЦЭМ!$D$10+'СЕТ СН'!$I$5-'СЕТ СН'!$I$24</f>
        <v>3091.5370211500003</v>
      </c>
      <c r="J143" s="36">
        <f>SUMIFS(СВЦЭМ!$D$33:$D$776,СВЦЭМ!$A$33:$A$776,$A143,СВЦЭМ!$B$33:$B$776,J$119)+'СЕТ СН'!$I$14+СВЦЭМ!$D$10+'СЕТ СН'!$I$5-'СЕТ СН'!$I$24</f>
        <v>3034.5970204600003</v>
      </c>
      <c r="K143" s="36">
        <f>SUMIFS(СВЦЭМ!$D$33:$D$776,СВЦЭМ!$A$33:$A$776,$A143,СВЦЭМ!$B$33:$B$776,K$119)+'СЕТ СН'!$I$14+СВЦЭМ!$D$10+'СЕТ СН'!$I$5-'СЕТ СН'!$I$24</f>
        <v>2997.9078736199999</v>
      </c>
      <c r="L143" s="36">
        <f>SUMIFS(СВЦЭМ!$D$33:$D$776,СВЦЭМ!$A$33:$A$776,$A143,СВЦЭМ!$B$33:$B$776,L$119)+'СЕТ СН'!$I$14+СВЦЭМ!$D$10+'СЕТ СН'!$I$5-'СЕТ СН'!$I$24</f>
        <v>2990.2141344700003</v>
      </c>
      <c r="M143" s="36">
        <f>SUMIFS(СВЦЭМ!$D$33:$D$776,СВЦЭМ!$A$33:$A$776,$A143,СВЦЭМ!$B$33:$B$776,M$119)+'СЕТ СН'!$I$14+СВЦЭМ!$D$10+'СЕТ СН'!$I$5-'СЕТ СН'!$I$24</f>
        <v>2990.7707259600002</v>
      </c>
      <c r="N143" s="36">
        <f>SUMIFS(СВЦЭМ!$D$33:$D$776,СВЦЭМ!$A$33:$A$776,$A143,СВЦЭМ!$B$33:$B$776,N$119)+'СЕТ СН'!$I$14+СВЦЭМ!$D$10+'СЕТ СН'!$I$5-'СЕТ СН'!$I$24</f>
        <v>2986.8442013800004</v>
      </c>
      <c r="O143" s="36">
        <f>SUMIFS(СВЦЭМ!$D$33:$D$776,СВЦЭМ!$A$33:$A$776,$A143,СВЦЭМ!$B$33:$B$776,O$119)+'СЕТ СН'!$I$14+СВЦЭМ!$D$10+'СЕТ СН'!$I$5-'СЕТ СН'!$I$24</f>
        <v>2966.1175874400001</v>
      </c>
      <c r="P143" s="36">
        <f>SUMIFS(СВЦЭМ!$D$33:$D$776,СВЦЭМ!$A$33:$A$776,$A143,СВЦЭМ!$B$33:$B$776,P$119)+'СЕТ СН'!$I$14+СВЦЭМ!$D$10+'СЕТ СН'!$I$5-'СЕТ СН'!$I$24</f>
        <v>2973.19791446</v>
      </c>
      <c r="Q143" s="36">
        <f>SUMIFS(СВЦЭМ!$D$33:$D$776,СВЦЭМ!$A$33:$A$776,$A143,СВЦЭМ!$B$33:$B$776,Q$119)+'СЕТ СН'!$I$14+СВЦЭМ!$D$10+'СЕТ СН'!$I$5-'СЕТ СН'!$I$24</f>
        <v>2979.8942042600002</v>
      </c>
      <c r="R143" s="36">
        <f>SUMIFS(СВЦЭМ!$D$33:$D$776,СВЦЭМ!$A$33:$A$776,$A143,СВЦЭМ!$B$33:$B$776,R$119)+'СЕТ СН'!$I$14+СВЦЭМ!$D$10+'СЕТ СН'!$I$5-'СЕТ СН'!$I$24</f>
        <v>2982.1180729500002</v>
      </c>
      <c r="S143" s="36">
        <f>SUMIFS(СВЦЭМ!$D$33:$D$776,СВЦЭМ!$A$33:$A$776,$A143,СВЦЭМ!$B$33:$B$776,S$119)+'СЕТ СН'!$I$14+СВЦЭМ!$D$10+'СЕТ СН'!$I$5-'СЕТ СН'!$I$24</f>
        <v>2975.4203987800001</v>
      </c>
      <c r="T143" s="36">
        <f>SUMIFS(СВЦЭМ!$D$33:$D$776,СВЦЭМ!$A$33:$A$776,$A143,СВЦЭМ!$B$33:$B$776,T$119)+'СЕТ СН'!$I$14+СВЦЭМ!$D$10+'СЕТ СН'!$I$5-'СЕТ СН'!$I$24</f>
        <v>2948.3446145500002</v>
      </c>
      <c r="U143" s="36">
        <f>SUMIFS(СВЦЭМ!$D$33:$D$776,СВЦЭМ!$A$33:$A$776,$A143,СВЦЭМ!$B$33:$B$776,U$119)+'СЕТ СН'!$I$14+СВЦЭМ!$D$10+'СЕТ СН'!$I$5-'СЕТ СН'!$I$24</f>
        <v>2905.4693665900004</v>
      </c>
      <c r="V143" s="36">
        <f>SUMIFS(СВЦЭМ!$D$33:$D$776,СВЦЭМ!$A$33:$A$776,$A143,СВЦЭМ!$B$33:$B$776,V$119)+'СЕТ СН'!$I$14+СВЦЭМ!$D$10+'СЕТ СН'!$I$5-'СЕТ СН'!$I$24</f>
        <v>2902.9941314300004</v>
      </c>
      <c r="W143" s="36">
        <f>SUMIFS(СВЦЭМ!$D$33:$D$776,СВЦЭМ!$A$33:$A$776,$A143,СВЦЭМ!$B$33:$B$776,W$119)+'СЕТ СН'!$I$14+СВЦЭМ!$D$10+'СЕТ СН'!$I$5-'СЕТ СН'!$I$24</f>
        <v>2916.3017418500003</v>
      </c>
      <c r="X143" s="36">
        <f>SUMIFS(СВЦЭМ!$D$33:$D$776,СВЦЭМ!$A$33:$A$776,$A143,СВЦЭМ!$B$33:$B$776,X$119)+'СЕТ СН'!$I$14+СВЦЭМ!$D$10+'СЕТ СН'!$I$5-'СЕТ СН'!$I$24</f>
        <v>2936.7019815600001</v>
      </c>
      <c r="Y143" s="36">
        <f>SUMIFS(СВЦЭМ!$D$33:$D$776,СВЦЭМ!$A$33:$A$776,$A143,СВЦЭМ!$B$33:$B$776,Y$119)+'СЕТ СН'!$I$14+СВЦЭМ!$D$10+'СЕТ СН'!$I$5-'СЕТ СН'!$I$24</f>
        <v>3005.1321236700001</v>
      </c>
    </row>
    <row r="144" spans="1:25" ht="15.75" x14ac:dyDescent="0.2">
      <c r="A144" s="35">
        <f t="shared" si="3"/>
        <v>43521</v>
      </c>
      <c r="B144" s="36">
        <f>SUMIFS(СВЦЭМ!$D$33:$D$776,СВЦЭМ!$A$33:$A$776,$A144,СВЦЭМ!$B$33:$B$776,B$119)+'СЕТ СН'!$I$14+СВЦЭМ!$D$10+'СЕТ СН'!$I$5-'СЕТ СН'!$I$24</f>
        <v>3041.88656266</v>
      </c>
      <c r="C144" s="36">
        <f>SUMIFS(СВЦЭМ!$D$33:$D$776,СВЦЭМ!$A$33:$A$776,$A144,СВЦЭМ!$B$33:$B$776,C$119)+'СЕТ СН'!$I$14+СВЦЭМ!$D$10+'СЕТ СН'!$I$5-'СЕТ СН'!$I$24</f>
        <v>3054.5009406600002</v>
      </c>
      <c r="D144" s="36">
        <f>SUMIFS(СВЦЭМ!$D$33:$D$776,СВЦЭМ!$A$33:$A$776,$A144,СВЦЭМ!$B$33:$B$776,D$119)+'СЕТ СН'!$I$14+СВЦЭМ!$D$10+'СЕТ СН'!$I$5-'СЕТ СН'!$I$24</f>
        <v>3050.9585687900003</v>
      </c>
      <c r="E144" s="36">
        <f>SUMIFS(СВЦЭМ!$D$33:$D$776,СВЦЭМ!$A$33:$A$776,$A144,СВЦЭМ!$B$33:$B$776,E$119)+'СЕТ СН'!$I$14+СВЦЭМ!$D$10+'СЕТ СН'!$I$5-'СЕТ СН'!$I$24</f>
        <v>3054.0837850900002</v>
      </c>
      <c r="F144" s="36">
        <f>SUMIFS(СВЦЭМ!$D$33:$D$776,СВЦЭМ!$A$33:$A$776,$A144,СВЦЭМ!$B$33:$B$776,F$119)+'СЕТ СН'!$I$14+СВЦЭМ!$D$10+'СЕТ СН'!$I$5-'СЕТ СН'!$I$24</f>
        <v>3054.0803003400001</v>
      </c>
      <c r="G144" s="36">
        <f>SUMIFS(СВЦЭМ!$D$33:$D$776,СВЦЭМ!$A$33:$A$776,$A144,СВЦЭМ!$B$33:$B$776,G$119)+'СЕТ СН'!$I$14+СВЦЭМ!$D$10+'СЕТ СН'!$I$5-'СЕТ СН'!$I$24</f>
        <v>3060.6662286600003</v>
      </c>
      <c r="H144" s="36">
        <f>SUMIFS(СВЦЭМ!$D$33:$D$776,СВЦЭМ!$A$33:$A$776,$A144,СВЦЭМ!$B$33:$B$776,H$119)+'СЕТ СН'!$I$14+СВЦЭМ!$D$10+'СЕТ СН'!$I$5-'СЕТ СН'!$I$24</f>
        <v>3073.4332857300001</v>
      </c>
      <c r="I144" s="36">
        <f>SUMIFS(СВЦЭМ!$D$33:$D$776,СВЦЭМ!$A$33:$A$776,$A144,СВЦЭМ!$B$33:$B$776,I$119)+'СЕТ СН'!$I$14+СВЦЭМ!$D$10+'СЕТ СН'!$I$5-'СЕТ СН'!$I$24</f>
        <v>3050.3978412700003</v>
      </c>
      <c r="J144" s="36">
        <f>SUMIFS(СВЦЭМ!$D$33:$D$776,СВЦЭМ!$A$33:$A$776,$A144,СВЦЭМ!$B$33:$B$776,J$119)+'СЕТ СН'!$I$14+СВЦЭМ!$D$10+'СЕТ СН'!$I$5-'СЕТ СН'!$I$24</f>
        <v>3023.4709484200002</v>
      </c>
      <c r="K144" s="36">
        <f>SUMIFS(СВЦЭМ!$D$33:$D$776,СВЦЭМ!$A$33:$A$776,$A144,СВЦЭМ!$B$33:$B$776,K$119)+'СЕТ СН'!$I$14+СВЦЭМ!$D$10+'СЕТ СН'!$I$5-'СЕТ СН'!$I$24</f>
        <v>3001.3384473900001</v>
      </c>
      <c r="L144" s="36">
        <f>SUMIFS(СВЦЭМ!$D$33:$D$776,СВЦЭМ!$A$33:$A$776,$A144,СВЦЭМ!$B$33:$B$776,L$119)+'СЕТ СН'!$I$14+СВЦЭМ!$D$10+'СЕТ СН'!$I$5-'СЕТ СН'!$I$24</f>
        <v>3004.8584499799999</v>
      </c>
      <c r="M144" s="36">
        <f>SUMIFS(СВЦЭМ!$D$33:$D$776,СВЦЭМ!$A$33:$A$776,$A144,СВЦЭМ!$B$33:$B$776,M$119)+'СЕТ СН'!$I$14+СВЦЭМ!$D$10+'СЕТ СН'!$I$5-'СЕТ СН'!$I$24</f>
        <v>3025.0539811500003</v>
      </c>
      <c r="N144" s="36">
        <f>SUMIFS(СВЦЭМ!$D$33:$D$776,СВЦЭМ!$A$33:$A$776,$A144,СВЦЭМ!$B$33:$B$776,N$119)+'СЕТ СН'!$I$14+СВЦЭМ!$D$10+'СЕТ СН'!$I$5-'СЕТ СН'!$I$24</f>
        <v>3031.2536538000004</v>
      </c>
      <c r="O144" s="36">
        <f>SUMIFS(СВЦЭМ!$D$33:$D$776,СВЦЭМ!$A$33:$A$776,$A144,СВЦЭМ!$B$33:$B$776,O$119)+'СЕТ СН'!$I$14+СВЦЭМ!$D$10+'СЕТ СН'!$I$5-'СЕТ СН'!$I$24</f>
        <v>3020.7588182400004</v>
      </c>
      <c r="P144" s="36">
        <f>SUMIFS(СВЦЭМ!$D$33:$D$776,СВЦЭМ!$A$33:$A$776,$A144,СВЦЭМ!$B$33:$B$776,P$119)+'СЕТ СН'!$I$14+СВЦЭМ!$D$10+'СЕТ СН'!$I$5-'СЕТ СН'!$I$24</f>
        <v>3027.9159214199999</v>
      </c>
      <c r="Q144" s="36">
        <f>SUMIFS(СВЦЭМ!$D$33:$D$776,СВЦЭМ!$A$33:$A$776,$A144,СВЦЭМ!$B$33:$B$776,Q$119)+'СЕТ СН'!$I$14+СВЦЭМ!$D$10+'СЕТ СН'!$I$5-'СЕТ СН'!$I$24</f>
        <v>3038.0896953800002</v>
      </c>
      <c r="R144" s="36">
        <f>SUMIFS(СВЦЭМ!$D$33:$D$776,СВЦЭМ!$A$33:$A$776,$A144,СВЦЭМ!$B$33:$B$776,R$119)+'СЕТ СН'!$I$14+СВЦЭМ!$D$10+'СЕТ СН'!$I$5-'СЕТ СН'!$I$24</f>
        <v>3039.70289564</v>
      </c>
      <c r="S144" s="36">
        <f>SUMIFS(СВЦЭМ!$D$33:$D$776,СВЦЭМ!$A$33:$A$776,$A144,СВЦЭМ!$B$33:$B$776,S$119)+'СЕТ СН'!$I$14+СВЦЭМ!$D$10+'СЕТ СН'!$I$5-'СЕТ СН'!$I$24</f>
        <v>3040.0734067200001</v>
      </c>
      <c r="T144" s="36">
        <f>SUMIFS(СВЦЭМ!$D$33:$D$776,СВЦЭМ!$A$33:$A$776,$A144,СВЦЭМ!$B$33:$B$776,T$119)+'СЕТ СН'!$I$14+СВЦЭМ!$D$10+'СЕТ СН'!$I$5-'СЕТ СН'!$I$24</f>
        <v>2991.9590627300004</v>
      </c>
      <c r="U144" s="36">
        <f>SUMIFS(СВЦЭМ!$D$33:$D$776,СВЦЭМ!$A$33:$A$776,$A144,СВЦЭМ!$B$33:$B$776,U$119)+'СЕТ СН'!$I$14+СВЦЭМ!$D$10+'СЕТ СН'!$I$5-'СЕТ СН'!$I$24</f>
        <v>2954.8991422100003</v>
      </c>
      <c r="V144" s="36">
        <f>SUMIFS(СВЦЭМ!$D$33:$D$776,СВЦЭМ!$A$33:$A$776,$A144,СВЦЭМ!$B$33:$B$776,V$119)+'СЕТ СН'!$I$14+СВЦЭМ!$D$10+'СЕТ СН'!$I$5-'СЕТ СН'!$I$24</f>
        <v>2951.9967633900001</v>
      </c>
      <c r="W144" s="36">
        <f>SUMIFS(СВЦЭМ!$D$33:$D$776,СВЦЭМ!$A$33:$A$776,$A144,СВЦЭМ!$B$33:$B$776,W$119)+'СЕТ СН'!$I$14+СВЦЭМ!$D$10+'СЕТ СН'!$I$5-'СЕТ СН'!$I$24</f>
        <v>2963.6635453900003</v>
      </c>
      <c r="X144" s="36">
        <f>SUMIFS(СВЦЭМ!$D$33:$D$776,СВЦЭМ!$A$33:$A$776,$A144,СВЦЭМ!$B$33:$B$776,X$119)+'СЕТ СН'!$I$14+СВЦЭМ!$D$10+'СЕТ СН'!$I$5-'СЕТ СН'!$I$24</f>
        <v>2984.1637744</v>
      </c>
      <c r="Y144" s="36">
        <f>SUMIFS(СВЦЭМ!$D$33:$D$776,СВЦЭМ!$A$33:$A$776,$A144,СВЦЭМ!$B$33:$B$776,Y$119)+'СЕТ СН'!$I$14+СВЦЭМ!$D$10+'СЕТ СН'!$I$5-'СЕТ СН'!$I$24</f>
        <v>3024.2018842500001</v>
      </c>
    </row>
    <row r="145" spans="1:27" ht="15.75" x14ac:dyDescent="0.2">
      <c r="A145" s="35">
        <f t="shared" si="3"/>
        <v>43522</v>
      </c>
      <c r="B145" s="36">
        <f>SUMIFS(СВЦЭМ!$D$33:$D$776,СВЦЭМ!$A$33:$A$776,$A145,СВЦЭМ!$B$33:$B$776,B$119)+'СЕТ СН'!$I$14+СВЦЭМ!$D$10+'СЕТ СН'!$I$5-'СЕТ СН'!$I$24</f>
        <v>3050.4399249500002</v>
      </c>
      <c r="C145" s="36">
        <f>SUMIFS(СВЦЭМ!$D$33:$D$776,СВЦЭМ!$A$33:$A$776,$A145,СВЦЭМ!$B$33:$B$776,C$119)+'СЕТ СН'!$I$14+СВЦЭМ!$D$10+'СЕТ СН'!$I$5-'СЕТ СН'!$I$24</f>
        <v>3053.0887018200001</v>
      </c>
      <c r="D145" s="36">
        <f>SUMIFS(СВЦЭМ!$D$33:$D$776,СВЦЭМ!$A$33:$A$776,$A145,СВЦЭМ!$B$33:$B$776,D$119)+'СЕТ СН'!$I$14+СВЦЭМ!$D$10+'СЕТ СН'!$I$5-'СЕТ СН'!$I$24</f>
        <v>3046.62627952</v>
      </c>
      <c r="E145" s="36">
        <f>SUMIFS(СВЦЭМ!$D$33:$D$776,СВЦЭМ!$A$33:$A$776,$A145,СВЦЭМ!$B$33:$B$776,E$119)+'СЕТ СН'!$I$14+СВЦЭМ!$D$10+'СЕТ СН'!$I$5-'СЕТ СН'!$I$24</f>
        <v>3047.05447878</v>
      </c>
      <c r="F145" s="36">
        <f>SUMIFS(СВЦЭМ!$D$33:$D$776,СВЦЭМ!$A$33:$A$776,$A145,СВЦЭМ!$B$33:$B$776,F$119)+'СЕТ СН'!$I$14+СВЦЭМ!$D$10+'СЕТ СН'!$I$5-'СЕТ СН'!$I$24</f>
        <v>3045.4062189300003</v>
      </c>
      <c r="G145" s="36">
        <f>SUMIFS(СВЦЭМ!$D$33:$D$776,СВЦЭМ!$A$33:$A$776,$A145,СВЦЭМ!$B$33:$B$776,G$119)+'СЕТ СН'!$I$14+СВЦЭМ!$D$10+'СЕТ СН'!$I$5-'СЕТ СН'!$I$24</f>
        <v>3053.1346646400002</v>
      </c>
      <c r="H145" s="36">
        <f>SUMIFS(СВЦЭМ!$D$33:$D$776,СВЦЭМ!$A$33:$A$776,$A145,СВЦЭМ!$B$33:$B$776,H$119)+'СЕТ СН'!$I$14+СВЦЭМ!$D$10+'СЕТ СН'!$I$5-'СЕТ СН'!$I$24</f>
        <v>3051.21384089</v>
      </c>
      <c r="I145" s="36">
        <f>SUMIFS(СВЦЭМ!$D$33:$D$776,СВЦЭМ!$A$33:$A$776,$A145,СВЦЭМ!$B$33:$B$776,I$119)+'СЕТ СН'!$I$14+СВЦЭМ!$D$10+'СЕТ СН'!$I$5-'СЕТ СН'!$I$24</f>
        <v>3021.3729158100004</v>
      </c>
      <c r="J145" s="36">
        <f>SUMIFS(СВЦЭМ!$D$33:$D$776,СВЦЭМ!$A$33:$A$776,$A145,СВЦЭМ!$B$33:$B$776,J$119)+'СЕТ СН'!$I$14+СВЦЭМ!$D$10+'СЕТ СН'!$I$5-'СЕТ СН'!$I$24</f>
        <v>3001.4300800400001</v>
      </c>
      <c r="K145" s="36">
        <f>SUMIFS(СВЦЭМ!$D$33:$D$776,СВЦЭМ!$A$33:$A$776,$A145,СВЦЭМ!$B$33:$B$776,K$119)+'СЕТ СН'!$I$14+СВЦЭМ!$D$10+'СЕТ СН'!$I$5-'СЕТ СН'!$I$24</f>
        <v>2998.2220315700001</v>
      </c>
      <c r="L145" s="36">
        <f>SUMIFS(СВЦЭМ!$D$33:$D$776,СВЦЭМ!$A$33:$A$776,$A145,СВЦЭМ!$B$33:$B$776,L$119)+'СЕТ СН'!$I$14+СВЦЭМ!$D$10+'СЕТ СН'!$I$5-'СЕТ СН'!$I$24</f>
        <v>3011.6515004800003</v>
      </c>
      <c r="M145" s="36">
        <f>SUMIFS(СВЦЭМ!$D$33:$D$776,СВЦЭМ!$A$33:$A$776,$A145,СВЦЭМ!$B$33:$B$776,M$119)+'СЕТ СН'!$I$14+СВЦЭМ!$D$10+'СЕТ СН'!$I$5-'СЕТ СН'!$I$24</f>
        <v>3027.5080022900001</v>
      </c>
      <c r="N145" s="36">
        <f>SUMIFS(СВЦЭМ!$D$33:$D$776,СВЦЭМ!$A$33:$A$776,$A145,СВЦЭМ!$B$33:$B$776,N$119)+'СЕТ СН'!$I$14+СВЦЭМ!$D$10+'СЕТ СН'!$I$5-'СЕТ СН'!$I$24</f>
        <v>3010.6808884000002</v>
      </c>
      <c r="O145" s="36">
        <f>SUMIFS(СВЦЭМ!$D$33:$D$776,СВЦЭМ!$A$33:$A$776,$A145,СВЦЭМ!$B$33:$B$776,O$119)+'СЕТ СН'!$I$14+СВЦЭМ!$D$10+'СЕТ СН'!$I$5-'СЕТ СН'!$I$24</f>
        <v>2979.8337190500001</v>
      </c>
      <c r="P145" s="36">
        <f>SUMIFS(СВЦЭМ!$D$33:$D$776,СВЦЭМ!$A$33:$A$776,$A145,СВЦЭМ!$B$33:$B$776,P$119)+'СЕТ СН'!$I$14+СВЦЭМ!$D$10+'СЕТ СН'!$I$5-'СЕТ СН'!$I$24</f>
        <v>2983.7017381700002</v>
      </c>
      <c r="Q145" s="36">
        <f>SUMIFS(СВЦЭМ!$D$33:$D$776,СВЦЭМ!$A$33:$A$776,$A145,СВЦЭМ!$B$33:$B$776,Q$119)+'СЕТ СН'!$I$14+СВЦЭМ!$D$10+'СЕТ СН'!$I$5-'СЕТ СН'!$I$24</f>
        <v>2996.02760592</v>
      </c>
      <c r="R145" s="36">
        <f>SUMIFS(СВЦЭМ!$D$33:$D$776,СВЦЭМ!$A$33:$A$776,$A145,СВЦЭМ!$B$33:$B$776,R$119)+'СЕТ СН'!$I$14+СВЦЭМ!$D$10+'СЕТ СН'!$I$5-'СЕТ СН'!$I$24</f>
        <v>3011.7816617100002</v>
      </c>
      <c r="S145" s="36">
        <f>SUMIFS(СВЦЭМ!$D$33:$D$776,СВЦЭМ!$A$33:$A$776,$A145,СВЦЭМ!$B$33:$B$776,S$119)+'СЕТ СН'!$I$14+СВЦЭМ!$D$10+'СЕТ СН'!$I$5-'СЕТ СН'!$I$24</f>
        <v>3028.9482116500003</v>
      </c>
      <c r="T145" s="36">
        <f>SUMIFS(СВЦЭМ!$D$33:$D$776,СВЦЭМ!$A$33:$A$776,$A145,СВЦЭМ!$B$33:$B$776,T$119)+'СЕТ СН'!$I$14+СВЦЭМ!$D$10+'СЕТ СН'!$I$5-'СЕТ СН'!$I$24</f>
        <v>2987.3293379200004</v>
      </c>
      <c r="U145" s="36">
        <f>SUMIFS(СВЦЭМ!$D$33:$D$776,СВЦЭМ!$A$33:$A$776,$A145,СВЦЭМ!$B$33:$B$776,U$119)+'СЕТ СН'!$I$14+СВЦЭМ!$D$10+'СЕТ СН'!$I$5-'СЕТ СН'!$I$24</f>
        <v>2949.3478833400004</v>
      </c>
      <c r="V145" s="36">
        <f>SUMIFS(СВЦЭМ!$D$33:$D$776,СВЦЭМ!$A$33:$A$776,$A145,СВЦЭМ!$B$33:$B$776,V$119)+'СЕТ СН'!$I$14+СВЦЭМ!$D$10+'СЕТ СН'!$I$5-'СЕТ СН'!$I$24</f>
        <v>2946.0642108700004</v>
      </c>
      <c r="W145" s="36">
        <f>SUMIFS(СВЦЭМ!$D$33:$D$776,СВЦЭМ!$A$33:$A$776,$A145,СВЦЭМ!$B$33:$B$776,W$119)+'СЕТ СН'!$I$14+СВЦЭМ!$D$10+'СЕТ СН'!$I$5-'СЕТ СН'!$I$24</f>
        <v>2958.2764631700002</v>
      </c>
      <c r="X145" s="36">
        <f>SUMIFS(СВЦЭМ!$D$33:$D$776,СВЦЭМ!$A$33:$A$776,$A145,СВЦЭМ!$B$33:$B$776,X$119)+'СЕТ СН'!$I$14+СВЦЭМ!$D$10+'СЕТ СН'!$I$5-'СЕТ СН'!$I$24</f>
        <v>2976.2093041600001</v>
      </c>
      <c r="Y145" s="36">
        <f>SUMIFS(СВЦЭМ!$D$33:$D$776,СВЦЭМ!$A$33:$A$776,$A145,СВЦЭМ!$B$33:$B$776,Y$119)+'СЕТ СН'!$I$14+СВЦЭМ!$D$10+'СЕТ СН'!$I$5-'СЕТ СН'!$I$24</f>
        <v>3017.8432675700001</v>
      </c>
    </row>
    <row r="146" spans="1:27" ht="15.75" x14ac:dyDescent="0.2">
      <c r="A146" s="35">
        <f t="shared" si="3"/>
        <v>43523</v>
      </c>
      <c r="B146" s="36">
        <f>SUMIFS(СВЦЭМ!$D$33:$D$776,СВЦЭМ!$A$33:$A$776,$A146,СВЦЭМ!$B$33:$B$776,B$119)+'СЕТ СН'!$I$14+СВЦЭМ!$D$10+'СЕТ СН'!$I$5-'СЕТ СН'!$I$24</f>
        <v>3053.5806431600004</v>
      </c>
      <c r="C146" s="36">
        <f>SUMIFS(СВЦЭМ!$D$33:$D$776,СВЦЭМ!$A$33:$A$776,$A146,СВЦЭМ!$B$33:$B$776,C$119)+'СЕТ СН'!$I$14+СВЦЭМ!$D$10+'СЕТ СН'!$I$5-'СЕТ СН'!$I$24</f>
        <v>3086.2803363800003</v>
      </c>
      <c r="D146" s="36">
        <f>SUMIFS(СВЦЭМ!$D$33:$D$776,СВЦЭМ!$A$33:$A$776,$A146,СВЦЭМ!$B$33:$B$776,D$119)+'СЕТ СН'!$I$14+СВЦЭМ!$D$10+'СЕТ СН'!$I$5-'СЕТ СН'!$I$24</f>
        <v>3098.9907816800001</v>
      </c>
      <c r="E146" s="36">
        <f>SUMIFS(СВЦЭМ!$D$33:$D$776,СВЦЭМ!$A$33:$A$776,$A146,СВЦЭМ!$B$33:$B$776,E$119)+'СЕТ СН'!$I$14+СВЦЭМ!$D$10+'СЕТ СН'!$I$5-'СЕТ СН'!$I$24</f>
        <v>3103.0374986300003</v>
      </c>
      <c r="F146" s="36">
        <f>SUMIFS(СВЦЭМ!$D$33:$D$776,СВЦЭМ!$A$33:$A$776,$A146,СВЦЭМ!$B$33:$B$776,F$119)+'СЕТ СН'!$I$14+СВЦЭМ!$D$10+'СЕТ СН'!$I$5-'СЕТ СН'!$I$24</f>
        <v>3097.0121265100001</v>
      </c>
      <c r="G146" s="36">
        <f>SUMIFS(СВЦЭМ!$D$33:$D$776,СВЦЭМ!$A$33:$A$776,$A146,СВЦЭМ!$B$33:$B$776,G$119)+'СЕТ СН'!$I$14+СВЦЭМ!$D$10+'СЕТ СН'!$I$5-'СЕТ СН'!$I$24</f>
        <v>3075.22528018</v>
      </c>
      <c r="H146" s="36">
        <f>SUMIFS(СВЦЭМ!$D$33:$D$776,СВЦЭМ!$A$33:$A$776,$A146,СВЦЭМ!$B$33:$B$776,H$119)+'СЕТ СН'!$I$14+СВЦЭМ!$D$10+'СЕТ СН'!$I$5-'СЕТ СН'!$I$24</f>
        <v>3035.6482923100002</v>
      </c>
      <c r="I146" s="36">
        <f>SUMIFS(СВЦЭМ!$D$33:$D$776,СВЦЭМ!$A$33:$A$776,$A146,СВЦЭМ!$B$33:$B$776,I$119)+'СЕТ СН'!$I$14+СВЦЭМ!$D$10+'СЕТ СН'!$I$5-'СЕТ СН'!$I$24</f>
        <v>3010.0858274700004</v>
      </c>
      <c r="J146" s="36">
        <f>SUMIFS(СВЦЭМ!$D$33:$D$776,СВЦЭМ!$A$33:$A$776,$A146,СВЦЭМ!$B$33:$B$776,J$119)+'СЕТ СН'!$I$14+СВЦЭМ!$D$10+'СЕТ СН'!$I$5-'СЕТ СН'!$I$24</f>
        <v>2995.7797444500002</v>
      </c>
      <c r="K146" s="36">
        <f>SUMIFS(СВЦЭМ!$D$33:$D$776,СВЦЭМ!$A$33:$A$776,$A146,СВЦЭМ!$B$33:$B$776,K$119)+'СЕТ СН'!$I$14+СВЦЭМ!$D$10+'СЕТ СН'!$I$5-'СЕТ СН'!$I$24</f>
        <v>2998.85136762</v>
      </c>
      <c r="L146" s="36">
        <f>SUMIFS(СВЦЭМ!$D$33:$D$776,СВЦЭМ!$A$33:$A$776,$A146,СВЦЭМ!$B$33:$B$776,L$119)+'СЕТ СН'!$I$14+СВЦЭМ!$D$10+'СЕТ СН'!$I$5-'СЕТ СН'!$I$24</f>
        <v>3001.9999985900004</v>
      </c>
      <c r="M146" s="36">
        <f>SUMIFS(СВЦЭМ!$D$33:$D$776,СВЦЭМ!$A$33:$A$776,$A146,СВЦЭМ!$B$33:$B$776,M$119)+'СЕТ СН'!$I$14+СВЦЭМ!$D$10+'СЕТ СН'!$I$5-'СЕТ СН'!$I$24</f>
        <v>3014.0878100099999</v>
      </c>
      <c r="N146" s="36">
        <f>SUMIFS(СВЦЭМ!$D$33:$D$776,СВЦЭМ!$A$33:$A$776,$A146,СВЦЭМ!$B$33:$B$776,N$119)+'СЕТ СН'!$I$14+СВЦЭМ!$D$10+'СЕТ СН'!$I$5-'СЕТ СН'!$I$24</f>
        <v>3011.8818259200002</v>
      </c>
      <c r="O146" s="36">
        <f>SUMIFS(СВЦЭМ!$D$33:$D$776,СВЦЭМ!$A$33:$A$776,$A146,СВЦЭМ!$B$33:$B$776,O$119)+'СЕТ СН'!$I$14+СВЦЭМ!$D$10+'СЕТ СН'!$I$5-'СЕТ СН'!$I$24</f>
        <v>2964.8849228500003</v>
      </c>
      <c r="P146" s="36">
        <f>SUMIFS(СВЦЭМ!$D$33:$D$776,СВЦЭМ!$A$33:$A$776,$A146,СВЦЭМ!$B$33:$B$776,P$119)+'СЕТ СН'!$I$14+СВЦЭМ!$D$10+'СЕТ СН'!$I$5-'СЕТ СН'!$I$24</f>
        <v>2967.2383453299999</v>
      </c>
      <c r="Q146" s="36">
        <f>SUMIFS(СВЦЭМ!$D$33:$D$776,СВЦЭМ!$A$33:$A$776,$A146,СВЦЭМ!$B$33:$B$776,Q$119)+'СЕТ СН'!$I$14+СВЦЭМ!$D$10+'СЕТ СН'!$I$5-'СЕТ СН'!$I$24</f>
        <v>2974.19875202</v>
      </c>
      <c r="R146" s="36">
        <f>SUMIFS(СВЦЭМ!$D$33:$D$776,СВЦЭМ!$A$33:$A$776,$A146,СВЦЭМ!$B$33:$B$776,R$119)+'СЕТ СН'!$I$14+СВЦЭМ!$D$10+'СЕТ СН'!$I$5-'СЕТ СН'!$I$24</f>
        <v>2967.3728498400001</v>
      </c>
      <c r="S146" s="36">
        <f>SUMIFS(СВЦЭМ!$D$33:$D$776,СВЦЭМ!$A$33:$A$776,$A146,СВЦЭМ!$B$33:$B$776,S$119)+'СЕТ СН'!$I$14+СВЦЭМ!$D$10+'СЕТ СН'!$I$5-'СЕТ СН'!$I$24</f>
        <v>2967.5477544900004</v>
      </c>
      <c r="T146" s="36">
        <f>SUMIFS(СВЦЭМ!$D$33:$D$776,СВЦЭМ!$A$33:$A$776,$A146,СВЦЭМ!$B$33:$B$776,T$119)+'СЕТ СН'!$I$14+СВЦЭМ!$D$10+'СЕТ СН'!$I$5-'СЕТ СН'!$I$24</f>
        <v>2955.1760912100003</v>
      </c>
      <c r="U146" s="36">
        <f>SUMIFS(СВЦЭМ!$D$33:$D$776,СВЦЭМ!$A$33:$A$776,$A146,СВЦЭМ!$B$33:$B$776,U$119)+'СЕТ СН'!$I$14+СВЦЭМ!$D$10+'СЕТ СН'!$I$5-'СЕТ СН'!$I$24</f>
        <v>2926.8184524500002</v>
      </c>
      <c r="V146" s="36">
        <f>SUMIFS(СВЦЭМ!$D$33:$D$776,СВЦЭМ!$A$33:$A$776,$A146,СВЦЭМ!$B$33:$B$776,V$119)+'СЕТ СН'!$I$14+СВЦЭМ!$D$10+'СЕТ СН'!$I$5-'СЕТ СН'!$I$24</f>
        <v>2922.0400920100001</v>
      </c>
      <c r="W146" s="36">
        <f>SUMIFS(СВЦЭМ!$D$33:$D$776,СВЦЭМ!$A$33:$A$776,$A146,СВЦЭМ!$B$33:$B$776,W$119)+'СЕТ СН'!$I$14+СВЦЭМ!$D$10+'СЕТ СН'!$I$5-'СЕТ СН'!$I$24</f>
        <v>2935.4180278500003</v>
      </c>
      <c r="X146" s="36">
        <f>SUMIFS(СВЦЭМ!$D$33:$D$776,СВЦЭМ!$A$33:$A$776,$A146,СВЦЭМ!$B$33:$B$776,X$119)+'СЕТ СН'!$I$14+СВЦЭМ!$D$10+'СЕТ СН'!$I$5-'СЕТ СН'!$I$24</f>
        <v>2961.60958364</v>
      </c>
      <c r="Y146" s="36">
        <f>SUMIFS(СВЦЭМ!$D$33:$D$776,СВЦЭМ!$A$33:$A$776,$A146,СВЦЭМ!$B$33:$B$776,Y$119)+'СЕТ СН'!$I$14+СВЦЭМ!$D$10+'СЕТ СН'!$I$5-'СЕТ СН'!$I$24</f>
        <v>3003.2829435000003</v>
      </c>
    </row>
    <row r="147" spans="1:27" ht="15.75" x14ac:dyDescent="0.2">
      <c r="A147" s="35">
        <f t="shared" si="3"/>
        <v>43524</v>
      </c>
      <c r="B147" s="36">
        <f>SUMIFS(СВЦЭМ!$D$33:$D$776,СВЦЭМ!$A$33:$A$776,$A147,СВЦЭМ!$B$33:$B$776,B$119)+'СЕТ СН'!$I$14+СВЦЭМ!$D$10+'СЕТ СН'!$I$5-'СЕТ СН'!$I$24</f>
        <v>3047.4050096300002</v>
      </c>
      <c r="C147" s="36">
        <f>SUMIFS(СВЦЭМ!$D$33:$D$776,СВЦЭМ!$A$33:$A$776,$A147,СВЦЭМ!$B$33:$B$776,C$119)+'СЕТ СН'!$I$14+СВЦЭМ!$D$10+'СЕТ СН'!$I$5-'СЕТ СН'!$I$24</f>
        <v>3073.2178156600003</v>
      </c>
      <c r="D147" s="36">
        <f>SUMIFS(СВЦЭМ!$D$33:$D$776,СВЦЭМ!$A$33:$A$776,$A147,СВЦЭМ!$B$33:$B$776,D$119)+'СЕТ СН'!$I$14+СВЦЭМ!$D$10+'СЕТ СН'!$I$5-'СЕТ СН'!$I$24</f>
        <v>3084.3393616200001</v>
      </c>
      <c r="E147" s="36">
        <f>SUMIFS(СВЦЭМ!$D$33:$D$776,СВЦЭМ!$A$33:$A$776,$A147,СВЦЭМ!$B$33:$B$776,E$119)+'СЕТ СН'!$I$14+СВЦЭМ!$D$10+'СЕТ СН'!$I$5-'СЕТ СН'!$I$24</f>
        <v>3085.7024859800003</v>
      </c>
      <c r="F147" s="36">
        <f>SUMIFS(СВЦЭМ!$D$33:$D$776,СВЦЭМ!$A$33:$A$776,$A147,СВЦЭМ!$B$33:$B$776,F$119)+'СЕТ СН'!$I$14+СВЦЭМ!$D$10+'СЕТ СН'!$I$5-'СЕТ СН'!$I$24</f>
        <v>3081.10029227</v>
      </c>
      <c r="G147" s="36">
        <f>SUMIFS(СВЦЭМ!$D$33:$D$776,СВЦЭМ!$A$33:$A$776,$A147,СВЦЭМ!$B$33:$B$776,G$119)+'СЕТ СН'!$I$14+СВЦЭМ!$D$10+'СЕТ СН'!$I$5-'СЕТ СН'!$I$24</f>
        <v>3068.8467482599999</v>
      </c>
      <c r="H147" s="36">
        <f>SUMIFS(СВЦЭМ!$D$33:$D$776,СВЦЭМ!$A$33:$A$776,$A147,СВЦЭМ!$B$33:$B$776,H$119)+'СЕТ СН'!$I$14+СВЦЭМ!$D$10+'СЕТ СН'!$I$5-'СЕТ СН'!$I$24</f>
        <v>3043.2538423300002</v>
      </c>
      <c r="I147" s="36">
        <f>SUMIFS(СВЦЭМ!$D$33:$D$776,СВЦЭМ!$A$33:$A$776,$A147,СВЦЭМ!$B$33:$B$776,I$119)+'СЕТ СН'!$I$14+СВЦЭМ!$D$10+'СЕТ СН'!$I$5-'СЕТ СН'!$I$24</f>
        <v>3020.7779728600003</v>
      </c>
      <c r="J147" s="36">
        <f>SUMIFS(СВЦЭМ!$D$33:$D$776,СВЦЭМ!$A$33:$A$776,$A147,СВЦЭМ!$B$33:$B$776,J$119)+'СЕТ СН'!$I$14+СВЦЭМ!$D$10+'СЕТ СН'!$I$5-'СЕТ СН'!$I$24</f>
        <v>3006.2987497000004</v>
      </c>
      <c r="K147" s="36">
        <f>SUMIFS(СВЦЭМ!$D$33:$D$776,СВЦЭМ!$A$33:$A$776,$A147,СВЦЭМ!$B$33:$B$776,K$119)+'СЕТ СН'!$I$14+СВЦЭМ!$D$10+'СЕТ СН'!$I$5-'СЕТ СН'!$I$24</f>
        <v>3010.0293602500001</v>
      </c>
      <c r="L147" s="36">
        <f>SUMIFS(СВЦЭМ!$D$33:$D$776,СВЦЭМ!$A$33:$A$776,$A147,СВЦЭМ!$B$33:$B$776,L$119)+'СЕТ СН'!$I$14+СВЦЭМ!$D$10+'СЕТ СН'!$I$5-'СЕТ СН'!$I$24</f>
        <v>3014.3701980000001</v>
      </c>
      <c r="M147" s="36">
        <f>SUMIFS(СВЦЭМ!$D$33:$D$776,СВЦЭМ!$A$33:$A$776,$A147,СВЦЭМ!$B$33:$B$776,M$119)+'СЕТ СН'!$I$14+СВЦЭМ!$D$10+'СЕТ СН'!$I$5-'СЕТ СН'!$I$24</f>
        <v>3029.0811535299999</v>
      </c>
      <c r="N147" s="36">
        <f>SUMIFS(СВЦЭМ!$D$33:$D$776,СВЦЭМ!$A$33:$A$776,$A147,СВЦЭМ!$B$33:$B$776,N$119)+'СЕТ СН'!$I$14+СВЦЭМ!$D$10+'СЕТ СН'!$I$5-'СЕТ СН'!$I$24</f>
        <v>3014.6722981400003</v>
      </c>
      <c r="O147" s="36">
        <f>SUMIFS(СВЦЭМ!$D$33:$D$776,СВЦЭМ!$A$33:$A$776,$A147,СВЦЭМ!$B$33:$B$776,O$119)+'СЕТ СН'!$I$14+СВЦЭМ!$D$10+'СЕТ СН'!$I$5-'СЕТ СН'!$I$24</f>
        <v>2989.2842942300003</v>
      </c>
      <c r="P147" s="36">
        <f>SUMIFS(СВЦЭМ!$D$33:$D$776,СВЦЭМ!$A$33:$A$776,$A147,СВЦЭМ!$B$33:$B$776,P$119)+'СЕТ СН'!$I$14+СВЦЭМ!$D$10+'СЕТ СН'!$I$5-'СЕТ СН'!$I$24</f>
        <v>2993.3098817099999</v>
      </c>
      <c r="Q147" s="36">
        <f>SUMIFS(СВЦЭМ!$D$33:$D$776,СВЦЭМ!$A$33:$A$776,$A147,СВЦЭМ!$B$33:$B$776,Q$119)+'СЕТ СН'!$I$14+СВЦЭМ!$D$10+'СЕТ СН'!$I$5-'СЕТ СН'!$I$24</f>
        <v>2999.3720144500003</v>
      </c>
      <c r="R147" s="36">
        <f>SUMIFS(СВЦЭМ!$D$33:$D$776,СВЦЭМ!$A$33:$A$776,$A147,СВЦЭМ!$B$33:$B$776,R$119)+'СЕТ СН'!$I$14+СВЦЭМ!$D$10+'СЕТ СН'!$I$5-'СЕТ СН'!$I$24</f>
        <v>2993.1546508300003</v>
      </c>
      <c r="S147" s="36">
        <f>SUMIFS(СВЦЭМ!$D$33:$D$776,СВЦЭМ!$A$33:$A$776,$A147,СВЦЭМ!$B$33:$B$776,S$119)+'СЕТ СН'!$I$14+СВЦЭМ!$D$10+'СЕТ СН'!$I$5-'СЕТ СН'!$I$24</f>
        <v>2988.5691996400001</v>
      </c>
      <c r="T147" s="36">
        <f>SUMIFS(СВЦЭМ!$D$33:$D$776,СВЦЭМ!$A$33:$A$776,$A147,СВЦЭМ!$B$33:$B$776,T$119)+'СЕТ СН'!$I$14+СВЦЭМ!$D$10+'СЕТ СН'!$I$5-'СЕТ СН'!$I$24</f>
        <v>2956.5725434599999</v>
      </c>
      <c r="U147" s="36">
        <f>SUMIFS(СВЦЭМ!$D$33:$D$776,СВЦЭМ!$A$33:$A$776,$A147,СВЦЭМ!$B$33:$B$776,U$119)+'СЕТ СН'!$I$14+СВЦЭМ!$D$10+'СЕТ СН'!$I$5-'СЕТ СН'!$I$24</f>
        <v>2933.10069651</v>
      </c>
      <c r="V147" s="36">
        <f>SUMIFS(СВЦЭМ!$D$33:$D$776,СВЦЭМ!$A$33:$A$776,$A147,СВЦЭМ!$B$33:$B$776,V$119)+'СЕТ СН'!$I$14+СВЦЭМ!$D$10+'СЕТ СН'!$I$5-'СЕТ СН'!$I$24</f>
        <v>2927.89631852</v>
      </c>
      <c r="W147" s="36">
        <f>SUMIFS(СВЦЭМ!$D$33:$D$776,СВЦЭМ!$A$33:$A$776,$A147,СВЦЭМ!$B$33:$B$776,W$119)+'СЕТ СН'!$I$14+СВЦЭМ!$D$10+'СЕТ СН'!$I$5-'СЕТ СН'!$I$24</f>
        <v>2948.52182627</v>
      </c>
      <c r="X147" s="36">
        <f>SUMIFS(СВЦЭМ!$D$33:$D$776,СВЦЭМ!$A$33:$A$776,$A147,СВЦЭМ!$B$33:$B$776,X$119)+'СЕТ СН'!$I$14+СВЦЭМ!$D$10+'СЕТ СН'!$I$5-'СЕТ СН'!$I$24</f>
        <v>2970.2902150800001</v>
      </c>
      <c r="Y147" s="36">
        <f>SUMIFS(СВЦЭМ!$D$33:$D$776,СВЦЭМ!$A$33:$A$776,$A147,СВЦЭМ!$B$33:$B$776,Y$119)+'СЕТ СН'!$I$14+СВЦЭМ!$D$10+'СЕТ СН'!$I$5-'СЕТ СН'!$I$24</f>
        <v>3013.1320909599999</v>
      </c>
    </row>
    <row r="148" spans="1:27" ht="15.75" hidden="1" x14ac:dyDescent="0.2">
      <c r="A148" s="35">
        <f t="shared" si="3"/>
        <v>43525</v>
      </c>
      <c r="B148" s="36">
        <f>SUMIFS(СВЦЭМ!$D$33:$D$776,СВЦЭМ!$A$33:$A$776,$A148,СВЦЭМ!$B$33:$B$776,B$119)+'СЕТ СН'!$I$14+СВЦЭМ!$D$10+'СЕТ СН'!$I$5-'СЕТ СН'!$I$24</f>
        <v>2096.3234604100003</v>
      </c>
      <c r="C148" s="36">
        <f>SUMIFS(СВЦЭМ!$D$33:$D$776,СВЦЭМ!$A$33:$A$776,$A148,СВЦЭМ!$B$33:$B$776,C$119)+'СЕТ СН'!$I$14+СВЦЭМ!$D$10+'СЕТ СН'!$I$5-'СЕТ СН'!$I$24</f>
        <v>2096.3234604100003</v>
      </c>
      <c r="D148" s="36">
        <f>SUMIFS(СВЦЭМ!$D$33:$D$776,СВЦЭМ!$A$33:$A$776,$A148,СВЦЭМ!$B$33:$B$776,D$119)+'СЕТ СН'!$I$14+СВЦЭМ!$D$10+'СЕТ СН'!$I$5-'СЕТ СН'!$I$24</f>
        <v>2096.3234604100003</v>
      </c>
      <c r="E148" s="36">
        <f>SUMIFS(СВЦЭМ!$D$33:$D$776,СВЦЭМ!$A$33:$A$776,$A148,СВЦЭМ!$B$33:$B$776,E$119)+'СЕТ СН'!$I$14+СВЦЭМ!$D$10+'СЕТ СН'!$I$5-'СЕТ СН'!$I$24</f>
        <v>2096.3234604100003</v>
      </c>
      <c r="F148" s="36">
        <f>SUMIFS(СВЦЭМ!$D$33:$D$776,СВЦЭМ!$A$33:$A$776,$A148,СВЦЭМ!$B$33:$B$776,F$119)+'СЕТ СН'!$I$14+СВЦЭМ!$D$10+'СЕТ СН'!$I$5-'СЕТ СН'!$I$24</f>
        <v>2096.3234604100003</v>
      </c>
      <c r="G148" s="36">
        <f>SUMIFS(СВЦЭМ!$D$33:$D$776,СВЦЭМ!$A$33:$A$776,$A148,СВЦЭМ!$B$33:$B$776,G$119)+'СЕТ СН'!$I$14+СВЦЭМ!$D$10+'СЕТ СН'!$I$5-'СЕТ СН'!$I$24</f>
        <v>2096.3234604100003</v>
      </c>
      <c r="H148" s="36">
        <f>SUMIFS(СВЦЭМ!$D$33:$D$776,СВЦЭМ!$A$33:$A$776,$A148,СВЦЭМ!$B$33:$B$776,H$119)+'СЕТ СН'!$I$14+СВЦЭМ!$D$10+'СЕТ СН'!$I$5-'СЕТ СН'!$I$24</f>
        <v>2096.3234604100003</v>
      </c>
      <c r="I148" s="36">
        <f>SUMIFS(СВЦЭМ!$D$33:$D$776,СВЦЭМ!$A$33:$A$776,$A148,СВЦЭМ!$B$33:$B$776,I$119)+'СЕТ СН'!$I$14+СВЦЭМ!$D$10+'СЕТ СН'!$I$5-'СЕТ СН'!$I$24</f>
        <v>2096.3234604100003</v>
      </c>
      <c r="J148" s="36">
        <f>SUMIFS(СВЦЭМ!$D$33:$D$776,СВЦЭМ!$A$33:$A$776,$A148,СВЦЭМ!$B$33:$B$776,J$119)+'СЕТ СН'!$I$14+СВЦЭМ!$D$10+'СЕТ СН'!$I$5-'СЕТ СН'!$I$24</f>
        <v>2096.3234604100003</v>
      </c>
      <c r="K148" s="36">
        <f>SUMIFS(СВЦЭМ!$D$33:$D$776,СВЦЭМ!$A$33:$A$776,$A148,СВЦЭМ!$B$33:$B$776,K$119)+'СЕТ СН'!$I$14+СВЦЭМ!$D$10+'СЕТ СН'!$I$5-'СЕТ СН'!$I$24</f>
        <v>2096.3234604100003</v>
      </c>
      <c r="L148" s="36">
        <f>SUMIFS(СВЦЭМ!$D$33:$D$776,СВЦЭМ!$A$33:$A$776,$A148,СВЦЭМ!$B$33:$B$776,L$119)+'СЕТ СН'!$I$14+СВЦЭМ!$D$10+'СЕТ СН'!$I$5-'СЕТ СН'!$I$24</f>
        <v>2096.3234604100003</v>
      </c>
      <c r="M148" s="36">
        <f>SUMIFS(СВЦЭМ!$D$33:$D$776,СВЦЭМ!$A$33:$A$776,$A148,СВЦЭМ!$B$33:$B$776,M$119)+'СЕТ СН'!$I$14+СВЦЭМ!$D$10+'СЕТ СН'!$I$5-'СЕТ СН'!$I$24</f>
        <v>2096.3234604100003</v>
      </c>
      <c r="N148" s="36">
        <f>SUMIFS(СВЦЭМ!$D$33:$D$776,СВЦЭМ!$A$33:$A$776,$A148,СВЦЭМ!$B$33:$B$776,N$119)+'СЕТ СН'!$I$14+СВЦЭМ!$D$10+'СЕТ СН'!$I$5-'СЕТ СН'!$I$24</f>
        <v>2096.3234604100003</v>
      </c>
      <c r="O148" s="36">
        <f>SUMIFS(СВЦЭМ!$D$33:$D$776,СВЦЭМ!$A$33:$A$776,$A148,СВЦЭМ!$B$33:$B$776,O$119)+'СЕТ СН'!$I$14+СВЦЭМ!$D$10+'СЕТ СН'!$I$5-'СЕТ СН'!$I$24</f>
        <v>2096.3234604100003</v>
      </c>
      <c r="P148" s="36">
        <f>SUMIFS(СВЦЭМ!$D$33:$D$776,СВЦЭМ!$A$33:$A$776,$A148,СВЦЭМ!$B$33:$B$776,P$119)+'СЕТ СН'!$I$14+СВЦЭМ!$D$10+'СЕТ СН'!$I$5-'СЕТ СН'!$I$24</f>
        <v>2096.3234604100003</v>
      </c>
      <c r="Q148" s="36">
        <f>SUMIFS(СВЦЭМ!$D$33:$D$776,СВЦЭМ!$A$33:$A$776,$A148,СВЦЭМ!$B$33:$B$776,Q$119)+'СЕТ СН'!$I$14+СВЦЭМ!$D$10+'СЕТ СН'!$I$5-'СЕТ СН'!$I$24</f>
        <v>2096.3234604100003</v>
      </c>
      <c r="R148" s="36">
        <f>SUMIFS(СВЦЭМ!$D$33:$D$776,СВЦЭМ!$A$33:$A$776,$A148,СВЦЭМ!$B$33:$B$776,R$119)+'СЕТ СН'!$I$14+СВЦЭМ!$D$10+'СЕТ СН'!$I$5-'СЕТ СН'!$I$24</f>
        <v>2096.3234604100003</v>
      </c>
      <c r="S148" s="36">
        <f>SUMIFS(СВЦЭМ!$D$33:$D$776,СВЦЭМ!$A$33:$A$776,$A148,СВЦЭМ!$B$33:$B$776,S$119)+'СЕТ СН'!$I$14+СВЦЭМ!$D$10+'СЕТ СН'!$I$5-'СЕТ СН'!$I$24</f>
        <v>2096.3234604100003</v>
      </c>
      <c r="T148" s="36">
        <f>SUMIFS(СВЦЭМ!$D$33:$D$776,СВЦЭМ!$A$33:$A$776,$A148,СВЦЭМ!$B$33:$B$776,T$119)+'СЕТ СН'!$I$14+СВЦЭМ!$D$10+'СЕТ СН'!$I$5-'СЕТ СН'!$I$24</f>
        <v>2096.3234604100003</v>
      </c>
      <c r="U148" s="36">
        <f>SUMIFS(СВЦЭМ!$D$33:$D$776,СВЦЭМ!$A$33:$A$776,$A148,СВЦЭМ!$B$33:$B$776,U$119)+'СЕТ СН'!$I$14+СВЦЭМ!$D$10+'СЕТ СН'!$I$5-'СЕТ СН'!$I$24</f>
        <v>2096.3234604100003</v>
      </c>
      <c r="V148" s="36">
        <f>SUMIFS(СВЦЭМ!$D$33:$D$776,СВЦЭМ!$A$33:$A$776,$A148,СВЦЭМ!$B$33:$B$776,V$119)+'СЕТ СН'!$I$14+СВЦЭМ!$D$10+'СЕТ СН'!$I$5-'СЕТ СН'!$I$24</f>
        <v>2096.3234604100003</v>
      </c>
      <c r="W148" s="36">
        <f>SUMIFS(СВЦЭМ!$D$33:$D$776,СВЦЭМ!$A$33:$A$776,$A148,СВЦЭМ!$B$33:$B$776,W$119)+'СЕТ СН'!$I$14+СВЦЭМ!$D$10+'СЕТ СН'!$I$5-'СЕТ СН'!$I$24</f>
        <v>2096.3234604100003</v>
      </c>
      <c r="X148" s="36">
        <f>SUMIFS(СВЦЭМ!$D$33:$D$776,СВЦЭМ!$A$33:$A$776,$A148,СВЦЭМ!$B$33:$B$776,X$119)+'СЕТ СН'!$I$14+СВЦЭМ!$D$10+'СЕТ СН'!$I$5-'СЕТ СН'!$I$24</f>
        <v>2096.3234604100003</v>
      </c>
      <c r="Y148" s="36">
        <f>SUMIFS(СВЦЭМ!$D$33:$D$776,СВЦЭМ!$A$33:$A$776,$A148,СВЦЭМ!$B$33:$B$776,Y$119)+'СЕТ СН'!$I$14+СВЦЭМ!$D$10+'СЕТ СН'!$I$5-'СЕТ СН'!$I$24</f>
        <v>2096.3234604100003</v>
      </c>
    </row>
    <row r="149" spans="1:27" ht="15.75" hidden="1" x14ac:dyDescent="0.2">
      <c r="A149" s="35">
        <f t="shared" si="3"/>
        <v>43526</v>
      </c>
      <c r="B149" s="36">
        <f>SUMIFS(СВЦЭМ!$D$33:$D$776,СВЦЭМ!$A$33:$A$776,$A149,СВЦЭМ!$B$33:$B$776,B$119)+'СЕТ СН'!$I$14+СВЦЭМ!$D$10+'СЕТ СН'!$I$5-'СЕТ СН'!$I$24</f>
        <v>2096.3234604100003</v>
      </c>
      <c r="C149" s="36">
        <f>SUMIFS(СВЦЭМ!$D$33:$D$776,СВЦЭМ!$A$33:$A$776,$A149,СВЦЭМ!$B$33:$B$776,C$119)+'СЕТ СН'!$I$14+СВЦЭМ!$D$10+'СЕТ СН'!$I$5-'СЕТ СН'!$I$24</f>
        <v>2096.3234604100003</v>
      </c>
      <c r="D149" s="36">
        <f>SUMIFS(СВЦЭМ!$D$33:$D$776,СВЦЭМ!$A$33:$A$776,$A149,СВЦЭМ!$B$33:$B$776,D$119)+'СЕТ СН'!$I$14+СВЦЭМ!$D$10+'СЕТ СН'!$I$5-'СЕТ СН'!$I$24</f>
        <v>2096.3234604100003</v>
      </c>
      <c r="E149" s="36">
        <f>SUMIFS(СВЦЭМ!$D$33:$D$776,СВЦЭМ!$A$33:$A$776,$A149,СВЦЭМ!$B$33:$B$776,E$119)+'СЕТ СН'!$I$14+СВЦЭМ!$D$10+'СЕТ СН'!$I$5-'СЕТ СН'!$I$24</f>
        <v>2096.3234604100003</v>
      </c>
      <c r="F149" s="36">
        <f>SUMIFS(СВЦЭМ!$D$33:$D$776,СВЦЭМ!$A$33:$A$776,$A149,СВЦЭМ!$B$33:$B$776,F$119)+'СЕТ СН'!$I$14+СВЦЭМ!$D$10+'СЕТ СН'!$I$5-'СЕТ СН'!$I$24</f>
        <v>2096.3234604100003</v>
      </c>
      <c r="G149" s="36">
        <f>SUMIFS(СВЦЭМ!$D$33:$D$776,СВЦЭМ!$A$33:$A$776,$A149,СВЦЭМ!$B$33:$B$776,G$119)+'СЕТ СН'!$I$14+СВЦЭМ!$D$10+'СЕТ СН'!$I$5-'СЕТ СН'!$I$24</f>
        <v>2096.3234604100003</v>
      </c>
      <c r="H149" s="36">
        <f>SUMIFS(СВЦЭМ!$D$33:$D$776,СВЦЭМ!$A$33:$A$776,$A149,СВЦЭМ!$B$33:$B$776,H$119)+'СЕТ СН'!$I$14+СВЦЭМ!$D$10+'СЕТ СН'!$I$5-'СЕТ СН'!$I$24</f>
        <v>2096.3234604100003</v>
      </c>
      <c r="I149" s="36">
        <f>SUMIFS(СВЦЭМ!$D$33:$D$776,СВЦЭМ!$A$33:$A$776,$A149,СВЦЭМ!$B$33:$B$776,I$119)+'СЕТ СН'!$I$14+СВЦЭМ!$D$10+'СЕТ СН'!$I$5-'СЕТ СН'!$I$24</f>
        <v>2096.3234604100003</v>
      </c>
      <c r="J149" s="36">
        <f>SUMIFS(СВЦЭМ!$D$33:$D$776,СВЦЭМ!$A$33:$A$776,$A149,СВЦЭМ!$B$33:$B$776,J$119)+'СЕТ СН'!$I$14+СВЦЭМ!$D$10+'СЕТ СН'!$I$5-'СЕТ СН'!$I$24</f>
        <v>2096.3234604100003</v>
      </c>
      <c r="K149" s="36">
        <f>SUMIFS(СВЦЭМ!$D$33:$D$776,СВЦЭМ!$A$33:$A$776,$A149,СВЦЭМ!$B$33:$B$776,K$119)+'СЕТ СН'!$I$14+СВЦЭМ!$D$10+'СЕТ СН'!$I$5-'СЕТ СН'!$I$24</f>
        <v>2096.3234604100003</v>
      </c>
      <c r="L149" s="36">
        <f>SUMIFS(СВЦЭМ!$D$33:$D$776,СВЦЭМ!$A$33:$A$776,$A149,СВЦЭМ!$B$33:$B$776,L$119)+'СЕТ СН'!$I$14+СВЦЭМ!$D$10+'СЕТ СН'!$I$5-'СЕТ СН'!$I$24</f>
        <v>2096.3234604100003</v>
      </c>
      <c r="M149" s="36">
        <f>SUMIFS(СВЦЭМ!$D$33:$D$776,СВЦЭМ!$A$33:$A$776,$A149,СВЦЭМ!$B$33:$B$776,M$119)+'СЕТ СН'!$I$14+СВЦЭМ!$D$10+'СЕТ СН'!$I$5-'СЕТ СН'!$I$24</f>
        <v>2096.3234604100003</v>
      </c>
      <c r="N149" s="36">
        <f>SUMIFS(СВЦЭМ!$D$33:$D$776,СВЦЭМ!$A$33:$A$776,$A149,СВЦЭМ!$B$33:$B$776,N$119)+'СЕТ СН'!$I$14+СВЦЭМ!$D$10+'СЕТ СН'!$I$5-'СЕТ СН'!$I$24</f>
        <v>2096.3234604100003</v>
      </c>
      <c r="O149" s="36">
        <f>SUMIFS(СВЦЭМ!$D$33:$D$776,СВЦЭМ!$A$33:$A$776,$A149,СВЦЭМ!$B$33:$B$776,O$119)+'СЕТ СН'!$I$14+СВЦЭМ!$D$10+'СЕТ СН'!$I$5-'СЕТ СН'!$I$24</f>
        <v>2096.3234604100003</v>
      </c>
      <c r="P149" s="36">
        <f>SUMIFS(СВЦЭМ!$D$33:$D$776,СВЦЭМ!$A$33:$A$776,$A149,СВЦЭМ!$B$33:$B$776,P$119)+'СЕТ СН'!$I$14+СВЦЭМ!$D$10+'СЕТ СН'!$I$5-'СЕТ СН'!$I$24</f>
        <v>2096.3234604100003</v>
      </c>
      <c r="Q149" s="36">
        <f>SUMIFS(СВЦЭМ!$D$33:$D$776,СВЦЭМ!$A$33:$A$776,$A149,СВЦЭМ!$B$33:$B$776,Q$119)+'СЕТ СН'!$I$14+СВЦЭМ!$D$10+'СЕТ СН'!$I$5-'СЕТ СН'!$I$24</f>
        <v>2096.3234604100003</v>
      </c>
      <c r="R149" s="36">
        <f>SUMIFS(СВЦЭМ!$D$33:$D$776,СВЦЭМ!$A$33:$A$776,$A149,СВЦЭМ!$B$33:$B$776,R$119)+'СЕТ СН'!$I$14+СВЦЭМ!$D$10+'СЕТ СН'!$I$5-'СЕТ СН'!$I$24</f>
        <v>2096.3234604100003</v>
      </c>
      <c r="S149" s="36">
        <f>SUMIFS(СВЦЭМ!$D$33:$D$776,СВЦЭМ!$A$33:$A$776,$A149,СВЦЭМ!$B$33:$B$776,S$119)+'СЕТ СН'!$I$14+СВЦЭМ!$D$10+'СЕТ СН'!$I$5-'СЕТ СН'!$I$24</f>
        <v>2096.3234604100003</v>
      </c>
      <c r="T149" s="36">
        <f>SUMIFS(СВЦЭМ!$D$33:$D$776,СВЦЭМ!$A$33:$A$776,$A149,СВЦЭМ!$B$33:$B$776,T$119)+'СЕТ СН'!$I$14+СВЦЭМ!$D$10+'СЕТ СН'!$I$5-'СЕТ СН'!$I$24</f>
        <v>2096.3234604100003</v>
      </c>
      <c r="U149" s="36">
        <f>SUMIFS(СВЦЭМ!$D$33:$D$776,СВЦЭМ!$A$33:$A$776,$A149,СВЦЭМ!$B$33:$B$776,U$119)+'СЕТ СН'!$I$14+СВЦЭМ!$D$10+'СЕТ СН'!$I$5-'СЕТ СН'!$I$24</f>
        <v>2096.3234604100003</v>
      </c>
      <c r="V149" s="36">
        <f>SUMIFS(СВЦЭМ!$D$33:$D$776,СВЦЭМ!$A$33:$A$776,$A149,СВЦЭМ!$B$33:$B$776,V$119)+'СЕТ СН'!$I$14+СВЦЭМ!$D$10+'СЕТ СН'!$I$5-'СЕТ СН'!$I$24</f>
        <v>2096.3234604100003</v>
      </c>
      <c r="W149" s="36">
        <f>SUMIFS(СВЦЭМ!$D$33:$D$776,СВЦЭМ!$A$33:$A$776,$A149,СВЦЭМ!$B$33:$B$776,W$119)+'СЕТ СН'!$I$14+СВЦЭМ!$D$10+'СЕТ СН'!$I$5-'СЕТ СН'!$I$24</f>
        <v>2096.3234604100003</v>
      </c>
      <c r="X149" s="36">
        <f>SUMIFS(СВЦЭМ!$D$33:$D$776,СВЦЭМ!$A$33:$A$776,$A149,СВЦЭМ!$B$33:$B$776,X$119)+'СЕТ СН'!$I$14+СВЦЭМ!$D$10+'СЕТ СН'!$I$5-'СЕТ СН'!$I$24</f>
        <v>2096.3234604100003</v>
      </c>
      <c r="Y149" s="36">
        <f>SUMIFS(СВЦЭМ!$D$33:$D$776,СВЦЭМ!$A$33:$A$776,$A149,СВЦЭМ!$B$33:$B$776,Y$119)+'СЕТ СН'!$I$14+СВЦЭМ!$D$10+'СЕТ СН'!$I$5-'СЕТ СН'!$I$24</f>
        <v>2096.3234604100003</v>
      </c>
    </row>
    <row r="150" spans="1:27" ht="15.75" hidden="1" x14ac:dyDescent="0.2">
      <c r="A150" s="35">
        <f t="shared" si="3"/>
        <v>43527</v>
      </c>
      <c r="B150" s="36">
        <f>SUMIFS(СВЦЭМ!$D$33:$D$776,СВЦЭМ!$A$33:$A$776,$A150,СВЦЭМ!$B$33:$B$776,B$119)+'СЕТ СН'!$I$14+СВЦЭМ!$D$10+'СЕТ СН'!$I$5-'СЕТ СН'!$I$24</f>
        <v>2096.3234604100003</v>
      </c>
      <c r="C150" s="36">
        <f>SUMIFS(СВЦЭМ!$D$33:$D$776,СВЦЭМ!$A$33:$A$776,$A150,СВЦЭМ!$B$33:$B$776,C$119)+'СЕТ СН'!$I$14+СВЦЭМ!$D$10+'СЕТ СН'!$I$5-'СЕТ СН'!$I$24</f>
        <v>2096.3234604100003</v>
      </c>
      <c r="D150" s="36">
        <f>SUMIFS(СВЦЭМ!$D$33:$D$776,СВЦЭМ!$A$33:$A$776,$A150,СВЦЭМ!$B$33:$B$776,D$119)+'СЕТ СН'!$I$14+СВЦЭМ!$D$10+'СЕТ СН'!$I$5-'СЕТ СН'!$I$24</f>
        <v>2096.3234604100003</v>
      </c>
      <c r="E150" s="36">
        <f>SUMIFS(СВЦЭМ!$D$33:$D$776,СВЦЭМ!$A$33:$A$776,$A150,СВЦЭМ!$B$33:$B$776,E$119)+'СЕТ СН'!$I$14+СВЦЭМ!$D$10+'СЕТ СН'!$I$5-'СЕТ СН'!$I$24</f>
        <v>2096.3234604100003</v>
      </c>
      <c r="F150" s="36">
        <f>SUMIFS(СВЦЭМ!$D$33:$D$776,СВЦЭМ!$A$33:$A$776,$A150,СВЦЭМ!$B$33:$B$776,F$119)+'СЕТ СН'!$I$14+СВЦЭМ!$D$10+'СЕТ СН'!$I$5-'СЕТ СН'!$I$24</f>
        <v>2096.3234604100003</v>
      </c>
      <c r="G150" s="36">
        <f>SUMIFS(СВЦЭМ!$D$33:$D$776,СВЦЭМ!$A$33:$A$776,$A150,СВЦЭМ!$B$33:$B$776,G$119)+'СЕТ СН'!$I$14+СВЦЭМ!$D$10+'СЕТ СН'!$I$5-'СЕТ СН'!$I$24</f>
        <v>2096.3234604100003</v>
      </c>
      <c r="H150" s="36">
        <f>SUMIFS(СВЦЭМ!$D$33:$D$776,СВЦЭМ!$A$33:$A$776,$A150,СВЦЭМ!$B$33:$B$776,H$119)+'СЕТ СН'!$I$14+СВЦЭМ!$D$10+'СЕТ СН'!$I$5-'СЕТ СН'!$I$24</f>
        <v>2096.3234604100003</v>
      </c>
      <c r="I150" s="36">
        <f>SUMIFS(СВЦЭМ!$D$33:$D$776,СВЦЭМ!$A$33:$A$776,$A150,СВЦЭМ!$B$33:$B$776,I$119)+'СЕТ СН'!$I$14+СВЦЭМ!$D$10+'СЕТ СН'!$I$5-'СЕТ СН'!$I$24</f>
        <v>2096.3234604100003</v>
      </c>
      <c r="J150" s="36">
        <f>SUMIFS(СВЦЭМ!$D$33:$D$776,СВЦЭМ!$A$33:$A$776,$A150,СВЦЭМ!$B$33:$B$776,J$119)+'СЕТ СН'!$I$14+СВЦЭМ!$D$10+'СЕТ СН'!$I$5-'СЕТ СН'!$I$24</f>
        <v>2096.3234604100003</v>
      </c>
      <c r="K150" s="36">
        <f>SUMIFS(СВЦЭМ!$D$33:$D$776,СВЦЭМ!$A$33:$A$776,$A150,СВЦЭМ!$B$33:$B$776,K$119)+'СЕТ СН'!$I$14+СВЦЭМ!$D$10+'СЕТ СН'!$I$5-'СЕТ СН'!$I$24</f>
        <v>2096.3234604100003</v>
      </c>
      <c r="L150" s="36">
        <f>SUMIFS(СВЦЭМ!$D$33:$D$776,СВЦЭМ!$A$33:$A$776,$A150,СВЦЭМ!$B$33:$B$776,L$119)+'СЕТ СН'!$I$14+СВЦЭМ!$D$10+'СЕТ СН'!$I$5-'СЕТ СН'!$I$24</f>
        <v>2096.3234604100003</v>
      </c>
      <c r="M150" s="36">
        <f>SUMIFS(СВЦЭМ!$D$33:$D$776,СВЦЭМ!$A$33:$A$776,$A150,СВЦЭМ!$B$33:$B$776,M$119)+'СЕТ СН'!$I$14+СВЦЭМ!$D$10+'СЕТ СН'!$I$5-'СЕТ СН'!$I$24</f>
        <v>2096.3234604100003</v>
      </c>
      <c r="N150" s="36">
        <f>SUMIFS(СВЦЭМ!$D$33:$D$776,СВЦЭМ!$A$33:$A$776,$A150,СВЦЭМ!$B$33:$B$776,N$119)+'СЕТ СН'!$I$14+СВЦЭМ!$D$10+'СЕТ СН'!$I$5-'СЕТ СН'!$I$24</f>
        <v>2096.3234604100003</v>
      </c>
      <c r="O150" s="36">
        <f>SUMIFS(СВЦЭМ!$D$33:$D$776,СВЦЭМ!$A$33:$A$776,$A150,СВЦЭМ!$B$33:$B$776,O$119)+'СЕТ СН'!$I$14+СВЦЭМ!$D$10+'СЕТ СН'!$I$5-'СЕТ СН'!$I$24</f>
        <v>2096.3234604100003</v>
      </c>
      <c r="P150" s="36">
        <f>SUMIFS(СВЦЭМ!$D$33:$D$776,СВЦЭМ!$A$33:$A$776,$A150,СВЦЭМ!$B$33:$B$776,P$119)+'СЕТ СН'!$I$14+СВЦЭМ!$D$10+'СЕТ СН'!$I$5-'СЕТ СН'!$I$24</f>
        <v>2096.3234604100003</v>
      </c>
      <c r="Q150" s="36">
        <f>SUMIFS(СВЦЭМ!$D$33:$D$776,СВЦЭМ!$A$33:$A$776,$A150,СВЦЭМ!$B$33:$B$776,Q$119)+'СЕТ СН'!$I$14+СВЦЭМ!$D$10+'СЕТ СН'!$I$5-'СЕТ СН'!$I$24</f>
        <v>2096.3234604100003</v>
      </c>
      <c r="R150" s="36">
        <f>SUMIFS(СВЦЭМ!$D$33:$D$776,СВЦЭМ!$A$33:$A$776,$A150,СВЦЭМ!$B$33:$B$776,R$119)+'СЕТ СН'!$I$14+СВЦЭМ!$D$10+'СЕТ СН'!$I$5-'СЕТ СН'!$I$24</f>
        <v>2096.3234604100003</v>
      </c>
      <c r="S150" s="36">
        <f>SUMIFS(СВЦЭМ!$D$33:$D$776,СВЦЭМ!$A$33:$A$776,$A150,СВЦЭМ!$B$33:$B$776,S$119)+'СЕТ СН'!$I$14+СВЦЭМ!$D$10+'СЕТ СН'!$I$5-'СЕТ СН'!$I$24</f>
        <v>2096.3234604100003</v>
      </c>
      <c r="T150" s="36">
        <f>SUMIFS(СВЦЭМ!$D$33:$D$776,СВЦЭМ!$A$33:$A$776,$A150,СВЦЭМ!$B$33:$B$776,T$119)+'СЕТ СН'!$I$14+СВЦЭМ!$D$10+'СЕТ СН'!$I$5-'СЕТ СН'!$I$24</f>
        <v>2096.3234604100003</v>
      </c>
      <c r="U150" s="36">
        <f>SUMIFS(СВЦЭМ!$D$33:$D$776,СВЦЭМ!$A$33:$A$776,$A150,СВЦЭМ!$B$33:$B$776,U$119)+'СЕТ СН'!$I$14+СВЦЭМ!$D$10+'СЕТ СН'!$I$5-'СЕТ СН'!$I$24</f>
        <v>2096.3234604100003</v>
      </c>
      <c r="V150" s="36">
        <f>SUMIFS(СВЦЭМ!$D$33:$D$776,СВЦЭМ!$A$33:$A$776,$A150,СВЦЭМ!$B$33:$B$776,V$119)+'СЕТ СН'!$I$14+СВЦЭМ!$D$10+'СЕТ СН'!$I$5-'СЕТ СН'!$I$24</f>
        <v>2096.3234604100003</v>
      </c>
      <c r="W150" s="36">
        <f>SUMIFS(СВЦЭМ!$D$33:$D$776,СВЦЭМ!$A$33:$A$776,$A150,СВЦЭМ!$B$33:$B$776,W$119)+'СЕТ СН'!$I$14+СВЦЭМ!$D$10+'СЕТ СН'!$I$5-'СЕТ СН'!$I$24</f>
        <v>2096.3234604100003</v>
      </c>
      <c r="X150" s="36">
        <f>SUMIFS(СВЦЭМ!$D$33:$D$776,СВЦЭМ!$A$33:$A$776,$A150,СВЦЭМ!$B$33:$B$776,X$119)+'СЕТ СН'!$I$14+СВЦЭМ!$D$10+'СЕТ СН'!$I$5-'СЕТ СН'!$I$24</f>
        <v>2096.3234604100003</v>
      </c>
      <c r="Y150" s="36">
        <f>SUMIFS(СВЦЭМ!$D$33:$D$776,СВЦЭМ!$A$33:$A$776,$A150,СВЦЭМ!$B$33:$B$776,Y$119)+'СЕТ СН'!$I$14+СВЦЭМ!$D$10+'СЕТ СН'!$I$5-'СЕТ СН'!$I$24</f>
        <v>2096.3234604100003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01.02.2019</v>
      </c>
      <c r="B156" s="36">
        <f>SUMIFS(СВЦЭМ!$E$33:$E$776,СВЦЭМ!$A$33:$A$776,$A156,СВЦЭМ!$B$33:$B$776,B$155)+'СЕТ СН'!$F$15</f>
        <v>209.65581195999999</v>
      </c>
      <c r="C156" s="36">
        <f>SUMIFS(СВЦЭМ!$E$33:$E$776,СВЦЭМ!$A$33:$A$776,$A156,СВЦЭМ!$B$33:$B$776,C$155)+'СЕТ СН'!$F$15</f>
        <v>215.15972755999999</v>
      </c>
      <c r="D156" s="36">
        <f>SUMIFS(СВЦЭМ!$E$33:$E$776,СВЦЭМ!$A$33:$A$776,$A156,СВЦЭМ!$B$33:$B$776,D$155)+'СЕТ СН'!$F$15</f>
        <v>218.36674045999999</v>
      </c>
      <c r="E156" s="36">
        <f>SUMIFS(СВЦЭМ!$E$33:$E$776,СВЦЭМ!$A$33:$A$776,$A156,СВЦЭМ!$B$33:$B$776,E$155)+'СЕТ СН'!$F$15</f>
        <v>218.22875427</v>
      </c>
      <c r="F156" s="36">
        <f>SUMIFS(СВЦЭМ!$E$33:$E$776,СВЦЭМ!$A$33:$A$776,$A156,СВЦЭМ!$B$33:$B$776,F$155)+'СЕТ СН'!$F$15</f>
        <v>216.84088722999999</v>
      </c>
      <c r="G156" s="36">
        <f>SUMIFS(СВЦЭМ!$E$33:$E$776,СВЦЭМ!$A$33:$A$776,$A156,СВЦЭМ!$B$33:$B$776,G$155)+'СЕТ СН'!$F$15</f>
        <v>213.82957311999999</v>
      </c>
      <c r="H156" s="36">
        <f>SUMIFS(СВЦЭМ!$E$33:$E$776,СВЦЭМ!$A$33:$A$776,$A156,СВЦЭМ!$B$33:$B$776,H$155)+'СЕТ СН'!$F$15</f>
        <v>204.27464513000001</v>
      </c>
      <c r="I156" s="36">
        <f>SUMIFS(СВЦЭМ!$E$33:$E$776,СВЦЭМ!$A$33:$A$776,$A156,СВЦЭМ!$B$33:$B$776,I$155)+'СЕТ СН'!$F$15</f>
        <v>199.14061276999999</v>
      </c>
      <c r="J156" s="36">
        <f>SUMIFS(СВЦЭМ!$E$33:$E$776,СВЦЭМ!$A$33:$A$776,$A156,СВЦЭМ!$B$33:$B$776,J$155)+'СЕТ СН'!$F$15</f>
        <v>192.78272372999999</v>
      </c>
      <c r="K156" s="36">
        <f>SUMIFS(СВЦЭМ!$E$33:$E$776,СВЦЭМ!$A$33:$A$776,$A156,СВЦЭМ!$B$33:$B$776,K$155)+'СЕТ СН'!$F$15</f>
        <v>190.94017023999999</v>
      </c>
      <c r="L156" s="36">
        <f>SUMIFS(СВЦЭМ!$E$33:$E$776,СВЦЭМ!$A$33:$A$776,$A156,СВЦЭМ!$B$33:$B$776,L$155)+'СЕТ СН'!$F$15</f>
        <v>191.09532854</v>
      </c>
      <c r="M156" s="36">
        <f>SUMIFS(СВЦЭМ!$E$33:$E$776,СВЦЭМ!$A$33:$A$776,$A156,СВЦЭМ!$B$33:$B$776,M$155)+'СЕТ СН'!$F$15</f>
        <v>193.83135356</v>
      </c>
      <c r="N156" s="36">
        <f>SUMIFS(СВЦЭМ!$E$33:$E$776,СВЦЭМ!$A$33:$A$776,$A156,СВЦЭМ!$B$33:$B$776,N$155)+'СЕТ СН'!$F$15</f>
        <v>194.19070156999999</v>
      </c>
      <c r="O156" s="36">
        <f>SUMIFS(СВЦЭМ!$E$33:$E$776,СВЦЭМ!$A$33:$A$776,$A156,СВЦЭМ!$B$33:$B$776,O$155)+'СЕТ СН'!$F$15</f>
        <v>188.23106146999999</v>
      </c>
      <c r="P156" s="36">
        <f>SUMIFS(СВЦЭМ!$E$33:$E$776,СВЦЭМ!$A$33:$A$776,$A156,СВЦЭМ!$B$33:$B$776,P$155)+'СЕТ СН'!$F$15</f>
        <v>189.32371297</v>
      </c>
      <c r="Q156" s="36">
        <f>SUMIFS(СВЦЭМ!$E$33:$E$776,СВЦЭМ!$A$33:$A$776,$A156,СВЦЭМ!$B$33:$B$776,Q$155)+'СЕТ СН'!$F$15</f>
        <v>191.16862798</v>
      </c>
      <c r="R156" s="36">
        <f>SUMIFS(СВЦЭМ!$E$33:$E$776,СВЦЭМ!$A$33:$A$776,$A156,СВЦЭМ!$B$33:$B$776,R$155)+'СЕТ СН'!$F$15</f>
        <v>191.31850716</v>
      </c>
      <c r="S156" s="36">
        <f>SUMIFS(СВЦЭМ!$E$33:$E$776,СВЦЭМ!$A$33:$A$776,$A156,СВЦЭМ!$B$33:$B$776,S$155)+'СЕТ СН'!$F$15</f>
        <v>187.31599406000001</v>
      </c>
      <c r="T156" s="36">
        <f>SUMIFS(СВЦЭМ!$E$33:$E$776,СВЦЭМ!$A$33:$A$776,$A156,СВЦЭМ!$B$33:$B$776,T$155)+'СЕТ СН'!$F$15</f>
        <v>181.97708925000001</v>
      </c>
      <c r="U156" s="36">
        <f>SUMIFS(СВЦЭМ!$E$33:$E$776,СВЦЭМ!$A$33:$A$776,$A156,СВЦЭМ!$B$33:$B$776,U$155)+'СЕТ СН'!$F$15</f>
        <v>182.08716688000001</v>
      </c>
      <c r="V156" s="36">
        <f>SUMIFS(СВЦЭМ!$E$33:$E$776,СВЦЭМ!$A$33:$A$776,$A156,СВЦЭМ!$B$33:$B$776,V$155)+'СЕТ СН'!$F$15</f>
        <v>186.45988252000001</v>
      </c>
      <c r="W156" s="36">
        <f>SUMIFS(СВЦЭМ!$E$33:$E$776,СВЦЭМ!$A$33:$A$776,$A156,СВЦЭМ!$B$33:$B$776,W$155)+'СЕТ СН'!$F$15</f>
        <v>190.08638218999999</v>
      </c>
      <c r="X156" s="36">
        <f>SUMIFS(СВЦЭМ!$E$33:$E$776,СВЦЭМ!$A$33:$A$776,$A156,СВЦЭМ!$B$33:$B$776,X$155)+'СЕТ СН'!$F$15</f>
        <v>192.53678998999999</v>
      </c>
      <c r="Y156" s="36">
        <f>SUMIFS(СВЦЭМ!$E$33:$E$776,СВЦЭМ!$A$33:$A$776,$A156,СВЦЭМ!$B$33:$B$776,Y$155)+'СЕТ СН'!$F$15</f>
        <v>194.89551631</v>
      </c>
      <c r="AA156" s="45"/>
    </row>
    <row r="157" spans="1:27" ht="15.75" x14ac:dyDescent="0.2">
      <c r="A157" s="35">
        <f>A156+1</f>
        <v>43498</v>
      </c>
      <c r="B157" s="36">
        <f>SUMIFS(СВЦЭМ!$E$33:$E$776,СВЦЭМ!$A$33:$A$776,$A157,СВЦЭМ!$B$33:$B$776,B$155)+'СЕТ СН'!$F$15</f>
        <v>211.90938173000001</v>
      </c>
      <c r="C157" s="36">
        <f>SUMIFS(СВЦЭМ!$E$33:$E$776,СВЦЭМ!$A$33:$A$776,$A157,СВЦЭМ!$B$33:$B$776,C$155)+'СЕТ СН'!$F$15</f>
        <v>212.72234524999999</v>
      </c>
      <c r="D157" s="36">
        <f>SUMIFS(СВЦЭМ!$E$33:$E$776,СВЦЭМ!$A$33:$A$776,$A157,СВЦЭМ!$B$33:$B$776,D$155)+'СЕТ СН'!$F$15</f>
        <v>213.31926351999999</v>
      </c>
      <c r="E157" s="36">
        <f>SUMIFS(СВЦЭМ!$E$33:$E$776,СВЦЭМ!$A$33:$A$776,$A157,СВЦЭМ!$B$33:$B$776,E$155)+'СЕТ СН'!$F$15</f>
        <v>215.78106933000001</v>
      </c>
      <c r="F157" s="36">
        <f>SUMIFS(СВЦЭМ!$E$33:$E$776,СВЦЭМ!$A$33:$A$776,$A157,СВЦЭМ!$B$33:$B$776,F$155)+'СЕТ СН'!$F$15</f>
        <v>216.70038828</v>
      </c>
      <c r="G157" s="36">
        <f>SUMIFS(СВЦЭМ!$E$33:$E$776,СВЦЭМ!$A$33:$A$776,$A157,СВЦЭМ!$B$33:$B$776,G$155)+'СЕТ СН'!$F$15</f>
        <v>213.09490595</v>
      </c>
      <c r="H157" s="36">
        <f>SUMIFS(СВЦЭМ!$E$33:$E$776,СВЦЭМ!$A$33:$A$776,$A157,СВЦЭМ!$B$33:$B$776,H$155)+'СЕТ СН'!$F$15</f>
        <v>208.54777109</v>
      </c>
      <c r="I157" s="36">
        <f>SUMIFS(СВЦЭМ!$E$33:$E$776,СВЦЭМ!$A$33:$A$776,$A157,СВЦЭМ!$B$33:$B$776,I$155)+'СЕТ СН'!$F$15</f>
        <v>206.84275270000001</v>
      </c>
      <c r="J157" s="36">
        <f>SUMIFS(СВЦЭМ!$E$33:$E$776,СВЦЭМ!$A$33:$A$776,$A157,СВЦЭМ!$B$33:$B$776,J$155)+'СЕТ СН'!$F$15</f>
        <v>198.48097007000001</v>
      </c>
      <c r="K157" s="36">
        <f>SUMIFS(СВЦЭМ!$E$33:$E$776,СВЦЭМ!$A$33:$A$776,$A157,СВЦЭМ!$B$33:$B$776,K$155)+'СЕТ СН'!$F$15</f>
        <v>193.70280018</v>
      </c>
      <c r="L157" s="36">
        <f>SUMIFS(СВЦЭМ!$E$33:$E$776,СВЦЭМ!$A$33:$A$776,$A157,СВЦЭМ!$B$33:$B$776,L$155)+'СЕТ СН'!$F$15</f>
        <v>191.11663376000001</v>
      </c>
      <c r="M157" s="36">
        <f>SUMIFS(СВЦЭМ!$E$33:$E$776,СВЦЭМ!$A$33:$A$776,$A157,СВЦЭМ!$B$33:$B$776,M$155)+'СЕТ СН'!$F$15</f>
        <v>194.34393911999999</v>
      </c>
      <c r="N157" s="36">
        <f>SUMIFS(СВЦЭМ!$E$33:$E$776,СВЦЭМ!$A$33:$A$776,$A157,СВЦЭМ!$B$33:$B$776,N$155)+'СЕТ СН'!$F$15</f>
        <v>192.57452412000001</v>
      </c>
      <c r="O157" s="36">
        <f>SUMIFS(СВЦЭМ!$E$33:$E$776,СВЦЭМ!$A$33:$A$776,$A157,СВЦЭМ!$B$33:$B$776,O$155)+'СЕТ СН'!$F$15</f>
        <v>188.07943582999999</v>
      </c>
      <c r="P157" s="36">
        <f>SUMIFS(СВЦЭМ!$E$33:$E$776,СВЦЭМ!$A$33:$A$776,$A157,СВЦЭМ!$B$33:$B$776,P$155)+'СЕТ СН'!$F$15</f>
        <v>190.37583993999999</v>
      </c>
      <c r="Q157" s="36">
        <f>SUMIFS(СВЦЭМ!$E$33:$E$776,СВЦЭМ!$A$33:$A$776,$A157,СВЦЭМ!$B$33:$B$776,Q$155)+'СЕТ СН'!$F$15</f>
        <v>192.6895648</v>
      </c>
      <c r="R157" s="36">
        <f>SUMIFS(СВЦЭМ!$E$33:$E$776,СВЦЭМ!$A$33:$A$776,$A157,СВЦЭМ!$B$33:$B$776,R$155)+'СЕТ СН'!$F$15</f>
        <v>193.93056849999999</v>
      </c>
      <c r="S157" s="36">
        <f>SUMIFS(СВЦЭМ!$E$33:$E$776,СВЦЭМ!$A$33:$A$776,$A157,СВЦЭМ!$B$33:$B$776,S$155)+'СЕТ СН'!$F$15</f>
        <v>193.62323377000001</v>
      </c>
      <c r="T157" s="36">
        <f>SUMIFS(СВЦЭМ!$E$33:$E$776,СВЦЭМ!$A$33:$A$776,$A157,СВЦЭМ!$B$33:$B$776,T$155)+'СЕТ СН'!$F$15</f>
        <v>184.93193504000001</v>
      </c>
      <c r="U157" s="36">
        <f>SUMIFS(СВЦЭМ!$E$33:$E$776,СВЦЭМ!$A$33:$A$776,$A157,СВЦЭМ!$B$33:$B$776,U$155)+'СЕТ СН'!$F$15</f>
        <v>182.82931733999999</v>
      </c>
      <c r="V157" s="36">
        <f>SUMIFS(СВЦЭМ!$E$33:$E$776,СВЦЭМ!$A$33:$A$776,$A157,СВЦЭМ!$B$33:$B$776,V$155)+'СЕТ СН'!$F$15</f>
        <v>186.33757734</v>
      </c>
      <c r="W157" s="36">
        <f>SUMIFS(СВЦЭМ!$E$33:$E$776,СВЦЭМ!$A$33:$A$776,$A157,СВЦЭМ!$B$33:$B$776,W$155)+'СЕТ СН'!$F$15</f>
        <v>189.43822883999999</v>
      </c>
      <c r="X157" s="36">
        <f>SUMIFS(СВЦЭМ!$E$33:$E$776,СВЦЭМ!$A$33:$A$776,$A157,СВЦЭМ!$B$33:$B$776,X$155)+'СЕТ СН'!$F$15</f>
        <v>192.51500191</v>
      </c>
      <c r="Y157" s="36">
        <f>SUMIFS(СВЦЭМ!$E$33:$E$776,СВЦЭМ!$A$33:$A$776,$A157,СВЦЭМ!$B$33:$B$776,Y$155)+'СЕТ СН'!$F$15</f>
        <v>195.56345307999999</v>
      </c>
    </row>
    <row r="158" spans="1:27" ht="15.75" x14ac:dyDescent="0.2">
      <c r="A158" s="35">
        <f t="shared" ref="A158:A186" si="4">A157+1</f>
        <v>43499</v>
      </c>
      <c r="B158" s="36">
        <f>SUMIFS(СВЦЭМ!$E$33:$E$776,СВЦЭМ!$A$33:$A$776,$A158,СВЦЭМ!$B$33:$B$776,B$155)+'СЕТ СН'!$F$15</f>
        <v>205.61856449999999</v>
      </c>
      <c r="C158" s="36">
        <f>SUMIFS(СВЦЭМ!$E$33:$E$776,СВЦЭМ!$A$33:$A$776,$A158,СВЦЭМ!$B$33:$B$776,C$155)+'СЕТ СН'!$F$15</f>
        <v>213.96013507999999</v>
      </c>
      <c r="D158" s="36">
        <f>SUMIFS(СВЦЭМ!$E$33:$E$776,СВЦЭМ!$A$33:$A$776,$A158,СВЦЭМ!$B$33:$B$776,D$155)+'СЕТ СН'!$F$15</f>
        <v>214.05268999</v>
      </c>
      <c r="E158" s="36">
        <f>SUMIFS(СВЦЭМ!$E$33:$E$776,СВЦЭМ!$A$33:$A$776,$A158,СВЦЭМ!$B$33:$B$776,E$155)+'СЕТ СН'!$F$15</f>
        <v>216.75388047999999</v>
      </c>
      <c r="F158" s="36">
        <f>SUMIFS(СВЦЭМ!$E$33:$E$776,СВЦЭМ!$A$33:$A$776,$A158,СВЦЭМ!$B$33:$B$776,F$155)+'СЕТ СН'!$F$15</f>
        <v>215.96031518999999</v>
      </c>
      <c r="G158" s="36">
        <f>SUMIFS(СВЦЭМ!$E$33:$E$776,СВЦЭМ!$A$33:$A$776,$A158,СВЦЭМ!$B$33:$B$776,G$155)+'СЕТ СН'!$F$15</f>
        <v>215.12103051</v>
      </c>
      <c r="H158" s="36">
        <f>SUMIFS(СВЦЭМ!$E$33:$E$776,СВЦЭМ!$A$33:$A$776,$A158,СВЦЭМ!$B$33:$B$776,H$155)+'СЕТ СН'!$F$15</f>
        <v>210.92294317</v>
      </c>
      <c r="I158" s="36">
        <f>SUMIFS(СВЦЭМ!$E$33:$E$776,СВЦЭМ!$A$33:$A$776,$A158,СВЦЭМ!$B$33:$B$776,I$155)+'СЕТ СН'!$F$15</f>
        <v>209.10523774000001</v>
      </c>
      <c r="J158" s="36">
        <f>SUMIFS(СВЦЭМ!$E$33:$E$776,СВЦЭМ!$A$33:$A$776,$A158,СВЦЭМ!$B$33:$B$776,J$155)+'СЕТ СН'!$F$15</f>
        <v>204.50893467</v>
      </c>
      <c r="K158" s="36">
        <f>SUMIFS(СВЦЭМ!$E$33:$E$776,СВЦЭМ!$A$33:$A$776,$A158,СВЦЭМ!$B$33:$B$776,K$155)+'СЕТ СН'!$F$15</f>
        <v>198.02923855</v>
      </c>
      <c r="L158" s="36">
        <f>SUMIFS(СВЦЭМ!$E$33:$E$776,СВЦЭМ!$A$33:$A$776,$A158,СВЦЭМ!$B$33:$B$776,L$155)+'СЕТ СН'!$F$15</f>
        <v>192.55423364999999</v>
      </c>
      <c r="M158" s="36">
        <f>SUMIFS(СВЦЭМ!$E$33:$E$776,СВЦЭМ!$A$33:$A$776,$A158,СВЦЭМ!$B$33:$B$776,M$155)+'СЕТ СН'!$F$15</f>
        <v>193.52978686</v>
      </c>
      <c r="N158" s="36">
        <f>SUMIFS(СВЦЭМ!$E$33:$E$776,СВЦЭМ!$A$33:$A$776,$A158,СВЦЭМ!$B$33:$B$776,N$155)+'СЕТ СН'!$F$15</f>
        <v>194.89913534999999</v>
      </c>
      <c r="O158" s="36">
        <f>SUMIFS(СВЦЭМ!$E$33:$E$776,СВЦЭМ!$A$33:$A$776,$A158,СВЦЭМ!$B$33:$B$776,O$155)+'СЕТ СН'!$F$15</f>
        <v>192.01495646000001</v>
      </c>
      <c r="P158" s="36">
        <f>SUMIFS(СВЦЭМ!$E$33:$E$776,СВЦЭМ!$A$33:$A$776,$A158,СВЦЭМ!$B$33:$B$776,P$155)+'СЕТ СН'!$F$15</f>
        <v>193.02228847999999</v>
      </c>
      <c r="Q158" s="36">
        <f>SUMIFS(СВЦЭМ!$E$33:$E$776,СВЦЭМ!$A$33:$A$776,$A158,СВЦЭМ!$B$33:$B$776,Q$155)+'СЕТ СН'!$F$15</f>
        <v>196.01765094999999</v>
      </c>
      <c r="R158" s="36">
        <f>SUMIFS(СВЦЭМ!$E$33:$E$776,СВЦЭМ!$A$33:$A$776,$A158,СВЦЭМ!$B$33:$B$776,R$155)+'СЕТ СН'!$F$15</f>
        <v>192.98202774000001</v>
      </c>
      <c r="S158" s="36">
        <f>SUMIFS(СВЦЭМ!$E$33:$E$776,СВЦЭМ!$A$33:$A$776,$A158,СВЦЭМ!$B$33:$B$776,S$155)+'СЕТ СН'!$F$15</f>
        <v>190.44317337000001</v>
      </c>
      <c r="T158" s="36">
        <f>SUMIFS(СВЦЭМ!$E$33:$E$776,СВЦЭМ!$A$33:$A$776,$A158,СВЦЭМ!$B$33:$B$776,T$155)+'СЕТ СН'!$F$15</f>
        <v>183.61917890000001</v>
      </c>
      <c r="U158" s="36">
        <f>SUMIFS(СВЦЭМ!$E$33:$E$776,СВЦЭМ!$A$33:$A$776,$A158,СВЦЭМ!$B$33:$B$776,U$155)+'СЕТ СН'!$F$15</f>
        <v>181.16632697</v>
      </c>
      <c r="V158" s="36">
        <f>SUMIFS(СВЦЭМ!$E$33:$E$776,СВЦЭМ!$A$33:$A$776,$A158,СВЦЭМ!$B$33:$B$776,V$155)+'СЕТ СН'!$F$15</f>
        <v>182.00020304</v>
      </c>
      <c r="W158" s="36">
        <f>SUMIFS(СВЦЭМ!$E$33:$E$776,СВЦЭМ!$A$33:$A$776,$A158,СВЦЭМ!$B$33:$B$776,W$155)+'СЕТ СН'!$F$15</f>
        <v>186.9335438</v>
      </c>
      <c r="X158" s="36">
        <f>SUMIFS(СВЦЭМ!$E$33:$E$776,СВЦЭМ!$A$33:$A$776,$A158,СВЦЭМ!$B$33:$B$776,X$155)+'СЕТ СН'!$F$15</f>
        <v>190.88177640999999</v>
      </c>
      <c r="Y158" s="36">
        <f>SUMIFS(СВЦЭМ!$E$33:$E$776,СВЦЭМ!$A$33:$A$776,$A158,СВЦЭМ!$B$33:$B$776,Y$155)+'СЕТ СН'!$F$15</f>
        <v>197.53756063</v>
      </c>
    </row>
    <row r="159" spans="1:27" ht="15.75" x14ac:dyDescent="0.2">
      <c r="A159" s="35">
        <f t="shared" si="4"/>
        <v>43500</v>
      </c>
      <c r="B159" s="36">
        <f>SUMIFS(СВЦЭМ!$E$33:$E$776,СВЦЭМ!$A$33:$A$776,$A159,СВЦЭМ!$B$33:$B$776,B$155)+'СЕТ СН'!$F$15</f>
        <v>211.48563383000001</v>
      </c>
      <c r="C159" s="36">
        <f>SUMIFS(СВЦЭМ!$E$33:$E$776,СВЦЭМ!$A$33:$A$776,$A159,СВЦЭМ!$B$33:$B$776,C$155)+'СЕТ СН'!$F$15</f>
        <v>217.11614109000001</v>
      </c>
      <c r="D159" s="36">
        <f>SUMIFS(СВЦЭМ!$E$33:$E$776,СВЦЭМ!$A$33:$A$776,$A159,СВЦЭМ!$B$33:$B$776,D$155)+'СЕТ СН'!$F$15</f>
        <v>223.95021732999999</v>
      </c>
      <c r="E159" s="36">
        <f>SUMIFS(СВЦЭМ!$E$33:$E$776,СВЦЭМ!$A$33:$A$776,$A159,СВЦЭМ!$B$33:$B$776,E$155)+'СЕТ СН'!$F$15</f>
        <v>228.01453029999999</v>
      </c>
      <c r="F159" s="36">
        <f>SUMIFS(СВЦЭМ!$E$33:$E$776,СВЦЭМ!$A$33:$A$776,$A159,СВЦЭМ!$B$33:$B$776,F$155)+'СЕТ СН'!$F$15</f>
        <v>227.95707206</v>
      </c>
      <c r="G159" s="36">
        <f>SUMIFS(СВЦЭМ!$E$33:$E$776,СВЦЭМ!$A$33:$A$776,$A159,СВЦЭМ!$B$33:$B$776,G$155)+'СЕТ СН'!$F$15</f>
        <v>225.00127141999999</v>
      </c>
      <c r="H159" s="36">
        <f>SUMIFS(СВЦЭМ!$E$33:$E$776,СВЦЭМ!$A$33:$A$776,$A159,СВЦЭМ!$B$33:$B$776,H$155)+'СЕТ СН'!$F$15</f>
        <v>216.16504581000001</v>
      </c>
      <c r="I159" s="36">
        <f>SUMIFS(СВЦЭМ!$E$33:$E$776,СВЦЭМ!$A$33:$A$776,$A159,СВЦЭМ!$B$33:$B$776,I$155)+'СЕТ СН'!$F$15</f>
        <v>210.53437575999999</v>
      </c>
      <c r="J159" s="36">
        <f>SUMIFS(СВЦЭМ!$E$33:$E$776,СВЦЭМ!$A$33:$A$776,$A159,СВЦЭМ!$B$33:$B$776,J$155)+'СЕТ СН'!$F$15</f>
        <v>204.48477856</v>
      </c>
      <c r="K159" s="36">
        <f>SUMIFS(СВЦЭМ!$E$33:$E$776,СВЦЭМ!$A$33:$A$776,$A159,СВЦЭМ!$B$33:$B$776,K$155)+'СЕТ СН'!$F$15</f>
        <v>203.90694271999999</v>
      </c>
      <c r="L159" s="36">
        <f>SUMIFS(СВЦЭМ!$E$33:$E$776,СВЦЭМ!$A$33:$A$776,$A159,СВЦЭМ!$B$33:$B$776,L$155)+'СЕТ СН'!$F$15</f>
        <v>202.62783352</v>
      </c>
      <c r="M159" s="36">
        <f>SUMIFS(СВЦЭМ!$E$33:$E$776,СВЦЭМ!$A$33:$A$776,$A159,СВЦЭМ!$B$33:$B$776,M$155)+'СЕТ СН'!$F$15</f>
        <v>204.82680343999999</v>
      </c>
      <c r="N159" s="36">
        <f>SUMIFS(СВЦЭМ!$E$33:$E$776,СВЦЭМ!$A$33:$A$776,$A159,СВЦЭМ!$B$33:$B$776,N$155)+'СЕТ СН'!$F$15</f>
        <v>189.99142112000001</v>
      </c>
      <c r="O159" s="36">
        <f>SUMIFS(СВЦЭМ!$E$33:$E$776,СВЦЭМ!$A$33:$A$776,$A159,СВЦЭМ!$B$33:$B$776,O$155)+'СЕТ СН'!$F$15</f>
        <v>184.35486309000001</v>
      </c>
      <c r="P159" s="36">
        <f>SUMIFS(СВЦЭМ!$E$33:$E$776,СВЦЭМ!$A$33:$A$776,$A159,СВЦЭМ!$B$33:$B$776,P$155)+'СЕТ СН'!$F$15</f>
        <v>185.26331521</v>
      </c>
      <c r="Q159" s="36">
        <f>SUMIFS(СВЦЭМ!$E$33:$E$776,СВЦЭМ!$A$33:$A$776,$A159,СВЦЭМ!$B$33:$B$776,Q$155)+'СЕТ СН'!$F$15</f>
        <v>190.99960517</v>
      </c>
      <c r="R159" s="36">
        <f>SUMIFS(СВЦЭМ!$E$33:$E$776,СВЦЭМ!$A$33:$A$776,$A159,СВЦЭМ!$B$33:$B$776,R$155)+'СЕТ СН'!$F$15</f>
        <v>191.38220842000001</v>
      </c>
      <c r="S159" s="36">
        <f>SUMIFS(СВЦЭМ!$E$33:$E$776,СВЦЭМ!$A$33:$A$776,$A159,СВЦЭМ!$B$33:$B$776,S$155)+'СЕТ СН'!$F$15</f>
        <v>185.47494344</v>
      </c>
      <c r="T159" s="36">
        <f>SUMIFS(СВЦЭМ!$E$33:$E$776,СВЦЭМ!$A$33:$A$776,$A159,СВЦЭМ!$B$33:$B$776,T$155)+'СЕТ СН'!$F$15</f>
        <v>181.14794501</v>
      </c>
      <c r="U159" s="36">
        <f>SUMIFS(СВЦЭМ!$E$33:$E$776,СВЦЭМ!$A$33:$A$776,$A159,СВЦЭМ!$B$33:$B$776,U$155)+'СЕТ СН'!$F$15</f>
        <v>181.99790501000001</v>
      </c>
      <c r="V159" s="36">
        <f>SUMIFS(СВЦЭМ!$E$33:$E$776,СВЦЭМ!$A$33:$A$776,$A159,СВЦЭМ!$B$33:$B$776,V$155)+'СЕТ СН'!$F$15</f>
        <v>184.12221696</v>
      </c>
      <c r="W159" s="36">
        <f>SUMIFS(СВЦЭМ!$E$33:$E$776,СВЦЭМ!$A$33:$A$776,$A159,СВЦЭМ!$B$33:$B$776,W$155)+'СЕТ СН'!$F$15</f>
        <v>188.11460772999999</v>
      </c>
      <c r="X159" s="36">
        <f>SUMIFS(СВЦЭМ!$E$33:$E$776,СВЦЭМ!$A$33:$A$776,$A159,СВЦЭМ!$B$33:$B$776,X$155)+'СЕТ СН'!$F$15</f>
        <v>192.46430913</v>
      </c>
      <c r="Y159" s="36">
        <f>SUMIFS(СВЦЭМ!$E$33:$E$776,СВЦЭМ!$A$33:$A$776,$A159,СВЦЭМ!$B$33:$B$776,Y$155)+'СЕТ СН'!$F$15</f>
        <v>196.04201888</v>
      </c>
    </row>
    <row r="160" spans="1:27" ht="15.75" x14ac:dyDescent="0.2">
      <c r="A160" s="35">
        <f t="shared" si="4"/>
        <v>43501</v>
      </c>
      <c r="B160" s="36">
        <f>SUMIFS(СВЦЭМ!$E$33:$E$776,СВЦЭМ!$A$33:$A$776,$A160,СВЦЭМ!$B$33:$B$776,B$155)+'СЕТ СН'!$F$15</f>
        <v>214.04775402000001</v>
      </c>
      <c r="C160" s="36">
        <f>SUMIFS(СВЦЭМ!$E$33:$E$776,СВЦЭМ!$A$33:$A$776,$A160,СВЦЭМ!$B$33:$B$776,C$155)+'СЕТ СН'!$F$15</f>
        <v>219.58836309</v>
      </c>
      <c r="D160" s="36">
        <f>SUMIFS(СВЦЭМ!$E$33:$E$776,СВЦЭМ!$A$33:$A$776,$A160,СВЦЭМ!$B$33:$B$776,D$155)+'СЕТ СН'!$F$15</f>
        <v>222.98234509</v>
      </c>
      <c r="E160" s="36">
        <f>SUMIFS(СВЦЭМ!$E$33:$E$776,СВЦЭМ!$A$33:$A$776,$A160,СВЦЭМ!$B$33:$B$776,E$155)+'СЕТ СН'!$F$15</f>
        <v>222.45493094</v>
      </c>
      <c r="F160" s="36">
        <f>SUMIFS(СВЦЭМ!$E$33:$E$776,СВЦЭМ!$A$33:$A$776,$A160,СВЦЭМ!$B$33:$B$776,F$155)+'СЕТ СН'!$F$15</f>
        <v>221.87129669000001</v>
      </c>
      <c r="G160" s="36">
        <f>SUMIFS(СВЦЭМ!$E$33:$E$776,СВЦЭМ!$A$33:$A$776,$A160,СВЦЭМ!$B$33:$B$776,G$155)+'СЕТ СН'!$F$15</f>
        <v>217.61605243</v>
      </c>
      <c r="H160" s="36">
        <f>SUMIFS(СВЦЭМ!$E$33:$E$776,СВЦЭМ!$A$33:$A$776,$A160,СВЦЭМ!$B$33:$B$776,H$155)+'СЕТ СН'!$F$15</f>
        <v>208.69463390000001</v>
      </c>
      <c r="I160" s="36">
        <f>SUMIFS(СВЦЭМ!$E$33:$E$776,СВЦЭМ!$A$33:$A$776,$A160,СВЦЭМ!$B$33:$B$776,I$155)+'СЕТ СН'!$F$15</f>
        <v>206.9804796</v>
      </c>
      <c r="J160" s="36">
        <f>SUMIFS(СВЦЭМ!$E$33:$E$776,СВЦЭМ!$A$33:$A$776,$A160,СВЦЭМ!$B$33:$B$776,J$155)+'СЕТ СН'!$F$15</f>
        <v>202.40370200000001</v>
      </c>
      <c r="K160" s="36">
        <f>SUMIFS(СВЦЭМ!$E$33:$E$776,СВЦЭМ!$A$33:$A$776,$A160,СВЦЭМ!$B$33:$B$776,K$155)+'СЕТ СН'!$F$15</f>
        <v>203.12674346</v>
      </c>
      <c r="L160" s="36">
        <f>SUMIFS(СВЦЭМ!$E$33:$E$776,СВЦЭМ!$A$33:$A$776,$A160,СВЦЭМ!$B$33:$B$776,L$155)+'СЕТ СН'!$F$15</f>
        <v>203.26532015999999</v>
      </c>
      <c r="M160" s="36">
        <f>SUMIFS(СВЦЭМ!$E$33:$E$776,СВЦЭМ!$A$33:$A$776,$A160,СВЦЭМ!$B$33:$B$776,M$155)+'СЕТ СН'!$F$15</f>
        <v>204.32946441999999</v>
      </c>
      <c r="N160" s="36">
        <f>SUMIFS(СВЦЭМ!$E$33:$E$776,СВЦЭМ!$A$33:$A$776,$A160,СВЦЭМ!$B$33:$B$776,N$155)+'СЕТ СН'!$F$15</f>
        <v>199.95200610000001</v>
      </c>
      <c r="O160" s="36">
        <f>SUMIFS(СВЦЭМ!$E$33:$E$776,СВЦЭМ!$A$33:$A$776,$A160,СВЦЭМ!$B$33:$B$776,O$155)+'СЕТ СН'!$F$15</f>
        <v>194.21847821</v>
      </c>
      <c r="P160" s="36">
        <f>SUMIFS(СВЦЭМ!$E$33:$E$776,СВЦЭМ!$A$33:$A$776,$A160,СВЦЭМ!$B$33:$B$776,P$155)+'СЕТ СН'!$F$15</f>
        <v>195.29504059000001</v>
      </c>
      <c r="Q160" s="36">
        <f>SUMIFS(СВЦЭМ!$E$33:$E$776,СВЦЭМ!$A$33:$A$776,$A160,СВЦЭМ!$B$33:$B$776,Q$155)+'СЕТ СН'!$F$15</f>
        <v>197.84225549000001</v>
      </c>
      <c r="R160" s="36">
        <f>SUMIFS(СВЦЭМ!$E$33:$E$776,СВЦЭМ!$A$33:$A$776,$A160,СВЦЭМ!$B$33:$B$776,R$155)+'СЕТ СН'!$F$15</f>
        <v>196.03387900999999</v>
      </c>
      <c r="S160" s="36">
        <f>SUMIFS(СВЦЭМ!$E$33:$E$776,СВЦЭМ!$A$33:$A$776,$A160,СВЦЭМ!$B$33:$B$776,S$155)+'СЕТ СН'!$F$15</f>
        <v>195.90610706999999</v>
      </c>
      <c r="T160" s="36">
        <f>SUMIFS(СВЦЭМ!$E$33:$E$776,СВЦЭМ!$A$33:$A$776,$A160,СВЦЭМ!$B$33:$B$776,T$155)+'СЕТ СН'!$F$15</f>
        <v>187.28286069999999</v>
      </c>
      <c r="U160" s="36">
        <f>SUMIFS(СВЦЭМ!$E$33:$E$776,СВЦЭМ!$A$33:$A$776,$A160,СВЦЭМ!$B$33:$B$776,U$155)+'СЕТ СН'!$F$15</f>
        <v>189.91382578</v>
      </c>
      <c r="V160" s="36">
        <f>SUMIFS(СВЦЭМ!$E$33:$E$776,СВЦЭМ!$A$33:$A$776,$A160,СВЦЭМ!$B$33:$B$776,V$155)+'СЕТ СН'!$F$15</f>
        <v>193.46156069</v>
      </c>
      <c r="W160" s="36">
        <f>SUMIFS(СВЦЭМ!$E$33:$E$776,СВЦЭМ!$A$33:$A$776,$A160,СВЦЭМ!$B$33:$B$776,W$155)+'СЕТ СН'!$F$15</f>
        <v>195.86890690000001</v>
      </c>
      <c r="X160" s="36">
        <f>SUMIFS(СВЦЭМ!$E$33:$E$776,СВЦЭМ!$A$33:$A$776,$A160,СВЦЭМ!$B$33:$B$776,X$155)+'СЕТ СН'!$F$15</f>
        <v>200.57273928999999</v>
      </c>
      <c r="Y160" s="36">
        <f>SUMIFS(СВЦЭМ!$E$33:$E$776,СВЦЭМ!$A$33:$A$776,$A160,СВЦЭМ!$B$33:$B$776,Y$155)+'СЕТ СН'!$F$15</f>
        <v>203.34412169000001</v>
      </c>
    </row>
    <row r="161" spans="1:25" ht="15.75" x14ac:dyDescent="0.2">
      <c r="A161" s="35">
        <f t="shared" si="4"/>
        <v>43502</v>
      </c>
      <c r="B161" s="36">
        <f>SUMIFS(СВЦЭМ!$E$33:$E$776,СВЦЭМ!$A$33:$A$776,$A161,СВЦЭМ!$B$33:$B$776,B$155)+'СЕТ СН'!$F$15</f>
        <v>211.48361958999999</v>
      </c>
      <c r="C161" s="36">
        <f>SUMIFS(СВЦЭМ!$E$33:$E$776,СВЦЭМ!$A$33:$A$776,$A161,СВЦЭМ!$B$33:$B$776,C$155)+'СЕТ СН'!$F$15</f>
        <v>217.25390659999999</v>
      </c>
      <c r="D161" s="36">
        <f>SUMIFS(СВЦЭМ!$E$33:$E$776,СВЦЭМ!$A$33:$A$776,$A161,СВЦЭМ!$B$33:$B$776,D$155)+'СЕТ СН'!$F$15</f>
        <v>219.19667845000001</v>
      </c>
      <c r="E161" s="36">
        <f>SUMIFS(СВЦЭМ!$E$33:$E$776,СВЦЭМ!$A$33:$A$776,$A161,СВЦЭМ!$B$33:$B$776,E$155)+'СЕТ СН'!$F$15</f>
        <v>219.31043744999999</v>
      </c>
      <c r="F161" s="36">
        <f>SUMIFS(СВЦЭМ!$E$33:$E$776,СВЦЭМ!$A$33:$A$776,$A161,СВЦЭМ!$B$33:$B$776,F$155)+'СЕТ СН'!$F$15</f>
        <v>218.6782207</v>
      </c>
      <c r="G161" s="36">
        <f>SUMIFS(СВЦЭМ!$E$33:$E$776,СВЦЭМ!$A$33:$A$776,$A161,СВЦЭМ!$B$33:$B$776,G$155)+'СЕТ СН'!$F$15</f>
        <v>213.29567559</v>
      </c>
      <c r="H161" s="36">
        <f>SUMIFS(СВЦЭМ!$E$33:$E$776,СВЦЭМ!$A$33:$A$776,$A161,СВЦЭМ!$B$33:$B$776,H$155)+'СЕТ СН'!$F$15</f>
        <v>206.59337703</v>
      </c>
      <c r="I161" s="36">
        <f>SUMIFS(СВЦЭМ!$E$33:$E$776,СВЦЭМ!$A$33:$A$776,$A161,СВЦЭМ!$B$33:$B$776,I$155)+'СЕТ СН'!$F$15</f>
        <v>201.67348276000001</v>
      </c>
      <c r="J161" s="36">
        <f>SUMIFS(СВЦЭМ!$E$33:$E$776,СВЦЭМ!$A$33:$A$776,$A161,СВЦЭМ!$B$33:$B$776,J$155)+'СЕТ СН'!$F$15</f>
        <v>204.599829</v>
      </c>
      <c r="K161" s="36">
        <f>SUMIFS(СВЦЭМ!$E$33:$E$776,СВЦЭМ!$A$33:$A$776,$A161,СВЦЭМ!$B$33:$B$776,K$155)+'СЕТ СН'!$F$15</f>
        <v>203.94589044</v>
      </c>
      <c r="L161" s="36">
        <f>SUMIFS(СВЦЭМ!$E$33:$E$776,СВЦЭМ!$A$33:$A$776,$A161,СВЦЭМ!$B$33:$B$776,L$155)+'СЕТ СН'!$F$15</f>
        <v>205.59968325</v>
      </c>
      <c r="M161" s="36">
        <f>SUMIFS(СВЦЭМ!$E$33:$E$776,СВЦЭМ!$A$33:$A$776,$A161,СВЦЭМ!$B$33:$B$776,M$155)+'СЕТ СН'!$F$15</f>
        <v>205.95842349</v>
      </c>
      <c r="N161" s="36">
        <f>SUMIFS(СВЦЭМ!$E$33:$E$776,СВЦЭМ!$A$33:$A$776,$A161,СВЦЭМ!$B$33:$B$776,N$155)+'СЕТ СН'!$F$15</f>
        <v>203.02471037999999</v>
      </c>
      <c r="O161" s="36">
        <f>SUMIFS(СВЦЭМ!$E$33:$E$776,СВЦЭМ!$A$33:$A$776,$A161,СВЦЭМ!$B$33:$B$776,O$155)+'СЕТ СН'!$F$15</f>
        <v>198.02195694</v>
      </c>
      <c r="P161" s="36">
        <f>SUMIFS(СВЦЭМ!$E$33:$E$776,СВЦЭМ!$A$33:$A$776,$A161,СВЦЭМ!$B$33:$B$776,P$155)+'СЕТ СН'!$F$15</f>
        <v>197.55299518999999</v>
      </c>
      <c r="Q161" s="36">
        <f>SUMIFS(СВЦЭМ!$E$33:$E$776,СВЦЭМ!$A$33:$A$776,$A161,СВЦЭМ!$B$33:$B$776,Q$155)+'СЕТ СН'!$F$15</f>
        <v>198.29137215</v>
      </c>
      <c r="R161" s="36">
        <f>SUMIFS(СВЦЭМ!$E$33:$E$776,СВЦЭМ!$A$33:$A$776,$A161,СВЦЭМ!$B$33:$B$776,R$155)+'СЕТ СН'!$F$15</f>
        <v>196.92343496999999</v>
      </c>
      <c r="S161" s="36">
        <f>SUMIFS(СВЦЭМ!$E$33:$E$776,СВЦЭМ!$A$33:$A$776,$A161,СВЦЭМ!$B$33:$B$776,S$155)+'СЕТ СН'!$F$15</f>
        <v>198.23205113</v>
      </c>
      <c r="T161" s="36">
        <f>SUMIFS(СВЦЭМ!$E$33:$E$776,СВЦЭМ!$A$33:$A$776,$A161,СВЦЭМ!$B$33:$B$776,T$155)+'СЕТ СН'!$F$15</f>
        <v>193.56095493000001</v>
      </c>
      <c r="U161" s="36">
        <f>SUMIFS(СВЦЭМ!$E$33:$E$776,СВЦЭМ!$A$33:$A$776,$A161,СВЦЭМ!$B$33:$B$776,U$155)+'СЕТ СН'!$F$15</f>
        <v>194.21755297999999</v>
      </c>
      <c r="V161" s="36">
        <f>SUMIFS(СВЦЭМ!$E$33:$E$776,СВЦЭМ!$A$33:$A$776,$A161,СВЦЭМ!$B$33:$B$776,V$155)+'СЕТ СН'!$F$15</f>
        <v>198.27766969999999</v>
      </c>
      <c r="W161" s="36">
        <f>SUMIFS(СВЦЭМ!$E$33:$E$776,СВЦЭМ!$A$33:$A$776,$A161,СВЦЭМ!$B$33:$B$776,W$155)+'СЕТ СН'!$F$15</f>
        <v>200.44490289999999</v>
      </c>
      <c r="X161" s="36">
        <f>SUMIFS(СВЦЭМ!$E$33:$E$776,СВЦЭМ!$A$33:$A$776,$A161,СВЦЭМ!$B$33:$B$776,X$155)+'СЕТ СН'!$F$15</f>
        <v>205.08593042999999</v>
      </c>
      <c r="Y161" s="36">
        <f>SUMIFS(СВЦЭМ!$E$33:$E$776,СВЦЭМ!$A$33:$A$776,$A161,СВЦЭМ!$B$33:$B$776,Y$155)+'СЕТ СН'!$F$15</f>
        <v>211.25292759999999</v>
      </c>
    </row>
    <row r="162" spans="1:25" ht="15.75" x14ac:dyDescent="0.2">
      <c r="A162" s="35">
        <f t="shared" si="4"/>
        <v>43503</v>
      </c>
      <c r="B162" s="36">
        <f>SUMIFS(СВЦЭМ!$E$33:$E$776,СВЦЭМ!$A$33:$A$776,$A162,СВЦЭМ!$B$33:$B$776,B$155)+'СЕТ СН'!$F$15</f>
        <v>216.59858004</v>
      </c>
      <c r="C162" s="36">
        <f>SUMIFS(СВЦЭМ!$E$33:$E$776,СВЦЭМ!$A$33:$A$776,$A162,СВЦЭМ!$B$33:$B$776,C$155)+'СЕТ СН'!$F$15</f>
        <v>220.17167105999999</v>
      </c>
      <c r="D162" s="36">
        <f>SUMIFS(СВЦЭМ!$E$33:$E$776,СВЦЭМ!$A$33:$A$776,$A162,СВЦЭМ!$B$33:$B$776,D$155)+'СЕТ СН'!$F$15</f>
        <v>223.81337808000001</v>
      </c>
      <c r="E162" s="36">
        <f>SUMIFS(СВЦЭМ!$E$33:$E$776,СВЦЭМ!$A$33:$A$776,$A162,СВЦЭМ!$B$33:$B$776,E$155)+'СЕТ СН'!$F$15</f>
        <v>228.6031332</v>
      </c>
      <c r="F162" s="36">
        <f>SUMIFS(СВЦЭМ!$E$33:$E$776,СВЦЭМ!$A$33:$A$776,$A162,СВЦЭМ!$B$33:$B$776,F$155)+'СЕТ СН'!$F$15</f>
        <v>225.09319916000001</v>
      </c>
      <c r="G162" s="36">
        <f>SUMIFS(СВЦЭМ!$E$33:$E$776,СВЦЭМ!$A$33:$A$776,$A162,СВЦЭМ!$B$33:$B$776,G$155)+'СЕТ СН'!$F$15</f>
        <v>222.31969358000001</v>
      </c>
      <c r="H162" s="36">
        <f>SUMIFS(СВЦЭМ!$E$33:$E$776,СВЦЭМ!$A$33:$A$776,$A162,СВЦЭМ!$B$33:$B$776,H$155)+'СЕТ СН'!$F$15</f>
        <v>216.22555937000001</v>
      </c>
      <c r="I162" s="36">
        <f>SUMIFS(СВЦЭМ!$E$33:$E$776,СВЦЭМ!$A$33:$A$776,$A162,СВЦЭМ!$B$33:$B$776,I$155)+'СЕТ СН'!$F$15</f>
        <v>212.25950595</v>
      </c>
      <c r="J162" s="36">
        <f>SUMIFS(СВЦЭМ!$E$33:$E$776,СВЦЭМ!$A$33:$A$776,$A162,СВЦЭМ!$B$33:$B$776,J$155)+'СЕТ СН'!$F$15</f>
        <v>209.98137245999999</v>
      </c>
      <c r="K162" s="36">
        <f>SUMIFS(СВЦЭМ!$E$33:$E$776,СВЦЭМ!$A$33:$A$776,$A162,СВЦЭМ!$B$33:$B$776,K$155)+'СЕТ СН'!$F$15</f>
        <v>207.8919875</v>
      </c>
      <c r="L162" s="36">
        <f>SUMIFS(СВЦЭМ!$E$33:$E$776,СВЦЭМ!$A$33:$A$776,$A162,СВЦЭМ!$B$33:$B$776,L$155)+'СЕТ СН'!$F$15</f>
        <v>207.69823983000001</v>
      </c>
      <c r="M162" s="36">
        <f>SUMIFS(СВЦЭМ!$E$33:$E$776,СВЦЭМ!$A$33:$A$776,$A162,СВЦЭМ!$B$33:$B$776,M$155)+'СЕТ СН'!$F$15</f>
        <v>209.14630030000001</v>
      </c>
      <c r="N162" s="36">
        <f>SUMIFS(СВЦЭМ!$E$33:$E$776,СВЦЭМ!$A$33:$A$776,$A162,СВЦЭМ!$B$33:$B$776,N$155)+'СЕТ СН'!$F$15</f>
        <v>206.08401151999999</v>
      </c>
      <c r="O162" s="36">
        <f>SUMIFS(СВЦЭМ!$E$33:$E$776,СВЦЭМ!$A$33:$A$776,$A162,СВЦЭМ!$B$33:$B$776,O$155)+'СЕТ СН'!$F$15</f>
        <v>199.48816599</v>
      </c>
      <c r="P162" s="36">
        <f>SUMIFS(СВЦЭМ!$E$33:$E$776,СВЦЭМ!$A$33:$A$776,$A162,СВЦЭМ!$B$33:$B$776,P$155)+'СЕТ СН'!$F$15</f>
        <v>199.25179342000001</v>
      </c>
      <c r="Q162" s="36">
        <f>SUMIFS(СВЦЭМ!$E$33:$E$776,СВЦЭМ!$A$33:$A$776,$A162,СВЦЭМ!$B$33:$B$776,Q$155)+'СЕТ СН'!$F$15</f>
        <v>200.02994461</v>
      </c>
      <c r="R162" s="36">
        <f>SUMIFS(СВЦЭМ!$E$33:$E$776,СВЦЭМ!$A$33:$A$776,$A162,СВЦЭМ!$B$33:$B$776,R$155)+'СЕТ СН'!$F$15</f>
        <v>199.92471151999999</v>
      </c>
      <c r="S162" s="36">
        <f>SUMIFS(СВЦЭМ!$E$33:$E$776,СВЦЭМ!$A$33:$A$776,$A162,СВЦЭМ!$B$33:$B$776,S$155)+'СЕТ СН'!$F$15</f>
        <v>198.08265528999999</v>
      </c>
      <c r="T162" s="36">
        <f>SUMIFS(СВЦЭМ!$E$33:$E$776,СВЦЭМ!$A$33:$A$776,$A162,СВЦЭМ!$B$33:$B$776,T$155)+'СЕТ СН'!$F$15</f>
        <v>190.79307166999999</v>
      </c>
      <c r="U162" s="36">
        <f>SUMIFS(СВЦЭМ!$E$33:$E$776,СВЦЭМ!$A$33:$A$776,$A162,СВЦЭМ!$B$33:$B$776,U$155)+'СЕТ СН'!$F$15</f>
        <v>189.33745718</v>
      </c>
      <c r="V162" s="36">
        <f>SUMIFS(СВЦЭМ!$E$33:$E$776,СВЦЭМ!$A$33:$A$776,$A162,СВЦЭМ!$B$33:$B$776,V$155)+'СЕТ СН'!$F$15</f>
        <v>192.72713524</v>
      </c>
      <c r="W162" s="36">
        <f>SUMIFS(СВЦЭМ!$E$33:$E$776,СВЦЭМ!$A$33:$A$776,$A162,СВЦЭМ!$B$33:$B$776,W$155)+'СЕТ СН'!$F$15</f>
        <v>196.10110972999999</v>
      </c>
      <c r="X162" s="36">
        <f>SUMIFS(СВЦЭМ!$E$33:$E$776,СВЦЭМ!$A$33:$A$776,$A162,СВЦЭМ!$B$33:$B$776,X$155)+'СЕТ СН'!$F$15</f>
        <v>199.68682928000001</v>
      </c>
      <c r="Y162" s="36">
        <f>SUMIFS(СВЦЭМ!$E$33:$E$776,СВЦЭМ!$A$33:$A$776,$A162,СВЦЭМ!$B$33:$B$776,Y$155)+'СЕТ СН'!$F$15</f>
        <v>203.23566088000001</v>
      </c>
    </row>
    <row r="163" spans="1:25" ht="15.75" x14ac:dyDescent="0.2">
      <c r="A163" s="35">
        <f t="shared" si="4"/>
        <v>43504</v>
      </c>
      <c r="B163" s="36">
        <f>SUMIFS(СВЦЭМ!$E$33:$E$776,СВЦЭМ!$A$33:$A$776,$A163,СВЦЭМ!$B$33:$B$776,B$155)+'СЕТ СН'!$F$15</f>
        <v>217.37227923</v>
      </c>
      <c r="C163" s="36">
        <f>SUMIFS(СВЦЭМ!$E$33:$E$776,СВЦЭМ!$A$33:$A$776,$A163,СВЦЭМ!$B$33:$B$776,C$155)+'СЕТ СН'!$F$15</f>
        <v>221.51125549</v>
      </c>
      <c r="D163" s="36">
        <f>SUMIFS(СВЦЭМ!$E$33:$E$776,СВЦЭМ!$A$33:$A$776,$A163,СВЦЭМ!$B$33:$B$776,D$155)+'СЕТ СН'!$F$15</f>
        <v>224.2353253</v>
      </c>
      <c r="E163" s="36">
        <f>SUMIFS(СВЦЭМ!$E$33:$E$776,СВЦЭМ!$A$33:$A$776,$A163,СВЦЭМ!$B$33:$B$776,E$155)+'СЕТ СН'!$F$15</f>
        <v>229.7800613</v>
      </c>
      <c r="F163" s="36">
        <f>SUMIFS(СВЦЭМ!$E$33:$E$776,СВЦЭМ!$A$33:$A$776,$A163,СВЦЭМ!$B$33:$B$776,F$155)+'СЕТ СН'!$F$15</f>
        <v>227.86446821000001</v>
      </c>
      <c r="G163" s="36">
        <f>SUMIFS(СВЦЭМ!$E$33:$E$776,СВЦЭМ!$A$33:$A$776,$A163,СВЦЭМ!$B$33:$B$776,G$155)+'СЕТ СН'!$F$15</f>
        <v>222.19193275999999</v>
      </c>
      <c r="H163" s="36">
        <f>SUMIFS(СВЦЭМ!$E$33:$E$776,СВЦЭМ!$A$33:$A$776,$A163,СВЦЭМ!$B$33:$B$776,H$155)+'СЕТ СН'!$F$15</f>
        <v>215.18743477999999</v>
      </c>
      <c r="I163" s="36">
        <f>SUMIFS(СВЦЭМ!$E$33:$E$776,СВЦЭМ!$A$33:$A$776,$A163,СВЦЭМ!$B$33:$B$776,I$155)+'СЕТ СН'!$F$15</f>
        <v>212.23535183000001</v>
      </c>
      <c r="J163" s="36">
        <f>SUMIFS(СВЦЭМ!$E$33:$E$776,СВЦЭМ!$A$33:$A$776,$A163,СВЦЭМ!$B$33:$B$776,J$155)+'СЕТ СН'!$F$15</f>
        <v>208.62690678999999</v>
      </c>
      <c r="K163" s="36">
        <f>SUMIFS(СВЦЭМ!$E$33:$E$776,СВЦЭМ!$A$33:$A$776,$A163,СВЦЭМ!$B$33:$B$776,K$155)+'СЕТ СН'!$F$15</f>
        <v>202.88428755000001</v>
      </c>
      <c r="L163" s="36">
        <f>SUMIFS(СВЦЭМ!$E$33:$E$776,СВЦЭМ!$A$33:$A$776,$A163,СВЦЭМ!$B$33:$B$776,L$155)+'СЕТ СН'!$F$15</f>
        <v>197.91926961999999</v>
      </c>
      <c r="M163" s="36">
        <f>SUMIFS(СВЦЭМ!$E$33:$E$776,СВЦЭМ!$A$33:$A$776,$A163,СВЦЭМ!$B$33:$B$776,M$155)+'СЕТ СН'!$F$15</f>
        <v>199.61930326000001</v>
      </c>
      <c r="N163" s="36">
        <f>SUMIFS(СВЦЭМ!$E$33:$E$776,СВЦЭМ!$A$33:$A$776,$A163,СВЦЭМ!$B$33:$B$776,N$155)+'СЕТ СН'!$F$15</f>
        <v>197.72205271999999</v>
      </c>
      <c r="O163" s="36">
        <f>SUMIFS(СВЦЭМ!$E$33:$E$776,СВЦЭМ!$A$33:$A$776,$A163,СВЦЭМ!$B$33:$B$776,O$155)+'СЕТ СН'!$F$15</f>
        <v>197.06080575999999</v>
      </c>
      <c r="P163" s="36">
        <f>SUMIFS(СВЦЭМ!$E$33:$E$776,СВЦЭМ!$A$33:$A$776,$A163,СВЦЭМ!$B$33:$B$776,P$155)+'СЕТ СН'!$F$15</f>
        <v>199.71199573000001</v>
      </c>
      <c r="Q163" s="36">
        <f>SUMIFS(СВЦЭМ!$E$33:$E$776,СВЦЭМ!$A$33:$A$776,$A163,СВЦЭМ!$B$33:$B$776,Q$155)+'СЕТ СН'!$F$15</f>
        <v>201.02399355</v>
      </c>
      <c r="R163" s="36">
        <f>SUMIFS(СВЦЭМ!$E$33:$E$776,СВЦЭМ!$A$33:$A$776,$A163,СВЦЭМ!$B$33:$B$776,R$155)+'СЕТ СН'!$F$15</f>
        <v>201.14234182000001</v>
      </c>
      <c r="S163" s="36">
        <f>SUMIFS(СВЦЭМ!$E$33:$E$776,СВЦЭМ!$A$33:$A$776,$A163,СВЦЭМ!$B$33:$B$776,S$155)+'СЕТ СН'!$F$15</f>
        <v>198.2148928</v>
      </c>
      <c r="T163" s="36">
        <f>SUMIFS(СВЦЭМ!$E$33:$E$776,СВЦЭМ!$A$33:$A$776,$A163,СВЦЭМ!$B$33:$B$776,T$155)+'СЕТ СН'!$F$15</f>
        <v>189.42785796000001</v>
      </c>
      <c r="U163" s="36">
        <f>SUMIFS(СВЦЭМ!$E$33:$E$776,СВЦЭМ!$A$33:$A$776,$A163,СВЦЭМ!$B$33:$B$776,U$155)+'СЕТ СН'!$F$15</f>
        <v>188.74560729999999</v>
      </c>
      <c r="V163" s="36">
        <f>SUMIFS(СВЦЭМ!$E$33:$E$776,СВЦЭМ!$A$33:$A$776,$A163,СВЦЭМ!$B$33:$B$776,V$155)+'СЕТ СН'!$F$15</f>
        <v>194.54787106000001</v>
      </c>
      <c r="W163" s="36">
        <f>SUMIFS(СВЦЭМ!$E$33:$E$776,СВЦЭМ!$A$33:$A$776,$A163,СВЦЭМ!$B$33:$B$776,W$155)+'СЕТ СН'!$F$15</f>
        <v>199.93056447000001</v>
      </c>
      <c r="X163" s="36">
        <f>SUMIFS(СВЦЭМ!$E$33:$E$776,СВЦЭМ!$A$33:$A$776,$A163,СВЦЭМ!$B$33:$B$776,X$155)+'СЕТ СН'!$F$15</f>
        <v>205.71983782000001</v>
      </c>
      <c r="Y163" s="36">
        <f>SUMIFS(СВЦЭМ!$E$33:$E$776,СВЦЭМ!$A$33:$A$776,$A163,СВЦЭМ!$B$33:$B$776,Y$155)+'СЕТ СН'!$F$15</f>
        <v>208.73328158999999</v>
      </c>
    </row>
    <row r="164" spans="1:25" ht="15.75" x14ac:dyDescent="0.2">
      <c r="A164" s="35">
        <f t="shared" si="4"/>
        <v>43505</v>
      </c>
      <c r="B164" s="36">
        <f>SUMIFS(СВЦЭМ!$E$33:$E$776,СВЦЭМ!$A$33:$A$776,$A164,СВЦЭМ!$B$33:$B$776,B$155)+'СЕТ СН'!$F$15</f>
        <v>211.40304251000001</v>
      </c>
      <c r="C164" s="36">
        <f>SUMIFS(СВЦЭМ!$E$33:$E$776,СВЦЭМ!$A$33:$A$776,$A164,СВЦЭМ!$B$33:$B$776,C$155)+'СЕТ СН'!$F$15</f>
        <v>217.1796018</v>
      </c>
      <c r="D164" s="36">
        <f>SUMIFS(СВЦЭМ!$E$33:$E$776,СВЦЭМ!$A$33:$A$776,$A164,СВЦЭМ!$B$33:$B$776,D$155)+'СЕТ СН'!$F$15</f>
        <v>220.61424767</v>
      </c>
      <c r="E164" s="36">
        <f>SUMIFS(СВЦЭМ!$E$33:$E$776,СВЦЭМ!$A$33:$A$776,$A164,СВЦЭМ!$B$33:$B$776,E$155)+'СЕТ СН'!$F$15</f>
        <v>220.65942991</v>
      </c>
      <c r="F164" s="36">
        <f>SUMIFS(СВЦЭМ!$E$33:$E$776,СВЦЭМ!$A$33:$A$776,$A164,СВЦЭМ!$B$33:$B$776,F$155)+'СЕТ СН'!$F$15</f>
        <v>220.08573143000001</v>
      </c>
      <c r="G164" s="36">
        <f>SUMIFS(СВЦЭМ!$E$33:$E$776,СВЦЭМ!$A$33:$A$776,$A164,СВЦЭМ!$B$33:$B$776,G$155)+'СЕТ СН'!$F$15</f>
        <v>219.72342660000001</v>
      </c>
      <c r="H164" s="36">
        <f>SUMIFS(СВЦЭМ!$E$33:$E$776,СВЦЭМ!$A$33:$A$776,$A164,СВЦЭМ!$B$33:$B$776,H$155)+'СЕТ СН'!$F$15</f>
        <v>215.25732751000001</v>
      </c>
      <c r="I164" s="36">
        <f>SUMIFS(СВЦЭМ!$E$33:$E$776,СВЦЭМ!$A$33:$A$776,$A164,СВЦЭМ!$B$33:$B$776,I$155)+'СЕТ СН'!$F$15</f>
        <v>212.44584728999999</v>
      </c>
      <c r="J164" s="36">
        <f>SUMIFS(СВЦЭМ!$E$33:$E$776,СВЦЭМ!$A$33:$A$776,$A164,СВЦЭМ!$B$33:$B$776,J$155)+'СЕТ СН'!$F$15</f>
        <v>204.43600506000001</v>
      </c>
      <c r="K164" s="36">
        <f>SUMIFS(СВЦЭМ!$E$33:$E$776,СВЦЭМ!$A$33:$A$776,$A164,СВЦЭМ!$B$33:$B$776,K$155)+'СЕТ СН'!$F$15</f>
        <v>199.67285447</v>
      </c>
      <c r="L164" s="36">
        <f>SUMIFS(СВЦЭМ!$E$33:$E$776,СВЦЭМ!$A$33:$A$776,$A164,СВЦЭМ!$B$33:$B$776,L$155)+'СЕТ СН'!$F$15</f>
        <v>198.82563601000001</v>
      </c>
      <c r="M164" s="36">
        <f>SUMIFS(СВЦЭМ!$E$33:$E$776,СВЦЭМ!$A$33:$A$776,$A164,СВЦЭМ!$B$33:$B$776,M$155)+'СЕТ СН'!$F$15</f>
        <v>200.18281472000001</v>
      </c>
      <c r="N164" s="36">
        <f>SUMIFS(СВЦЭМ!$E$33:$E$776,СВЦЭМ!$A$33:$A$776,$A164,СВЦЭМ!$B$33:$B$776,N$155)+'СЕТ СН'!$F$15</f>
        <v>200.61009501999999</v>
      </c>
      <c r="O164" s="36">
        <f>SUMIFS(СВЦЭМ!$E$33:$E$776,СВЦЭМ!$A$33:$A$776,$A164,СВЦЭМ!$B$33:$B$776,O$155)+'СЕТ СН'!$F$15</f>
        <v>197.69915</v>
      </c>
      <c r="P164" s="36">
        <f>SUMIFS(СВЦЭМ!$E$33:$E$776,СВЦЭМ!$A$33:$A$776,$A164,СВЦЭМ!$B$33:$B$776,P$155)+'СЕТ СН'!$F$15</f>
        <v>197.51880947999999</v>
      </c>
      <c r="Q164" s="36">
        <f>SUMIFS(СВЦЭМ!$E$33:$E$776,СВЦЭМ!$A$33:$A$776,$A164,СВЦЭМ!$B$33:$B$776,Q$155)+'СЕТ СН'!$F$15</f>
        <v>199.00438324999999</v>
      </c>
      <c r="R164" s="36">
        <f>SUMIFS(СВЦЭМ!$E$33:$E$776,СВЦЭМ!$A$33:$A$776,$A164,СВЦЭМ!$B$33:$B$776,R$155)+'СЕТ СН'!$F$15</f>
        <v>195.50177411999999</v>
      </c>
      <c r="S164" s="36">
        <f>SUMIFS(СВЦЭМ!$E$33:$E$776,СВЦЭМ!$A$33:$A$776,$A164,СВЦЭМ!$B$33:$B$776,S$155)+'СЕТ СН'!$F$15</f>
        <v>192.17636967000001</v>
      </c>
      <c r="T164" s="36">
        <f>SUMIFS(СВЦЭМ!$E$33:$E$776,СВЦЭМ!$A$33:$A$776,$A164,СВЦЭМ!$B$33:$B$776,T$155)+'СЕТ СН'!$F$15</f>
        <v>184.64968081999999</v>
      </c>
      <c r="U164" s="36">
        <f>SUMIFS(СВЦЭМ!$E$33:$E$776,СВЦЭМ!$A$33:$A$776,$A164,СВЦЭМ!$B$33:$B$776,U$155)+'СЕТ СН'!$F$15</f>
        <v>183.07995837999999</v>
      </c>
      <c r="V164" s="36">
        <f>SUMIFS(СВЦЭМ!$E$33:$E$776,СВЦЭМ!$A$33:$A$776,$A164,СВЦЭМ!$B$33:$B$776,V$155)+'СЕТ СН'!$F$15</f>
        <v>186.27018276000001</v>
      </c>
      <c r="W164" s="36">
        <f>SUMIFS(СВЦЭМ!$E$33:$E$776,СВЦЭМ!$A$33:$A$776,$A164,СВЦЭМ!$B$33:$B$776,W$155)+'СЕТ СН'!$F$15</f>
        <v>189.90633129</v>
      </c>
      <c r="X164" s="36">
        <f>SUMIFS(СВЦЭМ!$E$33:$E$776,СВЦЭМ!$A$33:$A$776,$A164,СВЦЭМ!$B$33:$B$776,X$155)+'СЕТ СН'!$F$15</f>
        <v>194.04002965000001</v>
      </c>
      <c r="Y164" s="36">
        <f>SUMIFS(СВЦЭМ!$E$33:$E$776,СВЦЭМ!$A$33:$A$776,$A164,СВЦЭМ!$B$33:$B$776,Y$155)+'СЕТ СН'!$F$15</f>
        <v>199.37694399</v>
      </c>
    </row>
    <row r="165" spans="1:25" ht="15.75" x14ac:dyDescent="0.2">
      <c r="A165" s="35">
        <f t="shared" si="4"/>
        <v>43506</v>
      </c>
      <c r="B165" s="36">
        <f>SUMIFS(СВЦЭМ!$E$33:$E$776,СВЦЭМ!$A$33:$A$776,$A165,СВЦЭМ!$B$33:$B$776,B$155)+'СЕТ СН'!$F$15</f>
        <v>203.59938724</v>
      </c>
      <c r="C165" s="36">
        <f>SUMIFS(СВЦЭМ!$E$33:$E$776,СВЦЭМ!$A$33:$A$776,$A165,СВЦЭМ!$B$33:$B$776,C$155)+'СЕТ СН'!$F$15</f>
        <v>206.02567514</v>
      </c>
      <c r="D165" s="36">
        <f>SUMIFS(СВЦЭМ!$E$33:$E$776,СВЦЭМ!$A$33:$A$776,$A165,СВЦЭМ!$B$33:$B$776,D$155)+'СЕТ СН'!$F$15</f>
        <v>213.11459461999999</v>
      </c>
      <c r="E165" s="36">
        <f>SUMIFS(СВЦЭМ!$E$33:$E$776,СВЦЭМ!$A$33:$A$776,$A165,СВЦЭМ!$B$33:$B$776,E$155)+'СЕТ СН'!$F$15</f>
        <v>215.74445514999999</v>
      </c>
      <c r="F165" s="36">
        <f>SUMIFS(СВЦЭМ!$E$33:$E$776,СВЦЭМ!$A$33:$A$776,$A165,СВЦЭМ!$B$33:$B$776,F$155)+'СЕТ СН'!$F$15</f>
        <v>215.20096593</v>
      </c>
      <c r="G165" s="36">
        <f>SUMIFS(СВЦЭМ!$E$33:$E$776,СВЦЭМ!$A$33:$A$776,$A165,СВЦЭМ!$B$33:$B$776,G$155)+'СЕТ СН'!$F$15</f>
        <v>213.64853246000001</v>
      </c>
      <c r="H165" s="36">
        <f>SUMIFS(СВЦЭМ!$E$33:$E$776,СВЦЭМ!$A$33:$A$776,$A165,СВЦЭМ!$B$33:$B$776,H$155)+'СЕТ СН'!$F$15</f>
        <v>211.51926509</v>
      </c>
      <c r="I165" s="36">
        <f>SUMIFS(СВЦЭМ!$E$33:$E$776,СВЦЭМ!$A$33:$A$776,$A165,СВЦЭМ!$B$33:$B$776,I$155)+'СЕТ СН'!$F$15</f>
        <v>206.25324258000001</v>
      </c>
      <c r="J165" s="36">
        <f>SUMIFS(СВЦЭМ!$E$33:$E$776,СВЦЭМ!$A$33:$A$776,$A165,СВЦЭМ!$B$33:$B$776,J$155)+'СЕТ СН'!$F$15</f>
        <v>200.50908708</v>
      </c>
      <c r="K165" s="36">
        <f>SUMIFS(СВЦЭМ!$E$33:$E$776,СВЦЭМ!$A$33:$A$776,$A165,СВЦЭМ!$B$33:$B$776,K$155)+'СЕТ СН'!$F$15</f>
        <v>192.02422881000001</v>
      </c>
      <c r="L165" s="36">
        <f>SUMIFS(СВЦЭМ!$E$33:$E$776,СВЦЭМ!$A$33:$A$776,$A165,СВЦЭМ!$B$33:$B$776,L$155)+'СЕТ СН'!$F$15</f>
        <v>187.68840993000001</v>
      </c>
      <c r="M165" s="36">
        <f>SUMIFS(СВЦЭМ!$E$33:$E$776,СВЦЭМ!$A$33:$A$776,$A165,СВЦЭМ!$B$33:$B$776,M$155)+'СЕТ СН'!$F$15</f>
        <v>187.92397958999999</v>
      </c>
      <c r="N165" s="36">
        <f>SUMIFS(СВЦЭМ!$E$33:$E$776,СВЦЭМ!$A$33:$A$776,$A165,СВЦЭМ!$B$33:$B$776,N$155)+'СЕТ СН'!$F$15</f>
        <v>189.20846460999999</v>
      </c>
      <c r="O165" s="36">
        <f>SUMIFS(СВЦЭМ!$E$33:$E$776,СВЦЭМ!$A$33:$A$776,$A165,СВЦЭМ!$B$33:$B$776,O$155)+'СЕТ СН'!$F$15</f>
        <v>186.21206633</v>
      </c>
      <c r="P165" s="36">
        <f>SUMIFS(СВЦЭМ!$E$33:$E$776,СВЦЭМ!$A$33:$A$776,$A165,СВЦЭМ!$B$33:$B$776,P$155)+'СЕТ СН'!$F$15</f>
        <v>185.92589899000001</v>
      </c>
      <c r="Q165" s="36">
        <f>SUMIFS(СВЦЭМ!$E$33:$E$776,СВЦЭМ!$A$33:$A$776,$A165,СВЦЭМ!$B$33:$B$776,Q$155)+'СЕТ СН'!$F$15</f>
        <v>189.43074698999999</v>
      </c>
      <c r="R165" s="36">
        <f>SUMIFS(СВЦЭМ!$E$33:$E$776,СВЦЭМ!$A$33:$A$776,$A165,СВЦЭМ!$B$33:$B$776,R$155)+'СЕТ СН'!$F$15</f>
        <v>191.95591820999999</v>
      </c>
      <c r="S165" s="36">
        <f>SUMIFS(СВЦЭМ!$E$33:$E$776,СВЦЭМ!$A$33:$A$776,$A165,СВЦЭМ!$B$33:$B$776,S$155)+'СЕТ СН'!$F$15</f>
        <v>190.12664444000001</v>
      </c>
      <c r="T165" s="36">
        <f>SUMIFS(СВЦЭМ!$E$33:$E$776,СВЦЭМ!$A$33:$A$776,$A165,СВЦЭМ!$B$33:$B$776,T$155)+'СЕТ СН'!$F$15</f>
        <v>184.51044404999999</v>
      </c>
      <c r="U165" s="36">
        <f>SUMIFS(СВЦЭМ!$E$33:$E$776,СВЦЭМ!$A$33:$A$776,$A165,СВЦЭМ!$B$33:$B$776,U$155)+'СЕТ СН'!$F$15</f>
        <v>183.31759212</v>
      </c>
      <c r="V165" s="36">
        <f>SUMIFS(СВЦЭМ!$E$33:$E$776,СВЦЭМ!$A$33:$A$776,$A165,СВЦЭМ!$B$33:$B$776,V$155)+'СЕТ СН'!$F$15</f>
        <v>179.59136043999999</v>
      </c>
      <c r="W165" s="36">
        <f>SUMIFS(СВЦЭМ!$E$33:$E$776,СВЦЭМ!$A$33:$A$776,$A165,СВЦЭМ!$B$33:$B$776,W$155)+'СЕТ СН'!$F$15</f>
        <v>182.31069887000001</v>
      </c>
      <c r="X165" s="36">
        <f>SUMIFS(СВЦЭМ!$E$33:$E$776,СВЦЭМ!$A$33:$A$776,$A165,СВЦЭМ!$B$33:$B$776,X$155)+'СЕТ СН'!$F$15</f>
        <v>186.36103198000001</v>
      </c>
      <c r="Y165" s="36">
        <f>SUMIFS(СВЦЭМ!$E$33:$E$776,СВЦЭМ!$A$33:$A$776,$A165,СВЦЭМ!$B$33:$B$776,Y$155)+'СЕТ СН'!$F$15</f>
        <v>197.14877306</v>
      </c>
    </row>
    <row r="166" spans="1:25" ht="15.75" x14ac:dyDescent="0.2">
      <c r="A166" s="35">
        <f t="shared" si="4"/>
        <v>43507</v>
      </c>
      <c r="B166" s="36">
        <f>SUMIFS(СВЦЭМ!$E$33:$E$776,СВЦЭМ!$A$33:$A$776,$A166,СВЦЭМ!$B$33:$B$776,B$155)+'СЕТ СН'!$F$15</f>
        <v>205.84323832999999</v>
      </c>
      <c r="C166" s="36">
        <f>SUMIFS(СВЦЭМ!$E$33:$E$776,СВЦЭМ!$A$33:$A$776,$A166,СВЦЭМ!$B$33:$B$776,C$155)+'СЕТ СН'!$F$15</f>
        <v>209.76040508</v>
      </c>
      <c r="D166" s="36">
        <f>SUMIFS(СВЦЭМ!$E$33:$E$776,СВЦЭМ!$A$33:$A$776,$A166,СВЦЭМ!$B$33:$B$776,D$155)+'СЕТ СН'!$F$15</f>
        <v>214.71256801999999</v>
      </c>
      <c r="E166" s="36">
        <f>SUMIFS(СВЦЭМ!$E$33:$E$776,СВЦЭМ!$A$33:$A$776,$A166,СВЦЭМ!$B$33:$B$776,E$155)+'СЕТ СН'!$F$15</f>
        <v>216.80549350000001</v>
      </c>
      <c r="F166" s="36">
        <f>SUMIFS(СВЦЭМ!$E$33:$E$776,СВЦЭМ!$A$33:$A$776,$A166,СВЦЭМ!$B$33:$B$776,F$155)+'СЕТ СН'!$F$15</f>
        <v>216.23326652</v>
      </c>
      <c r="G166" s="36">
        <f>SUMIFS(СВЦЭМ!$E$33:$E$776,СВЦЭМ!$A$33:$A$776,$A166,СВЦЭМ!$B$33:$B$776,G$155)+'СЕТ СН'!$F$15</f>
        <v>214.19311626000001</v>
      </c>
      <c r="H166" s="36">
        <f>SUMIFS(СВЦЭМ!$E$33:$E$776,СВЦЭМ!$A$33:$A$776,$A166,СВЦЭМ!$B$33:$B$776,H$155)+'СЕТ СН'!$F$15</f>
        <v>204.94363150000001</v>
      </c>
      <c r="I166" s="36">
        <f>SUMIFS(СВЦЭМ!$E$33:$E$776,СВЦЭМ!$A$33:$A$776,$A166,СВЦЭМ!$B$33:$B$776,I$155)+'СЕТ СН'!$F$15</f>
        <v>198.6833014</v>
      </c>
      <c r="J166" s="36">
        <f>SUMIFS(СВЦЭМ!$E$33:$E$776,СВЦЭМ!$A$33:$A$776,$A166,СВЦЭМ!$B$33:$B$776,J$155)+'СЕТ СН'!$F$15</f>
        <v>196.51235072</v>
      </c>
      <c r="K166" s="36">
        <f>SUMIFS(СВЦЭМ!$E$33:$E$776,СВЦЭМ!$A$33:$A$776,$A166,СВЦЭМ!$B$33:$B$776,K$155)+'СЕТ СН'!$F$15</f>
        <v>196.44010213000001</v>
      </c>
      <c r="L166" s="36">
        <f>SUMIFS(СВЦЭМ!$E$33:$E$776,СВЦЭМ!$A$33:$A$776,$A166,СВЦЭМ!$B$33:$B$776,L$155)+'СЕТ СН'!$F$15</f>
        <v>194.30251480000001</v>
      </c>
      <c r="M166" s="36">
        <f>SUMIFS(СВЦЭМ!$E$33:$E$776,СВЦЭМ!$A$33:$A$776,$A166,СВЦЭМ!$B$33:$B$776,M$155)+'СЕТ СН'!$F$15</f>
        <v>194.74544836000001</v>
      </c>
      <c r="N166" s="36">
        <f>SUMIFS(СВЦЭМ!$E$33:$E$776,СВЦЭМ!$A$33:$A$776,$A166,СВЦЭМ!$B$33:$B$776,N$155)+'СЕТ СН'!$F$15</f>
        <v>195.74425245</v>
      </c>
      <c r="O166" s="36">
        <f>SUMIFS(СВЦЭМ!$E$33:$E$776,СВЦЭМ!$A$33:$A$776,$A166,СВЦЭМ!$B$33:$B$776,O$155)+'СЕТ СН'!$F$15</f>
        <v>189.86760158999999</v>
      </c>
      <c r="P166" s="36">
        <f>SUMIFS(СВЦЭМ!$E$33:$E$776,СВЦЭМ!$A$33:$A$776,$A166,СВЦЭМ!$B$33:$B$776,P$155)+'СЕТ СН'!$F$15</f>
        <v>192.86793502</v>
      </c>
      <c r="Q166" s="36">
        <f>SUMIFS(СВЦЭМ!$E$33:$E$776,СВЦЭМ!$A$33:$A$776,$A166,СВЦЭМ!$B$33:$B$776,Q$155)+'СЕТ СН'!$F$15</f>
        <v>192.43384763</v>
      </c>
      <c r="R166" s="36">
        <f>SUMIFS(СВЦЭМ!$E$33:$E$776,СВЦЭМ!$A$33:$A$776,$A166,СВЦЭМ!$B$33:$B$776,R$155)+'СЕТ СН'!$F$15</f>
        <v>192.26212735999999</v>
      </c>
      <c r="S166" s="36">
        <f>SUMIFS(СВЦЭМ!$E$33:$E$776,СВЦЭМ!$A$33:$A$776,$A166,СВЦЭМ!$B$33:$B$776,S$155)+'СЕТ СН'!$F$15</f>
        <v>190.16757579</v>
      </c>
      <c r="T166" s="36">
        <f>SUMIFS(СВЦЭМ!$E$33:$E$776,СВЦЭМ!$A$33:$A$776,$A166,СВЦЭМ!$B$33:$B$776,T$155)+'СЕТ СН'!$F$15</f>
        <v>180.47896116000001</v>
      </c>
      <c r="U166" s="36">
        <f>SUMIFS(СВЦЭМ!$E$33:$E$776,СВЦЭМ!$A$33:$A$776,$A166,СВЦЭМ!$B$33:$B$776,U$155)+'СЕТ СН'!$F$15</f>
        <v>177.00118054999999</v>
      </c>
      <c r="V166" s="36">
        <f>SUMIFS(СВЦЭМ!$E$33:$E$776,СВЦЭМ!$A$33:$A$776,$A166,СВЦЭМ!$B$33:$B$776,V$155)+'СЕТ СН'!$F$15</f>
        <v>181.02053513000001</v>
      </c>
      <c r="W166" s="36">
        <f>SUMIFS(СВЦЭМ!$E$33:$E$776,СВЦЭМ!$A$33:$A$776,$A166,СВЦЭМ!$B$33:$B$776,W$155)+'СЕТ СН'!$F$15</f>
        <v>183.20098429999999</v>
      </c>
      <c r="X166" s="36">
        <f>SUMIFS(СВЦЭМ!$E$33:$E$776,СВЦЭМ!$A$33:$A$776,$A166,СВЦЭМ!$B$33:$B$776,X$155)+'СЕТ СН'!$F$15</f>
        <v>188.08396224000001</v>
      </c>
      <c r="Y166" s="36">
        <f>SUMIFS(СВЦЭМ!$E$33:$E$776,СВЦЭМ!$A$33:$A$776,$A166,СВЦЭМ!$B$33:$B$776,Y$155)+'СЕТ СН'!$F$15</f>
        <v>197.07123025000001</v>
      </c>
    </row>
    <row r="167" spans="1:25" ht="15.75" x14ac:dyDescent="0.2">
      <c r="A167" s="35">
        <f t="shared" si="4"/>
        <v>43508</v>
      </c>
      <c r="B167" s="36">
        <f>SUMIFS(СВЦЭМ!$E$33:$E$776,СВЦЭМ!$A$33:$A$776,$A167,СВЦЭМ!$B$33:$B$776,B$155)+'СЕТ СН'!$F$15</f>
        <v>203.27586084000001</v>
      </c>
      <c r="C167" s="36">
        <f>SUMIFS(СВЦЭМ!$E$33:$E$776,СВЦЭМ!$A$33:$A$776,$A167,СВЦЭМ!$B$33:$B$776,C$155)+'СЕТ СН'!$F$15</f>
        <v>208.65956287</v>
      </c>
      <c r="D167" s="36">
        <f>SUMIFS(СВЦЭМ!$E$33:$E$776,СВЦЭМ!$A$33:$A$776,$A167,СВЦЭМ!$B$33:$B$776,D$155)+'СЕТ СН'!$F$15</f>
        <v>211.70656557999999</v>
      </c>
      <c r="E167" s="36">
        <f>SUMIFS(СВЦЭМ!$E$33:$E$776,СВЦЭМ!$A$33:$A$776,$A167,СВЦЭМ!$B$33:$B$776,E$155)+'СЕТ СН'!$F$15</f>
        <v>213.84486444999999</v>
      </c>
      <c r="F167" s="36">
        <f>SUMIFS(СВЦЭМ!$E$33:$E$776,СВЦЭМ!$A$33:$A$776,$A167,СВЦЭМ!$B$33:$B$776,F$155)+'СЕТ СН'!$F$15</f>
        <v>213.43620576999999</v>
      </c>
      <c r="G167" s="36">
        <f>SUMIFS(СВЦЭМ!$E$33:$E$776,СВЦЭМ!$A$33:$A$776,$A167,СВЦЭМ!$B$33:$B$776,G$155)+'СЕТ СН'!$F$15</f>
        <v>210.60426729</v>
      </c>
      <c r="H167" s="36">
        <f>SUMIFS(СВЦЭМ!$E$33:$E$776,СВЦЭМ!$A$33:$A$776,$A167,СВЦЭМ!$B$33:$B$776,H$155)+'СЕТ СН'!$F$15</f>
        <v>202.75648464</v>
      </c>
      <c r="I167" s="36">
        <f>SUMIFS(СВЦЭМ!$E$33:$E$776,СВЦЭМ!$A$33:$A$776,$A167,СВЦЭМ!$B$33:$B$776,I$155)+'СЕТ СН'!$F$15</f>
        <v>196.93891049000001</v>
      </c>
      <c r="J167" s="36">
        <f>SUMIFS(СВЦЭМ!$E$33:$E$776,СВЦЭМ!$A$33:$A$776,$A167,СВЦЭМ!$B$33:$B$776,J$155)+'СЕТ СН'!$F$15</f>
        <v>190.37305986999999</v>
      </c>
      <c r="K167" s="36">
        <f>SUMIFS(СВЦЭМ!$E$33:$E$776,СВЦЭМ!$A$33:$A$776,$A167,СВЦЭМ!$B$33:$B$776,K$155)+'СЕТ СН'!$F$15</f>
        <v>190.59912618000001</v>
      </c>
      <c r="L167" s="36">
        <f>SUMIFS(СВЦЭМ!$E$33:$E$776,СВЦЭМ!$A$33:$A$776,$A167,СВЦЭМ!$B$33:$B$776,L$155)+'СЕТ СН'!$F$15</f>
        <v>190.39190212</v>
      </c>
      <c r="M167" s="36">
        <f>SUMIFS(СВЦЭМ!$E$33:$E$776,СВЦЭМ!$A$33:$A$776,$A167,СВЦЭМ!$B$33:$B$776,M$155)+'СЕТ СН'!$F$15</f>
        <v>192.59781032999999</v>
      </c>
      <c r="N167" s="36">
        <f>SUMIFS(СВЦЭМ!$E$33:$E$776,СВЦЭМ!$A$33:$A$776,$A167,СВЦЭМ!$B$33:$B$776,N$155)+'СЕТ СН'!$F$15</f>
        <v>190.29396943</v>
      </c>
      <c r="O167" s="36">
        <f>SUMIFS(СВЦЭМ!$E$33:$E$776,СВЦЭМ!$A$33:$A$776,$A167,СВЦЭМ!$B$33:$B$776,O$155)+'СЕТ СН'!$F$15</f>
        <v>184.12964876999999</v>
      </c>
      <c r="P167" s="36">
        <f>SUMIFS(СВЦЭМ!$E$33:$E$776,СВЦЭМ!$A$33:$A$776,$A167,СВЦЭМ!$B$33:$B$776,P$155)+'СЕТ СН'!$F$15</f>
        <v>186.71253425</v>
      </c>
      <c r="Q167" s="36">
        <f>SUMIFS(СВЦЭМ!$E$33:$E$776,СВЦЭМ!$A$33:$A$776,$A167,СВЦЭМ!$B$33:$B$776,Q$155)+'СЕТ СН'!$F$15</f>
        <v>189.30637518</v>
      </c>
      <c r="R167" s="36">
        <f>SUMIFS(СВЦЭМ!$E$33:$E$776,СВЦЭМ!$A$33:$A$776,$A167,СВЦЭМ!$B$33:$B$776,R$155)+'СЕТ СН'!$F$15</f>
        <v>188.77317382999999</v>
      </c>
      <c r="S167" s="36">
        <f>SUMIFS(СВЦЭМ!$E$33:$E$776,СВЦЭМ!$A$33:$A$776,$A167,СВЦЭМ!$B$33:$B$776,S$155)+'СЕТ СН'!$F$15</f>
        <v>185.32933607000001</v>
      </c>
      <c r="T167" s="36">
        <f>SUMIFS(СВЦЭМ!$E$33:$E$776,СВЦЭМ!$A$33:$A$776,$A167,СВЦЭМ!$B$33:$B$776,T$155)+'СЕТ СН'!$F$15</f>
        <v>177.26910802</v>
      </c>
      <c r="U167" s="36">
        <f>SUMIFS(СВЦЭМ!$E$33:$E$776,СВЦЭМ!$A$33:$A$776,$A167,СВЦЭМ!$B$33:$B$776,U$155)+'СЕТ СН'!$F$15</f>
        <v>177.12476705</v>
      </c>
      <c r="V167" s="36">
        <f>SUMIFS(СВЦЭМ!$E$33:$E$776,СВЦЭМ!$A$33:$A$776,$A167,СВЦЭМ!$B$33:$B$776,V$155)+'СЕТ СН'!$F$15</f>
        <v>181.41130369000001</v>
      </c>
      <c r="W167" s="36">
        <f>SUMIFS(СВЦЭМ!$E$33:$E$776,СВЦЭМ!$A$33:$A$776,$A167,СВЦЭМ!$B$33:$B$776,W$155)+'СЕТ СН'!$F$15</f>
        <v>184.40574509999999</v>
      </c>
      <c r="X167" s="36">
        <f>SUMIFS(СВЦЭМ!$E$33:$E$776,СВЦЭМ!$A$33:$A$776,$A167,СВЦЭМ!$B$33:$B$776,X$155)+'СЕТ СН'!$F$15</f>
        <v>189.16842202999999</v>
      </c>
      <c r="Y167" s="36">
        <f>SUMIFS(СВЦЭМ!$E$33:$E$776,СВЦЭМ!$A$33:$A$776,$A167,СВЦЭМ!$B$33:$B$776,Y$155)+'СЕТ СН'!$F$15</f>
        <v>198.8624154</v>
      </c>
    </row>
    <row r="168" spans="1:25" ht="15.75" x14ac:dyDescent="0.2">
      <c r="A168" s="35">
        <f t="shared" si="4"/>
        <v>43509</v>
      </c>
      <c r="B168" s="36">
        <f>SUMIFS(СВЦЭМ!$E$33:$E$776,СВЦЭМ!$A$33:$A$776,$A168,СВЦЭМ!$B$33:$B$776,B$155)+'СЕТ СН'!$F$15</f>
        <v>201.09172405000001</v>
      </c>
      <c r="C168" s="36">
        <f>SUMIFS(СВЦЭМ!$E$33:$E$776,СВЦЭМ!$A$33:$A$776,$A168,СВЦЭМ!$B$33:$B$776,C$155)+'СЕТ СН'!$F$15</f>
        <v>205.85072295000001</v>
      </c>
      <c r="D168" s="36">
        <f>SUMIFS(СВЦЭМ!$E$33:$E$776,СВЦЭМ!$A$33:$A$776,$A168,СВЦЭМ!$B$33:$B$776,D$155)+'СЕТ СН'!$F$15</f>
        <v>212.35601801000001</v>
      </c>
      <c r="E168" s="36">
        <f>SUMIFS(СВЦЭМ!$E$33:$E$776,СВЦЭМ!$A$33:$A$776,$A168,СВЦЭМ!$B$33:$B$776,E$155)+'СЕТ СН'!$F$15</f>
        <v>214.67748065999999</v>
      </c>
      <c r="F168" s="36">
        <f>SUMIFS(СВЦЭМ!$E$33:$E$776,СВЦЭМ!$A$33:$A$776,$A168,СВЦЭМ!$B$33:$B$776,F$155)+'СЕТ СН'!$F$15</f>
        <v>213.50582813</v>
      </c>
      <c r="G168" s="36">
        <f>SUMIFS(СВЦЭМ!$E$33:$E$776,СВЦЭМ!$A$33:$A$776,$A168,СВЦЭМ!$B$33:$B$776,G$155)+'СЕТ СН'!$F$15</f>
        <v>206.90027269999999</v>
      </c>
      <c r="H168" s="36">
        <f>SUMIFS(СВЦЭМ!$E$33:$E$776,СВЦЭМ!$A$33:$A$776,$A168,СВЦЭМ!$B$33:$B$776,H$155)+'СЕТ СН'!$F$15</f>
        <v>201.35290454</v>
      </c>
      <c r="I168" s="36">
        <f>SUMIFS(СВЦЭМ!$E$33:$E$776,СВЦЭМ!$A$33:$A$776,$A168,СВЦЭМ!$B$33:$B$776,I$155)+'СЕТ СН'!$F$15</f>
        <v>194.19134502</v>
      </c>
      <c r="J168" s="36">
        <f>SUMIFS(СВЦЭМ!$E$33:$E$776,СВЦЭМ!$A$33:$A$776,$A168,СВЦЭМ!$B$33:$B$776,J$155)+'СЕТ СН'!$F$15</f>
        <v>189.71848610000001</v>
      </c>
      <c r="K168" s="36">
        <f>SUMIFS(СВЦЭМ!$E$33:$E$776,СВЦЭМ!$A$33:$A$776,$A168,СВЦЭМ!$B$33:$B$776,K$155)+'СЕТ СН'!$F$15</f>
        <v>189.05563316999999</v>
      </c>
      <c r="L168" s="36">
        <f>SUMIFS(СВЦЭМ!$E$33:$E$776,СВЦЭМ!$A$33:$A$776,$A168,СВЦЭМ!$B$33:$B$776,L$155)+'СЕТ СН'!$F$15</f>
        <v>188.58055773000001</v>
      </c>
      <c r="M168" s="36">
        <f>SUMIFS(СВЦЭМ!$E$33:$E$776,СВЦЭМ!$A$33:$A$776,$A168,СВЦЭМ!$B$33:$B$776,M$155)+'СЕТ СН'!$F$15</f>
        <v>188.65851674999999</v>
      </c>
      <c r="N168" s="36">
        <f>SUMIFS(СВЦЭМ!$E$33:$E$776,СВЦЭМ!$A$33:$A$776,$A168,СВЦЭМ!$B$33:$B$776,N$155)+'СЕТ СН'!$F$15</f>
        <v>190.59850575999999</v>
      </c>
      <c r="O168" s="36">
        <f>SUMIFS(СВЦЭМ!$E$33:$E$776,СВЦЭМ!$A$33:$A$776,$A168,СВЦЭМ!$B$33:$B$776,O$155)+'СЕТ СН'!$F$15</f>
        <v>183.7222118</v>
      </c>
      <c r="P168" s="36">
        <f>SUMIFS(СВЦЭМ!$E$33:$E$776,СВЦЭМ!$A$33:$A$776,$A168,СВЦЭМ!$B$33:$B$776,P$155)+'СЕТ СН'!$F$15</f>
        <v>185.71536395000001</v>
      </c>
      <c r="Q168" s="36">
        <f>SUMIFS(СВЦЭМ!$E$33:$E$776,СВЦЭМ!$A$33:$A$776,$A168,СВЦЭМ!$B$33:$B$776,Q$155)+'СЕТ СН'!$F$15</f>
        <v>187.90460221000001</v>
      </c>
      <c r="R168" s="36">
        <f>SUMIFS(СВЦЭМ!$E$33:$E$776,СВЦЭМ!$A$33:$A$776,$A168,СВЦЭМ!$B$33:$B$776,R$155)+'СЕТ СН'!$F$15</f>
        <v>187.76287995999999</v>
      </c>
      <c r="S168" s="36">
        <f>SUMIFS(СВЦЭМ!$E$33:$E$776,СВЦЭМ!$A$33:$A$776,$A168,СВЦЭМ!$B$33:$B$776,S$155)+'СЕТ СН'!$F$15</f>
        <v>186.19363444999999</v>
      </c>
      <c r="T168" s="36">
        <f>SUMIFS(СВЦЭМ!$E$33:$E$776,СВЦЭМ!$A$33:$A$776,$A168,СВЦЭМ!$B$33:$B$776,T$155)+'СЕТ СН'!$F$15</f>
        <v>176.55973818000001</v>
      </c>
      <c r="U168" s="36">
        <f>SUMIFS(СВЦЭМ!$E$33:$E$776,СВЦЭМ!$A$33:$A$776,$A168,СВЦЭМ!$B$33:$B$776,U$155)+'СЕТ СН'!$F$15</f>
        <v>174.66062633000001</v>
      </c>
      <c r="V168" s="36">
        <f>SUMIFS(СВЦЭМ!$E$33:$E$776,СВЦЭМ!$A$33:$A$776,$A168,СВЦЭМ!$B$33:$B$776,V$155)+'СЕТ СН'!$F$15</f>
        <v>177.98901128</v>
      </c>
      <c r="W168" s="36">
        <f>SUMIFS(СВЦЭМ!$E$33:$E$776,СВЦЭМ!$A$33:$A$776,$A168,СВЦЭМ!$B$33:$B$776,W$155)+'СЕТ СН'!$F$15</f>
        <v>180.82956641999999</v>
      </c>
      <c r="X168" s="36">
        <f>SUMIFS(СВЦЭМ!$E$33:$E$776,СВЦЭМ!$A$33:$A$776,$A168,СВЦЭМ!$B$33:$B$776,X$155)+'СЕТ СН'!$F$15</f>
        <v>184.99687416</v>
      </c>
      <c r="Y168" s="36">
        <f>SUMIFS(СВЦЭМ!$E$33:$E$776,СВЦЭМ!$A$33:$A$776,$A168,СВЦЭМ!$B$33:$B$776,Y$155)+'СЕТ СН'!$F$15</f>
        <v>193.71966914999999</v>
      </c>
    </row>
    <row r="169" spans="1:25" ht="15.75" x14ac:dyDescent="0.2">
      <c r="A169" s="35">
        <f t="shared" si="4"/>
        <v>43510</v>
      </c>
      <c r="B169" s="36">
        <f>SUMIFS(СВЦЭМ!$E$33:$E$776,СВЦЭМ!$A$33:$A$776,$A169,СВЦЭМ!$B$33:$B$776,B$155)+'СЕТ СН'!$F$15</f>
        <v>203.72639613000001</v>
      </c>
      <c r="C169" s="36">
        <f>SUMIFS(СВЦЭМ!$E$33:$E$776,СВЦЭМ!$A$33:$A$776,$A169,СВЦЭМ!$B$33:$B$776,C$155)+'СЕТ СН'!$F$15</f>
        <v>206.73726471000001</v>
      </c>
      <c r="D169" s="36">
        <f>SUMIFS(СВЦЭМ!$E$33:$E$776,СВЦЭМ!$A$33:$A$776,$A169,СВЦЭМ!$B$33:$B$776,D$155)+'СЕТ СН'!$F$15</f>
        <v>212.12282150999999</v>
      </c>
      <c r="E169" s="36">
        <f>SUMIFS(СВЦЭМ!$E$33:$E$776,СВЦЭМ!$A$33:$A$776,$A169,СВЦЭМ!$B$33:$B$776,E$155)+'СЕТ СН'!$F$15</f>
        <v>216.83730270999999</v>
      </c>
      <c r="F169" s="36">
        <f>SUMIFS(СВЦЭМ!$E$33:$E$776,СВЦЭМ!$A$33:$A$776,$A169,СВЦЭМ!$B$33:$B$776,F$155)+'СЕТ СН'!$F$15</f>
        <v>215.50501223000001</v>
      </c>
      <c r="G169" s="36">
        <f>SUMIFS(СВЦЭМ!$E$33:$E$776,СВЦЭМ!$A$33:$A$776,$A169,СВЦЭМ!$B$33:$B$776,G$155)+'СЕТ СН'!$F$15</f>
        <v>211.62129297999999</v>
      </c>
      <c r="H169" s="36">
        <f>SUMIFS(СВЦЭМ!$E$33:$E$776,СВЦЭМ!$A$33:$A$776,$A169,СВЦЭМ!$B$33:$B$776,H$155)+'СЕТ СН'!$F$15</f>
        <v>202.03575805</v>
      </c>
      <c r="I169" s="36">
        <f>SUMIFS(СВЦЭМ!$E$33:$E$776,СВЦЭМ!$A$33:$A$776,$A169,СВЦЭМ!$B$33:$B$776,I$155)+'СЕТ СН'!$F$15</f>
        <v>192.45417719</v>
      </c>
      <c r="J169" s="36">
        <f>SUMIFS(СВЦЭМ!$E$33:$E$776,СВЦЭМ!$A$33:$A$776,$A169,СВЦЭМ!$B$33:$B$776,J$155)+'СЕТ СН'!$F$15</f>
        <v>188.58109727999999</v>
      </c>
      <c r="K169" s="36">
        <f>SUMIFS(СВЦЭМ!$E$33:$E$776,СВЦЭМ!$A$33:$A$776,$A169,СВЦЭМ!$B$33:$B$776,K$155)+'СЕТ СН'!$F$15</f>
        <v>187.98326567000001</v>
      </c>
      <c r="L169" s="36">
        <f>SUMIFS(СВЦЭМ!$E$33:$E$776,СВЦЭМ!$A$33:$A$776,$A169,СВЦЭМ!$B$33:$B$776,L$155)+'СЕТ СН'!$F$15</f>
        <v>186.60064704999999</v>
      </c>
      <c r="M169" s="36">
        <f>SUMIFS(СВЦЭМ!$E$33:$E$776,СВЦЭМ!$A$33:$A$776,$A169,СВЦЭМ!$B$33:$B$776,M$155)+'СЕТ СН'!$F$15</f>
        <v>188.89717347000001</v>
      </c>
      <c r="N169" s="36">
        <f>SUMIFS(СВЦЭМ!$E$33:$E$776,СВЦЭМ!$A$33:$A$776,$A169,СВЦЭМ!$B$33:$B$776,N$155)+'СЕТ СН'!$F$15</f>
        <v>185.93809095</v>
      </c>
      <c r="O169" s="36">
        <f>SUMIFS(СВЦЭМ!$E$33:$E$776,СВЦЭМ!$A$33:$A$776,$A169,СВЦЭМ!$B$33:$B$776,O$155)+'СЕТ СН'!$F$15</f>
        <v>181.28151542000001</v>
      </c>
      <c r="P169" s="36">
        <f>SUMIFS(СВЦЭМ!$E$33:$E$776,СВЦЭМ!$A$33:$A$776,$A169,СВЦЭМ!$B$33:$B$776,P$155)+'СЕТ СН'!$F$15</f>
        <v>181.90305604</v>
      </c>
      <c r="Q169" s="36">
        <f>SUMIFS(СВЦЭМ!$E$33:$E$776,СВЦЭМ!$A$33:$A$776,$A169,СВЦЭМ!$B$33:$B$776,Q$155)+'СЕТ СН'!$F$15</f>
        <v>184.09361461</v>
      </c>
      <c r="R169" s="36">
        <f>SUMIFS(СВЦЭМ!$E$33:$E$776,СВЦЭМ!$A$33:$A$776,$A169,СВЦЭМ!$B$33:$B$776,R$155)+'СЕТ СН'!$F$15</f>
        <v>184.29012438999999</v>
      </c>
      <c r="S169" s="36">
        <f>SUMIFS(СВЦЭМ!$E$33:$E$776,СВЦЭМ!$A$33:$A$776,$A169,СВЦЭМ!$B$33:$B$776,S$155)+'СЕТ СН'!$F$15</f>
        <v>183.19017968</v>
      </c>
      <c r="T169" s="36">
        <f>SUMIFS(СВЦЭМ!$E$33:$E$776,СВЦЭМ!$A$33:$A$776,$A169,СВЦЭМ!$B$33:$B$776,T$155)+'СЕТ СН'!$F$15</f>
        <v>174.17604639000001</v>
      </c>
      <c r="U169" s="36">
        <f>SUMIFS(СВЦЭМ!$E$33:$E$776,СВЦЭМ!$A$33:$A$776,$A169,СВЦЭМ!$B$33:$B$776,U$155)+'СЕТ СН'!$F$15</f>
        <v>175.83127454999999</v>
      </c>
      <c r="V169" s="36">
        <f>SUMIFS(СВЦЭМ!$E$33:$E$776,СВЦЭМ!$A$33:$A$776,$A169,СВЦЭМ!$B$33:$B$776,V$155)+'СЕТ СН'!$F$15</f>
        <v>181.37713615000001</v>
      </c>
      <c r="W169" s="36">
        <f>SUMIFS(СВЦЭМ!$E$33:$E$776,СВЦЭМ!$A$33:$A$776,$A169,СВЦЭМ!$B$33:$B$776,W$155)+'СЕТ СН'!$F$15</f>
        <v>184.78597185000001</v>
      </c>
      <c r="X169" s="36">
        <f>SUMIFS(СВЦЭМ!$E$33:$E$776,СВЦЭМ!$A$33:$A$776,$A169,СВЦЭМ!$B$33:$B$776,X$155)+'СЕТ СН'!$F$15</f>
        <v>187.66237078</v>
      </c>
      <c r="Y169" s="36">
        <f>SUMIFS(СВЦЭМ!$E$33:$E$776,СВЦЭМ!$A$33:$A$776,$A169,СВЦЭМ!$B$33:$B$776,Y$155)+'СЕТ СН'!$F$15</f>
        <v>194.17165184999999</v>
      </c>
    </row>
    <row r="170" spans="1:25" ht="15.75" x14ac:dyDescent="0.2">
      <c r="A170" s="35">
        <f t="shared" si="4"/>
        <v>43511</v>
      </c>
      <c r="B170" s="36">
        <f>SUMIFS(СВЦЭМ!$E$33:$E$776,СВЦЭМ!$A$33:$A$776,$A170,СВЦЭМ!$B$33:$B$776,B$155)+'СЕТ СН'!$F$15</f>
        <v>194.50100301000001</v>
      </c>
      <c r="C170" s="36">
        <f>SUMIFS(СВЦЭМ!$E$33:$E$776,СВЦЭМ!$A$33:$A$776,$A170,СВЦЭМ!$B$33:$B$776,C$155)+'СЕТ СН'!$F$15</f>
        <v>195.85745319</v>
      </c>
      <c r="D170" s="36">
        <f>SUMIFS(СВЦЭМ!$E$33:$E$776,СВЦЭМ!$A$33:$A$776,$A170,СВЦЭМ!$B$33:$B$776,D$155)+'СЕТ СН'!$F$15</f>
        <v>199.28150725</v>
      </c>
      <c r="E170" s="36">
        <f>SUMIFS(СВЦЭМ!$E$33:$E$776,СВЦЭМ!$A$33:$A$776,$A170,СВЦЭМ!$B$33:$B$776,E$155)+'СЕТ СН'!$F$15</f>
        <v>204.43781294999999</v>
      </c>
      <c r="F170" s="36">
        <f>SUMIFS(СВЦЭМ!$E$33:$E$776,СВЦЭМ!$A$33:$A$776,$A170,СВЦЭМ!$B$33:$B$776,F$155)+'СЕТ СН'!$F$15</f>
        <v>204.61987531</v>
      </c>
      <c r="G170" s="36">
        <f>SUMIFS(СВЦЭМ!$E$33:$E$776,СВЦЭМ!$A$33:$A$776,$A170,СВЦЭМ!$B$33:$B$776,G$155)+'СЕТ СН'!$F$15</f>
        <v>199.87255236999999</v>
      </c>
      <c r="H170" s="36">
        <f>SUMIFS(СВЦЭМ!$E$33:$E$776,СВЦЭМ!$A$33:$A$776,$A170,СВЦЭМ!$B$33:$B$776,H$155)+'СЕТ СН'!$F$15</f>
        <v>193.4073775</v>
      </c>
      <c r="I170" s="36">
        <f>SUMIFS(СВЦЭМ!$E$33:$E$776,СВЦЭМ!$A$33:$A$776,$A170,СВЦЭМ!$B$33:$B$776,I$155)+'СЕТ СН'!$F$15</f>
        <v>190.31413706999999</v>
      </c>
      <c r="J170" s="36">
        <f>SUMIFS(СВЦЭМ!$E$33:$E$776,СВЦЭМ!$A$33:$A$776,$A170,СВЦЭМ!$B$33:$B$776,J$155)+'СЕТ СН'!$F$15</f>
        <v>188.35824572000001</v>
      </c>
      <c r="K170" s="36">
        <f>SUMIFS(СВЦЭМ!$E$33:$E$776,СВЦЭМ!$A$33:$A$776,$A170,СВЦЭМ!$B$33:$B$776,K$155)+'СЕТ СН'!$F$15</f>
        <v>189.40405471</v>
      </c>
      <c r="L170" s="36">
        <f>SUMIFS(СВЦЭМ!$E$33:$E$776,СВЦЭМ!$A$33:$A$776,$A170,СВЦЭМ!$B$33:$B$776,L$155)+'СЕТ СН'!$F$15</f>
        <v>188.30123712</v>
      </c>
      <c r="M170" s="36">
        <f>SUMIFS(СВЦЭМ!$E$33:$E$776,СВЦЭМ!$A$33:$A$776,$A170,СВЦЭМ!$B$33:$B$776,M$155)+'СЕТ СН'!$F$15</f>
        <v>188.62217769</v>
      </c>
      <c r="N170" s="36">
        <f>SUMIFS(СВЦЭМ!$E$33:$E$776,СВЦЭМ!$A$33:$A$776,$A170,СВЦЭМ!$B$33:$B$776,N$155)+'СЕТ СН'!$F$15</f>
        <v>185.55738933000001</v>
      </c>
      <c r="O170" s="36">
        <f>SUMIFS(СВЦЭМ!$E$33:$E$776,СВЦЭМ!$A$33:$A$776,$A170,СВЦЭМ!$B$33:$B$776,O$155)+'СЕТ СН'!$F$15</f>
        <v>180.08921185</v>
      </c>
      <c r="P170" s="36">
        <f>SUMIFS(СВЦЭМ!$E$33:$E$776,СВЦЭМ!$A$33:$A$776,$A170,СВЦЭМ!$B$33:$B$776,P$155)+'СЕТ СН'!$F$15</f>
        <v>179.91919242</v>
      </c>
      <c r="Q170" s="36">
        <f>SUMIFS(СВЦЭМ!$E$33:$E$776,СВЦЭМ!$A$33:$A$776,$A170,СВЦЭМ!$B$33:$B$776,Q$155)+'СЕТ СН'!$F$15</f>
        <v>180.43082871999999</v>
      </c>
      <c r="R170" s="36">
        <f>SUMIFS(СВЦЭМ!$E$33:$E$776,СВЦЭМ!$A$33:$A$776,$A170,СВЦЭМ!$B$33:$B$776,R$155)+'СЕТ СН'!$F$15</f>
        <v>180.45466723000001</v>
      </c>
      <c r="S170" s="36">
        <f>SUMIFS(СВЦЭМ!$E$33:$E$776,СВЦЭМ!$A$33:$A$776,$A170,СВЦЭМ!$B$33:$B$776,S$155)+'СЕТ СН'!$F$15</f>
        <v>180.99065188</v>
      </c>
      <c r="T170" s="36">
        <f>SUMIFS(СВЦЭМ!$E$33:$E$776,СВЦЭМ!$A$33:$A$776,$A170,СВЦЭМ!$B$33:$B$776,T$155)+'СЕТ СН'!$F$15</f>
        <v>176.09802124999999</v>
      </c>
      <c r="U170" s="36">
        <f>SUMIFS(СВЦЭМ!$E$33:$E$776,СВЦЭМ!$A$33:$A$776,$A170,СВЦЭМ!$B$33:$B$776,U$155)+'СЕТ СН'!$F$15</f>
        <v>176.83058136</v>
      </c>
      <c r="V170" s="36">
        <f>SUMIFS(СВЦЭМ!$E$33:$E$776,СВЦЭМ!$A$33:$A$776,$A170,СВЦЭМ!$B$33:$B$776,V$155)+'СЕТ СН'!$F$15</f>
        <v>177.42944219</v>
      </c>
      <c r="W170" s="36">
        <f>SUMIFS(СВЦЭМ!$E$33:$E$776,СВЦЭМ!$A$33:$A$776,$A170,СВЦЭМ!$B$33:$B$776,W$155)+'СЕТ СН'!$F$15</f>
        <v>178.30697497</v>
      </c>
      <c r="X170" s="36">
        <f>SUMIFS(СВЦЭМ!$E$33:$E$776,СВЦЭМ!$A$33:$A$776,$A170,СВЦЭМ!$B$33:$B$776,X$155)+'СЕТ СН'!$F$15</f>
        <v>181.46204843000001</v>
      </c>
      <c r="Y170" s="36">
        <f>SUMIFS(СВЦЭМ!$E$33:$E$776,СВЦЭМ!$A$33:$A$776,$A170,СВЦЭМ!$B$33:$B$776,Y$155)+'СЕТ СН'!$F$15</f>
        <v>187.36767051999999</v>
      </c>
    </row>
    <row r="171" spans="1:25" ht="15.75" x14ac:dyDescent="0.2">
      <c r="A171" s="35">
        <f t="shared" si="4"/>
        <v>43512</v>
      </c>
      <c r="B171" s="36">
        <f>SUMIFS(СВЦЭМ!$E$33:$E$776,СВЦЭМ!$A$33:$A$776,$A171,СВЦЭМ!$B$33:$B$776,B$155)+'СЕТ СН'!$F$15</f>
        <v>193.10209433</v>
      </c>
      <c r="C171" s="36">
        <f>SUMIFS(СВЦЭМ!$E$33:$E$776,СВЦЭМ!$A$33:$A$776,$A171,СВЦЭМ!$B$33:$B$776,C$155)+'СЕТ СН'!$F$15</f>
        <v>194.27187735999999</v>
      </c>
      <c r="D171" s="36">
        <f>SUMIFS(СВЦЭМ!$E$33:$E$776,СВЦЭМ!$A$33:$A$776,$A171,СВЦЭМ!$B$33:$B$776,D$155)+'СЕТ СН'!$F$15</f>
        <v>200.78182978999999</v>
      </c>
      <c r="E171" s="36">
        <f>SUMIFS(СВЦЭМ!$E$33:$E$776,СВЦЭМ!$A$33:$A$776,$A171,СВЦЭМ!$B$33:$B$776,E$155)+'СЕТ СН'!$F$15</f>
        <v>208.36411568</v>
      </c>
      <c r="F171" s="36">
        <f>SUMIFS(СВЦЭМ!$E$33:$E$776,СВЦЭМ!$A$33:$A$776,$A171,СВЦЭМ!$B$33:$B$776,F$155)+'СЕТ СН'!$F$15</f>
        <v>211.23108053000001</v>
      </c>
      <c r="G171" s="36">
        <f>SUMIFS(СВЦЭМ!$E$33:$E$776,СВЦЭМ!$A$33:$A$776,$A171,СВЦЭМ!$B$33:$B$776,G$155)+'СЕТ СН'!$F$15</f>
        <v>210.04641683</v>
      </c>
      <c r="H171" s="36">
        <f>SUMIFS(СВЦЭМ!$E$33:$E$776,СВЦЭМ!$A$33:$A$776,$A171,СВЦЭМ!$B$33:$B$776,H$155)+'СЕТ СН'!$F$15</f>
        <v>200.35239319999999</v>
      </c>
      <c r="I171" s="36">
        <f>SUMIFS(СВЦЭМ!$E$33:$E$776,СВЦЭМ!$A$33:$A$776,$A171,СВЦЭМ!$B$33:$B$776,I$155)+'СЕТ СН'!$F$15</f>
        <v>194.27485517</v>
      </c>
      <c r="J171" s="36">
        <f>SUMIFS(СВЦЭМ!$E$33:$E$776,СВЦЭМ!$A$33:$A$776,$A171,СВЦЭМ!$B$33:$B$776,J$155)+'СЕТ СН'!$F$15</f>
        <v>187.32494517000001</v>
      </c>
      <c r="K171" s="36">
        <f>SUMIFS(СВЦЭМ!$E$33:$E$776,СВЦЭМ!$A$33:$A$776,$A171,СВЦЭМ!$B$33:$B$776,K$155)+'СЕТ СН'!$F$15</f>
        <v>179.18863292</v>
      </c>
      <c r="L171" s="36">
        <f>SUMIFS(СВЦЭМ!$E$33:$E$776,СВЦЭМ!$A$33:$A$776,$A171,СВЦЭМ!$B$33:$B$776,L$155)+'СЕТ СН'!$F$15</f>
        <v>175.81824660999999</v>
      </c>
      <c r="M171" s="36">
        <f>SUMIFS(СВЦЭМ!$E$33:$E$776,СВЦЭМ!$A$33:$A$776,$A171,СВЦЭМ!$B$33:$B$776,M$155)+'СЕТ СН'!$F$15</f>
        <v>177.98516217</v>
      </c>
      <c r="N171" s="36">
        <f>SUMIFS(СВЦЭМ!$E$33:$E$776,СВЦЭМ!$A$33:$A$776,$A171,СВЦЭМ!$B$33:$B$776,N$155)+'СЕТ СН'!$F$15</f>
        <v>182.40713639000001</v>
      </c>
      <c r="O171" s="36">
        <f>SUMIFS(СВЦЭМ!$E$33:$E$776,СВЦЭМ!$A$33:$A$776,$A171,СВЦЭМ!$B$33:$B$776,O$155)+'СЕТ СН'!$F$15</f>
        <v>182.11454276000001</v>
      </c>
      <c r="P171" s="36">
        <f>SUMIFS(СВЦЭМ!$E$33:$E$776,СВЦЭМ!$A$33:$A$776,$A171,СВЦЭМ!$B$33:$B$776,P$155)+'СЕТ СН'!$F$15</f>
        <v>184.59125947000001</v>
      </c>
      <c r="Q171" s="36">
        <f>SUMIFS(СВЦЭМ!$E$33:$E$776,СВЦЭМ!$A$33:$A$776,$A171,СВЦЭМ!$B$33:$B$776,Q$155)+'СЕТ СН'!$F$15</f>
        <v>186.37696875</v>
      </c>
      <c r="R171" s="36">
        <f>SUMIFS(СВЦЭМ!$E$33:$E$776,СВЦЭМ!$A$33:$A$776,$A171,СВЦЭМ!$B$33:$B$776,R$155)+'СЕТ СН'!$F$15</f>
        <v>185.10857766000001</v>
      </c>
      <c r="S171" s="36">
        <f>SUMIFS(СВЦЭМ!$E$33:$E$776,СВЦЭМ!$A$33:$A$776,$A171,СВЦЭМ!$B$33:$B$776,S$155)+'СЕТ СН'!$F$15</f>
        <v>186.77874936000001</v>
      </c>
      <c r="T171" s="36">
        <f>SUMIFS(СВЦЭМ!$E$33:$E$776,СВЦЭМ!$A$33:$A$776,$A171,СВЦЭМ!$B$33:$B$776,T$155)+'СЕТ СН'!$F$15</f>
        <v>178.68996489</v>
      </c>
      <c r="U171" s="36">
        <f>SUMIFS(СВЦЭМ!$E$33:$E$776,СВЦЭМ!$A$33:$A$776,$A171,СВЦЭМ!$B$33:$B$776,U$155)+'СЕТ СН'!$F$15</f>
        <v>176.31277438999999</v>
      </c>
      <c r="V171" s="36">
        <f>SUMIFS(СВЦЭМ!$E$33:$E$776,СВЦЭМ!$A$33:$A$776,$A171,СВЦЭМ!$B$33:$B$776,V$155)+'СЕТ СН'!$F$15</f>
        <v>175.88202663000001</v>
      </c>
      <c r="W171" s="36">
        <f>SUMIFS(СВЦЭМ!$E$33:$E$776,СВЦЭМ!$A$33:$A$776,$A171,СВЦЭМ!$B$33:$B$776,W$155)+'СЕТ СН'!$F$15</f>
        <v>177.26502051</v>
      </c>
      <c r="X171" s="36">
        <f>SUMIFS(СВЦЭМ!$E$33:$E$776,СВЦЭМ!$A$33:$A$776,$A171,СВЦЭМ!$B$33:$B$776,X$155)+'СЕТ СН'!$F$15</f>
        <v>181.33244851000001</v>
      </c>
      <c r="Y171" s="36">
        <f>SUMIFS(СВЦЭМ!$E$33:$E$776,СВЦЭМ!$A$33:$A$776,$A171,СВЦЭМ!$B$33:$B$776,Y$155)+'СЕТ СН'!$F$15</f>
        <v>190.53005571</v>
      </c>
    </row>
    <row r="172" spans="1:25" ht="15.75" x14ac:dyDescent="0.2">
      <c r="A172" s="35">
        <f t="shared" si="4"/>
        <v>43513</v>
      </c>
      <c r="B172" s="36">
        <f>SUMIFS(СВЦЭМ!$E$33:$E$776,СВЦЭМ!$A$33:$A$776,$A172,СВЦЭМ!$B$33:$B$776,B$155)+'СЕТ СН'!$F$15</f>
        <v>186.97530144000001</v>
      </c>
      <c r="C172" s="36">
        <f>SUMIFS(СВЦЭМ!$E$33:$E$776,СВЦЭМ!$A$33:$A$776,$A172,СВЦЭМ!$B$33:$B$776,C$155)+'СЕТ СН'!$F$15</f>
        <v>190.06272963999999</v>
      </c>
      <c r="D172" s="36">
        <f>SUMIFS(СВЦЭМ!$E$33:$E$776,СВЦЭМ!$A$33:$A$776,$A172,СВЦЭМ!$B$33:$B$776,D$155)+'СЕТ СН'!$F$15</f>
        <v>198.2900291</v>
      </c>
      <c r="E172" s="36">
        <f>SUMIFS(СВЦЭМ!$E$33:$E$776,СВЦЭМ!$A$33:$A$776,$A172,СВЦЭМ!$B$33:$B$776,E$155)+'СЕТ СН'!$F$15</f>
        <v>198.18417613</v>
      </c>
      <c r="F172" s="36">
        <f>SUMIFS(СВЦЭМ!$E$33:$E$776,СВЦЭМ!$A$33:$A$776,$A172,СВЦЭМ!$B$33:$B$776,F$155)+'СЕТ СН'!$F$15</f>
        <v>200.96770695999999</v>
      </c>
      <c r="G172" s="36">
        <f>SUMIFS(СВЦЭМ!$E$33:$E$776,СВЦЭМ!$A$33:$A$776,$A172,СВЦЭМ!$B$33:$B$776,G$155)+'СЕТ СН'!$F$15</f>
        <v>199.54462931</v>
      </c>
      <c r="H172" s="36">
        <f>SUMIFS(СВЦЭМ!$E$33:$E$776,СВЦЭМ!$A$33:$A$776,$A172,СВЦЭМ!$B$33:$B$776,H$155)+'СЕТ СН'!$F$15</f>
        <v>190.77784704000001</v>
      </c>
      <c r="I172" s="36">
        <f>SUMIFS(СВЦЭМ!$E$33:$E$776,СВЦЭМ!$A$33:$A$776,$A172,СВЦЭМ!$B$33:$B$776,I$155)+'СЕТ СН'!$F$15</f>
        <v>184.45303505999999</v>
      </c>
      <c r="J172" s="36">
        <f>SUMIFS(СВЦЭМ!$E$33:$E$776,СВЦЭМ!$A$33:$A$776,$A172,СВЦЭМ!$B$33:$B$776,J$155)+'СЕТ СН'!$F$15</f>
        <v>179.03089645</v>
      </c>
      <c r="K172" s="36">
        <f>SUMIFS(СВЦЭМ!$E$33:$E$776,СВЦЭМ!$A$33:$A$776,$A172,СВЦЭМ!$B$33:$B$776,K$155)+'СЕТ СН'!$F$15</f>
        <v>169.56865146999999</v>
      </c>
      <c r="L172" s="36">
        <f>SUMIFS(СВЦЭМ!$E$33:$E$776,СВЦЭМ!$A$33:$A$776,$A172,СВЦЭМ!$B$33:$B$776,L$155)+'СЕТ СН'!$F$15</f>
        <v>166.07011600999999</v>
      </c>
      <c r="M172" s="36">
        <f>SUMIFS(СВЦЭМ!$E$33:$E$776,СВЦЭМ!$A$33:$A$776,$A172,СВЦЭМ!$B$33:$B$776,M$155)+'СЕТ СН'!$F$15</f>
        <v>170.15754908</v>
      </c>
      <c r="N172" s="36">
        <f>SUMIFS(СВЦЭМ!$E$33:$E$776,СВЦЭМ!$A$33:$A$776,$A172,СВЦЭМ!$B$33:$B$776,N$155)+'СЕТ СН'!$F$15</f>
        <v>179.22823843</v>
      </c>
      <c r="O172" s="36">
        <f>SUMIFS(СВЦЭМ!$E$33:$E$776,СВЦЭМ!$A$33:$A$776,$A172,СВЦЭМ!$B$33:$B$776,O$155)+'СЕТ СН'!$F$15</f>
        <v>179.20339329000001</v>
      </c>
      <c r="P172" s="36">
        <f>SUMIFS(СВЦЭМ!$E$33:$E$776,СВЦЭМ!$A$33:$A$776,$A172,СВЦЭМ!$B$33:$B$776,P$155)+'СЕТ СН'!$F$15</f>
        <v>189.57962953000001</v>
      </c>
      <c r="Q172" s="36">
        <f>SUMIFS(СВЦЭМ!$E$33:$E$776,СВЦЭМ!$A$33:$A$776,$A172,СВЦЭМ!$B$33:$B$776,Q$155)+'СЕТ СН'!$F$15</f>
        <v>188.48577992</v>
      </c>
      <c r="R172" s="36">
        <f>SUMIFS(СВЦЭМ!$E$33:$E$776,СВЦЭМ!$A$33:$A$776,$A172,СВЦЭМ!$B$33:$B$776,R$155)+'СЕТ СН'!$F$15</f>
        <v>187.85342919000001</v>
      </c>
      <c r="S172" s="36">
        <f>SUMIFS(СВЦЭМ!$E$33:$E$776,СВЦЭМ!$A$33:$A$776,$A172,СВЦЭМ!$B$33:$B$776,S$155)+'СЕТ СН'!$F$15</f>
        <v>189.62688259999999</v>
      </c>
      <c r="T172" s="36">
        <f>SUMIFS(СВЦЭМ!$E$33:$E$776,СВЦЭМ!$A$33:$A$776,$A172,СВЦЭМ!$B$33:$B$776,T$155)+'СЕТ СН'!$F$15</f>
        <v>183.47377431999999</v>
      </c>
      <c r="U172" s="36">
        <f>SUMIFS(СВЦЭМ!$E$33:$E$776,СВЦЭМ!$A$33:$A$776,$A172,СВЦЭМ!$B$33:$B$776,U$155)+'СЕТ СН'!$F$15</f>
        <v>179.91505859</v>
      </c>
      <c r="V172" s="36">
        <f>SUMIFS(СВЦЭМ!$E$33:$E$776,СВЦЭМ!$A$33:$A$776,$A172,СВЦЭМ!$B$33:$B$776,V$155)+'СЕТ СН'!$F$15</f>
        <v>180.49949336</v>
      </c>
      <c r="W172" s="36">
        <f>SUMIFS(СВЦЭМ!$E$33:$E$776,СВЦЭМ!$A$33:$A$776,$A172,СВЦЭМ!$B$33:$B$776,W$155)+'СЕТ СН'!$F$15</f>
        <v>180.86274331999999</v>
      </c>
      <c r="X172" s="36">
        <f>SUMIFS(СВЦЭМ!$E$33:$E$776,СВЦЭМ!$A$33:$A$776,$A172,СВЦЭМ!$B$33:$B$776,X$155)+'СЕТ СН'!$F$15</f>
        <v>184.66263330999999</v>
      </c>
      <c r="Y172" s="36">
        <f>SUMIFS(СВЦЭМ!$E$33:$E$776,СВЦЭМ!$A$33:$A$776,$A172,СВЦЭМ!$B$33:$B$776,Y$155)+'СЕТ СН'!$F$15</f>
        <v>189.93840277999999</v>
      </c>
    </row>
    <row r="173" spans="1:25" ht="15.75" x14ac:dyDescent="0.2">
      <c r="A173" s="35">
        <f t="shared" si="4"/>
        <v>43514</v>
      </c>
      <c r="B173" s="36">
        <f>SUMIFS(СВЦЭМ!$E$33:$E$776,СВЦЭМ!$A$33:$A$776,$A173,СВЦЭМ!$B$33:$B$776,B$155)+'СЕТ СН'!$F$15</f>
        <v>199.94742778</v>
      </c>
      <c r="C173" s="36">
        <f>SUMIFS(СВЦЭМ!$E$33:$E$776,СВЦЭМ!$A$33:$A$776,$A173,СВЦЭМ!$B$33:$B$776,C$155)+'СЕТ СН'!$F$15</f>
        <v>208.63438124000001</v>
      </c>
      <c r="D173" s="36">
        <f>SUMIFS(СВЦЭМ!$E$33:$E$776,СВЦЭМ!$A$33:$A$776,$A173,СВЦЭМ!$B$33:$B$776,D$155)+'СЕТ СН'!$F$15</f>
        <v>210.54677834</v>
      </c>
      <c r="E173" s="36">
        <f>SUMIFS(СВЦЭМ!$E$33:$E$776,СВЦЭМ!$A$33:$A$776,$A173,СВЦЭМ!$B$33:$B$776,E$155)+'СЕТ СН'!$F$15</f>
        <v>206.16661857</v>
      </c>
      <c r="F173" s="36">
        <f>SUMIFS(СВЦЭМ!$E$33:$E$776,СВЦЭМ!$A$33:$A$776,$A173,СВЦЭМ!$B$33:$B$776,F$155)+'СЕТ СН'!$F$15</f>
        <v>207.43700154999999</v>
      </c>
      <c r="G173" s="36">
        <f>SUMIFS(СВЦЭМ!$E$33:$E$776,СВЦЭМ!$A$33:$A$776,$A173,СВЦЭМ!$B$33:$B$776,G$155)+'СЕТ СН'!$F$15</f>
        <v>204.94967450999999</v>
      </c>
      <c r="H173" s="36">
        <f>SUMIFS(СВЦЭМ!$E$33:$E$776,СВЦЭМ!$A$33:$A$776,$A173,СВЦЭМ!$B$33:$B$776,H$155)+'СЕТ СН'!$F$15</f>
        <v>194.78034563</v>
      </c>
      <c r="I173" s="36">
        <f>SUMIFS(СВЦЭМ!$E$33:$E$776,СВЦЭМ!$A$33:$A$776,$A173,СВЦЭМ!$B$33:$B$776,I$155)+'СЕТ СН'!$F$15</f>
        <v>187.41980683</v>
      </c>
      <c r="J173" s="36">
        <f>SUMIFS(СВЦЭМ!$E$33:$E$776,СВЦЭМ!$A$33:$A$776,$A173,СВЦЭМ!$B$33:$B$776,J$155)+'СЕТ СН'!$F$15</f>
        <v>184.00933587</v>
      </c>
      <c r="K173" s="36">
        <f>SUMIFS(СВЦЭМ!$E$33:$E$776,СВЦЭМ!$A$33:$A$776,$A173,СВЦЭМ!$B$33:$B$776,K$155)+'СЕТ СН'!$F$15</f>
        <v>185.14033294000001</v>
      </c>
      <c r="L173" s="36">
        <f>SUMIFS(СВЦЭМ!$E$33:$E$776,СВЦЭМ!$A$33:$A$776,$A173,СВЦЭМ!$B$33:$B$776,L$155)+'СЕТ СН'!$F$15</f>
        <v>185.09263945000001</v>
      </c>
      <c r="M173" s="36">
        <f>SUMIFS(СВЦЭМ!$E$33:$E$776,СВЦЭМ!$A$33:$A$776,$A173,СВЦЭМ!$B$33:$B$776,M$155)+'СЕТ СН'!$F$15</f>
        <v>186.48815869000001</v>
      </c>
      <c r="N173" s="36">
        <f>SUMIFS(СВЦЭМ!$E$33:$E$776,СВЦЭМ!$A$33:$A$776,$A173,СВЦЭМ!$B$33:$B$776,N$155)+'СЕТ СН'!$F$15</f>
        <v>185.02156696</v>
      </c>
      <c r="O173" s="36">
        <f>SUMIFS(СВЦЭМ!$E$33:$E$776,СВЦЭМ!$A$33:$A$776,$A173,СВЦЭМ!$B$33:$B$776,O$155)+'СЕТ СН'!$F$15</f>
        <v>184.62452730999999</v>
      </c>
      <c r="P173" s="36">
        <f>SUMIFS(СВЦЭМ!$E$33:$E$776,СВЦЭМ!$A$33:$A$776,$A173,СВЦЭМ!$B$33:$B$776,P$155)+'СЕТ СН'!$F$15</f>
        <v>186.08040604999999</v>
      </c>
      <c r="Q173" s="36">
        <f>SUMIFS(СВЦЭМ!$E$33:$E$776,СВЦЭМ!$A$33:$A$776,$A173,СВЦЭМ!$B$33:$B$776,Q$155)+'СЕТ СН'!$F$15</f>
        <v>187.40792535</v>
      </c>
      <c r="R173" s="36">
        <f>SUMIFS(СВЦЭМ!$E$33:$E$776,СВЦЭМ!$A$33:$A$776,$A173,СВЦЭМ!$B$33:$B$776,R$155)+'СЕТ СН'!$F$15</f>
        <v>187.08561523</v>
      </c>
      <c r="S173" s="36">
        <f>SUMIFS(СВЦЭМ!$E$33:$E$776,СВЦЭМ!$A$33:$A$776,$A173,СВЦЭМ!$B$33:$B$776,S$155)+'СЕТ СН'!$F$15</f>
        <v>185.60806736000001</v>
      </c>
      <c r="T173" s="36">
        <f>SUMIFS(СВЦЭМ!$E$33:$E$776,СВЦЭМ!$A$33:$A$776,$A173,СВЦЭМ!$B$33:$B$776,T$155)+'СЕТ СН'!$F$15</f>
        <v>179.78878456999999</v>
      </c>
      <c r="U173" s="36">
        <f>SUMIFS(СВЦЭМ!$E$33:$E$776,СВЦЭМ!$A$33:$A$776,$A173,СВЦЭМ!$B$33:$B$776,U$155)+'СЕТ СН'!$F$15</f>
        <v>179.64865515</v>
      </c>
      <c r="V173" s="36">
        <f>SUMIFS(СВЦЭМ!$E$33:$E$776,СВЦЭМ!$A$33:$A$776,$A173,СВЦЭМ!$B$33:$B$776,V$155)+'СЕТ СН'!$F$15</f>
        <v>178.69654335999999</v>
      </c>
      <c r="W173" s="36">
        <f>SUMIFS(СВЦЭМ!$E$33:$E$776,СВЦЭМ!$A$33:$A$776,$A173,СВЦЭМ!$B$33:$B$776,W$155)+'СЕТ СН'!$F$15</f>
        <v>181.73992561</v>
      </c>
      <c r="X173" s="36">
        <f>SUMIFS(СВЦЭМ!$E$33:$E$776,СВЦЭМ!$A$33:$A$776,$A173,СВЦЭМ!$B$33:$B$776,X$155)+'СЕТ СН'!$F$15</f>
        <v>187.91715680999999</v>
      </c>
      <c r="Y173" s="36">
        <f>SUMIFS(СВЦЭМ!$E$33:$E$776,СВЦЭМ!$A$33:$A$776,$A173,СВЦЭМ!$B$33:$B$776,Y$155)+'СЕТ СН'!$F$15</f>
        <v>191.70208292000001</v>
      </c>
    </row>
    <row r="174" spans="1:25" ht="15.75" x14ac:dyDescent="0.2">
      <c r="A174" s="35">
        <f t="shared" si="4"/>
        <v>43515</v>
      </c>
      <c r="B174" s="36">
        <f>SUMIFS(СВЦЭМ!$E$33:$E$776,СВЦЭМ!$A$33:$A$776,$A174,СВЦЭМ!$B$33:$B$776,B$155)+'СЕТ СН'!$F$15</f>
        <v>202.74092005</v>
      </c>
      <c r="C174" s="36">
        <f>SUMIFS(СВЦЭМ!$E$33:$E$776,СВЦЭМ!$A$33:$A$776,$A174,СВЦЭМ!$B$33:$B$776,C$155)+'СЕТ СН'!$F$15</f>
        <v>208.95119500999999</v>
      </c>
      <c r="D174" s="36">
        <f>SUMIFS(СВЦЭМ!$E$33:$E$776,СВЦЭМ!$A$33:$A$776,$A174,СВЦЭМ!$B$33:$B$776,D$155)+'СЕТ СН'!$F$15</f>
        <v>212.47898839000001</v>
      </c>
      <c r="E174" s="36">
        <f>SUMIFS(СВЦЭМ!$E$33:$E$776,СВЦЭМ!$A$33:$A$776,$A174,СВЦЭМ!$B$33:$B$776,E$155)+'СЕТ СН'!$F$15</f>
        <v>214.36518129999999</v>
      </c>
      <c r="F174" s="36">
        <f>SUMIFS(СВЦЭМ!$E$33:$E$776,СВЦЭМ!$A$33:$A$776,$A174,СВЦЭМ!$B$33:$B$776,F$155)+'СЕТ СН'!$F$15</f>
        <v>212.24370701000001</v>
      </c>
      <c r="G174" s="36">
        <f>SUMIFS(СВЦЭМ!$E$33:$E$776,СВЦЭМ!$A$33:$A$776,$A174,СВЦЭМ!$B$33:$B$776,G$155)+'СЕТ СН'!$F$15</f>
        <v>208.25692923</v>
      </c>
      <c r="H174" s="36">
        <f>SUMIFS(СВЦЭМ!$E$33:$E$776,СВЦЭМ!$A$33:$A$776,$A174,СВЦЭМ!$B$33:$B$776,H$155)+'СЕТ СН'!$F$15</f>
        <v>202.23697816999999</v>
      </c>
      <c r="I174" s="36">
        <f>SUMIFS(СВЦЭМ!$E$33:$E$776,СВЦЭМ!$A$33:$A$776,$A174,СВЦЭМ!$B$33:$B$776,I$155)+'СЕТ СН'!$F$15</f>
        <v>194.23589161000001</v>
      </c>
      <c r="J174" s="36">
        <f>SUMIFS(СВЦЭМ!$E$33:$E$776,СВЦЭМ!$A$33:$A$776,$A174,СВЦЭМ!$B$33:$B$776,J$155)+'СЕТ СН'!$F$15</f>
        <v>189.35946128</v>
      </c>
      <c r="K174" s="36">
        <f>SUMIFS(СВЦЭМ!$E$33:$E$776,СВЦЭМ!$A$33:$A$776,$A174,СВЦЭМ!$B$33:$B$776,K$155)+'СЕТ СН'!$F$15</f>
        <v>187.23323551999999</v>
      </c>
      <c r="L174" s="36">
        <f>SUMIFS(СВЦЭМ!$E$33:$E$776,СВЦЭМ!$A$33:$A$776,$A174,СВЦЭМ!$B$33:$B$776,L$155)+'СЕТ СН'!$F$15</f>
        <v>186.04826965000001</v>
      </c>
      <c r="M174" s="36">
        <f>SUMIFS(СВЦЭМ!$E$33:$E$776,СВЦЭМ!$A$33:$A$776,$A174,СВЦЭМ!$B$33:$B$776,M$155)+'СЕТ СН'!$F$15</f>
        <v>185.69906628000001</v>
      </c>
      <c r="N174" s="36">
        <f>SUMIFS(СВЦЭМ!$E$33:$E$776,СВЦЭМ!$A$33:$A$776,$A174,СВЦЭМ!$B$33:$B$776,N$155)+'СЕТ СН'!$F$15</f>
        <v>182.47911841999999</v>
      </c>
      <c r="O174" s="36">
        <f>SUMIFS(СВЦЭМ!$E$33:$E$776,СВЦЭМ!$A$33:$A$776,$A174,СВЦЭМ!$B$33:$B$776,O$155)+'СЕТ СН'!$F$15</f>
        <v>177.85079357000001</v>
      </c>
      <c r="P174" s="36">
        <f>SUMIFS(СВЦЭМ!$E$33:$E$776,СВЦЭМ!$A$33:$A$776,$A174,СВЦЭМ!$B$33:$B$776,P$155)+'СЕТ СН'!$F$15</f>
        <v>178.83108229000001</v>
      </c>
      <c r="Q174" s="36">
        <f>SUMIFS(СВЦЭМ!$E$33:$E$776,СВЦЭМ!$A$33:$A$776,$A174,СВЦЭМ!$B$33:$B$776,Q$155)+'СЕТ СН'!$F$15</f>
        <v>180.86668754999999</v>
      </c>
      <c r="R174" s="36">
        <f>SUMIFS(СВЦЭМ!$E$33:$E$776,СВЦЭМ!$A$33:$A$776,$A174,СВЦЭМ!$B$33:$B$776,R$155)+'СЕТ СН'!$F$15</f>
        <v>180.71611754</v>
      </c>
      <c r="S174" s="36">
        <f>SUMIFS(СВЦЭМ!$E$33:$E$776,СВЦЭМ!$A$33:$A$776,$A174,СВЦЭМ!$B$33:$B$776,S$155)+'СЕТ СН'!$F$15</f>
        <v>179.49680081</v>
      </c>
      <c r="T174" s="36">
        <f>SUMIFS(СВЦЭМ!$E$33:$E$776,СВЦЭМ!$A$33:$A$776,$A174,СВЦЭМ!$B$33:$B$776,T$155)+'СЕТ СН'!$F$15</f>
        <v>173.51836453999999</v>
      </c>
      <c r="U174" s="36">
        <f>SUMIFS(СВЦЭМ!$E$33:$E$776,СВЦЭМ!$A$33:$A$776,$A174,СВЦЭМ!$B$33:$B$776,U$155)+'СЕТ СН'!$F$15</f>
        <v>172.16800107</v>
      </c>
      <c r="V174" s="36">
        <f>SUMIFS(СВЦЭМ!$E$33:$E$776,СВЦЭМ!$A$33:$A$776,$A174,СВЦЭМ!$B$33:$B$776,V$155)+'СЕТ СН'!$F$15</f>
        <v>173.63892838999999</v>
      </c>
      <c r="W174" s="36">
        <f>SUMIFS(СВЦЭМ!$E$33:$E$776,СВЦЭМ!$A$33:$A$776,$A174,СВЦЭМ!$B$33:$B$776,W$155)+'СЕТ СН'!$F$15</f>
        <v>175.23194599000001</v>
      </c>
      <c r="X174" s="36">
        <f>SUMIFS(СВЦЭМ!$E$33:$E$776,СВЦЭМ!$A$33:$A$776,$A174,СВЦЭМ!$B$33:$B$776,X$155)+'СЕТ СН'!$F$15</f>
        <v>177.47578471</v>
      </c>
      <c r="Y174" s="36">
        <f>SUMIFS(СВЦЭМ!$E$33:$E$776,СВЦЭМ!$A$33:$A$776,$A174,СВЦЭМ!$B$33:$B$776,Y$155)+'СЕТ СН'!$F$15</f>
        <v>185.88878552</v>
      </c>
    </row>
    <row r="175" spans="1:25" ht="15.75" x14ac:dyDescent="0.2">
      <c r="A175" s="35">
        <f t="shared" si="4"/>
        <v>43516</v>
      </c>
      <c r="B175" s="36">
        <f>SUMIFS(СВЦЭМ!$E$33:$E$776,СВЦЭМ!$A$33:$A$776,$A175,СВЦЭМ!$B$33:$B$776,B$155)+'СЕТ СН'!$F$15</f>
        <v>199.17826481</v>
      </c>
      <c r="C175" s="36">
        <f>SUMIFS(СВЦЭМ!$E$33:$E$776,СВЦЭМ!$A$33:$A$776,$A175,СВЦЭМ!$B$33:$B$776,C$155)+'СЕТ СН'!$F$15</f>
        <v>205.94770234000001</v>
      </c>
      <c r="D175" s="36">
        <f>SUMIFS(СВЦЭМ!$E$33:$E$776,СВЦЭМ!$A$33:$A$776,$A175,СВЦЭМ!$B$33:$B$776,D$155)+'СЕТ СН'!$F$15</f>
        <v>206.9779193</v>
      </c>
      <c r="E175" s="36">
        <f>SUMIFS(СВЦЭМ!$E$33:$E$776,СВЦЭМ!$A$33:$A$776,$A175,СВЦЭМ!$B$33:$B$776,E$155)+'СЕТ СН'!$F$15</f>
        <v>208.77483344999999</v>
      </c>
      <c r="F175" s="36">
        <f>SUMIFS(СВЦЭМ!$E$33:$E$776,СВЦЭМ!$A$33:$A$776,$A175,СВЦЭМ!$B$33:$B$776,F$155)+'СЕТ СН'!$F$15</f>
        <v>207.5276873</v>
      </c>
      <c r="G175" s="36">
        <f>SUMIFS(СВЦЭМ!$E$33:$E$776,СВЦЭМ!$A$33:$A$776,$A175,СВЦЭМ!$B$33:$B$776,G$155)+'СЕТ СН'!$F$15</f>
        <v>200.08304820999999</v>
      </c>
      <c r="H175" s="36">
        <f>SUMIFS(СВЦЭМ!$E$33:$E$776,СВЦЭМ!$A$33:$A$776,$A175,СВЦЭМ!$B$33:$B$776,H$155)+'СЕТ СН'!$F$15</f>
        <v>194.57139283999999</v>
      </c>
      <c r="I175" s="36">
        <f>SUMIFS(СВЦЭМ!$E$33:$E$776,СВЦЭМ!$A$33:$A$776,$A175,СВЦЭМ!$B$33:$B$776,I$155)+'СЕТ СН'!$F$15</f>
        <v>187.70061226999999</v>
      </c>
      <c r="J175" s="36">
        <f>SUMIFS(СВЦЭМ!$E$33:$E$776,СВЦЭМ!$A$33:$A$776,$A175,СВЦЭМ!$B$33:$B$776,J$155)+'СЕТ СН'!$F$15</f>
        <v>181.66066051000001</v>
      </c>
      <c r="K175" s="36">
        <f>SUMIFS(СВЦЭМ!$E$33:$E$776,СВЦЭМ!$A$33:$A$776,$A175,СВЦЭМ!$B$33:$B$776,K$155)+'СЕТ СН'!$F$15</f>
        <v>181.60379892</v>
      </c>
      <c r="L175" s="36">
        <f>SUMIFS(СВЦЭМ!$E$33:$E$776,СВЦЭМ!$A$33:$A$776,$A175,СВЦЭМ!$B$33:$B$776,L$155)+'СЕТ СН'!$F$15</f>
        <v>182.95625319999999</v>
      </c>
      <c r="M175" s="36">
        <f>SUMIFS(СВЦЭМ!$E$33:$E$776,СВЦЭМ!$A$33:$A$776,$A175,СВЦЭМ!$B$33:$B$776,M$155)+'СЕТ СН'!$F$15</f>
        <v>183.45325</v>
      </c>
      <c r="N175" s="36">
        <f>SUMIFS(СВЦЭМ!$E$33:$E$776,СВЦЭМ!$A$33:$A$776,$A175,СВЦЭМ!$B$33:$B$776,N$155)+'СЕТ СН'!$F$15</f>
        <v>182.02424207999999</v>
      </c>
      <c r="O175" s="36">
        <f>SUMIFS(СВЦЭМ!$E$33:$E$776,СВЦЭМ!$A$33:$A$776,$A175,СВЦЭМ!$B$33:$B$776,O$155)+'СЕТ СН'!$F$15</f>
        <v>176.69584333</v>
      </c>
      <c r="P175" s="36">
        <f>SUMIFS(СВЦЭМ!$E$33:$E$776,СВЦЭМ!$A$33:$A$776,$A175,СВЦЭМ!$B$33:$B$776,P$155)+'СЕТ СН'!$F$15</f>
        <v>177.55428839000001</v>
      </c>
      <c r="Q175" s="36">
        <f>SUMIFS(СВЦЭМ!$E$33:$E$776,СВЦЭМ!$A$33:$A$776,$A175,СВЦЭМ!$B$33:$B$776,Q$155)+'СЕТ СН'!$F$15</f>
        <v>179.78968286</v>
      </c>
      <c r="R175" s="36">
        <f>SUMIFS(СВЦЭМ!$E$33:$E$776,СВЦЭМ!$A$33:$A$776,$A175,СВЦЭМ!$B$33:$B$776,R$155)+'СЕТ СН'!$F$15</f>
        <v>181.44760819000001</v>
      </c>
      <c r="S175" s="36">
        <f>SUMIFS(СВЦЭМ!$E$33:$E$776,СВЦЭМ!$A$33:$A$776,$A175,СВЦЭМ!$B$33:$B$776,S$155)+'СЕТ СН'!$F$15</f>
        <v>182.30642510000001</v>
      </c>
      <c r="T175" s="36">
        <f>SUMIFS(СВЦЭМ!$E$33:$E$776,СВЦЭМ!$A$33:$A$776,$A175,СВЦЭМ!$B$33:$B$776,T$155)+'СЕТ СН'!$F$15</f>
        <v>175.64918169000001</v>
      </c>
      <c r="U175" s="36">
        <f>SUMIFS(СВЦЭМ!$E$33:$E$776,СВЦЭМ!$A$33:$A$776,$A175,СВЦЭМ!$B$33:$B$776,U$155)+'СЕТ СН'!$F$15</f>
        <v>169.82194852000001</v>
      </c>
      <c r="V175" s="36">
        <f>SUMIFS(СВЦЭМ!$E$33:$E$776,СВЦЭМ!$A$33:$A$776,$A175,СВЦЭМ!$B$33:$B$776,V$155)+'СЕТ СН'!$F$15</f>
        <v>169.14566141</v>
      </c>
      <c r="W175" s="36">
        <f>SUMIFS(СВЦЭМ!$E$33:$E$776,СВЦЭМ!$A$33:$A$776,$A175,СВЦЭМ!$B$33:$B$776,W$155)+'СЕТ СН'!$F$15</f>
        <v>173.74186897000001</v>
      </c>
      <c r="X175" s="36">
        <f>SUMIFS(СВЦЭМ!$E$33:$E$776,СВЦЭМ!$A$33:$A$776,$A175,СВЦЭМ!$B$33:$B$776,X$155)+'СЕТ СН'!$F$15</f>
        <v>174.61510792000001</v>
      </c>
      <c r="Y175" s="36">
        <f>SUMIFS(СВЦЭМ!$E$33:$E$776,СВЦЭМ!$A$33:$A$776,$A175,СВЦЭМ!$B$33:$B$776,Y$155)+'СЕТ СН'!$F$15</f>
        <v>182.72446532999999</v>
      </c>
    </row>
    <row r="176" spans="1:25" ht="15.75" x14ac:dyDescent="0.2">
      <c r="A176" s="35">
        <f t="shared" si="4"/>
        <v>43517</v>
      </c>
      <c r="B176" s="36">
        <f>SUMIFS(СВЦЭМ!$E$33:$E$776,СВЦЭМ!$A$33:$A$776,$A176,СВЦЭМ!$B$33:$B$776,B$155)+'СЕТ СН'!$F$15</f>
        <v>192.95020298</v>
      </c>
      <c r="C176" s="36">
        <f>SUMIFS(СВЦЭМ!$E$33:$E$776,СВЦЭМ!$A$33:$A$776,$A176,СВЦЭМ!$B$33:$B$776,C$155)+'СЕТ СН'!$F$15</f>
        <v>198.53847357000001</v>
      </c>
      <c r="D176" s="36">
        <f>SUMIFS(СВЦЭМ!$E$33:$E$776,СВЦЭМ!$A$33:$A$776,$A176,СВЦЭМ!$B$33:$B$776,D$155)+'СЕТ СН'!$F$15</f>
        <v>203.10465127000001</v>
      </c>
      <c r="E176" s="36">
        <f>SUMIFS(СВЦЭМ!$E$33:$E$776,СВЦЭМ!$A$33:$A$776,$A176,СВЦЭМ!$B$33:$B$776,E$155)+'СЕТ СН'!$F$15</f>
        <v>205.39871199999999</v>
      </c>
      <c r="F176" s="36">
        <f>SUMIFS(СВЦЭМ!$E$33:$E$776,СВЦЭМ!$A$33:$A$776,$A176,СВЦЭМ!$B$33:$B$776,F$155)+'СЕТ СН'!$F$15</f>
        <v>204.92328454</v>
      </c>
      <c r="G176" s="36">
        <f>SUMIFS(СВЦЭМ!$E$33:$E$776,СВЦЭМ!$A$33:$A$776,$A176,СВЦЭМ!$B$33:$B$776,G$155)+'СЕТ СН'!$F$15</f>
        <v>199.71835691999999</v>
      </c>
      <c r="H176" s="36">
        <f>SUMIFS(СВЦЭМ!$E$33:$E$776,СВЦЭМ!$A$33:$A$776,$A176,СВЦЭМ!$B$33:$B$776,H$155)+'СЕТ СН'!$F$15</f>
        <v>193.15140262</v>
      </c>
      <c r="I176" s="36">
        <f>SUMIFS(СВЦЭМ!$E$33:$E$776,СВЦЭМ!$A$33:$A$776,$A176,СВЦЭМ!$B$33:$B$776,I$155)+'СЕТ СН'!$F$15</f>
        <v>189.98877594000001</v>
      </c>
      <c r="J176" s="36">
        <f>SUMIFS(СВЦЭМ!$E$33:$E$776,СВЦЭМ!$A$33:$A$776,$A176,СВЦЭМ!$B$33:$B$776,J$155)+'СЕТ СН'!$F$15</f>
        <v>186.51937404</v>
      </c>
      <c r="K176" s="36">
        <f>SUMIFS(СВЦЭМ!$E$33:$E$776,СВЦЭМ!$A$33:$A$776,$A176,СВЦЭМ!$B$33:$B$776,K$155)+'СЕТ СН'!$F$15</f>
        <v>188.88340736999999</v>
      </c>
      <c r="L176" s="36">
        <f>SUMIFS(СВЦЭМ!$E$33:$E$776,СВЦЭМ!$A$33:$A$776,$A176,СВЦЭМ!$B$33:$B$776,L$155)+'СЕТ СН'!$F$15</f>
        <v>186.58429247999999</v>
      </c>
      <c r="M176" s="36">
        <f>SUMIFS(СВЦЭМ!$E$33:$E$776,СВЦЭМ!$A$33:$A$776,$A176,СВЦЭМ!$B$33:$B$776,M$155)+'СЕТ СН'!$F$15</f>
        <v>183.28714382000001</v>
      </c>
      <c r="N176" s="36">
        <f>SUMIFS(СВЦЭМ!$E$33:$E$776,СВЦЭМ!$A$33:$A$776,$A176,СВЦЭМ!$B$33:$B$776,N$155)+'СЕТ СН'!$F$15</f>
        <v>181.66805898000001</v>
      </c>
      <c r="O176" s="36">
        <f>SUMIFS(СВЦЭМ!$E$33:$E$776,СВЦЭМ!$A$33:$A$776,$A176,СВЦЭМ!$B$33:$B$776,O$155)+'СЕТ СН'!$F$15</f>
        <v>175.99628418</v>
      </c>
      <c r="P176" s="36">
        <f>SUMIFS(СВЦЭМ!$E$33:$E$776,СВЦЭМ!$A$33:$A$776,$A176,СВЦЭМ!$B$33:$B$776,P$155)+'СЕТ СН'!$F$15</f>
        <v>176.09390780999999</v>
      </c>
      <c r="Q176" s="36">
        <f>SUMIFS(СВЦЭМ!$E$33:$E$776,СВЦЭМ!$A$33:$A$776,$A176,СВЦЭМ!$B$33:$B$776,Q$155)+'СЕТ СН'!$F$15</f>
        <v>177.18270797</v>
      </c>
      <c r="R176" s="36">
        <f>SUMIFS(СВЦЭМ!$E$33:$E$776,СВЦЭМ!$A$33:$A$776,$A176,СВЦЭМ!$B$33:$B$776,R$155)+'СЕТ СН'!$F$15</f>
        <v>181.50787287</v>
      </c>
      <c r="S176" s="36">
        <f>SUMIFS(СВЦЭМ!$E$33:$E$776,СВЦЭМ!$A$33:$A$776,$A176,СВЦЭМ!$B$33:$B$776,S$155)+'СЕТ СН'!$F$15</f>
        <v>180.7830179</v>
      </c>
      <c r="T176" s="36">
        <f>SUMIFS(СВЦЭМ!$E$33:$E$776,СВЦЭМ!$A$33:$A$776,$A176,СВЦЭМ!$B$33:$B$776,T$155)+'СЕТ СН'!$F$15</f>
        <v>174.35878926999999</v>
      </c>
      <c r="U176" s="36">
        <f>SUMIFS(СВЦЭМ!$E$33:$E$776,СВЦЭМ!$A$33:$A$776,$A176,СВЦЭМ!$B$33:$B$776,U$155)+'СЕТ СН'!$F$15</f>
        <v>171.35886665999999</v>
      </c>
      <c r="V176" s="36">
        <f>SUMIFS(СВЦЭМ!$E$33:$E$776,СВЦЭМ!$A$33:$A$776,$A176,СВЦЭМ!$B$33:$B$776,V$155)+'СЕТ СН'!$F$15</f>
        <v>173.92433129</v>
      </c>
      <c r="W176" s="36">
        <f>SUMIFS(СВЦЭМ!$E$33:$E$776,СВЦЭМ!$A$33:$A$776,$A176,СВЦЭМ!$B$33:$B$776,W$155)+'СЕТ СН'!$F$15</f>
        <v>176.63777339000001</v>
      </c>
      <c r="X176" s="36">
        <f>SUMIFS(СВЦЭМ!$E$33:$E$776,СВЦЭМ!$A$33:$A$776,$A176,СВЦЭМ!$B$33:$B$776,X$155)+'СЕТ СН'!$F$15</f>
        <v>178.56108982000001</v>
      </c>
      <c r="Y176" s="36">
        <f>SUMIFS(СВЦЭМ!$E$33:$E$776,СВЦЭМ!$A$33:$A$776,$A176,СВЦЭМ!$B$33:$B$776,Y$155)+'СЕТ СН'!$F$15</f>
        <v>185.86037483999999</v>
      </c>
    </row>
    <row r="177" spans="1:27" ht="15.75" x14ac:dyDescent="0.2">
      <c r="A177" s="35">
        <f t="shared" si="4"/>
        <v>43518</v>
      </c>
      <c r="B177" s="36">
        <f>SUMIFS(СВЦЭМ!$E$33:$E$776,СВЦЭМ!$A$33:$A$776,$A177,СВЦЭМ!$B$33:$B$776,B$155)+'СЕТ СН'!$F$15</f>
        <v>188.30750366999999</v>
      </c>
      <c r="C177" s="36">
        <f>SUMIFS(СВЦЭМ!$E$33:$E$776,СВЦЭМ!$A$33:$A$776,$A177,СВЦЭМ!$B$33:$B$776,C$155)+'СЕТ СН'!$F$15</f>
        <v>189.74028186999999</v>
      </c>
      <c r="D177" s="36">
        <f>SUMIFS(СВЦЭМ!$E$33:$E$776,СВЦЭМ!$A$33:$A$776,$A177,СВЦЭМ!$B$33:$B$776,D$155)+'СЕТ СН'!$F$15</f>
        <v>189.13567594</v>
      </c>
      <c r="E177" s="36">
        <f>SUMIFS(СВЦЭМ!$E$33:$E$776,СВЦЭМ!$A$33:$A$776,$A177,СВЦЭМ!$B$33:$B$776,E$155)+'СЕТ СН'!$F$15</f>
        <v>188.45830380999999</v>
      </c>
      <c r="F177" s="36">
        <f>SUMIFS(СВЦЭМ!$E$33:$E$776,СВЦЭМ!$A$33:$A$776,$A177,СВЦЭМ!$B$33:$B$776,F$155)+'СЕТ СН'!$F$15</f>
        <v>188.12070222</v>
      </c>
      <c r="G177" s="36">
        <f>SUMIFS(СВЦЭМ!$E$33:$E$776,СВЦЭМ!$A$33:$A$776,$A177,СВЦЭМ!$B$33:$B$776,G$155)+'СЕТ СН'!$F$15</f>
        <v>188.84257538</v>
      </c>
      <c r="H177" s="36">
        <f>SUMIFS(СВЦЭМ!$E$33:$E$776,СВЦЭМ!$A$33:$A$776,$A177,СВЦЭМ!$B$33:$B$776,H$155)+'СЕТ СН'!$F$15</f>
        <v>189.29535408999999</v>
      </c>
      <c r="I177" s="36">
        <f>SUMIFS(СВЦЭМ!$E$33:$E$776,СВЦЭМ!$A$33:$A$776,$A177,СВЦЭМ!$B$33:$B$776,I$155)+'СЕТ СН'!$F$15</f>
        <v>187.03039437000001</v>
      </c>
      <c r="J177" s="36">
        <f>SUMIFS(СВЦЭМ!$E$33:$E$776,СВЦЭМ!$A$33:$A$776,$A177,СВЦЭМ!$B$33:$B$776,J$155)+'СЕТ СН'!$F$15</f>
        <v>185.27686591</v>
      </c>
      <c r="K177" s="36">
        <f>SUMIFS(СВЦЭМ!$E$33:$E$776,СВЦЭМ!$A$33:$A$776,$A177,СВЦЭМ!$B$33:$B$776,K$155)+'СЕТ СН'!$F$15</f>
        <v>188.33701303999999</v>
      </c>
      <c r="L177" s="36">
        <f>SUMIFS(СВЦЭМ!$E$33:$E$776,СВЦЭМ!$A$33:$A$776,$A177,СВЦЭМ!$B$33:$B$776,L$155)+'СЕТ СН'!$F$15</f>
        <v>191.33593356</v>
      </c>
      <c r="M177" s="36">
        <f>SUMIFS(СВЦЭМ!$E$33:$E$776,СВЦЭМ!$A$33:$A$776,$A177,СВЦЭМ!$B$33:$B$776,M$155)+'СЕТ СН'!$F$15</f>
        <v>191.73707626999999</v>
      </c>
      <c r="N177" s="36">
        <f>SUMIFS(СВЦЭМ!$E$33:$E$776,СВЦЭМ!$A$33:$A$776,$A177,СВЦЭМ!$B$33:$B$776,N$155)+'СЕТ СН'!$F$15</f>
        <v>185.63699993</v>
      </c>
      <c r="O177" s="36">
        <f>SUMIFS(СВЦЭМ!$E$33:$E$776,СВЦЭМ!$A$33:$A$776,$A177,СВЦЭМ!$B$33:$B$776,O$155)+'СЕТ СН'!$F$15</f>
        <v>179.01841954</v>
      </c>
      <c r="P177" s="36">
        <f>SUMIFS(СВЦЭМ!$E$33:$E$776,СВЦЭМ!$A$33:$A$776,$A177,СВЦЭМ!$B$33:$B$776,P$155)+'СЕТ СН'!$F$15</f>
        <v>180.89361969000001</v>
      </c>
      <c r="Q177" s="36">
        <f>SUMIFS(СВЦЭМ!$E$33:$E$776,СВЦЭМ!$A$33:$A$776,$A177,СВЦЭМ!$B$33:$B$776,Q$155)+'СЕТ СН'!$F$15</f>
        <v>181.58147249000001</v>
      </c>
      <c r="R177" s="36">
        <f>SUMIFS(СВЦЭМ!$E$33:$E$776,СВЦЭМ!$A$33:$A$776,$A177,СВЦЭМ!$B$33:$B$776,R$155)+'СЕТ СН'!$F$15</f>
        <v>183.46216891</v>
      </c>
      <c r="S177" s="36">
        <f>SUMIFS(СВЦЭМ!$E$33:$E$776,СВЦЭМ!$A$33:$A$776,$A177,СВЦЭМ!$B$33:$B$776,S$155)+'СЕТ СН'!$F$15</f>
        <v>183.39876863000001</v>
      </c>
      <c r="T177" s="36">
        <f>SUMIFS(СВЦЭМ!$E$33:$E$776,СВЦЭМ!$A$33:$A$776,$A177,СВЦЭМ!$B$33:$B$776,T$155)+'СЕТ СН'!$F$15</f>
        <v>176.74215038</v>
      </c>
      <c r="U177" s="36">
        <f>SUMIFS(СВЦЭМ!$E$33:$E$776,СВЦЭМ!$A$33:$A$776,$A177,СВЦЭМ!$B$33:$B$776,U$155)+'СЕТ СН'!$F$15</f>
        <v>173.88806514000001</v>
      </c>
      <c r="V177" s="36">
        <f>SUMIFS(СВЦЭМ!$E$33:$E$776,СВЦЭМ!$A$33:$A$776,$A177,СВЦЭМ!$B$33:$B$776,V$155)+'СЕТ СН'!$F$15</f>
        <v>172.56953627999999</v>
      </c>
      <c r="W177" s="36">
        <f>SUMIFS(СВЦЭМ!$E$33:$E$776,СВЦЭМ!$A$33:$A$776,$A177,СВЦЭМ!$B$33:$B$776,W$155)+'СЕТ СН'!$F$15</f>
        <v>175.41339435</v>
      </c>
      <c r="X177" s="36">
        <f>SUMIFS(СВЦЭМ!$E$33:$E$776,СВЦЭМ!$A$33:$A$776,$A177,СВЦЭМ!$B$33:$B$776,X$155)+'СЕТ СН'!$F$15</f>
        <v>179.35569397</v>
      </c>
      <c r="Y177" s="36">
        <f>SUMIFS(СВЦЭМ!$E$33:$E$776,СВЦЭМ!$A$33:$A$776,$A177,СВЦЭМ!$B$33:$B$776,Y$155)+'СЕТ СН'!$F$15</f>
        <v>186.14720503000001</v>
      </c>
    </row>
    <row r="178" spans="1:27" ht="15.75" x14ac:dyDescent="0.2">
      <c r="A178" s="35">
        <f t="shared" si="4"/>
        <v>43519</v>
      </c>
      <c r="B178" s="36">
        <f>SUMIFS(СВЦЭМ!$E$33:$E$776,СВЦЭМ!$A$33:$A$776,$A178,СВЦЭМ!$B$33:$B$776,B$155)+'СЕТ СН'!$F$15</f>
        <v>188.80535789999999</v>
      </c>
      <c r="C178" s="36">
        <f>SUMIFS(СВЦЭМ!$E$33:$E$776,СВЦЭМ!$A$33:$A$776,$A178,СВЦЭМ!$B$33:$B$776,C$155)+'СЕТ СН'!$F$15</f>
        <v>189.54384227</v>
      </c>
      <c r="D178" s="36">
        <f>SUMIFS(СВЦЭМ!$E$33:$E$776,СВЦЭМ!$A$33:$A$776,$A178,СВЦЭМ!$B$33:$B$776,D$155)+'СЕТ СН'!$F$15</f>
        <v>187.94979684</v>
      </c>
      <c r="E178" s="36">
        <f>SUMIFS(СВЦЭМ!$E$33:$E$776,СВЦЭМ!$A$33:$A$776,$A178,СВЦЭМ!$B$33:$B$776,E$155)+'СЕТ СН'!$F$15</f>
        <v>187.76442041999999</v>
      </c>
      <c r="F178" s="36">
        <f>SUMIFS(СВЦЭМ!$E$33:$E$776,СВЦЭМ!$A$33:$A$776,$A178,СВЦЭМ!$B$33:$B$776,F$155)+'СЕТ СН'!$F$15</f>
        <v>187.61461001999999</v>
      </c>
      <c r="G178" s="36">
        <f>SUMIFS(СВЦЭМ!$E$33:$E$776,СВЦЭМ!$A$33:$A$776,$A178,СВЦЭМ!$B$33:$B$776,G$155)+'СЕТ СН'!$F$15</f>
        <v>187.43119544000001</v>
      </c>
      <c r="H178" s="36">
        <f>SUMIFS(СВЦЭМ!$E$33:$E$776,СВЦЭМ!$A$33:$A$776,$A178,СВЦЭМ!$B$33:$B$776,H$155)+'СЕТ СН'!$F$15</f>
        <v>190.68076955000001</v>
      </c>
      <c r="I178" s="36">
        <f>SUMIFS(СВЦЭМ!$E$33:$E$776,СВЦЭМ!$A$33:$A$776,$A178,СВЦЭМ!$B$33:$B$776,I$155)+'СЕТ СН'!$F$15</f>
        <v>187.98341436000001</v>
      </c>
      <c r="J178" s="36">
        <f>SUMIFS(СВЦЭМ!$E$33:$E$776,СВЦЭМ!$A$33:$A$776,$A178,СВЦЭМ!$B$33:$B$776,J$155)+'СЕТ СН'!$F$15</f>
        <v>183.94959238000001</v>
      </c>
      <c r="K178" s="36">
        <f>SUMIFS(СВЦЭМ!$E$33:$E$776,СВЦЭМ!$A$33:$A$776,$A178,СВЦЭМ!$B$33:$B$776,K$155)+'СЕТ СН'!$F$15</f>
        <v>179.67144635</v>
      </c>
      <c r="L178" s="36">
        <f>SUMIFS(СВЦЭМ!$E$33:$E$776,СВЦЭМ!$A$33:$A$776,$A178,СВЦЭМ!$B$33:$B$776,L$155)+'СЕТ СН'!$F$15</f>
        <v>180.54321540999999</v>
      </c>
      <c r="M178" s="36">
        <f>SUMIFS(СВЦЭМ!$E$33:$E$776,СВЦЭМ!$A$33:$A$776,$A178,СВЦЭМ!$B$33:$B$776,M$155)+'СЕТ СН'!$F$15</f>
        <v>182.60634827999999</v>
      </c>
      <c r="N178" s="36">
        <f>SUMIFS(СВЦЭМ!$E$33:$E$776,СВЦЭМ!$A$33:$A$776,$A178,СВЦЭМ!$B$33:$B$776,N$155)+'СЕТ СН'!$F$15</f>
        <v>184.41526808</v>
      </c>
      <c r="O178" s="36">
        <f>SUMIFS(СВЦЭМ!$E$33:$E$776,СВЦЭМ!$A$33:$A$776,$A178,СВЦЭМ!$B$33:$B$776,O$155)+'СЕТ СН'!$F$15</f>
        <v>180.02302972999999</v>
      </c>
      <c r="P178" s="36">
        <f>SUMIFS(СВЦЭМ!$E$33:$E$776,СВЦЭМ!$A$33:$A$776,$A178,СВЦЭМ!$B$33:$B$776,P$155)+'СЕТ СН'!$F$15</f>
        <v>181.55484598999999</v>
      </c>
      <c r="Q178" s="36">
        <f>SUMIFS(СВЦЭМ!$E$33:$E$776,СВЦЭМ!$A$33:$A$776,$A178,СВЦЭМ!$B$33:$B$776,Q$155)+'СЕТ СН'!$F$15</f>
        <v>183.46623997</v>
      </c>
      <c r="R178" s="36">
        <f>SUMIFS(СВЦЭМ!$E$33:$E$776,СВЦЭМ!$A$33:$A$776,$A178,СВЦЭМ!$B$33:$B$776,R$155)+'СЕТ СН'!$F$15</f>
        <v>185.26910230999999</v>
      </c>
      <c r="S178" s="36">
        <f>SUMIFS(СВЦЭМ!$E$33:$E$776,СВЦЭМ!$A$33:$A$776,$A178,СВЦЭМ!$B$33:$B$776,S$155)+'СЕТ СН'!$F$15</f>
        <v>184.88233342000001</v>
      </c>
      <c r="T178" s="36">
        <f>SUMIFS(СВЦЭМ!$E$33:$E$776,СВЦЭМ!$A$33:$A$776,$A178,СВЦЭМ!$B$33:$B$776,T$155)+'СЕТ СН'!$F$15</f>
        <v>180.30015871000001</v>
      </c>
      <c r="U178" s="36">
        <f>SUMIFS(СВЦЭМ!$E$33:$E$776,СВЦЭМ!$A$33:$A$776,$A178,СВЦЭМ!$B$33:$B$776,U$155)+'СЕТ СН'!$F$15</f>
        <v>173.89465548000001</v>
      </c>
      <c r="V178" s="36">
        <f>SUMIFS(СВЦЭМ!$E$33:$E$776,СВЦЭМ!$A$33:$A$776,$A178,СВЦЭМ!$B$33:$B$776,V$155)+'СЕТ СН'!$F$15</f>
        <v>172.88657484000001</v>
      </c>
      <c r="W178" s="36">
        <f>SUMIFS(СВЦЭМ!$E$33:$E$776,СВЦЭМ!$A$33:$A$776,$A178,СВЦЭМ!$B$33:$B$776,W$155)+'СЕТ СН'!$F$15</f>
        <v>173.38195965</v>
      </c>
      <c r="X178" s="36">
        <f>SUMIFS(СВЦЭМ!$E$33:$E$776,СВЦЭМ!$A$33:$A$776,$A178,СВЦЭМ!$B$33:$B$776,X$155)+'СЕТ СН'!$F$15</f>
        <v>174.70086857000001</v>
      </c>
      <c r="Y178" s="36">
        <f>SUMIFS(СВЦЭМ!$E$33:$E$776,СВЦЭМ!$A$33:$A$776,$A178,СВЦЭМ!$B$33:$B$776,Y$155)+'СЕТ СН'!$F$15</f>
        <v>183.58753973</v>
      </c>
    </row>
    <row r="179" spans="1:27" ht="15.75" x14ac:dyDescent="0.2">
      <c r="A179" s="35">
        <f t="shared" si="4"/>
        <v>43520</v>
      </c>
      <c r="B179" s="36">
        <f>SUMIFS(СВЦЭМ!$E$33:$E$776,СВЦЭМ!$A$33:$A$776,$A179,СВЦЭМ!$B$33:$B$776,B$155)+'СЕТ СН'!$F$15</f>
        <v>191.71446872000001</v>
      </c>
      <c r="C179" s="36">
        <f>SUMIFS(СВЦЭМ!$E$33:$E$776,СВЦЭМ!$A$33:$A$776,$A179,СВЦЭМ!$B$33:$B$776,C$155)+'СЕТ СН'!$F$15</f>
        <v>196.25189441000001</v>
      </c>
      <c r="D179" s="36">
        <f>SUMIFS(СВЦЭМ!$E$33:$E$776,СВЦЭМ!$A$33:$A$776,$A179,СВЦЭМ!$B$33:$B$776,D$155)+'СЕТ СН'!$F$15</f>
        <v>199.36095193</v>
      </c>
      <c r="E179" s="36">
        <f>SUMIFS(СВЦЭМ!$E$33:$E$776,СВЦЭМ!$A$33:$A$776,$A179,СВЦЭМ!$B$33:$B$776,E$155)+'СЕТ СН'!$F$15</f>
        <v>201.86874280000001</v>
      </c>
      <c r="F179" s="36">
        <f>SUMIFS(СВЦЭМ!$E$33:$E$776,СВЦЭМ!$A$33:$A$776,$A179,СВЦЭМ!$B$33:$B$776,F$155)+'СЕТ СН'!$F$15</f>
        <v>203.68369275000001</v>
      </c>
      <c r="G179" s="36">
        <f>SUMIFS(СВЦЭМ!$E$33:$E$776,СВЦЭМ!$A$33:$A$776,$A179,СВЦЭМ!$B$33:$B$776,G$155)+'СЕТ СН'!$F$15</f>
        <v>203.15516835</v>
      </c>
      <c r="H179" s="36">
        <f>SUMIFS(СВЦЭМ!$E$33:$E$776,СВЦЭМ!$A$33:$A$776,$A179,СВЦЭМ!$B$33:$B$776,H$155)+'СЕТ СН'!$F$15</f>
        <v>200.35945633</v>
      </c>
      <c r="I179" s="36">
        <f>SUMIFS(СВЦЭМ!$E$33:$E$776,СВЦЭМ!$A$33:$A$776,$A179,СВЦЭМ!$B$33:$B$776,I$155)+'СЕТ СН'!$F$15</f>
        <v>197.35234661000001</v>
      </c>
      <c r="J179" s="36">
        <f>SUMIFS(СВЦЭМ!$E$33:$E$776,СВЦЭМ!$A$33:$A$776,$A179,СВЦЭМ!$B$33:$B$776,J$155)+'СЕТ СН'!$F$15</f>
        <v>186.06105880000001</v>
      </c>
      <c r="K179" s="36">
        <f>SUMIFS(СВЦЭМ!$E$33:$E$776,СВЦЭМ!$A$33:$A$776,$A179,СВЦЭМ!$B$33:$B$776,K$155)+'СЕТ СН'!$F$15</f>
        <v>178.78554577</v>
      </c>
      <c r="L179" s="36">
        <f>SUMIFS(СВЦЭМ!$E$33:$E$776,СВЦЭМ!$A$33:$A$776,$A179,СВЦЭМ!$B$33:$B$776,L$155)+'СЕТ СН'!$F$15</f>
        <v>177.25986571999999</v>
      </c>
      <c r="M179" s="36">
        <f>SUMIFS(СВЦЭМ!$E$33:$E$776,СВЦЭМ!$A$33:$A$776,$A179,СВЦЭМ!$B$33:$B$776,M$155)+'СЕТ СН'!$F$15</f>
        <v>177.37023865</v>
      </c>
      <c r="N179" s="36">
        <f>SUMIFS(СВЦЭМ!$E$33:$E$776,СВЦЭМ!$A$33:$A$776,$A179,СВЦЭМ!$B$33:$B$776,N$155)+'СЕТ СН'!$F$15</f>
        <v>176.59160292000001</v>
      </c>
      <c r="O179" s="36">
        <f>SUMIFS(СВЦЭМ!$E$33:$E$776,СВЦЭМ!$A$33:$A$776,$A179,СВЦЭМ!$B$33:$B$776,O$155)+'СЕТ СН'!$F$15</f>
        <v>172.48148419</v>
      </c>
      <c r="P179" s="36">
        <f>SUMIFS(СВЦЭМ!$E$33:$E$776,СВЦЭМ!$A$33:$A$776,$A179,СВЦЭМ!$B$33:$B$776,P$155)+'СЕТ СН'!$F$15</f>
        <v>173.88552369000001</v>
      </c>
      <c r="Q179" s="36">
        <f>SUMIFS(СВЦЭМ!$E$33:$E$776,СВЦЭМ!$A$33:$A$776,$A179,СВЦЭМ!$B$33:$B$776,Q$155)+'СЕТ СН'!$F$15</f>
        <v>175.21340803000001</v>
      </c>
      <c r="R179" s="36">
        <f>SUMIFS(СВЦЭМ!$E$33:$E$776,СВЦЭМ!$A$33:$A$776,$A179,СВЦЭМ!$B$33:$B$776,R$155)+'СЕТ СН'!$F$15</f>
        <v>175.65440454</v>
      </c>
      <c r="S179" s="36">
        <f>SUMIFS(СВЦЭМ!$E$33:$E$776,СВЦЭМ!$A$33:$A$776,$A179,СВЦЭМ!$B$33:$B$776,S$155)+'СЕТ СН'!$F$15</f>
        <v>174.32624566999999</v>
      </c>
      <c r="T179" s="36">
        <f>SUMIFS(СВЦЭМ!$E$33:$E$776,СВЦЭМ!$A$33:$A$776,$A179,СВЦЭМ!$B$33:$B$776,T$155)+'СЕТ СН'!$F$15</f>
        <v>168.95707691999999</v>
      </c>
      <c r="U179" s="36">
        <f>SUMIFS(СВЦЭМ!$E$33:$E$776,СВЦЭМ!$A$33:$A$776,$A179,СВЦЭМ!$B$33:$B$776,U$155)+'СЕТ СН'!$F$15</f>
        <v>160.45485073</v>
      </c>
      <c r="V179" s="36">
        <f>SUMIFS(СВЦЭМ!$E$33:$E$776,СВЦЭМ!$A$33:$A$776,$A179,СВЦЭМ!$B$33:$B$776,V$155)+'СЕТ СН'!$F$15</f>
        <v>159.96400788</v>
      </c>
      <c r="W179" s="36">
        <f>SUMIFS(СВЦЭМ!$E$33:$E$776,СВЦЭМ!$A$33:$A$776,$A179,СВЦЭМ!$B$33:$B$776,W$155)+'СЕТ СН'!$F$15</f>
        <v>162.60292705000001</v>
      </c>
      <c r="X179" s="36">
        <f>SUMIFS(СВЦЭМ!$E$33:$E$776,СВЦЭМ!$A$33:$A$776,$A179,СВЦЭМ!$B$33:$B$776,X$155)+'СЕТ СН'!$F$15</f>
        <v>166.64832527999999</v>
      </c>
      <c r="Y179" s="36">
        <f>SUMIFS(СВЦЭМ!$E$33:$E$776,СВЦЭМ!$A$33:$A$776,$A179,СВЦЭМ!$B$33:$B$776,Y$155)+'СЕТ СН'!$F$15</f>
        <v>180.21812542999999</v>
      </c>
    </row>
    <row r="180" spans="1:27" ht="15.75" x14ac:dyDescent="0.2">
      <c r="A180" s="35">
        <f t="shared" si="4"/>
        <v>43521</v>
      </c>
      <c r="B180" s="36">
        <f>SUMIFS(СВЦЭМ!$E$33:$E$776,СВЦЭМ!$A$33:$A$776,$A180,СВЦЭМ!$B$33:$B$776,B$155)+'СЕТ СН'!$F$15</f>
        <v>187.50658598000001</v>
      </c>
      <c r="C180" s="36">
        <f>SUMIFS(СВЦЭМ!$E$33:$E$776,СВЦЭМ!$A$33:$A$776,$A180,СВЦЭМ!$B$33:$B$776,C$155)+'СЕТ СН'!$F$15</f>
        <v>190.00803612000001</v>
      </c>
      <c r="D180" s="36">
        <f>SUMIFS(СВЦЭМ!$E$33:$E$776,СВЦЭМ!$A$33:$A$776,$A180,СВЦЭМ!$B$33:$B$776,D$155)+'СЕТ СН'!$F$15</f>
        <v>189.30557845000001</v>
      </c>
      <c r="E180" s="36">
        <f>SUMIFS(СВЦЭМ!$E$33:$E$776,СВЦЭМ!$A$33:$A$776,$A180,СВЦЭМ!$B$33:$B$776,E$155)+'СЕТ СН'!$F$15</f>
        <v>189.92531355</v>
      </c>
      <c r="F180" s="36">
        <f>SUMIFS(СВЦЭМ!$E$33:$E$776,СВЦЭМ!$A$33:$A$776,$A180,СВЦЭМ!$B$33:$B$776,F$155)+'СЕТ СН'!$F$15</f>
        <v>189.92462251000001</v>
      </c>
      <c r="G180" s="36">
        <f>SUMIFS(СВЦЭМ!$E$33:$E$776,СВЦЭМ!$A$33:$A$776,$A180,СВЦЭМ!$B$33:$B$776,G$155)+'СЕТ СН'!$F$15</f>
        <v>191.23062200999999</v>
      </c>
      <c r="H180" s="36">
        <f>SUMIFS(СВЦЭМ!$E$33:$E$776,СВЦЭМ!$A$33:$A$776,$A180,СВЦЭМ!$B$33:$B$776,H$155)+'СЕТ СН'!$F$15</f>
        <v>193.76234864</v>
      </c>
      <c r="I180" s="36">
        <f>SUMIFS(СВЦЭМ!$E$33:$E$776,СВЦЭМ!$A$33:$A$776,$A180,СВЦЭМ!$B$33:$B$776,I$155)+'СЕТ СН'!$F$15</f>
        <v>189.19438534</v>
      </c>
      <c r="J180" s="36">
        <f>SUMIFS(СВЦЭМ!$E$33:$E$776,СВЦЭМ!$A$33:$A$776,$A180,СВЦЭМ!$B$33:$B$776,J$155)+'СЕТ СН'!$F$15</f>
        <v>183.85474196999999</v>
      </c>
      <c r="K180" s="36">
        <f>SUMIFS(СВЦЭМ!$E$33:$E$776,СВЦЭМ!$A$33:$A$776,$A180,СВЦЭМ!$B$33:$B$776,K$155)+'СЕТ СН'!$F$15</f>
        <v>179.46583371</v>
      </c>
      <c r="L180" s="36">
        <f>SUMIFS(СВЦЭМ!$E$33:$E$776,СВЦЭМ!$A$33:$A$776,$A180,СВЦЭМ!$B$33:$B$776,L$155)+'СЕТ СН'!$F$15</f>
        <v>180.16385552</v>
      </c>
      <c r="M180" s="36">
        <f>SUMIFS(СВЦЭМ!$E$33:$E$776,СВЦЭМ!$A$33:$A$776,$A180,СВЦЭМ!$B$33:$B$776,M$155)+'СЕТ СН'!$F$15</f>
        <v>184.16865974000001</v>
      </c>
      <c r="N180" s="36">
        <f>SUMIFS(СВЦЭМ!$E$33:$E$776,СВЦЭМ!$A$33:$A$776,$A180,СВЦЭМ!$B$33:$B$776,N$155)+'СЕТ СН'!$F$15</f>
        <v>185.39806415999999</v>
      </c>
      <c r="O180" s="36">
        <f>SUMIFS(СВЦЭМ!$E$33:$E$776,СВЦЭМ!$A$33:$A$776,$A180,СВЦЭМ!$B$33:$B$776,O$155)+'СЕТ СН'!$F$15</f>
        <v>183.31692247000001</v>
      </c>
      <c r="P180" s="36">
        <f>SUMIFS(СВЦЭМ!$E$33:$E$776,СВЦЭМ!$A$33:$A$776,$A180,СВЦЭМ!$B$33:$B$776,P$155)+'СЕТ СН'!$F$15</f>
        <v>184.73618680000001</v>
      </c>
      <c r="Q180" s="36">
        <f>SUMIFS(СВЦЭМ!$E$33:$E$776,СВЦЭМ!$A$33:$A$776,$A180,СВЦЭМ!$B$33:$B$776,Q$155)+'СЕТ СН'!$F$15</f>
        <v>186.75366149000001</v>
      </c>
      <c r="R180" s="36">
        <f>SUMIFS(СВЦЭМ!$E$33:$E$776,СВЦЭМ!$A$33:$A$776,$A180,СВЦЭМ!$B$33:$B$776,R$155)+'СЕТ СН'!$F$15</f>
        <v>187.07356153000001</v>
      </c>
      <c r="S180" s="36">
        <f>SUMIFS(СВЦЭМ!$E$33:$E$776,СВЦЭМ!$A$33:$A$776,$A180,СВЦЭМ!$B$33:$B$776,S$155)+'СЕТ СН'!$F$15</f>
        <v>187.14703442999999</v>
      </c>
      <c r="T180" s="36">
        <f>SUMIFS(СВЦЭМ!$E$33:$E$776,СВЦЭМ!$A$33:$A$776,$A180,СВЦЭМ!$B$33:$B$776,T$155)+'СЕТ СН'!$F$15</f>
        <v>177.60588762</v>
      </c>
      <c r="U180" s="36">
        <f>SUMIFS(СВЦЭМ!$E$33:$E$776,СВЦЭМ!$A$33:$A$776,$A180,СВЦЭМ!$B$33:$B$776,U$155)+'СЕТ СН'!$F$15</f>
        <v>170.25684962</v>
      </c>
      <c r="V180" s="36">
        <f>SUMIFS(СВЦЭМ!$E$33:$E$776,СВЦЭМ!$A$33:$A$776,$A180,СВЦЭМ!$B$33:$B$776,V$155)+'СЕТ СН'!$F$15</f>
        <v>169.68130353000001</v>
      </c>
      <c r="W180" s="36">
        <f>SUMIFS(СВЦЭМ!$E$33:$E$776,СВЦЭМ!$A$33:$A$776,$A180,СВЦЭМ!$B$33:$B$776,W$155)+'СЕТ СН'!$F$15</f>
        <v>171.99484396</v>
      </c>
      <c r="X180" s="36">
        <f>SUMIFS(СВЦЭМ!$E$33:$E$776,СВЦЭМ!$A$33:$A$776,$A180,СВЦЭМ!$B$33:$B$776,X$155)+'СЕТ СН'!$F$15</f>
        <v>176.06007022</v>
      </c>
      <c r="Y180" s="36">
        <f>SUMIFS(СВЦЭМ!$E$33:$E$776,СВЦЭМ!$A$33:$A$776,$A180,СВЦЭМ!$B$33:$B$776,Y$155)+'СЕТ СН'!$F$15</f>
        <v>183.99968763999999</v>
      </c>
    </row>
    <row r="181" spans="1:27" ht="15.75" x14ac:dyDescent="0.2">
      <c r="A181" s="35">
        <f t="shared" si="4"/>
        <v>43522</v>
      </c>
      <c r="B181" s="36">
        <f>SUMIFS(СВЦЭМ!$E$33:$E$776,СВЦЭМ!$A$33:$A$776,$A181,СВЦЭМ!$B$33:$B$776,B$155)+'СЕТ СН'!$F$15</f>
        <v>189.2027306</v>
      </c>
      <c r="C181" s="36">
        <f>SUMIFS(СВЦЭМ!$E$33:$E$776,СВЦЭМ!$A$33:$A$776,$A181,СВЦЭМ!$B$33:$B$776,C$155)+'СЕТ СН'!$F$15</f>
        <v>189.72798703999999</v>
      </c>
      <c r="D181" s="36">
        <f>SUMIFS(СВЦЭМ!$E$33:$E$776,СВЦЭМ!$A$33:$A$776,$A181,СВЦЭМ!$B$33:$B$776,D$155)+'СЕТ СН'!$F$15</f>
        <v>188.44647896999999</v>
      </c>
      <c r="E181" s="36">
        <f>SUMIFS(СВЦЭМ!$E$33:$E$776,СВЦЭМ!$A$33:$A$776,$A181,СВЦЭМ!$B$33:$B$776,E$155)+'СЕТ СН'!$F$15</f>
        <v>188.53139153000001</v>
      </c>
      <c r="F181" s="36">
        <f>SUMIFS(СВЦЭМ!$E$33:$E$776,СВЦЭМ!$A$33:$A$776,$A181,СВЦЭМ!$B$33:$B$776,F$155)+'СЕТ СН'!$F$15</f>
        <v>188.20453911999999</v>
      </c>
      <c r="G181" s="36">
        <f>SUMIFS(СВЦЭМ!$E$33:$E$776,СВЦЭМ!$A$33:$A$776,$A181,СВЦЭМ!$B$33:$B$776,G$155)+'СЕТ СН'!$F$15</f>
        <v>189.73710152999999</v>
      </c>
      <c r="H181" s="36">
        <f>SUMIFS(СВЦЭМ!$E$33:$E$776,СВЦЭМ!$A$33:$A$776,$A181,СВЦЭМ!$B$33:$B$776,H$155)+'СЕТ СН'!$F$15</f>
        <v>189.35619929000001</v>
      </c>
      <c r="I181" s="36">
        <f>SUMIFS(СВЦЭМ!$E$33:$E$776,СВЦЭМ!$A$33:$A$776,$A181,СВЦЭМ!$B$33:$B$776,I$155)+'СЕТ СН'!$F$15</f>
        <v>183.43869895</v>
      </c>
      <c r="J181" s="36">
        <f>SUMIFS(СВЦЭМ!$E$33:$E$776,СВЦЭМ!$A$33:$A$776,$A181,СВЦЭМ!$B$33:$B$776,J$155)+'СЕТ СН'!$F$15</f>
        <v>179.48400459999999</v>
      </c>
      <c r="K181" s="36">
        <f>SUMIFS(СВЦЭМ!$E$33:$E$776,СВЦЭМ!$A$33:$A$776,$A181,СВЦЭМ!$B$33:$B$776,K$155)+'СЕТ СН'!$F$15</f>
        <v>178.84784377</v>
      </c>
      <c r="L181" s="36">
        <f>SUMIFS(СВЦЭМ!$E$33:$E$776,СВЦЭМ!$A$33:$A$776,$A181,СВЦЭМ!$B$33:$B$776,L$155)+'СЕТ СН'!$F$15</f>
        <v>181.51092765999999</v>
      </c>
      <c r="M181" s="36">
        <f>SUMIFS(СВЦЭМ!$E$33:$E$776,СВЦЭМ!$A$33:$A$776,$A181,СВЦЭМ!$B$33:$B$776,M$155)+'СЕТ СН'!$F$15</f>
        <v>184.65529583</v>
      </c>
      <c r="N181" s="36">
        <f>SUMIFS(СВЦЭМ!$E$33:$E$776,СВЦЭМ!$A$33:$A$776,$A181,СВЦЭМ!$B$33:$B$776,N$155)+'СЕТ СН'!$F$15</f>
        <v>181.31845382</v>
      </c>
      <c r="O181" s="36">
        <f>SUMIFS(СВЦЭМ!$E$33:$E$776,СВЦЭМ!$A$33:$A$776,$A181,СВЦЭМ!$B$33:$B$776,O$155)+'СЕТ СН'!$F$15</f>
        <v>175.20141372000001</v>
      </c>
      <c r="P181" s="36">
        <f>SUMIFS(СВЦЭМ!$E$33:$E$776,СВЦЭМ!$A$33:$A$776,$A181,СВЦЭМ!$B$33:$B$776,P$155)+'СЕТ СН'!$F$15</f>
        <v>175.96844773999999</v>
      </c>
      <c r="Q181" s="36">
        <f>SUMIFS(СВЦЭМ!$E$33:$E$776,СВЦЭМ!$A$33:$A$776,$A181,СВЦЭМ!$B$33:$B$776,Q$155)+'СЕТ СН'!$F$15</f>
        <v>178.41268586000001</v>
      </c>
      <c r="R181" s="36">
        <f>SUMIFS(СВЦЭМ!$E$33:$E$776,СВЦЭМ!$A$33:$A$776,$A181,СВЦЭМ!$B$33:$B$776,R$155)+'СЕТ СН'!$F$15</f>
        <v>181.53673882999999</v>
      </c>
      <c r="S181" s="36">
        <f>SUMIFS(СВЦЭМ!$E$33:$E$776,СВЦЭМ!$A$33:$A$776,$A181,СВЦЭМ!$B$33:$B$776,S$155)+'СЕТ СН'!$F$15</f>
        <v>184.94089151</v>
      </c>
      <c r="T181" s="36">
        <f>SUMIFS(СВЦЭМ!$E$33:$E$776,СВЦЭМ!$A$33:$A$776,$A181,СВЦЭМ!$B$33:$B$776,T$155)+'СЕТ СН'!$F$15</f>
        <v>176.68780622</v>
      </c>
      <c r="U181" s="36">
        <f>SUMIFS(СВЦЭМ!$E$33:$E$776,СВЦЭМ!$A$33:$A$776,$A181,СВЦЭМ!$B$33:$B$776,U$155)+'СЕТ СН'!$F$15</f>
        <v>169.15602663000001</v>
      </c>
      <c r="V181" s="36">
        <f>SUMIFS(СВЦЭМ!$E$33:$E$776,СВЦЭМ!$A$33:$A$776,$A181,СВЦЭМ!$B$33:$B$776,V$155)+'СЕТ СН'!$F$15</f>
        <v>168.50486943999999</v>
      </c>
      <c r="W181" s="36">
        <f>SUMIFS(СВЦЭМ!$E$33:$E$776,СВЦЭМ!$A$33:$A$776,$A181,СВЦЭМ!$B$33:$B$776,W$155)+'СЕТ СН'!$F$15</f>
        <v>170.92657745</v>
      </c>
      <c r="X181" s="36">
        <f>SUMIFS(СВЦЭМ!$E$33:$E$776,СВЦЭМ!$A$33:$A$776,$A181,СВЦЭМ!$B$33:$B$776,X$155)+'СЕТ СН'!$F$15</f>
        <v>174.48268680000001</v>
      </c>
      <c r="Y181" s="36">
        <f>SUMIFS(СВЦЭМ!$E$33:$E$776,СВЦЭМ!$A$33:$A$776,$A181,СВЦЭМ!$B$33:$B$776,Y$155)+'СЕТ СН'!$F$15</f>
        <v>182.73876439</v>
      </c>
    </row>
    <row r="182" spans="1:27" ht="15.75" x14ac:dyDescent="0.2">
      <c r="A182" s="35">
        <f t="shared" si="4"/>
        <v>43523</v>
      </c>
      <c r="B182" s="36">
        <f>SUMIFS(СВЦЭМ!$E$33:$E$776,СВЦЭМ!$A$33:$A$776,$A182,СВЦЭМ!$B$33:$B$776,B$155)+'СЕТ СН'!$F$15</f>
        <v>189.82553974000001</v>
      </c>
      <c r="C182" s="36">
        <f>SUMIFS(СВЦЭМ!$E$33:$E$776,СВЦЭМ!$A$33:$A$776,$A182,СВЦЭМ!$B$33:$B$776,C$155)+'СЕТ СН'!$F$15</f>
        <v>196.30993810999999</v>
      </c>
      <c r="D182" s="36">
        <f>SUMIFS(СВЦЭМ!$E$33:$E$776,СВЦЭМ!$A$33:$A$776,$A182,СВЦЭМ!$B$33:$B$776,D$155)+'СЕТ СН'!$F$15</f>
        <v>198.83043853999999</v>
      </c>
      <c r="E182" s="36">
        <f>SUMIFS(СВЦЭМ!$E$33:$E$776,СВЦЭМ!$A$33:$A$776,$A182,СВЦЭМ!$B$33:$B$776,E$155)+'СЕТ СН'!$F$15</f>
        <v>199.63290860000001</v>
      </c>
      <c r="F182" s="36">
        <f>SUMIFS(СВЦЭМ!$E$33:$E$776,СВЦЭМ!$A$33:$A$776,$A182,СВЦЭМ!$B$33:$B$776,F$155)+'СЕТ СН'!$F$15</f>
        <v>198.43806824000001</v>
      </c>
      <c r="G182" s="36">
        <f>SUMIFS(СВЦЭМ!$E$33:$E$776,СВЦЭМ!$A$33:$A$776,$A182,СВЦЭМ!$B$33:$B$776,G$155)+'СЕТ СН'!$F$15</f>
        <v>194.11770383000001</v>
      </c>
      <c r="H182" s="36">
        <f>SUMIFS(СВЦЭМ!$E$33:$E$776,СВЦЭМ!$A$33:$A$776,$A182,СВЦЭМ!$B$33:$B$776,H$155)+'СЕТ СН'!$F$15</f>
        <v>186.26952759</v>
      </c>
      <c r="I182" s="36">
        <f>SUMIFS(СВЦЭМ!$E$33:$E$776,СВЦЭМ!$A$33:$A$776,$A182,СВЦЭМ!$B$33:$B$776,I$155)+'СЕТ СН'!$F$15</f>
        <v>181.20045234</v>
      </c>
      <c r="J182" s="36">
        <f>SUMIFS(СВЦЭМ!$E$33:$E$776,СВЦЭМ!$A$33:$A$776,$A182,СВЦЭМ!$B$33:$B$776,J$155)+'СЕТ СН'!$F$15</f>
        <v>178.36353456000001</v>
      </c>
      <c r="K182" s="36">
        <f>SUMIFS(СВЦЭМ!$E$33:$E$776,СВЦЭМ!$A$33:$A$776,$A182,СВЦЭМ!$B$33:$B$776,K$155)+'СЕТ СН'!$F$15</f>
        <v>178.97264204999999</v>
      </c>
      <c r="L182" s="36">
        <f>SUMIFS(СВЦЭМ!$E$33:$E$776,СВЦЭМ!$A$33:$A$776,$A182,СВЦЭМ!$B$33:$B$776,L$155)+'СЕТ СН'!$F$15</f>
        <v>179.59702031</v>
      </c>
      <c r="M182" s="36">
        <f>SUMIFS(СВЦЭМ!$E$33:$E$776,СВЦЭМ!$A$33:$A$776,$A182,СВЦЭМ!$B$33:$B$776,M$155)+'СЕТ СН'!$F$15</f>
        <v>181.99405150000001</v>
      </c>
      <c r="N182" s="36">
        <f>SUMIFS(СВЦЭМ!$E$33:$E$776,СВЦЭМ!$A$33:$A$776,$A182,СВЦЭМ!$B$33:$B$776,N$155)+'СЕТ СН'!$F$15</f>
        <v>181.55660154</v>
      </c>
      <c r="O182" s="36">
        <f>SUMIFS(СВЦЭМ!$E$33:$E$776,СВЦЭМ!$A$33:$A$776,$A182,СВЦЭМ!$B$33:$B$776,O$155)+'СЕТ СН'!$F$15</f>
        <v>172.23704494</v>
      </c>
      <c r="P182" s="36">
        <f>SUMIFS(СВЦЭМ!$E$33:$E$776,СВЦЭМ!$A$33:$A$776,$A182,СВЦЭМ!$B$33:$B$776,P$155)+'СЕТ СН'!$F$15</f>
        <v>172.70373215999999</v>
      </c>
      <c r="Q182" s="36">
        <f>SUMIFS(СВЦЭМ!$E$33:$E$776,СВЦЭМ!$A$33:$A$776,$A182,СВЦЭМ!$B$33:$B$776,Q$155)+'СЕТ СН'!$F$15</f>
        <v>174.08399127999999</v>
      </c>
      <c r="R182" s="36">
        <f>SUMIFS(СВЦЭМ!$E$33:$E$776,СВЦЭМ!$A$33:$A$776,$A182,СВЦЭМ!$B$33:$B$776,R$155)+'СЕТ СН'!$F$15</f>
        <v>172.73040460999999</v>
      </c>
      <c r="S182" s="36">
        <f>SUMIFS(СВЦЭМ!$E$33:$E$776,СВЦЭМ!$A$33:$A$776,$A182,СВЦЭМ!$B$33:$B$776,S$155)+'СЕТ СН'!$F$15</f>
        <v>172.76508845999999</v>
      </c>
      <c r="T182" s="36">
        <f>SUMIFS(СВЦЭМ!$E$33:$E$776,СВЦЭМ!$A$33:$A$776,$A182,СВЦЭМ!$B$33:$B$776,T$155)+'СЕТ СН'!$F$15</f>
        <v>170.31176902000001</v>
      </c>
      <c r="U182" s="36">
        <f>SUMIFS(СВЦЭМ!$E$33:$E$776,СВЦЭМ!$A$33:$A$776,$A182,СВЦЭМ!$B$33:$B$776,U$155)+'СЕТ СН'!$F$15</f>
        <v>164.68840657999999</v>
      </c>
      <c r="V182" s="36">
        <f>SUMIFS(СВЦЭМ!$E$33:$E$776,СВЦЭМ!$A$33:$A$776,$A182,СВЦЭМ!$B$33:$B$776,V$155)+'СЕТ СН'!$F$15</f>
        <v>163.74085052000001</v>
      </c>
      <c r="W182" s="36">
        <f>SUMIFS(СВЦЭМ!$E$33:$E$776,СВЦЭМ!$A$33:$A$776,$A182,СВЦЭМ!$B$33:$B$776,W$155)+'СЕТ СН'!$F$15</f>
        <v>166.39371532999999</v>
      </c>
      <c r="X182" s="36">
        <f>SUMIFS(СВЦЭМ!$E$33:$E$776,СВЦЭМ!$A$33:$A$776,$A182,СВЦЭМ!$B$33:$B$776,X$155)+'СЕТ СН'!$F$15</f>
        <v>171.58754024999999</v>
      </c>
      <c r="Y182" s="36">
        <f>SUMIFS(СВЦЭМ!$E$33:$E$776,СВЦЭМ!$A$33:$A$776,$A182,СВЦЭМ!$B$33:$B$776,Y$155)+'СЕТ СН'!$F$15</f>
        <v>179.85143022</v>
      </c>
    </row>
    <row r="183" spans="1:27" ht="15.75" x14ac:dyDescent="0.2">
      <c r="A183" s="35">
        <f t="shared" si="4"/>
        <v>43524</v>
      </c>
      <c r="B183" s="36">
        <f>SUMIFS(СВЦЭМ!$E$33:$E$776,СВЦЭМ!$A$33:$A$776,$A183,СВЦЭМ!$B$33:$B$776,B$155)+'СЕТ СН'!$F$15</f>
        <v>188.60090231999999</v>
      </c>
      <c r="C183" s="36">
        <f>SUMIFS(СВЦЭМ!$E$33:$E$776,СВЦЭМ!$A$33:$A$776,$A183,СВЦЭМ!$B$33:$B$776,C$155)+'СЕТ СН'!$F$15</f>
        <v>193.71962060000001</v>
      </c>
      <c r="D183" s="36">
        <f>SUMIFS(СВЦЭМ!$E$33:$E$776,СВЦЭМ!$A$33:$A$776,$A183,СВЦЭМ!$B$33:$B$776,D$155)+'СЕТ СН'!$F$15</f>
        <v>195.9250399</v>
      </c>
      <c r="E183" s="36">
        <f>SUMIFS(СВЦЭМ!$E$33:$E$776,СВЦЭМ!$A$33:$A$776,$A183,СВЦЭМ!$B$33:$B$776,E$155)+'СЕТ СН'!$F$15</f>
        <v>196.19534951</v>
      </c>
      <c r="F183" s="36">
        <f>SUMIFS(СВЦЭМ!$E$33:$E$776,СВЦЭМ!$A$33:$A$776,$A183,СВЦЭМ!$B$33:$B$776,F$155)+'СЕТ СН'!$F$15</f>
        <v>195.28272756999999</v>
      </c>
      <c r="G183" s="36">
        <f>SUMIFS(СВЦЭМ!$E$33:$E$776,СВЦЭМ!$A$33:$A$776,$A183,СВЦЭМ!$B$33:$B$776,G$155)+'СЕТ СН'!$F$15</f>
        <v>192.85283136000001</v>
      </c>
      <c r="H183" s="36">
        <f>SUMIFS(СВЦЭМ!$E$33:$E$776,СВЦЭМ!$A$33:$A$776,$A183,СВЦЭМ!$B$33:$B$776,H$155)+'СЕТ СН'!$F$15</f>
        <v>187.77771960000001</v>
      </c>
      <c r="I183" s="36">
        <f>SUMIFS(СВЦЭМ!$E$33:$E$776,СВЦЭМ!$A$33:$A$776,$A183,СВЦЭМ!$B$33:$B$776,I$155)+'СЕТ СН'!$F$15</f>
        <v>183.32072085999999</v>
      </c>
      <c r="J183" s="36">
        <f>SUMIFS(СВЦЭМ!$E$33:$E$776,СВЦЭМ!$A$33:$A$776,$A183,СВЦЭМ!$B$33:$B$776,J$155)+'СЕТ СН'!$F$15</f>
        <v>180.44946912</v>
      </c>
      <c r="K183" s="36">
        <f>SUMIFS(СВЦЭМ!$E$33:$E$776,СВЦЭМ!$A$33:$A$776,$A183,СВЦЭМ!$B$33:$B$776,K$155)+'СЕТ СН'!$F$15</f>
        <v>181.18925480999999</v>
      </c>
      <c r="L183" s="36">
        <f>SUMIFS(СВЦЭМ!$E$33:$E$776,СВЦЭМ!$A$33:$A$776,$A183,СВЦЭМ!$B$33:$B$776,L$155)+'СЕТ СН'!$F$15</f>
        <v>182.05004947</v>
      </c>
      <c r="M183" s="36">
        <f>SUMIFS(СВЦЭМ!$E$33:$E$776,СВЦЭМ!$A$33:$A$776,$A183,СВЦЭМ!$B$33:$B$776,M$155)+'СЕТ СН'!$F$15</f>
        <v>184.96725408</v>
      </c>
      <c r="N183" s="36">
        <f>SUMIFS(СВЦЭМ!$E$33:$E$776,СВЦЭМ!$A$33:$A$776,$A183,СВЦЭМ!$B$33:$B$776,N$155)+'СЕТ СН'!$F$15</f>
        <v>182.10995638</v>
      </c>
      <c r="O183" s="36">
        <f>SUMIFS(СВЦЭМ!$E$33:$E$776,СВЦЭМ!$A$33:$A$776,$A183,СВЦЭМ!$B$33:$B$776,O$155)+'СЕТ СН'!$F$15</f>
        <v>177.07547700000001</v>
      </c>
      <c r="P183" s="36">
        <f>SUMIFS(СВЦЭМ!$E$33:$E$776,СВЦЭМ!$A$33:$A$776,$A183,СВЦЭМ!$B$33:$B$776,P$155)+'СЕТ СН'!$F$15</f>
        <v>177.87375706</v>
      </c>
      <c r="Q183" s="36">
        <f>SUMIFS(СВЦЭМ!$E$33:$E$776,СВЦЭМ!$A$33:$A$776,$A183,СВЦЭМ!$B$33:$B$776,Q$155)+'СЕТ СН'!$F$15</f>
        <v>179.07588709999999</v>
      </c>
      <c r="R183" s="36">
        <f>SUMIFS(СВЦЭМ!$E$33:$E$776,СВЦЭМ!$A$33:$A$776,$A183,СВЦЭМ!$B$33:$B$776,R$155)+'СЕТ СН'!$F$15</f>
        <v>177.84297454</v>
      </c>
      <c r="S183" s="36">
        <f>SUMIFS(СВЦЭМ!$E$33:$E$776,СВЦЭМ!$A$33:$A$776,$A183,СВЦЭМ!$B$33:$B$776,S$155)+'СЕТ СН'!$F$15</f>
        <v>176.93367266999999</v>
      </c>
      <c r="T183" s="36">
        <f>SUMIFS(СВЦЭМ!$E$33:$E$776,СВЦЭМ!$A$33:$A$776,$A183,СВЦЭМ!$B$33:$B$776,T$155)+'СЕТ СН'!$F$15</f>
        <v>170.58868759999999</v>
      </c>
      <c r="U183" s="36">
        <f>SUMIFS(СВЦЭМ!$E$33:$E$776,СВЦЭМ!$A$33:$A$776,$A183,СВЦЭМ!$B$33:$B$776,U$155)+'СЕТ СН'!$F$15</f>
        <v>165.93418503000001</v>
      </c>
      <c r="V183" s="36">
        <f>SUMIFS(СВЦЭМ!$E$33:$E$776,СВЦЭМ!$A$33:$A$776,$A183,СВЦЭМ!$B$33:$B$776,V$155)+'СЕТ СН'!$F$15</f>
        <v>164.90214904999999</v>
      </c>
      <c r="W183" s="36">
        <f>SUMIFS(СВЦЭМ!$E$33:$E$776,СВЦЭМ!$A$33:$A$776,$A183,СВЦЭМ!$B$33:$B$776,W$155)+'СЕТ СН'!$F$15</f>
        <v>168.99221827</v>
      </c>
      <c r="X183" s="36">
        <f>SUMIFS(СВЦЭМ!$E$33:$E$776,СВЦЭМ!$A$33:$A$776,$A183,СВЦЭМ!$B$33:$B$776,X$155)+'СЕТ СН'!$F$15</f>
        <v>173.30892252999999</v>
      </c>
      <c r="Y183" s="36">
        <f>SUMIFS(СВЦЭМ!$E$33:$E$776,СВЦЭМ!$A$33:$A$776,$A183,СВЦЭМ!$B$33:$B$776,Y$155)+'СЕТ СН'!$F$15</f>
        <v>181.80453098000001</v>
      </c>
    </row>
    <row r="184" spans="1:27" ht="15.75" hidden="1" x14ac:dyDescent="0.2">
      <c r="A184" s="35">
        <f t="shared" si="4"/>
        <v>43525</v>
      </c>
      <c r="B184" s="36">
        <f>SUMIFS(СВЦЭМ!$E$33:$E$776,СВЦЭМ!$A$33:$A$776,$A184,СВЦЭМ!$B$33:$B$776,B$155)+'СЕТ СН'!$F$15</f>
        <v>0</v>
      </c>
      <c r="C184" s="36">
        <f>SUMIFS(СВЦЭМ!$E$33:$E$776,СВЦЭМ!$A$33:$A$776,$A184,СВЦЭМ!$B$33:$B$776,C$155)+'СЕТ СН'!$F$15</f>
        <v>0</v>
      </c>
      <c r="D184" s="36">
        <f>SUMIFS(СВЦЭМ!$E$33:$E$776,СВЦЭМ!$A$33:$A$776,$A184,СВЦЭМ!$B$33:$B$776,D$155)+'СЕТ СН'!$F$15</f>
        <v>0</v>
      </c>
      <c r="E184" s="36">
        <f>SUMIFS(СВЦЭМ!$E$33:$E$776,СВЦЭМ!$A$33:$A$776,$A184,СВЦЭМ!$B$33:$B$776,E$155)+'СЕТ СН'!$F$15</f>
        <v>0</v>
      </c>
      <c r="F184" s="36">
        <f>SUMIFS(СВЦЭМ!$E$33:$E$776,СВЦЭМ!$A$33:$A$776,$A184,СВЦЭМ!$B$33:$B$776,F$155)+'СЕТ СН'!$F$15</f>
        <v>0</v>
      </c>
      <c r="G184" s="36">
        <f>SUMIFS(СВЦЭМ!$E$33:$E$776,СВЦЭМ!$A$33:$A$776,$A184,СВЦЭМ!$B$33:$B$776,G$155)+'СЕТ СН'!$F$15</f>
        <v>0</v>
      </c>
      <c r="H184" s="36">
        <f>SUMIFS(СВЦЭМ!$E$33:$E$776,СВЦЭМ!$A$33:$A$776,$A184,СВЦЭМ!$B$33:$B$776,H$155)+'СЕТ СН'!$F$15</f>
        <v>0</v>
      </c>
      <c r="I184" s="36">
        <f>SUMIFS(СВЦЭМ!$E$33:$E$776,СВЦЭМ!$A$33:$A$776,$A184,СВЦЭМ!$B$33:$B$776,I$155)+'СЕТ СН'!$F$15</f>
        <v>0</v>
      </c>
      <c r="J184" s="36">
        <f>SUMIFS(СВЦЭМ!$E$33:$E$776,СВЦЭМ!$A$33:$A$776,$A184,СВЦЭМ!$B$33:$B$776,J$155)+'СЕТ СН'!$F$15</f>
        <v>0</v>
      </c>
      <c r="K184" s="36">
        <f>SUMIFS(СВЦЭМ!$E$33:$E$776,СВЦЭМ!$A$33:$A$776,$A184,СВЦЭМ!$B$33:$B$776,K$155)+'СЕТ СН'!$F$15</f>
        <v>0</v>
      </c>
      <c r="L184" s="36">
        <f>SUMIFS(СВЦЭМ!$E$33:$E$776,СВЦЭМ!$A$33:$A$776,$A184,СВЦЭМ!$B$33:$B$776,L$155)+'СЕТ СН'!$F$15</f>
        <v>0</v>
      </c>
      <c r="M184" s="36">
        <f>SUMIFS(СВЦЭМ!$E$33:$E$776,СВЦЭМ!$A$33:$A$776,$A184,СВЦЭМ!$B$33:$B$776,M$155)+'СЕТ СН'!$F$15</f>
        <v>0</v>
      </c>
      <c r="N184" s="36">
        <f>SUMIFS(СВЦЭМ!$E$33:$E$776,СВЦЭМ!$A$33:$A$776,$A184,СВЦЭМ!$B$33:$B$776,N$155)+'СЕТ СН'!$F$15</f>
        <v>0</v>
      </c>
      <c r="O184" s="36">
        <f>SUMIFS(СВЦЭМ!$E$33:$E$776,СВЦЭМ!$A$33:$A$776,$A184,СВЦЭМ!$B$33:$B$776,O$155)+'СЕТ СН'!$F$15</f>
        <v>0</v>
      </c>
      <c r="P184" s="36">
        <f>SUMIFS(СВЦЭМ!$E$33:$E$776,СВЦЭМ!$A$33:$A$776,$A184,СВЦЭМ!$B$33:$B$776,P$155)+'СЕТ СН'!$F$15</f>
        <v>0</v>
      </c>
      <c r="Q184" s="36">
        <f>SUMIFS(СВЦЭМ!$E$33:$E$776,СВЦЭМ!$A$33:$A$776,$A184,СВЦЭМ!$B$33:$B$776,Q$155)+'СЕТ СН'!$F$15</f>
        <v>0</v>
      </c>
      <c r="R184" s="36">
        <f>SUMIFS(СВЦЭМ!$E$33:$E$776,СВЦЭМ!$A$33:$A$776,$A184,СВЦЭМ!$B$33:$B$776,R$155)+'СЕТ СН'!$F$15</f>
        <v>0</v>
      </c>
      <c r="S184" s="36">
        <f>SUMIFS(СВЦЭМ!$E$33:$E$776,СВЦЭМ!$A$33:$A$776,$A184,СВЦЭМ!$B$33:$B$776,S$155)+'СЕТ СН'!$F$15</f>
        <v>0</v>
      </c>
      <c r="T184" s="36">
        <f>SUMIFS(СВЦЭМ!$E$33:$E$776,СВЦЭМ!$A$33:$A$776,$A184,СВЦЭМ!$B$33:$B$776,T$155)+'СЕТ СН'!$F$15</f>
        <v>0</v>
      </c>
      <c r="U184" s="36">
        <f>SUMIFS(СВЦЭМ!$E$33:$E$776,СВЦЭМ!$A$33:$A$776,$A184,СВЦЭМ!$B$33:$B$776,U$155)+'СЕТ СН'!$F$15</f>
        <v>0</v>
      </c>
      <c r="V184" s="36">
        <f>SUMIFS(СВЦЭМ!$E$33:$E$776,СВЦЭМ!$A$33:$A$776,$A184,СВЦЭМ!$B$33:$B$776,V$155)+'СЕТ СН'!$F$15</f>
        <v>0</v>
      </c>
      <c r="W184" s="36">
        <f>SUMIFS(СВЦЭМ!$E$33:$E$776,СВЦЭМ!$A$33:$A$776,$A184,СВЦЭМ!$B$33:$B$776,W$155)+'СЕТ СН'!$F$15</f>
        <v>0</v>
      </c>
      <c r="X184" s="36">
        <f>SUMIFS(СВЦЭМ!$E$33:$E$776,СВЦЭМ!$A$33:$A$776,$A184,СВЦЭМ!$B$33:$B$776,X$155)+'СЕТ СН'!$F$15</f>
        <v>0</v>
      </c>
      <c r="Y184" s="36">
        <f>SUMIFS(СВЦЭМ!$E$33:$E$776,СВЦЭМ!$A$33:$A$776,$A184,СВЦЭМ!$B$33:$B$776,Y$155)+'СЕТ СН'!$F$15</f>
        <v>0</v>
      </c>
    </row>
    <row r="185" spans="1:27" ht="15.75" hidden="1" x14ac:dyDescent="0.2">
      <c r="A185" s="35">
        <f t="shared" si="4"/>
        <v>43526</v>
      </c>
      <c r="B185" s="36">
        <f>SUMIFS(СВЦЭМ!$E$33:$E$776,СВЦЭМ!$A$33:$A$776,$A185,СВЦЭМ!$B$33:$B$776,B$155)+'СЕТ СН'!$F$15</f>
        <v>0</v>
      </c>
      <c r="C185" s="36">
        <f>SUMIFS(СВЦЭМ!$E$33:$E$776,СВЦЭМ!$A$33:$A$776,$A185,СВЦЭМ!$B$33:$B$776,C$155)+'СЕТ СН'!$F$15</f>
        <v>0</v>
      </c>
      <c r="D185" s="36">
        <f>SUMIFS(СВЦЭМ!$E$33:$E$776,СВЦЭМ!$A$33:$A$776,$A185,СВЦЭМ!$B$33:$B$776,D$155)+'СЕТ СН'!$F$15</f>
        <v>0</v>
      </c>
      <c r="E185" s="36">
        <f>SUMIFS(СВЦЭМ!$E$33:$E$776,СВЦЭМ!$A$33:$A$776,$A185,СВЦЭМ!$B$33:$B$776,E$155)+'СЕТ СН'!$F$15</f>
        <v>0</v>
      </c>
      <c r="F185" s="36">
        <f>SUMIFS(СВЦЭМ!$E$33:$E$776,СВЦЭМ!$A$33:$A$776,$A185,СВЦЭМ!$B$33:$B$776,F$155)+'СЕТ СН'!$F$15</f>
        <v>0</v>
      </c>
      <c r="G185" s="36">
        <f>SUMIFS(СВЦЭМ!$E$33:$E$776,СВЦЭМ!$A$33:$A$776,$A185,СВЦЭМ!$B$33:$B$776,G$155)+'СЕТ СН'!$F$15</f>
        <v>0</v>
      </c>
      <c r="H185" s="36">
        <f>SUMIFS(СВЦЭМ!$E$33:$E$776,СВЦЭМ!$A$33:$A$776,$A185,СВЦЭМ!$B$33:$B$776,H$155)+'СЕТ СН'!$F$15</f>
        <v>0</v>
      </c>
      <c r="I185" s="36">
        <f>SUMIFS(СВЦЭМ!$E$33:$E$776,СВЦЭМ!$A$33:$A$776,$A185,СВЦЭМ!$B$33:$B$776,I$155)+'СЕТ СН'!$F$15</f>
        <v>0</v>
      </c>
      <c r="J185" s="36">
        <f>SUMIFS(СВЦЭМ!$E$33:$E$776,СВЦЭМ!$A$33:$A$776,$A185,СВЦЭМ!$B$33:$B$776,J$155)+'СЕТ СН'!$F$15</f>
        <v>0</v>
      </c>
      <c r="K185" s="36">
        <f>SUMIFS(СВЦЭМ!$E$33:$E$776,СВЦЭМ!$A$33:$A$776,$A185,СВЦЭМ!$B$33:$B$776,K$155)+'СЕТ СН'!$F$15</f>
        <v>0</v>
      </c>
      <c r="L185" s="36">
        <f>SUMIFS(СВЦЭМ!$E$33:$E$776,СВЦЭМ!$A$33:$A$776,$A185,СВЦЭМ!$B$33:$B$776,L$155)+'СЕТ СН'!$F$15</f>
        <v>0</v>
      </c>
      <c r="M185" s="36">
        <f>SUMIFS(СВЦЭМ!$E$33:$E$776,СВЦЭМ!$A$33:$A$776,$A185,СВЦЭМ!$B$33:$B$776,M$155)+'СЕТ СН'!$F$15</f>
        <v>0</v>
      </c>
      <c r="N185" s="36">
        <f>SUMIFS(СВЦЭМ!$E$33:$E$776,СВЦЭМ!$A$33:$A$776,$A185,СВЦЭМ!$B$33:$B$776,N$155)+'СЕТ СН'!$F$15</f>
        <v>0</v>
      </c>
      <c r="O185" s="36">
        <f>SUMIFS(СВЦЭМ!$E$33:$E$776,СВЦЭМ!$A$33:$A$776,$A185,СВЦЭМ!$B$33:$B$776,O$155)+'СЕТ СН'!$F$15</f>
        <v>0</v>
      </c>
      <c r="P185" s="36">
        <f>SUMIFS(СВЦЭМ!$E$33:$E$776,СВЦЭМ!$A$33:$A$776,$A185,СВЦЭМ!$B$33:$B$776,P$155)+'СЕТ СН'!$F$15</f>
        <v>0</v>
      </c>
      <c r="Q185" s="36">
        <f>SUMIFS(СВЦЭМ!$E$33:$E$776,СВЦЭМ!$A$33:$A$776,$A185,СВЦЭМ!$B$33:$B$776,Q$155)+'СЕТ СН'!$F$15</f>
        <v>0</v>
      </c>
      <c r="R185" s="36">
        <f>SUMIFS(СВЦЭМ!$E$33:$E$776,СВЦЭМ!$A$33:$A$776,$A185,СВЦЭМ!$B$33:$B$776,R$155)+'СЕТ СН'!$F$15</f>
        <v>0</v>
      </c>
      <c r="S185" s="36">
        <f>SUMIFS(СВЦЭМ!$E$33:$E$776,СВЦЭМ!$A$33:$A$776,$A185,СВЦЭМ!$B$33:$B$776,S$155)+'СЕТ СН'!$F$15</f>
        <v>0</v>
      </c>
      <c r="T185" s="36">
        <f>SUMIFS(СВЦЭМ!$E$33:$E$776,СВЦЭМ!$A$33:$A$776,$A185,СВЦЭМ!$B$33:$B$776,T$155)+'СЕТ СН'!$F$15</f>
        <v>0</v>
      </c>
      <c r="U185" s="36">
        <f>SUMIFS(СВЦЭМ!$E$33:$E$776,СВЦЭМ!$A$33:$A$776,$A185,СВЦЭМ!$B$33:$B$776,U$155)+'СЕТ СН'!$F$15</f>
        <v>0</v>
      </c>
      <c r="V185" s="36">
        <f>SUMIFS(СВЦЭМ!$E$33:$E$776,СВЦЭМ!$A$33:$A$776,$A185,СВЦЭМ!$B$33:$B$776,V$155)+'СЕТ СН'!$F$15</f>
        <v>0</v>
      </c>
      <c r="W185" s="36">
        <f>SUMIFS(СВЦЭМ!$E$33:$E$776,СВЦЭМ!$A$33:$A$776,$A185,СВЦЭМ!$B$33:$B$776,W$155)+'СЕТ СН'!$F$15</f>
        <v>0</v>
      </c>
      <c r="X185" s="36">
        <f>SUMIFS(СВЦЭМ!$E$33:$E$776,СВЦЭМ!$A$33:$A$776,$A185,СВЦЭМ!$B$33:$B$776,X$155)+'СЕТ СН'!$F$15</f>
        <v>0</v>
      </c>
      <c r="Y185" s="36">
        <f>SUMIFS(СВЦЭМ!$E$33:$E$776,СВЦЭМ!$A$33:$A$776,$A185,СВЦЭМ!$B$33:$B$776,Y$155)+'СЕТ СН'!$F$15</f>
        <v>0</v>
      </c>
    </row>
    <row r="186" spans="1:27" ht="15.75" hidden="1" x14ac:dyDescent="0.2">
      <c r="A186" s="35">
        <f t="shared" si="4"/>
        <v>43527</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01.02.2019</v>
      </c>
      <c r="B191" s="36">
        <f>SUMIFS(СВЦЭМ!$F$33:$F$776,СВЦЭМ!$A$33:$A$776,$A191,СВЦЭМ!$B$33:$B$776,B$190)+'СЕТ СН'!$F$15</f>
        <v>209.65581195999999</v>
      </c>
      <c r="C191" s="36">
        <f>SUMIFS(СВЦЭМ!$F$33:$F$776,СВЦЭМ!$A$33:$A$776,$A191,СВЦЭМ!$B$33:$B$776,C$190)+'СЕТ СН'!$F$15</f>
        <v>215.15972755999999</v>
      </c>
      <c r="D191" s="36">
        <f>SUMIFS(СВЦЭМ!$F$33:$F$776,СВЦЭМ!$A$33:$A$776,$A191,СВЦЭМ!$B$33:$B$776,D$190)+'СЕТ СН'!$F$15</f>
        <v>218.36674045999999</v>
      </c>
      <c r="E191" s="36">
        <f>SUMIFS(СВЦЭМ!$F$33:$F$776,СВЦЭМ!$A$33:$A$776,$A191,СВЦЭМ!$B$33:$B$776,E$190)+'СЕТ СН'!$F$15</f>
        <v>218.22875427</v>
      </c>
      <c r="F191" s="36">
        <f>SUMIFS(СВЦЭМ!$F$33:$F$776,СВЦЭМ!$A$33:$A$776,$A191,СВЦЭМ!$B$33:$B$776,F$190)+'СЕТ СН'!$F$15</f>
        <v>216.84088722999999</v>
      </c>
      <c r="G191" s="36">
        <f>SUMIFS(СВЦЭМ!$F$33:$F$776,СВЦЭМ!$A$33:$A$776,$A191,СВЦЭМ!$B$33:$B$776,G$190)+'СЕТ СН'!$F$15</f>
        <v>213.82957311999999</v>
      </c>
      <c r="H191" s="36">
        <f>SUMIFS(СВЦЭМ!$F$33:$F$776,СВЦЭМ!$A$33:$A$776,$A191,СВЦЭМ!$B$33:$B$776,H$190)+'СЕТ СН'!$F$15</f>
        <v>204.27464513000001</v>
      </c>
      <c r="I191" s="36">
        <f>SUMIFS(СВЦЭМ!$F$33:$F$776,СВЦЭМ!$A$33:$A$776,$A191,СВЦЭМ!$B$33:$B$776,I$190)+'СЕТ СН'!$F$15</f>
        <v>199.14061276999999</v>
      </c>
      <c r="J191" s="36">
        <f>SUMIFS(СВЦЭМ!$F$33:$F$776,СВЦЭМ!$A$33:$A$776,$A191,СВЦЭМ!$B$33:$B$776,J$190)+'СЕТ СН'!$F$15</f>
        <v>192.78272372999999</v>
      </c>
      <c r="K191" s="36">
        <f>SUMIFS(СВЦЭМ!$F$33:$F$776,СВЦЭМ!$A$33:$A$776,$A191,СВЦЭМ!$B$33:$B$776,K$190)+'СЕТ СН'!$F$15</f>
        <v>190.94017023999999</v>
      </c>
      <c r="L191" s="36">
        <f>SUMIFS(СВЦЭМ!$F$33:$F$776,СВЦЭМ!$A$33:$A$776,$A191,СВЦЭМ!$B$33:$B$776,L$190)+'СЕТ СН'!$F$15</f>
        <v>191.09532854</v>
      </c>
      <c r="M191" s="36">
        <f>SUMIFS(СВЦЭМ!$F$33:$F$776,СВЦЭМ!$A$33:$A$776,$A191,СВЦЭМ!$B$33:$B$776,M$190)+'СЕТ СН'!$F$15</f>
        <v>193.83135356</v>
      </c>
      <c r="N191" s="36">
        <f>SUMIFS(СВЦЭМ!$F$33:$F$776,СВЦЭМ!$A$33:$A$776,$A191,СВЦЭМ!$B$33:$B$776,N$190)+'СЕТ СН'!$F$15</f>
        <v>194.19070156999999</v>
      </c>
      <c r="O191" s="36">
        <f>SUMIFS(СВЦЭМ!$F$33:$F$776,СВЦЭМ!$A$33:$A$776,$A191,СВЦЭМ!$B$33:$B$776,O$190)+'СЕТ СН'!$F$15</f>
        <v>188.23106146999999</v>
      </c>
      <c r="P191" s="36">
        <f>SUMIFS(СВЦЭМ!$F$33:$F$776,СВЦЭМ!$A$33:$A$776,$A191,СВЦЭМ!$B$33:$B$776,P$190)+'СЕТ СН'!$F$15</f>
        <v>189.32371297</v>
      </c>
      <c r="Q191" s="36">
        <f>SUMIFS(СВЦЭМ!$F$33:$F$776,СВЦЭМ!$A$33:$A$776,$A191,СВЦЭМ!$B$33:$B$776,Q$190)+'СЕТ СН'!$F$15</f>
        <v>191.16862798</v>
      </c>
      <c r="R191" s="36">
        <f>SUMIFS(СВЦЭМ!$F$33:$F$776,СВЦЭМ!$A$33:$A$776,$A191,СВЦЭМ!$B$33:$B$776,R$190)+'СЕТ СН'!$F$15</f>
        <v>191.31850716</v>
      </c>
      <c r="S191" s="36">
        <f>SUMIFS(СВЦЭМ!$F$33:$F$776,СВЦЭМ!$A$33:$A$776,$A191,СВЦЭМ!$B$33:$B$776,S$190)+'СЕТ СН'!$F$15</f>
        <v>187.31599406000001</v>
      </c>
      <c r="T191" s="36">
        <f>SUMIFS(СВЦЭМ!$F$33:$F$776,СВЦЭМ!$A$33:$A$776,$A191,СВЦЭМ!$B$33:$B$776,T$190)+'СЕТ СН'!$F$15</f>
        <v>181.97708925000001</v>
      </c>
      <c r="U191" s="36">
        <f>SUMIFS(СВЦЭМ!$F$33:$F$776,СВЦЭМ!$A$33:$A$776,$A191,СВЦЭМ!$B$33:$B$776,U$190)+'СЕТ СН'!$F$15</f>
        <v>182.08716688000001</v>
      </c>
      <c r="V191" s="36">
        <f>SUMIFS(СВЦЭМ!$F$33:$F$776,СВЦЭМ!$A$33:$A$776,$A191,СВЦЭМ!$B$33:$B$776,V$190)+'СЕТ СН'!$F$15</f>
        <v>186.45988252000001</v>
      </c>
      <c r="W191" s="36">
        <f>SUMIFS(СВЦЭМ!$F$33:$F$776,СВЦЭМ!$A$33:$A$776,$A191,СВЦЭМ!$B$33:$B$776,W$190)+'СЕТ СН'!$F$15</f>
        <v>190.08638218999999</v>
      </c>
      <c r="X191" s="36">
        <f>SUMIFS(СВЦЭМ!$F$33:$F$776,СВЦЭМ!$A$33:$A$776,$A191,СВЦЭМ!$B$33:$B$776,X$190)+'СЕТ СН'!$F$15</f>
        <v>192.53678998999999</v>
      </c>
      <c r="Y191" s="36">
        <f>SUMIFS(СВЦЭМ!$F$33:$F$776,СВЦЭМ!$A$33:$A$776,$A191,СВЦЭМ!$B$33:$B$776,Y$190)+'СЕТ СН'!$F$15</f>
        <v>194.89551631</v>
      </c>
      <c r="AA191" s="45"/>
    </row>
    <row r="192" spans="1:27" ht="15.75" x14ac:dyDescent="0.2">
      <c r="A192" s="35">
        <f>A191+1</f>
        <v>43498</v>
      </c>
      <c r="B192" s="36">
        <f>SUMIFS(СВЦЭМ!$F$33:$F$776,СВЦЭМ!$A$33:$A$776,$A192,СВЦЭМ!$B$33:$B$776,B$190)+'СЕТ СН'!$F$15</f>
        <v>211.90938173000001</v>
      </c>
      <c r="C192" s="36">
        <f>SUMIFS(СВЦЭМ!$F$33:$F$776,СВЦЭМ!$A$33:$A$776,$A192,СВЦЭМ!$B$33:$B$776,C$190)+'СЕТ СН'!$F$15</f>
        <v>212.72234524999999</v>
      </c>
      <c r="D192" s="36">
        <f>SUMIFS(СВЦЭМ!$F$33:$F$776,СВЦЭМ!$A$33:$A$776,$A192,СВЦЭМ!$B$33:$B$776,D$190)+'СЕТ СН'!$F$15</f>
        <v>213.31926351999999</v>
      </c>
      <c r="E192" s="36">
        <f>SUMIFS(СВЦЭМ!$F$33:$F$776,СВЦЭМ!$A$33:$A$776,$A192,СВЦЭМ!$B$33:$B$776,E$190)+'СЕТ СН'!$F$15</f>
        <v>215.78106933000001</v>
      </c>
      <c r="F192" s="36">
        <f>SUMIFS(СВЦЭМ!$F$33:$F$776,СВЦЭМ!$A$33:$A$776,$A192,СВЦЭМ!$B$33:$B$776,F$190)+'СЕТ СН'!$F$15</f>
        <v>216.70038828</v>
      </c>
      <c r="G192" s="36">
        <f>SUMIFS(СВЦЭМ!$F$33:$F$776,СВЦЭМ!$A$33:$A$776,$A192,СВЦЭМ!$B$33:$B$776,G$190)+'СЕТ СН'!$F$15</f>
        <v>213.09490595</v>
      </c>
      <c r="H192" s="36">
        <f>SUMIFS(СВЦЭМ!$F$33:$F$776,СВЦЭМ!$A$33:$A$776,$A192,СВЦЭМ!$B$33:$B$776,H$190)+'СЕТ СН'!$F$15</f>
        <v>208.54777109</v>
      </c>
      <c r="I192" s="36">
        <f>SUMIFS(СВЦЭМ!$F$33:$F$776,СВЦЭМ!$A$33:$A$776,$A192,СВЦЭМ!$B$33:$B$776,I$190)+'СЕТ СН'!$F$15</f>
        <v>206.84275270000001</v>
      </c>
      <c r="J192" s="36">
        <f>SUMIFS(СВЦЭМ!$F$33:$F$776,СВЦЭМ!$A$33:$A$776,$A192,СВЦЭМ!$B$33:$B$776,J$190)+'СЕТ СН'!$F$15</f>
        <v>198.48097007000001</v>
      </c>
      <c r="K192" s="36">
        <f>SUMIFS(СВЦЭМ!$F$33:$F$776,СВЦЭМ!$A$33:$A$776,$A192,СВЦЭМ!$B$33:$B$776,K$190)+'СЕТ СН'!$F$15</f>
        <v>193.70280018</v>
      </c>
      <c r="L192" s="36">
        <f>SUMIFS(СВЦЭМ!$F$33:$F$776,СВЦЭМ!$A$33:$A$776,$A192,СВЦЭМ!$B$33:$B$776,L$190)+'СЕТ СН'!$F$15</f>
        <v>191.11663376000001</v>
      </c>
      <c r="M192" s="36">
        <f>SUMIFS(СВЦЭМ!$F$33:$F$776,СВЦЭМ!$A$33:$A$776,$A192,СВЦЭМ!$B$33:$B$776,M$190)+'СЕТ СН'!$F$15</f>
        <v>194.34393911999999</v>
      </c>
      <c r="N192" s="36">
        <f>SUMIFS(СВЦЭМ!$F$33:$F$776,СВЦЭМ!$A$33:$A$776,$A192,СВЦЭМ!$B$33:$B$776,N$190)+'СЕТ СН'!$F$15</f>
        <v>192.57452412000001</v>
      </c>
      <c r="O192" s="36">
        <f>SUMIFS(СВЦЭМ!$F$33:$F$776,СВЦЭМ!$A$33:$A$776,$A192,СВЦЭМ!$B$33:$B$776,O$190)+'СЕТ СН'!$F$15</f>
        <v>188.07943582999999</v>
      </c>
      <c r="P192" s="36">
        <f>SUMIFS(СВЦЭМ!$F$33:$F$776,СВЦЭМ!$A$33:$A$776,$A192,СВЦЭМ!$B$33:$B$776,P$190)+'СЕТ СН'!$F$15</f>
        <v>190.37583993999999</v>
      </c>
      <c r="Q192" s="36">
        <f>SUMIFS(СВЦЭМ!$F$33:$F$776,СВЦЭМ!$A$33:$A$776,$A192,СВЦЭМ!$B$33:$B$776,Q$190)+'СЕТ СН'!$F$15</f>
        <v>192.6895648</v>
      </c>
      <c r="R192" s="36">
        <f>SUMIFS(СВЦЭМ!$F$33:$F$776,СВЦЭМ!$A$33:$A$776,$A192,СВЦЭМ!$B$33:$B$776,R$190)+'СЕТ СН'!$F$15</f>
        <v>193.93056849999999</v>
      </c>
      <c r="S192" s="36">
        <f>SUMIFS(СВЦЭМ!$F$33:$F$776,СВЦЭМ!$A$33:$A$776,$A192,СВЦЭМ!$B$33:$B$776,S$190)+'СЕТ СН'!$F$15</f>
        <v>193.62323377000001</v>
      </c>
      <c r="T192" s="36">
        <f>SUMIFS(СВЦЭМ!$F$33:$F$776,СВЦЭМ!$A$33:$A$776,$A192,СВЦЭМ!$B$33:$B$776,T$190)+'СЕТ СН'!$F$15</f>
        <v>184.93193504000001</v>
      </c>
      <c r="U192" s="36">
        <f>SUMIFS(СВЦЭМ!$F$33:$F$776,СВЦЭМ!$A$33:$A$776,$A192,СВЦЭМ!$B$33:$B$776,U$190)+'СЕТ СН'!$F$15</f>
        <v>182.82931733999999</v>
      </c>
      <c r="V192" s="36">
        <f>SUMIFS(СВЦЭМ!$F$33:$F$776,СВЦЭМ!$A$33:$A$776,$A192,СВЦЭМ!$B$33:$B$776,V$190)+'СЕТ СН'!$F$15</f>
        <v>186.33757734</v>
      </c>
      <c r="W192" s="36">
        <f>SUMIFS(СВЦЭМ!$F$33:$F$776,СВЦЭМ!$A$33:$A$776,$A192,СВЦЭМ!$B$33:$B$776,W$190)+'СЕТ СН'!$F$15</f>
        <v>189.43822883999999</v>
      </c>
      <c r="X192" s="36">
        <f>SUMIFS(СВЦЭМ!$F$33:$F$776,СВЦЭМ!$A$33:$A$776,$A192,СВЦЭМ!$B$33:$B$776,X$190)+'СЕТ СН'!$F$15</f>
        <v>192.51500191</v>
      </c>
      <c r="Y192" s="36">
        <f>SUMIFS(СВЦЭМ!$F$33:$F$776,СВЦЭМ!$A$33:$A$776,$A192,СВЦЭМ!$B$33:$B$776,Y$190)+'СЕТ СН'!$F$15</f>
        <v>195.56345307999999</v>
      </c>
    </row>
    <row r="193" spans="1:25" ht="15.75" x14ac:dyDescent="0.2">
      <c r="A193" s="35">
        <f t="shared" ref="A193:A221" si="5">A192+1</f>
        <v>43499</v>
      </c>
      <c r="B193" s="36">
        <f>SUMIFS(СВЦЭМ!$F$33:$F$776,СВЦЭМ!$A$33:$A$776,$A193,СВЦЭМ!$B$33:$B$776,B$190)+'СЕТ СН'!$F$15</f>
        <v>205.61856449999999</v>
      </c>
      <c r="C193" s="36">
        <f>SUMIFS(СВЦЭМ!$F$33:$F$776,СВЦЭМ!$A$33:$A$776,$A193,СВЦЭМ!$B$33:$B$776,C$190)+'СЕТ СН'!$F$15</f>
        <v>213.96013507999999</v>
      </c>
      <c r="D193" s="36">
        <f>SUMIFS(СВЦЭМ!$F$33:$F$776,СВЦЭМ!$A$33:$A$776,$A193,СВЦЭМ!$B$33:$B$776,D$190)+'СЕТ СН'!$F$15</f>
        <v>214.05268999</v>
      </c>
      <c r="E193" s="36">
        <f>SUMIFS(СВЦЭМ!$F$33:$F$776,СВЦЭМ!$A$33:$A$776,$A193,СВЦЭМ!$B$33:$B$776,E$190)+'СЕТ СН'!$F$15</f>
        <v>216.75388047999999</v>
      </c>
      <c r="F193" s="36">
        <f>SUMIFS(СВЦЭМ!$F$33:$F$776,СВЦЭМ!$A$33:$A$776,$A193,СВЦЭМ!$B$33:$B$776,F$190)+'СЕТ СН'!$F$15</f>
        <v>215.96031518999999</v>
      </c>
      <c r="G193" s="36">
        <f>SUMIFS(СВЦЭМ!$F$33:$F$776,СВЦЭМ!$A$33:$A$776,$A193,СВЦЭМ!$B$33:$B$776,G$190)+'СЕТ СН'!$F$15</f>
        <v>215.12103051</v>
      </c>
      <c r="H193" s="36">
        <f>SUMIFS(СВЦЭМ!$F$33:$F$776,СВЦЭМ!$A$33:$A$776,$A193,СВЦЭМ!$B$33:$B$776,H$190)+'СЕТ СН'!$F$15</f>
        <v>210.92294317</v>
      </c>
      <c r="I193" s="36">
        <f>SUMIFS(СВЦЭМ!$F$33:$F$776,СВЦЭМ!$A$33:$A$776,$A193,СВЦЭМ!$B$33:$B$776,I$190)+'СЕТ СН'!$F$15</f>
        <v>209.10523774000001</v>
      </c>
      <c r="J193" s="36">
        <f>SUMIFS(СВЦЭМ!$F$33:$F$776,СВЦЭМ!$A$33:$A$776,$A193,СВЦЭМ!$B$33:$B$776,J$190)+'СЕТ СН'!$F$15</f>
        <v>204.50893467</v>
      </c>
      <c r="K193" s="36">
        <f>SUMIFS(СВЦЭМ!$F$33:$F$776,СВЦЭМ!$A$33:$A$776,$A193,СВЦЭМ!$B$33:$B$776,K$190)+'СЕТ СН'!$F$15</f>
        <v>198.02923855</v>
      </c>
      <c r="L193" s="36">
        <f>SUMIFS(СВЦЭМ!$F$33:$F$776,СВЦЭМ!$A$33:$A$776,$A193,СВЦЭМ!$B$33:$B$776,L$190)+'СЕТ СН'!$F$15</f>
        <v>192.55423364999999</v>
      </c>
      <c r="M193" s="36">
        <f>SUMIFS(СВЦЭМ!$F$33:$F$776,СВЦЭМ!$A$33:$A$776,$A193,СВЦЭМ!$B$33:$B$776,M$190)+'СЕТ СН'!$F$15</f>
        <v>193.52978686</v>
      </c>
      <c r="N193" s="36">
        <f>SUMIFS(СВЦЭМ!$F$33:$F$776,СВЦЭМ!$A$33:$A$776,$A193,СВЦЭМ!$B$33:$B$776,N$190)+'СЕТ СН'!$F$15</f>
        <v>194.89913534999999</v>
      </c>
      <c r="O193" s="36">
        <f>SUMIFS(СВЦЭМ!$F$33:$F$776,СВЦЭМ!$A$33:$A$776,$A193,СВЦЭМ!$B$33:$B$776,O$190)+'СЕТ СН'!$F$15</f>
        <v>192.01495646000001</v>
      </c>
      <c r="P193" s="36">
        <f>SUMIFS(СВЦЭМ!$F$33:$F$776,СВЦЭМ!$A$33:$A$776,$A193,СВЦЭМ!$B$33:$B$776,P$190)+'СЕТ СН'!$F$15</f>
        <v>193.02228847999999</v>
      </c>
      <c r="Q193" s="36">
        <f>SUMIFS(СВЦЭМ!$F$33:$F$776,СВЦЭМ!$A$33:$A$776,$A193,СВЦЭМ!$B$33:$B$776,Q$190)+'СЕТ СН'!$F$15</f>
        <v>196.01765094999999</v>
      </c>
      <c r="R193" s="36">
        <f>SUMIFS(СВЦЭМ!$F$33:$F$776,СВЦЭМ!$A$33:$A$776,$A193,СВЦЭМ!$B$33:$B$776,R$190)+'СЕТ СН'!$F$15</f>
        <v>192.98202774000001</v>
      </c>
      <c r="S193" s="36">
        <f>SUMIFS(СВЦЭМ!$F$33:$F$776,СВЦЭМ!$A$33:$A$776,$A193,СВЦЭМ!$B$33:$B$776,S$190)+'СЕТ СН'!$F$15</f>
        <v>190.44317337000001</v>
      </c>
      <c r="T193" s="36">
        <f>SUMIFS(СВЦЭМ!$F$33:$F$776,СВЦЭМ!$A$33:$A$776,$A193,СВЦЭМ!$B$33:$B$776,T$190)+'СЕТ СН'!$F$15</f>
        <v>183.61917890000001</v>
      </c>
      <c r="U193" s="36">
        <f>SUMIFS(СВЦЭМ!$F$33:$F$776,СВЦЭМ!$A$33:$A$776,$A193,СВЦЭМ!$B$33:$B$776,U$190)+'СЕТ СН'!$F$15</f>
        <v>181.16632697</v>
      </c>
      <c r="V193" s="36">
        <f>SUMIFS(СВЦЭМ!$F$33:$F$776,СВЦЭМ!$A$33:$A$776,$A193,СВЦЭМ!$B$33:$B$776,V$190)+'СЕТ СН'!$F$15</f>
        <v>182.00020304</v>
      </c>
      <c r="W193" s="36">
        <f>SUMIFS(СВЦЭМ!$F$33:$F$776,СВЦЭМ!$A$33:$A$776,$A193,СВЦЭМ!$B$33:$B$776,W$190)+'СЕТ СН'!$F$15</f>
        <v>186.9335438</v>
      </c>
      <c r="X193" s="36">
        <f>SUMIFS(СВЦЭМ!$F$33:$F$776,СВЦЭМ!$A$33:$A$776,$A193,СВЦЭМ!$B$33:$B$776,X$190)+'СЕТ СН'!$F$15</f>
        <v>190.88177640999999</v>
      </c>
      <c r="Y193" s="36">
        <f>SUMIFS(СВЦЭМ!$F$33:$F$776,СВЦЭМ!$A$33:$A$776,$A193,СВЦЭМ!$B$33:$B$776,Y$190)+'СЕТ СН'!$F$15</f>
        <v>197.53756063</v>
      </c>
    </row>
    <row r="194" spans="1:25" ht="15.75" x14ac:dyDescent="0.2">
      <c r="A194" s="35">
        <f t="shared" si="5"/>
        <v>43500</v>
      </c>
      <c r="B194" s="36">
        <f>SUMIFS(СВЦЭМ!$F$33:$F$776,СВЦЭМ!$A$33:$A$776,$A194,СВЦЭМ!$B$33:$B$776,B$190)+'СЕТ СН'!$F$15</f>
        <v>211.48563383000001</v>
      </c>
      <c r="C194" s="36">
        <f>SUMIFS(СВЦЭМ!$F$33:$F$776,СВЦЭМ!$A$33:$A$776,$A194,СВЦЭМ!$B$33:$B$776,C$190)+'СЕТ СН'!$F$15</f>
        <v>217.11614109000001</v>
      </c>
      <c r="D194" s="36">
        <f>SUMIFS(СВЦЭМ!$F$33:$F$776,СВЦЭМ!$A$33:$A$776,$A194,СВЦЭМ!$B$33:$B$776,D$190)+'СЕТ СН'!$F$15</f>
        <v>223.95021732999999</v>
      </c>
      <c r="E194" s="36">
        <f>SUMIFS(СВЦЭМ!$F$33:$F$776,СВЦЭМ!$A$33:$A$776,$A194,СВЦЭМ!$B$33:$B$776,E$190)+'СЕТ СН'!$F$15</f>
        <v>228.01453029999999</v>
      </c>
      <c r="F194" s="36">
        <f>SUMIFS(СВЦЭМ!$F$33:$F$776,СВЦЭМ!$A$33:$A$776,$A194,СВЦЭМ!$B$33:$B$776,F$190)+'СЕТ СН'!$F$15</f>
        <v>227.95707206</v>
      </c>
      <c r="G194" s="36">
        <f>SUMIFS(СВЦЭМ!$F$33:$F$776,СВЦЭМ!$A$33:$A$776,$A194,СВЦЭМ!$B$33:$B$776,G$190)+'СЕТ СН'!$F$15</f>
        <v>225.00127141999999</v>
      </c>
      <c r="H194" s="36">
        <f>SUMIFS(СВЦЭМ!$F$33:$F$776,СВЦЭМ!$A$33:$A$776,$A194,СВЦЭМ!$B$33:$B$776,H$190)+'СЕТ СН'!$F$15</f>
        <v>216.16504581000001</v>
      </c>
      <c r="I194" s="36">
        <f>SUMIFS(СВЦЭМ!$F$33:$F$776,СВЦЭМ!$A$33:$A$776,$A194,СВЦЭМ!$B$33:$B$776,I$190)+'СЕТ СН'!$F$15</f>
        <v>210.53437575999999</v>
      </c>
      <c r="J194" s="36">
        <f>SUMIFS(СВЦЭМ!$F$33:$F$776,СВЦЭМ!$A$33:$A$776,$A194,СВЦЭМ!$B$33:$B$776,J$190)+'СЕТ СН'!$F$15</f>
        <v>204.48477856</v>
      </c>
      <c r="K194" s="36">
        <f>SUMIFS(СВЦЭМ!$F$33:$F$776,СВЦЭМ!$A$33:$A$776,$A194,СВЦЭМ!$B$33:$B$776,K$190)+'СЕТ СН'!$F$15</f>
        <v>203.90694271999999</v>
      </c>
      <c r="L194" s="36">
        <f>SUMIFS(СВЦЭМ!$F$33:$F$776,СВЦЭМ!$A$33:$A$776,$A194,СВЦЭМ!$B$33:$B$776,L$190)+'СЕТ СН'!$F$15</f>
        <v>202.62783352</v>
      </c>
      <c r="M194" s="36">
        <f>SUMIFS(СВЦЭМ!$F$33:$F$776,СВЦЭМ!$A$33:$A$776,$A194,СВЦЭМ!$B$33:$B$776,M$190)+'СЕТ СН'!$F$15</f>
        <v>204.82680343999999</v>
      </c>
      <c r="N194" s="36">
        <f>SUMIFS(СВЦЭМ!$F$33:$F$776,СВЦЭМ!$A$33:$A$776,$A194,СВЦЭМ!$B$33:$B$776,N$190)+'СЕТ СН'!$F$15</f>
        <v>189.99142112000001</v>
      </c>
      <c r="O194" s="36">
        <f>SUMIFS(СВЦЭМ!$F$33:$F$776,СВЦЭМ!$A$33:$A$776,$A194,СВЦЭМ!$B$33:$B$776,O$190)+'СЕТ СН'!$F$15</f>
        <v>184.35486309000001</v>
      </c>
      <c r="P194" s="36">
        <f>SUMIFS(СВЦЭМ!$F$33:$F$776,СВЦЭМ!$A$33:$A$776,$A194,СВЦЭМ!$B$33:$B$776,P$190)+'СЕТ СН'!$F$15</f>
        <v>185.26331521</v>
      </c>
      <c r="Q194" s="36">
        <f>SUMIFS(СВЦЭМ!$F$33:$F$776,СВЦЭМ!$A$33:$A$776,$A194,СВЦЭМ!$B$33:$B$776,Q$190)+'СЕТ СН'!$F$15</f>
        <v>190.99960517</v>
      </c>
      <c r="R194" s="36">
        <f>SUMIFS(СВЦЭМ!$F$33:$F$776,СВЦЭМ!$A$33:$A$776,$A194,СВЦЭМ!$B$33:$B$776,R$190)+'СЕТ СН'!$F$15</f>
        <v>191.38220842000001</v>
      </c>
      <c r="S194" s="36">
        <f>SUMIFS(СВЦЭМ!$F$33:$F$776,СВЦЭМ!$A$33:$A$776,$A194,СВЦЭМ!$B$33:$B$776,S$190)+'СЕТ СН'!$F$15</f>
        <v>185.47494344</v>
      </c>
      <c r="T194" s="36">
        <f>SUMIFS(СВЦЭМ!$F$33:$F$776,СВЦЭМ!$A$33:$A$776,$A194,СВЦЭМ!$B$33:$B$776,T$190)+'СЕТ СН'!$F$15</f>
        <v>181.14794501</v>
      </c>
      <c r="U194" s="36">
        <f>SUMIFS(СВЦЭМ!$F$33:$F$776,СВЦЭМ!$A$33:$A$776,$A194,СВЦЭМ!$B$33:$B$776,U$190)+'СЕТ СН'!$F$15</f>
        <v>181.99790501000001</v>
      </c>
      <c r="V194" s="36">
        <f>SUMIFS(СВЦЭМ!$F$33:$F$776,СВЦЭМ!$A$33:$A$776,$A194,СВЦЭМ!$B$33:$B$776,V$190)+'СЕТ СН'!$F$15</f>
        <v>184.12221696</v>
      </c>
      <c r="W194" s="36">
        <f>SUMIFS(СВЦЭМ!$F$33:$F$776,СВЦЭМ!$A$33:$A$776,$A194,СВЦЭМ!$B$33:$B$776,W$190)+'СЕТ СН'!$F$15</f>
        <v>188.11460772999999</v>
      </c>
      <c r="X194" s="36">
        <f>SUMIFS(СВЦЭМ!$F$33:$F$776,СВЦЭМ!$A$33:$A$776,$A194,СВЦЭМ!$B$33:$B$776,X$190)+'СЕТ СН'!$F$15</f>
        <v>192.46430913</v>
      </c>
      <c r="Y194" s="36">
        <f>SUMIFS(СВЦЭМ!$F$33:$F$776,СВЦЭМ!$A$33:$A$776,$A194,СВЦЭМ!$B$33:$B$776,Y$190)+'СЕТ СН'!$F$15</f>
        <v>196.04201888</v>
      </c>
    </row>
    <row r="195" spans="1:25" ht="15.75" x14ac:dyDescent="0.2">
      <c r="A195" s="35">
        <f t="shared" si="5"/>
        <v>43501</v>
      </c>
      <c r="B195" s="36">
        <f>SUMIFS(СВЦЭМ!$F$33:$F$776,СВЦЭМ!$A$33:$A$776,$A195,СВЦЭМ!$B$33:$B$776,B$190)+'СЕТ СН'!$F$15</f>
        <v>214.04775402000001</v>
      </c>
      <c r="C195" s="36">
        <f>SUMIFS(СВЦЭМ!$F$33:$F$776,СВЦЭМ!$A$33:$A$776,$A195,СВЦЭМ!$B$33:$B$776,C$190)+'СЕТ СН'!$F$15</f>
        <v>219.58836309</v>
      </c>
      <c r="D195" s="36">
        <f>SUMIFS(СВЦЭМ!$F$33:$F$776,СВЦЭМ!$A$33:$A$776,$A195,СВЦЭМ!$B$33:$B$776,D$190)+'СЕТ СН'!$F$15</f>
        <v>222.98234509</v>
      </c>
      <c r="E195" s="36">
        <f>SUMIFS(СВЦЭМ!$F$33:$F$776,СВЦЭМ!$A$33:$A$776,$A195,СВЦЭМ!$B$33:$B$776,E$190)+'СЕТ СН'!$F$15</f>
        <v>222.45493094</v>
      </c>
      <c r="F195" s="36">
        <f>SUMIFS(СВЦЭМ!$F$33:$F$776,СВЦЭМ!$A$33:$A$776,$A195,СВЦЭМ!$B$33:$B$776,F$190)+'СЕТ СН'!$F$15</f>
        <v>221.87129669000001</v>
      </c>
      <c r="G195" s="36">
        <f>SUMIFS(СВЦЭМ!$F$33:$F$776,СВЦЭМ!$A$33:$A$776,$A195,СВЦЭМ!$B$33:$B$776,G$190)+'СЕТ СН'!$F$15</f>
        <v>217.61605243</v>
      </c>
      <c r="H195" s="36">
        <f>SUMIFS(СВЦЭМ!$F$33:$F$776,СВЦЭМ!$A$33:$A$776,$A195,СВЦЭМ!$B$33:$B$776,H$190)+'СЕТ СН'!$F$15</f>
        <v>208.69463390000001</v>
      </c>
      <c r="I195" s="36">
        <f>SUMIFS(СВЦЭМ!$F$33:$F$776,СВЦЭМ!$A$33:$A$776,$A195,СВЦЭМ!$B$33:$B$776,I$190)+'СЕТ СН'!$F$15</f>
        <v>206.9804796</v>
      </c>
      <c r="J195" s="36">
        <f>SUMIFS(СВЦЭМ!$F$33:$F$776,СВЦЭМ!$A$33:$A$776,$A195,СВЦЭМ!$B$33:$B$776,J$190)+'СЕТ СН'!$F$15</f>
        <v>202.40370200000001</v>
      </c>
      <c r="K195" s="36">
        <f>SUMIFS(СВЦЭМ!$F$33:$F$776,СВЦЭМ!$A$33:$A$776,$A195,СВЦЭМ!$B$33:$B$776,K$190)+'СЕТ СН'!$F$15</f>
        <v>203.12674346</v>
      </c>
      <c r="L195" s="36">
        <f>SUMIFS(СВЦЭМ!$F$33:$F$776,СВЦЭМ!$A$33:$A$776,$A195,СВЦЭМ!$B$33:$B$776,L$190)+'СЕТ СН'!$F$15</f>
        <v>203.26532015999999</v>
      </c>
      <c r="M195" s="36">
        <f>SUMIFS(СВЦЭМ!$F$33:$F$776,СВЦЭМ!$A$33:$A$776,$A195,СВЦЭМ!$B$33:$B$776,M$190)+'СЕТ СН'!$F$15</f>
        <v>204.32946441999999</v>
      </c>
      <c r="N195" s="36">
        <f>SUMIFS(СВЦЭМ!$F$33:$F$776,СВЦЭМ!$A$33:$A$776,$A195,СВЦЭМ!$B$33:$B$776,N$190)+'СЕТ СН'!$F$15</f>
        <v>199.95200610000001</v>
      </c>
      <c r="O195" s="36">
        <f>SUMIFS(СВЦЭМ!$F$33:$F$776,СВЦЭМ!$A$33:$A$776,$A195,СВЦЭМ!$B$33:$B$776,O$190)+'СЕТ СН'!$F$15</f>
        <v>194.21847821</v>
      </c>
      <c r="P195" s="36">
        <f>SUMIFS(СВЦЭМ!$F$33:$F$776,СВЦЭМ!$A$33:$A$776,$A195,СВЦЭМ!$B$33:$B$776,P$190)+'СЕТ СН'!$F$15</f>
        <v>195.29504059000001</v>
      </c>
      <c r="Q195" s="36">
        <f>SUMIFS(СВЦЭМ!$F$33:$F$776,СВЦЭМ!$A$33:$A$776,$A195,СВЦЭМ!$B$33:$B$776,Q$190)+'СЕТ СН'!$F$15</f>
        <v>197.84225549000001</v>
      </c>
      <c r="R195" s="36">
        <f>SUMIFS(СВЦЭМ!$F$33:$F$776,СВЦЭМ!$A$33:$A$776,$A195,СВЦЭМ!$B$33:$B$776,R$190)+'СЕТ СН'!$F$15</f>
        <v>196.03387900999999</v>
      </c>
      <c r="S195" s="36">
        <f>SUMIFS(СВЦЭМ!$F$33:$F$776,СВЦЭМ!$A$33:$A$776,$A195,СВЦЭМ!$B$33:$B$776,S$190)+'СЕТ СН'!$F$15</f>
        <v>195.90610706999999</v>
      </c>
      <c r="T195" s="36">
        <f>SUMIFS(СВЦЭМ!$F$33:$F$776,СВЦЭМ!$A$33:$A$776,$A195,СВЦЭМ!$B$33:$B$776,T$190)+'СЕТ СН'!$F$15</f>
        <v>187.28286069999999</v>
      </c>
      <c r="U195" s="36">
        <f>SUMIFS(СВЦЭМ!$F$33:$F$776,СВЦЭМ!$A$33:$A$776,$A195,СВЦЭМ!$B$33:$B$776,U$190)+'СЕТ СН'!$F$15</f>
        <v>189.91382578</v>
      </c>
      <c r="V195" s="36">
        <f>SUMIFS(СВЦЭМ!$F$33:$F$776,СВЦЭМ!$A$33:$A$776,$A195,СВЦЭМ!$B$33:$B$776,V$190)+'СЕТ СН'!$F$15</f>
        <v>193.46156069</v>
      </c>
      <c r="W195" s="36">
        <f>SUMIFS(СВЦЭМ!$F$33:$F$776,СВЦЭМ!$A$33:$A$776,$A195,СВЦЭМ!$B$33:$B$776,W$190)+'СЕТ СН'!$F$15</f>
        <v>195.86890690000001</v>
      </c>
      <c r="X195" s="36">
        <f>SUMIFS(СВЦЭМ!$F$33:$F$776,СВЦЭМ!$A$33:$A$776,$A195,СВЦЭМ!$B$33:$B$776,X$190)+'СЕТ СН'!$F$15</f>
        <v>200.57273928999999</v>
      </c>
      <c r="Y195" s="36">
        <f>SUMIFS(СВЦЭМ!$F$33:$F$776,СВЦЭМ!$A$33:$A$776,$A195,СВЦЭМ!$B$33:$B$776,Y$190)+'СЕТ СН'!$F$15</f>
        <v>203.34412169000001</v>
      </c>
    </row>
    <row r="196" spans="1:25" ht="15.75" x14ac:dyDescent="0.2">
      <c r="A196" s="35">
        <f t="shared" si="5"/>
        <v>43502</v>
      </c>
      <c r="B196" s="36">
        <f>SUMIFS(СВЦЭМ!$F$33:$F$776,СВЦЭМ!$A$33:$A$776,$A196,СВЦЭМ!$B$33:$B$776,B$190)+'СЕТ СН'!$F$15</f>
        <v>211.48361958999999</v>
      </c>
      <c r="C196" s="36">
        <f>SUMIFS(СВЦЭМ!$F$33:$F$776,СВЦЭМ!$A$33:$A$776,$A196,СВЦЭМ!$B$33:$B$776,C$190)+'СЕТ СН'!$F$15</f>
        <v>217.25390659999999</v>
      </c>
      <c r="D196" s="36">
        <f>SUMIFS(СВЦЭМ!$F$33:$F$776,СВЦЭМ!$A$33:$A$776,$A196,СВЦЭМ!$B$33:$B$776,D$190)+'СЕТ СН'!$F$15</f>
        <v>219.19667845000001</v>
      </c>
      <c r="E196" s="36">
        <f>SUMIFS(СВЦЭМ!$F$33:$F$776,СВЦЭМ!$A$33:$A$776,$A196,СВЦЭМ!$B$33:$B$776,E$190)+'СЕТ СН'!$F$15</f>
        <v>219.31043744999999</v>
      </c>
      <c r="F196" s="36">
        <f>SUMIFS(СВЦЭМ!$F$33:$F$776,СВЦЭМ!$A$33:$A$776,$A196,СВЦЭМ!$B$33:$B$776,F$190)+'СЕТ СН'!$F$15</f>
        <v>218.6782207</v>
      </c>
      <c r="G196" s="36">
        <f>SUMIFS(СВЦЭМ!$F$33:$F$776,СВЦЭМ!$A$33:$A$776,$A196,СВЦЭМ!$B$33:$B$776,G$190)+'СЕТ СН'!$F$15</f>
        <v>213.29567559</v>
      </c>
      <c r="H196" s="36">
        <f>SUMIFS(СВЦЭМ!$F$33:$F$776,СВЦЭМ!$A$33:$A$776,$A196,СВЦЭМ!$B$33:$B$776,H$190)+'СЕТ СН'!$F$15</f>
        <v>206.59337703</v>
      </c>
      <c r="I196" s="36">
        <f>SUMIFS(СВЦЭМ!$F$33:$F$776,СВЦЭМ!$A$33:$A$776,$A196,СВЦЭМ!$B$33:$B$776,I$190)+'СЕТ СН'!$F$15</f>
        <v>201.67348276000001</v>
      </c>
      <c r="J196" s="36">
        <f>SUMIFS(СВЦЭМ!$F$33:$F$776,СВЦЭМ!$A$33:$A$776,$A196,СВЦЭМ!$B$33:$B$776,J$190)+'СЕТ СН'!$F$15</f>
        <v>204.599829</v>
      </c>
      <c r="K196" s="36">
        <f>SUMIFS(СВЦЭМ!$F$33:$F$776,СВЦЭМ!$A$33:$A$776,$A196,СВЦЭМ!$B$33:$B$776,K$190)+'СЕТ СН'!$F$15</f>
        <v>203.94589044</v>
      </c>
      <c r="L196" s="36">
        <f>SUMIFS(СВЦЭМ!$F$33:$F$776,СВЦЭМ!$A$33:$A$776,$A196,СВЦЭМ!$B$33:$B$776,L$190)+'СЕТ СН'!$F$15</f>
        <v>205.59968325</v>
      </c>
      <c r="M196" s="36">
        <f>SUMIFS(СВЦЭМ!$F$33:$F$776,СВЦЭМ!$A$33:$A$776,$A196,СВЦЭМ!$B$33:$B$776,M$190)+'СЕТ СН'!$F$15</f>
        <v>205.95842349</v>
      </c>
      <c r="N196" s="36">
        <f>SUMIFS(СВЦЭМ!$F$33:$F$776,СВЦЭМ!$A$33:$A$776,$A196,СВЦЭМ!$B$33:$B$776,N$190)+'СЕТ СН'!$F$15</f>
        <v>203.02471037999999</v>
      </c>
      <c r="O196" s="36">
        <f>SUMIFS(СВЦЭМ!$F$33:$F$776,СВЦЭМ!$A$33:$A$776,$A196,СВЦЭМ!$B$33:$B$776,O$190)+'СЕТ СН'!$F$15</f>
        <v>198.02195694</v>
      </c>
      <c r="P196" s="36">
        <f>SUMIFS(СВЦЭМ!$F$33:$F$776,СВЦЭМ!$A$33:$A$776,$A196,СВЦЭМ!$B$33:$B$776,P$190)+'СЕТ СН'!$F$15</f>
        <v>197.55299518999999</v>
      </c>
      <c r="Q196" s="36">
        <f>SUMIFS(СВЦЭМ!$F$33:$F$776,СВЦЭМ!$A$33:$A$776,$A196,СВЦЭМ!$B$33:$B$776,Q$190)+'СЕТ СН'!$F$15</f>
        <v>198.29137215</v>
      </c>
      <c r="R196" s="36">
        <f>SUMIFS(СВЦЭМ!$F$33:$F$776,СВЦЭМ!$A$33:$A$776,$A196,СВЦЭМ!$B$33:$B$776,R$190)+'СЕТ СН'!$F$15</f>
        <v>196.92343496999999</v>
      </c>
      <c r="S196" s="36">
        <f>SUMIFS(СВЦЭМ!$F$33:$F$776,СВЦЭМ!$A$33:$A$776,$A196,СВЦЭМ!$B$33:$B$776,S$190)+'СЕТ СН'!$F$15</f>
        <v>198.23205113</v>
      </c>
      <c r="T196" s="36">
        <f>SUMIFS(СВЦЭМ!$F$33:$F$776,СВЦЭМ!$A$33:$A$776,$A196,СВЦЭМ!$B$33:$B$776,T$190)+'СЕТ СН'!$F$15</f>
        <v>193.56095493000001</v>
      </c>
      <c r="U196" s="36">
        <f>SUMIFS(СВЦЭМ!$F$33:$F$776,СВЦЭМ!$A$33:$A$776,$A196,СВЦЭМ!$B$33:$B$776,U$190)+'СЕТ СН'!$F$15</f>
        <v>194.21755297999999</v>
      </c>
      <c r="V196" s="36">
        <f>SUMIFS(СВЦЭМ!$F$33:$F$776,СВЦЭМ!$A$33:$A$776,$A196,СВЦЭМ!$B$33:$B$776,V$190)+'СЕТ СН'!$F$15</f>
        <v>198.27766969999999</v>
      </c>
      <c r="W196" s="36">
        <f>SUMIFS(СВЦЭМ!$F$33:$F$776,СВЦЭМ!$A$33:$A$776,$A196,СВЦЭМ!$B$33:$B$776,W$190)+'СЕТ СН'!$F$15</f>
        <v>200.44490289999999</v>
      </c>
      <c r="X196" s="36">
        <f>SUMIFS(СВЦЭМ!$F$33:$F$776,СВЦЭМ!$A$33:$A$776,$A196,СВЦЭМ!$B$33:$B$776,X$190)+'СЕТ СН'!$F$15</f>
        <v>205.08593042999999</v>
      </c>
      <c r="Y196" s="36">
        <f>SUMIFS(СВЦЭМ!$F$33:$F$776,СВЦЭМ!$A$33:$A$776,$A196,СВЦЭМ!$B$33:$B$776,Y$190)+'СЕТ СН'!$F$15</f>
        <v>211.25292759999999</v>
      </c>
    </row>
    <row r="197" spans="1:25" ht="15.75" x14ac:dyDescent="0.2">
      <c r="A197" s="35">
        <f t="shared" si="5"/>
        <v>43503</v>
      </c>
      <c r="B197" s="36">
        <f>SUMIFS(СВЦЭМ!$F$33:$F$776,СВЦЭМ!$A$33:$A$776,$A197,СВЦЭМ!$B$33:$B$776,B$190)+'СЕТ СН'!$F$15</f>
        <v>216.59858004</v>
      </c>
      <c r="C197" s="36">
        <f>SUMIFS(СВЦЭМ!$F$33:$F$776,СВЦЭМ!$A$33:$A$776,$A197,СВЦЭМ!$B$33:$B$776,C$190)+'СЕТ СН'!$F$15</f>
        <v>220.17167105999999</v>
      </c>
      <c r="D197" s="36">
        <f>SUMIFS(СВЦЭМ!$F$33:$F$776,СВЦЭМ!$A$33:$A$776,$A197,СВЦЭМ!$B$33:$B$776,D$190)+'СЕТ СН'!$F$15</f>
        <v>223.81337808000001</v>
      </c>
      <c r="E197" s="36">
        <f>SUMIFS(СВЦЭМ!$F$33:$F$776,СВЦЭМ!$A$33:$A$776,$A197,СВЦЭМ!$B$33:$B$776,E$190)+'СЕТ СН'!$F$15</f>
        <v>228.6031332</v>
      </c>
      <c r="F197" s="36">
        <f>SUMIFS(СВЦЭМ!$F$33:$F$776,СВЦЭМ!$A$33:$A$776,$A197,СВЦЭМ!$B$33:$B$776,F$190)+'СЕТ СН'!$F$15</f>
        <v>225.09319916000001</v>
      </c>
      <c r="G197" s="36">
        <f>SUMIFS(СВЦЭМ!$F$33:$F$776,СВЦЭМ!$A$33:$A$776,$A197,СВЦЭМ!$B$33:$B$776,G$190)+'СЕТ СН'!$F$15</f>
        <v>222.31969358000001</v>
      </c>
      <c r="H197" s="36">
        <f>SUMIFS(СВЦЭМ!$F$33:$F$776,СВЦЭМ!$A$33:$A$776,$A197,СВЦЭМ!$B$33:$B$776,H$190)+'СЕТ СН'!$F$15</f>
        <v>216.22555937000001</v>
      </c>
      <c r="I197" s="36">
        <f>SUMIFS(СВЦЭМ!$F$33:$F$776,СВЦЭМ!$A$33:$A$776,$A197,СВЦЭМ!$B$33:$B$776,I$190)+'СЕТ СН'!$F$15</f>
        <v>212.25950595</v>
      </c>
      <c r="J197" s="36">
        <f>SUMIFS(СВЦЭМ!$F$33:$F$776,СВЦЭМ!$A$33:$A$776,$A197,СВЦЭМ!$B$33:$B$776,J$190)+'СЕТ СН'!$F$15</f>
        <v>209.98137245999999</v>
      </c>
      <c r="K197" s="36">
        <f>SUMIFS(СВЦЭМ!$F$33:$F$776,СВЦЭМ!$A$33:$A$776,$A197,СВЦЭМ!$B$33:$B$776,K$190)+'СЕТ СН'!$F$15</f>
        <v>207.8919875</v>
      </c>
      <c r="L197" s="36">
        <f>SUMIFS(СВЦЭМ!$F$33:$F$776,СВЦЭМ!$A$33:$A$776,$A197,СВЦЭМ!$B$33:$B$776,L$190)+'СЕТ СН'!$F$15</f>
        <v>207.69823983000001</v>
      </c>
      <c r="M197" s="36">
        <f>SUMIFS(СВЦЭМ!$F$33:$F$776,СВЦЭМ!$A$33:$A$776,$A197,СВЦЭМ!$B$33:$B$776,M$190)+'СЕТ СН'!$F$15</f>
        <v>209.14630030000001</v>
      </c>
      <c r="N197" s="36">
        <f>SUMIFS(СВЦЭМ!$F$33:$F$776,СВЦЭМ!$A$33:$A$776,$A197,СВЦЭМ!$B$33:$B$776,N$190)+'СЕТ СН'!$F$15</f>
        <v>206.08401151999999</v>
      </c>
      <c r="O197" s="36">
        <f>SUMIFS(СВЦЭМ!$F$33:$F$776,СВЦЭМ!$A$33:$A$776,$A197,СВЦЭМ!$B$33:$B$776,O$190)+'СЕТ СН'!$F$15</f>
        <v>199.48816599</v>
      </c>
      <c r="P197" s="36">
        <f>SUMIFS(СВЦЭМ!$F$33:$F$776,СВЦЭМ!$A$33:$A$776,$A197,СВЦЭМ!$B$33:$B$776,P$190)+'СЕТ СН'!$F$15</f>
        <v>199.25179342000001</v>
      </c>
      <c r="Q197" s="36">
        <f>SUMIFS(СВЦЭМ!$F$33:$F$776,СВЦЭМ!$A$33:$A$776,$A197,СВЦЭМ!$B$33:$B$776,Q$190)+'СЕТ СН'!$F$15</f>
        <v>200.02994461</v>
      </c>
      <c r="R197" s="36">
        <f>SUMIFS(СВЦЭМ!$F$33:$F$776,СВЦЭМ!$A$33:$A$776,$A197,СВЦЭМ!$B$33:$B$776,R$190)+'СЕТ СН'!$F$15</f>
        <v>199.92471151999999</v>
      </c>
      <c r="S197" s="36">
        <f>SUMIFS(СВЦЭМ!$F$33:$F$776,СВЦЭМ!$A$33:$A$776,$A197,СВЦЭМ!$B$33:$B$776,S$190)+'СЕТ СН'!$F$15</f>
        <v>198.08265528999999</v>
      </c>
      <c r="T197" s="36">
        <f>SUMIFS(СВЦЭМ!$F$33:$F$776,СВЦЭМ!$A$33:$A$776,$A197,СВЦЭМ!$B$33:$B$776,T$190)+'СЕТ СН'!$F$15</f>
        <v>190.79307166999999</v>
      </c>
      <c r="U197" s="36">
        <f>SUMIFS(СВЦЭМ!$F$33:$F$776,СВЦЭМ!$A$33:$A$776,$A197,СВЦЭМ!$B$33:$B$776,U$190)+'СЕТ СН'!$F$15</f>
        <v>189.33745718</v>
      </c>
      <c r="V197" s="36">
        <f>SUMIFS(СВЦЭМ!$F$33:$F$776,СВЦЭМ!$A$33:$A$776,$A197,СВЦЭМ!$B$33:$B$776,V$190)+'СЕТ СН'!$F$15</f>
        <v>192.72713524</v>
      </c>
      <c r="W197" s="36">
        <f>SUMIFS(СВЦЭМ!$F$33:$F$776,СВЦЭМ!$A$33:$A$776,$A197,СВЦЭМ!$B$33:$B$776,W$190)+'СЕТ СН'!$F$15</f>
        <v>196.10110972999999</v>
      </c>
      <c r="X197" s="36">
        <f>SUMIFS(СВЦЭМ!$F$33:$F$776,СВЦЭМ!$A$33:$A$776,$A197,СВЦЭМ!$B$33:$B$776,X$190)+'СЕТ СН'!$F$15</f>
        <v>199.68682928000001</v>
      </c>
      <c r="Y197" s="36">
        <f>SUMIFS(СВЦЭМ!$F$33:$F$776,СВЦЭМ!$A$33:$A$776,$A197,СВЦЭМ!$B$33:$B$776,Y$190)+'СЕТ СН'!$F$15</f>
        <v>203.23566088000001</v>
      </c>
    </row>
    <row r="198" spans="1:25" ht="15.75" x14ac:dyDescent="0.2">
      <c r="A198" s="35">
        <f t="shared" si="5"/>
        <v>43504</v>
      </c>
      <c r="B198" s="36">
        <f>SUMIFS(СВЦЭМ!$F$33:$F$776,СВЦЭМ!$A$33:$A$776,$A198,СВЦЭМ!$B$33:$B$776,B$190)+'СЕТ СН'!$F$15</f>
        <v>217.37227923</v>
      </c>
      <c r="C198" s="36">
        <f>SUMIFS(СВЦЭМ!$F$33:$F$776,СВЦЭМ!$A$33:$A$776,$A198,СВЦЭМ!$B$33:$B$776,C$190)+'СЕТ СН'!$F$15</f>
        <v>221.51125549</v>
      </c>
      <c r="D198" s="36">
        <f>SUMIFS(СВЦЭМ!$F$33:$F$776,СВЦЭМ!$A$33:$A$776,$A198,СВЦЭМ!$B$33:$B$776,D$190)+'СЕТ СН'!$F$15</f>
        <v>224.2353253</v>
      </c>
      <c r="E198" s="36">
        <f>SUMIFS(СВЦЭМ!$F$33:$F$776,СВЦЭМ!$A$33:$A$776,$A198,СВЦЭМ!$B$33:$B$776,E$190)+'СЕТ СН'!$F$15</f>
        <v>229.7800613</v>
      </c>
      <c r="F198" s="36">
        <f>SUMIFS(СВЦЭМ!$F$33:$F$776,СВЦЭМ!$A$33:$A$776,$A198,СВЦЭМ!$B$33:$B$776,F$190)+'СЕТ СН'!$F$15</f>
        <v>227.86446821000001</v>
      </c>
      <c r="G198" s="36">
        <f>SUMIFS(СВЦЭМ!$F$33:$F$776,СВЦЭМ!$A$33:$A$776,$A198,СВЦЭМ!$B$33:$B$776,G$190)+'СЕТ СН'!$F$15</f>
        <v>222.19193275999999</v>
      </c>
      <c r="H198" s="36">
        <f>SUMIFS(СВЦЭМ!$F$33:$F$776,СВЦЭМ!$A$33:$A$776,$A198,СВЦЭМ!$B$33:$B$776,H$190)+'СЕТ СН'!$F$15</f>
        <v>215.18743477999999</v>
      </c>
      <c r="I198" s="36">
        <f>SUMIFS(СВЦЭМ!$F$33:$F$776,СВЦЭМ!$A$33:$A$776,$A198,СВЦЭМ!$B$33:$B$776,I$190)+'СЕТ СН'!$F$15</f>
        <v>212.23535183000001</v>
      </c>
      <c r="J198" s="36">
        <f>SUMIFS(СВЦЭМ!$F$33:$F$776,СВЦЭМ!$A$33:$A$776,$A198,СВЦЭМ!$B$33:$B$776,J$190)+'СЕТ СН'!$F$15</f>
        <v>208.62690678999999</v>
      </c>
      <c r="K198" s="36">
        <f>SUMIFS(СВЦЭМ!$F$33:$F$776,СВЦЭМ!$A$33:$A$776,$A198,СВЦЭМ!$B$33:$B$776,K$190)+'СЕТ СН'!$F$15</f>
        <v>202.88428755000001</v>
      </c>
      <c r="L198" s="36">
        <f>SUMIFS(СВЦЭМ!$F$33:$F$776,СВЦЭМ!$A$33:$A$776,$A198,СВЦЭМ!$B$33:$B$776,L$190)+'СЕТ СН'!$F$15</f>
        <v>197.91926961999999</v>
      </c>
      <c r="M198" s="36">
        <f>SUMIFS(СВЦЭМ!$F$33:$F$776,СВЦЭМ!$A$33:$A$776,$A198,СВЦЭМ!$B$33:$B$776,M$190)+'СЕТ СН'!$F$15</f>
        <v>199.61930326000001</v>
      </c>
      <c r="N198" s="36">
        <f>SUMIFS(СВЦЭМ!$F$33:$F$776,СВЦЭМ!$A$33:$A$776,$A198,СВЦЭМ!$B$33:$B$776,N$190)+'СЕТ СН'!$F$15</f>
        <v>197.72205271999999</v>
      </c>
      <c r="O198" s="36">
        <f>SUMIFS(СВЦЭМ!$F$33:$F$776,СВЦЭМ!$A$33:$A$776,$A198,СВЦЭМ!$B$33:$B$776,O$190)+'СЕТ СН'!$F$15</f>
        <v>197.06080575999999</v>
      </c>
      <c r="P198" s="36">
        <f>SUMIFS(СВЦЭМ!$F$33:$F$776,СВЦЭМ!$A$33:$A$776,$A198,СВЦЭМ!$B$33:$B$776,P$190)+'СЕТ СН'!$F$15</f>
        <v>199.71199573000001</v>
      </c>
      <c r="Q198" s="36">
        <f>SUMIFS(СВЦЭМ!$F$33:$F$776,СВЦЭМ!$A$33:$A$776,$A198,СВЦЭМ!$B$33:$B$776,Q$190)+'СЕТ СН'!$F$15</f>
        <v>201.02399355</v>
      </c>
      <c r="R198" s="36">
        <f>SUMIFS(СВЦЭМ!$F$33:$F$776,СВЦЭМ!$A$33:$A$776,$A198,СВЦЭМ!$B$33:$B$776,R$190)+'СЕТ СН'!$F$15</f>
        <v>201.14234182000001</v>
      </c>
      <c r="S198" s="36">
        <f>SUMIFS(СВЦЭМ!$F$33:$F$776,СВЦЭМ!$A$33:$A$776,$A198,СВЦЭМ!$B$33:$B$776,S$190)+'СЕТ СН'!$F$15</f>
        <v>198.2148928</v>
      </c>
      <c r="T198" s="36">
        <f>SUMIFS(СВЦЭМ!$F$33:$F$776,СВЦЭМ!$A$33:$A$776,$A198,СВЦЭМ!$B$33:$B$776,T$190)+'СЕТ СН'!$F$15</f>
        <v>189.42785796000001</v>
      </c>
      <c r="U198" s="36">
        <f>SUMIFS(СВЦЭМ!$F$33:$F$776,СВЦЭМ!$A$33:$A$776,$A198,СВЦЭМ!$B$33:$B$776,U$190)+'СЕТ СН'!$F$15</f>
        <v>188.74560729999999</v>
      </c>
      <c r="V198" s="36">
        <f>SUMIFS(СВЦЭМ!$F$33:$F$776,СВЦЭМ!$A$33:$A$776,$A198,СВЦЭМ!$B$33:$B$776,V$190)+'СЕТ СН'!$F$15</f>
        <v>194.54787106000001</v>
      </c>
      <c r="W198" s="36">
        <f>SUMIFS(СВЦЭМ!$F$33:$F$776,СВЦЭМ!$A$33:$A$776,$A198,СВЦЭМ!$B$33:$B$776,W$190)+'СЕТ СН'!$F$15</f>
        <v>199.93056447000001</v>
      </c>
      <c r="X198" s="36">
        <f>SUMIFS(СВЦЭМ!$F$33:$F$776,СВЦЭМ!$A$33:$A$776,$A198,СВЦЭМ!$B$33:$B$776,X$190)+'СЕТ СН'!$F$15</f>
        <v>205.71983782000001</v>
      </c>
      <c r="Y198" s="36">
        <f>SUMIFS(СВЦЭМ!$F$33:$F$776,СВЦЭМ!$A$33:$A$776,$A198,СВЦЭМ!$B$33:$B$776,Y$190)+'СЕТ СН'!$F$15</f>
        <v>208.73328158999999</v>
      </c>
    </row>
    <row r="199" spans="1:25" ht="15.75" x14ac:dyDescent="0.2">
      <c r="A199" s="35">
        <f t="shared" si="5"/>
        <v>43505</v>
      </c>
      <c r="B199" s="36">
        <f>SUMIFS(СВЦЭМ!$F$33:$F$776,СВЦЭМ!$A$33:$A$776,$A199,СВЦЭМ!$B$33:$B$776,B$190)+'СЕТ СН'!$F$15</f>
        <v>211.40304251000001</v>
      </c>
      <c r="C199" s="36">
        <f>SUMIFS(СВЦЭМ!$F$33:$F$776,СВЦЭМ!$A$33:$A$776,$A199,СВЦЭМ!$B$33:$B$776,C$190)+'СЕТ СН'!$F$15</f>
        <v>217.1796018</v>
      </c>
      <c r="D199" s="36">
        <f>SUMIFS(СВЦЭМ!$F$33:$F$776,СВЦЭМ!$A$33:$A$776,$A199,СВЦЭМ!$B$33:$B$776,D$190)+'СЕТ СН'!$F$15</f>
        <v>220.61424767</v>
      </c>
      <c r="E199" s="36">
        <f>SUMIFS(СВЦЭМ!$F$33:$F$776,СВЦЭМ!$A$33:$A$776,$A199,СВЦЭМ!$B$33:$B$776,E$190)+'СЕТ СН'!$F$15</f>
        <v>220.65942991</v>
      </c>
      <c r="F199" s="36">
        <f>SUMIFS(СВЦЭМ!$F$33:$F$776,СВЦЭМ!$A$33:$A$776,$A199,СВЦЭМ!$B$33:$B$776,F$190)+'СЕТ СН'!$F$15</f>
        <v>220.08573143000001</v>
      </c>
      <c r="G199" s="36">
        <f>SUMIFS(СВЦЭМ!$F$33:$F$776,СВЦЭМ!$A$33:$A$776,$A199,СВЦЭМ!$B$33:$B$776,G$190)+'СЕТ СН'!$F$15</f>
        <v>219.72342660000001</v>
      </c>
      <c r="H199" s="36">
        <f>SUMIFS(СВЦЭМ!$F$33:$F$776,СВЦЭМ!$A$33:$A$776,$A199,СВЦЭМ!$B$33:$B$776,H$190)+'СЕТ СН'!$F$15</f>
        <v>215.25732751000001</v>
      </c>
      <c r="I199" s="36">
        <f>SUMIFS(СВЦЭМ!$F$33:$F$776,СВЦЭМ!$A$33:$A$776,$A199,СВЦЭМ!$B$33:$B$776,I$190)+'СЕТ СН'!$F$15</f>
        <v>212.44584728999999</v>
      </c>
      <c r="J199" s="36">
        <f>SUMIFS(СВЦЭМ!$F$33:$F$776,СВЦЭМ!$A$33:$A$776,$A199,СВЦЭМ!$B$33:$B$776,J$190)+'СЕТ СН'!$F$15</f>
        <v>204.43600506000001</v>
      </c>
      <c r="K199" s="36">
        <f>SUMIFS(СВЦЭМ!$F$33:$F$776,СВЦЭМ!$A$33:$A$776,$A199,СВЦЭМ!$B$33:$B$776,K$190)+'СЕТ СН'!$F$15</f>
        <v>199.67285447</v>
      </c>
      <c r="L199" s="36">
        <f>SUMIFS(СВЦЭМ!$F$33:$F$776,СВЦЭМ!$A$33:$A$776,$A199,СВЦЭМ!$B$33:$B$776,L$190)+'СЕТ СН'!$F$15</f>
        <v>198.82563601000001</v>
      </c>
      <c r="M199" s="36">
        <f>SUMIFS(СВЦЭМ!$F$33:$F$776,СВЦЭМ!$A$33:$A$776,$A199,СВЦЭМ!$B$33:$B$776,M$190)+'СЕТ СН'!$F$15</f>
        <v>200.18281472000001</v>
      </c>
      <c r="N199" s="36">
        <f>SUMIFS(СВЦЭМ!$F$33:$F$776,СВЦЭМ!$A$33:$A$776,$A199,СВЦЭМ!$B$33:$B$776,N$190)+'СЕТ СН'!$F$15</f>
        <v>200.61009501999999</v>
      </c>
      <c r="O199" s="36">
        <f>SUMIFS(СВЦЭМ!$F$33:$F$776,СВЦЭМ!$A$33:$A$776,$A199,СВЦЭМ!$B$33:$B$776,O$190)+'СЕТ СН'!$F$15</f>
        <v>197.69915</v>
      </c>
      <c r="P199" s="36">
        <f>SUMIFS(СВЦЭМ!$F$33:$F$776,СВЦЭМ!$A$33:$A$776,$A199,СВЦЭМ!$B$33:$B$776,P$190)+'СЕТ СН'!$F$15</f>
        <v>197.51880947999999</v>
      </c>
      <c r="Q199" s="36">
        <f>SUMIFS(СВЦЭМ!$F$33:$F$776,СВЦЭМ!$A$33:$A$776,$A199,СВЦЭМ!$B$33:$B$776,Q$190)+'СЕТ СН'!$F$15</f>
        <v>199.00438324999999</v>
      </c>
      <c r="R199" s="36">
        <f>SUMIFS(СВЦЭМ!$F$33:$F$776,СВЦЭМ!$A$33:$A$776,$A199,СВЦЭМ!$B$33:$B$776,R$190)+'СЕТ СН'!$F$15</f>
        <v>195.50177411999999</v>
      </c>
      <c r="S199" s="36">
        <f>SUMIFS(СВЦЭМ!$F$33:$F$776,СВЦЭМ!$A$33:$A$776,$A199,СВЦЭМ!$B$33:$B$776,S$190)+'СЕТ СН'!$F$15</f>
        <v>192.17636967000001</v>
      </c>
      <c r="T199" s="36">
        <f>SUMIFS(СВЦЭМ!$F$33:$F$776,СВЦЭМ!$A$33:$A$776,$A199,СВЦЭМ!$B$33:$B$776,T$190)+'СЕТ СН'!$F$15</f>
        <v>184.64968081999999</v>
      </c>
      <c r="U199" s="36">
        <f>SUMIFS(СВЦЭМ!$F$33:$F$776,СВЦЭМ!$A$33:$A$776,$A199,СВЦЭМ!$B$33:$B$776,U$190)+'СЕТ СН'!$F$15</f>
        <v>183.07995837999999</v>
      </c>
      <c r="V199" s="36">
        <f>SUMIFS(СВЦЭМ!$F$33:$F$776,СВЦЭМ!$A$33:$A$776,$A199,СВЦЭМ!$B$33:$B$776,V$190)+'СЕТ СН'!$F$15</f>
        <v>186.27018276000001</v>
      </c>
      <c r="W199" s="36">
        <f>SUMIFS(СВЦЭМ!$F$33:$F$776,СВЦЭМ!$A$33:$A$776,$A199,СВЦЭМ!$B$33:$B$776,W$190)+'СЕТ СН'!$F$15</f>
        <v>189.90633129</v>
      </c>
      <c r="X199" s="36">
        <f>SUMIFS(СВЦЭМ!$F$33:$F$776,СВЦЭМ!$A$33:$A$776,$A199,СВЦЭМ!$B$33:$B$776,X$190)+'СЕТ СН'!$F$15</f>
        <v>194.04002965000001</v>
      </c>
      <c r="Y199" s="36">
        <f>SUMIFS(СВЦЭМ!$F$33:$F$776,СВЦЭМ!$A$33:$A$776,$A199,СВЦЭМ!$B$33:$B$776,Y$190)+'СЕТ СН'!$F$15</f>
        <v>199.37694399</v>
      </c>
    </row>
    <row r="200" spans="1:25" ht="15.75" x14ac:dyDescent="0.2">
      <c r="A200" s="35">
        <f t="shared" si="5"/>
        <v>43506</v>
      </c>
      <c r="B200" s="36">
        <f>SUMIFS(СВЦЭМ!$F$33:$F$776,СВЦЭМ!$A$33:$A$776,$A200,СВЦЭМ!$B$33:$B$776,B$190)+'СЕТ СН'!$F$15</f>
        <v>203.59938724</v>
      </c>
      <c r="C200" s="36">
        <f>SUMIFS(СВЦЭМ!$F$33:$F$776,СВЦЭМ!$A$33:$A$776,$A200,СВЦЭМ!$B$33:$B$776,C$190)+'СЕТ СН'!$F$15</f>
        <v>206.02567514</v>
      </c>
      <c r="D200" s="36">
        <f>SUMIFS(СВЦЭМ!$F$33:$F$776,СВЦЭМ!$A$33:$A$776,$A200,СВЦЭМ!$B$33:$B$776,D$190)+'СЕТ СН'!$F$15</f>
        <v>213.11459461999999</v>
      </c>
      <c r="E200" s="36">
        <f>SUMIFS(СВЦЭМ!$F$33:$F$776,СВЦЭМ!$A$33:$A$776,$A200,СВЦЭМ!$B$33:$B$776,E$190)+'СЕТ СН'!$F$15</f>
        <v>215.74445514999999</v>
      </c>
      <c r="F200" s="36">
        <f>SUMIFS(СВЦЭМ!$F$33:$F$776,СВЦЭМ!$A$33:$A$776,$A200,СВЦЭМ!$B$33:$B$776,F$190)+'СЕТ СН'!$F$15</f>
        <v>215.20096593</v>
      </c>
      <c r="G200" s="36">
        <f>SUMIFS(СВЦЭМ!$F$33:$F$776,СВЦЭМ!$A$33:$A$776,$A200,СВЦЭМ!$B$33:$B$776,G$190)+'СЕТ СН'!$F$15</f>
        <v>213.64853246000001</v>
      </c>
      <c r="H200" s="36">
        <f>SUMIFS(СВЦЭМ!$F$33:$F$776,СВЦЭМ!$A$33:$A$776,$A200,СВЦЭМ!$B$33:$B$776,H$190)+'СЕТ СН'!$F$15</f>
        <v>211.51926509</v>
      </c>
      <c r="I200" s="36">
        <f>SUMIFS(СВЦЭМ!$F$33:$F$776,СВЦЭМ!$A$33:$A$776,$A200,СВЦЭМ!$B$33:$B$776,I$190)+'СЕТ СН'!$F$15</f>
        <v>206.25324258000001</v>
      </c>
      <c r="J200" s="36">
        <f>SUMIFS(СВЦЭМ!$F$33:$F$776,СВЦЭМ!$A$33:$A$776,$A200,СВЦЭМ!$B$33:$B$776,J$190)+'СЕТ СН'!$F$15</f>
        <v>200.50908708</v>
      </c>
      <c r="K200" s="36">
        <f>SUMIFS(СВЦЭМ!$F$33:$F$776,СВЦЭМ!$A$33:$A$776,$A200,СВЦЭМ!$B$33:$B$776,K$190)+'СЕТ СН'!$F$15</f>
        <v>192.02422881000001</v>
      </c>
      <c r="L200" s="36">
        <f>SUMIFS(СВЦЭМ!$F$33:$F$776,СВЦЭМ!$A$33:$A$776,$A200,СВЦЭМ!$B$33:$B$776,L$190)+'СЕТ СН'!$F$15</f>
        <v>187.68840993000001</v>
      </c>
      <c r="M200" s="36">
        <f>SUMIFS(СВЦЭМ!$F$33:$F$776,СВЦЭМ!$A$33:$A$776,$A200,СВЦЭМ!$B$33:$B$776,M$190)+'СЕТ СН'!$F$15</f>
        <v>187.92397958999999</v>
      </c>
      <c r="N200" s="36">
        <f>SUMIFS(СВЦЭМ!$F$33:$F$776,СВЦЭМ!$A$33:$A$776,$A200,СВЦЭМ!$B$33:$B$776,N$190)+'СЕТ СН'!$F$15</f>
        <v>189.20846460999999</v>
      </c>
      <c r="O200" s="36">
        <f>SUMIFS(СВЦЭМ!$F$33:$F$776,СВЦЭМ!$A$33:$A$776,$A200,СВЦЭМ!$B$33:$B$776,O$190)+'СЕТ СН'!$F$15</f>
        <v>186.21206633</v>
      </c>
      <c r="P200" s="36">
        <f>SUMIFS(СВЦЭМ!$F$33:$F$776,СВЦЭМ!$A$33:$A$776,$A200,СВЦЭМ!$B$33:$B$776,P$190)+'СЕТ СН'!$F$15</f>
        <v>185.92589899000001</v>
      </c>
      <c r="Q200" s="36">
        <f>SUMIFS(СВЦЭМ!$F$33:$F$776,СВЦЭМ!$A$33:$A$776,$A200,СВЦЭМ!$B$33:$B$776,Q$190)+'СЕТ СН'!$F$15</f>
        <v>189.43074698999999</v>
      </c>
      <c r="R200" s="36">
        <f>SUMIFS(СВЦЭМ!$F$33:$F$776,СВЦЭМ!$A$33:$A$776,$A200,СВЦЭМ!$B$33:$B$776,R$190)+'СЕТ СН'!$F$15</f>
        <v>191.95591820999999</v>
      </c>
      <c r="S200" s="36">
        <f>SUMIFS(СВЦЭМ!$F$33:$F$776,СВЦЭМ!$A$33:$A$776,$A200,СВЦЭМ!$B$33:$B$776,S$190)+'СЕТ СН'!$F$15</f>
        <v>190.12664444000001</v>
      </c>
      <c r="T200" s="36">
        <f>SUMIFS(СВЦЭМ!$F$33:$F$776,СВЦЭМ!$A$33:$A$776,$A200,СВЦЭМ!$B$33:$B$776,T$190)+'СЕТ СН'!$F$15</f>
        <v>184.51044404999999</v>
      </c>
      <c r="U200" s="36">
        <f>SUMIFS(СВЦЭМ!$F$33:$F$776,СВЦЭМ!$A$33:$A$776,$A200,СВЦЭМ!$B$33:$B$776,U$190)+'СЕТ СН'!$F$15</f>
        <v>183.31759212</v>
      </c>
      <c r="V200" s="36">
        <f>SUMIFS(СВЦЭМ!$F$33:$F$776,СВЦЭМ!$A$33:$A$776,$A200,СВЦЭМ!$B$33:$B$776,V$190)+'СЕТ СН'!$F$15</f>
        <v>179.59136043999999</v>
      </c>
      <c r="W200" s="36">
        <f>SUMIFS(СВЦЭМ!$F$33:$F$776,СВЦЭМ!$A$33:$A$776,$A200,СВЦЭМ!$B$33:$B$776,W$190)+'СЕТ СН'!$F$15</f>
        <v>182.31069887000001</v>
      </c>
      <c r="X200" s="36">
        <f>SUMIFS(СВЦЭМ!$F$33:$F$776,СВЦЭМ!$A$33:$A$776,$A200,СВЦЭМ!$B$33:$B$776,X$190)+'СЕТ СН'!$F$15</f>
        <v>186.36103198000001</v>
      </c>
      <c r="Y200" s="36">
        <f>SUMIFS(СВЦЭМ!$F$33:$F$776,СВЦЭМ!$A$33:$A$776,$A200,СВЦЭМ!$B$33:$B$776,Y$190)+'СЕТ СН'!$F$15</f>
        <v>197.14877306</v>
      </c>
    </row>
    <row r="201" spans="1:25" ht="15.75" x14ac:dyDescent="0.2">
      <c r="A201" s="35">
        <f t="shared" si="5"/>
        <v>43507</v>
      </c>
      <c r="B201" s="36">
        <f>SUMIFS(СВЦЭМ!$F$33:$F$776,СВЦЭМ!$A$33:$A$776,$A201,СВЦЭМ!$B$33:$B$776,B$190)+'СЕТ СН'!$F$15</f>
        <v>205.84323832999999</v>
      </c>
      <c r="C201" s="36">
        <f>SUMIFS(СВЦЭМ!$F$33:$F$776,СВЦЭМ!$A$33:$A$776,$A201,СВЦЭМ!$B$33:$B$776,C$190)+'СЕТ СН'!$F$15</f>
        <v>209.76040508</v>
      </c>
      <c r="D201" s="36">
        <f>SUMIFS(СВЦЭМ!$F$33:$F$776,СВЦЭМ!$A$33:$A$776,$A201,СВЦЭМ!$B$33:$B$776,D$190)+'СЕТ СН'!$F$15</f>
        <v>214.71256801999999</v>
      </c>
      <c r="E201" s="36">
        <f>SUMIFS(СВЦЭМ!$F$33:$F$776,СВЦЭМ!$A$33:$A$776,$A201,СВЦЭМ!$B$33:$B$776,E$190)+'СЕТ СН'!$F$15</f>
        <v>216.80549350000001</v>
      </c>
      <c r="F201" s="36">
        <f>SUMIFS(СВЦЭМ!$F$33:$F$776,СВЦЭМ!$A$33:$A$776,$A201,СВЦЭМ!$B$33:$B$776,F$190)+'СЕТ СН'!$F$15</f>
        <v>216.23326652</v>
      </c>
      <c r="G201" s="36">
        <f>SUMIFS(СВЦЭМ!$F$33:$F$776,СВЦЭМ!$A$33:$A$776,$A201,СВЦЭМ!$B$33:$B$776,G$190)+'СЕТ СН'!$F$15</f>
        <v>214.19311626000001</v>
      </c>
      <c r="H201" s="36">
        <f>SUMIFS(СВЦЭМ!$F$33:$F$776,СВЦЭМ!$A$33:$A$776,$A201,СВЦЭМ!$B$33:$B$776,H$190)+'СЕТ СН'!$F$15</f>
        <v>204.94363150000001</v>
      </c>
      <c r="I201" s="36">
        <f>SUMIFS(СВЦЭМ!$F$33:$F$776,СВЦЭМ!$A$33:$A$776,$A201,СВЦЭМ!$B$33:$B$776,I$190)+'СЕТ СН'!$F$15</f>
        <v>198.6833014</v>
      </c>
      <c r="J201" s="36">
        <f>SUMIFS(СВЦЭМ!$F$33:$F$776,СВЦЭМ!$A$33:$A$776,$A201,СВЦЭМ!$B$33:$B$776,J$190)+'СЕТ СН'!$F$15</f>
        <v>196.51235072</v>
      </c>
      <c r="K201" s="36">
        <f>SUMIFS(СВЦЭМ!$F$33:$F$776,СВЦЭМ!$A$33:$A$776,$A201,СВЦЭМ!$B$33:$B$776,K$190)+'СЕТ СН'!$F$15</f>
        <v>196.44010213000001</v>
      </c>
      <c r="L201" s="36">
        <f>SUMIFS(СВЦЭМ!$F$33:$F$776,СВЦЭМ!$A$33:$A$776,$A201,СВЦЭМ!$B$33:$B$776,L$190)+'СЕТ СН'!$F$15</f>
        <v>194.30251480000001</v>
      </c>
      <c r="M201" s="36">
        <f>SUMIFS(СВЦЭМ!$F$33:$F$776,СВЦЭМ!$A$33:$A$776,$A201,СВЦЭМ!$B$33:$B$776,M$190)+'СЕТ СН'!$F$15</f>
        <v>194.74544836000001</v>
      </c>
      <c r="N201" s="36">
        <f>SUMIFS(СВЦЭМ!$F$33:$F$776,СВЦЭМ!$A$33:$A$776,$A201,СВЦЭМ!$B$33:$B$776,N$190)+'СЕТ СН'!$F$15</f>
        <v>195.74425245</v>
      </c>
      <c r="O201" s="36">
        <f>SUMIFS(СВЦЭМ!$F$33:$F$776,СВЦЭМ!$A$33:$A$776,$A201,СВЦЭМ!$B$33:$B$776,O$190)+'СЕТ СН'!$F$15</f>
        <v>189.86760158999999</v>
      </c>
      <c r="P201" s="36">
        <f>SUMIFS(СВЦЭМ!$F$33:$F$776,СВЦЭМ!$A$33:$A$776,$A201,СВЦЭМ!$B$33:$B$776,P$190)+'СЕТ СН'!$F$15</f>
        <v>192.86793502</v>
      </c>
      <c r="Q201" s="36">
        <f>SUMIFS(СВЦЭМ!$F$33:$F$776,СВЦЭМ!$A$33:$A$776,$A201,СВЦЭМ!$B$33:$B$776,Q$190)+'СЕТ СН'!$F$15</f>
        <v>192.43384763</v>
      </c>
      <c r="R201" s="36">
        <f>SUMIFS(СВЦЭМ!$F$33:$F$776,СВЦЭМ!$A$33:$A$776,$A201,СВЦЭМ!$B$33:$B$776,R$190)+'СЕТ СН'!$F$15</f>
        <v>192.26212735999999</v>
      </c>
      <c r="S201" s="36">
        <f>SUMIFS(СВЦЭМ!$F$33:$F$776,СВЦЭМ!$A$33:$A$776,$A201,СВЦЭМ!$B$33:$B$776,S$190)+'СЕТ СН'!$F$15</f>
        <v>190.16757579</v>
      </c>
      <c r="T201" s="36">
        <f>SUMIFS(СВЦЭМ!$F$33:$F$776,СВЦЭМ!$A$33:$A$776,$A201,СВЦЭМ!$B$33:$B$776,T$190)+'СЕТ СН'!$F$15</f>
        <v>180.47896116000001</v>
      </c>
      <c r="U201" s="36">
        <f>SUMIFS(СВЦЭМ!$F$33:$F$776,СВЦЭМ!$A$33:$A$776,$A201,СВЦЭМ!$B$33:$B$776,U$190)+'СЕТ СН'!$F$15</f>
        <v>177.00118054999999</v>
      </c>
      <c r="V201" s="36">
        <f>SUMIFS(СВЦЭМ!$F$33:$F$776,СВЦЭМ!$A$33:$A$776,$A201,СВЦЭМ!$B$33:$B$776,V$190)+'СЕТ СН'!$F$15</f>
        <v>181.02053513000001</v>
      </c>
      <c r="W201" s="36">
        <f>SUMIFS(СВЦЭМ!$F$33:$F$776,СВЦЭМ!$A$33:$A$776,$A201,СВЦЭМ!$B$33:$B$776,W$190)+'СЕТ СН'!$F$15</f>
        <v>183.20098429999999</v>
      </c>
      <c r="X201" s="36">
        <f>SUMIFS(СВЦЭМ!$F$33:$F$776,СВЦЭМ!$A$33:$A$776,$A201,СВЦЭМ!$B$33:$B$776,X$190)+'СЕТ СН'!$F$15</f>
        <v>188.08396224000001</v>
      </c>
      <c r="Y201" s="36">
        <f>SUMIFS(СВЦЭМ!$F$33:$F$776,СВЦЭМ!$A$33:$A$776,$A201,СВЦЭМ!$B$33:$B$776,Y$190)+'СЕТ СН'!$F$15</f>
        <v>197.07123025000001</v>
      </c>
    </row>
    <row r="202" spans="1:25" ht="15.75" x14ac:dyDescent="0.2">
      <c r="A202" s="35">
        <f t="shared" si="5"/>
        <v>43508</v>
      </c>
      <c r="B202" s="36">
        <f>SUMIFS(СВЦЭМ!$F$33:$F$776,СВЦЭМ!$A$33:$A$776,$A202,СВЦЭМ!$B$33:$B$776,B$190)+'СЕТ СН'!$F$15</f>
        <v>203.27586084000001</v>
      </c>
      <c r="C202" s="36">
        <f>SUMIFS(СВЦЭМ!$F$33:$F$776,СВЦЭМ!$A$33:$A$776,$A202,СВЦЭМ!$B$33:$B$776,C$190)+'СЕТ СН'!$F$15</f>
        <v>208.65956287</v>
      </c>
      <c r="D202" s="36">
        <f>SUMIFS(СВЦЭМ!$F$33:$F$776,СВЦЭМ!$A$33:$A$776,$A202,СВЦЭМ!$B$33:$B$776,D$190)+'СЕТ СН'!$F$15</f>
        <v>211.70656557999999</v>
      </c>
      <c r="E202" s="36">
        <f>SUMIFS(СВЦЭМ!$F$33:$F$776,СВЦЭМ!$A$33:$A$776,$A202,СВЦЭМ!$B$33:$B$776,E$190)+'СЕТ СН'!$F$15</f>
        <v>213.84486444999999</v>
      </c>
      <c r="F202" s="36">
        <f>SUMIFS(СВЦЭМ!$F$33:$F$776,СВЦЭМ!$A$33:$A$776,$A202,СВЦЭМ!$B$33:$B$776,F$190)+'СЕТ СН'!$F$15</f>
        <v>213.43620576999999</v>
      </c>
      <c r="G202" s="36">
        <f>SUMIFS(СВЦЭМ!$F$33:$F$776,СВЦЭМ!$A$33:$A$776,$A202,СВЦЭМ!$B$33:$B$776,G$190)+'СЕТ СН'!$F$15</f>
        <v>210.60426729</v>
      </c>
      <c r="H202" s="36">
        <f>SUMIFS(СВЦЭМ!$F$33:$F$776,СВЦЭМ!$A$33:$A$776,$A202,СВЦЭМ!$B$33:$B$776,H$190)+'СЕТ СН'!$F$15</f>
        <v>202.75648464</v>
      </c>
      <c r="I202" s="36">
        <f>SUMIFS(СВЦЭМ!$F$33:$F$776,СВЦЭМ!$A$33:$A$776,$A202,СВЦЭМ!$B$33:$B$776,I$190)+'СЕТ СН'!$F$15</f>
        <v>196.93891049000001</v>
      </c>
      <c r="J202" s="36">
        <f>SUMIFS(СВЦЭМ!$F$33:$F$776,СВЦЭМ!$A$33:$A$776,$A202,СВЦЭМ!$B$33:$B$776,J$190)+'СЕТ СН'!$F$15</f>
        <v>190.37305986999999</v>
      </c>
      <c r="K202" s="36">
        <f>SUMIFS(СВЦЭМ!$F$33:$F$776,СВЦЭМ!$A$33:$A$776,$A202,СВЦЭМ!$B$33:$B$776,K$190)+'СЕТ СН'!$F$15</f>
        <v>190.59912618000001</v>
      </c>
      <c r="L202" s="36">
        <f>SUMIFS(СВЦЭМ!$F$33:$F$776,СВЦЭМ!$A$33:$A$776,$A202,СВЦЭМ!$B$33:$B$776,L$190)+'СЕТ СН'!$F$15</f>
        <v>190.39190212</v>
      </c>
      <c r="M202" s="36">
        <f>SUMIFS(СВЦЭМ!$F$33:$F$776,СВЦЭМ!$A$33:$A$776,$A202,СВЦЭМ!$B$33:$B$776,M$190)+'СЕТ СН'!$F$15</f>
        <v>192.59781032999999</v>
      </c>
      <c r="N202" s="36">
        <f>SUMIFS(СВЦЭМ!$F$33:$F$776,СВЦЭМ!$A$33:$A$776,$A202,СВЦЭМ!$B$33:$B$776,N$190)+'СЕТ СН'!$F$15</f>
        <v>190.29396943</v>
      </c>
      <c r="O202" s="36">
        <f>SUMIFS(СВЦЭМ!$F$33:$F$776,СВЦЭМ!$A$33:$A$776,$A202,СВЦЭМ!$B$33:$B$776,O$190)+'СЕТ СН'!$F$15</f>
        <v>184.12964876999999</v>
      </c>
      <c r="P202" s="36">
        <f>SUMIFS(СВЦЭМ!$F$33:$F$776,СВЦЭМ!$A$33:$A$776,$A202,СВЦЭМ!$B$33:$B$776,P$190)+'СЕТ СН'!$F$15</f>
        <v>186.71253425</v>
      </c>
      <c r="Q202" s="36">
        <f>SUMIFS(СВЦЭМ!$F$33:$F$776,СВЦЭМ!$A$33:$A$776,$A202,СВЦЭМ!$B$33:$B$776,Q$190)+'СЕТ СН'!$F$15</f>
        <v>189.30637518</v>
      </c>
      <c r="R202" s="36">
        <f>SUMIFS(СВЦЭМ!$F$33:$F$776,СВЦЭМ!$A$33:$A$776,$A202,СВЦЭМ!$B$33:$B$776,R$190)+'СЕТ СН'!$F$15</f>
        <v>188.77317382999999</v>
      </c>
      <c r="S202" s="36">
        <f>SUMIFS(СВЦЭМ!$F$33:$F$776,СВЦЭМ!$A$33:$A$776,$A202,СВЦЭМ!$B$33:$B$776,S$190)+'СЕТ СН'!$F$15</f>
        <v>185.32933607000001</v>
      </c>
      <c r="T202" s="36">
        <f>SUMIFS(СВЦЭМ!$F$33:$F$776,СВЦЭМ!$A$33:$A$776,$A202,СВЦЭМ!$B$33:$B$776,T$190)+'СЕТ СН'!$F$15</f>
        <v>177.26910802</v>
      </c>
      <c r="U202" s="36">
        <f>SUMIFS(СВЦЭМ!$F$33:$F$776,СВЦЭМ!$A$33:$A$776,$A202,СВЦЭМ!$B$33:$B$776,U$190)+'СЕТ СН'!$F$15</f>
        <v>177.12476705</v>
      </c>
      <c r="V202" s="36">
        <f>SUMIFS(СВЦЭМ!$F$33:$F$776,СВЦЭМ!$A$33:$A$776,$A202,СВЦЭМ!$B$33:$B$776,V$190)+'СЕТ СН'!$F$15</f>
        <v>181.41130369000001</v>
      </c>
      <c r="W202" s="36">
        <f>SUMIFS(СВЦЭМ!$F$33:$F$776,СВЦЭМ!$A$33:$A$776,$A202,СВЦЭМ!$B$33:$B$776,W$190)+'СЕТ СН'!$F$15</f>
        <v>184.40574509999999</v>
      </c>
      <c r="X202" s="36">
        <f>SUMIFS(СВЦЭМ!$F$33:$F$776,СВЦЭМ!$A$33:$A$776,$A202,СВЦЭМ!$B$33:$B$776,X$190)+'СЕТ СН'!$F$15</f>
        <v>189.16842202999999</v>
      </c>
      <c r="Y202" s="36">
        <f>SUMIFS(СВЦЭМ!$F$33:$F$776,СВЦЭМ!$A$33:$A$776,$A202,СВЦЭМ!$B$33:$B$776,Y$190)+'СЕТ СН'!$F$15</f>
        <v>198.8624154</v>
      </c>
    </row>
    <row r="203" spans="1:25" ht="15.75" x14ac:dyDescent="0.2">
      <c r="A203" s="35">
        <f t="shared" si="5"/>
        <v>43509</v>
      </c>
      <c r="B203" s="36">
        <f>SUMIFS(СВЦЭМ!$F$33:$F$776,СВЦЭМ!$A$33:$A$776,$A203,СВЦЭМ!$B$33:$B$776,B$190)+'СЕТ СН'!$F$15</f>
        <v>201.09172405000001</v>
      </c>
      <c r="C203" s="36">
        <f>SUMIFS(СВЦЭМ!$F$33:$F$776,СВЦЭМ!$A$33:$A$776,$A203,СВЦЭМ!$B$33:$B$776,C$190)+'СЕТ СН'!$F$15</f>
        <v>205.85072295000001</v>
      </c>
      <c r="D203" s="36">
        <f>SUMIFS(СВЦЭМ!$F$33:$F$776,СВЦЭМ!$A$33:$A$776,$A203,СВЦЭМ!$B$33:$B$776,D$190)+'СЕТ СН'!$F$15</f>
        <v>212.35601801000001</v>
      </c>
      <c r="E203" s="36">
        <f>SUMIFS(СВЦЭМ!$F$33:$F$776,СВЦЭМ!$A$33:$A$776,$A203,СВЦЭМ!$B$33:$B$776,E$190)+'СЕТ СН'!$F$15</f>
        <v>214.67748065999999</v>
      </c>
      <c r="F203" s="36">
        <f>SUMIFS(СВЦЭМ!$F$33:$F$776,СВЦЭМ!$A$33:$A$776,$A203,СВЦЭМ!$B$33:$B$776,F$190)+'СЕТ СН'!$F$15</f>
        <v>213.50582813</v>
      </c>
      <c r="G203" s="36">
        <f>SUMIFS(СВЦЭМ!$F$33:$F$776,СВЦЭМ!$A$33:$A$776,$A203,СВЦЭМ!$B$33:$B$776,G$190)+'СЕТ СН'!$F$15</f>
        <v>206.90027269999999</v>
      </c>
      <c r="H203" s="36">
        <f>SUMIFS(СВЦЭМ!$F$33:$F$776,СВЦЭМ!$A$33:$A$776,$A203,СВЦЭМ!$B$33:$B$776,H$190)+'СЕТ СН'!$F$15</f>
        <v>201.35290454</v>
      </c>
      <c r="I203" s="36">
        <f>SUMIFS(СВЦЭМ!$F$33:$F$776,СВЦЭМ!$A$33:$A$776,$A203,СВЦЭМ!$B$33:$B$776,I$190)+'СЕТ СН'!$F$15</f>
        <v>194.19134502</v>
      </c>
      <c r="J203" s="36">
        <f>SUMIFS(СВЦЭМ!$F$33:$F$776,СВЦЭМ!$A$33:$A$776,$A203,СВЦЭМ!$B$33:$B$776,J$190)+'СЕТ СН'!$F$15</f>
        <v>189.71848610000001</v>
      </c>
      <c r="K203" s="36">
        <f>SUMIFS(СВЦЭМ!$F$33:$F$776,СВЦЭМ!$A$33:$A$776,$A203,СВЦЭМ!$B$33:$B$776,K$190)+'СЕТ СН'!$F$15</f>
        <v>189.05563316999999</v>
      </c>
      <c r="L203" s="36">
        <f>SUMIFS(СВЦЭМ!$F$33:$F$776,СВЦЭМ!$A$33:$A$776,$A203,СВЦЭМ!$B$33:$B$776,L$190)+'СЕТ СН'!$F$15</f>
        <v>188.58055773000001</v>
      </c>
      <c r="M203" s="36">
        <f>SUMIFS(СВЦЭМ!$F$33:$F$776,СВЦЭМ!$A$33:$A$776,$A203,СВЦЭМ!$B$33:$B$776,M$190)+'СЕТ СН'!$F$15</f>
        <v>188.65851674999999</v>
      </c>
      <c r="N203" s="36">
        <f>SUMIFS(СВЦЭМ!$F$33:$F$776,СВЦЭМ!$A$33:$A$776,$A203,СВЦЭМ!$B$33:$B$776,N$190)+'СЕТ СН'!$F$15</f>
        <v>190.59850575999999</v>
      </c>
      <c r="O203" s="36">
        <f>SUMIFS(СВЦЭМ!$F$33:$F$776,СВЦЭМ!$A$33:$A$776,$A203,СВЦЭМ!$B$33:$B$776,O$190)+'СЕТ СН'!$F$15</f>
        <v>183.7222118</v>
      </c>
      <c r="P203" s="36">
        <f>SUMIFS(СВЦЭМ!$F$33:$F$776,СВЦЭМ!$A$33:$A$776,$A203,СВЦЭМ!$B$33:$B$776,P$190)+'СЕТ СН'!$F$15</f>
        <v>185.71536395000001</v>
      </c>
      <c r="Q203" s="36">
        <f>SUMIFS(СВЦЭМ!$F$33:$F$776,СВЦЭМ!$A$33:$A$776,$A203,СВЦЭМ!$B$33:$B$776,Q$190)+'СЕТ СН'!$F$15</f>
        <v>187.90460221000001</v>
      </c>
      <c r="R203" s="36">
        <f>SUMIFS(СВЦЭМ!$F$33:$F$776,СВЦЭМ!$A$33:$A$776,$A203,СВЦЭМ!$B$33:$B$776,R$190)+'СЕТ СН'!$F$15</f>
        <v>187.76287995999999</v>
      </c>
      <c r="S203" s="36">
        <f>SUMIFS(СВЦЭМ!$F$33:$F$776,СВЦЭМ!$A$33:$A$776,$A203,СВЦЭМ!$B$33:$B$776,S$190)+'СЕТ СН'!$F$15</f>
        <v>186.19363444999999</v>
      </c>
      <c r="T203" s="36">
        <f>SUMIFS(СВЦЭМ!$F$33:$F$776,СВЦЭМ!$A$33:$A$776,$A203,СВЦЭМ!$B$33:$B$776,T$190)+'СЕТ СН'!$F$15</f>
        <v>176.55973818000001</v>
      </c>
      <c r="U203" s="36">
        <f>SUMIFS(СВЦЭМ!$F$33:$F$776,СВЦЭМ!$A$33:$A$776,$A203,СВЦЭМ!$B$33:$B$776,U$190)+'СЕТ СН'!$F$15</f>
        <v>174.66062633000001</v>
      </c>
      <c r="V203" s="36">
        <f>SUMIFS(СВЦЭМ!$F$33:$F$776,СВЦЭМ!$A$33:$A$776,$A203,СВЦЭМ!$B$33:$B$776,V$190)+'СЕТ СН'!$F$15</f>
        <v>177.98901128</v>
      </c>
      <c r="W203" s="36">
        <f>SUMIFS(СВЦЭМ!$F$33:$F$776,СВЦЭМ!$A$33:$A$776,$A203,СВЦЭМ!$B$33:$B$776,W$190)+'СЕТ СН'!$F$15</f>
        <v>180.82956641999999</v>
      </c>
      <c r="X203" s="36">
        <f>SUMIFS(СВЦЭМ!$F$33:$F$776,СВЦЭМ!$A$33:$A$776,$A203,СВЦЭМ!$B$33:$B$776,X$190)+'СЕТ СН'!$F$15</f>
        <v>184.99687416</v>
      </c>
      <c r="Y203" s="36">
        <f>SUMIFS(СВЦЭМ!$F$33:$F$776,СВЦЭМ!$A$33:$A$776,$A203,СВЦЭМ!$B$33:$B$776,Y$190)+'СЕТ СН'!$F$15</f>
        <v>193.71966914999999</v>
      </c>
    </row>
    <row r="204" spans="1:25" ht="15.75" x14ac:dyDescent="0.2">
      <c r="A204" s="35">
        <f t="shared" si="5"/>
        <v>43510</v>
      </c>
      <c r="B204" s="36">
        <f>SUMIFS(СВЦЭМ!$F$33:$F$776,СВЦЭМ!$A$33:$A$776,$A204,СВЦЭМ!$B$33:$B$776,B$190)+'СЕТ СН'!$F$15</f>
        <v>203.72639613000001</v>
      </c>
      <c r="C204" s="36">
        <f>SUMIFS(СВЦЭМ!$F$33:$F$776,СВЦЭМ!$A$33:$A$776,$A204,СВЦЭМ!$B$33:$B$776,C$190)+'СЕТ СН'!$F$15</f>
        <v>206.73726471000001</v>
      </c>
      <c r="D204" s="36">
        <f>SUMIFS(СВЦЭМ!$F$33:$F$776,СВЦЭМ!$A$33:$A$776,$A204,СВЦЭМ!$B$33:$B$776,D$190)+'СЕТ СН'!$F$15</f>
        <v>212.12282150999999</v>
      </c>
      <c r="E204" s="36">
        <f>SUMIFS(СВЦЭМ!$F$33:$F$776,СВЦЭМ!$A$33:$A$776,$A204,СВЦЭМ!$B$33:$B$776,E$190)+'СЕТ СН'!$F$15</f>
        <v>216.83730270999999</v>
      </c>
      <c r="F204" s="36">
        <f>SUMIFS(СВЦЭМ!$F$33:$F$776,СВЦЭМ!$A$33:$A$776,$A204,СВЦЭМ!$B$33:$B$776,F$190)+'СЕТ СН'!$F$15</f>
        <v>215.50501223000001</v>
      </c>
      <c r="G204" s="36">
        <f>SUMIFS(СВЦЭМ!$F$33:$F$776,СВЦЭМ!$A$33:$A$776,$A204,СВЦЭМ!$B$33:$B$776,G$190)+'СЕТ СН'!$F$15</f>
        <v>211.62129297999999</v>
      </c>
      <c r="H204" s="36">
        <f>SUMIFS(СВЦЭМ!$F$33:$F$776,СВЦЭМ!$A$33:$A$776,$A204,СВЦЭМ!$B$33:$B$776,H$190)+'СЕТ СН'!$F$15</f>
        <v>202.03575805</v>
      </c>
      <c r="I204" s="36">
        <f>SUMIFS(СВЦЭМ!$F$33:$F$776,СВЦЭМ!$A$33:$A$776,$A204,СВЦЭМ!$B$33:$B$776,I$190)+'СЕТ СН'!$F$15</f>
        <v>192.45417719</v>
      </c>
      <c r="J204" s="36">
        <f>SUMIFS(СВЦЭМ!$F$33:$F$776,СВЦЭМ!$A$33:$A$776,$A204,СВЦЭМ!$B$33:$B$776,J$190)+'СЕТ СН'!$F$15</f>
        <v>188.58109727999999</v>
      </c>
      <c r="K204" s="36">
        <f>SUMIFS(СВЦЭМ!$F$33:$F$776,СВЦЭМ!$A$33:$A$776,$A204,СВЦЭМ!$B$33:$B$776,K$190)+'СЕТ СН'!$F$15</f>
        <v>187.98326567000001</v>
      </c>
      <c r="L204" s="36">
        <f>SUMIFS(СВЦЭМ!$F$33:$F$776,СВЦЭМ!$A$33:$A$776,$A204,СВЦЭМ!$B$33:$B$776,L$190)+'СЕТ СН'!$F$15</f>
        <v>186.60064704999999</v>
      </c>
      <c r="M204" s="36">
        <f>SUMIFS(СВЦЭМ!$F$33:$F$776,СВЦЭМ!$A$33:$A$776,$A204,СВЦЭМ!$B$33:$B$776,M$190)+'СЕТ СН'!$F$15</f>
        <v>188.89717347000001</v>
      </c>
      <c r="N204" s="36">
        <f>SUMIFS(СВЦЭМ!$F$33:$F$776,СВЦЭМ!$A$33:$A$776,$A204,СВЦЭМ!$B$33:$B$776,N$190)+'СЕТ СН'!$F$15</f>
        <v>185.93809095</v>
      </c>
      <c r="O204" s="36">
        <f>SUMIFS(СВЦЭМ!$F$33:$F$776,СВЦЭМ!$A$33:$A$776,$A204,СВЦЭМ!$B$33:$B$776,O$190)+'СЕТ СН'!$F$15</f>
        <v>181.28151542000001</v>
      </c>
      <c r="P204" s="36">
        <f>SUMIFS(СВЦЭМ!$F$33:$F$776,СВЦЭМ!$A$33:$A$776,$A204,СВЦЭМ!$B$33:$B$776,P$190)+'СЕТ СН'!$F$15</f>
        <v>181.90305604</v>
      </c>
      <c r="Q204" s="36">
        <f>SUMIFS(СВЦЭМ!$F$33:$F$776,СВЦЭМ!$A$33:$A$776,$A204,СВЦЭМ!$B$33:$B$776,Q$190)+'СЕТ СН'!$F$15</f>
        <v>184.09361461</v>
      </c>
      <c r="R204" s="36">
        <f>SUMIFS(СВЦЭМ!$F$33:$F$776,СВЦЭМ!$A$33:$A$776,$A204,СВЦЭМ!$B$33:$B$776,R$190)+'СЕТ СН'!$F$15</f>
        <v>184.29012438999999</v>
      </c>
      <c r="S204" s="36">
        <f>SUMIFS(СВЦЭМ!$F$33:$F$776,СВЦЭМ!$A$33:$A$776,$A204,СВЦЭМ!$B$33:$B$776,S$190)+'СЕТ СН'!$F$15</f>
        <v>183.19017968</v>
      </c>
      <c r="T204" s="36">
        <f>SUMIFS(СВЦЭМ!$F$33:$F$776,СВЦЭМ!$A$33:$A$776,$A204,СВЦЭМ!$B$33:$B$776,T$190)+'СЕТ СН'!$F$15</f>
        <v>174.17604639000001</v>
      </c>
      <c r="U204" s="36">
        <f>SUMIFS(СВЦЭМ!$F$33:$F$776,СВЦЭМ!$A$33:$A$776,$A204,СВЦЭМ!$B$33:$B$776,U$190)+'СЕТ СН'!$F$15</f>
        <v>175.83127454999999</v>
      </c>
      <c r="V204" s="36">
        <f>SUMIFS(СВЦЭМ!$F$33:$F$776,СВЦЭМ!$A$33:$A$776,$A204,СВЦЭМ!$B$33:$B$776,V$190)+'СЕТ СН'!$F$15</f>
        <v>181.37713615000001</v>
      </c>
      <c r="W204" s="36">
        <f>SUMIFS(СВЦЭМ!$F$33:$F$776,СВЦЭМ!$A$33:$A$776,$A204,СВЦЭМ!$B$33:$B$776,W$190)+'СЕТ СН'!$F$15</f>
        <v>184.78597185000001</v>
      </c>
      <c r="X204" s="36">
        <f>SUMIFS(СВЦЭМ!$F$33:$F$776,СВЦЭМ!$A$33:$A$776,$A204,СВЦЭМ!$B$33:$B$776,X$190)+'СЕТ СН'!$F$15</f>
        <v>187.66237078</v>
      </c>
      <c r="Y204" s="36">
        <f>SUMIFS(СВЦЭМ!$F$33:$F$776,СВЦЭМ!$A$33:$A$776,$A204,СВЦЭМ!$B$33:$B$776,Y$190)+'СЕТ СН'!$F$15</f>
        <v>194.17165184999999</v>
      </c>
    </row>
    <row r="205" spans="1:25" ht="15.75" x14ac:dyDescent="0.2">
      <c r="A205" s="35">
        <f t="shared" si="5"/>
        <v>43511</v>
      </c>
      <c r="B205" s="36">
        <f>SUMIFS(СВЦЭМ!$F$33:$F$776,СВЦЭМ!$A$33:$A$776,$A205,СВЦЭМ!$B$33:$B$776,B$190)+'СЕТ СН'!$F$15</f>
        <v>194.50100301000001</v>
      </c>
      <c r="C205" s="36">
        <f>SUMIFS(СВЦЭМ!$F$33:$F$776,СВЦЭМ!$A$33:$A$776,$A205,СВЦЭМ!$B$33:$B$776,C$190)+'СЕТ СН'!$F$15</f>
        <v>195.85745319</v>
      </c>
      <c r="D205" s="36">
        <f>SUMIFS(СВЦЭМ!$F$33:$F$776,СВЦЭМ!$A$33:$A$776,$A205,СВЦЭМ!$B$33:$B$776,D$190)+'СЕТ СН'!$F$15</f>
        <v>199.28150725</v>
      </c>
      <c r="E205" s="36">
        <f>SUMIFS(СВЦЭМ!$F$33:$F$776,СВЦЭМ!$A$33:$A$776,$A205,СВЦЭМ!$B$33:$B$776,E$190)+'СЕТ СН'!$F$15</f>
        <v>204.43781294999999</v>
      </c>
      <c r="F205" s="36">
        <f>SUMIFS(СВЦЭМ!$F$33:$F$776,СВЦЭМ!$A$33:$A$776,$A205,СВЦЭМ!$B$33:$B$776,F$190)+'СЕТ СН'!$F$15</f>
        <v>204.61987531</v>
      </c>
      <c r="G205" s="36">
        <f>SUMIFS(СВЦЭМ!$F$33:$F$776,СВЦЭМ!$A$33:$A$776,$A205,СВЦЭМ!$B$33:$B$776,G$190)+'СЕТ СН'!$F$15</f>
        <v>199.87255236999999</v>
      </c>
      <c r="H205" s="36">
        <f>SUMIFS(СВЦЭМ!$F$33:$F$776,СВЦЭМ!$A$33:$A$776,$A205,СВЦЭМ!$B$33:$B$776,H$190)+'СЕТ СН'!$F$15</f>
        <v>193.4073775</v>
      </c>
      <c r="I205" s="36">
        <f>SUMIFS(СВЦЭМ!$F$33:$F$776,СВЦЭМ!$A$33:$A$776,$A205,СВЦЭМ!$B$33:$B$776,I$190)+'СЕТ СН'!$F$15</f>
        <v>190.31413706999999</v>
      </c>
      <c r="J205" s="36">
        <f>SUMIFS(СВЦЭМ!$F$33:$F$776,СВЦЭМ!$A$33:$A$776,$A205,СВЦЭМ!$B$33:$B$776,J$190)+'СЕТ СН'!$F$15</f>
        <v>188.35824572000001</v>
      </c>
      <c r="K205" s="36">
        <f>SUMIFS(СВЦЭМ!$F$33:$F$776,СВЦЭМ!$A$33:$A$776,$A205,СВЦЭМ!$B$33:$B$776,K$190)+'СЕТ СН'!$F$15</f>
        <v>189.40405471</v>
      </c>
      <c r="L205" s="36">
        <f>SUMIFS(СВЦЭМ!$F$33:$F$776,СВЦЭМ!$A$33:$A$776,$A205,СВЦЭМ!$B$33:$B$776,L$190)+'СЕТ СН'!$F$15</f>
        <v>188.30123712</v>
      </c>
      <c r="M205" s="36">
        <f>SUMIFS(СВЦЭМ!$F$33:$F$776,СВЦЭМ!$A$33:$A$776,$A205,СВЦЭМ!$B$33:$B$776,M$190)+'СЕТ СН'!$F$15</f>
        <v>188.62217769</v>
      </c>
      <c r="N205" s="36">
        <f>SUMIFS(СВЦЭМ!$F$33:$F$776,СВЦЭМ!$A$33:$A$776,$A205,СВЦЭМ!$B$33:$B$776,N$190)+'СЕТ СН'!$F$15</f>
        <v>185.55738933000001</v>
      </c>
      <c r="O205" s="36">
        <f>SUMIFS(СВЦЭМ!$F$33:$F$776,СВЦЭМ!$A$33:$A$776,$A205,СВЦЭМ!$B$33:$B$776,O$190)+'СЕТ СН'!$F$15</f>
        <v>180.08921185</v>
      </c>
      <c r="P205" s="36">
        <f>SUMIFS(СВЦЭМ!$F$33:$F$776,СВЦЭМ!$A$33:$A$776,$A205,СВЦЭМ!$B$33:$B$776,P$190)+'СЕТ СН'!$F$15</f>
        <v>179.91919242</v>
      </c>
      <c r="Q205" s="36">
        <f>SUMIFS(СВЦЭМ!$F$33:$F$776,СВЦЭМ!$A$33:$A$776,$A205,СВЦЭМ!$B$33:$B$776,Q$190)+'СЕТ СН'!$F$15</f>
        <v>180.43082871999999</v>
      </c>
      <c r="R205" s="36">
        <f>SUMIFS(СВЦЭМ!$F$33:$F$776,СВЦЭМ!$A$33:$A$776,$A205,СВЦЭМ!$B$33:$B$776,R$190)+'СЕТ СН'!$F$15</f>
        <v>180.45466723000001</v>
      </c>
      <c r="S205" s="36">
        <f>SUMIFS(СВЦЭМ!$F$33:$F$776,СВЦЭМ!$A$33:$A$776,$A205,СВЦЭМ!$B$33:$B$776,S$190)+'СЕТ СН'!$F$15</f>
        <v>180.99065188</v>
      </c>
      <c r="T205" s="36">
        <f>SUMIFS(СВЦЭМ!$F$33:$F$776,СВЦЭМ!$A$33:$A$776,$A205,СВЦЭМ!$B$33:$B$776,T$190)+'СЕТ СН'!$F$15</f>
        <v>176.09802124999999</v>
      </c>
      <c r="U205" s="36">
        <f>SUMIFS(СВЦЭМ!$F$33:$F$776,СВЦЭМ!$A$33:$A$776,$A205,СВЦЭМ!$B$33:$B$776,U$190)+'СЕТ СН'!$F$15</f>
        <v>176.83058136</v>
      </c>
      <c r="V205" s="36">
        <f>SUMIFS(СВЦЭМ!$F$33:$F$776,СВЦЭМ!$A$33:$A$776,$A205,СВЦЭМ!$B$33:$B$776,V$190)+'СЕТ СН'!$F$15</f>
        <v>177.42944219</v>
      </c>
      <c r="W205" s="36">
        <f>SUMIFS(СВЦЭМ!$F$33:$F$776,СВЦЭМ!$A$33:$A$776,$A205,СВЦЭМ!$B$33:$B$776,W$190)+'СЕТ СН'!$F$15</f>
        <v>178.30697497</v>
      </c>
      <c r="X205" s="36">
        <f>SUMIFS(СВЦЭМ!$F$33:$F$776,СВЦЭМ!$A$33:$A$776,$A205,СВЦЭМ!$B$33:$B$776,X$190)+'СЕТ СН'!$F$15</f>
        <v>181.46204843000001</v>
      </c>
      <c r="Y205" s="36">
        <f>SUMIFS(СВЦЭМ!$F$33:$F$776,СВЦЭМ!$A$33:$A$776,$A205,СВЦЭМ!$B$33:$B$776,Y$190)+'СЕТ СН'!$F$15</f>
        <v>187.36767051999999</v>
      </c>
    </row>
    <row r="206" spans="1:25" ht="15.75" x14ac:dyDescent="0.2">
      <c r="A206" s="35">
        <f t="shared" si="5"/>
        <v>43512</v>
      </c>
      <c r="B206" s="36">
        <f>SUMIFS(СВЦЭМ!$F$33:$F$776,СВЦЭМ!$A$33:$A$776,$A206,СВЦЭМ!$B$33:$B$776,B$190)+'СЕТ СН'!$F$15</f>
        <v>193.10209433</v>
      </c>
      <c r="C206" s="36">
        <f>SUMIFS(СВЦЭМ!$F$33:$F$776,СВЦЭМ!$A$33:$A$776,$A206,СВЦЭМ!$B$33:$B$776,C$190)+'СЕТ СН'!$F$15</f>
        <v>194.27187735999999</v>
      </c>
      <c r="D206" s="36">
        <f>SUMIFS(СВЦЭМ!$F$33:$F$776,СВЦЭМ!$A$33:$A$776,$A206,СВЦЭМ!$B$33:$B$776,D$190)+'СЕТ СН'!$F$15</f>
        <v>200.78182978999999</v>
      </c>
      <c r="E206" s="36">
        <f>SUMIFS(СВЦЭМ!$F$33:$F$776,СВЦЭМ!$A$33:$A$776,$A206,СВЦЭМ!$B$33:$B$776,E$190)+'СЕТ СН'!$F$15</f>
        <v>208.36411568</v>
      </c>
      <c r="F206" s="36">
        <f>SUMIFS(СВЦЭМ!$F$33:$F$776,СВЦЭМ!$A$33:$A$776,$A206,СВЦЭМ!$B$33:$B$776,F$190)+'СЕТ СН'!$F$15</f>
        <v>211.23108053000001</v>
      </c>
      <c r="G206" s="36">
        <f>SUMIFS(СВЦЭМ!$F$33:$F$776,СВЦЭМ!$A$33:$A$776,$A206,СВЦЭМ!$B$33:$B$776,G$190)+'СЕТ СН'!$F$15</f>
        <v>210.04641683</v>
      </c>
      <c r="H206" s="36">
        <f>SUMIFS(СВЦЭМ!$F$33:$F$776,СВЦЭМ!$A$33:$A$776,$A206,СВЦЭМ!$B$33:$B$776,H$190)+'СЕТ СН'!$F$15</f>
        <v>200.35239319999999</v>
      </c>
      <c r="I206" s="36">
        <f>SUMIFS(СВЦЭМ!$F$33:$F$776,СВЦЭМ!$A$33:$A$776,$A206,СВЦЭМ!$B$33:$B$776,I$190)+'СЕТ СН'!$F$15</f>
        <v>194.27485517</v>
      </c>
      <c r="J206" s="36">
        <f>SUMIFS(СВЦЭМ!$F$33:$F$776,СВЦЭМ!$A$33:$A$776,$A206,СВЦЭМ!$B$33:$B$776,J$190)+'СЕТ СН'!$F$15</f>
        <v>187.32494517000001</v>
      </c>
      <c r="K206" s="36">
        <f>SUMIFS(СВЦЭМ!$F$33:$F$776,СВЦЭМ!$A$33:$A$776,$A206,СВЦЭМ!$B$33:$B$776,K$190)+'СЕТ СН'!$F$15</f>
        <v>179.18863292</v>
      </c>
      <c r="L206" s="36">
        <f>SUMIFS(СВЦЭМ!$F$33:$F$776,СВЦЭМ!$A$33:$A$776,$A206,СВЦЭМ!$B$33:$B$776,L$190)+'СЕТ СН'!$F$15</f>
        <v>175.81824660999999</v>
      </c>
      <c r="M206" s="36">
        <f>SUMIFS(СВЦЭМ!$F$33:$F$776,СВЦЭМ!$A$33:$A$776,$A206,СВЦЭМ!$B$33:$B$776,M$190)+'СЕТ СН'!$F$15</f>
        <v>177.98516217</v>
      </c>
      <c r="N206" s="36">
        <f>SUMIFS(СВЦЭМ!$F$33:$F$776,СВЦЭМ!$A$33:$A$776,$A206,СВЦЭМ!$B$33:$B$776,N$190)+'СЕТ СН'!$F$15</f>
        <v>182.40713639000001</v>
      </c>
      <c r="O206" s="36">
        <f>SUMIFS(СВЦЭМ!$F$33:$F$776,СВЦЭМ!$A$33:$A$776,$A206,СВЦЭМ!$B$33:$B$776,O$190)+'СЕТ СН'!$F$15</f>
        <v>182.11454276000001</v>
      </c>
      <c r="P206" s="36">
        <f>SUMIFS(СВЦЭМ!$F$33:$F$776,СВЦЭМ!$A$33:$A$776,$A206,СВЦЭМ!$B$33:$B$776,P$190)+'СЕТ СН'!$F$15</f>
        <v>184.59125947000001</v>
      </c>
      <c r="Q206" s="36">
        <f>SUMIFS(СВЦЭМ!$F$33:$F$776,СВЦЭМ!$A$33:$A$776,$A206,СВЦЭМ!$B$33:$B$776,Q$190)+'СЕТ СН'!$F$15</f>
        <v>186.37696875</v>
      </c>
      <c r="R206" s="36">
        <f>SUMIFS(СВЦЭМ!$F$33:$F$776,СВЦЭМ!$A$33:$A$776,$A206,СВЦЭМ!$B$33:$B$776,R$190)+'СЕТ СН'!$F$15</f>
        <v>185.10857766000001</v>
      </c>
      <c r="S206" s="36">
        <f>SUMIFS(СВЦЭМ!$F$33:$F$776,СВЦЭМ!$A$33:$A$776,$A206,СВЦЭМ!$B$33:$B$776,S$190)+'СЕТ СН'!$F$15</f>
        <v>186.77874936000001</v>
      </c>
      <c r="T206" s="36">
        <f>SUMIFS(СВЦЭМ!$F$33:$F$776,СВЦЭМ!$A$33:$A$776,$A206,СВЦЭМ!$B$33:$B$776,T$190)+'СЕТ СН'!$F$15</f>
        <v>178.68996489</v>
      </c>
      <c r="U206" s="36">
        <f>SUMIFS(СВЦЭМ!$F$33:$F$776,СВЦЭМ!$A$33:$A$776,$A206,СВЦЭМ!$B$33:$B$776,U$190)+'СЕТ СН'!$F$15</f>
        <v>176.31277438999999</v>
      </c>
      <c r="V206" s="36">
        <f>SUMIFS(СВЦЭМ!$F$33:$F$776,СВЦЭМ!$A$33:$A$776,$A206,СВЦЭМ!$B$33:$B$776,V$190)+'СЕТ СН'!$F$15</f>
        <v>175.88202663000001</v>
      </c>
      <c r="W206" s="36">
        <f>SUMIFS(СВЦЭМ!$F$33:$F$776,СВЦЭМ!$A$33:$A$776,$A206,СВЦЭМ!$B$33:$B$776,W$190)+'СЕТ СН'!$F$15</f>
        <v>177.26502051</v>
      </c>
      <c r="X206" s="36">
        <f>SUMIFS(СВЦЭМ!$F$33:$F$776,СВЦЭМ!$A$33:$A$776,$A206,СВЦЭМ!$B$33:$B$776,X$190)+'СЕТ СН'!$F$15</f>
        <v>181.33244851000001</v>
      </c>
      <c r="Y206" s="36">
        <f>SUMIFS(СВЦЭМ!$F$33:$F$776,СВЦЭМ!$A$33:$A$776,$A206,СВЦЭМ!$B$33:$B$776,Y$190)+'СЕТ СН'!$F$15</f>
        <v>190.53005571</v>
      </c>
    </row>
    <row r="207" spans="1:25" ht="15.75" x14ac:dyDescent="0.2">
      <c r="A207" s="35">
        <f t="shared" si="5"/>
        <v>43513</v>
      </c>
      <c r="B207" s="36">
        <f>SUMIFS(СВЦЭМ!$F$33:$F$776,СВЦЭМ!$A$33:$A$776,$A207,СВЦЭМ!$B$33:$B$776,B$190)+'СЕТ СН'!$F$15</f>
        <v>186.97530144000001</v>
      </c>
      <c r="C207" s="36">
        <f>SUMIFS(СВЦЭМ!$F$33:$F$776,СВЦЭМ!$A$33:$A$776,$A207,СВЦЭМ!$B$33:$B$776,C$190)+'СЕТ СН'!$F$15</f>
        <v>190.06272963999999</v>
      </c>
      <c r="D207" s="36">
        <f>SUMIFS(СВЦЭМ!$F$33:$F$776,СВЦЭМ!$A$33:$A$776,$A207,СВЦЭМ!$B$33:$B$776,D$190)+'СЕТ СН'!$F$15</f>
        <v>198.2900291</v>
      </c>
      <c r="E207" s="36">
        <f>SUMIFS(СВЦЭМ!$F$33:$F$776,СВЦЭМ!$A$33:$A$776,$A207,СВЦЭМ!$B$33:$B$776,E$190)+'СЕТ СН'!$F$15</f>
        <v>198.18417613</v>
      </c>
      <c r="F207" s="36">
        <f>SUMIFS(СВЦЭМ!$F$33:$F$776,СВЦЭМ!$A$33:$A$776,$A207,СВЦЭМ!$B$33:$B$776,F$190)+'СЕТ СН'!$F$15</f>
        <v>200.96770695999999</v>
      </c>
      <c r="G207" s="36">
        <f>SUMIFS(СВЦЭМ!$F$33:$F$776,СВЦЭМ!$A$33:$A$776,$A207,СВЦЭМ!$B$33:$B$776,G$190)+'СЕТ СН'!$F$15</f>
        <v>199.54462931</v>
      </c>
      <c r="H207" s="36">
        <f>SUMIFS(СВЦЭМ!$F$33:$F$776,СВЦЭМ!$A$33:$A$776,$A207,СВЦЭМ!$B$33:$B$776,H$190)+'СЕТ СН'!$F$15</f>
        <v>190.77784704000001</v>
      </c>
      <c r="I207" s="36">
        <f>SUMIFS(СВЦЭМ!$F$33:$F$776,СВЦЭМ!$A$33:$A$776,$A207,СВЦЭМ!$B$33:$B$776,I$190)+'СЕТ СН'!$F$15</f>
        <v>184.45303505999999</v>
      </c>
      <c r="J207" s="36">
        <f>SUMIFS(СВЦЭМ!$F$33:$F$776,СВЦЭМ!$A$33:$A$776,$A207,СВЦЭМ!$B$33:$B$776,J$190)+'СЕТ СН'!$F$15</f>
        <v>179.03089645</v>
      </c>
      <c r="K207" s="36">
        <f>SUMIFS(СВЦЭМ!$F$33:$F$776,СВЦЭМ!$A$33:$A$776,$A207,СВЦЭМ!$B$33:$B$776,K$190)+'СЕТ СН'!$F$15</f>
        <v>169.56865146999999</v>
      </c>
      <c r="L207" s="36">
        <f>SUMIFS(СВЦЭМ!$F$33:$F$776,СВЦЭМ!$A$33:$A$776,$A207,СВЦЭМ!$B$33:$B$776,L$190)+'СЕТ СН'!$F$15</f>
        <v>166.07011600999999</v>
      </c>
      <c r="M207" s="36">
        <f>SUMIFS(СВЦЭМ!$F$33:$F$776,СВЦЭМ!$A$33:$A$776,$A207,СВЦЭМ!$B$33:$B$776,M$190)+'СЕТ СН'!$F$15</f>
        <v>170.15754908</v>
      </c>
      <c r="N207" s="36">
        <f>SUMIFS(СВЦЭМ!$F$33:$F$776,СВЦЭМ!$A$33:$A$776,$A207,СВЦЭМ!$B$33:$B$776,N$190)+'СЕТ СН'!$F$15</f>
        <v>179.22823843</v>
      </c>
      <c r="O207" s="36">
        <f>SUMIFS(СВЦЭМ!$F$33:$F$776,СВЦЭМ!$A$33:$A$776,$A207,СВЦЭМ!$B$33:$B$776,O$190)+'СЕТ СН'!$F$15</f>
        <v>179.20339329000001</v>
      </c>
      <c r="P207" s="36">
        <f>SUMIFS(СВЦЭМ!$F$33:$F$776,СВЦЭМ!$A$33:$A$776,$A207,СВЦЭМ!$B$33:$B$776,P$190)+'СЕТ СН'!$F$15</f>
        <v>189.57962953000001</v>
      </c>
      <c r="Q207" s="36">
        <f>SUMIFS(СВЦЭМ!$F$33:$F$776,СВЦЭМ!$A$33:$A$776,$A207,СВЦЭМ!$B$33:$B$776,Q$190)+'СЕТ СН'!$F$15</f>
        <v>188.48577992</v>
      </c>
      <c r="R207" s="36">
        <f>SUMIFS(СВЦЭМ!$F$33:$F$776,СВЦЭМ!$A$33:$A$776,$A207,СВЦЭМ!$B$33:$B$776,R$190)+'СЕТ СН'!$F$15</f>
        <v>187.85342919000001</v>
      </c>
      <c r="S207" s="36">
        <f>SUMIFS(СВЦЭМ!$F$33:$F$776,СВЦЭМ!$A$33:$A$776,$A207,СВЦЭМ!$B$33:$B$776,S$190)+'СЕТ СН'!$F$15</f>
        <v>189.62688259999999</v>
      </c>
      <c r="T207" s="36">
        <f>SUMIFS(СВЦЭМ!$F$33:$F$776,СВЦЭМ!$A$33:$A$776,$A207,СВЦЭМ!$B$33:$B$776,T$190)+'СЕТ СН'!$F$15</f>
        <v>183.47377431999999</v>
      </c>
      <c r="U207" s="36">
        <f>SUMIFS(СВЦЭМ!$F$33:$F$776,СВЦЭМ!$A$33:$A$776,$A207,СВЦЭМ!$B$33:$B$776,U$190)+'СЕТ СН'!$F$15</f>
        <v>179.91505859</v>
      </c>
      <c r="V207" s="36">
        <f>SUMIFS(СВЦЭМ!$F$33:$F$776,СВЦЭМ!$A$33:$A$776,$A207,СВЦЭМ!$B$33:$B$776,V$190)+'СЕТ СН'!$F$15</f>
        <v>180.49949336</v>
      </c>
      <c r="W207" s="36">
        <f>SUMIFS(СВЦЭМ!$F$33:$F$776,СВЦЭМ!$A$33:$A$776,$A207,СВЦЭМ!$B$33:$B$776,W$190)+'СЕТ СН'!$F$15</f>
        <v>180.86274331999999</v>
      </c>
      <c r="X207" s="36">
        <f>SUMIFS(СВЦЭМ!$F$33:$F$776,СВЦЭМ!$A$33:$A$776,$A207,СВЦЭМ!$B$33:$B$776,X$190)+'СЕТ СН'!$F$15</f>
        <v>184.66263330999999</v>
      </c>
      <c r="Y207" s="36">
        <f>SUMIFS(СВЦЭМ!$F$33:$F$776,СВЦЭМ!$A$33:$A$776,$A207,СВЦЭМ!$B$33:$B$776,Y$190)+'СЕТ СН'!$F$15</f>
        <v>189.93840277999999</v>
      </c>
    </row>
    <row r="208" spans="1:25" ht="15.75" x14ac:dyDescent="0.2">
      <c r="A208" s="35">
        <f t="shared" si="5"/>
        <v>43514</v>
      </c>
      <c r="B208" s="36">
        <f>SUMIFS(СВЦЭМ!$F$33:$F$776,СВЦЭМ!$A$33:$A$776,$A208,СВЦЭМ!$B$33:$B$776,B$190)+'СЕТ СН'!$F$15</f>
        <v>199.94742778</v>
      </c>
      <c r="C208" s="36">
        <f>SUMIFS(СВЦЭМ!$F$33:$F$776,СВЦЭМ!$A$33:$A$776,$A208,СВЦЭМ!$B$33:$B$776,C$190)+'СЕТ СН'!$F$15</f>
        <v>208.63438124000001</v>
      </c>
      <c r="D208" s="36">
        <f>SUMIFS(СВЦЭМ!$F$33:$F$776,СВЦЭМ!$A$33:$A$776,$A208,СВЦЭМ!$B$33:$B$776,D$190)+'СЕТ СН'!$F$15</f>
        <v>210.54677834</v>
      </c>
      <c r="E208" s="36">
        <f>SUMIFS(СВЦЭМ!$F$33:$F$776,СВЦЭМ!$A$33:$A$776,$A208,СВЦЭМ!$B$33:$B$776,E$190)+'СЕТ СН'!$F$15</f>
        <v>206.16661857</v>
      </c>
      <c r="F208" s="36">
        <f>SUMIFS(СВЦЭМ!$F$33:$F$776,СВЦЭМ!$A$33:$A$776,$A208,СВЦЭМ!$B$33:$B$776,F$190)+'СЕТ СН'!$F$15</f>
        <v>207.43700154999999</v>
      </c>
      <c r="G208" s="36">
        <f>SUMIFS(СВЦЭМ!$F$33:$F$776,СВЦЭМ!$A$33:$A$776,$A208,СВЦЭМ!$B$33:$B$776,G$190)+'СЕТ СН'!$F$15</f>
        <v>204.94967450999999</v>
      </c>
      <c r="H208" s="36">
        <f>SUMIFS(СВЦЭМ!$F$33:$F$776,СВЦЭМ!$A$33:$A$776,$A208,СВЦЭМ!$B$33:$B$776,H$190)+'СЕТ СН'!$F$15</f>
        <v>194.78034563</v>
      </c>
      <c r="I208" s="36">
        <f>SUMIFS(СВЦЭМ!$F$33:$F$776,СВЦЭМ!$A$33:$A$776,$A208,СВЦЭМ!$B$33:$B$776,I$190)+'СЕТ СН'!$F$15</f>
        <v>187.41980683</v>
      </c>
      <c r="J208" s="36">
        <f>SUMIFS(СВЦЭМ!$F$33:$F$776,СВЦЭМ!$A$33:$A$776,$A208,СВЦЭМ!$B$33:$B$776,J$190)+'СЕТ СН'!$F$15</f>
        <v>184.00933587</v>
      </c>
      <c r="K208" s="36">
        <f>SUMIFS(СВЦЭМ!$F$33:$F$776,СВЦЭМ!$A$33:$A$776,$A208,СВЦЭМ!$B$33:$B$776,K$190)+'СЕТ СН'!$F$15</f>
        <v>185.14033294000001</v>
      </c>
      <c r="L208" s="36">
        <f>SUMIFS(СВЦЭМ!$F$33:$F$776,СВЦЭМ!$A$33:$A$776,$A208,СВЦЭМ!$B$33:$B$776,L$190)+'СЕТ СН'!$F$15</f>
        <v>185.09263945000001</v>
      </c>
      <c r="M208" s="36">
        <f>SUMIFS(СВЦЭМ!$F$33:$F$776,СВЦЭМ!$A$33:$A$776,$A208,СВЦЭМ!$B$33:$B$776,M$190)+'СЕТ СН'!$F$15</f>
        <v>186.48815869000001</v>
      </c>
      <c r="N208" s="36">
        <f>SUMIFS(СВЦЭМ!$F$33:$F$776,СВЦЭМ!$A$33:$A$776,$A208,СВЦЭМ!$B$33:$B$776,N$190)+'СЕТ СН'!$F$15</f>
        <v>185.02156696</v>
      </c>
      <c r="O208" s="36">
        <f>SUMIFS(СВЦЭМ!$F$33:$F$776,СВЦЭМ!$A$33:$A$776,$A208,СВЦЭМ!$B$33:$B$776,O$190)+'СЕТ СН'!$F$15</f>
        <v>184.62452730999999</v>
      </c>
      <c r="P208" s="36">
        <f>SUMIFS(СВЦЭМ!$F$33:$F$776,СВЦЭМ!$A$33:$A$776,$A208,СВЦЭМ!$B$33:$B$776,P$190)+'СЕТ СН'!$F$15</f>
        <v>186.08040604999999</v>
      </c>
      <c r="Q208" s="36">
        <f>SUMIFS(СВЦЭМ!$F$33:$F$776,СВЦЭМ!$A$33:$A$776,$A208,СВЦЭМ!$B$33:$B$776,Q$190)+'СЕТ СН'!$F$15</f>
        <v>187.40792535</v>
      </c>
      <c r="R208" s="36">
        <f>SUMIFS(СВЦЭМ!$F$33:$F$776,СВЦЭМ!$A$33:$A$776,$A208,СВЦЭМ!$B$33:$B$776,R$190)+'СЕТ СН'!$F$15</f>
        <v>187.08561523</v>
      </c>
      <c r="S208" s="36">
        <f>SUMIFS(СВЦЭМ!$F$33:$F$776,СВЦЭМ!$A$33:$A$776,$A208,СВЦЭМ!$B$33:$B$776,S$190)+'СЕТ СН'!$F$15</f>
        <v>185.60806736000001</v>
      </c>
      <c r="T208" s="36">
        <f>SUMIFS(СВЦЭМ!$F$33:$F$776,СВЦЭМ!$A$33:$A$776,$A208,СВЦЭМ!$B$33:$B$776,T$190)+'СЕТ СН'!$F$15</f>
        <v>179.78878456999999</v>
      </c>
      <c r="U208" s="36">
        <f>SUMIFS(СВЦЭМ!$F$33:$F$776,СВЦЭМ!$A$33:$A$776,$A208,СВЦЭМ!$B$33:$B$776,U$190)+'СЕТ СН'!$F$15</f>
        <v>179.64865515</v>
      </c>
      <c r="V208" s="36">
        <f>SUMIFS(СВЦЭМ!$F$33:$F$776,СВЦЭМ!$A$33:$A$776,$A208,СВЦЭМ!$B$33:$B$776,V$190)+'СЕТ СН'!$F$15</f>
        <v>178.69654335999999</v>
      </c>
      <c r="W208" s="36">
        <f>SUMIFS(СВЦЭМ!$F$33:$F$776,СВЦЭМ!$A$33:$A$776,$A208,СВЦЭМ!$B$33:$B$776,W$190)+'СЕТ СН'!$F$15</f>
        <v>181.73992561</v>
      </c>
      <c r="X208" s="36">
        <f>SUMIFS(СВЦЭМ!$F$33:$F$776,СВЦЭМ!$A$33:$A$776,$A208,СВЦЭМ!$B$33:$B$776,X$190)+'СЕТ СН'!$F$15</f>
        <v>187.91715680999999</v>
      </c>
      <c r="Y208" s="36">
        <f>SUMIFS(СВЦЭМ!$F$33:$F$776,СВЦЭМ!$A$33:$A$776,$A208,СВЦЭМ!$B$33:$B$776,Y$190)+'СЕТ СН'!$F$15</f>
        <v>191.70208292000001</v>
      </c>
    </row>
    <row r="209" spans="1:25" ht="15.75" x14ac:dyDescent="0.2">
      <c r="A209" s="35">
        <f t="shared" si="5"/>
        <v>43515</v>
      </c>
      <c r="B209" s="36">
        <f>SUMIFS(СВЦЭМ!$F$33:$F$776,СВЦЭМ!$A$33:$A$776,$A209,СВЦЭМ!$B$33:$B$776,B$190)+'СЕТ СН'!$F$15</f>
        <v>202.74092005</v>
      </c>
      <c r="C209" s="36">
        <f>SUMIFS(СВЦЭМ!$F$33:$F$776,СВЦЭМ!$A$33:$A$776,$A209,СВЦЭМ!$B$33:$B$776,C$190)+'СЕТ СН'!$F$15</f>
        <v>208.95119500999999</v>
      </c>
      <c r="D209" s="36">
        <f>SUMIFS(СВЦЭМ!$F$33:$F$776,СВЦЭМ!$A$33:$A$776,$A209,СВЦЭМ!$B$33:$B$776,D$190)+'СЕТ СН'!$F$15</f>
        <v>212.47898839000001</v>
      </c>
      <c r="E209" s="36">
        <f>SUMIFS(СВЦЭМ!$F$33:$F$776,СВЦЭМ!$A$33:$A$776,$A209,СВЦЭМ!$B$33:$B$776,E$190)+'СЕТ СН'!$F$15</f>
        <v>214.36518129999999</v>
      </c>
      <c r="F209" s="36">
        <f>SUMIFS(СВЦЭМ!$F$33:$F$776,СВЦЭМ!$A$33:$A$776,$A209,СВЦЭМ!$B$33:$B$776,F$190)+'СЕТ СН'!$F$15</f>
        <v>212.24370701000001</v>
      </c>
      <c r="G209" s="36">
        <f>SUMIFS(СВЦЭМ!$F$33:$F$776,СВЦЭМ!$A$33:$A$776,$A209,СВЦЭМ!$B$33:$B$776,G$190)+'СЕТ СН'!$F$15</f>
        <v>208.25692923</v>
      </c>
      <c r="H209" s="36">
        <f>SUMIFS(СВЦЭМ!$F$33:$F$776,СВЦЭМ!$A$33:$A$776,$A209,СВЦЭМ!$B$33:$B$776,H$190)+'СЕТ СН'!$F$15</f>
        <v>202.23697816999999</v>
      </c>
      <c r="I209" s="36">
        <f>SUMIFS(СВЦЭМ!$F$33:$F$776,СВЦЭМ!$A$33:$A$776,$A209,СВЦЭМ!$B$33:$B$776,I$190)+'СЕТ СН'!$F$15</f>
        <v>194.23589161000001</v>
      </c>
      <c r="J209" s="36">
        <f>SUMIFS(СВЦЭМ!$F$33:$F$776,СВЦЭМ!$A$33:$A$776,$A209,СВЦЭМ!$B$33:$B$776,J$190)+'СЕТ СН'!$F$15</f>
        <v>189.35946128</v>
      </c>
      <c r="K209" s="36">
        <f>SUMIFS(СВЦЭМ!$F$33:$F$776,СВЦЭМ!$A$33:$A$776,$A209,СВЦЭМ!$B$33:$B$776,K$190)+'СЕТ СН'!$F$15</f>
        <v>187.23323551999999</v>
      </c>
      <c r="L209" s="36">
        <f>SUMIFS(СВЦЭМ!$F$33:$F$776,СВЦЭМ!$A$33:$A$776,$A209,СВЦЭМ!$B$33:$B$776,L$190)+'СЕТ СН'!$F$15</f>
        <v>186.04826965000001</v>
      </c>
      <c r="M209" s="36">
        <f>SUMIFS(СВЦЭМ!$F$33:$F$776,СВЦЭМ!$A$33:$A$776,$A209,СВЦЭМ!$B$33:$B$776,M$190)+'СЕТ СН'!$F$15</f>
        <v>185.69906628000001</v>
      </c>
      <c r="N209" s="36">
        <f>SUMIFS(СВЦЭМ!$F$33:$F$776,СВЦЭМ!$A$33:$A$776,$A209,СВЦЭМ!$B$33:$B$776,N$190)+'СЕТ СН'!$F$15</f>
        <v>182.47911841999999</v>
      </c>
      <c r="O209" s="36">
        <f>SUMIFS(СВЦЭМ!$F$33:$F$776,СВЦЭМ!$A$33:$A$776,$A209,СВЦЭМ!$B$33:$B$776,O$190)+'СЕТ СН'!$F$15</f>
        <v>177.85079357000001</v>
      </c>
      <c r="P209" s="36">
        <f>SUMIFS(СВЦЭМ!$F$33:$F$776,СВЦЭМ!$A$33:$A$776,$A209,СВЦЭМ!$B$33:$B$776,P$190)+'СЕТ СН'!$F$15</f>
        <v>178.83108229000001</v>
      </c>
      <c r="Q209" s="36">
        <f>SUMIFS(СВЦЭМ!$F$33:$F$776,СВЦЭМ!$A$33:$A$776,$A209,СВЦЭМ!$B$33:$B$776,Q$190)+'СЕТ СН'!$F$15</f>
        <v>180.86668754999999</v>
      </c>
      <c r="R209" s="36">
        <f>SUMIFS(СВЦЭМ!$F$33:$F$776,СВЦЭМ!$A$33:$A$776,$A209,СВЦЭМ!$B$33:$B$776,R$190)+'СЕТ СН'!$F$15</f>
        <v>180.71611754</v>
      </c>
      <c r="S209" s="36">
        <f>SUMIFS(СВЦЭМ!$F$33:$F$776,СВЦЭМ!$A$33:$A$776,$A209,СВЦЭМ!$B$33:$B$776,S$190)+'СЕТ СН'!$F$15</f>
        <v>179.49680081</v>
      </c>
      <c r="T209" s="36">
        <f>SUMIFS(СВЦЭМ!$F$33:$F$776,СВЦЭМ!$A$33:$A$776,$A209,СВЦЭМ!$B$33:$B$776,T$190)+'СЕТ СН'!$F$15</f>
        <v>173.51836453999999</v>
      </c>
      <c r="U209" s="36">
        <f>SUMIFS(СВЦЭМ!$F$33:$F$776,СВЦЭМ!$A$33:$A$776,$A209,СВЦЭМ!$B$33:$B$776,U$190)+'СЕТ СН'!$F$15</f>
        <v>172.16800107</v>
      </c>
      <c r="V209" s="36">
        <f>SUMIFS(СВЦЭМ!$F$33:$F$776,СВЦЭМ!$A$33:$A$776,$A209,СВЦЭМ!$B$33:$B$776,V$190)+'СЕТ СН'!$F$15</f>
        <v>173.63892838999999</v>
      </c>
      <c r="W209" s="36">
        <f>SUMIFS(СВЦЭМ!$F$33:$F$776,СВЦЭМ!$A$33:$A$776,$A209,СВЦЭМ!$B$33:$B$776,W$190)+'СЕТ СН'!$F$15</f>
        <v>175.23194599000001</v>
      </c>
      <c r="X209" s="36">
        <f>SUMIFS(СВЦЭМ!$F$33:$F$776,СВЦЭМ!$A$33:$A$776,$A209,СВЦЭМ!$B$33:$B$776,X$190)+'СЕТ СН'!$F$15</f>
        <v>177.47578471</v>
      </c>
      <c r="Y209" s="36">
        <f>SUMIFS(СВЦЭМ!$F$33:$F$776,СВЦЭМ!$A$33:$A$776,$A209,СВЦЭМ!$B$33:$B$776,Y$190)+'СЕТ СН'!$F$15</f>
        <v>185.88878552</v>
      </c>
    </row>
    <row r="210" spans="1:25" ht="15.75" x14ac:dyDescent="0.2">
      <c r="A210" s="35">
        <f t="shared" si="5"/>
        <v>43516</v>
      </c>
      <c r="B210" s="36">
        <f>SUMIFS(СВЦЭМ!$F$33:$F$776,СВЦЭМ!$A$33:$A$776,$A210,СВЦЭМ!$B$33:$B$776,B$190)+'СЕТ СН'!$F$15</f>
        <v>199.17826481</v>
      </c>
      <c r="C210" s="36">
        <f>SUMIFS(СВЦЭМ!$F$33:$F$776,СВЦЭМ!$A$33:$A$776,$A210,СВЦЭМ!$B$33:$B$776,C$190)+'СЕТ СН'!$F$15</f>
        <v>205.94770234000001</v>
      </c>
      <c r="D210" s="36">
        <f>SUMIFS(СВЦЭМ!$F$33:$F$776,СВЦЭМ!$A$33:$A$776,$A210,СВЦЭМ!$B$33:$B$776,D$190)+'СЕТ СН'!$F$15</f>
        <v>206.9779193</v>
      </c>
      <c r="E210" s="36">
        <f>SUMIFS(СВЦЭМ!$F$33:$F$776,СВЦЭМ!$A$33:$A$776,$A210,СВЦЭМ!$B$33:$B$776,E$190)+'СЕТ СН'!$F$15</f>
        <v>208.77483344999999</v>
      </c>
      <c r="F210" s="36">
        <f>SUMIFS(СВЦЭМ!$F$33:$F$776,СВЦЭМ!$A$33:$A$776,$A210,СВЦЭМ!$B$33:$B$776,F$190)+'СЕТ СН'!$F$15</f>
        <v>207.5276873</v>
      </c>
      <c r="G210" s="36">
        <f>SUMIFS(СВЦЭМ!$F$33:$F$776,СВЦЭМ!$A$33:$A$776,$A210,СВЦЭМ!$B$33:$B$776,G$190)+'СЕТ СН'!$F$15</f>
        <v>200.08304820999999</v>
      </c>
      <c r="H210" s="36">
        <f>SUMIFS(СВЦЭМ!$F$33:$F$776,СВЦЭМ!$A$33:$A$776,$A210,СВЦЭМ!$B$33:$B$776,H$190)+'СЕТ СН'!$F$15</f>
        <v>194.57139283999999</v>
      </c>
      <c r="I210" s="36">
        <f>SUMIFS(СВЦЭМ!$F$33:$F$776,СВЦЭМ!$A$33:$A$776,$A210,СВЦЭМ!$B$33:$B$776,I$190)+'СЕТ СН'!$F$15</f>
        <v>187.70061226999999</v>
      </c>
      <c r="J210" s="36">
        <f>SUMIFS(СВЦЭМ!$F$33:$F$776,СВЦЭМ!$A$33:$A$776,$A210,СВЦЭМ!$B$33:$B$776,J$190)+'СЕТ СН'!$F$15</f>
        <v>181.66066051000001</v>
      </c>
      <c r="K210" s="36">
        <f>SUMIFS(СВЦЭМ!$F$33:$F$776,СВЦЭМ!$A$33:$A$776,$A210,СВЦЭМ!$B$33:$B$776,K$190)+'СЕТ СН'!$F$15</f>
        <v>181.60379892</v>
      </c>
      <c r="L210" s="36">
        <f>SUMIFS(СВЦЭМ!$F$33:$F$776,СВЦЭМ!$A$33:$A$776,$A210,СВЦЭМ!$B$33:$B$776,L$190)+'СЕТ СН'!$F$15</f>
        <v>182.95625319999999</v>
      </c>
      <c r="M210" s="36">
        <f>SUMIFS(СВЦЭМ!$F$33:$F$776,СВЦЭМ!$A$33:$A$776,$A210,СВЦЭМ!$B$33:$B$776,M$190)+'СЕТ СН'!$F$15</f>
        <v>183.45325</v>
      </c>
      <c r="N210" s="36">
        <f>SUMIFS(СВЦЭМ!$F$33:$F$776,СВЦЭМ!$A$33:$A$776,$A210,СВЦЭМ!$B$33:$B$776,N$190)+'СЕТ СН'!$F$15</f>
        <v>182.02424207999999</v>
      </c>
      <c r="O210" s="36">
        <f>SUMIFS(СВЦЭМ!$F$33:$F$776,СВЦЭМ!$A$33:$A$776,$A210,СВЦЭМ!$B$33:$B$776,O$190)+'СЕТ СН'!$F$15</f>
        <v>176.69584333</v>
      </c>
      <c r="P210" s="36">
        <f>SUMIFS(СВЦЭМ!$F$33:$F$776,СВЦЭМ!$A$33:$A$776,$A210,СВЦЭМ!$B$33:$B$776,P$190)+'СЕТ СН'!$F$15</f>
        <v>177.55428839000001</v>
      </c>
      <c r="Q210" s="36">
        <f>SUMIFS(СВЦЭМ!$F$33:$F$776,СВЦЭМ!$A$33:$A$776,$A210,СВЦЭМ!$B$33:$B$776,Q$190)+'СЕТ СН'!$F$15</f>
        <v>179.78968286</v>
      </c>
      <c r="R210" s="36">
        <f>SUMIFS(СВЦЭМ!$F$33:$F$776,СВЦЭМ!$A$33:$A$776,$A210,СВЦЭМ!$B$33:$B$776,R$190)+'СЕТ СН'!$F$15</f>
        <v>181.44760819000001</v>
      </c>
      <c r="S210" s="36">
        <f>SUMIFS(СВЦЭМ!$F$33:$F$776,СВЦЭМ!$A$33:$A$776,$A210,СВЦЭМ!$B$33:$B$776,S$190)+'СЕТ СН'!$F$15</f>
        <v>182.30642510000001</v>
      </c>
      <c r="T210" s="36">
        <f>SUMIFS(СВЦЭМ!$F$33:$F$776,СВЦЭМ!$A$33:$A$776,$A210,СВЦЭМ!$B$33:$B$776,T$190)+'СЕТ СН'!$F$15</f>
        <v>175.64918169000001</v>
      </c>
      <c r="U210" s="36">
        <f>SUMIFS(СВЦЭМ!$F$33:$F$776,СВЦЭМ!$A$33:$A$776,$A210,СВЦЭМ!$B$33:$B$776,U$190)+'СЕТ СН'!$F$15</f>
        <v>169.82194852000001</v>
      </c>
      <c r="V210" s="36">
        <f>SUMIFS(СВЦЭМ!$F$33:$F$776,СВЦЭМ!$A$33:$A$776,$A210,СВЦЭМ!$B$33:$B$776,V$190)+'СЕТ СН'!$F$15</f>
        <v>169.14566141</v>
      </c>
      <c r="W210" s="36">
        <f>SUMIFS(СВЦЭМ!$F$33:$F$776,СВЦЭМ!$A$33:$A$776,$A210,СВЦЭМ!$B$33:$B$776,W$190)+'СЕТ СН'!$F$15</f>
        <v>173.74186897000001</v>
      </c>
      <c r="X210" s="36">
        <f>SUMIFS(СВЦЭМ!$F$33:$F$776,СВЦЭМ!$A$33:$A$776,$A210,СВЦЭМ!$B$33:$B$776,X$190)+'СЕТ СН'!$F$15</f>
        <v>174.61510792000001</v>
      </c>
      <c r="Y210" s="36">
        <f>SUMIFS(СВЦЭМ!$F$33:$F$776,СВЦЭМ!$A$33:$A$776,$A210,СВЦЭМ!$B$33:$B$776,Y$190)+'СЕТ СН'!$F$15</f>
        <v>182.72446532999999</v>
      </c>
    </row>
    <row r="211" spans="1:25" ht="15.75" x14ac:dyDescent="0.2">
      <c r="A211" s="35">
        <f t="shared" si="5"/>
        <v>43517</v>
      </c>
      <c r="B211" s="36">
        <f>SUMIFS(СВЦЭМ!$F$33:$F$776,СВЦЭМ!$A$33:$A$776,$A211,СВЦЭМ!$B$33:$B$776,B$190)+'СЕТ СН'!$F$15</f>
        <v>192.95020298</v>
      </c>
      <c r="C211" s="36">
        <f>SUMIFS(СВЦЭМ!$F$33:$F$776,СВЦЭМ!$A$33:$A$776,$A211,СВЦЭМ!$B$33:$B$776,C$190)+'СЕТ СН'!$F$15</f>
        <v>198.53847357000001</v>
      </c>
      <c r="D211" s="36">
        <f>SUMIFS(СВЦЭМ!$F$33:$F$776,СВЦЭМ!$A$33:$A$776,$A211,СВЦЭМ!$B$33:$B$776,D$190)+'СЕТ СН'!$F$15</f>
        <v>203.10465127000001</v>
      </c>
      <c r="E211" s="36">
        <f>SUMIFS(СВЦЭМ!$F$33:$F$776,СВЦЭМ!$A$33:$A$776,$A211,СВЦЭМ!$B$33:$B$776,E$190)+'СЕТ СН'!$F$15</f>
        <v>205.39871199999999</v>
      </c>
      <c r="F211" s="36">
        <f>SUMIFS(СВЦЭМ!$F$33:$F$776,СВЦЭМ!$A$33:$A$776,$A211,СВЦЭМ!$B$33:$B$776,F$190)+'СЕТ СН'!$F$15</f>
        <v>204.92328454</v>
      </c>
      <c r="G211" s="36">
        <f>SUMIFS(СВЦЭМ!$F$33:$F$776,СВЦЭМ!$A$33:$A$776,$A211,СВЦЭМ!$B$33:$B$776,G$190)+'СЕТ СН'!$F$15</f>
        <v>199.71835691999999</v>
      </c>
      <c r="H211" s="36">
        <f>SUMIFS(СВЦЭМ!$F$33:$F$776,СВЦЭМ!$A$33:$A$776,$A211,СВЦЭМ!$B$33:$B$776,H$190)+'СЕТ СН'!$F$15</f>
        <v>193.15140262</v>
      </c>
      <c r="I211" s="36">
        <f>SUMIFS(СВЦЭМ!$F$33:$F$776,СВЦЭМ!$A$33:$A$776,$A211,СВЦЭМ!$B$33:$B$776,I$190)+'СЕТ СН'!$F$15</f>
        <v>189.98877594000001</v>
      </c>
      <c r="J211" s="36">
        <f>SUMIFS(СВЦЭМ!$F$33:$F$776,СВЦЭМ!$A$33:$A$776,$A211,СВЦЭМ!$B$33:$B$776,J$190)+'СЕТ СН'!$F$15</f>
        <v>186.51937404</v>
      </c>
      <c r="K211" s="36">
        <f>SUMIFS(СВЦЭМ!$F$33:$F$776,СВЦЭМ!$A$33:$A$776,$A211,СВЦЭМ!$B$33:$B$776,K$190)+'СЕТ СН'!$F$15</f>
        <v>188.88340736999999</v>
      </c>
      <c r="L211" s="36">
        <f>SUMIFS(СВЦЭМ!$F$33:$F$776,СВЦЭМ!$A$33:$A$776,$A211,СВЦЭМ!$B$33:$B$776,L$190)+'СЕТ СН'!$F$15</f>
        <v>186.58429247999999</v>
      </c>
      <c r="M211" s="36">
        <f>SUMIFS(СВЦЭМ!$F$33:$F$776,СВЦЭМ!$A$33:$A$776,$A211,СВЦЭМ!$B$33:$B$776,M$190)+'СЕТ СН'!$F$15</f>
        <v>183.28714382000001</v>
      </c>
      <c r="N211" s="36">
        <f>SUMIFS(СВЦЭМ!$F$33:$F$776,СВЦЭМ!$A$33:$A$776,$A211,СВЦЭМ!$B$33:$B$776,N$190)+'СЕТ СН'!$F$15</f>
        <v>181.66805898000001</v>
      </c>
      <c r="O211" s="36">
        <f>SUMIFS(СВЦЭМ!$F$33:$F$776,СВЦЭМ!$A$33:$A$776,$A211,СВЦЭМ!$B$33:$B$776,O$190)+'СЕТ СН'!$F$15</f>
        <v>175.99628418</v>
      </c>
      <c r="P211" s="36">
        <f>SUMIFS(СВЦЭМ!$F$33:$F$776,СВЦЭМ!$A$33:$A$776,$A211,СВЦЭМ!$B$33:$B$776,P$190)+'СЕТ СН'!$F$15</f>
        <v>176.09390780999999</v>
      </c>
      <c r="Q211" s="36">
        <f>SUMIFS(СВЦЭМ!$F$33:$F$776,СВЦЭМ!$A$33:$A$776,$A211,СВЦЭМ!$B$33:$B$776,Q$190)+'СЕТ СН'!$F$15</f>
        <v>177.18270797</v>
      </c>
      <c r="R211" s="36">
        <f>SUMIFS(СВЦЭМ!$F$33:$F$776,СВЦЭМ!$A$33:$A$776,$A211,СВЦЭМ!$B$33:$B$776,R$190)+'СЕТ СН'!$F$15</f>
        <v>181.50787287</v>
      </c>
      <c r="S211" s="36">
        <f>SUMIFS(СВЦЭМ!$F$33:$F$776,СВЦЭМ!$A$33:$A$776,$A211,СВЦЭМ!$B$33:$B$776,S$190)+'СЕТ СН'!$F$15</f>
        <v>180.7830179</v>
      </c>
      <c r="T211" s="36">
        <f>SUMIFS(СВЦЭМ!$F$33:$F$776,СВЦЭМ!$A$33:$A$776,$A211,СВЦЭМ!$B$33:$B$776,T$190)+'СЕТ СН'!$F$15</f>
        <v>174.35878926999999</v>
      </c>
      <c r="U211" s="36">
        <f>SUMIFS(СВЦЭМ!$F$33:$F$776,СВЦЭМ!$A$33:$A$776,$A211,СВЦЭМ!$B$33:$B$776,U$190)+'СЕТ СН'!$F$15</f>
        <v>171.35886665999999</v>
      </c>
      <c r="V211" s="36">
        <f>SUMIFS(СВЦЭМ!$F$33:$F$776,СВЦЭМ!$A$33:$A$776,$A211,СВЦЭМ!$B$33:$B$776,V$190)+'СЕТ СН'!$F$15</f>
        <v>173.92433129</v>
      </c>
      <c r="W211" s="36">
        <f>SUMIFS(СВЦЭМ!$F$33:$F$776,СВЦЭМ!$A$33:$A$776,$A211,СВЦЭМ!$B$33:$B$776,W$190)+'СЕТ СН'!$F$15</f>
        <v>176.63777339000001</v>
      </c>
      <c r="X211" s="36">
        <f>SUMIFS(СВЦЭМ!$F$33:$F$776,СВЦЭМ!$A$33:$A$776,$A211,СВЦЭМ!$B$33:$B$776,X$190)+'СЕТ СН'!$F$15</f>
        <v>178.56108982000001</v>
      </c>
      <c r="Y211" s="36">
        <f>SUMIFS(СВЦЭМ!$F$33:$F$776,СВЦЭМ!$A$33:$A$776,$A211,СВЦЭМ!$B$33:$B$776,Y$190)+'СЕТ СН'!$F$15</f>
        <v>185.86037483999999</v>
      </c>
    </row>
    <row r="212" spans="1:25" ht="15.75" x14ac:dyDescent="0.2">
      <c r="A212" s="35">
        <f t="shared" si="5"/>
        <v>43518</v>
      </c>
      <c r="B212" s="36">
        <f>SUMIFS(СВЦЭМ!$F$33:$F$776,СВЦЭМ!$A$33:$A$776,$A212,СВЦЭМ!$B$33:$B$776,B$190)+'СЕТ СН'!$F$15</f>
        <v>188.30750366999999</v>
      </c>
      <c r="C212" s="36">
        <f>SUMIFS(СВЦЭМ!$F$33:$F$776,СВЦЭМ!$A$33:$A$776,$A212,СВЦЭМ!$B$33:$B$776,C$190)+'СЕТ СН'!$F$15</f>
        <v>189.74028186999999</v>
      </c>
      <c r="D212" s="36">
        <f>SUMIFS(СВЦЭМ!$F$33:$F$776,СВЦЭМ!$A$33:$A$776,$A212,СВЦЭМ!$B$33:$B$776,D$190)+'СЕТ СН'!$F$15</f>
        <v>189.13567594</v>
      </c>
      <c r="E212" s="36">
        <f>SUMIFS(СВЦЭМ!$F$33:$F$776,СВЦЭМ!$A$33:$A$776,$A212,СВЦЭМ!$B$33:$B$776,E$190)+'СЕТ СН'!$F$15</f>
        <v>188.45830380999999</v>
      </c>
      <c r="F212" s="36">
        <f>SUMIFS(СВЦЭМ!$F$33:$F$776,СВЦЭМ!$A$33:$A$776,$A212,СВЦЭМ!$B$33:$B$776,F$190)+'СЕТ СН'!$F$15</f>
        <v>188.12070222</v>
      </c>
      <c r="G212" s="36">
        <f>SUMIFS(СВЦЭМ!$F$33:$F$776,СВЦЭМ!$A$33:$A$776,$A212,СВЦЭМ!$B$33:$B$776,G$190)+'СЕТ СН'!$F$15</f>
        <v>188.84257538</v>
      </c>
      <c r="H212" s="36">
        <f>SUMIFS(СВЦЭМ!$F$33:$F$776,СВЦЭМ!$A$33:$A$776,$A212,СВЦЭМ!$B$33:$B$776,H$190)+'СЕТ СН'!$F$15</f>
        <v>189.29535408999999</v>
      </c>
      <c r="I212" s="36">
        <f>SUMIFS(СВЦЭМ!$F$33:$F$776,СВЦЭМ!$A$33:$A$776,$A212,СВЦЭМ!$B$33:$B$776,I$190)+'СЕТ СН'!$F$15</f>
        <v>187.03039437000001</v>
      </c>
      <c r="J212" s="36">
        <f>SUMIFS(СВЦЭМ!$F$33:$F$776,СВЦЭМ!$A$33:$A$776,$A212,СВЦЭМ!$B$33:$B$776,J$190)+'СЕТ СН'!$F$15</f>
        <v>185.27686591</v>
      </c>
      <c r="K212" s="36">
        <f>SUMIFS(СВЦЭМ!$F$33:$F$776,СВЦЭМ!$A$33:$A$776,$A212,СВЦЭМ!$B$33:$B$776,K$190)+'СЕТ СН'!$F$15</f>
        <v>188.33701303999999</v>
      </c>
      <c r="L212" s="36">
        <f>SUMIFS(СВЦЭМ!$F$33:$F$776,СВЦЭМ!$A$33:$A$776,$A212,СВЦЭМ!$B$33:$B$776,L$190)+'СЕТ СН'!$F$15</f>
        <v>191.33593356</v>
      </c>
      <c r="M212" s="36">
        <f>SUMIFS(СВЦЭМ!$F$33:$F$776,СВЦЭМ!$A$33:$A$776,$A212,СВЦЭМ!$B$33:$B$776,M$190)+'СЕТ СН'!$F$15</f>
        <v>191.73707626999999</v>
      </c>
      <c r="N212" s="36">
        <f>SUMIFS(СВЦЭМ!$F$33:$F$776,СВЦЭМ!$A$33:$A$776,$A212,СВЦЭМ!$B$33:$B$776,N$190)+'СЕТ СН'!$F$15</f>
        <v>185.63699993</v>
      </c>
      <c r="O212" s="36">
        <f>SUMIFS(СВЦЭМ!$F$33:$F$776,СВЦЭМ!$A$33:$A$776,$A212,СВЦЭМ!$B$33:$B$776,O$190)+'СЕТ СН'!$F$15</f>
        <v>179.01841954</v>
      </c>
      <c r="P212" s="36">
        <f>SUMIFS(СВЦЭМ!$F$33:$F$776,СВЦЭМ!$A$33:$A$776,$A212,СВЦЭМ!$B$33:$B$776,P$190)+'СЕТ СН'!$F$15</f>
        <v>180.89361969000001</v>
      </c>
      <c r="Q212" s="36">
        <f>SUMIFS(СВЦЭМ!$F$33:$F$776,СВЦЭМ!$A$33:$A$776,$A212,СВЦЭМ!$B$33:$B$776,Q$190)+'СЕТ СН'!$F$15</f>
        <v>181.58147249000001</v>
      </c>
      <c r="R212" s="36">
        <f>SUMIFS(СВЦЭМ!$F$33:$F$776,СВЦЭМ!$A$33:$A$776,$A212,СВЦЭМ!$B$33:$B$776,R$190)+'СЕТ СН'!$F$15</f>
        <v>183.46216891</v>
      </c>
      <c r="S212" s="36">
        <f>SUMIFS(СВЦЭМ!$F$33:$F$776,СВЦЭМ!$A$33:$A$776,$A212,СВЦЭМ!$B$33:$B$776,S$190)+'СЕТ СН'!$F$15</f>
        <v>183.39876863000001</v>
      </c>
      <c r="T212" s="36">
        <f>SUMIFS(СВЦЭМ!$F$33:$F$776,СВЦЭМ!$A$33:$A$776,$A212,СВЦЭМ!$B$33:$B$776,T$190)+'СЕТ СН'!$F$15</f>
        <v>176.74215038</v>
      </c>
      <c r="U212" s="36">
        <f>SUMIFS(СВЦЭМ!$F$33:$F$776,СВЦЭМ!$A$33:$A$776,$A212,СВЦЭМ!$B$33:$B$776,U$190)+'СЕТ СН'!$F$15</f>
        <v>173.88806514000001</v>
      </c>
      <c r="V212" s="36">
        <f>SUMIFS(СВЦЭМ!$F$33:$F$776,СВЦЭМ!$A$33:$A$776,$A212,СВЦЭМ!$B$33:$B$776,V$190)+'СЕТ СН'!$F$15</f>
        <v>172.56953627999999</v>
      </c>
      <c r="W212" s="36">
        <f>SUMIFS(СВЦЭМ!$F$33:$F$776,СВЦЭМ!$A$33:$A$776,$A212,СВЦЭМ!$B$33:$B$776,W$190)+'СЕТ СН'!$F$15</f>
        <v>175.41339435</v>
      </c>
      <c r="X212" s="36">
        <f>SUMIFS(СВЦЭМ!$F$33:$F$776,СВЦЭМ!$A$33:$A$776,$A212,СВЦЭМ!$B$33:$B$776,X$190)+'СЕТ СН'!$F$15</f>
        <v>179.35569397</v>
      </c>
      <c r="Y212" s="36">
        <f>SUMIFS(СВЦЭМ!$F$33:$F$776,СВЦЭМ!$A$33:$A$776,$A212,СВЦЭМ!$B$33:$B$776,Y$190)+'СЕТ СН'!$F$15</f>
        <v>186.14720503000001</v>
      </c>
    </row>
    <row r="213" spans="1:25" ht="15.75" x14ac:dyDescent="0.2">
      <c r="A213" s="35">
        <f t="shared" si="5"/>
        <v>43519</v>
      </c>
      <c r="B213" s="36">
        <f>SUMIFS(СВЦЭМ!$F$33:$F$776,СВЦЭМ!$A$33:$A$776,$A213,СВЦЭМ!$B$33:$B$776,B$190)+'СЕТ СН'!$F$15</f>
        <v>188.80535789999999</v>
      </c>
      <c r="C213" s="36">
        <f>SUMIFS(СВЦЭМ!$F$33:$F$776,СВЦЭМ!$A$33:$A$776,$A213,СВЦЭМ!$B$33:$B$776,C$190)+'СЕТ СН'!$F$15</f>
        <v>189.54384227</v>
      </c>
      <c r="D213" s="36">
        <f>SUMIFS(СВЦЭМ!$F$33:$F$776,СВЦЭМ!$A$33:$A$776,$A213,СВЦЭМ!$B$33:$B$776,D$190)+'СЕТ СН'!$F$15</f>
        <v>187.94979684</v>
      </c>
      <c r="E213" s="36">
        <f>SUMIFS(СВЦЭМ!$F$33:$F$776,СВЦЭМ!$A$33:$A$776,$A213,СВЦЭМ!$B$33:$B$776,E$190)+'СЕТ СН'!$F$15</f>
        <v>187.76442041999999</v>
      </c>
      <c r="F213" s="36">
        <f>SUMIFS(СВЦЭМ!$F$33:$F$776,СВЦЭМ!$A$33:$A$776,$A213,СВЦЭМ!$B$33:$B$776,F$190)+'СЕТ СН'!$F$15</f>
        <v>187.61461001999999</v>
      </c>
      <c r="G213" s="36">
        <f>SUMIFS(СВЦЭМ!$F$33:$F$776,СВЦЭМ!$A$33:$A$776,$A213,СВЦЭМ!$B$33:$B$776,G$190)+'СЕТ СН'!$F$15</f>
        <v>187.43119544000001</v>
      </c>
      <c r="H213" s="36">
        <f>SUMIFS(СВЦЭМ!$F$33:$F$776,СВЦЭМ!$A$33:$A$776,$A213,СВЦЭМ!$B$33:$B$776,H$190)+'СЕТ СН'!$F$15</f>
        <v>190.68076955000001</v>
      </c>
      <c r="I213" s="36">
        <f>SUMIFS(СВЦЭМ!$F$33:$F$776,СВЦЭМ!$A$33:$A$776,$A213,СВЦЭМ!$B$33:$B$776,I$190)+'СЕТ СН'!$F$15</f>
        <v>187.98341436000001</v>
      </c>
      <c r="J213" s="36">
        <f>SUMIFS(СВЦЭМ!$F$33:$F$776,СВЦЭМ!$A$33:$A$776,$A213,СВЦЭМ!$B$33:$B$776,J$190)+'СЕТ СН'!$F$15</f>
        <v>183.94959238000001</v>
      </c>
      <c r="K213" s="36">
        <f>SUMIFS(СВЦЭМ!$F$33:$F$776,СВЦЭМ!$A$33:$A$776,$A213,СВЦЭМ!$B$33:$B$776,K$190)+'СЕТ СН'!$F$15</f>
        <v>179.67144635</v>
      </c>
      <c r="L213" s="36">
        <f>SUMIFS(СВЦЭМ!$F$33:$F$776,СВЦЭМ!$A$33:$A$776,$A213,СВЦЭМ!$B$33:$B$776,L$190)+'СЕТ СН'!$F$15</f>
        <v>180.54321540999999</v>
      </c>
      <c r="M213" s="36">
        <f>SUMIFS(СВЦЭМ!$F$33:$F$776,СВЦЭМ!$A$33:$A$776,$A213,СВЦЭМ!$B$33:$B$776,M$190)+'СЕТ СН'!$F$15</f>
        <v>182.60634827999999</v>
      </c>
      <c r="N213" s="36">
        <f>SUMIFS(СВЦЭМ!$F$33:$F$776,СВЦЭМ!$A$33:$A$776,$A213,СВЦЭМ!$B$33:$B$776,N$190)+'СЕТ СН'!$F$15</f>
        <v>184.41526808</v>
      </c>
      <c r="O213" s="36">
        <f>SUMIFS(СВЦЭМ!$F$33:$F$776,СВЦЭМ!$A$33:$A$776,$A213,СВЦЭМ!$B$33:$B$776,O$190)+'СЕТ СН'!$F$15</f>
        <v>180.02302972999999</v>
      </c>
      <c r="P213" s="36">
        <f>SUMIFS(СВЦЭМ!$F$33:$F$776,СВЦЭМ!$A$33:$A$776,$A213,СВЦЭМ!$B$33:$B$776,P$190)+'СЕТ СН'!$F$15</f>
        <v>181.55484598999999</v>
      </c>
      <c r="Q213" s="36">
        <f>SUMIFS(СВЦЭМ!$F$33:$F$776,СВЦЭМ!$A$33:$A$776,$A213,СВЦЭМ!$B$33:$B$776,Q$190)+'СЕТ СН'!$F$15</f>
        <v>183.46623997</v>
      </c>
      <c r="R213" s="36">
        <f>SUMIFS(СВЦЭМ!$F$33:$F$776,СВЦЭМ!$A$33:$A$776,$A213,СВЦЭМ!$B$33:$B$776,R$190)+'СЕТ СН'!$F$15</f>
        <v>185.26910230999999</v>
      </c>
      <c r="S213" s="36">
        <f>SUMIFS(СВЦЭМ!$F$33:$F$776,СВЦЭМ!$A$33:$A$776,$A213,СВЦЭМ!$B$33:$B$776,S$190)+'СЕТ СН'!$F$15</f>
        <v>184.88233342000001</v>
      </c>
      <c r="T213" s="36">
        <f>SUMIFS(СВЦЭМ!$F$33:$F$776,СВЦЭМ!$A$33:$A$776,$A213,СВЦЭМ!$B$33:$B$776,T$190)+'СЕТ СН'!$F$15</f>
        <v>180.30015871000001</v>
      </c>
      <c r="U213" s="36">
        <f>SUMIFS(СВЦЭМ!$F$33:$F$776,СВЦЭМ!$A$33:$A$776,$A213,СВЦЭМ!$B$33:$B$776,U$190)+'СЕТ СН'!$F$15</f>
        <v>173.89465548000001</v>
      </c>
      <c r="V213" s="36">
        <f>SUMIFS(СВЦЭМ!$F$33:$F$776,СВЦЭМ!$A$33:$A$776,$A213,СВЦЭМ!$B$33:$B$776,V$190)+'СЕТ СН'!$F$15</f>
        <v>172.88657484000001</v>
      </c>
      <c r="W213" s="36">
        <f>SUMIFS(СВЦЭМ!$F$33:$F$776,СВЦЭМ!$A$33:$A$776,$A213,СВЦЭМ!$B$33:$B$776,W$190)+'СЕТ СН'!$F$15</f>
        <v>173.38195965</v>
      </c>
      <c r="X213" s="36">
        <f>SUMIFS(СВЦЭМ!$F$33:$F$776,СВЦЭМ!$A$33:$A$776,$A213,СВЦЭМ!$B$33:$B$776,X$190)+'СЕТ СН'!$F$15</f>
        <v>174.70086857000001</v>
      </c>
      <c r="Y213" s="36">
        <f>SUMIFS(СВЦЭМ!$F$33:$F$776,СВЦЭМ!$A$33:$A$776,$A213,СВЦЭМ!$B$33:$B$776,Y$190)+'СЕТ СН'!$F$15</f>
        <v>183.58753973</v>
      </c>
    </row>
    <row r="214" spans="1:25" ht="15.75" x14ac:dyDescent="0.2">
      <c r="A214" s="35">
        <f t="shared" si="5"/>
        <v>43520</v>
      </c>
      <c r="B214" s="36">
        <f>SUMIFS(СВЦЭМ!$F$33:$F$776,СВЦЭМ!$A$33:$A$776,$A214,СВЦЭМ!$B$33:$B$776,B$190)+'СЕТ СН'!$F$15</f>
        <v>191.71446872000001</v>
      </c>
      <c r="C214" s="36">
        <f>SUMIFS(СВЦЭМ!$F$33:$F$776,СВЦЭМ!$A$33:$A$776,$A214,СВЦЭМ!$B$33:$B$776,C$190)+'СЕТ СН'!$F$15</f>
        <v>196.25189441000001</v>
      </c>
      <c r="D214" s="36">
        <f>SUMIFS(СВЦЭМ!$F$33:$F$776,СВЦЭМ!$A$33:$A$776,$A214,СВЦЭМ!$B$33:$B$776,D$190)+'СЕТ СН'!$F$15</f>
        <v>199.36095193</v>
      </c>
      <c r="E214" s="36">
        <f>SUMIFS(СВЦЭМ!$F$33:$F$776,СВЦЭМ!$A$33:$A$776,$A214,СВЦЭМ!$B$33:$B$776,E$190)+'СЕТ СН'!$F$15</f>
        <v>201.86874280000001</v>
      </c>
      <c r="F214" s="36">
        <f>SUMIFS(СВЦЭМ!$F$33:$F$776,СВЦЭМ!$A$33:$A$776,$A214,СВЦЭМ!$B$33:$B$776,F$190)+'СЕТ СН'!$F$15</f>
        <v>203.68369275000001</v>
      </c>
      <c r="G214" s="36">
        <f>SUMIFS(СВЦЭМ!$F$33:$F$776,СВЦЭМ!$A$33:$A$776,$A214,СВЦЭМ!$B$33:$B$776,G$190)+'СЕТ СН'!$F$15</f>
        <v>203.15516835</v>
      </c>
      <c r="H214" s="36">
        <f>SUMIFS(СВЦЭМ!$F$33:$F$776,СВЦЭМ!$A$33:$A$776,$A214,СВЦЭМ!$B$33:$B$776,H$190)+'СЕТ СН'!$F$15</f>
        <v>200.35945633</v>
      </c>
      <c r="I214" s="36">
        <f>SUMIFS(СВЦЭМ!$F$33:$F$776,СВЦЭМ!$A$33:$A$776,$A214,СВЦЭМ!$B$33:$B$776,I$190)+'СЕТ СН'!$F$15</f>
        <v>197.35234661000001</v>
      </c>
      <c r="J214" s="36">
        <f>SUMIFS(СВЦЭМ!$F$33:$F$776,СВЦЭМ!$A$33:$A$776,$A214,СВЦЭМ!$B$33:$B$776,J$190)+'СЕТ СН'!$F$15</f>
        <v>186.06105880000001</v>
      </c>
      <c r="K214" s="36">
        <f>SUMIFS(СВЦЭМ!$F$33:$F$776,СВЦЭМ!$A$33:$A$776,$A214,СВЦЭМ!$B$33:$B$776,K$190)+'СЕТ СН'!$F$15</f>
        <v>178.78554577</v>
      </c>
      <c r="L214" s="36">
        <f>SUMIFS(СВЦЭМ!$F$33:$F$776,СВЦЭМ!$A$33:$A$776,$A214,СВЦЭМ!$B$33:$B$776,L$190)+'СЕТ СН'!$F$15</f>
        <v>177.25986571999999</v>
      </c>
      <c r="M214" s="36">
        <f>SUMIFS(СВЦЭМ!$F$33:$F$776,СВЦЭМ!$A$33:$A$776,$A214,СВЦЭМ!$B$33:$B$776,M$190)+'СЕТ СН'!$F$15</f>
        <v>177.37023865</v>
      </c>
      <c r="N214" s="36">
        <f>SUMIFS(СВЦЭМ!$F$33:$F$776,СВЦЭМ!$A$33:$A$776,$A214,СВЦЭМ!$B$33:$B$776,N$190)+'СЕТ СН'!$F$15</f>
        <v>176.59160292000001</v>
      </c>
      <c r="O214" s="36">
        <f>SUMIFS(СВЦЭМ!$F$33:$F$776,СВЦЭМ!$A$33:$A$776,$A214,СВЦЭМ!$B$33:$B$776,O$190)+'СЕТ СН'!$F$15</f>
        <v>172.48148419</v>
      </c>
      <c r="P214" s="36">
        <f>SUMIFS(СВЦЭМ!$F$33:$F$776,СВЦЭМ!$A$33:$A$776,$A214,СВЦЭМ!$B$33:$B$776,P$190)+'СЕТ СН'!$F$15</f>
        <v>173.88552369000001</v>
      </c>
      <c r="Q214" s="36">
        <f>SUMIFS(СВЦЭМ!$F$33:$F$776,СВЦЭМ!$A$33:$A$776,$A214,СВЦЭМ!$B$33:$B$776,Q$190)+'СЕТ СН'!$F$15</f>
        <v>175.21340803000001</v>
      </c>
      <c r="R214" s="36">
        <f>SUMIFS(СВЦЭМ!$F$33:$F$776,СВЦЭМ!$A$33:$A$776,$A214,СВЦЭМ!$B$33:$B$776,R$190)+'СЕТ СН'!$F$15</f>
        <v>175.65440454</v>
      </c>
      <c r="S214" s="36">
        <f>SUMIFS(СВЦЭМ!$F$33:$F$776,СВЦЭМ!$A$33:$A$776,$A214,СВЦЭМ!$B$33:$B$776,S$190)+'СЕТ СН'!$F$15</f>
        <v>174.32624566999999</v>
      </c>
      <c r="T214" s="36">
        <f>SUMIFS(СВЦЭМ!$F$33:$F$776,СВЦЭМ!$A$33:$A$776,$A214,СВЦЭМ!$B$33:$B$776,T$190)+'СЕТ СН'!$F$15</f>
        <v>168.95707691999999</v>
      </c>
      <c r="U214" s="36">
        <f>SUMIFS(СВЦЭМ!$F$33:$F$776,СВЦЭМ!$A$33:$A$776,$A214,СВЦЭМ!$B$33:$B$776,U$190)+'СЕТ СН'!$F$15</f>
        <v>160.45485073</v>
      </c>
      <c r="V214" s="36">
        <f>SUMIFS(СВЦЭМ!$F$33:$F$776,СВЦЭМ!$A$33:$A$776,$A214,СВЦЭМ!$B$33:$B$776,V$190)+'СЕТ СН'!$F$15</f>
        <v>159.96400788</v>
      </c>
      <c r="W214" s="36">
        <f>SUMIFS(СВЦЭМ!$F$33:$F$776,СВЦЭМ!$A$33:$A$776,$A214,СВЦЭМ!$B$33:$B$776,W$190)+'СЕТ СН'!$F$15</f>
        <v>162.60292705000001</v>
      </c>
      <c r="X214" s="36">
        <f>SUMIFS(СВЦЭМ!$F$33:$F$776,СВЦЭМ!$A$33:$A$776,$A214,СВЦЭМ!$B$33:$B$776,X$190)+'СЕТ СН'!$F$15</f>
        <v>166.64832527999999</v>
      </c>
      <c r="Y214" s="36">
        <f>SUMIFS(СВЦЭМ!$F$33:$F$776,СВЦЭМ!$A$33:$A$776,$A214,СВЦЭМ!$B$33:$B$776,Y$190)+'СЕТ СН'!$F$15</f>
        <v>180.21812542999999</v>
      </c>
    </row>
    <row r="215" spans="1:25" ht="15.75" x14ac:dyDescent="0.2">
      <c r="A215" s="35">
        <f t="shared" si="5"/>
        <v>43521</v>
      </c>
      <c r="B215" s="36">
        <f>SUMIFS(СВЦЭМ!$F$33:$F$776,СВЦЭМ!$A$33:$A$776,$A215,СВЦЭМ!$B$33:$B$776,B$190)+'СЕТ СН'!$F$15</f>
        <v>187.50658598000001</v>
      </c>
      <c r="C215" s="36">
        <f>SUMIFS(СВЦЭМ!$F$33:$F$776,СВЦЭМ!$A$33:$A$776,$A215,СВЦЭМ!$B$33:$B$776,C$190)+'СЕТ СН'!$F$15</f>
        <v>190.00803612000001</v>
      </c>
      <c r="D215" s="36">
        <f>SUMIFS(СВЦЭМ!$F$33:$F$776,СВЦЭМ!$A$33:$A$776,$A215,СВЦЭМ!$B$33:$B$776,D$190)+'СЕТ СН'!$F$15</f>
        <v>189.30557845000001</v>
      </c>
      <c r="E215" s="36">
        <f>SUMIFS(СВЦЭМ!$F$33:$F$776,СВЦЭМ!$A$33:$A$776,$A215,СВЦЭМ!$B$33:$B$776,E$190)+'СЕТ СН'!$F$15</f>
        <v>189.92531355</v>
      </c>
      <c r="F215" s="36">
        <f>SUMIFS(СВЦЭМ!$F$33:$F$776,СВЦЭМ!$A$33:$A$776,$A215,СВЦЭМ!$B$33:$B$776,F$190)+'СЕТ СН'!$F$15</f>
        <v>189.92462251000001</v>
      </c>
      <c r="G215" s="36">
        <f>SUMIFS(СВЦЭМ!$F$33:$F$776,СВЦЭМ!$A$33:$A$776,$A215,СВЦЭМ!$B$33:$B$776,G$190)+'СЕТ СН'!$F$15</f>
        <v>191.23062200999999</v>
      </c>
      <c r="H215" s="36">
        <f>SUMIFS(СВЦЭМ!$F$33:$F$776,СВЦЭМ!$A$33:$A$776,$A215,СВЦЭМ!$B$33:$B$776,H$190)+'СЕТ СН'!$F$15</f>
        <v>193.76234864</v>
      </c>
      <c r="I215" s="36">
        <f>SUMIFS(СВЦЭМ!$F$33:$F$776,СВЦЭМ!$A$33:$A$776,$A215,СВЦЭМ!$B$33:$B$776,I$190)+'СЕТ СН'!$F$15</f>
        <v>189.19438534</v>
      </c>
      <c r="J215" s="36">
        <f>SUMIFS(СВЦЭМ!$F$33:$F$776,СВЦЭМ!$A$33:$A$776,$A215,СВЦЭМ!$B$33:$B$776,J$190)+'СЕТ СН'!$F$15</f>
        <v>183.85474196999999</v>
      </c>
      <c r="K215" s="36">
        <f>SUMIFS(СВЦЭМ!$F$33:$F$776,СВЦЭМ!$A$33:$A$776,$A215,СВЦЭМ!$B$33:$B$776,K$190)+'СЕТ СН'!$F$15</f>
        <v>179.46583371</v>
      </c>
      <c r="L215" s="36">
        <f>SUMIFS(СВЦЭМ!$F$33:$F$776,СВЦЭМ!$A$33:$A$776,$A215,СВЦЭМ!$B$33:$B$776,L$190)+'СЕТ СН'!$F$15</f>
        <v>180.16385552</v>
      </c>
      <c r="M215" s="36">
        <f>SUMIFS(СВЦЭМ!$F$33:$F$776,СВЦЭМ!$A$33:$A$776,$A215,СВЦЭМ!$B$33:$B$776,M$190)+'СЕТ СН'!$F$15</f>
        <v>184.16865974000001</v>
      </c>
      <c r="N215" s="36">
        <f>SUMIFS(СВЦЭМ!$F$33:$F$776,СВЦЭМ!$A$33:$A$776,$A215,СВЦЭМ!$B$33:$B$776,N$190)+'СЕТ СН'!$F$15</f>
        <v>185.39806415999999</v>
      </c>
      <c r="O215" s="36">
        <f>SUMIFS(СВЦЭМ!$F$33:$F$776,СВЦЭМ!$A$33:$A$776,$A215,СВЦЭМ!$B$33:$B$776,O$190)+'СЕТ СН'!$F$15</f>
        <v>183.31692247000001</v>
      </c>
      <c r="P215" s="36">
        <f>SUMIFS(СВЦЭМ!$F$33:$F$776,СВЦЭМ!$A$33:$A$776,$A215,СВЦЭМ!$B$33:$B$776,P$190)+'СЕТ СН'!$F$15</f>
        <v>184.73618680000001</v>
      </c>
      <c r="Q215" s="36">
        <f>SUMIFS(СВЦЭМ!$F$33:$F$776,СВЦЭМ!$A$33:$A$776,$A215,СВЦЭМ!$B$33:$B$776,Q$190)+'СЕТ СН'!$F$15</f>
        <v>186.75366149000001</v>
      </c>
      <c r="R215" s="36">
        <f>SUMIFS(СВЦЭМ!$F$33:$F$776,СВЦЭМ!$A$33:$A$776,$A215,СВЦЭМ!$B$33:$B$776,R$190)+'СЕТ СН'!$F$15</f>
        <v>187.07356153000001</v>
      </c>
      <c r="S215" s="36">
        <f>SUMIFS(СВЦЭМ!$F$33:$F$776,СВЦЭМ!$A$33:$A$776,$A215,СВЦЭМ!$B$33:$B$776,S$190)+'СЕТ СН'!$F$15</f>
        <v>187.14703442999999</v>
      </c>
      <c r="T215" s="36">
        <f>SUMIFS(СВЦЭМ!$F$33:$F$776,СВЦЭМ!$A$33:$A$776,$A215,СВЦЭМ!$B$33:$B$776,T$190)+'СЕТ СН'!$F$15</f>
        <v>177.60588762</v>
      </c>
      <c r="U215" s="36">
        <f>SUMIFS(СВЦЭМ!$F$33:$F$776,СВЦЭМ!$A$33:$A$776,$A215,СВЦЭМ!$B$33:$B$776,U$190)+'СЕТ СН'!$F$15</f>
        <v>170.25684962</v>
      </c>
      <c r="V215" s="36">
        <f>SUMIFS(СВЦЭМ!$F$33:$F$776,СВЦЭМ!$A$33:$A$776,$A215,СВЦЭМ!$B$33:$B$776,V$190)+'СЕТ СН'!$F$15</f>
        <v>169.68130353000001</v>
      </c>
      <c r="W215" s="36">
        <f>SUMIFS(СВЦЭМ!$F$33:$F$776,СВЦЭМ!$A$33:$A$776,$A215,СВЦЭМ!$B$33:$B$776,W$190)+'СЕТ СН'!$F$15</f>
        <v>171.99484396</v>
      </c>
      <c r="X215" s="36">
        <f>SUMIFS(СВЦЭМ!$F$33:$F$776,СВЦЭМ!$A$33:$A$776,$A215,СВЦЭМ!$B$33:$B$776,X$190)+'СЕТ СН'!$F$15</f>
        <v>176.06007022</v>
      </c>
      <c r="Y215" s="36">
        <f>SUMIFS(СВЦЭМ!$F$33:$F$776,СВЦЭМ!$A$33:$A$776,$A215,СВЦЭМ!$B$33:$B$776,Y$190)+'СЕТ СН'!$F$15</f>
        <v>183.99968763999999</v>
      </c>
    </row>
    <row r="216" spans="1:25" ht="15.75" x14ac:dyDescent="0.2">
      <c r="A216" s="35">
        <f t="shared" si="5"/>
        <v>43522</v>
      </c>
      <c r="B216" s="36">
        <f>SUMIFS(СВЦЭМ!$F$33:$F$776,СВЦЭМ!$A$33:$A$776,$A216,СВЦЭМ!$B$33:$B$776,B$190)+'СЕТ СН'!$F$15</f>
        <v>189.2027306</v>
      </c>
      <c r="C216" s="36">
        <f>SUMIFS(СВЦЭМ!$F$33:$F$776,СВЦЭМ!$A$33:$A$776,$A216,СВЦЭМ!$B$33:$B$776,C$190)+'СЕТ СН'!$F$15</f>
        <v>189.72798703999999</v>
      </c>
      <c r="D216" s="36">
        <f>SUMIFS(СВЦЭМ!$F$33:$F$776,СВЦЭМ!$A$33:$A$776,$A216,СВЦЭМ!$B$33:$B$776,D$190)+'СЕТ СН'!$F$15</f>
        <v>188.44647896999999</v>
      </c>
      <c r="E216" s="36">
        <f>SUMIFS(СВЦЭМ!$F$33:$F$776,СВЦЭМ!$A$33:$A$776,$A216,СВЦЭМ!$B$33:$B$776,E$190)+'СЕТ СН'!$F$15</f>
        <v>188.53139153000001</v>
      </c>
      <c r="F216" s="36">
        <f>SUMIFS(СВЦЭМ!$F$33:$F$776,СВЦЭМ!$A$33:$A$776,$A216,СВЦЭМ!$B$33:$B$776,F$190)+'СЕТ СН'!$F$15</f>
        <v>188.20453911999999</v>
      </c>
      <c r="G216" s="36">
        <f>SUMIFS(СВЦЭМ!$F$33:$F$776,СВЦЭМ!$A$33:$A$776,$A216,СВЦЭМ!$B$33:$B$776,G$190)+'СЕТ СН'!$F$15</f>
        <v>189.73710152999999</v>
      </c>
      <c r="H216" s="36">
        <f>SUMIFS(СВЦЭМ!$F$33:$F$776,СВЦЭМ!$A$33:$A$776,$A216,СВЦЭМ!$B$33:$B$776,H$190)+'СЕТ СН'!$F$15</f>
        <v>189.35619929000001</v>
      </c>
      <c r="I216" s="36">
        <f>SUMIFS(СВЦЭМ!$F$33:$F$776,СВЦЭМ!$A$33:$A$776,$A216,СВЦЭМ!$B$33:$B$776,I$190)+'СЕТ СН'!$F$15</f>
        <v>183.43869895</v>
      </c>
      <c r="J216" s="36">
        <f>SUMIFS(СВЦЭМ!$F$33:$F$776,СВЦЭМ!$A$33:$A$776,$A216,СВЦЭМ!$B$33:$B$776,J$190)+'СЕТ СН'!$F$15</f>
        <v>179.48400459999999</v>
      </c>
      <c r="K216" s="36">
        <f>SUMIFS(СВЦЭМ!$F$33:$F$776,СВЦЭМ!$A$33:$A$776,$A216,СВЦЭМ!$B$33:$B$776,K$190)+'СЕТ СН'!$F$15</f>
        <v>178.84784377</v>
      </c>
      <c r="L216" s="36">
        <f>SUMIFS(СВЦЭМ!$F$33:$F$776,СВЦЭМ!$A$33:$A$776,$A216,СВЦЭМ!$B$33:$B$776,L$190)+'СЕТ СН'!$F$15</f>
        <v>181.51092765999999</v>
      </c>
      <c r="M216" s="36">
        <f>SUMIFS(СВЦЭМ!$F$33:$F$776,СВЦЭМ!$A$33:$A$776,$A216,СВЦЭМ!$B$33:$B$776,M$190)+'СЕТ СН'!$F$15</f>
        <v>184.65529583</v>
      </c>
      <c r="N216" s="36">
        <f>SUMIFS(СВЦЭМ!$F$33:$F$776,СВЦЭМ!$A$33:$A$776,$A216,СВЦЭМ!$B$33:$B$776,N$190)+'СЕТ СН'!$F$15</f>
        <v>181.31845382</v>
      </c>
      <c r="O216" s="36">
        <f>SUMIFS(СВЦЭМ!$F$33:$F$776,СВЦЭМ!$A$33:$A$776,$A216,СВЦЭМ!$B$33:$B$776,O$190)+'СЕТ СН'!$F$15</f>
        <v>175.20141372000001</v>
      </c>
      <c r="P216" s="36">
        <f>SUMIFS(СВЦЭМ!$F$33:$F$776,СВЦЭМ!$A$33:$A$776,$A216,СВЦЭМ!$B$33:$B$776,P$190)+'СЕТ СН'!$F$15</f>
        <v>175.96844773999999</v>
      </c>
      <c r="Q216" s="36">
        <f>SUMIFS(СВЦЭМ!$F$33:$F$776,СВЦЭМ!$A$33:$A$776,$A216,СВЦЭМ!$B$33:$B$776,Q$190)+'СЕТ СН'!$F$15</f>
        <v>178.41268586000001</v>
      </c>
      <c r="R216" s="36">
        <f>SUMIFS(СВЦЭМ!$F$33:$F$776,СВЦЭМ!$A$33:$A$776,$A216,СВЦЭМ!$B$33:$B$776,R$190)+'СЕТ СН'!$F$15</f>
        <v>181.53673882999999</v>
      </c>
      <c r="S216" s="36">
        <f>SUMIFS(СВЦЭМ!$F$33:$F$776,СВЦЭМ!$A$33:$A$776,$A216,СВЦЭМ!$B$33:$B$776,S$190)+'СЕТ СН'!$F$15</f>
        <v>184.94089151</v>
      </c>
      <c r="T216" s="36">
        <f>SUMIFS(СВЦЭМ!$F$33:$F$776,СВЦЭМ!$A$33:$A$776,$A216,СВЦЭМ!$B$33:$B$776,T$190)+'СЕТ СН'!$F$15</f>
        <v>176.68780622</v>
      </c>
      <c r="U216" s="36">
        <f>SUMIFS(СВЦЭМ!$F$33:$F$776,СВЦЭМ!$A$33:$A$776,$A216,СВЦЭМ!$B$33:$B$776,U$190)+'СЕТ СН'!$F$15</f>
        <v>169.15602663000001</v>
      </c>
      <c r="V216" s="36">
        <f>SUMIFS(СВЦЭМ!$F$33:$F$776,СВЦЭМ!$A$33:$A$776,$A216,СВЦЭМ!$B$33:$B$776,V$190)+'СЕТ СН'!$F$15</f>
        <v>168.50486943999999</v>
      </c>
      <c r="W216" s="36">
        <f>SUMIFS(СВЦЭМ!$F$33:$F$776,СВЦЭМ!$A$33:$A$776,$A216,СВЦЭМ!$B$33:$B$776,W$190)+'СЕТ СН'!$F$15</f>
        <v>170.92657745</v>
      </c>
      <c r="X216" s="36">
        <f>SUMIFS(СВЦЭМ!$F$33:$F$776,СВЦЭМ!$A$33:$A$776,$A216,СВЦЭМ!$B$33:$B$776,X$190)+'СЕТ СН'!$F$15</f>
        <v>174.48268680000001</v>
      </c>
      <c r="Y216" s="36">
        <f>SUMIFS(СВЦЭМ!$F$33:$F$776,СВЦЭМ!$A$33:$A$776,$A216,СВЦЭМ!$B$33:$B$776,Y$190)+'СЕТ СН'!$F$15</f>
        <v>182.73876439</v>
      </c>
    </row>
    <row r="217" spans="1:25" ht="15.75" x14ac:dyDescent="0.2">
      <c r="A217" s="35">
        <f t="shared" si="5"/>
        <v>43523</v>
      </c>
      <c r="B217" s="36">
        <f>SUMIFS(СВЦЭМ!$F$33:$F$776,СВЦЭМ!$A$33:$A$776,$A217,СВЦЭМ!$B$33:$B$776,B$190)+'СЕТ СН'!$F$15</f>
        <v>189.82553974000001</v>
      </c>
      <c r="C217" s="36">
        <f>SUMIFS(СВЦЭМ!$F$33:$F$776,СВЦЭМ!$A$33:$A$776,$A217,СВЦЭМ!$B$33:$B$776,C$190)+'СЕТ СН'!$F$15</f>
        <v>196.30993810999999</v>
      </c>
      <c r="D217" s="36">
        <f>SUMIFS(СВЦЭМ!$F$33:$F$776,СВЦЭМ!$A$33:$A$776,$A217,СВЦЭМ!$B$33:$B$776,D$190)+'СЕТ СН'!$F$15</f>
        <v>198.83043853999999</v>
      </c>
      <c r="E217" s="36">
        <f>SUMIFS(СВЦЭМ!$F$33:$F$776,СВЦЭМ!$A$33:$A$776,$A217,СВЦЭМ!$B$33:$B$776,E$190)+'СЕТ СН'!$F$15</f>
        <v>199.63290860000001</v>
      </c>
      <c r="F217" s="36">
        <f>SUMIFS(СВЦЭМ!$F$33:$F$776,СВЦЭМ!$A$33:$A$776,$A217,СВЦЭМ!$B$33:$B$776,F$190)+'СЕТ СН'!$F$15</f>
        <v>198.43806824000001</v>
      </c>
      <c r="G217" s="36">
        <f>SUMIFS(СВЦЭМ!$F$33:$F$776,СВЦЭМ!$A$33:$A$776,$A217,СВЦЭМ!$B$33:$B$776,G$190)+'СЕТ СН'!$F$15</f>
        <v>194.11770383000001</v>
      </c>
      <c r="H217" s="36">
        <f>SUMIFS(СВЦЭМ!$F$33:$F$776,СВЦЭМ!$A$33:$A$776,$A217,СВЦЭМ!$B$33:$B$776,H$190)+'СЕТ СН'!$F$15</f>
        <v>186.26952759</v>
      </c>
      <c r="I217" s="36">
        <f>SUMIFS(СВЦЭМ!$F$33:$F$776,СВЦЭМ!$A$33:$A$776,$A217,СВЦЭМ!$B$33:$B$776,I$190)+'СЕТ СН'!$F$15</f>
        <v>181.20045234</v>
      </c>
      <c r="J217" s="36">
        <f>SUMIFS(СВЦЭМ!$F$33:$F$776,СВЦЭМ!$A$33:$A$776,$A217,СВЦЭМ!$B$33:$B$776,J$190)+'СЕТ СН'!$F$15</f>
        <v>178.36353456000001</v>
      </c>
      <c r="K217" s="36">
        <f>SUMIFS(СВЦЭМ!$F$33:$F$776,СВЦЭМ!$A$33:$A$776,$A217,СВЦЭМ!$B$33:$B$776,K$190)+'СЕТ СН'!$F$15</f>
        <v>178.97264204999999</v>
      </c>
      <c r="L217" s="36">
        <f>SUMIFS(СВЦЭМ!$F$33:$F$776,СВЦЭМ!$A$33:$A$776,$A217,СВЦЭМ!$B$33:$B$776,L$190)+'СЕТ СН'!$F$15</f>
        <v>179.59702031</v>
      </c>
      <c r="M217" s="36">
        <f>SUMIFS(СВЦЭМ!$F$33:$F$776,СВЦЭМ!$A$33:$A$776,$A217,СВЦЭМ!$B$33:$B$776,M$190)+'СЕТ СН'!$F$15</f>
        <v>181.99405150000001</v>
      </c>
      <c r="N217" s="36">
        <f>SUMIFS(СВЦЭМ!$F$33:$F$776,СВЦЭМ!$A$33:$A$776,$A217,СВЦЭМ!$B$33:$B$776,N$190)+'СЕТ СН'!$F$15</f>
        <v>181.55660154</v>
      </c>
      <c r="O217" s="36">
        <f>SUMIFS(СВЦЭМ!$F$33:$F$776,СВЦЭМ!$A$33:$A$776,$A217,СВЦЭМ!$B$33:$B$776,O$190)+'СЕТ СН'!$F$15</f>
        <v>172.23704494</v>
      </c>
      <c r="P217" s="36">
        <f>SUMIFS(СВЦЭМ!$F$33:$F$776,СВЦЭМ!$A$33:$A$776,$A217,СВЦЭМ!$B$33:$B$776,P$190)+'СЕТ СН'!$F$15</f>
        <v>172.70373215999999</v>
      </c>
      <c r="Q217" s="36">
        <f>SUMIFS(СВЦЭМ!$F$33:$F$776,СВЦЭМ!$A$33:$A$776,$A217,СВЦЭМ!$B$33:$B$776,Q$190)+'СЕТ СН'!$F$15</f>
        <v>174.08399127999999</v>
      </c>
      <c r="R217" s="36">
        <f>SUMIFS(СВЦЭМ!$F$33:$F$776,СВЦЭМ!$A$33:$A$776,$A217,СВЦЭМ!$B$33:$B$776,R$190)+'СЕТ СН'!$F$15</f>
        <v>172.73040460999999</v>
      </c>
      <c r="S217" s="36">
        <f>SUMIFS(СВЦЭМ!$F$33:$F$776,СВЦЭМ!$A$33:$A$776,$A217,СВЦЭМ!$B$33:$B$776,S$190)+'СЕТ СН'!$F$15</f>
        <v>172.76508845999999</v>
      </c>
      <c r="T217" s="36">
        <f>SUMIFS(СВЦЭМ!$F$33:$F$776,СВЦЭМ!$A$33:$A$776,$A217,СВЦЭМ!$B$33:$B$776,T$190)+'СЕТ СН'!$F$15</f>
        <v>170.31176902000001</v>
      </c>
      <c r="U217" s="36">
        <f>SUMIFS(СВЦЭМ!$F$33:$F$776,СВЦЭМ!$A$33:$A$776,$A217,СВЦЭМ!$B$33:$B$776,U$190)+'СЕТ СН'!$F$15</f>
        <v>164.68840657999999</v>
      </c>
      <c r="V217" s="36">
        <f>SUMIFS(СВЦЭМ!$F$33:$F$776,СВЦЭМ!$A$33:$A$776,$A217,СВЦЭМ!$B$33:$B$776,V$190)+'СЕТ СН'!$F$15</f>
        <v>163.74085052000001</v>
      </c>
      <c r="W217" s="36">
        <f>SUMIFS(СВЦЭМ!$F$33:$F$776,СВЦЭМ!$A$33:$A$776,$A217,СВЦЭМ!$B$33:$B$776,W$190)+'СЕТ СН'!$F$15</f>
        <v>166.39371532999999</v>
      </c>
      <c r="X217" s="36">
        <f>SUMIFS(СВЦЭМ!$F$33:$F$776,СВЦЭМ!$A$33:$A$776,$A217,СВЦЭМ!$B$33:$B$776,X$190)+'СЕТ СН'!$F$15</f>
        <v>171.58754024999999</v>
      </c>
      <c r="Y217" s="36">
        <f>SUMIFS(СВЦЭМ!$F$33:$F$776,СВЦЭМ!$A$33:$A$776,$A217,СВЦЭМ!$B$33:$B$776,Y$190)+'СЕТ СН'!$F$15</f>
        <v>179.85143022</v>
      </c>
    </row>
    <row r="218" spans="1:25" ht="15.75" x14ac:dyDescent="0.2">
      <c r="A218" s="35">
        <f t="shared" si="5"/>
        <v>43524</v>
      </c>
      <c r="B218" s="36">
        <f>SUMIFS(СВЦЭМ!$F$33:$F$776,СВЦЭМ!$A$33:$A$776,$A218,СВЦЭМ!$B$33:$B$776,B$190)+'СЕТ СН'!$F$15</f>
        <v>188.60090231999999</v>
      </c>
      <c r="C218" s="36">
        <f>SUMIFS(СВЦЭМ!$F$33:$F$776,СВЦЭМ!$A$33:$A$776,$A218,СВЦЭМ!$B$33:$B$776,C$190)+'СЕТ СН'!$F$15</f>
        <v>193.71962060000001</v>
      </c>
      <c r="D218" s="36">
        <f>SUMIFS(СВЦЭМ!$F$33:$F$776,СВЦЭМ!$A$33:$A$776,$A218,СВЦЭМ!$B$33:$B$776,D$190)+'СЕТ СН'!$F$15</f>
        <v>195.9250399</v>
      </c>
      <c r="E218" s="36">
        <f>SUMIFS(СВЦЭМ!$F$33:$F$776,СВЦЭМ!$A$33:$A$776,$A218,СВЦЭМ!$B$33:$B$776,E$190)+'СЕТ СН'!$F$15</f>
        <v>196.19534951</v>
      </c>
      <c r="F218" s="36">
        <f>SUMIFS(СВЦЭМ!$F$33:$F$776,СВЦЭМ!$A$33:$A$776,$A218,СВЦЭМ!$B$33:$B$776,F$190)+'СЕТ СН'!$F$15</f>
        <v>195.28272756999999</v>
      </c>
      <c r="G218" s="36">
        <f>SUMIFS(СВЦЭМ!$F$33:$F$776,СВЦЭМ!$A$33:$A$776,$A218,СВЦЭМ!$B$33:$B$776,G$190)+'СЕТ СН'!$F$15</f>
        <v>192.85283136000001</v>
      </c>
      <c r="H218" s="36">
        <f>SUMIFS(СВЦЭМ!$F$33:$F$776,СВЦЭМ!$A$33:$A$776,$A218,СВЦЭМ!$B$33:$B$776,H$190)+'СЕТ СН'!$F$15</f>
        <v>187.77771960000001</v>
      </c>
      <c r="I218" s="36">
        <f>SUMIFS(СВЦЭМ!$F$33:$F$776,СВЦЭМ!$A$33:$A$776,$A218,СВЦЭМ!$B$33:$B$776,I$190)+'СЕТ СН'!$F$15</f>
        <v>183.32072085999999</v>
      </c>
      <c r="J218" s="36">
        <f>SUMIFS(СВЦЭМ!$F$33:$F$776,СВЦЭМ!$A$33:$A$776,$A218,СВЦЭМ!$B$33:$B$776,J$190)+'СЕТ СН'!$F$15</f>
        <v>180.44946912</v>
      </c>
      <c r="K218" s="36">
        <f>SUMIFS(СВЦЭМ!$F$33:$F$776,СВЦЭМ!$A$33:$A$776,$A218,СВЦЭМ!$B$33:$B$776,K$190)+'СЕТ СН'!$F$15</f>
        <v>181.18925480999999</v>
      </c>
      <c r="L218" s="36">
        <f>SUMIFS(СВЦЭМ!$F$33:$F$776,СВЦЭМ!$A$33:$A$776,$A218,СВЦЭМ!$B$33:$B$776,L$190)+'СЕТ СН'!$F$15</f>
        <v>182.05004947</v>
      </c>
      <c r="M218" s="36">
        <f>SUMIFS(СВЦЭМ!$F$33:$F$776,СВЦЭМ!$A$33:$A$776,$A218,СВЦЭМ!$B$33:$B$776,M$190)+'СЕТ СН'!$F$15</f>
        <v>184.96725408</v>
      </c>
      <c r="N218" s="36">
        <f>SUMIFS(СВЦЭМ!$F$33:$F$776,СВЦЭМ!$A$33:$A$776,$A218,СВЦЭМ!$B$33:$B$776,N$190)+'СЕТ СН'!$F$15</f>
        <v>182.10995638</v>
      </c>
      <c r="O218" s="36">
        <f>SUMIFS(СВЦЭМ!$F$33:$F$776,СВЦЭМ!$A$33:$A$776,$A218,СВЦЭМ!$B$33:$B$776,O$190)+'СЕТ СН'!$F$15</f>
        <v>177.07547700000001</v>
      </c>
      <c r="P218" s="36">
        <f>SUMIFS(СВЦЭМ!$F$33:$F$776,СВЦЭМ!$A$33:$A$776,$A218,СВЦЭМ!$B$33:$B$776,P$190)+'СЕТ СН'!$F$15</f>
        <v>177.87375706</v>
      </c>
      <c r="Q218" s="36">
        <f>SUMIFS(СВЦЭМ!$F$33:$F$776,СВЦЭМ!$A$33:$A$776,$A218,СВЦЭМ!$B$33:$B$776,Q$190)+'СЕТ СН'!$F$15</f>
        <v>179.07588709999999</v>
      </c>
      <c r="R218" s="36">
        <f>SUMIFS(СВЦЭМ!$F$33:$F$776,СВЦЭМ!$A$33:$A$776,$A218,СВЦЭМ!$B$33:$B$776,R$190)+'СЕТ СН'!$F$15</f>
        <v>177.84297454</v>
      </c>
      <c r="S218" s="36">
        <f>SUMIFS(СВЦЭМ!$F$33:$F$776,СВЦЭМ!$A$33:$A$776,$A218,СВЦЭМ!$B$33:$B$776,S$190)+'СЕТ СН'!$F$15</f>
        <v>176.93367266999999</v>
      </c>
      <c r="T218" s="36">
        <f>SUMIFS(СВЦЭМ!$F$33:$F$776,СВЦЭМ!$A$33:$A$776,$A218,СВЦЭМ!$B$33:$B$776,T$190)+'СЕТ СН'!$F$15</f>
        <v>170.58868759999999</v>
      </c>
      <c r="U218" s="36">
        <f>SUMIFS(СВЦЭМ!$F$33:$F$776,СВЦЭМ!$A$33:$A$776,$A218,СВЦЭМ!$B$33:$B$776,U$190)+'СЕТ СН'!$F$15</f>
        <v>165.93418503000001</v>
      </c>
      <c r="V218" s="36">
        <f>SUMIFS(СВЦЭМ!$F$33:$F$776,СВЦЭМ!$A$33:$A$776,$A218,СВЦЭМ!$B$33:$B$776,V$190)+'СЕТ СН'!$F$15</f>
        <v>164.90214904999999</v>
      </c>
      <c r="W218" s="36">
        <f>SUMIFS(СВЦЭМ!$F$33:$F$776,СВЦЭМ!$A$33:$A$776,$A218,СВЦЭМ!$B$33:$B$776,W$190)+'СЕТ СН'!$F$15</f>
        <v>168.99221827</v>
      </c>
      <c r="X218" s="36">
        <f>SUMIFS(СВЦЭМ!$F$33:$F$776,СВЦЭМ!$A$33:$A$776,$A218,СВЦЭМ!$B$33:$B$776,X$190)+'СЕТ СН'!$F$15</f>
        <v>173.30892252999999</v>
      </c>
      <c r="Y218" s="36">
        <f>SUMIFS(СВЦЭМ!$F$33:$F$776,СВЦЭМ!$A$33:$A$776,$A218,СВЦЭМ!$B$33:$B$776,Y$190)+'СЕТ СН'!$F$15</f>
        <v>181.80453098000001</v>
      </c>
    </row>
    <row r="219" spans="1:25" ht="15.75" hidden="1" x14ac:dyDescent="0.2">
      <c r="A219" s="35">
        <f t="shared" si="5"/>
        <v>43525</v>
      </c>
      <c r="B219" s="36">
        <f>SUMIFS(СВЦЭМ!$F$33:$F$776,СВЦЭМ!$A$33:$A$776,$A219,СВЦЭМ!$B$33:$B$776,B$190)+'СЕТ СН'!$F$15</f>
        <v>0</v>
      </c>
      <c r="C219" s="36">
        <f>SUMIFS(СВЦЭМ!$F$33:$F$776,СВЦЭМ!$A$33:$A$776,$A219,СВЦЭМ!$B$33:$B$776,C$190)+'СЕТ СН'!$F$15</f>
        <v>0</v>
      </c>
      <c r="D219" s="36">
        <f>SUMIFS(СВЦЭМ!$F$33:$F$776,СВЦЭМ!$A$33:$A$776,$A219,СВЦЭМ!$B$33:$B$776,D$190)+'СЕТ СН'!$F$15</f>
        <v>0</v>
      </c>
      <c r="E219" s="36">
        <f>SUMIFS(СВЦЭМ!$F$33:$F$776,СВЦЭМ!$A$33:$A$776,$A219,СВЦЭМ!$B$33:$B$776,E$190)+'СЕТ СН'!$F$15</f>
        <v>0</v>
      </c>
      <c r="F219" s="36">
        <f>SUMIFS(СВЦЭМ!$F$33:$F$776,СВЦЭМ!$A$33:$A$776,$A219,СВЦЭМ!$B$33:$B$776,F$190)+'СЕТ СН'!$F$15</f>
        <v>0</v>
      </c>
      <c r="G219" s="36">
        <f>SUMIFS(СВЦЭМ!$F$33:$F$776,СВЦЭМ!$A$33:$A$776,$A219,СВЦЭМ!$B$33:$B$776,G$190)+'СЕТ СН'!$F$15</f>
        <v>0</v>
      </c>
      <c r="H219" s="36">
        <f>SUMIFS(СВЦЭМ!$F$33:$F$776,СВЦЭМ!$A$33:$A$776,$A219,СВЦЭМ!$B$33:$B$776,H$190)+'СЕТ СН'!$F$15</f>
        <v>0</v>
      </c>
      <c r="I219" s="36">
        <f>SUMIFS(СВЦЭМ!$F$33:$F$776,СВЦЭМ!$A$33:$A$776,$A219,СВЦЭМ!$B$33:$B$776,I$190)+'СЕТ СН'!$F$15</f>
        <v>0</v>
      </c>
      <c r="J219" s="36">
        <f>SUMIFS(СВЦЭМ!$F$33:$F$776,СВЦЭМ!$A$33:$A$776,$A219,СВЦЭМ!$B$33:$B$776,J$190)+'СЕТ СН'!$F$15</f>
        <v>0</v>
      </c>
      <c r="K219" s="36">
        <f>SUMIFS(СВЦЭМ!$F$33:$F$776,СВЦЭМ!$A$33:$A$776,$A219,СВЦЭМ!$B$33:$B$776,K$190)+'СЕТ СН'!$F$15</f>
        <v>0</v>
      </c>
      <c r="L219" s="36">
        <f>SUMIFS(СВЦЭМ!$F$33:$F$776,СВЦЭМ!$A$33:$A$776,$A219,СВЦЭМ!$B$33:$B$776,L$190)+'СЕТ СН'!$F$15</f>
        <v>0</v>
      </c>
      <c r="M219" s="36">
        <f>SUMIFS(СВЦЭМ!$F$33:$F$776,СВЦЭМ!$A$33:$A$776,$A219,СВЦЭМ!$B$33:$B$776,M$190)+'СЕТ СН'!$F$15</f>
        <v>0</v>
      </c>
      <c r="N219" s="36">
        <f>SUMIFS(СВЦЭМ!$F$33:$F$776,СВЦЭМ!$A$33:$A$776,$A219,СВЦЭМ!$B$33:$B$776,N$190)+'СЕТ СН'!$F$15</f>
        <v>0</v>
      </c>
      <c r="O219" s="36">
        <f>SUMIFS(СВЦЭМ!$F$33:$F$776,СВЦЭМ!$A$33:$A$776,$A219,СВЦЭМ!$B$33:$B$776,O$190)+'СЕТ СН'!$F$15</f>
        <v>0</v>
      </c>
      <c r="P219" s="36">
        <f>SUMIFS(СВЦЭМ!$F$33:$F$776,СВЦЭМ!$A$33:$A$776,$A219,СВЦЭМ!$B$33:$B$776,P$190)+'СЕТ СН'!$F$15</f>
        <v>0</v>
      </c>
      <c r="Q219" s="36">
        <f>SUMIFS(СВЦЭМ!$F$33:$F$776,СВЦЭМ!$A$33:$A$776,$A219,СВЦЭМ!$B$33:$B$776,Q$190)+'СЕТ СН'!$F$15</f>
        <v>0</v>
      </c>
      <c r="R219" s="36">
        <f>SUMIFS(СВЦЭМ!$F$33:$F$776,СВЦЭМ!$A$33:$A$776,$A219,СВЦЭМ!$B$33:$B$776,R$190)+'СЕТ СН'!$F$15</f>
        <v>0</v>
      </c>
      <c r="S219" s="36">
        <f>SUMIFS(СВЦЭМ!$F$33:$F$776,СВЦЭМ!$A$33:$A$776,$A219,СВЦЭМ!$B$33:$B$776,S$190)+'СЕТ СН'!$F$15</f>
        <v>0</v>
      </c>
      <c r="T219" s="36">
        <f>SUMIFS(СВЦЭМ!$F$33:$F$776,СВЦЭМ!$A$33:$A$776,$A219,СВЦЭМ!$B$33:$B$776,T$190)+'СЕТ СН'!$F$15</f>
        <v>0</v>
      </c>
      <c r="U219" s="36">
        <f>SUMIFS(СВЦЭМ!$F$33:$F$776,СВЦЭМ!$A$33:$A$776,$A219,СВЦЭМ!$B$33:$B$776,U$190)+'СЕТ СН'!$F$15</f>
        <v>0</v>
      </c>
      <c r="V219" s="36">
        <f>SUMIFS(СВЦЭМ!$F$33:$F$776,СВЦЭМ!$A$33:$A$776,$A219,СВЦЭМ!$B$33:$B$776,V$190)+'СЕТ СН'!$F$15</f>
        <v>0</v>
      </c>
      <c r="W219" s="36">
        <f>SUMIFS(СВЦЭМ!$F$33:$F$776,СВЦЭМ!$A$33:$A$776,$A219,СВЦЭМ!$B$33:$B$776,W$190)+'СЕТ СН'!$F$15</f>
        <v>0</v>
      </c>
      <c r="X219" s="36">
        <f>SUMIFS(СВЦЭМ!$F$33:$F$776,СВЦЭМ!$A$33:$A$776,$A219,СВЦЭМ!$B$33:$B$776,X$190)+'СЕТ СН'!$F$15</f>
        <v>0</v>
      </c>
      <c r="Y219" s="36">
        <f>SUMIFS(СВЦЭМ!$F$33:$F$776,СВЦЭМ!$A$33:$A$776,$A219,СВЦЭМ!$B$33:$B$776,Y$190)+'СЕТ СН'!$F$15</f>
        <v>0</v>
      </c>
    </row>
    <row r="220" spans="1:25" ht="15.75" hidden="1" x14ac:dyDescent="0.2">
      <c r="A220" s="35">
        <f t="shared" si="5"/>
        <v>43526</v>
      </c>
      <c r="B220" s="36">
        <f>SUMIFS(СВЦЭМ!$F$33:$F$776,СВЦЭМ!$A$33:$A$776,$A220,СВЦЭМ!$B$33:$B$776,B$190)+'СЕТ СН'!$F$15</f>
        <v>0</v>
      </c>
      <c r="C220" s="36">
        <f>SUMIFS(СВЦЭМ!$F$33:$F$776,СВЦЭМ!$A$33:$A$776,$A220,СВЦЭМ!$B$33:$B$776,C$190)+'СЕТ СН'!$F$15</f>
        <v>0</v>
      </c>
      <c r="D220" s="36">
        <f>SUMIFS(СВЦЭМ!$F$33:$F$776,СВЦЭМ!$A$33:$A$776,$A220,СВЦЭМ!$B$33:$B$776,D$190)+'СЕТ СН'!$F$15</f>
        <v>0</v>
      </c>
      <c r="E220" s="36">
        <f>SUMIFS(СВЦЭМ!$F$33:$F$776,СВЦЭМ!$A$33:$A$776,$A220,СВЦЭМ!$B$33:$B$776,E$190)+'СЕТ СН'!$F$15</f>
        <v>0</v>
      </c>
      <c r="F220" s="36">
        <f>SUMIFS(СВЦЭМ!$F$33:$F$776,СВЦЭМ!$A$33:$A$776,$A220,СВЦЭМ!$B$33:$B$776,F$190)+'СЕТ СН'!$F$15</f>
        <v>0</v>
      </c>
      <c r="G220" s="36">
        <f>SUMIFS(СВЦЭМ!$F$33:$F$776,СВЦЭМ!$A$33:$A$776,$A220,СВЦЭМ!$B$33:$B$776,G$190)+'СЕТ СН'!$F$15</f>
        <v>0</v>
      </c>
      <c r="H220" s="36">
        <f>SUMIFS(СВЦЭМ!$F$33:$F$776,СВЦЭМ!$A$33:$A$776,$A220,СВЦЭМ!$B$33:$B$776,H$190)+'СЕТ СН'!$F$15</f>
        <v>0</v>
      </c>
      <c r="I220" s="36">
        <f>SUMIFS(СВЦЭМ!$F$33:$F$776,СВЦЭМ!$A$33:$A$776,$A220,СВЦЭМ!$B$33:$B$776,I$190)+'СЕТ СН'!$F$15</f>
        <v>0</v>
      </c>
      <c r="J220" s="36">
        <f>SUMIFS(СВЦЭМ!$F$33:$F$776,СВЦЭМ!$A$33:$A$776,$A220,СВЦЭМ!$B$33:$B$776,J$190)+'СЕТ СН'!$F$15</f>
        <v>0</v>
      </c>
      <c r="K220" s="36">
        <f>SUMIFS(СВЦЭМ!$F$33:$F$776,СВЦЭМ!$A$33:$A$776,$A220,СВЦЭМ!$B$33:$B$776,K$190)+'СЕТ СН'!$F$15</f>
        <v>0</v>
      </c>
      <c r="L220" s="36">
        <f>SUMIFS(СВЦЭМ!$F$33:$F$776,СВЦЭМ!$A$33:$A$776,$A220,СВЦЭМ!$B$33:$B$776,L$190)+'СЕТ СН'!$F$15</f>
        <v>0</v>
      </c>
      <c r="M220" s="36">
        <f>SUMIFS(СВЦЭМ!$F$33:$F$776,СВЦЭМ!$A$33:$A$776,$A220,СВЦЭМ!$B$33:$B$776,M$190)+'СЕТ СН'!$F$15</f>
        <v>0</v>
      </c>
      <c r="N220" s="36">
        <f>SUMIFS(СВЦЭМ!$F$33:$F$776,СВЦЭМ!$A$33:$A$776,$A220,СВЦЭМ!$B$33:$B$776,N$190)+'СЕТ СН'!$F$15</f>
        <v>0</v>
      </c>
      <c r="O220" s="36">
        <f>SUMIFS(СВЦЭМ!$F$33:$F$776,СВЦЭМ!$A$33:$A$776,$A220,СВЦЭМ!$B$33:$B$776,O$190)+'СЕТ СН'!$F$15</f>
        <v>0</v>
      </c>
      <c r="P220" s="36">
        <f>SUMIFS(СВЦЭМ!$F$33:$F$776,СВЦЭМ!$A$33:$A$776,$A220,СВЦЭМ!$B$33:$B$776,P$190)+'СЕТ СН'!$F$15</f>
        <v>0</v>
      </c>
      <c r="Q220" s="36">
        <f>SUMIFS(СВЦЭМ!$F$33:$F$776,СВЦЭМ!$A$33:$A$776,$A220,СВЦЭМ!$B$33:$B$776,Q$190)+'СЕТ СН'!$F$15</f>
        <v>0</v>
      </c>
      <c r="R220" s="36">
        <f>SUMIFS(СВЦЭМ!$F$33:$F$776,СВЦЭМ!$A$33:$A$776,$A220,СВЦЭМ!$B$33:$B$776,R$190)+'СЕТ СН'!$F$15</f>
        <v>0</v>
      </c>
      <c r="S220" s="36">
        <f>SUMIFS(СВЦЭМ!$F$33:$F$776,СВЦЭМ!$A$33:$A$776,$A220,СВЦЭМ!$B$33:$B$776,S$190)+'СЕТ СН'!$F$15</f>
        <v>0</v>
      </c>
      <c r="T220" s="36">
        <f>SUMIFS(СВЦЭМ!$F$33:$F$776,СВЦЭМ!$A$33:$A$776,$A220,СВЦЭМ!$B$33:$B$776,T$190)+'СЕТ СН'!$F$15</f>
        <v>0</v>
      </c>
      <c r="U220" s="36">
        <f>SUMIFS(СВЦЭМ!$F$33:$F$776,СВЦЭМ!$A$33:$A$776,$A220,СВЦЭМ!$B$33:$B$776,U$190)+'СЕТ СН'!$F$15</f>
        <v>0</v>
      </c>
      <c r="V220" s="36">
        <f>SUMIFS(СВЦЭМ!$F$33:$F$776,СВЦЭМ!$A$33:$A$776,$A220,СВЦЭМ!$B$33:$B$776,V$190)+'СЕТ СН'!$F$15</f>
        <v>0</v>
      </c>
      <c r="W220" s="36">
        <f>SUMIFS(СВЦЭМ!$F$33:$F$776,СВЦЭМ!$A$33:$A$776,$A220,СВЦЭМ!$B$33:$B$776,W$190)+'СЕТ СН'!$F$15</f>
        <v>0</v>
      </c>
      <c r="X220" s="36">
        <f>SUMIFS(СВЦЭМ!$F$33:$F$776,СВЦЭМ!$A$33:$A$776,$A220,СВЦЭМ!$B$33:$B$776,X$190)+'СЕТ СН'!$F$15</f>
        <v>0</v>
      </c>
      <c r="Y220" s="36">
        <f>SUMIFS(СВЦЭМ!$F$33:$F$776,СВЦЭМ!$A$33:$A$776,$A220,СВЦЭМ!$B$33:$B$776,Y$190)+'СЕТ СН'!$F$15</f>
        <v>0</v>
      </c>
    </row>
    <row r="221" spans="1:25" ht="15.75" hidden="1" x14ac:dyDescent="0.2">
      <c r="A221" s="35">
        <f t="shared" si="5"/>
        <v>43527</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01.02.2019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43498</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43499</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43500</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43501</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43502</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43503</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43504</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43505</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43506</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43507</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43508</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43509</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43510</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43511</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43512</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43513</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43514</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43515</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43516</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43517</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43518</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43519</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43520</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43521</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43522</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43523</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43524</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43525</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43526</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43527</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01.02.2019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43498</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43499</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43500</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43501</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43502</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43503</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43504</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43505</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43506</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43507</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43508</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43509</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43510</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43511</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43512</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43513</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43514</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43515</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43516</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43517</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43518</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43519</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43520</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43521</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43522</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43523</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43524</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43525</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43526</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43527</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01.02.2019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43498</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43499</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43500</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43501</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43502</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43503</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43504</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43505</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43506</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43507</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43508</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43509</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43510</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43511</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43512</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43513</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43514</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43515</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43516</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43517</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43518</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43519</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43520</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43521</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43522</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43523</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43524</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43525</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43526</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43527</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01.02.2019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43498</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43499</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43500</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43501</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43502</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43503</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43504</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43505</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43506</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43507</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43508</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43509</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43510</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43511</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43512</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43513</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43514</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43515</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43516</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43517</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43518</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43519</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43520</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43521</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43522</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43523</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43524</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43525</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43526</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43527</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01.02.2019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43498</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43499</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43500</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43501</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43502</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43503</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43504</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43505</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43506</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43507</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43508</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43509</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43510</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43511</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43512</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43513</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43514</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43515</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43516</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43517</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43518</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43519</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43520</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43521</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43522</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43523</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43524</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43525</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43526</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43527</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01.02.2019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43498</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43499</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43500</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43501</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43502</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43503</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43504</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43505</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43506</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43507</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43508</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43509</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43510</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43511</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43512</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43513</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43514</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43515</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43516</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43517</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43518</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43519</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43520</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43521</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43522</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43523</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43524</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43525</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43526</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43527</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651691.75428571424</v>
      </c>
      <c r="O439" s="143"/>
      <c r="P439" s="142">
        <f>СВЦЭМ!$D$12+'СЕТ СН'!$F$13-'СЕТ СН'!$G$25</f>
        <v>651691.75428571424</v>
      </c>
      <c r="Q439" s="143"/>
      <c r="R439" s="142">
        <f>СВЦЭМ!$D$12+'СЕТ СН'!$F$13-'СЕТ СН'!$H$25</f>
        <v>651691.75428571424</v>
      </c>
      <c r="S439" s="143"/>
      <c r="T439" s="142">
        <f>СВЦЭМ!$D$12+'СЕТ СН'!$F$13-'СЕТ СН'!$I$25</f>
        <v>651691.75428571424</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138</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01.02.2019</v>
      </c>
      <c r="B12" s="36">
        <f>SUMIFS(СВЦЭМ!$D$33:$D$776,СВЦЭМ!$A$33:$A$776,$A12,СВЦЭМ!$B$33:$B$776,B$11)+'СЕТ СН'!$F$14+СВЦЭМ!$D$10+'СЕТ СН'!$F$8*'СЕТ СН'!$F$9-'СЕТ СН'!$F$26</f>
        <v>1298.8803240899999</v>
      </c>
      <c r="C12" s="36">
        <f>SUMIFS(СВЦЭМ!$D$33:$D$776,СВЦЭМ!$A$33:$A$776,$A12,СВЦЭМ!$B$33:$B$776,C$11)+'СЕТ СН'!$F$14+СВЦЭМ!$D$10+'СЕТ СН'!$F$8*'СЕТ СН'!$F$9-'СЕТ СН'!$F$26</f>
        <v>1326.6356132399999</v>
      </c>
      <c r="D12" s="36">
        <f>SUMIFS(СВЦЭМ!$D$33:$D$776,СВЦЭМ!$A$33:$A$776,$A12,СВЦЭМ!$B$33:$B$776,D$11)+'СЕТ СН'!$F$14+СВЦЭМ!$D$10+'СЕТ СН'!$F$8*'СЕТ СН'!$F$9-'СЕТ СН'!$F$26</f>
        <v>1342.8080215099999</v>
      </c>
      <c r="E12" s="36">
        <f>SUMIFS(СВЦЭМ!$D$33:$D$776,СВЦЭМ!$A$33:$A$776,$A12,СВЦЭМ!$B$33:$B$776,E$11)+'СЕТ СН'!$F$14+СВЦЭМ!$D$10+'СЕТ СН'!$F$8*'СЕТ СН'!$F$9-'СЕТ СН'!$F$26</f>
        <v>1342.11218119</v>
      </c>
      <c r="F12" s="36">
        <f>SUMIFS(СВЦЭМ!$D$33:$D$776,СВЦЭМ!$A$33:$A$776,$A12,СВЦЭМ!$B$33:$B$776,F$11)+'СЕТ СН'!$F$14+СВЦЭМ!$D$10+'СЕТ СН'!$F$8*'СЕТ СН'!$F$9-'СЕТ СН'!$F$26</f>
        <v>1335.1134090799999</v>
      </c>
      <c r="G12" s="36">
        <f>SUMIFS(СВЦЭМ!$D$33:$D$776,СВЦЭМ!$A$33:$A$776,$A12,СВЦЭМ!$B$33:$B$776,G$11)+'СЕТ СН'!$F$14+СВЦЭМ!$D$10+'СЕТ СН'!$F$8*'СЕТ СН'!$F$9-'СЕТ СН'!$F$26</f>
        <v>1319.92787572</v>
      </c>
      <c r="H12" s="36">
        <f>SUMIFS(СВЦЭМ!$D$33:$D$776,СВЦЭМ!$A$33:$A$776,$A12,СВЦЭМ!$B$33:$B$776,H$11)+'СЕТ СН'!$F$14+СВЦЭМ!$D$10+'СЕТ СН'!$F$8*'СЕТ СН'!$F$9-'СЕТ СН'!$F$26</f>
        <v>1271.74403564</v>
      </c>
      <c r="I12" s="36">
        <f>SUMIFS(СВЦЭМ!$D$33:$D$776,СВЦЭМ!$A$33:$A$776,$A12,СВЦЭМ!$B$33:$B$776,I$11)+'СЕТ СН'!$F$14+СВЦЭМ!$D$10+'СЕТ СН'!$F$8*'СЕТ СН'!$F$9-'СЕТ СН'!$F$26</f>
        <v>1245.85400338</v>
      </c>
      <c r="J12" s="36">
        <f>SUMIFS(СВЦЭМ!$D$33:$D$776,СВЦЭМ!$A$33:$A$776,$A12,СВЦЭМ!$B$33:$B$776,J$11)+'СЕТ СН'!$F$14+СВЦЭМ!$D$10+'СЕТ СН'!$F$8*'СЕТ СН'!$F$9-'СЕТ СН'!$F$26</f>
        <v>1213.7922747100001</v>
      </c>
      <c r="K12" s="36">
        <f>SUMIFS(СВЦЭМ!$D$33:$D$776,СВЦЭМ!$A$33:$A$776,$A12,СВЦЭМ!$B$33:$B$776,K$11)+'СЕТ СН'!$F$14+СВЦЭМ!$D$10+'СЕТ СН'!$F$8*'СЕТ СН'!$F$9-'СЕТ СН'!$F$26</f>
        <v>1204.5005979100001</v>
      </c>
      <c r="L12" s="36">
        <f>SUMIFS(СВЦЭМ!$D$33:$D$776,СВЦЭМ!$A$33:$A$776,$A12,СВЦЭМ!$B$33:$B$776,L$11)+'СЕТ СН'!$F$14+СВЦЭМ!$D$10+'СЕТ СН'!$F$8*'СЕТ СН'!$F$9-'СЕТ СН'!$F$26</f>
        <v>1205.2830342300001</v>
      </c>
      <c r="M12" s="36">
        <f>SUMIFS(СВЦЭМ!$D$33:$D$776,СВЦЭМ!$A$33:$A$776,$A12,СВЦЭМ!$B$33:$B$776,M$11)+'СЕТ СН'!$F$14+СВЦЭМ!$D$10+'СЕТ СН'!$F$8*'СЕТ СН'!$F$9-'СЕТ СН'!$F$26</f>
        <v>1219.08033254</v>
      </c>
      <c r="N12" s="36">
        <f>SUMIFS(СВЦЭМ!$D$33:$D$776,СВЦЭМ!$A$33:$A$776,$A12,СВЦЭМ!$B$33:$B$776,N$11)+'СЕТ СН'!$F$14+СВЦЭМ!$D$10+'СЕТ СН'!$F$8*'СЕТ СН'!$F$9-'СЕТ СН'!$F$26</f>
        <v>1220.8924620600001</v>
      </c>
      <c r="O12" s="36">
        <f>SUMIFS(СВЦЭМ!$D$33:$D$776,СВЦЭМ!$A$33:$A$776,$A12,СВЦЭМ!$B$33:$B$776,O$11)+'СЕТ СН'!$F$14+СВЦЭМ!$D$10+'СЕТ СН'!$F$8*'СЕТ СН'!$F$9-'СЕТ СН'!$F$26</f>
        <v>1190.8390335199999</v>
      </c>
      <c r="P12" s="36">
        <f>SUMIFS(СВЦЭМ!$D$33:$D$776,СВЦЭМ!$A$33:$A$776,$A12,СВЦЭМ!$B$33:$B$776,P$11)+'СЕТ СН'!$F$14+СВЦЭМ!$D$10+'СЕТ СН'!$F$8*'СЕТ СН'!$F$9-'СЕТ СН'!$F$26</f>
        <v>1196.34908501</v>
      </c>
      <c r="Q12" s="36">
        <f>SUMIFS(СВЦЭМ!$D$33:$D$776,СВЦЭМ!$A$33:$A$776,$A12,СВЦЭМ!$B$33:$B$776,Q$11)+'СЕТ СН'!$F$14+СВЦЭМ!$D$10+'СЕТ СН'!$F$8*'СЕТ СН'!$F$9-'СЕТ СН'!$F$26</f>
        <v>1205.65267055</v>
      </c>
      <c r="R12" s="36">
        <f>SUMIFS(СВЦЭМ!$D$33:$D$776,СВЦЭМ!$A$33:$A$776,$A12,СВЦЭМ!$B$33:$B$776,R$11)+'СЕТ СН'!$F$14+СВЦЭМ!$D$10+'СЕТ СН'!$F$8*'СЕТ СН'!$F$9-'СЕТ СН'!$F$26</f>
        <v>1206.4084852000001</v>
      </c>
      <c r="S12" s="36">
        <f>SUMIFS(СВЦЭМ!$D$33:$D$776,СВЦЭМ!$A$33:$A$776,$A12,СВЦЭМ!$B$33:$B$776,S$11)+'СЕТ СН'!$F$14+СВЦЭМ!$D$10+'СЕТ СН'!$F$8*'СЕТ СН'!$F$9-'СЕТ СН'!$F$26</f>
        <v>1186.2245077300001</v>
      </c>
      <c r="T12" s="36">
        <f>SUMIFS(СВЦЭМ!$D$33:$D$776,СВЦЭМ!$A$33:$A$776,$A12,СВЦЭМ!$B$33:$B$776,T$11)+'СЕТ СН'!$F$14+СВЦЭМ!$D$10+'СЕТ СН'!$F$8*'СЕТ СН'!$F$9-'СЕТ СН'!$F$26</f>
        <v>1159.3013393200001</v>
      </c>
      <c r="U12" s="36">
        <f>SUMIFS(СВЦЭМ!$D$33:$D$776,СВЦЭМ!$A$33:$A$776,$A12,СВЦЭМ!$B$33:$B$776,U$11)+'СЕТ СН'!$F$14+СВЦЭМ!$D$10+'СЕТ СН'!$F$8*'СЕТ СН'!$F$9-'СЕТ СН'!$F$26</f>
        <v>1159.8564416700001</v>
      </c>
      <c r="V12" s="36">
        <f>SUMIFS(СВЦЭМ!$D$33:$D$776,СВЦЭМ!$A$33:$A$776,$A12,СВЦЭМ!$B$33:$B$776,V$11)+'СЕТ СН'!$F$14+СВЦЭМ!$D$10+'СЕТ СН'!$F$8*'СЕТ СН'!$F$9-'СЕТ СН'!$F$26</f>
        <v>1181.90728614</v>
      </c>
      <c r="W12" s="36">
        <f>SUMIFS(СВЦЭМ!$D$33:$D$776,СВЦЭМ!$A$33:$A$776,$A12,СВЦЭМ!$B$33:$B$776,W$11)+'СЕТ СН'!$F$14+СВЦЭМ!$D$10+'СЕТ СН'!$F$8*'СЕТ СН'!$F$9-'СЕТ СН'!$F$26</f>
        <v>1200.1950932700001</v>
      </c>
      <c r="X12" s="36">
        <f>SUMIFS(СВЦЭМ!$D$33:$D$776,СВЦЭМ!$A$33:$A$776,$A12,СВЦЭМ!$B$33:$B$776,X$11)+'СЕТ СН'!$F$14+СВЦЭМ!$D$10+'СЕТ СН'!$F$8*'СЕТ СН'!$F$9-'СЕТ СН'!$F$26</f>
        <v>1212.5520736000001</v>
      </c>
      <c r="Y12" s="36">
        <f>SUMIFS(СВЦЭМ!$D$33:$D$776,СВЦЭМ!$A$33:$A$776,$A12,СВЦЭМ!$B$33:$B$776,Y$11)+'СЕТ СН'!$F$14+СВЦЭМ!$D$10+'СЕТ СН'!$F$8*'СЕТ СН'!$F$9-'СЕТ СН'!$F$26</f>
        <v>1224.44672023</v>
      </c>
    </row>
    <row r="13" spans="1:25" ht="15.75" x14ac:dyDescent="0.2">
      <c r="A13" s="35">
        <f>A12+1</f>
        <v>43498</v>
      </c>
      <c r="B13" s="36">
        <f>SUMIFS(СВЦЭМ!$D$33:$D$776,СВЦЭМ!$A$33:$A$776,$A13,СВЦЭМ!$B$33:$B$776,B$11)+'СЕТ СН'!$F$14+СВЦЭМ!$D$10+'СЕТ СН'!$F$8*'СЕТ СН'!$F$9-'СЕТ СН'!$F$26</f>
        <v>1310.2446845300001</v>
      </c>
      <c r="C13" s="36">
        <f>SUMIFS(СВЦЭМ!$D$33:$D$776,СВЦЭМ!$A$33:$A$776,$A13,СВЦЭМ!$B$33:$B$776,C$11)+'СЕТ СН'!$F$14+СВЦЭМ!$D$10+'СЕТ СН'!$F$8*'СЕТ СН'!$F$9-'СЕТ СН'!$F$26</f>
        <v>1314.3443181499999</v>
      </c>
      <c r="D13" s="36">
        <f>SUMIFS(СВЦЭМ!$D$33:$D$776,СВЦЭМ!$A$33:$A$776,$A13,СВЦЭМ!$B$33:$B$776,D$11)+'СЕТ СН'!$F$14+СВЦЭМ!$D$10+'СЕТ СН'!$F$8*'СЕТ СН'!$F$9-'СЕТ СН'!$F$26</f>
        <v>1317.3544731499999</v>
      </c>
      <c r="E13" s="36">
        <f>SUMIFS(СВЦЭМ!$D$33:$D$776,СВЦЭМ!$A$33:$A$776,$A13,СВЦЭМ!$B$33:$B$776,E$11)+'СЕТ СН'!$F$14+СВЦЭМ!$D$10+'СЕТ СН'!$F$8*'СЕТ СН'!$F$9-'СЕТ СН'!$F$26</f>
        <v>1329.7689317100001</v>
      </c>
      <c r="F13" s="36">
        <f>SUMIFS(СВЦЭМ!$D$33:$D$776,СВЦЭМ!$A$33:$A$776,$A13,СВЦЭМ!$B$33:$B$776,F$11)+'СЕТ СН'!$F$14+СВЦЭМ!$D$10+'СЕТ СН'!$F$8*'СЕТ СН'!$F$9-'СЕТ СН'!$F$26</f>
        <v>1334.40489729</v>
      </c>
      <c r="G13" s="36">
        <f>SUMIFS(СВЦЭМ!$D$33:$D$776,СВЦЭМ!$A$33:$A$776,$A13,СВЦЭМ!$B$33:$B$776,G$11)+'СЕТ СН'!$F$14+СВЦЭМ!$D$10+'СЕТ СН'!$F$8*'СЕТ СН'!$F$9-'СЕТ СН'!$F$26</f>
        <v>1316.2230769499999</v>
      </c>
      <c r="H13" s="36">
        <f>SUMIFS(СВЦЭМ!$D$33:$D$776,СВЦЭМ!$A$33:$A$776,$A13,СВЦЭМ!$B$33:$B$776,H$11)+'СЕТ СН'!$F$14+СВЦЭМ!$D$10+'СЕТ СН'!$F$8*'СЕТ СН'!$F$9-'СЕТ СН'!$F$26</f>
        <v>1293.2926666999999</v>
      </c>
      <c r="I13" s="36">
        <f>SUMIFS(СВЦЭМ!$D$33:$D$776,СВЦЭМ!$A$33:$A$776,$A13,СВЦЭМ!$B$33:$B$776,I$11)+'СЕТ СН'!$F$14+СВЦЭМ!$D$10+'СЕТ СН'!$F$8*'СЕТ СН'!$F$9-'СЕТ СН'!$F$26</f>
        <v>1284.6945555099999</v>
      </c>
      <c r="J13" s="36">
        <f>SUMIFS(СВЦЭМ!$D$33:$D$776,СВЦЭМ!$A$33:$A$776,$A13,СВЦЭМ!$B$33:$B$776,J$11)+'СЕТ СН'!$F$14+СВЦЭМ!$D$10+'СЕТ СН'!$F$8*'СЕТ СН'!$F$9-'СЕТ СН'!$F$26</f>
        <v>1242.52753996</v>
      </c>
      <c r="K13" s="36">
        <f>SUMIFS(СВЦЭМ!$D$33:$D$776,СВЦЭМ!$A$33:$A$776,$A13,СВЦЭМ!$B$33:$B$776,K$11)+'СЕТ СН'!$F$14+СВЦЭМ!$D$10+'СЕТ СН'!$F$8*'СЕТ СН'!$F$9-'СЕТ СН'!$F$26</f>
        <v>1218.4320601900001</v>
      </c>
      <c r="L13" s="36">
        <f>SUMIFS(СВЦЭМ!$D$33:$D$776,СВЦЭМ!$A$33:$A$776,$A13,СВЦЭМ!$B$33:$B$776,L$11)+'СЕТ СН'!$F$14+СВЦЭМ!$D$10+'СЕТ СН'!$F$8*'СЕТ СН'!$F$9-'СЕТ СН'!$F$26</f>
        <v>1205.39047276</v>
      </c>
      <c r="M13" s="36">
        <f>SUMIFS(СВЦЭМ!$D$33:$D$776,СВЦЭМ!$A$33:$A$776,$A13,СВЦЭМ!$B$33:$B$776,M$11)+'СЕТ СН'!$F$14+СВЦЭМ!$D$10+'СЕТ СН'!$F$8*'СЕТ СН'!$F$9-'СЕТ СН'!$F$26</f>
        <v>1221.6652123599999</v>
      </c>
      <c r="N13" s="36">
        <f>SUMIFS(СВЦЭМ!$D$33:$D$776,СВЦЭМ!$A$33:$A$776,$A13,СВЦЭМ!$B$33:$B$776,N$11)+'СЕТ СН'!$F$14+СВЦЭМ!$D$10+'СЕТ СН'!$F$8*'СЕТ СН'!$F$9-'СЕТ СН'!$F$26</f>
        <v>1212.7423602900001</v>
      </c>
      <c r="O13" s="36">
        <f>SUMIFS(СВЦЭМ!$D$33:$D$776,СВЦЭМ!$A$33:$A$776,$A13,СВЦЭМ!$B$33:$B$776,O$11)+'СЕТ СН'!$F$14+СВЦЭМ!$D$10+'СЕТ СН'!$F$8*'СЕТ СН'!$F$9-'СЕТ СН'!$F$26</f>
        <v>1190.07441178</v>
      </c>
      <c r="P13" s="36">
        <f>SUMIFS(СВЦЭМ!$D$33:$D$776,СВЦЭМ!$A$33:$A$776,$A13,СВЦЭМ!$B$33:$B$776,P$11)+'СЕТ СН'!$F$14+СВЦЭМ!$D$10+'СЕТ СН'!$F$8*'СЕТ СН'!$F$9-'СЕТ СН'!$F$26</f>
        <v>1201.65477833</v>
      </c>
      <c r="Q13" s="36">
        <f>SUMIFS(СВЦЭМ!$D$33:$D$776,СВЦЭМ!$A$33:$A$776,$A13,СВЦЭМ!$B$33:$B$776,Q$11)+'СЕТ СН'!$F$14+СВЦЭМ!$D$10+'СЕТ СН'!$F$8*'СЕТ СН'!$F$9-'СЕТ СН'!$F$26</f>
        <v>1213.32249039</v>
      </c>
      <c r="R13" s="36">
        <f>SUMIFS(СВЦЭМ!$D$33:$D$776,СВЦЭМ!$A$33:$A$776,$A13,СВЦЭМ!$B$33:$B$776,R$11)+'СЕТ СН'!$F$14+СВЦЭМ!$D$10+'СЕТ СН'!$F$8*'СЕТ СН'!$F$9-'СЕТ СН'!$F$26</f>
        <v>1219.5806562600001</v>
      </c>
      <c r="S13" s="36">
        <f>SUMIFS(СВЦЭМ!$D$33:$D$776,СВЦЭМ!$A$33:$A$776,$A13,СВЦЭМ!$B$33:$B$776,S$11)+'СЕТ СН'!$F$14+СВЦЭМ!$D$10+'СЕТ СН'!$F$8*'СЕТ СН'!$F$9-'СЕТ СН'!$F$26</f>
        <v>1218.03082066</v>
      </c>
      <c r="T13" s="36">
        <f>SUMIFS(СВЦЭМ!$D$33:$D$776,СВЦЭМ!$A$33:$A$776,$A13,СВЦЭМ!$B$33:$B$776,T$11)+'СЕТ СН'!$F$14+СВЦЭМ!$D$10+'СЕТ СН'!$F$8*'СЕТ СН'!$F$9-'СЕТ СН'!$F$26</f>
        <v>1174.2021127400001</v>
      </c>
      <c r="U13" s="36">
        <f>SUMIFS(СВЦЭМ!$D$33:$D$776,СВЦЭМ!$A$33:$A$776,$A13,СВЦЭМ!$B$33:$B$776,U$11)+'СЕТ СН'!$F$14+СВЦЭМ!$D$10+'СЕТ СН'!$F$8*'СЕТ СН'!$F$9-'СЕТ СН'!$F$26</f>
        <v>1163.5989773399999</v>
      </c>
      <c r="V13" s="36">
        <f>SUMIFS(СВЦЭМ!$D$33:$D$776,СВЦЭМ!$A$33:$A$776,$A13,СВЦЭМ!$B$33:$B$776,V$11)+'СЕТ СН'!$F$14+СВЦЭМ!$D$10+'СЕТ СН'!$F$8*'СЕТ СН'!$F$9-'СЕТ СН'!$F$26</f>
        <v>1181.29052237</v>
      </c>
      <c r="W13" s="36">
        <f>SUMIFS(СВЦЭМ!$D$33:$D$776,СВЦЭМ!$A$33:$A$776,$A13,СВЦЭМ!$B$33:$B$776,W$11)+'СЕТ СН'!$F$14+СВЦЭМ!$D$10+'СЕТ СН'!$F$8*'СЕТ СН'!$F$9-'СЕТ СН'!$F$26</f>
        <v>1196.9265686200001</v>
      </c>
      <c r="X13" s="36">
        <f>SUMIFS(СВЦЭМ!$D$33:$D$776,СВЦЭМ!$A$33:$A$776,$A13,СВЦЭМ!$B$33:$B$776,X$11)+'СЕТ СН'!$F$14+СВЦЭМ!$D$10+'СЕТ СН'!$F$8*'СЕТ СН'!$F$9-'СЕТ СН'!$F$26</f>
        <v>1212.4422001400001</v>
      </c>
      <c r="Y13" s="36">
        <f>SUMIFS(СВЦЭМ!$D$33:$D$776,СВЦЭМ!$A$33:$A$776,$A13,СВЦЭМ!$B$33:$B$776,Y$11)+'СЕТ СН'!$F$14+СВЦЭМ!$D$10+'СЕТ СН'!$F$8*'СЕТ СН'!$F$9-'СЕТ СН'!$F$26</f>
        <v>1227.81500919</v>
      </c>
    </row>
    <row r="14" spans="1:25" ht="15.75" x14ac:dyDescent="0.2">
      <c r="A14" s="35">
        <f t="shared" ref="A14:A42" si="0">A13+1</f>
        <v>43499</v>
      </c>
      <c r="B14" s="36">
        <f>SUMIFS(СВЦЭМ!$D$33:$D$776,СВЦЭМ!$A$33:$A$776,$A14,СВЦЭМ!$B$33:$B$776,B$11)+'СЕТ СН'!$F$14+СВЦЭМ!$D$10+'СЕТ СН'!$F$8*'СЕТ СН'!$F$9-'СЕТ СН'!$F$26</f>
        <v>1278.5211873000001</v>
      </c>
      <c r="C14" s="36">
        <f>SUMIFS(СВЦЭМ!$D$33:$D$776,СВЦЭМ!$A$33:$A$776,$A14,СВЦЭМ!$B$33:$B$776,C$11)+'СЕТ СН'!$F$14+СВЦЭМ!$D$10+'СЕТ СН'!$F$8*'СЕТ СН'!$F$9-'СЕТ СН'!$F$26</f>
        <v>1320.5862769799999</v>
      </c>
      <c r="D14" s="36">
        <f>SUMIFS(СВЦЭМ!$D$33:$D$776,СВЦЭМ!$A$33:$A$776,$A14,СВЦЭМ!$B$33:$B$776,D$11)+'СЕТ СН'!$F$14+СВЦЭМ!$D$10+'СЕТ СН'!$F$8*'СЕТ СН'!$F$9-'СЕТ СН'!$F$26</f>
        <v>1321.0530153099999</v>
      </c>
      <c r="E14" s="36">
        <f>SUMIFS(СВЦЭМ!$D$33:$D$776,СВЦЭМ!$A$33:$A$776,$A14,СВЦЭМ!$B$33:$B$776,E$11)+'СЕТ СН'!$F$14+СВЦЭМ!$D$10+'СЕТ СН'!$F$8*'СЕТ СН'!$F$9-'СЕТ СН'!$F$26</f>
        <v>1334.6746491500001</v>
      </c>
      <c r="F14" s="36">
        <f>SUMIFS(СВЦЭМ!$D$33:$D$776,СВЦЭМ!$A$33:$A$776,$A14,СВЦЭМ!$B$33:$B$776,F$11)+'СЕТ СН'!$F$14+СВЦЭМ!$D$10+'СЕТ СН'!$F$8*'СЕТ СН'!$F$9-'СЕТ СН'!$F$26</f>
        <v>1330.6728374100001</v>
      </c>
      <c r="G14" s="36">
        <f>SUMIFS(СВЦЭМ!$D$33:$D$776,СВЦЭМ!$A$33:$A$776,$A14,СВЦЭМ!$B$33:$B$776,G$11)+'СЕТ СН'!$F$14+СВЦЭМ!$D$10+'СЕТ СН'!$F$8*'СЕТ СН'!$F$9-'СЕТ СН'!$F$26</f>
        <v>1326.4404707599999</v>
      </c>
      <c r="H14" s="36">
        <f>SUMIFS(СВЦЭМ!$D$33:$D$776,СВЦЭМ!$A$33:$A$776,$A14,СВЦЭМ!$B$33:$B$776,H$11)+'СЕТ СН'!$F$14+СВЦЭМ!$D$10+'СЕТ СН'!$F$8*'СЕТ СН'!$F$9-'СЕТ СН'!$F$26</f>
        <v>1305.2702463999999</v>
      </c>
      <c r="I14" s="36">
        <f>SUMIFS(СВЦЭМ!$D$33:$D$776,СВЦЭМ!$A$33:$A$776,$A14,СВЦЭМ!$B$33:$B$776,I$11)+'СЕТ СН'!$F$14+СВЦЭМ!$D$10+'СЕТ СН'!$F$8*'СЕТ СН'!$F$9-'СЕТ СН'!$F$26</f>
        <v>1296.10387408</v>
      </c>
      <c r="J14" s="36">
        <f>SUMIFS(СВЦЭМ!$D$33:$D$776,СВЦЭМ!$A$33:$A$776,$A14,СВЦЭМ!$B$33:$B$776,J$11)+'СЕТ СН'!$F$14+СВЦЭМ!$D$10+'СЕТ СН'!$F$8*'СЕТ СН'!$F$9-'СЕТ СН'!$F$26</f>
        <v>1272.9255170500001</v>
      </c>
      <c r="K14" s="36">
        <f>SUMIFS(СВЦЭМ!$D$33:$D$776,СВЦЭМ!$A$33:$A$776,$A14,СВЦЭМ!$B$33:$B$776,K$11)+'СЕТ СН'!$F$14+СВЦЭМ!$D$10+'СЕТ СН'!$F$8*'СЕТ СН'!$F$9-'СЕТ СН'!$F$26</f>
        <v>1240.2495364900001</v>
      </c>
      <c r="L14" s="36">
        <f>SUMIFS(СВЦЭМ!$D$33:$D$776,СВЦЭМ!$A$33:$A$776,$A14,СВЦЭМ!$B$33:$B$776,L$11)+'СЕТ СН'!$F$14+СВЦЭМ!$D$10+'СЕТ СН'!$F$8*'СЕТ СН'!$F$9-'СЕТ СН'!$F$26</f>
        <v>1212.6400389400001</v>
      </c>
      <c r="M14" s="36">
        <f>SUMIFS(СВЦЭМ!$D$33:$D$776,СВЦЭМ!$A$33:$A$776,$A14,СВЦЭМ!$B$33:$B$776,M$11)+'СЕТ СН'!$F$14+СВЦЭМ!$D$10+'СЕТ СН'!$F$8*'СЕТ СН'!$F$9-'СЕТ СН'!$F$26</f>
        <v>1217.55958414</v>
      </c>
      <c r="N14" s="36">
        <f>SUMIFS(СВЦЭМ!$D$33:$D$776,СВЦЭМ!$A$33:$A$776,$A14,СВЦЭМ!$B$33:$B$776,N$11)+'СЕТ СН'!$F$14+СВЦЭМ!$D$10+'СЕТ СН'!$F$8*'СЕТ СН'!$F$9-'СЕТ СН'!$F$26</f>
        <v>1224.46497043</v>
      </c>
      <c r="O14" s="36">
        <f>SUMIFS(СВЦЭМ!$D$33:$D$776,СВЦЭМ!$A$33:$A$776,$A14,СВЦЭМ!$B$33:$B$776,O$11)+'СЕТ СН'!$F$14+СВЦЭМ!$D$10+'СЕТ СН'!$F$8*'СЕТ СН'!$F$9-'СЕТ СН'!$F$26</f>
        <v>1209.9205578600001</v>
      </c>
      <c r="P14" s="36">
        <f>SUMIFS(СВЦЭМ!$D$33:$D$776,СВЦЭМ!$A$33:$A$776,$A14,СВЦЭМ!$B$33:$B$776,P$11)+'СЕТ СН'!$F$14+СВЦЭМ!$D$10+'СЕТ СН'!$F$8*'СЕТ СН'!$F$9-'СЕТ СН'!$F$26</f>
        <v>1215.0003580499999</v>
      </c>
      <c r="Q14" s="36">
        <f>SUMIFS(СВЦЭМ!$D$33:$D$776,СВЦЭМ!$A$33:$A$776,$A14,СВЦЭМ!$B$33:$B$776,Q$11)+'СЕТ СН'!$F$14+СВЦЭМ!$D$10+'СЕТ СН'!$F$8*'СЕТ СН'!$F$9-'СЕТ СН'!$F$26</f>
        <v>1230.1054500499999</v>
      </c>
      <c r="R14" s="36">
        <f>SUMIFS(СВЦЭМ!$D$33:$D$776,СВЦЭМ!$A$33:$A$776,$A14,СВЦЭМ!$B$33:$B$776,R$11)+'СЕТ СН'!$F$14+СВЦЭМ!$D$10+'СЕТ СН'!$F$8*'СЕТ СН'!$F$9-'СЕТ СН'!$F$26</f>
        <v>1214.7973301700001</v>
      </c>
      <c r="S14" s="36">
        <f>SUMIFS(СВЦЭМ!$D$33:$D$776,СВЦЭМ!$A$33:$A$776,$A14,СВЦЭМ!$B$33:$B$776,S$11)+'СЕТ СН'!$F$14+СВЦЭМ!$D$10+'СЕТ СН'!$F$8*'СЕТ СН'!$F$9-'СЕТ СН'!$F$26</f>
        <v>1201.99432912</v>
      </c>
      <c r="T14" s="36">
        <f>SUMIFS(СВЦЭМ!$D$33:$D$776,СВЦЭМ!$A$33:$A$776,$A14,СВЦЭМ!$B$33:$B$776,T$11)+'СЕТ СН'!$F$14+СВЦЭМ!$D$10+'СЕТ СН'!$F$8*'СЕТ СН'!$F$9-'СЕТ СН'!$F$26</f>
        <v>1167.58211183</v>
      </c>
      <c r="U14" s="36">
        <f>SUMIFS(СВЦЭМ!$D$33:$D$776,СВЦЭМ!$A$33:$A$776,$A14,СВЦЭМ!$B$33:$B$776,U$11)+'СЕТ СН'!$F$14+СВЦЭМ!$D$10+'СЕТ СН'!$F$8*'СЕТ СН'!$F$9-'СЕТ СН'!$F$26</f>
        <v>1155.2128061200001</v>
      </c>
      <c r="V14" s="36">
        <f>SUMIFS(СВЦЭМ!$D$33:$D$776,СВЦЭМ!$A$33:$A$776,$A14,СВЦЭМ!$B$33:$B$776,V$11)+'СЕТ СН'!$F$14+СВЦЭМ!$D$10+'СЕТ СН'!$F$8*'СЕТ СН'!$F$9-'СЕТ СН'!$F$26</f>
        <v>1159.41789812</v>
      </c>
      <c r="W14" s="36">
        <f>SUMIFS(СВЦЭМ!$D$33:$D$776,СВЦЭМ!$A$33:$A$776,$A14,СВЦЭМ!$B$33:$B$776,W$11)+'СЕТ СН'!$F$14+СВЦЭМ!$D$10+'СЕТ СН'!$F$8*'СЕТ СН'!$F$9-'СЕТ СН'!$F$26</f>
        <v>1184.2958775700001</v>
      </c>
      <c r="X14" s="36">
        <f>SUMIFS(СВЦЭМ!$D$33:$D$776,СВЦЭМ!$A$33:$A$776,$A14,СВЦЭМ!$B$33:$B$776,X$11)+'СЕТ СН'!$F$14+СВЦЭМ!$D$10+'СЕТ СН'!$F$8*'СЕТ СН'!$F$9-'СЕТ СН'!$F$26</f>
        <v>1204.2061279900001</v>
      </c>
      <c r="Y14" s="36">
        <f>SUMIFS(СВЦЭМ!$D$33:$D$776,СВЦЭМ!$A$33:$A$776,$A14,СВЦЭМ!$B$33:$B$776,Y$11)+'СЕТ СН'!$F$14+СВЦЭМ!$D$10+'СЕТ СН'!$F$8*'СЕТ СН'!$F$9-'СЕТ СН'!$F$26</f>
        <v>1237.7700902399999</v>
      </c>
    </row>
    <row r="15" spans="1:25" ht="15.75" x14ac:dyDescent="0.2">
      <c r="A15" s="35">
        <f t="shared" si="0"/>
        <v>43500</v>
      </c>
      <c r="B15" s="36">
        <f>SUMIFS(СВЦЭМ!$D$33:$D$776,СВЦЭМ!$A$33:$A$776,$A15,СВЦЭМ!$B$33:$B$776,B$11)+'СЕТ СН'!$F$14+СВЦЭМ!$D$10+'СЕТ СН'!$F$8*'СЕТ СН'!$F$9-'СЕТ СН'!$F$26</f>
        <v>1308.1077975599999</v>
      </c>
      <c r="C15" s="36">
        <f>SUMIFS(СВЦЭМ!$D$33:$D$776,СВЦЭМ!$A$33:$A$776,$A15,СВЦЭМ!$B$33:$B$776,C$11)+'СЕТ СН'!$F$14+СВЦЭМ!$D$10+'СЕТ СН'!$F$8*'СЕТ СН'!$F$9-'СЕТ СН'!$F$26</f>
        <v>1336.5014663899999</v>
      </c>
      <c r="D15" s="36">
        <f>SUMIFS(СВЦЭМ!$D$33:$D$776,СВЦЭМ!$A$33:$A$776,$A15,СВЦЭМ!$B$33:$B$776,D$11)+'СЕТ СН'!$F$14+СВЦЭМ!$D$10+'СЕТ СН'!$F$8*'СЕТ СН'!$F$9-'СЕТ СН'!$F$26</f>
        <v>1370.9645243</v>
      </c>
      <c r="E15" s="36">
        <f>SUMIFS(СВЦЭМ!$D$33:$D$776,СВЦЭМ!$A$33:$A$776,$A15,СВЦЭМ!$B$33:$B$776,E$11)+'СЕТ СН'!$F$14+СВЦЭМ!$D$10+'СЕТ СН'!$F$8*'СЕТ СН'!$F$9-'СЕТ СН'!$F$26</f>
        <v>1391.46014777</v>
      </c>
      <c r="F15" s="36">
        <f>SUMIFS(СВЦЭМ!$D$33:$D$776,СВЦЭМ!$A$33:$A$776,$A15,СВЦЭМ!$B$33:$B$776,F$11)+'СЕТ СН'!$F$14+СВЦЭМ!$D$10+'СЕТ СН'!$F$8*'СЕТ СН'!$F$9-'СЕТ СН'!$F$26</f>
        <v>1391.17039583</v>
      </c>
      <c r="G15" s="36">
        <f>SUMIFS(СВЦЭМ!$D$33:$D$776,СВЦЭМ!$A$33:$A$776,$A15,СВЦЭМ!$B$33:$B$776,G$11)+'СЕТ СН'!$F$14+СВЦЭМ!$D$10+'СЕТ СН'!$F$8*'СЕТ СН'!$F$9-'СЕТ СН'!$F$26</f>
        <v>1376.26480728</v>
      </c>
      <c r="H15" s="36">
        <f>SUMIFS(СВЦЭМ!$D$33:$D$776,СВЦЭМ!$A$33:$A$776,$A15,СВЦЭМ!$B$33:$B$776,H$11)+'СЕТ СН'!$F$14+СВЦЭМ!$D$10+'СЕТ СН'!$F$8*'СЕТ СН'!$F$9-'СЕТ СН'!$F$26</f>
        <v>1331.70525832</v>
      </c>
      <c r="I15" s="36">
        <f>SUMIFS(СВЦЭМ!$D$33:$D$776,СВЦЭМ!$A$33:$A$776,$A15,СВЦЭМ!$B$33:$B$776,I$11)+'СЕТ СН'!$F$14+СВЦЭМ!$D$10+'СЕТ СН'!$F$8*'СЕТ СН'!$F$9-'СЕТ СН'!$F$26</f>
        <v>1303.31076854</v>
      </c>
      <c r="J15" s="36">
        <f>SUMIFS(СВЦЭМ!$D$33:$D$776,СВЦЭМ!$A$33:$A$776,$A15,СВЦЭМ!$B$33:$B$776,J$11)+'СЕТ СН'!$F$14+СВЦЭМ!$D$10+'СЕТ СН'!$F$8*'СЕТ СН'!$F$9-'СЕТ СН'!$F$26</f>
        <v>1272.8037019999999</v>
      </c>
      <c r="K15" s="36">
        <f>SUMIFS(СВЦЭМ!$D$33:$D$776,СВЦЭМ!$A$33:$A$776,$A15,СВЦЭМ!$B$33:$B$776,K$11)+'СЕТ СН'!$F$14+СВЦЭМ!$D$10+'СЕТ СН'!$F$8*'СЕТ СН'!$F$9-'СЕТ СН'!$F$26</f>
        <v>1269.8897763499999</v>
      </c>
      <c r="L15" s="36">
        <f>SUMIFS(СВЦЭМ!$D$33:$D$776,СВЦЭМ!$A$33:$A$776,$A15,СВЦЭМ!$B$33:$B$776,L$11)+'СЕТ СН'!$F$14+СВЦЭМ!$D$10+'СЕТ СН'!$F$8*'СЕТ СН'!$F$9-'СЕТ СН'!$F$26</f>
        <v>1263.43945113</v>
      </c>
      <c r="M15" s="36">
        <f>SUMIFS(СВЦЭМ!$D$33:$D$776,СВЦЭМ!$A$33:$A$776,$A15,СВЦЭМ!$B$33:$B$776,M$11)+'СЕТ СН'!$F$14+СВЦЭМ!$D$10+'СЕТ СН'!$F$8*'СЕТ СН'!$F$9-'СЕТ СН'!$F$26</f>
        <v>1274.5284739799999</v>
      </c>
      <c r="N15" s="36">
        <f>SUMIFS(СВЦЭМ!$D$33:$D$776,СВЦЭМ!$A$33:$A$776,$A15,СВЦЭМ!$B$33:$B$776,N$11)+'СЕТ СН'!$F$14+СВЦЭМ!$D$10+'СЕТ СН'!$F$8*'СЕТ СН'!$F$9-'СЕТ СН'!$F$26</f>
        <v>1199.7162211100001</v>
      </c>
      <c r="O15" s="36">
        <f>SUMIFS(СВЦЭМ!$D$33:$D$776,СВЦЭМ!$A$33:$A$776,$A15,СВЦЭМ!$B$33:$B$776,O$11)+'СЕТ СН'!$F$14+СВЦЭМ!$D$10+'СЕТ СН'!$F$8*'СЕТ СН'!$F$9-'СЕТ СН'!$F$26</f>
        <v>1171.2920392600001</v>
      </c>
      <c r="P15" s="36">
        <f>SUMIFS(СВЦЭМ!$D$33:$D$776,СВЦЭМ!$A$33:$A$776,$A15,СВЦЭМ!$B$33:$B$776,P$11)+'СЕТ СН'!$F$14+СВЦЭМ!$D$10+'СЕТ СН'!$F$8*'СЕТ СН'!$F$9-'СЕТ СН'!$F$26</f>
        <v>1175.87320527</v>
      </c>
      <c r="Q15" s="36">
        <f>SUMIFS(СВЦЭМ!$D$33:$D$776,СВЦЭМ!$A$33:$A$776,$A15,СВЦЭМ!$B$33:$B$776,Q$11)+'СЕТ СН'!$F$14+СВЦЭМ!$D$10+'СЕТ СН'!$F$8*'СЕТ СН'!$F$9-'СЕТ СН'!$F$26</f>
        <v>1204.80031792</v>
      </c>
      <c r="R15" s="36">
        <f>SUMIFS(СВЦЭМ!$D$33:$D$776,СВЦЭМ!$A$33:$A$776,$A15,СВЦЭМ!$B$33:$B$776,R$11)+'СЕТ СН'!$F$14+СВЦЭМ!$D$10+'СЕТ СН'!$F$8*'СЕТ СН'!$F$9-'СЕТ СН'!$F$26</f>
        <v>1206.7297195400001</v>
      </c>
      <c r="S15" s="36">
        <f>SUMIFS(СВЦЭМ!$D$33:$D$776,СВЦЭМ!$A$33:$A$776,$A15,СВЦЭМ!$B$33:$B$776,S$11)+'СЕТ СН'!$F$14+СВЦЭМ!$D$10+'СЕТ СН'!$F$8*'СЕТ СН'!$F$9-'СЕТ СН'!$F$26</f>
        <v>1176.9404096600001</v>
      </c>
      <c r="T15" s="36">
        <f>SUMIFS(СВЦЭМ!$D$33:$D$776,СВЦЭМ!$A$33:$A$776,$A15,СВЦЭМ!$B$33:$B$776,T$11)+'СЕТ СН'!$F$14+СВЦЭМ!$D$10+'СЕТ СН'!$F$8*'СЕТ СН'!$F$9-'СЕТ СН'!$F$26</f>
        <v>1155.1201091200001</v>
      </c>
      <c r="U15" s="36">
        <f>SUMIFS(СВЦЭМ!$D$33:$D$776,СВЦЭМ!$A$33:$A$776,$A15,СВЦЭМ!$B$33:$B$776,U$11)+'СЕТ СН'!$F$14+СВЦЭМ!$D$10+'СЕТ СН'!$F$8*'СЕТ СН'!$F$9-'СЕТ СН'!$F$26</f>
        <v>1159.4063095500001</v>
      </c>
      <c r="V15" s="36">
        <f>SUMIFS(СВЦЭМ!$D$33:$D$776,СВЦЭМ!$A$33:$A$776,$A15,СВЦЭМ!$B$33:$B$776,V$11)+'СЕТ СН'!$F$14+СВЦЭМ!$D$10+'СЕТ СН'!$F$8*'СЕТ СН'!$F$9-'СЕТ СН'!$F$26</f>
        <v>1170.11884528</v>
      </c>
      <c r="W15" s="36">
        <f>SUMIFS(СВЦЭМ!$D$33:$D$776,СВЦЭМ!$A$33:$A$776,$A15,СВЦЭМ!$B$33:$B$776,W$11)+'СЕТ СН'!$F$14+СВЦЭМ!$D$10+'СЕТ СН'!$F$8*'СЕТ СН'!$F$9-'СЕТ СН'!$F$26</f>
        <v>1190.2517776</v>
      </c>
      <c r="X15" s="36">
        <f>SUMIFS(СВЦЭМ!$D$33:$D$776,СВЦЭМ!$A$33:$A$776,$A15,СВЦЭМ!$B$33:$B$776,X$11)+'СЕТ СН'!$F$14+СВЦЭМ!$D$10+'СЕТ СН'!$F$8*'СЕТ СН'!$F$9-'СЕТ СН'!$F$26</f>
        <v>1212.1865652399999</v>
      </c>
      <c r="Y15" s="36">
        <f>SUMIFS(СВЦЭМ!$D$33:$D$776,СВЦЭМ!$A$33:$A$776,$A15,СВЦЭМ!$B$33:$B$776,Y$11)+'СЕТ СН'!$F$14+СВЦЭМ!$D$10+'СЕТ СН'!$F$8*'СЕТ СН'!$F$9-'СЕТ СН'!$F$26</f>
        <v>1230.2283332900001</v>
      </c>
    </row>
    <row r="16" spans="1:25" ht="15.75" x14ac:dyDescent="0.2">
      <c r="A16" s="35">
        <f t="shared" si="0"/>
        <v>43501</v>
      </c>
      <c r="B16" s="36">
        <f>SUMIFS(СВЦЭМ!$D$33:$D$776,СВЦЭМ!$A$33:$A$776,$A16,СВЦЭМ!$B$33:$B$776,B$11)+'СЕТ СН'!$F$14+СВЦЭМ!$D$10+'СЕТ СН'!$F$8*'СЕТ СН'!$F$9-'СЕТ СН'!$F$26</f>
        <v>1321.0281240500001</v>
      </c>
      <c r="C16" s="36">
        <f>SUMIFS(СВЦЭМ!$D$33:$D$776,СВЦЭМ!$A$33:$A$776,$A16,СВЦЭМ!$B$33:$B$776,C$11)+'СЕТ СН'!$F$14+СВЦЭМ!$D$10+'СЕТ СН'!$F$8*'СЕТ СН'!$F$9-'СЕТ СН'!$F$26</f>
        <v>1348.9684519699999</v>
      </c>
      <c r="D16" s="36">
        <f>SUMIFS(СВЦЭМ!$D$33:$D$776,СВЦЭМ!$A$33:$A$776,$A16,СВЦЭМ!$B$33:$B$776,D$11)+'СЕТ СН'!$F$14+СВЦЭМ!$D$10+'СЕТ СН'!$F$8*'СЕТ СН'!$F$9-'СЕТ СН'!$F$26</f>
        <v>1366.08371296</v>
      </c>
      <c r="E16" s="36">
        <f>SUMIFS(СВЦЭМ!$D$33:$D$776,СВЦЭМ!$A$33:$A$776,$A16,СВЦЭМ!$B$33:$B$776,E$11)+'СЕТ СН'!$F$14+СВЦЭМ!$D$10+'СЕТ СН'!$F$8*'СЕТ СН'!$F$9-'СЕТ СН'!$F$26</f>
        <v>1363.42405512</v>
      </c>
      <c r="F16" s="36">
        <f>SUMIFS(СВЦЭМ!$D$33:$D$776,СВЦЭМ!$A$33:$A$776,$A16,СВЦЭМ!$B$33:$B$776,F$11)+'СЕТ СН'!$F$14+СВЦЭМ!$D$10+'СЕТ СН'!$F$8*'СЕТ СН'!$F$9-'СЕТ СН'!$F$26</f>
        <v>1360.4808890899999</v>
      </c>
      <c r="G16" s="36">
        <f>SUMIFS(СВЦЭМ!$D$33:$D$776,СВЦЭМ!$A$33:$A$776,$A16,СВЦЭМ!$B$33:$B$776,G$11)+'СЕТ СН'!$F$14+СВЦЭМ!$D$10+'СЕТ СН'!$F$8*'СЕТ СН'!$F$9-'СЕТ СН'!$F$26</f>
        <v>1339.02243236</v>
      </c>
      <c r="H16" s="36">
        <f>SUMIFS(СВЦЭМ!$D$33:$D$776,СВЦЭМ!$A$33:$A$776,$A16,СВЦЭМ!$B$33:$B$776,H$11)+'СЕТ СН'!$F$14+СВЦЭМ!$D$10+'СЕТ СН'!$F$8*'СЕТ СН'!$F$9-'СЕТ СН'!$F$26</f>
        <v>1294.03327029</v>
      </c>
      <c r="I16" s="36">
        <f>SUMIFS(СВЦЭМ!$D$33:$D$776,СВЦЭМ!$A$33:$A$776,$A16,СВЦЭМ!$B$33:$B$776,I$11)+'СЕТ СН'!$F$14+СВЦЭМ!$D$10+'СЕТ СН'!$F$8*'СЕТ СН'!$F$9-'СЕТ СН'!$F$26</f>
        <v>1285.3890883199999</v>
      </c>
      <c r="J16" s="36">
        <f>SUMIFS(СВЦЭМ!$D$33:$D$776,СВЦЭМ!$A$33:$A$776,$A16,СВЦЭМ!$B$33:$B$776,J$11)+'СЕТ СН'!$F$14+СВЦЭМ!$D$10+'СЕТ СН'!$F$8*'СЕТ СН'!$F$9-'СЕТ СН'!$F$26</f>
        <v>1262.30919483</v>
      </c>
      <c r="K16" s="36">
        <f>SUMIFS(СВЦЭМ!$D$33:$D$776,СВЦЭМ!$A$33:$A$776,$A16,СВЦЭМ!$B$33:$B$776,K$11)+'СЕТ СН'!$F$14+СВЦЭМ!$D$10+'СЕТ СН'!$F$8*'СЕТ СН'!$F$9-'СЕТ СН'!$F$26</f>
        <v>1265.9553671799999</v>
      </c>
      <c r="L16" s="36">
        <f>SUMIFS(СВЦЭМ!$D$33:$D$776,СВЦЭМ!$A$33:$A$776,$A16,СВЦЭМ!$B$33:$B$776,L$11)+'СЕТ СН'!$F$14+СВЦЭМ!$D$10+'СЕТ СН'!$F$8*'СЕТ СН'!$F$9-'СЕТ СН'!$F$26</f>
        <v>1266.6541853900001</v>
      </c>
      <c r="M16" s="36">
        <f>SUMIFS(СВЦЭМ!$D$33:$D$776,СВЦЭМ!$A$33:$A$776,$A16,СВЦЭМ!$B$33:$B$776,M$11)+'СЕТ СН'!$F$14+СВЦЭМ!$D$10+'СЕТ СН'!$F$8*'СЕТ СН'!$F$9-'СЕТ СН'!$F$26</f>
        <v>1272.0204797900001</v>
      </c>
      <c r="N16" s="36">
        <f>SUMIFS(СВЦЭМ!$D$33:$D$776,СВЦЭМ!$A$33:$A$776,$A16,СВЦЭМ!$B$33:$B$776,N$11)+'СЕТ СН'!$F$14+СВЦЭМ!$D$10+'СЕТ СН'!$F$8*'СЕТ СН'!$F$9-'СЕТ СН'!$F$26</f>
        <v>1249.94571883</v>
      </c>
      <c r="O16" s="36">
        <f>SUMIFS(СВЦЭМ!$D$33:$D$776,СВЦЭМ!$A$33:$A$776,$A16,СВЦЭМ!$B$33:$B$776,O$11)+'СЕТ СН'!$F$14+СВЦЭМ!$D$10+'СЕТ СН'!$F$8*'СЕТ СН'!$F$9-'СЕТ СН'!$F$26</f>
        <v>1221.0325348399999</v>
      </c>
      <c r="P16" s="36">
        <f>SUMIFS(СВЦЭМ!$D$33:$D$776,СВЦЭМ!$A$33:$A$776,$A16,СВЦЭМ!$B$33:$B$776,P$11)+'СЕТ СН'!$F$14+СВЦЭМ!$D$10+'СЕТ СН'!$F$8*'СЕТ СН'!$F$9-'СЕТ СН'!$F$26</f>
        <v>1226.46145168</v>
      </c>
      <c r="Q16" s="36">
        <f>SUMIFS(СВЦЭМ!$D$33:$D$776,СВЦЭМ!$A$33:$A$776,$A16,СВЦЭМ!$B$33:$B$776,Q$11)+'СЕТ СН'!$F$14+СВЦЭМ!$D$10+'СЕТ СН'!$F$8*'СЕТ СН'!$F$9-'СЕТ СН'!$F$26</f>
        <v>1239.3066133899999</v>
      </c>
      <c r="R16" s="36">
        <f>SUMIFS(СВЦЭМ!$D$33:$D$776,СВЦЭМ!$A$33:$A$776,$A16,СВЦЭМ!$B$33:$B$776,R$11)+'СЕТ СН'!$F$14+СВЦЭМ!$D$10+'СЕТ СН'!$F$8*'СЕТ СН'!$F$9-'СЕТ СН'!$F$26</f>
        <v>1230.1872853300001</v>
      </c>
      <c r="S16" s="36">
        <f>SUMIFS(СВЦЭМ!$D$33:$D$776,СВЦЭМ!$A$33:$A$776,$A16,СВЦЭМ!$B$33:$B$776,S$11)+'СЕТ СН'!$F$14+СВЦЭМ!$D$10+'СЕТ СН'!$F$8*'СЕТ СН'!$F$9-'СЕТ СН'!$F$26</f>
        <v>1229.5429536700001</v>
      </c>
      <c r="T16" s="36">
        <f>SUMIFS(СВЦЭМ!$D$33:$D$776,СВЦЭМ!$A$33:$A$776,$A16,СВЦЭМ!$B$33:$B$776,T$11)+'СЕТ СН'!$F$14+СВЦЭМ!$D$10+'СЕТ СН'!$F$8*'СЕТ СН'!$F$9-'СЕТ СН'!$F$26</f>
        <v>1186.0574219800001</v>
      </c>
      <c r="U16" s="36">
        <f>SUMIFS(СВЦЭМ!$D$33:$D$776,СВЦЭМ!$A$33:$A$776,$A16,СВЦЭМ!$B$33:$B$776,U$11)+'СЕТ СН'!$F$14+СВЦЭМ!$D$10+'СЕТ СН'!$F$8*'СЕТ СН'!$F$9-'СЕТ СН'!$F$26</f>
        <v>1199.32492131</v>
      </c>
      <c r="V16" s="36">
        <f>SUMIFS(СВЦЭМ!$D$33:$D$776,СВЦЭМ!$A$33:$A$776,$A16,СВЦЭМ!$B$33:$B$776,V$11)+'СЕТ СН'!$F$14+СВЦЭМ!$D$10+'СЕТ СН'!$F$8*'СЕТ СН'!$F$9-'СЕТ СН'!$F$26</f>
        <v>1217.21553141</v>
      </c>
      <c r="W16" s="36">
        <f>SUMIFS(СВЦЭМ!$D$33:$D$776,СВЦЭМ!$A$33:$A$776,$A16,СВЦЭМ!$B$33:$B$776,W$11)+'СЕТ СН'!$F$14+СВЦЭМ!$D$10+'СЕТ СН'!$F$8*'СЕТ СН'!$F$9-'СЕТ СН'!$F$26</f>
        <v>1229.35535968</v>
      </c>
      <c r="X16" s="36">
        <f>SUMIFS(СВЦЭМ!$D$33:$D$776,СВЦЭМ!$A$33:$A$776,$A16,СВЦЭМ!$B$33:$B$776,X$11)+'СЕТ СН'!$F$14+СВЦЭМ!$D$10+'СЕТ СН'!$F$8*'СЕТ СН'!$F$9-'СЕТ СН'!$F$26</f>
        <v>1253.0759683599999</v>
      </c>
      <c r="Y16" s="36">
        <f>SUMIFS(СВЦЭМ!$D$33:$D$776,СВЦЭМ!$A$33:$A$776,$A16,СВЦЭМ!$B$33:$B$776,Y$11)+'СЕТ СН'!$F$14+СВЦЭМ!$D$10+'СЕТ СН'!$F$8*'СЕТ СН'!$F$9-'СЕТ СН'!$F$26</f>
        <v>1267.05156777</v>
      </c>
    </row>
    <row r="17" spans="1:25" ht="15.75" x14ac:dyDescent="0.2">
      <c r="A17" s="35">
        <f t="shared" si="0"/>
        <v>43502</v>
      </c>
      <c r="B17" s="36">
        <f>SUMIFS(СВЦЭМ!$D$33:$D$776,СВЦЭМ!$A$33:$A$776,$A17,СВЦЭМ!$B$33:$B$776,B$11)+'СЕТ СН'!$F$14+СВЦЭМ!$D$10+'СЕТ СН'!$F$8*'СЕТ СН'!$F$9-'СЕТ СН'!$F$26</f>
        <v>1308.09764008</v>
      </c>
      <c r="C17" s="36">
        <f>SUMIFS(СВЦЭМ!$D$33:$D$776,СВЦЭМ!$A$33:$A$776,$A17,СВЦЭМ!$B$33:$B$776,C$11)+'СЕТ СН'!$F$14+СВЦЭМ!$D$10+'СЕТ СН'!$F$8*'СЕТ СН'!$F$9-'СЕТ СН'!$F$26</f>
        <v>1337.19619392</v>
      </c>
      <c r="D17" s="36">
        <f>SUMIFS(СВЦЭМ!$D$33:$D$776,СВЦЭМ!$A$33:$A$776,$A17,СВЦЭМ!$B$33:$B$776,D$11)+'СЕТ СН'!$F$14+СВЦЭМ!$D$10+'СЕТ СН'!$F$8*'СЕТ СН'!$F$9-'СЕТ СН'!$F$26</f>
        <v>1346.99325447</v>
      </c>
      <c r="E17" s="36">
        <f>SUMIFS(СВЦЭМ!$D$33:$D$776,СВЦЭМ!$A$33:$A$776,$A17,СВЦЭМ!$B$33:$B$776,E$11)+'СЕТ СН'!$F$14+СВЦЭМ!$D$10+'СЕТ СН'!$F$8*'СЕТ СН'!$F$9-'СЕТ СН'!$F$26</f>
        <v>1347.56692133</v>
      </c>
      <c r="F17" s="36">
        <f>SUMIFS(СВЦЭМ!$D$33:$D$776,СВЦЭМ!$A$33:$A$776,$A17,СВЦЭМ!$B$33:$B$776,F$11)+'СЕТ СН'!$F$14+СВЦЭМ!$D$10+'СЕТ СН'!$F$8*'СЕТ СН'!$F$9-'СЕТ СН'!$F$26</f>
        <v>1344.3787621900001</v>
      </c>
      <c r="G17" s="36">
        <f>SUMIFS(СВЦЭМ!$D$33:$D$776,СВЦЭМ!$A$33:$A$776,$A17,СВЦЭМ!$B$33:$B$776,G$11)+'СЕТ СН'!$F$14+СВЦЭМ!$D$10+'СЕТ СН'!$F$8*'СЕТ СН'!$F$9-'СЕТ СН'!$F$26</f>
        <v>1317.2355233399999</v>
      </c>
      <c r="H17" s="36">
        <f>SUMIFS(СВЦЭМ!$D$33:$D$776,СВЦЭМ!$A$33:$A$776,$A17,СВЦЭМ!$B$33:$B$776,H$11)+'СЕТ СН'!$F$14+СВЦЭМ!$D$10+'СЕТ СН'!$F$8*'СЕТ СН'!$F$9-'СЕТ СН'!$F$26</f>
        <v>1283.4369973600001</v>
      </c>
      <c r="I17" s="36">
        <f>SUMIFS(СВЦЭМ!$D$33:$D$776,СВЦЭМ!$A$33:$A$776,$A17,СВЦЭМ!$B$33:$B$776,I$11)+'СЕТ СН'!$F$14+СВЦЭМ!$D$10+'СЕТ СН'!$F$8*'СЕТ СН'!$F$9-'СЕТ СН'!$F$26</f>
        <v>1258.62682621</v>
      </c>
      <c r="J17" s="36">
        <f>SUMIFS(СВЦЭМ!$D$33:$D$776,СВЦЭМ!$A$33:$A$776,$A17,СВЦЭМ!$B$33:$B$776,J$11)+'СЕТ СН'!$F$14+СВЦЭМ!$D$10+'СЕТ СН'!$F$8*'СЕТ СН'!$F$9-'СЕТ СН'!$F$26</f>
        <v>1273.3838813699999</v>
      </c>
      <c r="K17" s="36">
        <f>SUMIFS(СВЦЭМ!$D$33:$D$776,СВЦЭМ!$A$33:$A$776,$A17,СВЦЭМ!$B$33:$B$776,K$11)+'СЕТ СН'!$F$14+СВЦЭМ!$D$10+'СЕТ СН'!$F$8*'СЕТ СН'!$F$9-'СЕТ СН'!$F$26</f>
        <v>1270.0861829299999</v>
      </c>
      <c r="L17" s="36">
        <f>SUMIFS(СВЦЭМ!$D$33:$D$776,СВЦЭМ!$A$33:$A$776,$A17,СВЦЭМ!$B$33:$B$776,L$11)+'СЕТ СН'!$F$14+СВЦЭМ!$D$10+'СЕТ СН'!$F$8*'СЕТ СН'!$F$9-'СЕТ СН'!$F$26</f>
        <v>1278.42597247</v>
      </c>
      <c r="M17" s="36">
        <f>SUMIFS(СВЦЭМ!$D$33:$D$776,СВЦЭМ!$A$33:$A$776,$A17,СВЦЭМ!$B$33:$B$776,M$11)+'СЕТ СН'!$F$14+СВЦЭМ!$D$10+'СЕТ СН'!$F$8*'СЕТ СН'!$F$9-'СЕТ СН'!$F$26</f>
        <v>1280.2350370899999</v>
      </c>
      <c r="N17" s="36">
        <f>SUMIFS(СВЦЭМ!$D$33:$D$776,СВЦЭМ!$A$33:$A$776,$A17,СВЦЭМ!$B$33:$B$776,N$11)+'СЕТ СН'!$F$14+СВЦЭМ!$D$10+'СЕТ СН'!$F$8*'СЕТ СН'!$F$9-'СЕТ СН'!$F$26</f>
        <v>1265.44083209</v>
      </c>
      <c r="O17" s="36">
        <f>SUMIFS(СВЦЭМ!$D$33:$D$776,СВЦЭМ!$A$33:$A$776,$A17,СВЦЭМ!$B$33:$B$776,O$11)+'СЕТ СН'!$F$14+СВЦЭМ!$D$10+'СЕТ СН'!$F$8*'СЕТ СН'!$F$9-'СЕТ СН'!$F$26</f>
        <v>1240.2128165500001</v>
      </c>
      <c r="P17" s="36">
        <f>SUMIFS(СВЦЭМ!$D$33:$D$776,СВЦЭМ!$A$33:$A$776,$A17,СВЦЭМ!$B$33:$B$776,P$11)+'СЕТ СН'!$F$14+СВЦЭМ!$D$10+'СЕТ СН'!$F$8*'СЕТ СН'!$F$9-'СЕТ СН'!$F$26</f>
        <v>1237.8479240300001</v>
      </c>
      <c r="Q17" s="36">
        <f>SUMIFS(СВЦЭМ!$D$33:$D$776,СВЦЭМ!$A$33:$A$776,$A17,СВЦЭМ!$B$33:$B$776,Q$11)+'СЕТ СН'!$F$14+СВЦЭМ!$D$10+'СЕТ СН'!$F$8*'СЕТ СН'!$F$9-'СЕТ СН'!$F$26</f>
        <v>1241.57143062</v>
      </c>
      <c r="R17" s="36">
        <f>SUMIFS(СВЦЭМ!$D$33:$D$776,СВЦЭМ!$A$33:$A$776,$A17,СВЦЭМ!$B$33:$B$776,R$11)+'СЕТ СН'!$F$14+СВЦЭМ!$D$10+'СЕТ СН'!$F$8*'СЕТ СН'!$F$9-'СЕТ СН'!$F$26</f>
        <v>1234.6731613300001</v>
      </c>
      <c r="S17" s="36">
        <f>SUMIFS(СВЦЭМ!$D$33:$D$776,СВЦЭМ!$A$33:$A$776,$A17,СВЦЭМ!$B$33:$B$776,S$11)+'СЕТ СН'!$F$14+СВЦЭМ!$D$10+'СЕТ СН'!$F$8*'СЕТ СН'!$F$9-'СЕТ СН'!$F$26</f>
        <v>1241.2722850499999</v>
      </c>
      <c r="T17" s="36">
        <f>SUMIFS(СВЦЭМ!$D$33:$D$776,СВЦЭМ!$A$33:$A$776,$A17,СВЦЭМ!$B$33:$B$776,T$11)+'СЕТ СН'!$F$14+СВЦЭМ!$D$10+'СЕТ СН'!$F$8*'СЕТ СН'!$F$9-'СЕТ СН'!$F$26</f>
        <v>1217.7167592800001</v>
      </c>
      <c r="U17" s="36">
        <f>SUMIFS(СВЦЭМ!$D$33:$D$776,СВЦЭМ!$A$33:$A$776,$A17,СВЦЭМ!$B$33:$B$776,U$11)+'СЕТ СН'!$F$14+СВЦЭМ!$D$10+'СЕТ СН'!$F$8*'СЕТ СН'!$F$9-'СЕТ СН'!$F$26</f>
        <v>1221.02786907</v>
      </c>
      <c r="V17" s="36">
        <f>SUMIFS(СВЦЭМ!$D$33:$D$776,СВЦЭМ!$A$33:$A$776,$A17,СВЦЭМ!$B$33:$B$776,V$11)+'СЕТ СН'!$F$14+СВЦЭМ!$D$10+'СЕТ СН'!$F$8*'СЕТ СН'!$F$9-'СЕТ СН'!$F$26</f>
        <v>1241.50233157</v>
      </c>
      <c r="W17" s="36">
        <f>SUMIFS(СВЦЭМ!$D$33:$D$776,СВЦЭМ!$A$33:$A$776,$A17,СВЦЭМ!$B$33:$B$776,W$11)+'СЕТ СН'!$F$14+СВЦЭМ!$D$10+'СЕТ СН'!$F$8*'СЕТ СН'!$F$9-'СЕТ СН'!$F$26</f>
        <v>1252.43131165</v>
      </c>
      <c r="X17" s="36">
        <f>SUMIFS(СВЦЭМ!$D$33:$D$776,СВЦЭМ!$A$33:$A$776,$A17,СВЦЭМ!$B$33:$B$776,X$11)+'СЕТ СН'!$F$14+СВЦЭМ!$D$10+'СЕТ СН'!$F$8*'СЕТ СН'!$F$9-'СЕТ СН'!$F$26</f>
        <v>1275.8352063499999</v>
      </c>
      <c r="Y17" s="36">
        <f>SUMIFS(СВЦЭМ!$D$33:$D$776,СВЦЭМ!$A$33:$A$776,$A17,СВЦЭМ!$B$33:$B$776,Y$11)+'СЕТ СН'!$F$14+СВЦЭМ!$D$10+'СЕТ СН'!$F$8*'СЕТ СН'!$F$9-'СЕТ СН'!$F$26</f>
        <v>1306.93430051</v>
      </c>
    </row>
    <row r="18" spans="1:25" ht="15.75" x14ac:dyDescent="0.2">
      <c r="A18" s="35">
        <f t="shared" si="0"/>
        <v>43503</v>
      </c>
      <c r="B18" s="36">
        <f>SUMIFS(СВЦЭМ!$D$33:$D$776,СВЦЭМ!$A$33:$A$776,$A18,СВЦЭМ!$B$33:$B$776,B$11)+'СЕТ СН'!$F$14+СВЦЭМ!$D$10+'СЕТ СН'!$F$8*'СЕТ СН'!$F$9-'СЕТ СН'!$F$26</f>
        <v>1333.8914960299999</v>
      </c>
      <c r="C18" s="36">
        <f>SUMIFS(СВЦЭМ!$D$33:$D$776,СВЦЭМ!$A$33:$A$776,$A18,СВЦЭМ!$B$33:$B$776,C$11)+'СЕТ СН'!$F$14+СВЦЭМ!$D$10+'СЕТ СН'!$F$8*'СЕТ СН'!$F$9-'СЕТ СН'!$F$26</f>
        <v>1351.90997264</v>
      </c>
      <c r="D18" s="36">
        <f>SUMIFS(СВЦЭМ!$D$33:$D$776,СВЦЭМ!$A$33:$A$776,$A18,СВЦЭМ!$B$33:$B$776,D$11)+'СЕТ СН'!$F$14+СВЦЭМ!$D$10+'СЕТ СН'!$F$8*'СЕТ СН'!$F$9-'СЕТ СН'!$F$26</f>
        <v>1370.27446779</v>
      </c>
      <c r="E18" s="36">
        <f>SUMIFS(СВЦЭМ!$D$33:$D$776,СВЦЭМ!$A$33:$A$776,$A18,СВЦЭМ!$B$33:$B$776,E$11)+'СЕТ СН'!$F$14+СВЦЭМ!$D$10+'СЕТ СН'!$F$8*'СЕТ СН'!$F$9-'СЕТ СН'!$F$26</f>
        <v>1394.42836984</v>
      </c>
      <c r="F18" s="36">
        <f>SUMIFS(СВЦЭМ!$D$33:$D$776,СВЦЭМ!$A$33:$A$776,$A18,СВЦЭМ!$B$33:$B$776,F$11)+'СЕТ СН'!$F$14+СВЦЭМ!$D$10+'СЕТ СН'!$F$8*'СЕТ СН'!$F$9-'СЕТ СН'!$F$26</f>
        <v>1376.72838288</v>
      </c>
      <c r="G18" s="36">
        <f>SUMIFS(СВЦЭМ!$D$33:$D$776,СВЦЭМ!$A$33:$A$776,$A18,СВЦЭМ!$B$33:$B$776,G$11)+'СЕТ СН'!$F$14+СВЦЭМ!$D$10+'СЕТ СН'!$F$8*'СЕТ СН'!$F$9-'СЕТ СН'!$F$26</f>
        <v>1362.7420766299999</v>
      </c>
      <c r="H18" s="36">
        <f>SUMIFS(СВЦЭМ!$D$33:$D$776,СВЦЭМ!$A$33:$A$776,$A18,СВЦЭМ!$B$33:$B$776,H$11)+'СЕТ СН'!$F$14+СВЦЭМ!$D$10+'СЕТ СН'!$F$8*'СЕТ СН'!$F$9-'СЕТ СН'!$F$26</f>
        <v>1332.0104176699999</v>
      </c>
      <c r="I18" s="36">
        <f>SUMIFS(СВЦЭМ!$D$33:$D$776,СВЦЭМ!$A$33:$A$776,$A18,СВЦЭМ!$B$33:$B$776,I$11)+'СЕТ СН'!$F$14+СВЦЭМ!$D$10+'СЕТ СН'!$F$8*'СЕТ СН'!$F$9-'СЕТ СН'!$F$26</f>
        <v>1312.01030006</v>
      </c>
      <c r="J18" s="36">
        <f>SUMIFS(СВЦЭМ!$D$33:$D$776,СВЦЭМ!$A$33:$A$776,$A18,СВЦЭМ!$B$33:$B$776,J$11)+'СЕТ СН'!$F$14+СВЦЭМ!$D$10+'СЕТ СН'!$F$8*'СЕТ СН'!$F$9-'СЕТ СН'!$F$26</f>
        <v>1300.5220690599999</v>
      </c>
      <c r="K18" s="36">
        <f>SUMIFS(СВЦЭМ!$D$33:$D$776,СВЦЭМ!$A$33:$A$776,$A18,СВЦЭМ!$B$33:$B$776,K$11)+'СЕТ СН'!$F$14+СВЦЭМ!$D$10+'СЕТ СН'!$F$8*'СЕТ СН'!$F$9-'СЕТ СН'!$F$26</f>
        <v>1289.98566411</v>
      </c>
      <c r="L18" s="36">
        <f>SUMIFS(СВЦЭМ!$D$33:$D$776,СВЦЭМ!$A$33:$A$776,$A18,СВЦЭМ!$B$33:$B$776,L$11)+'СЕТ СН'!$F$14+СВЦЭМ!$D$10+'СЕТ СН'!$F$8*'СЕТ СН'!$F$9-'СЕТ СН'!$F$26</f>
        <v>1289.0086283099999</v>
      </c>
      <c r="M18" s="36">
        <f>SUMIFS(СВЦЭМ!$D$33:$D$776,СВЦЭМ!$A$33:$A$776,$A18,СВЦЭМ!$B$33:$B$776,M$11)+'СЕТ СН'!$F$14+СВЦЭМ!$D$10+'СЕТ СН'!$F$8*'СЕТ СН'!$F$9-'СЕТ СН'!$F$26</f>
        <v>1296.3109454299999</v>
      </c>
      <c r="N18" s="36">
        <f>SUMIFS(СВЦЭМ!$D$33:$D$776,СВЦЭМ!$A$33:$A$776,$A18,СВЦЭМ!$B$33:$B$776,N$11)+'СЕТ СН'!$F$14+СВЦЭМ!$D$10+'СЕТ СН'!$F$8*'СЕТ СН'!$F$9-'СЕТ СН'!$F$26</f>
        <v>1280.8683556599999</v>
      </c>
      <c r="O18" s="36">
        <f>SUMIFS(СВЦЭМ!$D$33:$D$776,СВЦЭМ!$A$33:$A$776,$A18,СВЦЭМ!$B$33:$B$776,O$11)+'СЕТ СН'!$F$14+СВЦЭМ!$D$10+'СЕТ СН'!$F$8*'СЕТ СН'!$F$9-'СЕТ СН'!$F$26</f>
        <v>1247.6066538300001</v>
      </c>
      <c r="P18" s="36">
        <f>SUMIFS(СВЦЭМ!$D$33:$D$776,СВЦЭМ!$A$33:$A$776,$A18,СВЦЭМ!$B$33:$B$776,P$11)+'СЕТ СН'!$F$14+СВЦЭМ!$D$10+'СЕТ СН'!$F$8*'СЕТ СН'!$F$9-'СЕТ СН'!$F$26</f>
        <v>1246.4146680399999</v>
      </c>
      <c r="Q18" s="36">
        <f>SUMIFS(СВЦЭМ!$D$33:$D$776,СВЦЭМ!$A$33:$A$776,$A18,СВЦЭМ!$B$33:$B$776,Q$11)+'СЕТ СН'!$F$14+СВЦЭМ!$D$10+'СЕТ СН'!$F$8*'СЕТ СН'!$F$9-'СЕТ СН'!$F$26</f>
        <v>1250.3387491600001</v>
      </c>
      <c r="R18" s="36">
        <f>SUMIFS(СВЦЭМ!$D$33:$D$776,СВЦЭМ!$A$33:$A$776,$A18,СВЦЭМ!$B$33:$B$776,R$11)+'СЕТ СН'!$F$14+СВЦЭМ!$D$10+'СЕТ СН'!$F$8*'СЕТ СН'!$F$9-'СЕТ СН'!$F$26</f>
        <v>1249.8080770199999</v>
      </c>
      <c r="S18" s="36">
        <f>SUMIFS(СВЦЭМ!$D$33:$D$776,СВЦЭМ!$A$33:$A$776,$A18,СВЦЭМ!$B$33:$B$776,S$11)+'СЕТ СН'!$F$14+СВЦЭМ!$D$10+'СЕТ СН'!$F$8*'СЕТ СН'!$F$9-'СЕТ СН'!$F$26</f>
        <v>1240.51890779</v>
      </c>
      <c r="T18" s="36">
        <f>SUMIFS(СВЦЭМ!$D$33:$D$776,СВЦЭМ!$A$33:$A$776,$A18,СВЦЭМ!$B$33:$B$776,T$11)+'СЕТ СН'!$F$14+СВЦЭМ!$D$10+'СЕТ СН'!$F$8*'СЕТ СН'!$F$9-'СЕТ СН'!$F$26</f>
        <v>1203.7588053900001</v>
      </c>
      <c r="U18" s="36">
        <f>SUMIFS(СВЦЭМ!$D$33:$D$776,СВЦЭМ!$A$33:$A$776,$A18,СВЦЭМ!$B$33:$B$776,U$11)+'СЕТ СН'!$F$14+СВЦЭМ!$D$10+'СЕТ СН'!$F$8*'СЕТ СН'!$F$9-'СЕТ СН'!$F$26</f>
        <v>1196.4183947000001</v>
      </c>
      <c r="V18" s="36">
        <f>SUMIFS(СВЦЭМ!$D$33:$D$776,СВЦЭМ!$A$33:$A$776,$A18,СВЦЭМ!$B$33:$B$776,V$11)+'СЕТ СН'!$F$14+СВЦЭМ!$D$10+'СЕТ СН'!$F$8*'СЕТ СН'!$F$9-'СЕТ СН'!$F$26</f>
        <v>1213.5119516</v>
      </c>
      <c r="W18" s="36">
        <f>SUMIFS(СВЦЭМ!$D$33:$D$776,СВЦЭМ!$A$33:$A$776,$A18,СВЦЭМ!$B$33:$B$776,W$11)+'СЕТ СН'!$F$14+СВЦЭМ!$D$10+'СЕТ СН'!$F$8*'СЕТ СН'!$F$9-'СЕТ СН'!$F$26</f>
        <v>1230.5263181600001</v>
      </c>
      <c r="X18" s="36">
        <f>SUMIFS(СВЦЭМ!$D$33:$D$776,СВЦЭМ!$A$33:$A$776,$A18,СВЦЭМ!$B$33:$B$776,X$11)+'СЕТ СН'!$F$14+СВЦЭМ!$D$10+'СЕТ СН'!$F$8*'СЕТ СН'!$F$9-'СЕТ СН'!$F$26</f>
        <v>1248.6084782200001</v>
      </c>
      <c r="Y18" s="36">
        <f>SUMIFS(СВЦЭМ!$D$33:$D$776,СВЦЭМ!$A$33:$A$776,$A18,СВЦЭМ!$B$33:$B$776,Y$11)+'СЕТ СН'!$F$14+СВЦЭМ!$D$10+'СЕТ СН'!$F$8*'СЕТ СН'!$F$9-'СЕТ СН'!$F$26</f>
        <v>1266.5046187799999</v>
      </c>
    </row>
    <row r="19" spans="1:25" ht="15.75" x14ac:dyDescent="0.2">
      <c r="A19" s="35">
        <f t="shared" si="0"/>
        <v>43504</v>
      </c>
      <c r="B19" s="36">
        <f>SUMIFS(СВЦЭМ!$D$33:$D$776,СВЦЭМ!$A$33:$A$776,$A19,СВЦЭМ!$B$33:$B$776,B$11)+'СЕТ СН'!$F$14+СВЦЭМ!$D$10+'СЕТ СН'!$F$8*'СЕТ СН'!$F$9-'СЕТ СН'!$F$26</f>
        <v>1337.7931265</v>
      </c>
      <c r="C19" s="36">
        <f>SUMIFS(СВЦЭМ!$D$33:$D$776,СВЦЭМ!$A$33:$A$776,$A19,СВЦЭМ!$B$33:$B$776,C$11)+'СЕТ СН'!$F$14+СВЦЭМ!$D$10+'СЕТ СН'!$F$8*'СЕТ СН'!$F$9-'СЕТ СН'!$F$26</f>
        <v>1358.6652639500001</v>
      </c>
      <c r="D19" s="36">
        <f>SUMIFS(СВЦЭМ!$D$33:$D$776,СВЦЭМ!$A$33:$A$776,$A19,СВЦЭМ!$B$33:$B$776,D$11)+'СЕТ СН'!$F$14+СВЦЭМ!$D$10+'СЕТ СН'!$F$8*'СЕТ СН'!$F$9-'СЕТ СН'!$F$26</f>
        <v>1372.40227424</v>
      </c>
      <c r="E19" s="36">
        <f>SUMIFS(СВЦЭМ!$D$33:$D$776,СВЦЭМ!$A$33:$A$776,$A19,СВЦЭМ!$B$33:$B$776,E$11)+'СЕТ СН'!$F$14+СВЦЭМ!$D$10+'СЕТ СН'!$F$8*'СЕТ СН'!$F$9-'СЕТ СН'!$F$26</f>
        <v>1400.3634135499999</v>
      </c>
      <c r="F19" s="36">
        <f>SUMIFS(СВЦЭМ!$D$33:$D$776,СВЦЭМ!$A$33:$A$776,$A19,СВЦЭМ!$B$33:$B$776,F$11)+'СЕТ СН'!$F$14+СВЦЭМ!$D$10+'СЕТ СН'!$F$8*'СЕТ СН'!$F$9-'СЕТ СН'!$F$26</f>
        <v>1390.7034107499999</v>
      </c>
      <c r="G19" s="36">
        <f>SUMIFS(СВЦЭМ!$D$33:$D$776,СВЦЭМ!$A$33:$A$776,$A19,СВЦЭМ!$B$33:$B$776,G$11)+'СЕТ СН'!$F$14+СВЦЭМ!$D$10+'СЕТ СН'!$F$8*'СЕТ СН'!$F$9-'СЕТ СН'!$F$26</f>
        <v>1362.09780105</v>
      </c>
      <c r="H19" s="36">
        <f>SUMIFS(СВЦЭМ!$D$33:$D$776,СВЦЭМ!$A$33:$A$776,$A19,СВЦЭМ!$B$33:$B$776,H$11)+'СЕТ СН'!$F$14+СВЦЭМ!$D$10+'СЕТ СН'!$F$8*'СЕТ СН'!$F$9-'СЕТ СН'!$F$26</f>
        <v>1326.7753359399999</v>
      </c>
      <c r="I19" s="36">
        <f>SUMIFS(СВЦЭМ!$D$33:$D$776,СВЦЭМ!$A$33:$A$776,$A19,СВЦЭМ!$B$33:$B$776,I$11)+'СЕТ СН'!$F$14+СВЦЭМ!$D$10+'СЕТ СН'!$F$8*'СЕТ СН'!$F$9-'СЕТ СН'!$F$26</f>
        <v>1311.8884950500001</v>
      </c>
      <c r="J19" s="36">
        <f>SUMIFS(СВЦЭМ!$D$33:$D$776,СВЦЭМ!$A$33:$A$776,$A19,СВЦЭМ!$B$33:$B$776,J$11)+'СЕТ СН'!$F$14+СВЦЭМ!$D$10+'СЕТ СН'!$F$8*'СЕТ СН'!$F$9-'СЕТ СН'!$F$26</f>
        <v>1293.6917342899999</v>
      </c>
      <c r="K19" s="36">
        <f>SUMIFS(СВЦЭМ!$D$33:$D$776,СВЦЭМ!$A$33:$A$776,$A19,СВЦЭМ!$B$33:$B$776,K$11)+'СЕТ СН'!$F$14+СВЦЭМ!$D$10+'СЕТ СН'!$F$8*'СЕТ СН'!$F$9-'СЕТ СН'!$F$26</f>
        <v>1264.7327041799999</v>
      </c>
      <c r="L19" s="36">
        <f>SUMIFS(СВЦЭМ!$D$33:$D$776,СВЦЭМ!$A$33:$A$776,$A19,СВЦЭМ!$B$33:$B$776,L$11)+'СЕТ СН'!$F$14+СВЦЭМ!$D$10+'СЕТ СН'!$F$8*'СЕТ СН'!$F$9-'СЕТ СН'!$F$26</f>
        <v>1239.69498226</v>
      </c>
      <c r="M19" s="36">
        <f>SUMIFS(СВЦЭМ!$D$33:$D$776,СВЦЭМ!$A$33:$A$776,$A19,СВЦЭМ!$B$33:$B$776,M$11)+'СЕТ СН'!$F$14+СВЦЭМ!$D$10+'СЕТ СН'!$F$8*'СЕТ СН'!$F$9-'СЕТ СН'!$F$26</f>
        <v>1248.2679562400001</v>
      </c>
      <c r="N19" s="36">
        <f>SUMIFS(СВЦЭМ!$D$33:$D$776,СВЦЭМ!$A$33:$A$776,$A19,СВЦЭМ!$B$33:$B$776,N$11)+'СЕТ СН'!$F$14+СВЦЭМ!$D$10+'СЕТ СН'!$F$8*'СЕТ СН'!$F$9-'СЕТ СН'!$F$26</f>
        <v>1238.7004517400001</v>
      </c>
      <c r="O19" s="36">
        <f>SUMIFS(СВЦЭМ!$D$33:$D$776,СВЦЭМ!$A$33:$A$776,$A19,СВЦЭМ!$B$33:$B$776,O$11)+'СЕТ СН'!$F$14+СВЦЭМ!$D$10+'СЕТ СН'!$F$8*'СЕТ СН'!$F$9-'СЕТ СН'!$F$26</f>
        <v>1235.3658983299999</v>
      </c>
      <c r="P19" s="36">
        <f>SUMIFS(СВЦЭМ!$D$33:$D$776,СВЦЭМ!$A$33:$A$776,$A19,СВЦЭМ!$B$33:$B$776,P$11)+'СЕТ СН'!$F$14+СВЦЭМ!$D$10+'СЕТ СН'!$F$8*'СЕТ СН'!$F$9-'СЕТ СН'!$F$26</f>
        <v>1248.7353882800001</v>
      </c>
      <c r="Q19" s="36">
        <f>SUMIFS(СВЦЭМ!$D$33:$D$776,СВЦЭМ!$A$33:$A$776,$A19,СВЦЭМ!$B$33:$B$776,Q$11)+'СЕТ СН'!$F$14+СВЦЭМ!$D$10+'СЕТ СН'!$F$8*'СЕТ СН'!$F$9-'СЕТ СН'!$F$26</f>
        <v>1255.3515651100001</v>
      </c>
      <c r="R19" s="36">
        <f>SUMIFS(СВЦЭМ!$D$33:$D$776,СВЦЭМ!$A$33:$A$776,$A19,СВЦЭМ!$B$33:$B$776,R$11)+'СЕТ СН'!$F$14+СВЦЭМ!$D$10+'СЕТ СН'!$F$8*'СЕТ СН'!$F$9-'СЕТ СН'!$F$26</f>
        <v>1255.9483748100001</v>
      </c>
      <c r="S19" s="36">
        <f>SUMIFS(СВЦЭМ!$D$33:$D$776,СВЦЭМ!$A$33:$A$776,$A19,СВЦЭМ!$B$33:$B$776,S$11)+'СЕТ СН'!$F$14+СВЦЭМ!$D$10+'СЕТ СН'!$F$8*'СЕТ СН'!$F$9-'СЕТ СН'!$F$26</f>
        <v>1241.18575857</v>
      </c>
      <c r="T19" s="36">
        <f>SUMIFS(СВЦЭМ!$D$33:$D$776,СВЦЭМ!$A$33:$A$776,$A19,СВЦЭМ!$B$33:$B$776,T$11)+'СЕТ СН'!$F$14+СВЦЭМ!$D$10+'СЕТ СН'!$F$8*'СЕТ СН'!$F$9-'СЕТ СН'!$F$26</f>
        <v>1196.87427009</v>
      </c>
      <c r="U19" s="36">
        <f>SUMIFS(СВЦЭМ!$D$33:$D$776,СВЦЭМ!$A$33:$A$776,$A19,СВЦЭМ!$B$33:$B$776,U$11)+'СЕТ СН'!$F$14+СВЦЭМ!$D$10+'СЕТ СН'!$F$8*'СЕТ СН'!$F$9-'СЕТ СН'!$F$26</f>
        <v>1193.4337986600001</v>
      </c>
      <c r="V19" s="36">
        <f>SUMIFS(СВЦЭМ!$D$33:$D$776,СВЦЭМ!$A$33:$A$776,$A19,СВЦЭМ!$B$33:$B$776,V$11)+'СЕТ СН'!$F$14+СВЦЭМ!$D$10+'СЕТ СН'!$F$8*'СЕТ СН'!$F$9-'СЕТ СН'!$F$26</f>
        <v>1222.6936056900001</v>
      </c>
      <c r="W19" s="36">
        <f>SUMIFS(СВЦЭМ!$D$33:$D$776,СВЦЭМ!$A$33:$A$776,$A19,СВЦЭМ!$B$33:$B$776,W$11)+'СЕТ СН'!$F$14+СВЦЭМ!$D$10+'СЕТ СН'!$F$8*'СЕТ СН'!$F$9-'СЕТ СН'!$F$26</f>
        <v>1249.8375923799999</v>
      </c>
      <c r="X19" s="36">
        <f>SUMIFS(СВЦЭМ!$D$33:$D$776,СВЦЭМ!$A$33:$A$776,$A19,СВЦЭМ!$B$33:$B$776,X$11)+'СЕТ СН'!$F$14+СВЦЭМ!$D$10+'СЕТ СН'!$F$8*'СЕТ СН'!$F$9-'СЕТ СН'!$F$26</f>
        <v>1279.03189103</v>
      </c>
      <c r="Y19" s="36">
        <f>SUMIFS(СВЦЭМ!$D$33:$D$776,СВЦЭМ!$A$33:$A$776,$A19,СВЦЭМ!$B$33:$B$776,Y$11)+'СЕТ СН'!$F$14+СВЦЭМ!$D$10+'СЕТ СН'!$F$8*'СЕТ СН'!$F$9-'СЕТ СН'!$F$26</f>
        <v>1294.22816388</v>
      </c>
    </row>
    <row r="20" spans="1:25" ht="15.75" x14ac:dyDescent="0.2">
      <c r="A20" s="35">
        <f t="shared" si="0"/>
        <v>43505</v>
      </c>
      <c r="B20" s="36">
        <f>SUMIFS(СВЦЭМ!$D$33:$D$776,СВЦЭМ!$A$33:$A$776,$A20,СВЦЭМ!$B$33:$B$776,B$11)+'СЕТ СН'!$F$14+СВЦЭМ!$D$10+'СЕТ СН'!$F$8*'СЕТ СН'!$F$9-'СЕТ СН'!$F$26</f>
        <v>1307.69130389</v>
      </c>
      <c r="C20" s="36">
        <f>SUMIFS(СВЦЭМ!$D$33:$D$776,СВЦЭМ!$A$33:$A$776,$A20,СВЦЭМ!$B$33:$B$776,C$11)+'СЕТ СН'!$F$14+СВЦЭМ!$D$10+'СЕТ СН'!$F$8*'СЕТ СН'!$F$9-'СЕТ СН'!$F$26</f>
        <v>1336.8214877099999</v>
      </c>
      <c r="D20" s="36">
        <f>SUMIFS(СВЦЭМ!$D$33:$D$776,СВЦЭМ!$A$33:$A$776,$A20,СВЦЭМ!$B$33:$B$776,D$11)+'СЕТ СН'!$F$14+СВЦЭМ!$D$10+'СЕТ СН'!$F$8*'СЕТ СН'!$F$9-'СЕТ СН'!$F$26</f>
        <v>1354.1418094999999</v>
      </c>
      <c r="E20" s="36">
        <f>SUMIFS(СВЦЭМ!$D$33:$D$776,СВЦЭМ!$A$33:$A$776,$A20,СВЦЭМ!$B$33:$B$776,E$11)+'СЕТ СН'!$F$14+СВЦЭМ!$D$10+'СЕТ СН'!$F$8*'СЕТ СН'!$F$9-'СЕТ СН'!$F$26</f>
        <v>1354.3696556800001</v>
      </c>
      <c r="F20" s="36">
        <f>SUMIFS(СВЦЭМ!$D$33:$D$776,СВЦЭМ!$A$33:$A$776,$A20,СВЦЭМ!$B$33:$B$776,F$11)+'СЕТ СН'!$F$14+СВЦЭМ!$D$10+'СЕТ СН'!$F$8*'СЕТ СН'!$F$9-'СЕТ СН'!$F$26</f>
        <v>1351.47659402</v>
      </c>
      <c r="G20" s="36">
        <f>SUMIFS(СВЦЭМ!$D$33:$D$776,СВЦЭМ!$A$33:$A$776,$A20,СВЦЭМ!$B$33:$B$776,G$11)+'СЕТ СН'!$F$14+СВЦЭМ!$D$10+'СЕТ СН'!$F$8*'СЕТ СН'!$F$9-'СЕТ СН'!$F$26</f>
        <v>1349.64955379</v>
      </c>
      <c r="H20" s="36">
        <f>SUMIFS(СВЦЭМ!$D$33:$D$776,СВЦЭМ!$A$33:$A$776,$A20,СВЦЭМ!$B$33:$B$776,H$11)+'СЕТ СН'!$F$14+СВЦЭМ!$D$10+'СЕТ СН'!$F$8*'СЕТ СН'!$F$9-'СЕТ СН'!$F$26</f>
        <v>1327.1277928100001</v>
      </c>
      <c r="I20" s="36">
        <f>SUMIFS(СВЦЭМ!$D$33:$D$776,СВЦЭМ!$A$33:$A$776,$A20,СВЦЭМ!$B$33:$B$776,I$11)+'СЕТ СН'!$F$14+СВЦЭМ!$D$10+'СЕТ СН'!$F$8*'СЕТ СН'!$F$9-'СЕТ СН'!$F$26</f>
        <v>1312.9499870299999</v>
      </c>
      <c r="J20" s="36">
        <f>SUMIFS(СВЦЭМ!$D$33:$D$776,СВЦЭМ!$A$33:$A$776,$A20,СВЦЭМ!$B$33:$B$776,J$11)+'СЕТ СН'!$F$14+СВЦЭМ!$D$10+'СЕТ СН'!$F$8*'СЕТ СН'!$F$9-'СЕТ СН'!$F$26</f>
        <v>1272.5577456999999</v>
      </c>
      <c r="K20" s="36">
        <f>SUMIFS(СВЦЭМ!$D$33:$D$776,СВЦЭМ!$A$33:$A$776,$A20,СВЦЭМ!$B$33:$B$776,K$11)+'СЕТ СН'!$F$14+СВЦЭМ!$D$10+'СЕТ СН'!$F$8*'СЕТ СН'!$F$9-'СЕТ СН'!$F$26</f>
        <v>1248.5380056900001</v>
      </c>
      <c r="L20" s="36">
        <f>SUMIFS(СВЦЭМ!$D$33:$D$776,СВЦЭМ!$A$33:$A$776,$A20,СВЦЭМ!$B$33:$B$776,L$11)+'СЕТ СН'!$F$14+СВЦЭМ!$D$10+'СЕТ СН'!$F$8*'СЕТ СН'!$F$9-'СЕТ СН'!$F$26</f>
        <v>1244.2656303400001</v>
      </c>
      <c r="M20" s="36">
        <f>SUMIFS(СВЦЭМ!$D$33:$D$776,СВЦЭМ!$A$33:$A$776,$A20,СВЦЭМ!$B$33:$B$776,M$11)+'СЕТ СН'!$F$14+СВЦЭМ!$D$10+'СЕТ СН'!$F$8*'СЕТ СН'!$F$9-'СЕТ СН'!$F$26</f>
        <v>1251.1096465400001</v>
      </c>
      <c r="N20" s="36">
        <f>SUMIFS(СВЦЭМ!$D$33:$D$776,СВЦЭМ!$A$33:$A$776,$A20,СВЦЭМ!$B$33:$B$776,N$11)+'СЕТ СН'!$F$14+СВЦЭМ!$D$10+'СЕТ СН'!$F$8*'СЕТ СН'!$F$9-'СЕТ СН'!$F$26</f>
        <v>1253.26434677</v>
      </c>
      <c r="O20" s="36">
        <f>SUMIFS(СВЦЭМ!$D$33:$D$776,СВЦЭМ!$A$33:$A$776,$A20,СВЦЭМ!$B$33:$B$776,O$11)+'СЕТ СН'!$F$14+СВЦЭМ!$D$10+'СЕТ СН'!$F$8*'СЕТ СН'!$F$9-'СЕТ СН'!$F$26</f>
        <v>1238.5849573</v>
      </c>
      <c r="P20" s="36">
        <f>SUMIFS(СВЦЭМ!$D$33:$D$776,СВЦЭМ!$A$33:$A$776,$A20,СВЦЭМ!$B$33:$B$776,P$11)+'СЕТ СН'!$F$14+СВЦЭМ!$D$10+'СЕТ СН'!$F$8*'СЕТ СН'!$F$9-'СЕТ СН'!$F$26</f>
        <v>1237.67553146</v>
      </c>
      <c r="Q20" s="36">
        <f>SUMIFS(СВЦЭМ!$D$33:$D$776,СВЦЭМ!$A$33:$A$776,$A20,СВЦЭМ!$B$33:$B$776,Q$11)+'СЕТ СН'!$F$14+СВЦЭМ!$D$10+'СЕТ СН'!$F$8*'СЕТ СН'!$F$9-'СЕТ СН'!$F$26</f>
        <v>1245.1670215900001</v>
      </c>
      <c r="R20" s="36">
        <f>SUMIFS(СВЦЭМ!$D$33:$D$776,СВЦЭМ!$A$33:$A$776,$A20,СВЦЭМ!$B$33:$B$776,R$11)+'СЕТ СН'!$F$14+СВЦЭМ!$D$10+'СЕТ СН'!$F$8*'СЕТ СН'!$F$9-'СЕТ СН'!$F$26</f>
        <v>1227.5039729300001</v>
      </c>
      <c r="S20" s="36">
        <f>SUMIFS(СВЦЭМ!$D$33:$D$776,СВЦЭМ!$A$33:$A$776,$A20,СВЦЭМ!$B$33:$B$776,S$11)+'СЕТ СН'!$F$14+СВЦЭМ!$D$10+'СЕТ СН'!$F$8*'СЕТ СН'!$F$9-'СЕТ СН'!$F$26</f>
        <v>1210.7345366500001</v>
      </c>
      <c r="T20" s="36">
        <f>SUMIFS(СВЦЭМ!$D$33:$D$776,СВЦЭМ!$A$33:$A$776,$A20,СВЦЭМ!$B$33:$B$776,T$11)+'СЕТ СН'!$F$14+СВЦЭМ!$D$10+'СЕТ СН'!$F$8*'СЕТ СН'!$F$9-'СЕТ СН'!$F$26</f>
        <v>1172.7787538</v>
      </c>
      <c r="U20" s="36">
        <f>SUMIFS(СВЦЭМ!$D$33:$D$776,СВЦЭМ!$A$33:$A$776,$A20,СВЦЭМ!$B$33:$B$776,U$11)+'СЕТ СН'!$F$14+СВЦЭМ!$D$10+'СЕТ СН'!$F$8*'СЕТ СН'!$F$9-'СЕТ СН'!$F$26</f>
        <v>1164.8629165300001</v>
      </c>
      <c r="V20" s="36">
        <f>SUMIFS(СВЦЭМ!$D$33:$D$776,СВЦЭМ!$A$33:$A$776,$A20,СВЦЭМ!$B$33:$B$776,V$11)+'СЕТ СН'!$F$14+СВЦЭМ!$D$10+'СЕТ СН'!$F$8*'СЕТ СН'!$F$9-'СЕТ СН'!$F$26</f>
        <v>1180.95066322</v>
      </c>
      <c r="W20" s="36">
        <f>SUMIFS(СВЦЭМ!$D$33:$D$776,СВЦЭМ!$A$33:$A$776,$A20,СВЦЭМ!$B$33:$B$776,W$11)+'СЕТ СН'!$F$14+СВЦЭМ!$D$10+'СЕТ СН'!$F$8*'СЕТ СН'!$F$9-'СЕТ СН'!$F$26</f>
        <v>1199.28712789</v>
      </c>
      <c r="X20" s="36">
        <f>SUMIFS(СВЦЭМ!$D$33:$D$776,СВЦЭМ!$A$33:$A$776,$A20,СВЦЭМ!$B$33:$B$776,X$11)+'СЕТ СН'!$F$14+СВЦЭМ!$D$10+'СЕТ СН'!$F$8*'СЕТ СН'!$F$9-'СЕТ СН'!$F$26</f>
        <v>1220.1326497800001</v>
      </c>
      <c r="Y20" s="36">
        <f>SUMIFS(СВЦЭМ!$D$33:$D$776,СВЦЭМ!$A$33:$A$776,$A20,СВЦЭМ!$B$33:$B$776,Y$11)+'СЕТ СН'!$F$14+СВЦЭМ!$D$10+'СЕТ СН'!$F$8*'СЕТ СН'!$F$9-'СЕТ СН'!$F$26</f>
        <v>1247.0457806100001</v>
      </c>
    </row>
    <row r="21" spans="1:25" ht="15.75" x14ac:dyDescent="0.2">
      <c r="A21" s="35">
        <f t="shared" si="0"/>
        <v>43506</v>
      </c>
      <c r="B21" s="36">
        <f>SUMIFS(СВЦЭМ!$D$33:$D$776,СВЦЭМ!$A$33:$A$776,$A21,СВЦЭМ!$B$33:$B$776,B$11)+'СЕТ СН'!$F$14+СВЦЭМ!$D$10+'СЕТ СН'!$F$8*'СЕТ СН'!$F$9-'СЕТ СН'!$F$26</f>
        <v>1268.33882754</v>
      </c>
      <c r="C21" s="36">
        <f>SUMIFS(СВЦЭМ!$D$33:$D$776,СВЦЭМ!$A$33:$A$776,$A21,СВЦЭМ!$B$33:$B$776,C$11)+'СЕТ СН'!$F$14+СВЦЭМ!$D$10+'СЕТ СН'!$F$8*'СЕТ СН'!$F$9-'СЕТ СН'!$F$26</f>
        <v>1280.5741754399999</v>
      </c>
      <c r="D21" s="36">
        <f>SUMIFS(СВЦЭМ!$D$33:$D$776,СВЦЭМ!$A$33:$A$776,$A21,СВЦЭМ!$B$33:$B$776,D$11)+'СЕТ СН'!$F$14+СВЦЭМ!$D$10+'СЕТ СН'!$F$8*'СЕТ СН'!$F$9-'СЕТ СН'!$F$26</f>
        <v>1316.3223634799999</v>
      </c>
      <c r="E21" s="36">
        <f>SUMIFS(СВЦЭМ!$D$33:$D$776,СВЦЭМ!$A$33:$A$776,$A21,СВЦЭМ!$B$33:$B$776,E$11)+'СЕТ СН'!$F$14+СВЦЭМ!$D$10+'СЕТ СН'!$F$8*'СЕТ СН'!$F$9-'СЕТ СН'!$F$26</f>
        <v>1329.58429277</v>
      </c>
      <c r="F21" s="36">
        <f>SUMIFS(СВЦЭМ!$D$33:$D$776,СВЦЭМ!$A$33:$A$776,$A21,СВЦЭМ!$B$33:$B$776,F$11)+'СЕТ СН'!$F$14+СВЦЭМ!$D$10+'СЕТ СН'!$F$8*'СЕТ СН'!$F$9-'СЕТ СН'!$F$26</f>
        <v>1326.84357118</v>
      </c>
      <c r="G21" s="36">
        <f>SUMIFS(СВЦЭМ!$D$33:$D$776,СВЦЭМ!$A$33:$A$776,$A21,СВЦЭМ!$B$33:$B$776,G$11)+'СЕТ СН'!$F$14+СВЦЭМ!$D$10+'СЕТ СН'!$F$8*'СЕТ СН'!$F$9-'СЕТ СН'!$F$26</f>
        <v>1319.01491919</v>
      </c>
      <c r="H21" s="36">
        <f>SUMIFS(СВЦЭМ!$D$33:$D$776,СВЦЭМ!$A$33:$A$776,$A21,СВЦЭМ!$B$33:$B$776,H$11)+'СЕТ СН'!$F$14+СВЦЭМ!$D$10+'СЕТ СН'!$F$8*'СЕТ СН'!$F$9-'СЕТ СН'!$F$26</f>
        <v>1308.27739415</v>
      </c>
      <c r="I21" s="36">
        <f>SUMIFS(СВЦЭМ!$D$33:$D$776,СВЦЭМ!$A$33:$A$776,$A21,СВЦЭМ!$B$33:$B$776,I$11)+'СЕТ СН'!$F$14+СВЦЭМ!$D$10+'СЕТ СН'!$F$8*'СЕТ СН'!$F$9-'СЕТ СН'!$F$26</f>
        <v>1281.72175849</v>
      </c>
      <c r="J21" s="36">
        <f>SUMIFS(СВЦЭМ!$D$33:$D$776,СВЦЭМ!$A$33:$A$776,$A21,СВЦЭМ!$B$33:$B$776,J$11)+'СЕТ СН'!$F$14+СВЦЭМ!$D$10+'СЕТ СН'!$F$8*'СЕТ СН'!$F$9-'СЕТ СН'!$F$26</f>
        <v>1252.7549812899999</v>
      </c>
      <c r="K21" s="36">
        <f>SUMIFS(СВЦЭМ!$D$33:$D$776,СВЦЭМ!$A$33:$A$776,$A21,СВЦЭМ!$B$33:$B$776,K$11)+'СЕТ СН'!$F$14+СВЦЭМ!$D$10+'СЕТ СН'!$F$8*'СЕТ СН'!$F$9-'СЕТ СН'!$F$26</f>
        <v>1209.96731675</v>
      </c>
      <c r="L21" s="36">
        <f>SUMIFS(СВЦЭМ!$D$33:$D$776,СВЦЭМ!$A$33:$A$776,$A21,СВЦЭМ!$B$33:$B$776,L$11)+'СЕТ СН'!$F$14+СВЦЭМ!$D$10+'СЕТ СН'!$F$8*'СЕТ СН'!$F$9-'СЕТ СН'!$F$26</f>
        <v>1188.1025362099999</v>
      </c>
      <c r="M21" s="36">
        <f>SUMIFS(СВЦЭМ!$D$33:$D$776,СВЦЭМ!$A$33:$A$776,$A21,СВЦЭМ!$B$33:$B$776,M$11)+'СЕТ СН'!$F$14+СВЦЭМ!$D$10+'СЕТ СН'!$F$8*'СЕТ СН'!$F$9-'СЕТ СН'!$F$26</f>
        <v>1189.2904730100001</v>
      </c>
      <c r="N21" s="36">
        <f>SUMIFS(СВЦЭМ!$D$33:$D$776,СВЦЭМ!$A$33:$A$776,$A21,СВЦЭМ!$B$33:$B$776,N$11)+'СЕТ СН'!$F$14+СВЦЭМ!$D$10+'СЕТ СН'!$F$8*'СЕТ СН'!$F$9-'СЕТ СН'!$F$26</f>
        <v>1195.76790759</v>
      </c>
      <c r="O21" s="36">
        <f>SUMIFS(СВЦЭМ!$D$33:$D$776,СВЦЭМ!$A$33:$A$776,$A21,СВЦЭМ!$B$33:$B$776,O$11)+'СЕТ СН'!$F$14+СВЦЭМ!$D$10+'СЕТ СН'!$F$8*'СЕТ СН'!$F$9-'СЕТ СН'!$F$26</f>
        <v>1180.6575921900001</v>
      </c>
      <c r="P21" s="36">
        <f>SUMIFS(СВЦЭМ!$D$33:$D$776,СВЦЭМ!$A$33:$A$776,$A21,СВЦЭМ!$B$33:$B$776,P$11)+'СЕТ СН'!$F$14+СВЦЭМ!$D$10+'СЕТ СН'!$F$8*'СЕТ СН'!$F$9-'СЕТ СН'!$F$26</f>
        <v>1179.21450007</v>
      </c>
      <c r="Q21" s="36">
        <f>SUMIFS(СВЦЭМ!$D$33:$D$776,СВЦЭМ!$A$33:$A$776,$A21,СВЦЭМ!$B$33:$B$776,Q$11)+'СЕТ СН'!$F$14+СВЦЭМ!$D$10+'СЕТ СН'!$F$8*'СЕТ СН'!$F$9-'СЕТ СН'!$F$26</f>
        <v>1196.8888389799999</v>
      </c>
      <c r="R21" s="36">
        <f>SUMIFS(СВЦЭМ!$D$33:$D$776,СВЦЭМ!$A$33:$A$776,$A21,СВЦЭМ!$B$33:$B$776,R$11)+'СЕТ СН'!$F$14+СВЦЭМ!$D$10+'СЕТ СН'!$F$8*'СЕТ СН'!$F$9-'СЕТ СН'!$F$26</f>
        <v>1209.6228382500001</v>
      </c>
      <c r="S21" s="36">
        <f>SUMIFS(СВЦЭМ!$D$33:$D$776,СВЦЭМ!$A$33:$A$776,$A21,СВЦЭМ!$B$33:$B$776,S$11)+'СЕТ СН'!$F$14+СВЦЭМ!$D$10+'СЕТ СН'!$F$8*'СЕТ СН'!$F$9-'СЕТ СН'!$F$26</f>
        <v>1200.3981287900001</v>
      </c>
      <c r="T21" s="36">
        <f>SUMIFS(СВЦЭМ!$D$33:$D$776,СВЦЭМ!$A$33:$A$776,$A21,СВЦЭМ!$B$33:$B$776,T$11)+'СЕТ СН'!$F$14+СВЦЭМ!$D$10+'СЕТ СН'!$F$8*'СЕТ СН'!$F$9-'СЕТ СН'!$F$26</f>
        <v>1172.07660695</v>
      </c>
      <c r="U21" s="36">
        <f>SUMIFS(СВЦЭМ!$D$33:$D$776,СВЦЭМ!$A$33:$A$776,$A21,СВЦЭМ!$B$33:$B$776,U$11)+'СЕТ СН'!$F$14+СВЦЭМ!$D$10+'СЕТ СН'!$F$8*'СЕТ СН'!$F$9-'СЕТ СН'!$F$26</f>
        <v>1166.0612621400001</v>
      </c>
      <c r="V21" s="36">
        <f>SUMIFS(СВЦЭМ!$D$33:$D$776,СВЦЭМ!$A$33:$A$776,$A21,СВЦЭМ!$B$33:$B$776,V$11)+'СЕТ СН'!$F$14+СВЦЭМ!$D$10+'СЕТ СН'!$F$8*'СЕТ СН'!$F$9-'СЕТ СН'!$F$26</f>
        <v>1147.2705238400001</v>
      </c>
      <c r="W21" s="36">
        <f>SUMIFS(СВЦЭМ!$D$33:$D$776,СВЦЭМ!$A$33:$A$776,$A21,СВЦЭМ!$B$33:$B$776,W$11)+'СЕТ СН'!$F$14+СВЦЭМ!$D$10+'СЕТ СН'!$F$8*'СЕТ СН'!$F$9-'СЕТ СН'!$F$26</f>
        <v>1160.9836746200001</v>
      </c>
      <c r="X21" s="36">
        <f>SUMIFS(СВЦЭМ!$D$33:$D$776,СВЦЭМ!$A$33:$A$776,$A21,СВЦЭМ!$B$33:$B$776,X$11)+'СЕТ СН'!$F$14+СВЦЭМ!$D$10+'СЕТ СН'!$F$8*'СЕТ СН'!$F$9-'СЕТ СН'!$F$26</f>
        <v>1181.4088000500001</v>
      </c>
      <c r="Y21" s="36">
        <f>SUMIFS(СВЦЭМ!$D$33:$D$776,СВЦЭМ!$A$33:$A$776,$A21,СВЦЭМ!$B$33:$B$776,Y$11)+'СЕТ СН'!$F$14+СВЦЭМ!$D$10+'СЕТ СН'!$F$8*'СЕТ СН'!$F$9-'СЕТ СН'!$F$26</f>
        <v>1235.8095021199999</v>
      </c>
    </row>
    <row r="22" spans="1:25" ht="15.75" x14ac:dyDescent="0.2">
      <c r="A22" s="35">
        <f t="shared" si="0"/>
        <v>43507</v>
      </c>
      <c r="B22" s="36">
        <f>SUMIFS(СВЦЭМ!$D$33:$D$776,СВЦЭМ!$A$33:$A$776,$A22,СВЦЭМ!$B$33:$B$776,B$11)+'СЕТ СН'!$F$14+СВЦЭМ!$D$10+'СЕТ СН'!$F$8*'СЕТ СН'!$F$9-'СЕТ СН'!$F$26</f>
        <v>1279.6541783499999</v>
      </c>
      <c r="C22" s="36">
        <f>SUMIFS(СВЦЭМ!$D$33:$D$776,СВЦЭМ!$A$33:$A$776,$A22,СВЦЭМ!$B$33:$B$776,C$11)+'СЕТ СН'!$F$14+СВЦЭМ!$D$10+'СЕТ СН'!$F$8*'СЕТ СН'!$F$9-'СЕТ СН'!$F$26</f>
        <v>1299.4077690199999</v>
      </c>
      <c r="D22" s="36">
        <f>SUMIFS(СВЦЭМ!$D$33:$D$776,СВЦЭМ!$A$33:$A$776,$A22,СВЦЭМ!$B$33:$B$776,D$11)+'СЕТ СН'!$F$14+СВЦЭМ!$D$10+'СЕТ СН'!$F$8*'СЕТ СН'!$F$9-'СЕТ СН'!$F$26</f>
        <v>1324.38066546</v>
      </c>
      <c r="E22" s="36">
        <f>SUMIFS(СВЦЭМ!$D$33:$D$776,СВЦЭМ!$A$33:$A$776,$A22,СВЦЭМ!$B$33:$B$776,E$11)+'СЕТ СН'!$F$14+СВЦЭМ!$D$10+'СЕТ СН'!$F$8*'СЕТ СН'!$F$9-'СЕТ СН'!$F$26</f>
        <v>1334.9349246300001</v>
      </c>
      <c r="F22" s="36">
        <f>SUMIFS(СВЦЭМ!$D$33:$D$776,СВЦЭМ!$A$33:$A$776,$A22,СВЦЭМ!$B$33:$B$776,F$11)+'СЕТ СН'!$F$14+СВЦЭМ!$D$10+'СЕТ СН'!$F$8*'СЕТ СН'!$F$9-'СЕТ СН'!$F$26</f>
        <v>1332.04928352</v>
      </c>
      <c r="G22" s="36">
        <f>SUMIFS(СВЦЭМ!$D$33:$D$776,СВЦЭМ!$A$33:$A$776,$A22,СВЦЭМ!$B$33:$B$776,G$11)+'СЕТ СН'!$F$14+СВЦЭМ!$D$10+'СЕТ СН'!$F$8*'СЕТ СН'!$F$9-'СЕТ СН'!$F$26</f>
        <v>1321.7611605499999</v>
      </c>
      <c r="H22" s="36">
        <f>SUMIFS(СВЦЭМ!$D$33:$D$776,СВЦЭМ!$A$33:$A$776,$A22,СВЦЭМ!$B$33:$B$776,H$11)+'СЕТ СН'!$F$14+СВЦЭМ!$D$10+'СЕТ СН'!$F$8*'СЕТ СН'!$F$9-'СЕТ СН'!$F$26</f>
        <v>1275.1176175599999</v>
      </c>
      <c r="I22" s="36">
        <f>SUMIFS(СВЦЭМ!$D$33:$D$776,СВЦЭМ!$A$33:$A$776,$A22,СВЦЭМ!$B$33:$B$776,I$11)+'СЕТ СН'!$F$14+СВЦЭМ!$D$10+'СЕТ СН'!$F$8*'СЕТ СН'!$F$9-'СЕТ СН'!$F$26</f>
        <v>1243.54786169</v>
      </c>
      <c r="J22" s="36">
        <f>SUMIFS(СВЦЭМ!$D$33:$D$776,СВЦЭМ!$A$33:$A$776,$A22,СВЦЭМ!$B$33:$B$776,J$11)+'СЕТ СН'!$F$14+СВЦЭМ!$D$10+'СЕТ СН'!$F$8*'СЕТ СН'!$F$9-'СЕТ СН'!$F$26</f>
        <v>1232.6001349600001</v>
      </c>
      <c r="K22" s="36">
        <f>SUMIFS(СВЦЭМ!$D$33:$D$776,СВЦЭМ!$A$33:$A$776,$A22,СВЦЭМ!$B$33:$B$776,K$11)+'СЕТ СН'!$F$14+СВЦЭМ!$D$10+'СЕТ СН'!$F$8*'СЕТ СН'!$F$9-'СЕТ СН'!$F$26</f>
        <v>1232.23579786</v>
      </c>
      <c r="L22" s="36">
        <f>SUMIFS(СВЦЭМ!$D$33:$D$776,СВЦЭМ!$A$33:$A$776,$A22,СВЦЭМ!$B$33:$B$776,L$11)+'СЕТ СН'!$F$14+СВЦЭМ!$D$10+'СЕТ СН'!$F$8*'СЕТ СН'!$F$9-'СЕТ СН'!$F$26</f>
        <v>1221.4563167399999</v>
      </c>
      <c r="M22" s="36">
        <f>SUMIFS(СВЦЭМ!$D$33:$D$776,СВЦЭМ!$A$33:$A$776,$A22,СВЦЭМ!$B$33:$B$776,M$11)+'СЕТ СН'!$F$14+СВЦЭМ!$D$10+'СЕТ СН'!$F$8*'СЕТ СН'!$F$9-'СЕТ СН'!$F$26</f>
        <v>1223.68995365</v>
      </c>
      <c r="N22" s="36">
        <f>SUMIFS(СВЦЭМ!$D$33:$D$776,СВЦЭМ!$A$33:$A$776,$A22,СВЦЭМ!$B$33:$B$776,N$11)+'СЕТ СН'!$F$14+СВЦЭМ!$D$10+'СЕТ СН'!$F$8*'СЕТ СН'!$F$9-'СЕТ СН'!$F$26</f>
        <v>1228.72674899</v>
      </c>
      <c r="O22" s="36">
        <f>SUMIFS(СВЦЭМ!$D$33:$D$776,СВЦЭМ!$A$33:$A$776,$A22,СВЦЭМ!$B$33:$B$776,O$11)+'СЕТ СН'!$F$14+СВЦЭМ!$D$10+'СЕТ СН'!$F$8*'СЕТ СН'!$F$9-'СЕТ СН'!$F$26</f>
        <v>1199.09182072</v>
      </c>
      <c r="P22" s="36">
        <f>SUMIFS(СВЦЭМ!$D$33:$D$776,СВЦЭМ!$A$33:$A$776,$A22,СВЦЭМ!$B$33:$B$776,P$11)+'СЕТ СН'!$F$14+СВЦЭМ!$D$10+'СЕТ СН'!$F$8*'СЕТ СН'!$F$9-'СЕТ СН'!$F$26</f>
        <v>1214.2219804000001</v>
      </c>
      <c r="Q22" s="36">
        <f>SUMIFS(СВЦЭМ!$D$33:$D$776,СВЦЭМ!$A$33:$A$776,$A22,СВЦЭМ!$B$33:$B$776,Q$11)+'СЕТ СН'!$F$14+СВЦЭМ!$D$10+'СЕТ СН'!$F$8*'СЕТ СН'!$F$9-'СЕТ СН'!$F$26</f>
        <v>1212.0329531899999</v>
      </c>
      <c r="R22" s="36">
        <f>SUMIFS(СВЦЭМ!$D$33:$D$776,СВЦЭМ!$A$33:$A$776,$A22,СВЦЭМ!$B$33:$B$776,R$11)+'СЕТ СН'!$F$14+СВЦЭМ!$D$10+'СЕТ СН'!$F$8*'СЕТ СН'!$F$9-'СЕТ СН'!$F$26</f>
        <v>1211.16699776</v>
      </c>
      <c r="S22" s="36">
        <f>SUMIFS(СВЦЭМ!$D$33:$D$776,СВЦЭМ!$A$33:$A$776,$A22,СВЦЭМ!$B$33:$B$776,S$11)+'СЕТ СН'!$F$14+СВЦЭМ!$D$10+'СЕТ СН'!$F$8*'СЕТ СН'!$F$9-'СЕТ СН'!$F$26</f>
        <v>1200.6045384399999</v>
      </c>
      <c r="T22" s="36">
        <f>SUMIFS(СВЦЭМ!$D$33:$D$776,СВЦЭМ!$A$33:$A$776,$A22,СВЦЭМ!$B$33:$B$776,T$11)+'СЕТ СН'!$F$14+СВЦЭМ!$D$10+'СЕТ СН'!$F$8*'СЕТ СН'!$F$9-'СЕТ СН'!$F$26</f>
        <v>1151.7465399100001</v>
      </c>
      <c r="U22" s="36">
        <f>SUMIFS(СВЦЭМ!$D$33:$D$776,СВЦЭМ!$A$33:$A$776,$A22,СВЦЭМ!$B$33:$B$776,U$11)+'СЕТ СН'!$F$14+СВЦЭМ!$D$10+'СЕТ СН'!$F$8*'СЕТ СН'!$F$9-'СЕТ СН'!$F$26</f>
        <v>1134.2086971599999</v>
      </c>
      <c r="V22" s="36">
        <f>SUMIFS(СВЦЭМ!$D$33:$D$776,СВЦЭМ!$A$33:$A$776,$A22,СВЦЭМ!$B$33:$B$776,V$11)+'СЕТ СН'!$F$14+СВЦЭМ!$D$10+'СЕТ СН'!$F$8*'СЕТ СН'!$F$9-'СЕТ СН'!$F$26</f>
        <v>1154.4776032300001</v>
      </c>
      <c r="W22" s="36">
        <f>SUMIFS(СВЦЭМ!$D$33:$D$776,СВЦЭМ!$A$33:$A$776,$A22,СВЦЭМ!$B$33:$B$776,W$11)+'СЕТ СН'!$F$14+СВЦЭМ!$D$10+'СЕТ СН'!$F$8*'СЕТ СН'!$F$9-'СЕТ СН'!$F$26</f>
        <v>1165.4732292000001</v>
      </c>
      <c r="X22" s="36">
        <f>SUMIFS(СВЦЭМ!$D$33:$D$776,СВЦЭМ!$A$33:$A$776,$A22,СВЦЭМ!$B$33:$B$776,X$11)+'СЕТ СН'!$F$14+СВЦЭМ!$D$10+'СЕТ СН'!$F$8*'СЕТ СН'!$F$9-'СЕТ СН'!$F$26</f>
        <v>1190.0972377099999</v>
      </c>
      <c r="Y22" s="36">
        <f>SUMIFS(СВЦЭМ!$D$33:$D$776,СВЦЭМ!$A$33:$A$776,$A22,СВЦЭМ!$B$33:$B$776,Y$11)+'СЕТ СН'!$F$14+СВЦЭМ!$D$10+'СЕТ СН'!$F$8*'СЕТ СН'!$F$9-'СЕТ СН'!$F$26</f>
        <v>1235.41846721</v>
      </c>
    </row>
    <row r="23" spans="1:25" ht="15.75" x14ac:dyDescent="0.2">
      <c r="A23" s="35">
        <f t="shared" si="0"/>
        <v>43508</v>
      </c>
      <c r="B23" s="36">
        <f>SUMIFS(СВЦЭМ!$D$33:$D$776,СВЦЭМ!$A$33:$A$776,$A23,СВЦЭМ!$B$33:$B$776,B$11)+'СЕТ СН'!$F$14+СВЦЭМ!$D$10+'СЕТ СН'!$F$8*'СЕТ СН'!$F$9-'СЕТ СН'!$F$26</f>
        <v>1266.70734021</v>
      </c>
      <c r="C23" s="36">
        <f>SUMIFS(СВЦЭМ!$D$33:$D$776,СВЦЭМ!$A$33:$A$776,$A23,СВЦЭМ!$B$33:$B$776,C$11)+'СЕТ СН'!$F$14+СВЦЭМ!$D$10+'СЕТ СН'!$F$8*'СЕТ СН'!$F$9-'СЕТ СН'!$F$26</f>
        <v>1293.8564132199999</v>
      </c>
      <c r="D23" s="36">
        <f>SUMIFS(СВЦЭМ!$D$33:$D$776,СВЦЭМ!$A$33:$A$776,$A23,СВЦЭМ!$B$33:$B$776,D$11)+'СЕТ СН'!$F$14+СВЦЭМ!$D$10+'СЕТ СН'!$F$8*'СЕТ СН'!$F$9-'СЕТ СН'!$F$26</f>
        <v>1309.2219179599999</v>
      </c>
      <c r="E23" s="36">
        <f>SUMIFS(СВЦЭМ!$D$33:$D$776,СВЦЭМ!$A$33:$A$776,$A23,СВЦЭМ!$B$33:$B$776,E$11)+'СЕТ СН'!$F$14+СВЦЭМ!$D$10+'СЕТ СН'!$F$8*'СЕТ СН'!$F$9-'СЕТ СН'!$F$26</f>
        <v>1320.00498724</v>
      </c>
      <c r="F23" s="36">
        <f>SUMIFS(СВЦЭМ!$D$33:$D$776,СВЦЭМ!$A$33:$A$776,$A23,СВЦЭМ!$B$33:$B$776,F$11)+'СЕТ СН'!$F$14+СВЦЭМ!$D$10+'СЕТ СН'!$F$8*'СЕТ СН'!$F$9-'СЕТ СН'!$F$26</f>
        <v>1317.9441926</v>
      </c>
      <c r="G23" s="36">
        <f>SUMIFS(СВЦЭМ!$D$33:$D$776,СВЦЭМ!$A$33:$A$776,$A23,СВЦЭМ!$B$33:$B$776,G$11)+'СЕТ СН'!$F$14+СВЦЭМ!$D$10+'СЕТ СН'!$F$8*'СЕТ СН'!$F$9-'СЕТ СН'!$F$26</f>
        <v>1303.66321937</v>
      </c>
      <c r="H23" s="36">
        <f>SUMIFS(СВЦЭМ!$D$33:$D$776,СВЦЭМ!$A$33:$A$776,$A23,СВЦЭМ!$B$33:$B$776,H$11)+'СЕТ СН'!$F$14+СВЦЭМ!$D$10+'СЕТ СН'!$F$8*'СЕТ СН'!$F$9-'СЕТ СН'!$F$26</f>
        <v>1264.08821633</v>
      </c>
      <c r="I23" s="36">
        <f>SUMIFS(СВЦЭМ!$D$33:$D$776,СВЦЭМ!$A$33:$A$776,$A23,СВЦЭМ!$B$33:$B$776,I$11)+'СЕТ СН'!$F$14+СВЦЭМ!$D$10+'СЕТ СН'!$F$8*'СЕТ СН'!$F$9-'СЕТ СН'!$F$26</f>
        <v>1234.75120171</v>
      </c>
      <c r="J23" s="36">
        <f>SUMIFS(СВЦЭМ!$D$33:$D$776,СВЦЭМ!$A$33:$A$776,$A23,СВЦЭМ!$B$33:$B$776,J$11)+'СЕТ СН'!$F$14+СВЦЭМ!$D$10+'СЕТ СН'!$F$8*'СЕТ СН'!$F$9-'СЕТ СН'!$F$26</f>
        <v>1201.6407589299999</v>
      </c>
      <c r="K23" s="36">
        <f>SUMIFS(СВЦЭМ!$D$33:$D$776,СВЦЭМ!$A$33:$A$776,$A23,СВЦЭМ!$B$33:$B$776,K$11)+'СЕТ СН'!$F$14+СВЦЭМ!$D$10+'СЕТ СН'!$F$8*'СЕТ СН'!$F$9-'СЕТ СН'!$F$26</f>
        <v>1202.78077203</v>
      </c>
      <c r="L23" s="36">
        <f>SUMIFS(СВЦЭМ!$D$33:$D$776,СВЦЭМ!$A$33:$A$776,$A23,СВЦЭМ!$B$33:$B$776,L$11)+'СЕТ СН'!$F$14+СВЦЭМ!$D$10+'СЕТ СН'!$F$8*'СЕТ СН'!$F$9-'СЕТ СН'!$F$26</f>
        <v>1201.7357771100001</v>
      </c>
      <c r="M23" s="36">
        <f>SUMIFS(СВЦЭМ!$D$33:$D$776,СВЦЭМ!$A$33:$A$776,$A23,СВЦЭМ!$B$33:$B$776,M$11)+'СЕТ СН'!$F$14+СВЦЭМ!$D$10+'СЕТ СН'!$F$8*'СЕТ СН'!$F$9-'СЕТ СН'!$F$26</f>
        <v>1212.8597885700001</v>
      </c>
      <c r="N23" s="36">
        <f>SUMIFS(СВЦЭМ!$D$33:$D$776,СВЦЭМ!$A$33:$A$776,$A23,СВЦЭМ!$B$33:$B$776,N$11)+'СЕТ СН'!$F$14+СВЦЭМ!$D$10+'СЕТ СН'!$F$8*'СЕТ СН'!$F$9-'СЕТ СН'!$F$26</f>
        <v>1201.2419196000001</v>
      </c>
      <c r="O23" s="36">
        <f>SUMIFS(СВЦЭМ!$D$33:$D$776,СВЦЭМ!$A$33:$A$776,$A23,СВЦЭМ!$B$33:$B$776,O$11)+'СЕТ СН'!$F$14+СВЦЭМ!$D$10+'СЕТ СН'!$F$8*'СЕТ СН'!$F$9-'СЕТ СН'!$F$26</f>
        <v>1170.1563226000001</v>
      </c>
      <c r="P23" s="36">
        <f>SUMIFS(СВЦЭМ!$D$33:$D$776,СВЦЭМ!$A$33:$A$776,$A23,СВЦЭМ!$B$33:$B$776,P$11)+'СЕТ СН'!$F$14+СВЦЭМ!$D$10+'СЕТ СН'!$F$8*'СЕТ СН'!$F$9-'СЕТ СН'!$F$26</f>
        <v>1183.1813648500001</v>
      </c>
      <c r="Q23" s="36">
        <f>SUMIFS(СВЦЭМ!$D$33:$D$776,СВЦЭМ!$A$33:$A$776,$A23,СВЦЭМ!$B$33:$B$776,Q$11)+'СЕТ СН'!$F$14+СВЦЭМ!$D$10+'СЕТ СН'!$F$8*'СЕТ СН'!$F$9-'СЕТ СН'!$F$26</f>
        <v>1196.26165354</v>
      </c>
      <c r="R23" s="36">
        <f>SUMIFS(СВЦЭМ!$D$33:$D$776,СВЦЭМ!$A$33:$A$776,$A23,СВЦЭМ!$B$33:$B$776,R$11)+'СЕТ СН'!$F$14+СВЦЭМ!$D$10+'СЕТ СН'!$F$8*'СЕТ СН'!$F$9-'СЕТ СН'!$F$26</f>
        <v>1193.5728119</v>
      </c>
      <c r="S23" s="36">
        <f>SUMIFS(СВЦЭМ!$D$33:$D$776,СВЦЭМ!$A$33:$A$776,$A23,СВЦЭМ!$B$33:$B$776,S$11)+'СЕТ СН'!$F$14+СВЦЭМ!$D$10+'СЕТ СН'!$F$8*'СЕТ СН'!$F$9-'СЕТ СН'!$F$26</f>
        <v>1176.20613703</v>
      </c>
      <c r="T23" s="36">
        <f>SUMIFS(СВЦЭМ!$D$33:$D$776,СВЦЭМ!$A$33:$A$776,$A23,СВЦЭМ!$B$33:$B$776,T$11)+'СЕТ СН'!$F$14+СВЦЭМ!$D$10+'СЕТ СН'!$F$8*'СЕТ СН'!$F$9-'СЕТ СН'!$F$26</f>
        <v>1135.5598087600001</v>
      </c>
      <c r="U23" s="36">
        <f>SUMIFS(СВЦЭМ!$D$33:$D$776,СВЦЭМ!$A$33:$A$776,$A23,СВЦЭМ!$B$33:$B$776,U$11)+'СЕТ СН'!$F$14+СВЦЭМ!$D$10+'СЕТ СН'!$F$8*'СЕТ СН'!$F$9-'СЕТ СН'!$F$26</f>
        <v>1134.8319223799999</v>
      </c>
      <c r="V23" s="36">
        <f>SUMIFS(СВЦЭМ!$D$33:$D$776,СВЦЭМ!$A$33:$A$776,$A23,СВЦЭМ!$B$33:$B$776,V$11)+'СЕТ СН'!$F$14+СВЦЭМ!$D$10+'СЕТ СН'!$F$8*'СЕТ СН'!$F$9-'СЕТ СН'!$F$26</f>
        <v>1156.4481811200001</v>
      </c>
      <c r="W23" s="36">
        <f>SUMIFS(СВЦЭМ!$D$33:$D$776,СВЦЭМ!$A$33:$A$776,$A23,СВЦЭМ!$B$33:$B$776,W$11)+'СЕТ СН'!$F$14+СВЦЭМ!$D$10+'СЕТ СН'!$F$8*'СЕТ СН'!$F$9-'СЕТ СН'!$F$26</f>
        <v>1171.54862839</v>
      </c>
      <c r="X23" s="36">
        <f>SUMIFS(СВЦЭМ!$D$33:$D$776,СВЦЭМ!$A$33:$A$776,$A23,СВЦЭМ!$B$33:$B$776,X$11)+'СЕТ СН'!$F$14+СВЦЭМ!$D$10+'СЕТ СН'!$F$8*'СЕТ СН'!$F$9-'СЕТ СН'!$F$26</f>
        <v>1195.5659798199999</v>
      </c>
      <c r="Y23" s="36">
        <f>SUMIFS(СВЦЭМ!$D$33:$D$776,СВЦЭМ!$A$33:$A$776,$A23,СВЦЭМ!$B$33:$B$776,Y$11)+'СЕТ СН'!$F$14+СВЦЭМ!$D$10+'СЕТ СН'!$F$8*'СЕТ СН'!$F$9-'СЕТ СН'!$F$26</f>
        <v>1244.45110243</v>
      </c>
    </row>
    <row r="24" spans="1:25" ht="15.75" x14ac:dyDescent="0.2">
      <c r="A24" s="35">
        <f t="shared" si="0"/>
        <v>43509</v>
      </c>
      <c r="B24" s="36">
        <f>SUMIFS(СВЦЭМ!$D$33:$D$776,СВЦЭМ!$A$33:$A$776,$A24,СВЦЭМ!$B$33:$B$776,B$11)+'СЕТ СН'!$F$14+СВЦЭМ!$D$10+'СЕТ СН'!$F$8*'СЕТ СН'!$F$9-'СЕТ СН'!$F$26</f>
        <v>1255.6931182000001</v>
      </c>
      <c r="C24" s="36">
        <f>SUMIFS(СВЦЭМ!$D$33:$D$776,СВЦЭМ!$A$33:$A$776,$A24,СВЦЭМ!$B$33:$B$776,C$11)+'СЕТ СН'!$F$14+СВЦЭМ!$D$10+'СЕТ СН'!$F$8*'СЕТ СН'!$F$9-'СЕТ СН'!$F$26</f>
        <v>1279.6919219700001</v>
      </c>
      <c r="D24" s="36">
        <f>SUMIFS(СВЦЭМ!$D$33:$D$776,СВЦЭМ!$A$33:$A$776,$A24,СВЦЭМ!$B$33:$B$776,D$11)+'СЕТ СН'!$F$14+СВЦЭМ!$D$10+'СЕТ СН'!$F$8*'СЕТ СН'!$F$9-'СЕТ СН'!$F$26</f>
        <v>1312.4969935899999</v>
      </c>
      <c r="E24" s="36">
        <f>SUMIFS(СВЦЭМ!$D$33:$D$776,СВЦЭМ!$A$33:$A$776,$A24,СВЦЭМ!$B$33:$B$776,E$11)+'СЕТ СН'!$F$14+СВЦЭМ!$D$10+'СЕТ СН'!$F$8*'СЕТ СН'!$F$9-'СЕТ СН'!$F$26</f>
        <v>1324.203726</v>
      </c>
      <c r="F24" s="36">
        <f>SUMIFS(СВЦЭМ!$D$33:$D$776,СВЦЭМ!$A$33:$A$776,$A24,СВЦЭМ!$B$33:$B$776,F$11)+'СЕТ СН'!$F$14+СВЦЭМ!$D$10+'СЕТ СН'!$F$8*'СЕТ СН'!$F$9-'СЕТ СН'!$F$26</f>
        <v>1318.29528605</v>
      </c>
      <c r="G24" s="36">
        <f>SUMIFS(СВЦЭМ!$D$33:$D$776,СВЦЭМ!$A$33:$A$776,$A24,СВЦЭМ!$B$33:$B$776,G$11)+'СЕТ СН'!$F$14+СВЦЭМ!$D$10+'СЕТ СН'!$F$8*'СЕТ СН'!$F$9-'СЕТ СН'!$F$26</f>
        <v>1284.98461883</v>
      </c>
      <c r="H24" s="36">
        <f>SUMIFS(СВЦЭМ!$D$33:$D$776,СВЦЭМ!$A$33:$A$776,$A24,СВЦЭМ!$B$33:$B$776,H$11)+'СЕТ СН'!$F$14+СВЦЭМ!$D$10+'СЕТ СН'!$F$8*'СЕТ СН'!$F$9-'СЕТ СН'!$F$26</f>
        <v>1257.01020601</v>
      </c>
      <c r="I24" s="36">
        <f>SUMIFS(СВЦЭМ!$D$33:$D$776,СВЦЭМ!$A$33:$A$776,$A24,СВЦЭМ!$B$33:$B$776,I$11)+'СЕТ СН'!$F$14+СВЦЭМ!$D$10+'СЕТ СН'!$F$8*'СЕТ СН'!$F$9-'СЕТ СН'!$F$26</f>
        <v>1220.8957068700001</v>
      </c>
      <c r="J24" s="36">
        <f>SUMIFS(СВЦЭМ!$D$33:$D$776,СВЦЭМ!$A$33:$A$776,$A24,СВЦЭМ!$B$33:$B$776,J$11)+'СЕТ СН'!$F$14+СВЦЭМ!$D$10+'СЕТ СН'!$F$8*'СЕТ СН'!$F$9-'СЕТ СН'!$F$26</f>
        <v>1198.3398572600001</v>
      </c>
      <c r="K24" s="36">
        <f>SUMIFS(СВЦЭМ!$D$33:$D$776,СВЦЭМ!$A$33:$A$776,$A24,СВЦЭМ!$B$33:$B$776,K$11)+'СЕТ СН'!$F$14+СВЦЭМ!$D$10+'СЕТ СН'!$F$8*'СЕТ СН'!$F$9-'СЕТ СН'!$F$26</f>
        <v>1194.9972052000001</v>
      </c>
      <c r="L24" s="36">
        <f>SUMIFS(СВЦЭМ!$D$33:$D$776,СВЦЭМ!$A$33:$A$776,$A24,СВЦЭМ!$B$33:$B$776,L$11)+'СЕТ СН'!$F$14+СВЦЭМ!$D$10+'СЕТ СН'!$F$8*'СЕТ СН'!$F$9-'СЕТ СН'!$F$26</f>
        <v>1192.60148239</v>
      </c>
      <c r="M24" s="36">
        <f>SUMIFS(СВЦЭМ!$D$33:$D$776,СВЦЭМ!$A$33:$A$776,$A24,СВЦЭМ!$B$33:$B$776,M$11)+'СЕТ СН'!$F$14+СВЦЭМ!$D$10+'СЕТ СН'!$F$8*'СЕТ СН'!$F$9-'СЕТ СН'!$F$26</f>
        <v>1192.9946161600001</v>
      </c>
      <c r="N24" s="36">
        <f>SUMIFS(СВЦЭМ!$D$33:$D$776,СВЦЭМ!$A$33:$A$776,$A24,СВЦЭМ!$B$33:$B$776,N$11)+'СЕТ СН'!$F$14+СВЦЭМ!$D$10+'СЕТ СН'!$F$8*'СЕТ СН'!$F$9-'СЕТ СН'!$F$26</f>
        <v>1202.77764336</v>
      </c>
      <c r="O24" s="36">
        <f>SUMIFS(СВЦЭМ!$D$33:$D$776,СВЦЭМ!$A$33:$A$776,$A24,СВЦЭМ!$B$33:$B$776,O$11)+'СЕТ СН'!$F$14+СВЦЭМ!$D$10+'СЕТ СН'!$F$8*'СЕТ СН'!$F$9-'СЕТ СН'!$F$26</f>
        <v>1168.10168884</v>
      </c>
      <c r="P24" s="36">
        <f>SUMIFS(СВЦЭМ!$D$33:$D$776,СВЦЭМ!$A$33:$A$776,$A24,СВЦЭМ!$B$33:$B$776,P$11)+'СЕТ СН'!$F$14+СВЦЭМ!$D$10+'СЕТ СН'!$F$8*'СЕТ СН'!$F$9-'СЕТ СН'!$F$26</f>
        <v>1178.1528084900001</v>
      </c>
      <c r="Q24" s="36">
        <f>SUMIFS(СВЦЭМ!$D$33:$D$776,СВЦЭМ!$A$33:$A$776,$A24,СВЦЭМ!$B$33:$B$776,Q$11)+'СЕТ СН'!$F$14+СВЦЭМ!$D$10+'СЕТ СН'!$F$8*'СЕТ СН'!$F$9-'СЕТ СН'!$F$26</f>
        <v>1189.19275627</v>
      </c>
      <c r="R24" s="36">
        <f>SUMIFS(СВЦЭМ!$D$33:$D$776,СВЦЭМ!$A$33:$A$776,$A24,СВЦЭМ!$B$33:$B$776,R$11)+'СЕТ СН'!$F$14+СВЦЭМ!$D$10+'СЕТ СН'!$F$8*'СЕТ СН'!$F$9-'СЕТ СН'!$F$26</f>
        <v>1188.4780756100001</v>
      </c>
      <c r="S24" s="36">
        <f>SUMIFS(СВЦЭМ!$D$33:$D$776,СВЦЭМ!$A$33:$A$776,$A24,СВЦЭМ!$B$33:$B$776,S$11)+'СЕТ СН'!$F$14+СВЦЭМ!$D$10+'СЕТ СН'!$F$8*'СЕТ СН'!$F$9-'СЕТ СН'!$F$26</f>
        <v>1180.5646434400001</v>
      </c>
      <c r="T24" s="36">
        <f>SUMIFS(СВЦЭМ!$D$33:$D$776,СВЦЭМ!$A$33:$A$776,$A24,СВЦЭМ!$B$33:$B$776,T$11)+'СЕТ СН'!$F$14+СВЦЭМ!$D$10+'СЕТ СН'!$F$8*'СЕТ СН'!$F$9-'СЕТ СН'!$F$26</f>
        <v>1131.98258003</v>
      </c>
      <c r="U24" s="36">
        <f>SUMIFS(СВЦЭМ!$D$33:$D$776,СВЦЭМ!$A$33:$A$776,$A24,СВЦЭМ!$B$33:$B$776,U$11)+'СЕТ СН'!$F$14+СВЦЭМ!$D$10+'СЕТ СН'!$F$8*'СЕТ СН'!$F$9-'СЕТ СН'!$F$26</f>
        <v>1122.4056892900001</v>
      </c>
      <c r="V24" s="36">
        <f>SUMIFS(СВЦЭМ!$D$33:$D$776,СВЦЭМ!$A$33:$A$776,$A24,СВЦЭМ!$B$33:$B$776,V$11)+'СЕТ СН'!$F$14+СВЦЭМ!$D$10+'СЕТ СН'!$F$8*'СЕТ СН'!$F$9-'СЕТ СН'!$F$26</f>
        <v>1139.19015571</v>
      </c>
      <c r="W24" s="36">
        <f>SUMIFS(СВЦЭМ!$D$33:$D$776,СВЦЭМ!$A$33:$A$776,$A24,СВЦЭМ!$B$33:$B$776,W$11)+'СЕТ СН'!$F$14+СВЦЭМ!$D$10+'СЕТ СН'!$F$8*'СЕТ СН'!$F$9-'СЕТ СН'!$F$26</f>
        <v>1153.51458127</v>
      </c>
      <c r="X24" s="36">
        <f>SUMIFS(СВЦЭМ!$D$33:$D$776,СВЦЭМ!$A$33:$A$776,$A24,СВЦЭМ!$B$33:$B$776,X$11)+'СЕТ СН'!$F$14+СВЦЭМ!$D$10+'СЕТ СН'!$F$8*'СЕТ СН'!$F$9-'СЕТ СН'!$F$26</f>
        <v>1174.5295894200001</v>
      </c>
      <c r="Y24" s="36">
        <f>SUMIFS(СВЦЭМ!$D$33:$D$776,СВЦЭМ!$A$33:$A$776,$A24,СВЦЭМ!$B$33:$B$776,Y$11)+'СЕТ СН'!$F$14+СВЦЭМ!$D$10+'СЕТ СН'!$F$8*'СЕТ СН'!$F$9-'СЕТ СН'!$F$26</f>
        <v>1218.51712752</v>
      </c>
    </row>
    <row r="25" spans="1:25" ht="15.75" x14ac:dyDescent="0.2">
      <c r="A25" s="35">
        <f t="shared" si="0"/>
        <v>43510</v>
      </c>
      <c r="B25" s="36">
        <f>SUMIFS(СВЦЭМ!$D$33:$D$776,СВЦЭМ!$A$33:$A$776,$A25,СВЦЭМ!$B$33:$B$776,B$11)+'СЕТ СН'!$F$14+СВЦЭМ!$D$10+'СЕТ СН'!$F$8*'СЕТ СН'!$F$9-'СЕТ СН'!$F$26</f>
        <v>1268.97931128</v>
      </c>
      <c r="C25" s="36">
        <f>SUMIFS(СВЦЭМ!$D$33:$D$776,СВЦЭМ!$A$33:$A$776,$A25,СВЦЭМ!$B$33:$B$776,C$11)+'СЕТ СН'!$F$14+СВЦЭМ!$D$10+'СЕТ СН'!$F$8*'СЕТ СН'!$F$9-'СЕТ СН'!$F$26</f>
        <v>1284.16259788</v>
      </c>
      <c r="D25" s="36">
        <f>SUMIFS(СВЦЭМ!$D$33:$D$776,СВЦЭМ!$A$33:$A$776,$A25,СВЦЭМ!$B$33:$B$776,D$11)+'СЕТ СН'!$F$14+СВЦЭМ!$D$10+'СЕТ СН'!$F$8*'СЕТ СН'!$F$9-'СЕТ СН'!$F$26</f>
        <v>1311.32102418</v>
      </c>
      <c r="E25" s="36">
        <f>SUMIFS(СВЦЭМ!$D$33:$D$776,СВЦЭМ!$A$33:$A$776,$A25,СВЦЭМ!$B$33:$B$776,E$11)+'СЕТ СН'!$F$14+СВЦЭМ!$D$10+'СЕТ СН'!$F$8*'СЕТ СН'!$F$9-'СЕТ СН'!$F$26</f>
        <v>1335.0953329700001</v>
      </c>
      <c r="F25" s="36">
        <f>SUMIFS(СВЦЭМ!$D$33:$D$776,СВЦЭМ!$A$33:$A$776,$A25,СВЦЭМ!$B$33:$B$776,F$11)+'СЕТ СН'!$F$14+СВЦЭМ!$D$10+'СЕТ СН'!$F$8*'СЕТ СН'!$F$9-'СЕТ СН'!$F$26</f>
        <v>1328.37682376</v>
      </c>
      <c r="G25" s="36">
        <f>SUMIFS(СВЦЭМ!$D$33:$D$776,СВЦЭМ!$A$33:$A$776,$A25,СВЦЭМ!$B$33:$B$776,G$11)+'СЕТ СН'!$F$14+СВЦЭМ!$D$10+'СЕТ СН'!$F$8*'СЕТ СН'!$F$9-'СЕТ СН'!$F$26</f>
        <v>1308.79190303</v>
      </c>
      <c r="H25" s="36">
        <f>SUMIFS(СВЦЭМ!$D$33:$D$776,СВЦЭМ!$A$33:$A$776,$A25,СВЦЭМ!$B$33:$B$776,H$11)+'СЕТ СН'!$F$14+СВЦЭМ!$D$10+'СЕТ СН'!$F$8*'СЕТ СН'!$F$9-'СЕТ СН'!$F$26</f>
        <v>1260.4537175200001</v>
      </c>
      <c r="I25" s="36">
        <f>SUMIFS(СВЦЭМ!$D$33:$D$776,СВЦЭМ!$A$33:$A$776,$A25,СВЦЭМ!$B$33:$B$776,I$11)+'СЕТ СН'!$F$14+СВЦЭМ!$D$10+'СЕТ СН'!$F$8*'СЕТ СН'!$F$9-'СЕТ СН'!$F$26</f>
        <v>1212.13547161</v>
      </c>
      <c r="J25" s="36">
        <f>SUMIFS(СВЦЭМ!$D$33:$D$776,СВЦЭМ!$A$33:$A$776,$A25,СВЦЭМ!$B$33:$B$776,J$11)+'СЕТ СН'!$F$14+СВЦЭМ!$D$10+'СЕТ СН'!$F$8*'СЕТ СН'!$F$9-'СЕТ СН'!$F$26</f>
        <v>1192.6042032600001</v>
      </c>
      <c r="K25" s="36">
        <f>SUMIFS(СВЦЭМ!$D$33:$D$776,СВЦЭМ!$A$33:$A$776,$A25,СВЦЭМ!$B$33:$B$776,K$11)+'СЕТ СН'!$F$14+СВЦЭМ!$D$10+'СЕТ СН'!$F$8*'СЕТ СН'!$F$9-'СЕТ СН'!$F$26</f>
        <v>1189.5894424200001</v>
      </c>
      <c r="L25" s="36">
        <f>SUMIFS(СВЦЭМ!$D$33:$D$776,СВЦЭМ!$A$33:$A$776,$A25,СВЦЭМ!$B$33:$B$776,L$11)+'СЕТ СН'!$F$14+СВЦЭМ!$D$10+'СЕТ СН'!$F$8*'СЕТ СН'!$F$9-'СЕТ СН'!$F$26</f>
        <v>1182.6171371800001</v>
      </c>
      <c r="M25" s="36">
        <f>SUMIFS(СВЦЭМ!$D$33:$D$776,СВЦЭМ!$A$33:$A$776,$A25,СВЦЭМ!$B$33:$B$776,M$11)+'СЕТ СН'!$F$14+СВЦЭМ!$D$10+'СЕТ СН'!$F$8*'СЕТ СН'!$F$9-'СЕТ СН'!$F$26</f>
        <v>1194.1981204799999</v>
      </c>
      <c r="N25" s="36">
        <f>SUMIFS(СВЦЭМ!$D$33:$D$776,СВЦЭМ!$A$33:$A$776,$A25,СВЦЭМ!$B$33:$B$776,N$11)+'СЕТ СН'!$F$14+СВЦЭМ!$D$10+'СЕТ СН'!$F$8*'СЕТ СН'!$F$9-'СЕТ СН'!$F$26</f>
        <v>1179.2759819800001</v>
      </c>
      <c r="O25" s="36">
        <f>SUMIFS(СВЦЭМ!$D$33:$D$776,СВЦЭМ!$A$33:$A$776,$A25,СВЦЭМ!$B$33:$B$776,O$11)+'СЕТ СН'!$F$14+СВЦЭМ!$D$10+'СЕТ СН'!$F$8*'СЕТ СН'!$F$9-'СЕТ СН'!$F$26</f>
        <v>1155.7936814700001</v>
      </c>
      <c r="P25" s="36">
        <f>SUMIFS(СВЦЭМ!$D$33:$D$776,СВЦЭМ!$A$33:$A$776,$A25,СВЦЭМ!$B$33:$B$776,P$11)+'СЕТ СН'!$F$14+СВЦЭМ!$D$10+'СЕТ СН'!$F$8*'СЕТ СН'!$F$9-'СЕТ СН'!$F$26</f>
        <v>1158.9280026900001</v>
      </c>
      <c r="Q25" s="36">
        <f>SUMIFS(СВЦЭМ!$D$33:$D$776,СВЦЭМ!$A$33:$A$776,$A25,СВЦЭМ!$B$33:$B$776,Q$11)+'СЕТ СН'!$F$14+СВЦЭМ!$D$10+'СЕТ СН'!$F$8*'СЕТ СН'!$F$9-'СЕТ СН'!$F$26</f>
        <v>1169.9746085900001</v>
      </c>
      <c r="R25" s="36">
        <f>SUMIFS(СВЦЭМ!$D$33:$D$776,СВЦЭМ!$A$33:$A$776,$A25,СВЦЭМ!$B$33:$B$776,R$11)+'СЕТ СН'!$F$14+СВЦЭМ!$D$10+'СЕТ СН'!$F$8*'СЕТ СН'!$F$9-'СЕТ СН'!$F$26</f>
        <v>1170.96557323</v>
      </c>
      <c r="S25" s="36">
        <f>SUMIFS(СВЦЭМ!$D$33:$D$776,СВЦЭМ!$A$33:$A$776,$A25,СВЦЭМ!$B$33:$B$776,S$11)+'СЕТ СН'!$F$14+СВЦЭМ!$D$10+'СЕТ СН'!$F$8*'СЕТ СН'!$F$9-'СЕТ СН'!$F$26</f>
        <v>1165.4187433900001</v>
      </c>
      <c r="T25" s="36">
        <f>SUMIFS(СВЦЭМ!$D$33:$D$776,СВЦЭМ!$A$33:$A$776,$A25,СВЦЭМ!$B$33:$B$776,T$11)+'СЕТ СН'!$F$14+СВЦЭМ!$D$10+'СЕТ СН'!$F$8*'СЕТ СН'!$F$9-'СЕТ СН'!$F$26</f>
        <v>1119.96203694</v>
      </c>
      <c r="U25" s="36">
        <f>SUMIFS(СВЦЭМ!$D$33:$D$776,СВЦЭМ!$A$33:$A$776,$A25,СВЦЭМ!$B$33:$B$776,U$11)+'СЕТ СН'!$F$14+СВЦЭМ!$D$10+'СЕТ СН'!$F$8*'СЕТ СН'!$F$9-'СЕТ СН'!$F$26</f>
        <v>1128.3090646400001</v>
      </c>
      <c r="V25" s="36">
        <f>SUMIFS(СВЦЭМ!$D$33:$D$776,СВЦЭМ!$A$33:$A$776,$A25,СВЦЭМ!$B$33:$B$776,V$11)+'СЕТ СН'!$F$14+СВЦЭМ!$D$10+'СЕТ СН'!$F$8*'СЕТ СН'!$F$9-'СЕТ СН'!$F$26</f>
        <v>1156.2758801800001</v>
      </c>
      <c r="W25" s="36">
        <f>SUMIFS(СВЦЭМ!$D$33:$D$776,СВЦЭМ!$A$33:$A$776,$A25,СВЦЭМ!$B$33:$B$776,W$11)+'СЕТ СН'!$F$14+СВЦЭМ!$D$10+'СЕТ СН'!$F$8*'СЕТ СН'!$F$9-'СЕТ СН'!$F$26</f>
        <v>1173.46604574</v>
      </c>
      <c r="X25" s="36">
        <f>SUMIFS(СВЦЭМ!$D$33:$D$776,СВЦЭМ!$A$33:$A$776,$A25,СВЦЭМ!$B$33:$B$776,X$11)+'СЕТ СН'!$F$14+СВЦЭМ!$D$10+'СЕТ СН'!$F$8*'СЕТ СН'!$F$9-'СЕТ СН'!$F$26</f>
        <v>1187.9712252900001</v>
      </c>
      <c r="Y25" s="36">
        <f>SUMIFS(СВЦЭМ!$D$33:$D$776,СВЦЭМ!$A$33:$A$776,$A25,СВЦЭМ!$B$33:$B$776,Y$11)+'СЕТ СН'!$F$14+СВЦЭМ!$D$10+'СЕТ СН'!$F$8*'СЕТ СН'!$F$9-'СЕТ СН'!$F$26</f>
        <v>1220.7963976200001</v>
      </c>
    </row>
    <row r="26" spans="1:25" ht="15.75" x14ac:dyDescent="0.2">
      <c r="A26" s="35">
        <f t="shared" si="0"/>
        <v>43511</v>
      </c>
      <c r="B26" s="36">
        <f>SUMIFS(СВЦЭМ!$D$33:$D$776,СВЦЭМ!$A$33:$A$776,$A26,СВЦЭМ!$B$33:$B$776,B$11)+'СЕТ СН'!$F$14+СВЦЭМ!$D$10+'СЕТ СН'!$F$8*'СЕТ СН'!$F$9-'СЕТ СН'!$F$26</f>
        <v>1222.45725827</v>
      </c>
      <c r="C26" s="36">
        <f>SUMIFS(СВЦЭМ!$D$33:$D$776,СВЦЭМ!$A$33:$A$776,$A26,СВЦЭМ!$B$33:$B$776,C$11)+'СЕТ СН'!$F$14+СВЦЭМ!$D$10+'СЕТ СН'!$F$8*'СЕТ СН'!$F$9-'СЕТ СН'!$F$26</f>
        <v>1229.29760063</v>
      </c>
      <c r="D26" s="36">
        <f>SUMIFS(СВЦЭМ!$D$33:$D$776,СВЦЭМ!$A$33:$A$776,$A26,СВЦЭМ!$B$33:$B$776,D$11)+'СЕТ СН'!$F$14+СВЦЭМ!$D$10+'СЕТ СН'!$F$8*'СЕТ СН'!$F$9-'СЕТ СН'!$F$26</f>
        <v>1246.5645097300001</v>
      </c>
      <c r="E26" s="36">
        <f>SUMIFS(СВЦЭМ!$D$33:$D$776,СВЦЭМ!$A$33:$A$776,$A26,СВЦЭМ!$B$33:$B$776,E$11)+'СЕТ СН'!$F$14+СВЦЭМ!$D$10+'СЕТ СН'!$F$8*'СЕТ СН'!$F$9-'СЕТ СН'!$F$26</f>
        <v>1272.56686261</v>
      </c>
      <c r="F26" s="36">
        <f>SUMIFS(СВЦЭМ!$D$33:$D$776,СВЦЭМ!$A$33:$A$776,$A26,СВЦЭМ!$B$33:$B$776,F$11)+'СЕТ СН'!$F$14+СВЦЭМ!$D$10+'СЕТ СН'!$F$8*'СЕТ СН'!$F$9-'СЕТ СН'!$F$26</f>
        <v>1273.4849714300001</v>
      </c>
      <c r="G26" s="36">
        <f>SUMIFS(СВЦЭМ!$D$33:$D$776,СВЦЭМ!$A$33:$A$776,$A26,СВЦЭМ!$B$33:$B$776,G$11)+'СЕТ СН'!$F$14+СВЦЭМ!$D$10+'СЕТ СН'!$F$8*'СЕТ СН'!$F$9-'СЕТ СН'!$F$26</f>
        <v>1249.54504746</v>
      </c>
      <c r="H26" s="36">
        <f>SUMIFS(СВЦЭМ!$D$33:$D$776,СВЦЭМ!$A$33:$A$776,$A26,СВЦЭМ!$B$33:$B$776,H$11)+'СЕТ СН'!$F$14+СВЦЭМ!$D$10+'СЕТ СН'!$F$8*'СЕТ СН'!$F$9-'СЕТ СН'!$F$26</f>
        <v>1216.9422950200001</v>
      </c>
      <c r="I26" s="36">
        <f>SUMIFS(СВЦЭМ!$D$33:$D$776,СВЦЭМ!$A$33:$A$776,$A26,СВЦЭМ!$B$33:$B$776,I$11)+'СЕТ СН'!$F$14+СВЦЭМ!$D$10+'СЕТ СН'!$F$8*'СЕТ СН'!$F$9-'СЕТ СН'!$F$26</f>
        <v>1201.34362149</v>
      </c>
      <c r="J26" s="36">
        <f>SUMIFS(СВЦЭМ!$D$33:$D$776,СВЦЭМ!$A$33:$A$776,$A26,СВЦЭМ!$B$33:$B$776,J$11)+'СЕТ СН'!$F$14+СВЦЭМ!$D$10+'СЕТ СН'!$F$8*'СЕТ СН'!$F$9-'СЕТ СН'!$F$26</f>
        <v>1191.4804016000001</v>
      </c>
      <c r="K26" s="36">
        <f>SUMIFS(СВЦЭМ!$D$33:$D$776,СВЦЭМ!$A$33:$A$776,$A26,СВЦЭМ!$B$33:$B$776,K$11)+'СЕТ СН'!$F$14+СВЦЭМ!$D$10+'СЕТ СН'!$F$8*'СЕТ СН'!$F$9-'СЕТ СН'!$F$26</f>
        <v>1196.7542344200001</v>
      </c>
      <c r="L26" s="36">
        <f>SUMIFS(СВЦЭМ!$D$33:$D$776,СВЦЭМ!$A$33:$A$776,$A26,СВЦЭМ!$B$33:$B$776,L$11)+'СЕТ СН'!$F$14+СВЦЭМ!$D$10+'СЕТ СН'!$F$8*'СЕТ СН'!$F$9-'СЕТ СН'!$F$26</f>
        <v>1191.1929171100001</v>
      </c>
      <c r="M26" s="36">
        <f>SUMIFS(СВЦЭМ!$D$33:$D$776,СВЦЭМ!$A$33:$A$776,$A26,СВЦЭМ!$B$33:$B$776,M$11)+'СЕТ СН'!$F$14+СВЦЭМ!$D$10+'СЕТ СН'!$F$8*'СЕТ СН'!$F$9-'СЕТ СН'!$F$26</f>
        <v>1192.8113646199999</v>
      </c>
      <c r="N26" s="36">
        <f>SUMIFS(СВЦЭМ!$D$33:$D$776,СВЦЭМ!$A$33:$A$776,$A26,СВЦЭМ!$B$33:$B$776,N$11)+'СЕТ СН'!$F$14+СВЦЭМ!$D$10+'СЕТ СН'!$F$8*'СЕТ СН'!$F$9-'СЕТ СН'!$F$26</f>
        <v>1177.35616992</v>
      </c>
      <c r="O26" s="36">
        <f>SUMIFS(СВЦЭМ!$D$33:$D$776,СВЦЭМ!$A$33:$A$776,$A26,СВЦЭМ!$B$33:$B$776,O$11)+'СЕТ СН'!$F$14+СВЦЭМ!$D$10+'СЕТ СН'!$F$8*'СЕТ СН'!$F$9-'СЕТ СН'!$F$26</f>
        <v>1149.78110193</v>
      </c>
      <c r="P26" s="36">
        <f>SUMIFS(СВЦЭМ!$D$33:$D$776,СВЦЭМ!$A$33:$A$776,$A26,СВЦЭМ!$B$33:$B$776,P$11)+'СЕТ СН'!$F$14+СВЦЭМ!$D$10+'СЕТ СН'!$F$8*'СЕТ СН'!$F$9-'СЕТ СН'!$F$26</f>
        <v>1148.9237235000001</v>
      </c>
      <c r="Q26" s="36">
        <f>SUMIFS(СВЦЭМ!$D$33:$D$776,СВЦЭМ!$A$33:$A$776,$A26,СВЦЭМ!$B$33:$B$776,Q$11)+'СЕТ СН'!$F$14+СВЦЭМ!$D$10+'СЕТ СН'!$F$8*'СЕТ СН'!$F$9-'СЕТ СН'!$F$26</f>
        <v>1151.50381638</v>
      </c>
      <c r="R26" s="36">
        <f>SUMIFS(СВЦЭМ!$D$33:$D$776,СВЦЭМ!$A$33:$A$776,$A26,СВЦЭМ!$B$33:$B$776,R$11)+'СЕТ СН'!$F$14+СВЦЭМ!$D$10+'СЕТ СН'!$F$8*'СЕТ СН'!$F$9-'СЕТ СН'!$F$26</f>
        <v>1151.6240298600001</v>
      </c>
      <c r="S26" s="36">
        <f>SUMIFS(СВЦЭМ!$D$33:$D$776,СВЦЭМ!$A$33:$A$776,$A26,СВЦЭМ!$B$33:$B$776,S$11)+'СЕТ СН'!$F$14+СВЦЭМ!$D$10+'СЕТ СН'!$F$8*'СЕТ СН'!$F$9-'СЕТ СН'!$F$26</f>
        <v>1154.32690723</v>
      </c>
      <c r="T26" s="36">
        <f>SUMIFS(СВЦЭМ!$D$33:$D$776,СВЦЭМ!$A$33:$A$776,$A26,СВЦЭМ!$B$33:$B$776,T$11)+'СЕТ СН'!$F$14+СВЦЭМ!$D$10+'СЕТ СН'!$F$8*'СЕТ СН'!$F$9-'СЕТ СН'!$F$26</f>
        <v>1129.65422188</v>
      </c>
      <c r="U26" s="36">
        <f>SUMIFS(СВЦЭМ!$D$33:$D$776,СВЦЭМ!$A$33:$A$776,$A26,СВЦЭМ!$B$33:$B$776,U$11)+'СЕТ СН'!$F$14+СВЦЭМ!$D$10+'СЕТ СН'!$F$8*'СЕТ СН'!$F$9-'СЕТ СН'!$F$26</f>
        <v>1133.3483950899999</v>
      </c>
      <c r="V26" s="36">
        <f>SUMIFS(СВЦЭМ!$D$33:$D$776,СВЦЭМ!$A$33:$A$776,$A26,СВЦЭМ!$B$33:$B$776,V$11)+'СЕТ СН'!$F$14+СВЦЭМ!$D$10+'СЕТ СН'!$F$8*'СЕТ СН'!$F$9-'СЕТ СН'!$F$26</f>
        <v>1136.3683461000001</v>
      </c>
      <c r="W26" s="36">
        <f>SUMIFS(СВЦЭМ!$D$33:$D$776,СВЦЭМ!$A$33:$A$776,$A26,СВЦЭМ!$B$33:$B$776,W$11)+'СЕТ СН'!$F$14+СВЦЭМ!$D$10+'СЕТ СН'!$F$8*'СЕТ СН'!$F$9-'СЕТ СН'!$F$26</f>
        <v>1140.7935912800001</v>
      </c>
      <c r="X26" s="36">
        <f>SUMIFS(СВЦЭМ!$D$33:$D$776,СВЦЭМ!$A$33:$A$776,$A26,СВЦЭМ!$B$33:$B$776,X$11)+'СЕТ СН'!$F$14+СВЦЭМ!$D$10+'СЕТ СН'!$F$8*'СЕТ СН'!$F$9-'СЕТ СН'!$F$26</f>
        <v>1156.70407802</v>
      </c>
      <c r="Y26" s="36">
        <f>SUMIFS(СВЦЭМ!$D$33:$D$776,СВЦЭМ!$A$33:$A$776,$A26,СВЦЭМ!$B$33:$B$776,Y$11)+'СЕТ СН'!$F$14+СВЦЭМ!$D$10+'СЕТ СН'!$F$8*'СЕТ СН'!$F$9-'СЕТ СН'!$F$26</f>
        <v>1186.4851031200001</v>
      </c>
    </row>
    <row r="27" spans="1:25" ht="15.75" x14ac:dyDescent="0.2">
      <c r="A27" s="35">
        <f t="shared" si="0"/>
        <v>43512</v>
      </c>
      <c r="B27" s="36">
        <f>SUMIFS(СВЦЭМ!$D$33:$D$776,СВЦЭМ!$A$33:$A$776,$A27,СВЦЭМ!$B$33:$B$776,B$11)+'СЕТ СН'!$F$14+СВЦЭМ!$D$10+'СЕТ СН'!$F$8*'СЕТ СН'!$F$9-'СЕТ СН'!$F$26</f>
        <v>1215.4028050900001</v>
      </c>
      <c r="C27" s="36">
        <f>SUMIFS(СВЦЭМ!$D$33:$D$776,СВЦЭМ!$A$33:$A$776,$A27,СВЦЭМ!$B$33:$B$776,C$11)+'СЕТ СН'!$F$14+СВЦЭМ!$D$10+'СЕТ СН'!$F$8*'СЕТ СН'!$F$9-'СЕТ СН'!$F$26</f>
        <v>1221.3018174700001</v>
      </c>
      <c r="D27" s="36">
        <f>SUMIFS(СВЦЭМ!$D$33:$D$776,СВЦЭМ!$A$33:$A$776,$A27,СВЦЭМ!$B$33:$B$776,D$11)+'СЕТ СН'!$F$14+СВЦЭМ!$D$10+'СЕТ СН'!$F$8*'СЕТ СН'!$F$9-'СЕТ СН'!$F$26</f>
        <v>1254.13037536</v>
      </c>
      <c r="E27" s="36">
        <f>SUMIFS(СВЦЭМ!$D$33:$D$776,СВЦЭМ!$A$33:$A$776,$A27,СВЦЭМ!$B$33:$B$776,E$11)+'СЕТ СН'!$F$14+СВЦЭМ!$D$10+'СЕТ СН'!$F$8*'СЕТ СН'!$F$9-'СЕТ СН'!$F$26</f>
        <v>1292.36652443</v>
      </c>
      <c r="F27" s="36">
        <f>SUMIFS(СВЦЭМ!$D$33:$D$776,СВЦЭМ!$A$33:$A$776,$A27,СВЦЭМ!$B$33:$B$776,F$11)+'СЕТ СН'!$F$14+СВЦЭМ!$D$10+'СЕТ СН'!$F$8*'СЕТ СН'!$F$9-'СЕТ СН'!$F$26</f>
        <v>1306.8241295099999</v>
      </c>
      <c r="G27" s="36">
        <f>SUMIFS(СВЦЭМ!$D$33:$D$776,СВЦЭМ!$A$33:$A$776,$A27,СВЦЭМ!$B$33:$B$776,G$11)+'СЕТ СН'!$F$14+СВЦЭМ!$D$10+'СЕТ СН'!$F$8*'СЕТ СН'!$F$9-'СЕТ СН'!$F$26</f>
        <v>1300.85007653</v>
      </c>
      <c r="H27" s="36">
        <f>SUMIFS(СВЦЭМ!$D$33:$D$776,СВЦЭМ!$A$33:$A$776,$A27,СВЦЭМ!$B$33:$B$776,H$11)+'СЕТ СН'!$F$14+СВЦЭМ!$D$10+'СЕТ СН'!$F$8*'СЕТ СН'!$F$9-'СЕТ СН'!$F$26</f>
        <v>1251.96480133</v>
      </c>
      <c r="I27" s="36">
        <f>SUMIFS(СВЦЭМ!$D$33:$D$776,СВЦЭМ!$A$33:$A$776,$A27,СВЦЭМ!$B$33:$B$776,I$11)+'СЕТ СН'!$F$14+СВЦЭМ!$D$10+'СЕТ СН'!$F$8*'СЕТ СН'!$F$9-'СЕТ СН'!$F$26</f>
        <v>1221.3168340500001</v>
      </c>
      <c r="J27" s="36">
        <f>SUMIFS(СВЦЭМ!$D$33:$D$776,СВЦЭМ!$A$33:$A$776,$A27,СВЦЭМ!$B$33:$B$776,J$11)+'СЕТ СН'!$F$14+СВЦЭМ!$D$10+'СЕТ СН'!$F$8*'СЕТ СН'!$F$9-'СЕТ СН'!$F$26</f>
        <v>1186.2696466300001</v>
      </c>
      <c r="K27" s="36">
        <f>SUMIFS(СВЦЭМ!$D$33:$D$776,СВЦЭМ!$A$33:$A$776,$A27,СВЦЭМ!$B$33:$B$776,K$11)+'СЕТ СН'!$F$14+СВЦЭМ!$D$10+'СЕТ СН'!$F$8*'СЕТ СН'!$F$9-'СЕТ СН'!$F$26</f>
        <v>1145.2396390000001</v>
      </c>
      <c r="L27" s="36">
        <f>SUMIFS(СВЦЭМ!$D$33:$D$776,СВЦЭМ!$A$33:$A$776,$A27,СВЦЭМ!$B$33:$B$776,L$11)+'СЕТ СН'!$F$14+СВЦЭМ!$D$10+'СЕТ СН'!$F$8*'СЕТ СН'!$F$9-'СЕТ СН'!$F$26</f>
        <v>1128.243367</v>
      </c>
      <c r="M27" s="36">
        <f>SUMIFS(СВЦЭМ!$D$33:$D$776,СВЦЭМ!$A$33:$A$776,$A27,СВЦЭМ!$B$33:$B$776,M$11)+'СЕТ СН'!$F$14+СВЦЭМ!$D$10+'СЕТ СН'!$F$8*'СЕТ СН'!$F$9-'СЕТ СН'!$F$26</f>
        <v>1139.1707453199999</v>
      </c>
      <c r="N27" s="36">
        <f>SUMIFS(СВЦЭМ!$D$33:$D$776,СВЦЭМ!$A$33:$A$776,$A27,СВЦЭМ!$B$33:$B$776,N$11)+'СЕТ СН'!$F$14+СВЦЭМ!$D$10+'СЕТ СН'!$F$8*'СЕТ СН'!$F$9-'СЕТ СН'!$F$26</f>
        <v>1161.46999226</v>
      </c>
      <c r="O27" s="36">
        <f>SUMIFS(СВЦЭМ!$D$33:$D$776,СВЦЭМ!$A$33:$A$776,$A27,СВЦЭМ!$B$33:$B$776,O$11)+'СЕТ СН'!$F$14+СВЦЭМ!$D$10+'СЕТ СН'!$F$8*'СЕТ СН'!$F$9-'СЕТ СН'!$F$26</f>
        <v>1159.99449344</v>
      </c>
      <c r="P27" s="36">
        <f>SUMIFS(СВЦЭМ!$D$33:$D$776,СВЦЭМ!$A$33:$A$776,$A27,СВЦЭМ!$B$33:$B$776,P$11)+'СЕТ СН'!$F$14+СВЦЭМ!$D$10+'СЕТ СН'!$F$8*'СЕТ СН'!$F$9-'СЕТ СН'!$F$26</f>
        <v>1172.4841450700001</v>
      </c>
      <c r="Q27" s="36">
        <f>SUMIFS(СВЦЭМ!$D$33:$D$776,СВЦЭМ!$A$33:$A$776,$A27,СВЦЭМ!$B$33:$B$776,Q$11)+'СЕТ СН'!$F$14+СВЦЭМ!$D$10+'СЕТ СН'!$F$8*'СЕТ СН'!$F$9-'СЕТ СН'!$F$26</f>
        <v>1181.4891664199999</v>
      </c>
      <c r="R27" s="36">
        <f>SUMIFS(СВЦЭМ!$D$33:$D$776,СВЦЭМ!$A$33:$A$776,$A27,СВЦЭМ!$B$33:$B$776,R$11)+'СЕТ СН'!$F$14+СВЦЭМ!$D$10+'СЕТ СН'!$F$8*'СЕТ СН'!$F$9-'СЕТ СН'!$F$26</f>
        <v>1175.09289072</v>
      </c>
      <c r="S27" s="36">
        <f>SUMIFS(СВЦЭМ!$D$33:$D$776,СВЦЭМ!$A$33:$A$776,$A27,СВЦЭМ!$B$33:$B$776,S$11)+'СЕТ СН'!$F$14+СВЦЭМ!$D$10+'СЕТ СН'!$F$8*'СЕТ СН'!$F$9-'СЕТ СН'!$F$26</f>
        <v>1183.5152761300001</v>
      </c>
      <c r="T27" s="36">
        <f>SUMIFS(СВЦЭМ!$D$33:$D$776,СВЦЭМ!$A$33:$A$776,$A27,СВЦЭМ!$B$33:$B$776,T$11)+'СЕТ СН'!$F$14+СВЦЭМ!$D$10+'СЕТ СН'!$F$8*'СЕТ СН'!$F$9-'СЕТ СН'!$F$26</f>
        <v>1142.7249428699999</v>
      </c>
      <c r="U27" s="36">
        <f>SUMIFS(СВЦЭМ!$D$33:$D$776,СВЦЭМ!$A$33:$A$776,$A27,СВЦЭМ!$B$33:$B$776,U$11)+'СЕТ СН'!$F$14+СВЦЭМ!$D$10+'СЕТ СН'!$F$8*'СЕТ СН'!$F$9-'СЕТ СН'!$F$26</f>
        <v>1130.73718461</v>
      </c>
      <c r="V27" s="36">
        <f>SUMIFS(СВЦЭМ!$D$33:$D$776,СВЦЭМ!$A$33:$A$776,$A27,СВЦЭМ!$B$33:$B$776,V$11)+'СЕТ СН'!$F$14+СВЦЭМ!$D$10+'СЕТ СН'!$F$8*'СЕТ СН'!$F$9-'СЕТ СН'!$F$26</f>
        <v>1128.5649985699999</v>
      </c>
      <c r="W27" s="36">
        <f>SUMIFS(СВЦЭМ!$D$33:$D$776,СВЦЭМ!$A$33:$A$776,$A27,СВЦЭМ!$B$33:$B$776,W$11)+'СЕТ СН'!$F$14+СВЦЭМ!$D$10+'СЕТ СН'!$F$8*'СЕТ СН'!$F$9-'СЕТ СН'!$F$26</f>
        <v>1135.53919617</v>
      </c>
      <c r="X27" s="36">
        <f>SUMIFS(СВЦЭМ!$D$33:$D$776,СВЦЭМ!$A$33:$A$776,$A27,СВЦЭМ!$B$33:$B$776,X$11)+'СЕТ СН'!$F$14+СВЦЭМ!$D$10+'СЕТ СН'!$F$8*'СЕТ СН'!$F$9-'СЕТ СН'!$F$26</f>
        <v>1156.0505281800001</v>
      </c>
      <c r="Y27" s="36">
        <f>SUMIFS(СВЦЭМ!$D$33:$D$776,СВЦЭМ!$A$33:$A$776,$A27,СВЦЭМ!$B$33:$B$776,Y$11)+'СЕТ СН'!$F$14+СВЦЭМ!$D$10+'СЕТ СН'!$F$8*'СЕТ СН'!$F$9-'СЕТ СН'!$F$26</f>
        <v>1202.4324616399999</v>
      </c>
    </row>
    <row r="28" spans="1:25" ht="15.75" x14ac:dyDescent="0.2">
      <c r="A28" s="35">
        <f t="shared" si="0"/>
        <v>43513</v>
      </c>
      <c r="B28" s="36">
        <f>SUMIFS(СВЦЭМ!$D$33:$D$776,СВЦЭМ!$A$33:$A$776,$A28,СВЦЭМ!$B$33:$B$776,B$11)+'СЕТ СН'!$F$14+СВЦЭМ!$D$10+'СЕТ СН'!$F$8*'СЕТ СН'!$F$9-'СЕТ СН'!$F$26</f>
        <v>1184.50645411</v>
      </c>
      <c r="C28" s="36">
        <f>SUMIFS(СВЦЭМ!$D$33:$D$776,СВЦЭМ!$A$33:$A$776,$A28,СВЦЭМ!$B$33:$B$776,C$11)+'СЕТ СН'!$F$14+СВЦЭМ!$D$10+'СЕТ СН'!$F$8*'СЕТ СН'!$F$9-'СЕТ СН'!$F$26</f>
        <v>1200.0758175600001</v>
      </c>
      <c r="D28" s="36">
        <f>SUMIFS(СВЦЭМ!$D$33:$D$776,СВЦЭМ!$A$33:$A$776,$A28,СВЦЭМ!$B$33:$B$776,D$11)+'СЕТ СН'!$F$14+СВЦЭМ!$D$10+'СЕТ СН'!$F$8*'СЕТ СН'!$F$9-'СЕТ СН'!$F$26</f>
        <v>1241.56465783</v>
      </c>
      <c r="E28" s="36">
        <f>SUMIFS(СВЦЭМ!$D$33:$D$776,СВЦЭМ!$A$33:$A$776,$A28,СВЦЭМ!$B$33:$B$776,E$11)+'СЕТ СН'!$F$14+СВЦЭМ!$D$10+'СЕТ СН'!$F$8*'СЕТ СН'!$F$9-'СЕТ СН'!$F$26</f>
        <v>1241.0308597200001</v>
      </c>
      <c r="F28" s="36">
        <f>SUMIFS(СВЦЭМ!$D$33:$D$776,СВЦЭМ!$A$33:$A$776,$A28,СВЦЭМ!$B$33:$B$776,F$11)+'СЕТ СН'!$F$14+СВЦЭМ!$D$10+'СЕТ СН'!$F$8*'СЕТ СН'!$F$9-'СЕТ СН'!$F$26</f>
        <v>1255.06772159</v>
      </c>
      <c r="G28" s="36">
        <f>SUMIFS(СВЦЭМ!$D$33:$D$776,СВЦЭМ!$A$33:$A$776,$A28,СВЦЭМ!$B$33:$B$776,G$11)+'СЕТ СН'!$F$14+СВЦЭМ!$D$10+'СЕТ СН'!$F$8*'СЕТ СН'!$F$9-'СЕТ СН'!$F$26</f>
        <v>1247.8913884900001</v>
      </c>
      <c r="H28" s="36">
        <f>SUMIFS(СВЦЭМ!$D$33:$D$776,СВЦЭМ!$A$33:$A$776,$A28,СВЦЭМ!$B$33:$B$776,H$11)+'СЕТ СН'!$F$14+СВЦЭМ!$D$10+'СЕТ СН'!$F$8*'СЕТ СН'!$F$9-'СЕТ СН'!$F$26</f>
        <v>1203.68203021</v>
      </c>
      <c r="I28" s="36">
        <f>SUMIFS(СВЦЭМ!$D$33:$D$776,СВЦЭМ!$A$33:$A$776,$A28,СВЦЭМ!$B$33:$B$776,I$11)+'СЕТ СН'!$F$14+СВЦЭМ!$D$10+'СЕТ СН'!$F$8*'СЕТ СН'!$F$9-'СЕТ СН'!$F$26</f>
        <v>1171.7871034100001</v>
      </c>
      <c r="J28" s="36">
        <f>SUMIFS(СВЦЭМ!$D$33:$D$776,СВЦЭМ!$A$33:$A$776,$A28,СВЦЭМ!$B$33:$B$776,J$11)+'СЕТ СН'!$F$14+СВЦЭМ!$D$10+'СЕТ СН'!$F$8*'СЕТ СН'!$F$9-'СЕТ СН'!$F$26</f>
        <v>1144.4442014000001</v>
      </c>
      <c r="K28" s="36">
        <f>SUMIFS(СВЦЭМ!$D$33:$D$776,СВЦЭМ!$A$33:$A$776,$A28,СВЦЭМ!$B$33:$B$776,K$11)+'СЕТ СН'!$F$14+СВЦЭМ!$D$10+'СЕТ СН'!$F$8*'СЕТ СН'!$F$9-'СЕТ СН'!$F$26</f>
        <v>1096.72774566</v>
      </c>
      <c r="L28" s="36">
        <f>SUMIFS(СВЦЭМ!$D$33:$D$776,СВЦЭМ!$A$33:$A$776,$A28,СВЦЭМ!$B$33:$B$776,L$11)+'СЕТ СН'!$F$14+СВЦЭМ!$D$10+'СЕТ СН'!$F$8*'СЕТ СН'!$F$9-'СЕТ СН'!$F$26</f>
        <v>1079.08523977</v>
      </c>
      <c r="M28" s="36">
        <f>SUMIFS(СВЦЭМ!$D$33:$D$776,СВЦЭМ!$A$33:$A$776,$A28,СВЦЭМ!$B$33:$B$776,M$11)+'СЕТ СН'!$F$14+СВЦЭМ!$D$10+'СЕТ СН'!$F$8*'СЕТ СН'!$F$9-'СЕТ СН'!$F$26</f>
        <v>1099.6974538900001</v>
      </c>
      <c r="N28" s="36">
        <f>SUMIFS(СВЦЭМ!$D$33:$D$776,СВЦЭМ!$A$33:$A$776,$A28,СВЦЭМ!$B$33:$B$776,N$11)+'СЕТ СН'!$F$14+СВЦЭМ!$D$10+'СЕТ СН'!$F$8*'СЕТ СН'!$F$9-'СЕТ СН'!$F$26</f>
        <v>1145.43936272</v>
      </c>
      <c r="O28" s="36">
        <f>SUMIFS(СВЦЭМ!$D$33:$D$776,СВЦЭМ!$A$33:$A$776,$A28,СВЦЭМ!$B$33:$B$776,O$11)+'СЕТ СН'!$F$14+СВЦЭМ!$D$10+'СЕТ СН'!$F$8*'СЕТ СН'!$F$9-'СЕТ СН'!$F$26</f>
        <v>1145.314073</v>
      </c>
      <c r="P28" s="36">
        <f>SUMIFS(СВЦЭМ!$D$33:$D$776,СВЦЭМ!$A$33:$A$776,$A28,СВЦЭМ!$B$33:$B$776,P$11)+'СЕТ СН'!$F$14+СВЦЭМ!$D$10+'СЕТ СН'!$F$8*'СЕТ СН'!$F$9-'СЕТ СН'!$F$26</f>
        <v>1197.63962771</v>
      </c>
      <c r="Q28" s="36">
        <f>SUMIFS(СВЦЭМ!$D$33:$D$776,СВЦЭМ!$A$33:$A$776,$A28,СВЦЭМ!$B$33:$B$776,Q$11)+'СЕТ СН'!$F$14+СВЦЭМ!$D$10+'СЕТ СН'!$F$8*'СЕТ СН'!$F$9-'СЕТ СН'!$F$26</f>
        <v>1192.12353437</v>
      </c>
      <c r="R28" s="36">
        <f>SUMIFS(СВЦЭМ!$D$33:$D$776,СВЦЭМ!$A$33:$A$776,$A28,СВЦЭМ!$B$33:$B$776,R$11)+'СЕТ СН'!$F$14+СВЦЭМ!$D$10+'СЕТ СН'!$F$8*'СЕТ СН'!$F$9-'СЕТ СН'!$F$26</f>
        <v>1188.9346996100001</v>
      </c>
      <c r="S28" s="36">
        <f>SUMIFS(СВЦЭМ!$D$33:$D$776,СВЦЭМ!$A$33:$A$776,$A28,СВЦЭМ!$B$33:$B$776,S$11)+'СЕТ СН'!$F$14+СВЦЭМ!$D$10+'СЕТ СН'!$F$8*'СЕТ СН'!$F$9-'СЕТ СН'!$F$26</f>
        <v>1197.87791672</v>
      </c>
      <c r="T28" s="36">
        <f>SUMIFS(СВЦЭМ!$D$33:$D$776,СВЦЭМ!$A$33:$A$776,$A28,СВЦЭМ!$B$33:$B$776,T$11)+'СЕТ СН'!$F$14+СВЦЭМ!$D$10+'СЕТ СН'!$F$8*'СЕТ СН'!$F$9-'СЕТ СН'!$F$26</f>
        <v>1166.84886181</v>
      </c>
      <c r="U28" s="36">
        <f>SUMIFS(СВЦЭМ!$D$33:$D$776,СВЦЭМ!$A$33:$A$776,$A28,СВЦЭМ!$B$33:$B$776,U$11)+'СЕТ СН'!$F$14+СВЦЭМ!$D$10+'СЕТ СН'!$F$8*'СЕТ СН'!$F$9-'СЕТ СН'!$F$26</f>
        <v>1148.90287732</v>
      </c>
      <c r="V28" s="36">
        <f>SUMIFS(СВЦЭМ!$D$33:$D$776,СВЦЭМ!$A$33:$A$776,$A28,СВЦЭМ!$B$33:$B$776,V$11)+'СЕТ СН'!$F$14+СВЦЭМ!$D$10+'СЕТ СН'!$F$8*'СЕТ СН'!$F$9-'СЕТ СН'!$F$26</f>
        <v>1151.8500802400001</v>
      </c>
      <c r="W28" s="36">
        <f>SUMIFS(СВЦЭМ!$D$33:$D$776,СВЦЭМ!$A$33:$A$776,$A28,СВЦЭМ!$B$33:$B$776,W$11)+'СЕТ СН'!$F$14+СВЦЭМ!$D$10+'СЕТ СН'!$F$8*'СЕТ СН'!$F$9-'СЕТ СН'!$F$26</f>
        <v>1153.6818865800001</v>
      </c>
      <c r="X28" s="36">
        <f>SUMIFS(СВЦЭМ!$D$33:$D$776,СВЦЭМ!$A$33:$A$776,$A28,СВЦЭМ!$B$33:$B$776,X$11)+'СЕТ СН'!$F$14+СВЦЭМ!$D$10+'СЕТ СН'!$F$8*'СЕТ СН'!$F$9-'СЕТ СН'!$F$26</f>
        <v>1172.8440709500001</v>
      </c>
      <c r="Y28" s="36">
        <f>SUMIFS(СВЦЭМ!$D$33:$D$776,СВЦЭМ!$A$33:$A$776,$A28,СВЦЭМ!$B$33:$B$776,Y$11)+'СЕТ СН'!$F$14+СВЦЭМ!$D$10+'СЕТ СН'!$F$8*'СЕТ СН'!$F$9-'СЕТ СН'!$F$26</f>
        <v>1199.44885881</v>
      </c>
    </row>
    <row r="29" spans="1:25" ht="15.75" x14ac:dyDescent="0.2">
      <c r="A29" s="35">
        <f t="shared" si="0"/>
        <v>43514</v>
      </c>
      <c r="B29" s="36">
        <f>SUMIFS(СВЦЭМ!$D$33:$D$776,СВЦЭМ!$A$33:$A$776,$A29,СВЦЭМ!$B$33:$B$776,B$11)+'СЕТ СН'!$F$14+СВЦЭМ!$D$10+'СЕТ СН'!$F$8*'СЕТ СН'!$F$9-'СЕТ СН'!$F$26</f>
        <v>1249.92263116</v>
      </c>
      <c r="C29" s="36">
        <f>SUMIFS(СВЦЭМ!$D$33:$D$776,СВЦЭМ!$A$33:$A$776,$A29,СВЦЭМ!$B$33:$B$776,C$11)+'СЕТ СН'!$F$14+СВЦЭМ!$D$10+'СЕТ СН'!$F$8*'СЕТ СН'!$F$9-'СЕТ СН'!$F$26</f>
        <v>1293.7294266399999</v>
      </c>
      <c r="D29" s="36">
        <f>SUMIFS(СВЦЭМ!$D$33:$D$776,СВЦЭМ!$A$33:$A$776,$A29,СВЦЭМ!$B$33:$B$776,D$11)+'СЕТ СН'!$F$14+СВЦЭМ!$D$10+'СЕТ СН'!$F$8*'СЕТ СН'!$F$9-'СЕТ СН'!$F$26</f>
        <v>1303.3733126100001</v>
      </c>
      <c r="E29" s="36">
        <f>SUMIFS(СВЦЭМ!$D$33:$D$776,СВЦЭМ!$A$33:$A$776,$A29,СВЦЭМ!$B$33:$B$776,E$11)+'СЕТ СН'!$F$14+СВЦЭМ!$D$10+'СЕТ СН'!$F$8*'СЕТ СН'!$F$9-'СЕТ СН'!$F$26</f>
        <v>1281.28492869</v>
      </c>
      <c r="F29" s="36">
        <f>SUMIFS(СВЦЭМ!$D$33:$D$776,СВЦЭМ!$A$33:$A$776,$A29,СВЦЭМ!$B$33:$B$776,F$11)+'СЕТ СН'!$F$14+СВЦЭМ!$D$10+'СЕТ СН'!$F$8*'СЕТ СН'!$F$9-'СЕТ СН'!$F$26</f>
        <v>1287.6912491000001</v>
      </c>
      <c r="G29" s="36">
        <f>SUMIFS(СВЦЭМ!$D$33:$D$776,СВЦЭМ!$A$33:$A$776,$A29,СВЦЭМ!$B$33:$B$776,G$11)+'СЕТ СН'!$F$14+СВЦЭМ!$D$10+'СЕТ СН'!$F$8*'СЕТ СН'!$F$9-'СЕТ СН'!$F$26</f>
        <v>1275.14809141</v>
      </c>
      <c r="H29" s="36">
        <f>SUMIFS(СВЦЭМ!$D$33:$D$776,СВЦЭМ!$A$33:$A$776,$A29,СВЦЭМ!$B$33:$B$776,H$11)+'СЕТ СН'!$F$14+СВЦЭМ!$D$10+'СЕТ СН'!$F$8*'СЕТ СН'!$F$9-'СЕТ СН'!$F$26</f>
        <v>1223.8659345000001</v>
      </c>
      <c r="I29" s="36">
        <f>SUMIFS(СВЦЭМ!$D$33:$D$776,СВЦЭМ!$A$33:$A$776,$A29,СВЦЭМ!$B$33:$B$776,I$11)+'СЕТ СН'!$F$14+СВЦЭМ!$D$10+'СЕТ СН'!$F$8*'СЕТ СН'!$F$9-'СЕТ СН'!$F$26</f>
        <v>1186.74801748</v>
      </c>
      <c r="J29" s="36">
        <f>SUMIFS(СВЦЭМ!$D$33:$D$776,СВЦЭМ!$A$33:$A$776,$A29,СВЦЭМ!$B$33:$B$776,J$11)+'СЕТ СН'!$F$14+СВЦЭМ!$D$10+'СЕТ СН'!$F$8*'СЕТ СН'!$F$9-'СЕТ СН'!$F$26</f>
        <v>1169.5496055600001</v>
      </c>
      <c r="K29" s="36">
        <f>SUMIFS(СВЦЭМ!$D$33:$D$776,СВЦЭМ!$A$33:$A$776,$A29,СВЦЭМ!$B$33:$B$776,K$11)+'СЕТ СН'!$F$14+СВЦЭМ!$D$10+'СЕТ СН'!$F$8*'СЕТ СН'!$F$9-'СЕТ СН'!$F$26</f>
        <v>1175.2530271000001</v>
      </c>
      <c r="L29" s="36">
        <f>SUMIFS(СВЦЭМ!$D$33:$D$776,СВЦЭМ!$A$33:$A$776,$A29,СВЦЭМ!$B$33:$B$776,L$11)+'СЕТ СН'!$F$14+СВЦЭМ!$D$10+'СЕТ СН'!$F$8*'СЕТ СН'!$F$9-'СЕТ СН'!$F$26</f>
        <v>1175.01251712</v>
      </c>
      <c r="M29" s="36">
        <f>SUMIFS(СВЦЭМ!$D$33:$D$776,СВЦЭМ!$A$33:$A$776,$A29,СВЦЭМ!$B$33:$B$776,M$11)+'СЕТ СН'!$F$14+СВЦЭМ!$D$10+'СЕТ СН'!$F$8*'СЕТ СН'!$F$9-'СЕТ СН'!$F$26</f>
        <v>1182.0498779500001</v>
      </c>
      <c r="N29" s="36">
        <f>SUMIFS(СВЦЭМ!$D$33:$D$776,СВЦЭМ!$A$33:$A$776,$A29,СВЦЭМ!$B$33:$B$776,N$11)+'СЕТ СН'!$F$14+СВЦЭМ!$D$10+'СЕТ СН'!$F$8*'СЕТ СН'!$F$9-'СЕТ СН'!$F$26</f>
        <v>1174.65411092</v>
      </c>
      <c r="O29" s="36">
        <f>SUMIFS(СВЦЭМ!$D$33:$D$776,СВЦЭМ!$A$33:$A$776,$A29,СВЦЭМ!$B$33:$B$776,O$11)+'СЕТ СН'!$F$14+СВЦЭМ!$D$10+'СЕТ СН'!$F$8*'СЕТ СН'!$F$9-'СЕТ СН'!$F$26</f>
        <v>1172.65190899</v>
      </c>
      <c r="P29" s="36">
        <f>SUMIFS(СВЦЭМ!$D$33:$D$776,СВЦЭМ!$A$33:$A$776,$A29,СВЦЭМ!$B$33:$B$776,P$11)+'СЕТ СН'!$F$14+СВЦЭМ!$D$10+'СЕТ СН'!$F$8*'СЕТ СН'!$F$9-'СЕТ СН'!$F$26</f>
        <v>1179.9936522800001</v>
      </c>
      <c r="Q29" s="36">
        <f>SUMIFS(СВЦЭМ!$D$33:$D$776,СВЦЭМ!$A$33:$A$776,$A29,СВЦЭМ!$B$33:$B$776,Q$11)+'СЕТ СН'!$F$14+СВЦЭМ!$D$10+'СЕТ СН'!$F$8*'СЕТ СН'!$F$9-'СЕТ СН'!$F$26</f>
        <v>1186.6881012399999</v>
      </c>
      <c r="R29" s="36">
        <f>SUMIFS(СВЦЭМ!$D$33:$D$776,СВЦЭМ!$A$33:$A$776,$A29,СВЦЭМ!$B$33:$B$776,R$11)+'СЕТ СН'!$F$14+СВЦЭМ!$D$10+'СЕТ СН'!$F$8*'СЕТ СН'!$F$9-'СЕТ СН'!$F$26</f>
        <v>1185.0627473500001</v>
      </c>
      <c r="S29" s="36">
        <f>SUMIFS(СВЦЭМ!$D$33:$D$776,СВЦЭМ!$A$33:$A$776,$A29,СВЦЭМ!$B$33:$B$776,S$11)+'СЕТ СН'!$F$14+СВЦЭМ!$D$10+'СЕТ СН'!$F$8*'СЕТ СН'!$F$9-'СЕТ СН'!$F$26</f>
        <v>1177.6117304300001</v>
      </c>
      <c r="T29" s="36">
        <f>SUMIFS(СВЦЭМ!$D$33:$D$776,СВЦЭМ!$A$33:$A$776,$A29,СВЦЭМ!$B$33:$B$776,T$11)+'СЕТ СН'!$F$14+СВЦЭМ!$D$10+'СЕТ СН'!$F$8*'СЕТ СН'!$F$9-'СЕТ СН'!$F$26</f>
        <v>1148.26609942</v>
      </c>
      <c r="U29" s="36">
        <f>SUMIFS(СВЦЭМ!$D$33:$D$776,СВЦЭМ!$A$33:$A$776,$A29,СВЦЭМ!$B$33:$B$776,U$11)+'СЕТ СН'!$F$14+СВЦЭМ!$D$10+'СЕТ СН'!$F$8*'СЕТ СН'!$F$9-'СЕТ СН'!$F$26</f>
        <v>1147.5594510999999</v>
      </c>
      <c r="V29" s="36">
        <f>SUMIFS(СВЦЭМ!$D$33:$D$776,СВЦЭМ!$A$33:$A$776,$A29,СВЦЭМ!$B$33:$B$776,V$11)+'СЕТ СН'!$F$14+СВЦЭМ!$D$10+'СЕТ СН'!$F$8*'СЕТ СН'!$F$9-'СЕТ СН'!$F$26</f>
        <v>1142.7581169600001</v>
      </c>
      <c r="W29" s="36">
        <f>SUMIFS(СВЦЭМ!$D$33:$D$776,СВЦЭМ!$A$33:$A$776,$A29,СВЦЭМ!$B$33:$B$776,W$11)+'СЕТ СН'!$F$14+СВЦЭМ!$D$10+'СЕТ СН'!$F$8*'СЕТ СН'!$F$9-'СЕТ СН'!$F$26</f>
        <v>1158.10536432</v>
      </c>
      <c r="X29" s="36">
        <f>SUMIFS(СВЦЭМ!$D$33:$D$776,СВЦЭМ!$A$33:$A$776,$A29,СВЦЭМ!$B$33:$B$776,X$11)+'СЕТ СН'!$F$14+СВЦЭМ!$D$10+'СЕТ СН'!$F$8*'СЕТ СН'!$F$9-'СЕТ СН'!$F$26</f>
        <v>1189.2560669300001</v>
      </c>
      <c r="Y29" s="36">
        <f>SUMIFS(СВЦЭМ!$D$33:$D$776,СВЦЭМ!$A$33:$A$776,$A29,СВЦЭМ!$B$33:$B$776,Y$11)+'СЕТ СН'!$F$14+СВЦЭМ!$D$10+'СЕТ СН'!$F$8*'СЕТ СН'!$F$9-'СЕТ СН'!$F$26</f>
        <v>1208.3427910299999</v>
      </c>
    </row>
    <row r="30" spans="1:25" ht="15.75" x14ac:dyDescent="0.2">
      <c r="A30" s="35">
        <f t="shared" si="0"/>
        <v>43515</v>
      </c>
      <c r="B30" s="36">
        <f>SUMIFS(СВЦЭМ!$D$33:$D$776,СВЦЭМ!$A$33:$A$776,$A30,СВЦЭМ!$B$33:$B$776,B$11)+'СЕТ СН'!$F$14+СВЦЭМ!$D$10+'СЕТ СН'!$F$8*'СЕТ СН'!$F$9-'СЕТ СН'!$F$26</f>
        <v>1264.00972684</v>
      </c>
      <c r="C30" s="36">
        <f>SUMIFS(СВЦЭМ!$D$33:$D$776,СВЦЭМ!$A$33:$A$776,$A30,СВЦЭМ!$B$33:$B$776,C$11)+'СЕТ СН'!$F$14+СВЦЭМ!$D$10+'СЕТ СН'!$F$8*'СЕТ СН'!$F$9-'СЕТ СН'!$F$26</f>
        <v>1295.3270633699999</v>
      </c>
      <c r="D30" s="36">
        <f>SUMIFS(СВЦЭМ!$D$33:$D$776,СВЦЭМ!$A$33:$A$776,$A30,СВЦЭМ!$B$33:$B$776,D$11)+'СЕТ СН'!$F$14+СВЦЭМ!$D$10+'СЕТ СН'!$F$8*'СЕТ СН'!$F$9-'СЕТ СН'!$F$26</f>
        <v>1313.11711184</v>
      </c>
      <c r="E30" s="36">
        <f>SUMIFS(СВЦЭМ!$D$33:$D$776,СВЦЭМ!$A$33:$A$776,$A30,СВЦЭМ!$B$33:$B$776,E$11)+'СЕТ СН'!$F$14+СВЦЭМ!$D$10+'СЕТ СН'!$F$8*'СЕТ СН'!$F$9-'СЕТ СН'!$F$26</f>
        <v>1322.62885463</v>
      </c>
      <c r="F30" s="36">
        <f>SUMIFS(СВЦЭМ!$D$33:$D$776,СВЦЭМ!$A$33:$A$776,$A30,СВЦЭМ!$B$33:$B$776,F$11)+'СЕТ СН'!$F$14+СВЦЭМ!$D$10+'СЕТ СН'!$F$8*'СЕТ СН'!$F$9-'СЕТ СН'!$F$26</f>
        <v>1311.9306287699999</v>
      </c>
      <c r="G30" s="36">
        <f>SUMIFS(СВЦЭМ!$D$33:$D$776,СВЦЭМ!$A$33:$A$776,$A30,СВЦЭМ!$B$33:$B$776,G$11)+'СЕТ СН'!$F$14+СВЦЭМ!$D$10+'СЕТ СН'!$F$8*'СЕТ СН'!$F$9-'СЕТ СН'!$F$26</f>
        <v>1291.8260017600001</v>
      </c>
      <c r="H30" s="36">
        <f>SUMIFS(СВЦЭМ!$D$33:$D$776,СВЦЭМ!$A$33:$A$776,$A30,СВЦЭМ!$B$33:$B$776,H$11)+'СЕТ СН'!$F$14+СВЦЭМ!$D$10+'СЕТ СН'!$F$8*'СЕТ СН'!$F$9-'СЕТ СН'!$F$26</f>
        <v>1261.4684355699999</v>
      </c>
      <c r="I30" s="36">
        <f>SUMIFS(СВЦЭМ!$D$33:$D$776,СВЦЭМ!$A$33:$A$776,$A30,СВЦЭМ!$B$33:$B$776,I$11)+'СЕТ СН'!$F$14+СВЦЭМ!$D$10+'СЕТ СН'!$F$8*'СЕТ СН'!$F$9-'СЕТ СН'!$F$26</f>
        <v>1221.1203476000001</v>
      </c>
      <c r="J30" s="36">
        <f>SUMIFS(СВЦЭМ!$D$33:$D$776,СВЦЭМ!$A$33:$A$776,$A30,СВЦЭМ!$B$33:$B$776,J$11)+'СЕТ СН'!$F$14+СВЦЭМ!$D$10+'СЕТ СН'!$F$8*'СЕТ СН'!$F$9-'СЕТ СН'!$F$26</f>
        <v>1196.5293575200001</v>
      </c>
      <c r="K30" s="36">
        <f>SUMIFS(СВЦЭМ!$D$33:$D$776,СВЦЭМ!$A$33:$A$776,$A30,СВЦЭМ!$B$33:$B$776,K$11)+'СЕТ СН'!$F$14+СВЦЭМ!$D$10+'СЕТ СН'!$F$8*'СЕТ СН'!$F$9-'СЕТ СН'!$F$26</f>
        <v>1185.80717082</v>
      </c>
      <c r="L30" s="36">
        <f>SUMIFS(СВЦЭМ!$D$33:$D$776,СВЦЭМ!$A$33:$A$776,$A30,СВЦЭМ!$B$33:$B$776,L$11)+'СЕТ СН'!$F$14+СВЦЭМ!$D$10+'СЕТ СН'!$F$8*'СЕТ СН'!$F$9-'СЕТ СН'!$F$26</f>
        <v>1179.83159402</v>
      </c>
      <c r="M30" s="36">
        <f>SUMIFS(СВЦЭМ!$D$33:$D$776,СВЦЭМ!$A$33:$A$776,$A30,СВЦЭМ!$B$33:$B$776,M$11)+'СЕТ СН'!$F$14+СВЦЭМ!$D$10+'СЕТ СН'!$F$8*'СЕТ СН'!$F$9-'СЕТ СН'!$F$26</f>
        <v>1178.0706221600001</v>
      </c>
      <c r="N30" s="36">
        <f>SUMIFS(СВЦЭМ!$D$33:$D$776,СВЦЭМ!$A$33:$A$776,$A30,СВЦЭМ!$B$33:$B$776,N$11)+'СЕТ СН'!$F$14+СВЦЭМ!$D$10+'СЕТ СН'!$F$8*'СЕТ СН'!$F$9-'СЕТ СН'!$F$26</f>
        <v>1161.8329851000001</v>
      </c>
      <c r="O30" s="36">
        <f>SUMIFS(СВЦЭМ!$D$33:$D$776,СВЦЭМ!$A$33:$A$776,$A30,СВЦЭМ!$B$33:$B$776,O$11)+'СЕТ СН'!$F$14+СВЦЭМ!$D$10+'СЕТ СН'!$F$8*'СЕТ СН'!$F$9-'СЕТ СН'!$F$26</f>
        <v>1138.49314783</v>
      </c>
      <c r="P30" s="36">
        <f>SUMIFS(СВЦЭМ!$D$33:$D$776,СВЦЭМ!$A$33:$A$776,$A30,СВЦЭМ!$B$33:$B$776,P$11)+'СЕТ СН'!$F$14+СВЦЭМ!$D$10+'СЕТ СН'!$F$8*'СЕТ СН'!$F$9-'СЕТ СН'!$F$26</f>
        <v>1143.4365733500001</v>
      </c>
      <c r="Q30" s="36">
        <f>SUMIFS(СВЦЭМ!$D$33:$D$776,СВЦЭМ!$A$33:$A$776,$A30,СВЦЭМ!$B$33:$B$776,Q$11)+'СЕТ СН'!$F$14+СВЦЭМ!$D$10+'СЕТ СН'!$F$8*'СЕТ СН'!$F$9-'СЕТ СН'!$F$26</f>
        <v>1153.70177666</v>
      </c>
      <c r="R30" s="36">
        <f>SUMIFS(СВЦЭМ!$D$33:$D$776,СВЦЭМ!$A$33:$A$776,$A30,СВЦЭМ!$B$33:$B$776,R$11)+'СЕТ СН'!$F$14+СВЦЭМ!$D$10+'СЕТ СН'!$F$8*'СЕТ СН'!$F$9-'СЕТ СН'!$F$26</f>
        <v>1152.9424782600001</v>
      </c>
      <c r="S30" s="36">
        <f>SUMIFS(СВЦЭМ!$D$33:$D$776,СВЦЭМ!$A$33:$A$776,$A30,СВЦЭМ!$B$33:$B$776,S$11)+'СЕТ СН'!$F$14+СВЦЭМ!$D$10+'СЕТ СН'!$F$8*'СЕТ СН'!$F$9-'СЕТ СН'!$F$26</f>
        <v>1146.7936760699999</v>
      </c>
      <c r="T30" s="36">
        <f>SUMIFS(СВЦЭМ!$D$33:$D$776,СВЦЭМ!$A$33:$A$776,$A30,СВЦЭМ!$B$33:$B$776,T$11)+'СЕТ СН'!$F$14+СВЦЭМ!$D$10+'СЕТ СН'!$F$8*'СЕТ СН'!$F$9-'СЕТ СН'!$F$26</f>
        <v>1116.6454617500001</v>
      </c>
      <c r="U30" s="36">
        <f>SUMIFS(СВЦЭМ!$D$33:$D$776,СВЦЭМ!$A$33:$A$776,$A30,СВЦЭМ!$B$33:$B$776,U$11)+'СЕТ СН'!$F$14+СВЦЭМ!$D$10+'СЕТ СН'!$F$8*'СЕТ СН'!$F$9-'СЕТ СН'!$F$26</f>
        <v>1109.8358135799999</v>
      </c>
      <c r="V30" s="36">
        <f>SUMIFS(СВЦЭМ!$D$33:$D$776,СВЦЭМ!$A$33:$A$776,$A30,СВЦЭМ!$B$33:$B$776,V$11)+'СЕТ СН'!$F$14+СВЦЭМ!$D$10+'СЕТ СН'!$F$8*'СЕТ СН'!$F$9-'СЕТ СН'!$F$26</f>
        <v>1117.25344425</v>
      </c>
      <c r="W30" s="36">
        <f>SUMIFS(СВЦЭМ!$D$33:$D$776,СВЦЭМ!$A$33:$A$776,$A30,СВЦЭМ!$B$33:$B$776,W$11)+'СЕТ СН'!$F$14+СВЦЭМ!$D$10+'СЕТ СН'!$F$8*'СЕТ СН'!$F$9-'СЕТ СН'!$F$26</f>
        <v>1125.2867549699999</v>
      </c>
      <c r="X30" s="36">
        <f>SUMIFS(СВЦЭМ!$D$33:$D$776,СВЦЭМ!$A$33:$A$776,$A30,СВЦЭМ!$B$33:$B$776,X$11)+'СЕТ СН'!$F$14+СВЦЭМ!$D$10+'СЕТ СН'!$F$8*'СЕТ СН'!$F$9-'СЕТ СН'!$F$26</f>
        <v>1136.6020434</v>
      </c>
      <c r="Y30" s="36">
        <f>SUMIFS(СВЦЭМ!$D$33:$D$776,СВЦЭМ!$A$33:$A$776,$A30,СВЦЭМ!$B$33:$B$776,Y$11)+'СЕТ СН'!$F$14+СВЦЭМ!$D$10+'СЕТ СН'!$F$8*'СЕТ СН'!$F$9-'СЕТ СН'!$F$26</f>
        <v>1179.02734328</v>
      </c>
    </row>
    <row r="31" spans="1:25" ht="15.75" x14ac:dyDescent="0.2">
      <c r="A31" s="35">
        <f t="shared" si="0"/>
        <v>43516</v>
      </c>
      <c r="B31" s="36">
        <f>SUMIFS(СВЦЭМ!$D$33:$D$776,СВЦЭМ!$A$33:$A$776,$A31,СВЦЭМ!$B$33:$B$776,B$11)+'СЕТ СН'!$F$14+СВЦЭМ!$D$10+'СЕТ СН'!$F$8*'СЕТ СН'!$F$9-'СЕТ СН'!$F$26</f>
        <v>1246.04387606</v>
      </c>
      <c r="C31" s="36">
        <f>SUMIFS(СВЦЭМ!$D$33:$D$776,СВЦЭМ!$A$33:$A$776,$A31,СВЦЭМ!$B$33:$B$776,C$11)+'СЕТ СН'!$F$14+СВЦЭМ!$D$10+'СЕТ СН'!$F$8*'СЕТ СН'!$F$9-'СЕТ СН'!$F$26</f>
        <v>1280.1809721899999</v>
      </c>
      <c r="D31" s="36">
        <f>SUMIFS(СВЦЭМ!$D$33:$D$776,СВЦЭМ!$A$33:$A$776,$A31,СВЦЭМ!$B$33:$B$776,D$11)+'СЕТ СН'!$F$14+СВЦЭМ!$D$10+'СЕТ СН'!$F$8*'СЕТ СН'!$F$9-'СЕТ СН'!$F$26</f>
        <v>1285.3761771699999</v>
      </c>
      <c r="E31" s="36">
        <f>SUMIFS(СВЦЭМ!$D$33:$D$776,СВЦЭМ!$A$33:$A$776,$A31,СВЦЭМ!$B$33:$B$776,E$11)+'СЕТ СН'!$F$14+СВЦЭМ!$D$10+'СЕТ СН'!$F$8*'СЕТ СН'!$F$9-'СЕТ СН'!$F$26</f>
        <v>1294.4377027</v>
      </c>
      <c r="F31" s="36">
        <f>SUMIFS(СВЦЭМ!$D$33:$D$776,СВЦЭМ!$A$33:$A$776,$A31,СВЦЭМ!$B$33:$B$776,F$11)+'СЕТ СН'!$F$14+СВЦЭМ!$D$10+'СЕТ СН'!$F$8*'СЕТ СН'!$F$9-'СЕТ СН'!$F$26</f>
        <v>1288.1485615700001</v>
      </c>
      <c r="G31" s="36">
        <f>SUMIFS(СВЦЭМ!$D$33:$D$776,СВЦЭМ!$A$33:$A$776,$A31,СВЦЭМ!$B$33:$B$776,G$11)+'СЕТ СН'!$F$14+СВЦЭМ!$D$10+'СЕТ СН'!$F$8*'СЕТ СН'!$F$9-'СЕТ СН'!$F$26</f>
        <v>1250.6065414100001</v>
      </c>
      <c r="H31" s="36">
        <f>SUMIFS(СВЦЭМ!$D$33:$D$776,СВЦЭМ!$A$33:$A$776,$A31,СВЦЭМ!$B$33:$B$776,H$11)+'СЕТ СН'!$F$14+СВЦЭМ!$D$10+'СЕТ СН'!$F$8*'СЕТ СН'!$F$9-'СЕТ СН'!$F$26</f>
        <v>1222.8122219500001</v>
      </c>
      <c r="I31" s="36">
        <f>SUMIFS(СВЦЭМ!$D$33:$D$776,СВЦЭМ!$A$33:$A$776,$A31,СВЦЭМ!$B$33:$B$776,I$11)+'СЕТ СН'!$F$14+СВЦЭМ!$D$10+'СЕТ СН'!$F$8*'СЕТ СН'!$F$9-'СЕТ СН'!$F$26</f>
        <v>1188.1640705</v>
      </c>
      <c r="J31" s="36">
        <f>SUMIFS(СВЦЭМ!$D$33:$D$776,СВЦЭМ!$A$33:$A$776,$A31,СВЦЭМ!$B$33:$B$776,J$11)+'СЕТ СН'!$F$14+СВЦЭМ!$D$10+'СЕТ СН'!$F$8*'СЕТ СН'!$F$9-'СЕТ СН'!$F$26</f>
        <v>1157.7056442200001</v>
      </c>
      <c r="K31" s="36">
        <f>SUMIFS(СВЦЭМ!$D$33:$D$776,СВЦЭМ!$A$33:$A$776,$A31,СВЦЭМ!$B$33:$B$776,K$11)+'СЕТ СН'!$F$14+СВЦЭМ!$D$10+'СЕТ СН'!$F$8*'СЕТ СН'!$F$9-'СЕТ СН'!$F$26</f>
        <v>1157.4189011000001</v>
      </c>
      <c r="L31" s="36">
        <f>SUMIFS(СВЦЭМ!$D$33:$D$776,СВЦЭМ!$A$33:$A$776,$A31,СВЦЭМ!$B$33:$B$776,L$11)+'СЕТ СН'!$F$14+СВЦЭМ!$D$10+'СЕТ СН'!$F$8*'СЕТ СН'!$F$9-'СЕТ СН'!$F$26</f>
        <v>1164.23909282</v>
      </c>
      <c r="M31" s="36">
        <f>SUMIFS(СВЦЭМ!$D$33:$D$776,СВЦЭМ!$A$33:$A$776,$A31,СВЦЭМ!$B$33:$B$776,M$11)+'СЕТ СН'!$F$14+СВЦЭМ!$D$10+'СЕТ СН'!$F$8*'СЕТ СН'!$F$9-'СЕТ СН'!$F$26</f>
        <v>1166.7453612300001</v>
      </c>
      <c r="N31" s="36">
        <f>SUMIFS(СВЦЭМ!$D$33:$D$776,СВЦЭМ!$A$33:$A$776,$A31,СВЦЭМ!$B$33:$B$776,N$11)+'СЕТ СН'!$F$14+СВЦЭМ!$D$10+'СЕТ СН'!$F$8*'СЕТ СН'!$F$9-'СЕТ СН'!$F$26</f>
        <v>1159.53912285</v>
      </c>
      <c r="O31" s="36">
        <f>SUMIFS(СВЦЭМ!$D$33:$D$776,СВЦЭМ!$A$33:$A$776,$A31,СВЦЭМ!$B$33:$B$776,O$11)+'СЕТ СН'!$F$14+СВЦЭМ!$D$10+'СЕТ СН'!$F$8*'СЕТ СН'!$F$9-'СЕТ СН'!$F$26</f>
        <v>1132.6689346200001</v>
      </c>
      <c r="P31" s="36">
        <f>SUMIFS(СВЦЭМ!$D$33:$D$776,СВЦЭМ!$A$33:$A$776,$A31,СВЦЭМ!$B$33:$B$776,P$11)+'СЕТ СН'!$F$14+СВЦЭМ!$D$10+'СЕТ СН'!$F$8*'СЕТ СН'!$F$9-'СЕТ СН'!$F$26</f>
        <v>1136.9979238000001</v>
      </c>
      <c r="Q31" s="36">
        <f>SUMIFS(СВЦЭМ!$D$33:$D$776,СВЦЭМ!$A$33:$A$776,$A31,СВЦЭМ!$B$33:$B$776,Q$11)+'СЕТ СН'!$F$14+СВЦЭМ!$D$10+'СЕТ СН'!$F$8*'СЕТ СН'!$F$9-'СЕТ СН'!$F$26</f>
        <v>1148.2706293400001</v>
      </c>
      <c r="R31" s="36">
        <f>SUMIFS(СВЦЭМ!$D$33:$D$776,СВЦЭМ!$A$33:$A$776,$A31,СВЦЭМ!$B$33:$B$776,R$11)+'СЕТ СН'!$F$14+СВЦЭМ!$D$10+'СЕТ СН'!$F$8*'СЕТ СН'!$F$9-'СЕТ СН'!$F$26</f>
        <v>1156.6312584300001</v>
      </c>
      <c r="S31" s="36">
        <f>SUMIFS(СВЦЭМ!$D$33:$D$776,СВЦЭМ!$A$33:$A$776,$A31,СВЦЭМ!$B$33:$B$776,S$11)+'СЕТ СН'!$F$14+СВЦЭМ!$D$10+'СЕТ СН'!$F$8*'СЕТ СН'!$F$9-'СЕТ СН'!$F$26</f>
        <v>1160.96212274</v>
      </c>
      <c r="T31" s="36">
        <f>SUMIFS(СВЦЭМ!$D$33:$D$776,СВЦЭМ!$A$33:$A$776,$A31,СВЦЭМ!$B$33:$B$776,T$11)+'СЕТ СН'!$F$14+СВЦЭМ!$D$10+'СЕТ СН'!$F$8*'СЕТ СН'!$F$9-'СЕТ СН'!$F$26</f>
        <v>1127.3908020399999</v>
      </c>
      <c r="U31" s="36">
        <f>SUMIFS(СВЦЭМ!$D$33:$D$776,СВЦЭМ!$A$33:$A$776,$A31,СВЦЭМ!$B$33:$B$776,U$11)+'СЕТ СН'!$F$14+СВЦЭМ!$D$10+'СЕТ СН'!$F$8*'СЕТ СН'!$F$9-'СЕТ СН'!$F$26</f>
        <v>1098.0050786199999</v>
      </c>
      <c r="V31" s="36">
        <f>SUMIFS(СВЦЭМ!$D$33:$D$776,СВЦЭМ!$A$33:$A$776,$A31,СВЦЭМ!$B$33:$B$776,V$11)+'СЕТ СН'!$F$14+СВЦЭМ!$D$10+'СЕТ СН'!$F$8*'СЕТ СН'!$F$9-'СЕТ СН'!$F$26</f>
        <v>1094.5946803500001</v>
      </c>
      <c r="W31" s="36">
        <f>SUMIFS(СВЦЭМ!$D$33:$D$776,СВЦЭМ!$A$33:$A$776,$A31,СВЦЭМ!$B$33:$B$776,W$11)+'СЕТ СН'!$F$14+СВЦЭМ!$D$10+'СЕТ СН'!$F$8*'СЕТ СН'!$F$9-'СЕТ СН'!$F$26</f>
        <v>1117.77255571</v>
      </c>
      <c r="X31" s="36">
        <f>SUMIFS(СВЦЭМ!$D$33:$D$776,СВЦЭМ!$A$33:$A$776,$A31,СВЦЭМ!$B$33:$B$776,X$11)+'СЕТ СН'!$F$14+СВЦЭМ!$D$10+'СЕТ СН'!$F$8*'СЕТ СН'!$F$9-'СЕТ СН'!$F$26</f>
        <v>1122.17614787</v>
      </c>
      <c r="Y31" s="36">
        <f>SUMIFS(СВЦЭМ!$D$33:$D$776,СВЦЭМ!$A$33:$A$776,$A31,СВЦЭМ!$B$33:$B$776,Y$11)+'СЕТ СН'!$F$14+СВЦЭМ!$D$10+'СЕТ СН'!$F$8*'СЕТ СН'!$F$9-'СЕТ СН'!$F$26</f>
        <v>1163.0702269000001</v>
      </c>
    </row>
    <row r="32" spans="1:25" ht="15.75" x14ac:dyDescent="0.2">
      <c r="A32" s="35">
        <f t="shared" si="0"/>
        <v>43517</v>
      </c>
      <c r="B32" s="36">
        <f>SUMIFS(СВЦЭМ!$D$33:$D$776,СВЦЭМ!$A$33:$A$776,$A32,СВЦЭМ!$B$33:$B$776,B$11)+'СЕТ СН'!$F$14+СВЦЭМ!$D$10+'СЕТ СН'!$F$8*'СЕТ СН'!$F$9-'СЕТ СН'!$F$26</f>
        <v>1214.6368434200001</v>
      </c>
      <c r="C32" s="36">
        <f>SUMIFS(СВЦЭМ!$D$33:$D$776,СВЦЭМ!$A$33:$A$776,$A32,СВЦЭМ!$B$33:$B$776,C$11)+'СЕТ СН'!$F$14+СВЦЭМ!$D$10+'СЕТ СН'!$F$8*'СЕТ СН'!$F$9-'СЕТ СН'!$F$26</f>
        <v>1242.8175201000001</v>
      </c>
      <c r="D32" s="36">
        <f>SUMIFS(СВЦЭМ!$D$33:$D$776,СВЦЭМ!$A$33:$A$776,$A32,СВЦЭМ!$B$33:$B$776,D$11)+'СЕТ СН'!$F$14+СВЦЭМ!$D$10+'СЕТ СН'!$F$8*'СЕТ СН'!$F$9-'СЕТ СН'!$F$26</f>
        <v>1265.8439601099999</v>
      </c>
      <c r="E32" s="36">
        <f>SUMIFS(СВЦЭМ!$D$33:$D$776,СВЦЭМ!$A$33:$A$776,$A32,СВЦЭМ!$B$33:$B$776,E$11)+'СЕТ СН'!$F$14+СВЦЭМ!$D$10+'СЕТ СН'!$F$8*'СЕТ СН'!$F$9-'СЕТ СН'!$F$26</f>
        <v>1277.41250939</v>
      </c>
      <c r="F32" s="36">
        <f>SUMIFS(СВЦЭМ!$D$33:$D$776,СВЦЭМ!$A$33:$A$776,$A32,СВЦЭМ!$B$33:$B$776,F$11)+'СЕТ СН'!$F$14+СВЦЭМ!$D$10+'СЕТ СН'!$F$8*'СЕТ СН'!$F$9-'СЕТ СН'!$F$26</f>
        <v>1275.0150114099999</v>
      </c>
      <c r="G32" s="36">
        <f>SUMIFS(СВЦЭМ!$D$33:$D$776,СВЦЭМ!$A$33:$A$776,$A32,СВЦЭМ!$B$33:$B$776,G$11)+'СЕТ СН'!$F$14+СВЦЭМ!$D$10+'СЕТ СН'!$F$8*'СЕТ СН'!$F$9-'СЕТ СН'!$F$26</f>
        <v>1248.76746665</v>
      </c>
      <c r="H32" s="36">
        <f>SUMIFS(СВЦЭМ!$D$33:$D$776,СВЦЭМ!$A$33:$A$776,$A32,СВЦЭМ!$B$33:$B$776,H$11)+'СЕТ СН'!$F$14+СВЦЭМ!$D$10+'СЕТ СН'!$F$8*'СЕТ СН'!$F$9-'СЕТ СН'!$F$26</f>
        <v>1215.6514582300001</v>
      </c>
      <c r="I32" s="36">
        <f>SUMIFS(СВЦЭМ!$D$33:$D$776,СВЦЭМ!$A$33:$A$776,$A32,СВЦЭМ!$B$33:$B$776,I$11)+'СЕТ СН'!$F$14+СВЦЭМ!$D$10+'СЕТ СН'!$F$8*'СЕТ СН'!$F$9-'СЕТ СН'!$F$26</f>
        <v>1199.70288192</v>
      </c>
      <c r="J32" s="36">
        <f>SUMIFS(СВЦЭМ!$D$33:$D$776,СВЦЭМ!$A$33:$A$776,$A32,СВЦЭМ!$B$33:$B$776,J$11)+'СЕТ СН'!$F$14+СВЦЭМ!$D$10+'СЕТ СН'!$F$8*'СЕТ СН'!$F$9-'СЕТ СН'!$F$26</f>
        <v>1182.2072915000001</v>
      </c>
      <c r="K32" s="36">
        <f>SUMIFS(СВЦЭМ!$D$33:$D$776,СВЦЭМ!$A$33:$A$776,$A32,СВЦЭМ!$B$33:$B$776,K$11)+'СЕТ СН'!$F$14+СВЦЭМ!$D$10+'СЕТ СН'!$F$8*'СЕТ СН'!$F$9-'СЕТ СН'!$F$26</f>
        <v>1194.1287004400001</v>
      </c>
      <c r="L32" s="36">
        <f>SUMIFS(СВЦЭМ!$D$33:$D$776,СВЦЭМ!$A$33:$A$776,$A32,СВЦЭМ!$B$33:$B$776,L$11)+'СЕТ СН'!$F$14+СВЦЭМ!$D$10+'СЕТ СН'!$F$8*'СЕТ СН'!$F$9-'СЕТ СН'!$F$26</f>
        <v>1182.53466392</v>
      </c>
      <c r="M32" s="36">
        <f>SUMIFS(СВЦЭМ!$D$33:$D$776,СВЦЭМ!$A$33:$A$776,$A32,СВЦЭМ!$B$33:$B$776,M$11)+'СЕТ СН'!$F$14+СВЦЭМ!$D$10+'СЕТ СН'!$F$8*'СЕТ СН'!$F$9-'СЕТ СН'!$F$26</f>
        <v>1165.9077166500001</v>
      </c>
      <c r="N32" s="36">
        <f>SUMIFS(СВЦЭМ!$D$33:$D$776,СВЦЭМ!$A$33:$A$776,$A32,СВЦЭМ!$B$33:$B$776,N$11)+'СЕТ СН'!$F$14+СВЦЭМ!$D$10+'СЕТ СН'!$F$8*'СЕТ СН'!$F$9-'СЕТ СН'!$F$26</f>
        <v>1157.7429534299999</v>
      </c>
      <c r="O32" s="36">
        <f>SUMIFS(СВЦЭМ!$D$33:$D$776,СВЦЭМ!$A$33:$A$776,$A32,СВЦЭМ!$B$33:$B$776,O$11)+'СЕТ СН'!$F$14+СВЦЭМ!$D$10+'СЕТ СН'!$F$8*'СЕТ СН'!$F$9-'СЕТ СН'!$F$26</f>
        <v>1129.1411795199999</v>
      </c>
      <c r="P32" s="36">
        <f>SUMIFS(СВЦЭМ!$D$33:$D$776,СВЦЭМ!$A$33:$A$776,$A32,СВЦЭМ!$B$33:$B$776,P$11)+'СЕТ СН'!$F$14+СВЦЭМ!$D$10+'СЕТ СН'!$F$8*'СЕТ СН'!$F$9-'СЕТ СН'!$F$26</f>
        <v>1129.6334784800001</v>
      </c>
      <c r="Q32" s="36">
        <f>SUMIFS(СВЦЭМ!$D$33:$D$776,СВЦЭМ!$A$33:$A$776,$A32,СВЦЭМ!$B$33:$B$776,Q$11)+'СЕТ СН'!$F$14+СВЦЭМ!$D$10+'СЕТ СН'!$F$8*'СЕТ СН'!$F$9-'СЕТ СН'!$F$26</f>
        <v>1135.1241083500001</v>
      </c>
      <c r="R32" s="36">
        <f>SUMIFS(СВЦЭМ!$D$33:$D$776,СВЦЭМ!$A$33:$A$776,$A32,СВЦЭМ!$B$33:$B$776,R$11)+'СЕТ СН'!$F$14+СВЦЭМ!$D$10+'СЕТ СН'!$F$8*'СЕТ СН'!$F$9-'СЕТ СН'!$F$26</f>
        <v>1156.9351627200001</v>
      </c>
      <c r="S32" s="36">
        <f>SUMIFS(СВЦЭМ!$D$33:$D$776,СВЦЭМ!$A$33:$A$776,$A32,СВЦЭМ!$B$33:$B$776,S$11)+'СЕТ СН'!$F$14+СВЦЭМ!$D$10+'СЕТ СН'!$F$8*'СЕТ СН'!$F$9-'СЕТ СН'!$F$26</f>
        <v>1153.27984517</v>
      </c>
      <c r="T32" s="36">
        <f>SUMIFS(СВЦЭМ!$D$33:$D$776,СВЦЭМ!$A$33:$A$776,$A32,СВЦЭМ!$B$33:$B$776,T$11)+'СЕТ СН'!$F$14+СВЦЭМ!$D$10+'СЕТ СН'!$F$8*'СЕТ СН'!$F$9-'СЕТ СН'!$F$26</f>
        <v>1120.88357746</v>
      </c>
      <c r="U32" s="36">
        <f>SUMIFS(СВЦЭМ!$D$33:$D$776,СВЦЭМ!$A$33:$A$776,$A32,СВЦЭМ!$B$33:$B$776,U$11)+'СЕТ СН'!$F$14+СВЦЭМ!$D$10+'СЕТ СН'!$F$8*'СЕТ СН'!$F$9-'СЕТ СН'!$F$26</f>
        <v>1105.7554894800001</v>
      </c>
      <c r="V32" s="36">
        <f>SUMIFS(СВЦЭМ!$D$33:$D$776,СВЦЭМ!$A$33:$A$776,$A32,СВЦЭМ!$B$33:$B$776,V$11)+'СЕТ СН'!$F$14+СВЦЭМ!$D$10+'СЕТ СН'!$F$8*'СЕТ СН'!$F$9-'СЕТ СН'!$F$26</f>
        <v>1118.69268143</v>
      </c>
      <c r="W32" s="36">
        <f>SUMIFS(СВЦЭМ!$D$33:$D$776,СВЦЭМ!$A$33:$A$776,$A32,СВЦЭМ!$B$33:$B$776,W$11)+'СЕТ СН'!$F$14+СВЦЭМ!$D$10+'СЕТ СН'!$F$8*'СЕТ СН'!$F$9-'СЕТ СН'!$F$26</f>
        <v>1132.3760980500001</v>
      </c>
      <c r="X32" s="36">
        <f>SUMIFS(СВЦЭМ!$D$33:$D$776,СВЦЭМ!$A$33:$A$776,$A32,СВЦЭМ!$B$33:$B$776,X$11)+'СЕТ СН'!$F$14+СВЦЭМ!$D$10+'СЕТ СН'!$F$8*'СЕТ СН'!$F$9-'СЕТ СН'!$F$26</f>
        <v>1142.0750483100001</v>
      </c>
      <c r="Y32" s="36">
        <f>SUMIFS(СВЦЭМ!$D$33:$D$776,СВЦЭМ!$A$33:$A$776,$A32,СВЦЭМ!$B$33:$B$776,Y$11)+'СЕТ СН'!$F$14+СВЦЭМ!$D$10+'СЕТ СН'!$F$8*'СЕТ СН'!$F$9-'СЕТ СН'!$F$26</f>
        <v>1178.88407317</v>
      </c>
    </row>
    <row r="33" spans="1:27" ht="15.75" x14ac:dyDescent="0.2">
      <c r="A33" s="35">
        <f t="shared" si="0"/>
        <v>43518</v>
      </c>
      <c r="B33" s="36">
        <f>SUMIFS(СВЦЭМ!$D$33:$D$776,СВЦЭМ!$A$33:$A$776,$A33,СВЦЭМ!$B$33:$B$776,B$11)+'СЕТ СН'!$F$14+СВЦЭМ!$D$10+'СЕТ СН'!$F$8*'СЕТ СН'!$F$9-'СЕТ СН'!$F$26</f>
        <v>1191.2245182700001</v>
      </c>
      <c r="C33" s="36">
        <f>SUMIFS(СВЦЭМ!$D$33:$D$776,СВЦЭМ!$A$33:$A$776,$A33,СВЦЭМ!$B$33:$B$776,C$11)+'СЕТ СН'!$F$14+СВЦЭМ!$D$10+'СЕТ СН'!$F$8*'СЕТ СН'!$F$9-'СЕТ СН'!$F$26</f>
        <v>1198.4497695300001</v>
      </c>
      <c r="D33" s="36">
        <f>SUMIFS(СВЦЭМ!$D$33:$D$776,СВЦЭМ!$A$33:$A$776,$A33,СВЦЭМ!$B$33:$B$776,D$11)+'СЕТ СН'!$F$14+СВЦЭМ!$D$10+'СЕТ СН'!$F$8*'СЕТ СН'!$F$9-'СЕТ СН'!$F$26</f>
        <v>1195.4008470000001</v>
      </c>
      <c r="E33" s="36">
        <f>SUMIFS(СВЦЭМ!$D$33:$D$776,СВЦЭМ!$A$33:$A$776,$A33,СВЦЭМ!$B$33:$B$776,E$11)+'СЕТ СН'!$F$14+СВЦЭМ!$D$10+'СЕТ СН'!$F$8*'СЕТ СН'!$F$9-'СЕТ СН'!$F$26</f>
        <v>1191.9849771500001</v>
      </c>
      <c r="F33" s="36">
        <f>SUMIFS(СВЦЭМ!$D$33:$D$776,СВЦЭМ!$A$33:$A$776,$A33,СВЦЭМ!$B$33:$B$776,F$11)+'СЕТ СН'!$F$14+СВЦЭМ!$D$10+'СЕТ СН'!$F$8*'СЕТ СН'!$F$9-'СЕТ СН'!$F$26</f>
        <v>1190.28251103</v>
      </c>
      <c r="G33" s="36">
        <f>SUMIFS(СВЦЭМ!$D$33:$D$776,СВЦЭМ!$A$33:$A$776,$A33,СВЦЭМ!$B$33:$B$776,G$11)+'СЕТ СН'!$F$14+СВЦЭМ!$D$10+'СЕТ СН'!$F$8*'СЕТ СН'!$F$9-'СЕТ СН'!$F$26</f>
        <v>1193.9227918300001</v>
      </c>
      <c r="H33" s="36">
        <f>SUMIFS(СВЦЭМ!$D$33:$D$776,СВЦЭМ!$A$33:$A$776,$A33,СВЦЭМ!$B$33:$B$776,H$11)+'СЕТ СН'!$F$14+СВЦЭМ!$D$10+'СЕТ СН'!$F$8*'СЕТ СН'!$F$9-'СЕТ СН'!$F$26</f>
        <v>1196.2060761299999</v>
      </c>
      <c r="I33" s="36">
        <f>SUMIFS(СВЦЭМ!$D$33:$D$776,СВЦЭМ!$A$33:$A$776,$A33,СВЦЭМ!$B$33:$B$776,I$11)+'СЕТ СН'!$F$14+СВЦЭМ!$D$10+'СЕТ СН'!$F$8*'СЕТ СН'!$F$9-'СЕТ СН'!$F$26</f>
        <v>1184.78427816</v>
      </c>
      <c r="J33" s="36">
        <f>SUMIFS(СВЦЭМ!$D$33:$D$776,СВЦЭМ!$A$33:$A$776,$A33,СВЦЭМ!$B$33:$B$776,J$11)+'СЕТ СН'!$F$14+СВЦЭМ!$D$10+'СЕТ СН'!$F$8*'СЕТ СН'!$F$9-'СЕТ СН'!$F$26</f>
        <v>1175.94153912</v>
      </c>
      <c r="K33" s="36">
        <f>SUMIFS(СВЦЭМ!$D$33:$D$776,СВЦЭМ!$A$33:$A$776,$A33,СВЦЭМ!$B$33:$B$776,K$11)+'СЕТ СН'!$F$14+СВЦЭМ!$D$10+'СЕТ СН'!$F$8*'СЕТ СН'!$F$9-'СЕТ СН'!$F$26</f>
        <v>1191.37332887</v>
      </c>
      <c r="L33" s="36">
        <f>SUMIFS(СВЦЭМ!$D$33:$D$776,СВЦЭМ!$A$33:$A$776,$A33,СВЦЭМ!$B$33:$B$776,L$11)+'СЕТ СН'!$F$14+СВЦЭМ!$D$10+'СЕТ СН'!$F$8*'СЕТ СН'!$F$9-'СЕТ СН'!$F$26</f>
        <v>1206.49636351</v>
      </c>
      <c r="M33" s="36">
        <f>SUMIFS(СВЦЭМ!$D$33:$D$776,СВЦЭМ!$A$33:$A$776,$A33,СВЦЭМ!$B$33:$B$776,M$11)+'СЕТ СН'!$F$14+СВЦЭМ!$D$10+'СЕТ СН'!$F$8*'СЕТ СН'!$F$9-'СЕТ СН'!$F$26</f>
        <v>1208.5192564000001</v>
      </c>
      <c r="N33" s="36">
        <f>SUMIFS(СВЦЭМ!$D$33:$D$776,СВЦЭМ!$A$33:$A$776,$A33,СВЦЭМ!$B$33:$B$776,N$11)+'СЕТ СН'!$F$14+СВЦЭМ!$D$10+'СЕТ СН'!$F$8*'СЕТ СН'!$F$9-'СЕТ СН'!$F$26</f>
        <v>1177.7576323600001</v>
      </c>
      <c r="O33" s="36">
        <f>SUMIFS(СВЦЭМ!$D$33:$D$776,СВЦЭМ!$A$33:$A$776,$A33,СВЦЭМ!$B$33:$B$776,O$11)+'СЕТ СН'!$F$14+СВЦЭМ!$D$10+'СЕТ СН'!$F$8*'СЕТ СН'!$F$9-'СЕТ СН'!$F$26</f>
        <v>1144.38128254</v>
      </c>
      <c r="P33" s="36">
        <f>SUMIFS(СВЦЭМ!$D$33:$D$776,СВЦЭМ!$A$33:$A$776,$A33,СВЦЭМ!$B$33:$B$776,P$11)+'СЕТ СН'!$F$14+СВЦЭМ!$D$10+'СЕТ СН'!$F$8*'СЕТ СН'!$F$9-'СЕТ СН'!$F$26</f>
        <v>1153.8375907700001</v>
      </c>
      <c r="Q33" s="36">
        <f>SUMIFS(СВЦЭМ!$D$33:$D$776,СВЦЭМ!$A$33:$A$776,$A33,СВЦЭМ!$B$33:$B$776,Q$11)+'СЕТ СН'!$F$14+СВЦЭМ!$D$10+'СЕТ СН'!$F$8*'СЕТ СН'!$F$9-'СЕТ СН'!$F$26</f>
        <v>1157.30631279</v>
      </c>
      <c r="R33" s="36">
        <f>SUMIFS(СВЦЭМ!$D$33:$D$776,СВЦЭМ!$A$33:$A$776,$A33,СВЦЭМ!$B$33:$B$776,R$11)+'СЕТ СН'!$F$14+СВЦЭМ!$D$10+'СЕТ СН'!$F$8*'СЕТ СН'!$F$9-'СЕТ СН'!$F$26</f>
        <v>1166.79033777</v>
      </c>
      <c r="S33" s="36">
        <f>SUMIFS(СВЦЭМ!$D$33:$D$776,СВЦЭМ!$A$33:$A$776,$A33,СВЦЭМ!$B$33:$B$776,S$11)+'СЕТ СН'!$F$14+СВЦЭМ!$D$10+'СЕТ СН'!$F$8*'СЕТ СН'!$F$9-'СЕТ СН'!$F$26</f>
        <v>1166.47062117</v>
      </c>
      <c r="T33" s="36">
        <f>SUMIFS(СВЦЭМ!$D$33:$D$776,СВЦЭМ!$A$33:$A$776,$A33,СВЦЭМ!$B$33:$B$776,T$11)+'СЕТ СН'!$F$14+СВЦЭМ!$D$10+'СЕТ СН'!$F$8*'СЕТ СН'!$F$9-'СЕТ СН'!$F$26</f>
        <v>1132.90245304</v>
      </c>
      <c r="U33" s="36">
        <f>SUMIFS(СВЦЭМ!$D$33:$D$776,СВЦЭМ!$A$33:$A$776,$A33,СВЦЭМ!$B$33:$B$776,U$11)+'СЕТ СН'!$F$14+СВЦЭМ!$D$10+'СЕТ СН'!$F$8*'СЕТ СН'!$F$9-'СЕТ СН'!$F$26</f>
        <v>1118.50979757</v>
      </c>
      <c r="V33" s="36">
        <f>SUMIFS(СВЦЭМ!$D$33:$D$776,СВЦЭМ!$A$33:$A$776,$A33,СВЦЭМ!$B$33:$B$776,V$11)+'СЕТ СН'!$F$14+СВЦЭМ!$D$10+'СЕТ СН'!$F$8*'СЕТ СН'!$F$9-'СЕТ СН'!$F$26</f>
        <v>1111.8606858200001</v>
      </c>
      <c r="W33" s="36">
        <f>SUMIFS(СВЦЭМ!$D$33:$D$776,СВЦЭМ!$A$33:$A$776,$A33,СВЦЭМ!$B$33:$B$776,W$11)+'СЕТ СН'!$F$14+СВЦЭМ!$D$10+'СЕТ СН'!$F$8*'СЕТ СН'!$F$9-'СЕТ СН'!$F$26</f>
        <v>1126.2017674599999</v>
      </c>
      <c r="X33" s="36">
        <f>SUMIFS(СВЦЭМ!$D$33:$D$776,СВЦЭМ!$A$33:$A$776,$A33,СВЦЭМ!$B$33:$B$776,X$11)+'СЕТ СН'!$F$14+СВЦЭМ!$D$10+'СЕТ СН'!$F$8*'СЕТ СН'!$F$9-'СЕТ СН'!$F$26</f>
        <v>1146.0820988299999</v>
      </c>
      <c r="Y33" s="36">
        <f>SUMIFS(СВЦЭМ!$D$33:$D$776,СВЦЭМ!$A$33:$A$776,$A33,СВЦЭМ!$B$33:$B$776,Y$11)+'СЕТ СН'!$F$14+СВЦЭМ!$D$10+'СЕТ СН'!$F$8*'СЕТ СН'!$F$9-'СЕТ СН'!$F$26</f>
        <v>1180.3305079199999</v>
      </c>
    </row>
    <row r="34" spans="1:27" ht="15.75" x14ac:dyDescent="0.2">
      <c r="A34" s="35">
        <f t="shared" si="0"/>
        <v>43519</v>
      </c>
      <c r="B34" s="36">
        <f>SUMIFS(СВЦЭМ!$D$33:$D$776,СВЦЭМ!$A$33:$A$776,$A34,СВЦЭМ!$B$33:$B$776,B$11)+'СЕТ СН'!$F$14+СВЦЭМ!$D$10+'СЕТ СН'!$F$8*'СЕТ СН'!$F$9-'СЕТ СН'!$F$26</f>
        <v>1193.7351105299999</v>
      </c>
      <c r="C34" s="36">
        <f>SUMIFS(СВЦЭМ!$D$33:$D$776,СВЦЭМ!$A$33:$A$776,$A34,СВЦЭМ!$B$33:$B$776,C$11)+'СЕТ СН'!$F$14+СВЦЭМ!$D$10+'СЕТ СН'!$F$8*'СЕТ СН'!$F$9-'СЕТ СН'!$F$26</f>
        <v>1197.4591588000001</v>
      </c>
      <c r="D34" s="36">
        <f>SUMIFS(СВЦЭМ!$D$33:$D$776,СВЦЭМ!$A$33:$A$776,$A34,СВЦЭМ!$B$33:$B$776,D$11)+'СЕТ СН'!$F$14+СВЦЭМ!$D$10+'СЕТ СН'!$F$8*'СЕТ СН'!$F$9-'СЕТ СН'!$F$26</f>
        <v>1189.4206649400001</v>
      </c>
      <c r="E34" s="36">
        <f>SUMIFS(СВЦЭМ!$D$33:$D$776,СВЦЭМ!$A$33:$A$776,$A34,СВЦЭМ!$B$33:$B$776,E$11)+'СЕТ СН'!$F$14+СВЦЭМ!$D$10+'СЕТ СН'!$F$8*'СЕТ СН'!$F$9-'СЕТ СН'!$F$26</f>
        <v>1188.4858439</v>
      </c>
      <c r="F34" s="36">
        <f>SUMIFS(СВЦЭМ!$D$33:$D$776,СВЦЭМ!$A$33:$A$776,$A34,СВЦЭМ!$B$33:$B$776,F$11)+'СЕТ СН'!$F$14+СВЦЭМ!$D$10+'СЕТ СН'!$F$8*'СЕТ СН'!$F$9-'СЕТ СН'!$F$26</f>
        <v>1187.73037608</v>
      </c>
      <c r="G34" s="36">
        <f>SUMIFS(СВЦЭМ!$D$33:$D$776,СВЦЭМ!$A$33:$A$776,$A34,СВЦЭМ!$B$33:$B$776,G$11)+'СЕТ СН'!$F$14+СВЦЭМ!$D$10+'СЕТ СН'!$F$8*'СЕТ СН'!$F$9-'СЕТ СН'!$F$26</f>
        <v>1186.8054482499999</v>
      </c>
      <c r="H34" s="36">
        <f>SUMIFS(СВЦЭМ!$D$33:$D$776,СВЦЭМ!$A$33:$A$776,$A34,СВЦЭМ!$B$33:$B$776,H$11)+'СЕТ СН'!$F$14+СВЦЭМ!$D$10+'СЕТ СН'!$F$8*'СЕТ СН'!$F$9-'СЕТ СН'!$F$26</f>
        <v>1203.19248535</v>
      </c>
      <c r="I34" s="36">
        <f>SUMIFS(СВЦЭМ!$D$33:$D$776,СВЦЭМ!$A$33:$A$776,$A34,СВЦЭМ!$B$33:$B$776,I$11)+'СЕТ СН'!$F$14+СВЦЭМ!$D$10+'СЕТ СН'!$F$8*'СЕТ СН'!$F$9-'СЕТ СН'!$F$26</f>
        <v>1189.5901922200001</v>
      </c>
      <c r="J34" s="36">
        <f>SUMIFS(СВЦЭМ!$D$33:$D$776,СВЦЭМ!$A$33:$A$776,$A34,СВЦЭМ!$B$33:$B$776,J$11)+'СЕТ СН'!$F$14+СВЦЭМ!$D$10+'СЕТ СН'!$F$8*'СЕТ СН'!$F$9-'СЕТ СН'!$F$26</f>
        <v>1169.24832956</v>
      </c>
      <c r="K34" s="36">
        <f>SUMIFS(СВЦЭМ!$D$33:$D$776,СВЦЭМ!$A$33:$A$776,$A34,СВЦЭМ!$B$33:$B$776,K$11)+'СЕТ СН'!$F$14+СВЦЭМ!$D$10+'СЕТ СН'!$F$8*'СЕТ СН'!$F$9-'СЕТ СН'!$F$26</f>
        <v>1147.6743831400001</v>
      </c>
      <c r="L34" s="36">
        <f>SUMIFS(СВЦЭМ!$D$33:$D$776,СВЦЭМ!$A$33:$A$776,$A34,СВЦЭМ!$B$33:$B$776,L$11)+'СЕТ СН'!$F$14+СВЦЭМ!$D$10+'СЕТ СН'!$F$8*'СЕТ СН'!$F$9-'СЕТ СН'!$F$26</f>
        <v>1152.07056291</v>
      </c>
      <c r="M34" s="36">
        <f>SUMIFS(СВЦЭМ!$D$33:$D$776,СВЦЭМ!$A$33:$A$776,$A34,СВЦЭМ!$B$33:$B$776,M$11)+'СЕТ СН'!$F$14+СВЦЭМ!$D$10+'СЕТ СН'!$F$8*'СЕТ СН'!$F$9-'СЕТ СН'!$F$26</f>
        <v>1162.4745831499999</v>
      </c>
      <c r="N34" s="36">
        <f>SUMIFS(СВЦЭМ!$D$33:$D$776,СВЦЭМ!$A$33:$A$776,$A34,СВЦЭМ!$B$33:$B$776,N$11)+'СЕТ СН'!$F$14+СВЦЭМ!$D$10+'СЕТ СН'!$F$8*'СЕТ СН'!$F$9-'СЕТ СН'!$F$26</f>
        <v>1171.59665111</v>
      </c>
      <c r="O34" s="36">
        <f>SUMIFS(СВЦЭМ!$D$33:$D$776,СВЦЭМ!$A$33:$A$776,$A34,СВЦЭМ!$B$33:$B$776,O$11)+'СЕТ СН'!$F$14+СВЦЭМ!$D$10+'СЕТ СН'!$F$8*'СЕТ СН'!$F$9-'СЕТ СН'!$F$26</f>
        <v>1149.44735698</v>
      </c>
      <c r="P34" s="36">
        <f>SUMIFS(СВЦЭМ!$D$33:$D$776,СВЦЭМ!$A$33:$A$776,$A34,СВЦЭМ!$B$33:$B$776,P$11)+'СЕТ СН'!$F$14+СВЦЭМ!$D$10+'СЕТ СН'!$F$8*'СЕТ СН'!$F$9-'СЕТ СН'!$F$26</f>
        <v>1157.1720399800001</v>
      </c>
      <c r="Q34" s="36">
        <f>SUMIFS(СВЦЭМ!$D$33:$D$776,СВЦЭМ!$A$33:$A$776,$A34,СВЦЭМ!$B$33:$B$776,Q$11)+'СЕТ СН'!$F$14+СВЦЭМ!$D$10+'СЕТ СН'!$F$8*'СЕТ СН'!$F$9-'СЕТ СН'!$F$26</f>
        <v>1166.8108674100001</v>
      </c>
      <c r="R34" s="36">
        <f>SUMIFS(СВЦЭМ!$D$33:$D$776,СВЦЭМ!$A$33:$A$776,$A34,СВЦЭМ!$B$33:$B$776,R$11)+'СЕТ СН'!$F$14+СВЦЭМ!$D$10+'СЕТ СН'!$F$8*'СЕТ СН'!$F$9-'СЕТ СН'!$F$26</f>
        <v>1175.90238862</v>
      </c>
      <c r="S34" s="36">
        <f>SUMIFS(СВЦЭМ!$D$33:$D$776,СВЦЭМ!$A$33:$A$776,$A34,СВЦЭМ!$B$33:$B$776,S$11)+'СЕТ СН'!$F$14+СВЦЭМ!$D$10+'СЕТ СН'!$F$8*'СЕТ СН'!$F$9-'СЕТ СН'!$F$26</f>
        <v>1173.9519804000001</v>
      </c>
      <c r="T34" s="36">
        <f>SUMIFS(СВЦЭМ!$D$33:$D$776,СВЦЭМ!$A$33:$A$776,$A34,СВЦЭМ!$B$33:$B$776,T$11)+'СЕТ СН'!$F$14+СВЦЭМ!$D$10+'СЕТ СН'!$F$8*'СЕТ СН'!$F$9-'СЕТ СН'!$F$26</f>
        <v>1150.8448702600001</v>
      </c>
      <c r="U34" s="36">
        <f>SUMIFS(СВЦЭМ!$D$33:$D$776,СВЦЭМ!$A$33:$A$776,$A34,СВЦЭМ!$B$33:$B$776,U$11)+'СЕТ СН'!$F$14+СВЦЭМ!$D$10+'СЕТ СН'!$F$8*'СЕТ СН'!$F$9-'СЕТ СН'!$F$26</f>
        <v>1118.54303151</v>
      </c>
      <c r="V34" s="36">
        <f>SUMIFS(СВЦЭМ!$D$33:$D$776,СВЦЭМ!$A$33:$A$776,$A34,СВЦЭМ!$B$33:$B$776,V$11)+'СЕТ СН'!$F$14+СВЦЭМ!$D$10+'СЕТ СН'!$F$8*'СЕТ СН'!$F$9-'СЕТ СН'!$F$26</f>
        <v>1113.4594561399999</v>
      </c>
      <c r="W34" s="36">
        <f>SUMIFS(СВЦЭМ!$D$33:$D$776,СВЦЭМ!$A$33:$A$776,$A34,СВЦЭМ!$B$33:$B$776,W$11)+'СЕТ СН'!$F$14+СВЦЭМ!$D$10+'СЕТ СН'!$F$8*'СЕТ СН'!$F$9-'СЕТ СН'!$F$26</f>
        <v>1115.95759561</v>
      </c>
      <c r="X34" s="36">
        <f>SUMIFS(СВЦЭМ!$D$33:$D$776,СВЦЭМ!$A$33:$A$776,$A34,СВЦЭМ!$B$33:$B$776,X$11)+'СЕТ СН'!$F$14+СВЦЭМ!$D$10+'СЕТ СН'!$F$8*'СЕТ СН'!$F$9-'СЕТ СН'!$F$26</f>
        <v>1122.6086239000001</v>
      </c>
      <c r="Y34" s="36">
        <f>SUMIFS(СВЦЭМ!$D$33:$D$776,СВЦЭМ!$A$33:$A$776,$A34,СВЦЭМ!$B$33:$B$776,Y$11)+'СЕТ СН'!$F$14+СВЦЭМ!$D$10+'СЕТ СН'!$F$8*'СЕТ СН'!$F$9-'СЕТ СН'!$F$26</f>
        <v>1167.4225610000001</v>
      </c>
    </row>
    <row r="35" spans="1:27" ht="15.75" x14ac:dyDescent="0.2">
      <c r="A35" s="35">
        <f t="shared" si="0"/>
        <v>43520</v>
      </c>
      <c r="B35" s="36">
        <f>SUMIFS(СВЦЭМ!$D$33:$D$776,СВЦЭМ!$A$33:$A$776,$A35,СВЦЭМ!$B$33:$B$776,B$11)+'СЕТ СН'!$F$14+СВЦЭМ!$D$10+'СЕТ СН'!$F$8*'СЕТ СН'!$F$9-'СЕТ СН'!$F$26</f>
        <v>1208.40525045</v>
      </c>
      <c r="C35" s="36">
        <f>SUMIFS(СВЦЭМ!$D$33:$D$776,СВЦЭМ!$A$33:$A$776,$A35,СВЦЭМ!$B$33:$B$776,C$11)+'СЕТ СН'!$F$14+СВЦЭМ!$D$10+'СЕТ СН'!$F$8*'СЕТ СН'!$F$9-'СЕТ СН'!$F$26</f>
        <v>1231.2866990699999</v>
      </c>
      <c r="D35" s="36">
        <f>SUMIFS(СВЦЭМ!$D$33:$D$776,СВЦЭМ!$A$33:$A$776,$A35,СВЦЭМ!$B$33:$B$776,D$11)+'СЕТ СН'!$F$14+СВЦЭМ!$D$10+'СЕТ СН'!$F$8*'СЕТ СН'!$F$9-'СЕТ СН'!$F$26</f>
        <v>1246.9651354100001</v>
      </c>
      <c r="E35" s="36">
        <f>SUMIFS(СВЦЭМ!$D$33:$D$776,СВЦЭМ!$A$33:$A$776,$A35,СВЦЭМ!$B$33:$B$776,E$11)+'СЕТ СН'!$F$14+СВЦЭМ!$D$10+'СЕТ СН'!$F$8*'СЕТ СН'!$F$9-'СЕТ СН'!$F$26</f>
        <v>1259.6114886600001</v>
      </c>
      <c r="F35" s="36">
        <f>SUMIFS(СВЦЭМ!$D$33:$D$776,СВЦЭМ!$A$33:$A$776,$A35,СВЦЭМ!$B$33:$B$776,F$11)+'СЕТ СН'!$F$14+СВЦЭМ!$D$10+'СЕТ СН'!$F$8*'СЕТ СН'!$F$9-'СЕТ СН'!$F$26</f>
        <v>1268.76396557</v>
      </c>
      <c r="G35" s="36">
        <f>SUMIFS(СВЦЭМ!$D$33:$D$776,СВЦЭМ!$A$33:$A$776,$A35,СВЦЭМ!$B$33:$B$776,G$11)+'СЕТ СН'!$F$14+СВЦЭМ!$D$10+'СЕТ СН'!$F$8*'СЕТ СН'!$F$9-'СЕТ СН'!$F$26</f>
        <v>1266.09870897</v>
      </c>
      <c r="H35" s="36">
        <f>SUMIFS(СВЦЭМ!$D$33:$D$776,СВЦЭМ!$A$33:$A$776,$A35,СВЦЭМ!$B$33:$B$776,H$11)+'СЕТ СН'!$F$14+СВЦЭМ!$D$10+'СЕТ СН'!$F$8*'СЕТ СН'!$F$9-'СЕТ СН'!$F$26</f>
        <v>1252.0004194400001</v>
      </c>
      <c r="I35" s="36">
        <f>SUMIFS(СВЦЭМ!$D$33:$D$776,СВЦЭМ!$A$33:$A$776,$A35,СВЦЭМ!$B$33:$B$776,I$11)+'СЕТ СН'!$F$14+СВЦЭМ!$D$10+'СЕТ СН'!$F$8*'СЕТ СН'!$F$9-'СЕТ СН'!$F$26</f>
        <v>1236.83608815</v>
      </c>
      <c r="J35" s="36">
        <f>SUMIFS(СВЦЭМ!$D$33:$D$776,СВЦЭМ!$A$33:$A$776,$A35,СВЦЭМ!$B$33:$B$776,J$11)+'СЕТ СН'!$F$14+СВЦЭМ!$D$10+'СЕТ СН'!$F$8*'СЕТ СН'!$F$9-'СЕТ СН'!$F$26</f>
        <v>1179.89608746</v>
      </c>
      <c r="K35" s="36">
        <f>SUMIFS(СВЦЭМ!$D$33:$D$776,СВЦЭМ!$A$33:$A$776,$A35,СВЦЭМ!$B$33:$B$776,K$11)+'СЕТ СН'!$F$14+СВЦЭМ!$D$10+'СЕТ СН'!$F$8*'СЕТ СН'!$F$9-'СЕТ СН'!$F$26</f>
        <v>1143.2069406200001</v>
      </c>
      <c r="L35" s="36">
        <f>SUMIFS(СВЦЭМ!$D$33:$D$776,СВЦЭМ!$A$33:$A$776,$A35,СВЦЭМ!$B$33:$B$776,L$11)+'СЕТ СН'!$F$14+СВЦЭМ!$D$10+'СЕТ СН'!$F$8*'СЕТ СН'!$F$9-'СЕТ СН'!$F$26</f>
        <v>1135.51320147</v>
      </c>
      <c r="M35" s="36">
        <f>SUMIFS(СВЦЭМ!$D$33:$D$776,СВЦЭМ!$A$33:$A$776,$A35,СВЦЭМ!$B$33:$B$776,M$11)+'СЕТ СН'!$F$14+СВЦЭМ!$D$10+'СЕТ СН'!$F$8*'СЕТ СН'!$F$9-'СЕТ СН'!$F$26</f>
        <v>1136.0697929600001</v>
      </c>
      <c r="N35" s="36">
        <f>SUMIFS(СВЦЭМ!$D$33:$D$776,СВЦЭМ!$A$33:$A$776,$A35,СВЦЭМ!$B$33:$B$776,N$11)+'СЕТ СН'!$F$14+СВЦЭМ!$D$10+'СЕТ СН'!$F$8*'СЕТ СН'!$F$9-'СЕТ СН'!$F$26</f>
        <v>1132.1432683800001</v>
      </c>
      <c r="O35" s="36">
        <f>SUMIFS(СВЦЭМ!$D$33:$D$776,СВЦЭМ!$A$33:$A$776,$A35,СВЦЭМ!$B$33:$B$776,O$11)+'СЕТ СН'!$F$14+СВЦЭМ!$D$10+'СЕТ СН'!$F$8*'СЕТ СН'!$F$9-'СЕТ СН'!$F$26</f>
        <v>1111.41665444</v>
      </c>
      <c r="P35" s="36">
        <f>SUMIFS(СВЦЭМ!$D$33:$D$776,СВЦЭМ!$A$33:$A$776,$A35,СВЦЭМ!$B$33:$B$776,P$11)+'СЕТ СН'!$F$14+СВЦЭМ!$D$10+'СЕТ СН'!$F$8*'СЕТ СН'!$F$9-'СЕТ СН'!$F$26</f>
        <v>1118.4969814600001</v>
      </c>
      <c r="Q35" s="36">
        <f>SUMIFS(СВЦЭМ!$D$33:$D$776,СВЦЭМ!$A$33:$A$776,$A35,СВЦЭМ!$B$33:$B$776,Q$11)+'СЕТ СН'!$F$14+СВЦЭМ!$D$10+'СЕТ СН'!$F$8*'СЕТ СН'!$F$9-'СЕТ СН'!$F$26</f>
        <v>1125.1932712600001</v>
      </c>
      <c r="R35" s="36">
        <f>SUMIFS(СВЦЭМ!$D$33:$D$776,СВЦЭМ!$A$33:$A$776,$A35,СВЦЭМ!$B$33:$B$776,R$11)+'СЕТ СН'!$F$14+СВЦЭМ!$D$10+'СЕТ СН'!$F$8*'СЕТ СН'!$F$9-'СЕТ СН'!$F$26</f>
        <v>1127.4171399500001</v>
      </c>
      <c r="S35" s="36">
        <f>SUMIFS(СВЦЭМ!$D$33:$D$776,СВЦЭМ!$A$33:$A$776,$A35,СВЦЭМ!$B$33:$B$776,S$11)+'СЕТ СН'!$F$14+СВЦЭМ!$D$10+'СЕТ СН'!$F$8*'СЕТ СН'!$F$9-'СЕТ СН'!$F$26</f>
        <v>1120.7194657800001</v>
      </c>
      <c r="T35" s="36">
        <f>SUMIFS(СВЦЭМ!$D$33:$D$776,СВЦЭМ!$A$33:$A$776,$A35,СВЦЭМ!$B$33:$B$776,T$11)+'СЕТ СН'!$F$14+СВЦЭМ!$D$10+'СЕТ СН'!$F$8*'СЕТ СН'!$F$9-'СЕТ СН'!$F$26</f>
        <v>1093.6436815500001</v>
      </c>
      <c r="U35" s="36">
        <f>SUMIFS(СВЦЭМ!$D$33:$D$776,СВЦЭМ!$A$33:$A$776,$A35,СВЦЭМ!$B$33:$B$776,U$11)+'СЕТ СН'!$F$14+СВЦЭМ!$D$10+'СЕТ СН'!$F$8*'СЕТ СН'!$F$9-'СЕТ СН'!$F$26</f>
        <v>1050.7684335900001</v>
      </c>
      <c r="V35" s="36">
        <f>SUMIFS(СВЦЭМ!$D$33:$D$776,СВЦЭМ!$A$33:$A$776,$A35,СВЦЭМ!$B$33:$B$776,V$11)+'СЕТ СН'!$F$14+СВЦЭМ!$D$10+'СЕТ СН'!$F$8*'СЕТ СН'!$F$9-'СЕТ СН'!$F$26</f>
        <v>1048.2931984300001</v>
      </c>
      <c r="W35" s="36">
        <f>SUMIFS(СВЦЭМ!$D$33:$D$776,СВЦЭМ!$A$33:$A$776,$A35,СВЦЭМ!$B$33:$B$776,W$11)+'СЕТ СН'!$F$14+СВЦЭМ!$D$10+'СЕТ СН'!$F$8*'СЕТ СН'!$F$9-'СЕТ СН'!$F$26</f>
        <v>1061.60080885</v>
      </c>
      <c r="X35" s="36">
        <f>SUMIFS(СВЦЭМ!$D$33:$D$776,СВЦЭМ!$A$33:$A$776,$A35,СВЦЭМ!$B$33:$B$776,X$11)+'СЕТ СН'!$F$14+СВЦЭМ!$D$10+'СЕТ СН'!$F$8*'СЕТ СН'!$F$9-'СЕТ СН'!$F$26</f>
        <v>1082.0010485600001</v>
      </c>
      <c r="Y35" s="36">
        <f>SUMIFS(СВЦЭМ!$D$33:$D$776,СВЦЭМ!$A$33:$A$776,$A35,СВЦЭМ!$B$33:$B$776,Y$11)+'СЕТ СН'!$F$14+СВЦЭМ!$D$10+'СЕТ СН'!$F$8*'СЕТ СН'!$F$9-'СЕТ СН'!$F$26</f>
        <v>1150.43119067</v>
      </c>
    </row>
    <row r="36" spans="1:27" ht="15.75" x14ac:dyDescent="0.2">
      <c r="A36" s="35">
        <f t="shared" si="0"/>
        <v>43521</v>
      </c>
      <c r="B36" s="36">
        <f>SUMIFS(СВЦЭМ!$D$33:$D$776,СВЦЭМ!$A$33:$A$776,$A36,СВЦЭМ!$B$33:$B$776,B$11)+'СЕТ СН'!$F$14+СВЦЭМ!$D$10+'СЕТ СН'!$F$8*'СЕТ СН'!$F$9-'СЕТ СН'!$F$26</f>
        <v>1187.1856296600001</v>
      </c>
      <c r="C36" s="36">
        <f>SUMIFS(СВЦЭМ!$D$33:$D$776,СВЦЭМ!$A$33:$A$776,$A36,СВЦЭМ!$B$33:$B$776,C$11)+'СЕТ СН'!$F$14+СВЦЭМ!$D$10+'СЕТ СН'!$F$8*'СЕТ СН'!$F$9-'СЕТ СН'!$F$26</f>
        <v>1199.8000076600001</v>
      </c>
      <c r="D36" s="36">
        <f>SUMIFS(СВЦЭМ!$D$33:$D$776,СВЦЭМ!$A$33:$A$776,$A36,СВЦЭМ!$B$33:$B$776,D$11)+'СЕТ СН'!$F$14+СВЦЭМ!$D$10+'СЕТ СН'!$F$8*'СЕТ СН'!$F$9-'СЕТ СН'!$F$26</f>
        <v>1196.25763579</v>
      </c>
      <c r="E36" s="36">
        <f>SUMIFS(СВЦЭМ!$D$33:$D$776,СВЦЭМ!$A$33:$A$776,$A36,СВЦЭМ!$B$33:$B$776,E$11)+'СЕТ СН'!$F$14+СВЦЭМ!$D$10+'СЕТ СН'!$F$8*'СЕТ СН'!$F$9-'СЕТ СН'!$F$26</f>
        <v>1199.3828520900001</v>
      </c>
      <c r="F36" s="36">
        <f>SUMIFS(СВЦЭМ!$D$33:$D$776,СВЦЭМ!$A$33:$A$776,$A36,СВЦЭМ!$B$33:$B$776,F$11)+'СЕТ СН'!$F$14+СВЦЭМ!$D$10+'СЕТ СН'!$F$8*'СЕТ СН'!$F$9-'СЕТ СН'!$F$26</f>
        <v>1199.37936734</v>
      </c>
      <c r="G36" s="36">
        <f>SUMIFS(СВЦЭМ!$D$33:$D$776,СВЦЭМ!$A$33:$A$776,$A36,СВЦЭМ!$B$33:$B$776,G$11)+'СЕТ СН'!$F$14+СВЦЭМ!$D$10+'СЕТ СН'!$F$8*'СЕТ СН'!$F$9-'СЕТ СН'!$F$26</f>
        <v>1205.96529566</v>
      </c>
      <c r="H36" s="36">
        <f>SUMIFS(СВЦЭМ!$D$33:$D$776,СВЦЭМ!$A$33:$A$776,$A36,СВЦЭМ!$B$33:$B$776,H$11)+'СЕТ СН'!$F$14+СВЦЭМ!$D$10+'СЕТ СН'!$F$8*'СЕТ СН'!$F$9-'СЕТ СН'!$F$26</f>
        <v>1218.73235273</v>
      </c>
      <c r="I36" s="36">
        <f>SUMIFS(СВЦЭМ!$D$33:$D$776,СВЦЭМ!$A$33:$A$776,$A36,СВЦЭМ!$B$33:$B$776,I$11)+'СЕТ СН'!$F$14+СВЦЭМ!$D$10+'СЕТ СН'!$F$8*'СЕТ СН'!$F$9-'СЕТ СН'!$F$26</f>
        <v>1195.69690827</v>
      </c>
      <c r="J36" s="36">
        <f>SUMIFS(СВЦЭМ!$D$33:$D$776,СВЦЭМ!$A$33:$A$776,$A36,СВЦЭМ!$B$33:$B$776,J$11)+'СЕТ СН'!$F$14+СВЦЭМ!$D$10+'СЕТ СН'!$F$8*'СЕТ СН'!$F$9-'СЕТ СН'!$F$26</f>
        <v>1168.7700154199999</v>
      </c>
      <c r="K36" s="36">
        <f>SUMIFS(СВЦЭМ!$D$33:$D$776,СВЦЭМ!$A$33:$A$776,$A36,СВЦЭМ!$B$33:$B$776,K$11)+'СЕТ СН'!$F$14+СВЦЭМ!$D$10+'СЕТ СН'!$F$8*'СЕТ СН'!$F$9-'СЕТ СН'!$F$26</f>
        <v>1146.63751439</v>
      </c>
      <c r="L36" s="36">
        <f>SUMIFS(СВЦЭМ!$D$33:$D$776,СВЦЭМ!$A$33:$A$776,$A36,СВЦЭМ!$B$33:$B$776,L$11)+'СЕТ СН'!$F$14+СВЦЭМ!$D$10+'СЕТ СН'!$F$8*'СЕТ СН'!$F$9-'СЕТ СН'!$F$26</f>
        <v>1150.1575169800001</v>
      </c>
      <c r="M36" s="36">
        <f>SUMIFS(СВЦЭМ!$D$33:$D$776,СВЦЭМ!$A$33:$A$776,$A36,СВЦЭМ!$B$33:$B$776,M$11)+'СЕТ СН'!$F$14+СВЦЭМ!$D$10+'СЕТ СН'!$F$8*'СЕТ СН'!$F$9-'СЕТ СН'!$F$26</f>
        <v>1170.3530481499999</v>
      </c>
      <c r="N36" s="36">
        <f>SUMIFS(СВЦЭМ!$D$33:$D$776,СВЦЭМ!$A$33:$A$776,$A36,СВЦЭМ!$B$33:$B$776,N$11)+'СЕТ СН'!$F$14+СВЦЭМ!$D$10+'СЕТ СН'!$F$8*'СЕТ СН'!$F$9-'СЕТ СН'!$F$26</f>
        <v>1176.5527208000001</v>
      </c>
      <c r="O36" s="36">
        <f>SUMIFS(СВЦЭМ!$D$33:$D$776,СВЦЭМ!$A$33:$A$776,$A36,СВЦЭМ!$B$33:$B$776,O$11)+'СЕТ СН'!$F$14+СВЦЭМ!$D$10+'СЕТ СН'!$F$8*'СЕТ СН'!$F$9-'СЕТ СН'!$F$26</f>
        <v>1166.0578852400001</v>
      </c>
      <c r="P36" s="36">
        <f>SUMIFS(СВЦЭМ!$D$33:$D$776,СВЦЭМ!$A$33:$A$776,$A36,СВЦЭМ!$B$33:$B$776,P$11)+'СЕТ СН'!$F$14+СВЦЭМ!$D$10+'СЕТ СН'!$F$8*'СЕТ СН'!$F$9-'СЕТ СН'!$F$26</f>
        <v>1173.2149884200001</v>
      </c>
      <c r="Q36" s="36">
        <f>SUMIFS(СВЦЭМ!$D$33:$D$776,СВЦЭМ!$A$33:$A$776,$A36,СВЦЭМ!$B$33:$B$776,Q$11)+'СЕТ СН'!$F$14+СВЦЭМ!$D$10+'СЕТ СН'!$F$8*'СЕТ СН'!$F$9-'СЕТ СН'!$F$26</f>
        <v>1183.3887623800001</v>
      </c>
      <c r="R36" s="36">
        <f>SUMIFS(СВЦЭМ!$D$33:$D$776,СВЦЭМ!$A$33:$A$776,$A36,СВЦЭМ!$B$33:$B$776,R$11)+'СЕТ СН'!$F$14+СВЦЭМ!$D$10+'СЕТ СН'!$F$8*'СЕТ СН'!$F$9-'СЕТ СН'!$F$26</f>
        <v>1185.0019626400001</v>
      </c>
      <c r="S36" s="36">
        <f>SUMIFS(СВЦЭМ!$D$33:$D$776,СВЦЭМ!$A$33:$A$776,$A36,СВЦЭМ!$B$33:$B$776,S$11)+'СЕТ СН'!$F$14+СВЦЭМ!$D$10+'СЕТ СН'!$F$8*'СЕТ СН'!$F$9-'СЕТ СН'!$F$26</f>
        <v>1185.37247372</v>
      </c>
      <c r="T36" s="36">
        <f>SUMIFS(СВЦЭМ!$D$33:$D$776,СВЦЭМ!$A$33:$A$776,$A36,СВЦЭМ!$B$33:$B$776,T$11)+'СЕТ СН'!$F$14+СВЦЭМ!$D$10+'СЕТ СН'!$F$8*'СЕТ СН'!$F$9-'СЕТ СН'!$F$26</f>
        <v>1137.2581297300001</v>
      </c>
      <c r="U36" s="36">
        <f>SUMIFS(СВЦЭМ!$D$33:$D$776,СВЦЭМ!$A$33:$A$776,$A36,СВЦЭМ!$B$33:$B$776,U$11)+'СЕТ СН'!$F$14+СВЦЭМ!$D$10+'СЕТ СН'!$F$8*'СЕТ СН'!$F$9-'СЕТ СН'!$F$26</f>
        <v>1100.19820921</v>
      </c>
      <c r="V36" s="36">
        <f>SUMIFS(СВЦЭМ!$D$33:$D$776,СВЦЭМ!$A$33:$A$776,$A36,СВЦЭМ!$B$33:$B$776,V$11)+'СЕТ СН'!$F$14+СВЦЭМ!$D$10+'СЕТ СН'!$F$8*'СЕТ СН'!$F$9-'СЕТ СН'!$F$26</f>
        <v>1097.29583039</v>
      </c>
      <c r="W36" s="36">
        <f>SUMIFS(СВЦЭМ!$D$33:$D$776,СВЦЭМ!$A$33:$A$776,$A36,СВЦЭМ!$B$33:$B$776,W$11)+'СЕТ СН'!$F$14+СВЦЭМ!$D$10+'СЕТ СН'!$F$8*'СЕТ СН'!$F$9-'СЕТ СН'!$F$26</f>
        <v>1108.96261239</v>
      </c>
      <c r="X36" s="36">
        <f>SUMIFS(СВЦЭМ!$D$33:$D$776,СВЦЭМ!$A$33:$A$776,$A36,СВЦЭМ!$B$33:$B$776,X$11)+'СЕТ СН'!$F$14+СВЦЭМ!$D$10+'СЕТ СН'!$F$8*'СЕТ СН'!$F$9-'СЕТ СН'!$F$26</f>
        <v>1129.4628414000001</v>
      </c>
      <c r="Y36" s="36">
        <f>SUMIFS(СВЦЭМ!$D$33:$D$776,СВЦЭМ!$A$33:$A$776,$A36,СВЦЭМ!$B$33:$B$776,Y$11)+'СЕТ СН'!$F$14+СВЦЭМ!$D$10+'СЕТ СН'!$F$8*'СЕТ СН'!$F$9-'СЕТ СН'!$F$26</f>
        <v>1169.5009512500001</v>
      </c>
    </row>
    <row r="37" spans="1:27" ht="15.75" x14ac:dyDescent="0.2">
      <c r="A37" s="35">
        <f t="shared" si="0"/>
        <v>43522</v>
      </c>
      <c r="B37" s="36">
        <f>SUMIFS(СВЦЭМ!$D$33:$D$776,СВЦЭМ!$A$33:$A$776,$A37,СВЦЭМ!$B$33:$B$776,B$11)+'СЕТ СН'!$F$14+СВЦЭМ!$D$10+'СЕТ СН'!$F$8*'СЕТ СН'!$F$9-'СЕТ СН'!$F$26</f>
        <v>1195.7389919500001</v>
      </c>
      <c r="C37" s="36">
        <f>SUMIFS(СВЦЭМ!$D$33:$D$776,СВЦЭМ!$A$33:$A$776,$A37,СВЦЭМ!$B$33:$B$776,C$11)+'СЕТ СН'!$F$14+СВЦЭМ!$D$10+'СЕТ СН'!$F$8*'СЕТ СН'!$F$9-'СЕТ СН'!$F$26</f>
        <v>1198.38776882</v>
      </c>
      <c r="D37" s="36">
        <f>SUMIFS(СВЦЭМ!$D$33:$D$776,СВЦЭМ!$A$33:$A$776,$A37,СВЦЭМ!$B$33:$B$776,D$11)+'СЕТ СН'!$F$14+СВЦЭМ!$D$10+'СЕТ СН'!$F$8*'СЕТ СН'!$F$9-'СЕТ СН'!$F$26</f>
        <v>1191.9253465199999</v>
      </c>
      <c r="E37" s="36">
        <f>SUMIFS(СВЦЭМ!$D$33:$D$776,СВЦЭМ!$A$33:$A$776,$A37,СВЦЭМ!$B$33:$B$776,E$11)+'СЕТ СН'!$F$14+СВЦЭМ!$D$10+'СЕТ СН'!$F$8*'СЕТ СН'!$F$9-'СЕТ СН'!$F$26</f>
        <v>1192.3535457800001</v>
      </c>
      <c r="F37" s="36">
        <f>SUMIFS(СВЦЭМ!$D$33:$D$776,СВЦЭМ!$A$33:$A$776,$A37,СВЦЭМ!$B$33:$B$776,F$11)+'СЕТ СН'!$F$14+СВЦЭМ!$D$10+'СЕТ СН'!$F$8*'СЕТ СН'!$F$9-'СЕТ СН'!$F$26</f>
        <v>1190.7052859299999</v>
      </c>
      <c r="G37" s="36">
        <f>SUMIFS(СВЦЭМ!$D$33:$D$776,СВЦЭМ!$A$33:$A$776,$A37,СВЦЭМ!$B$33:$B$776,G$11)+'СЕТ СН'!$F$14+СВЦЭМ!$D$10+'СЕТ СН'!$F$8*'СЕТ СН'!$F$9-'СЕТ СН'!$F$26</f>
        <v>1198.4337316400001</v>
      </c>
      <c r="H37" s="36">
        <f>SUMIFS(СВЦЭМ!$D$33:$D$776,СВЦЭМ!$A$33:$A$776,$A37,СВЦЭМ!$B$33:$B$776,H$11)+'СЕТ СН'!$F$14+СВЦЭМ!$D$10+'СЕТ СН'!$F$8*'СЕТ СН'!$F$9-'СЕТ СН'!$F$26</f>
        <v>1196.51290789</v>
      </c>
      <c r="I37" s="36">
        <f>SUMIFS(СВЦЭМ!$D$33:$D$776,СВЦЭМ!$A$33:$A$776,$A37,СВЦЭМ!$B$33:$B$776,I$11)+'СЕТ СН'!$F$14+СВЦЭМ!$D$10+'СЕТ СН'!$F$8*'СЕТ СН'!$F$9-'СЕТ СН'!$F$26</f>
        <v>1166.6719828100001</v>
      </c>
      <c r="J37" s="36">
        <f>SUMIFS(СВЦЭМ!$D$33:$D$776,СВЦЭМ!$A$33:$A$776,$A37,СВЦЭМ!$B$33:$B$776,J$11)+'СЕТ СН'!$F$14+СВЦЭМ!$D$10+'СЕТ СН'!$F$8*'СЕТ СН'!$F$9-'СЕТ СН'!$F$26</f>
        <v>1146.72914704</v>
      </c>
      <c r="K37" s="36">
        <f>SUMIFS(СВЦЭМ!$D$33:$D$776,СВЦЭМ!$A$33:$A$776,$A37,СВЦЭМ!$B$33:$B$776,K$11)+'СЕТ СН'!$F$14+СВЦЭМ!$D$10+'СЕТ СН'!$F$8*'СЕТ СН'!$F$9-'СЕТ СН'!$F$26</f>
        <v>1143.52109857</v>
      </c>
      <c r="L37" s="36">
        <f>SUMIFS(СВЦЭМ!$D$33:$D$776,СВЦЭМ!$A$33:$A$776,$A37,СВЦЭМ!$B$33:$B$776,L$11)+'СЕТ СН'!$F$14+СВЦЭМ!$D$10+'СЕТ СН'!$F$8*'СЕТ СН'!$F$9-'СЕТ СН'!$F$26</f>
        <v>1156.95056748</v>
      </c>
      <c r="M37" s="36">
        <f>SUMIFS(СВЦЭМ!$D$33:$D$776,СВЦЭМ!$A$33:$A$776,$A37,СВЦЭМ!$B$33:$B$776,M$11)+'СЕТ СН'!$F$14+СВЦЭМ!$D$10+'СЕТ СН'!$F$8*'СЕТ СН'!$F$9-'СЕТ СН'!$F$26</f>
        <v>1172.8070692900001</v>
      </c>
      <c r="N37" s="36">
        <f>SUMIFS(СВЦЭМ!$D$33:$D$776,СВЦЭМ!$A$33:$A$776,$A37,СВЦЭМ!$B$33:$B$776,N$11)+'СЕТ СН'!$F$14+СВЦЭМ!$D$10+'СЕТ СН'!$F$8*'СЕТ СН'!$F$9-'СЕТ СН'!$F$26</f>
        <v>1155.9799554000001</v>
      </c>
      <c r="O37" s="36">
        <f>SUMIFS(СВЦЭМ!$D$33:$D$776,СВЦЭМ!$A$33:$A$776,$A37,СВЦЭМ!$B$33:$B$776,O$11)+'СЕТ СН'!$F$14+СВЦЭМ!$D$10+'СЕТ СН'!$F$8*'СЕТ СН'!$F$9-'СЕТ СН'!$F$26</f>
        <v>1125.13278605</v>
      </c>
      <c r="P37" s="36">
        <f>SUMIFS(СВЦЭМ!$D$33:$D$776,СВЦЭМ!$A$33:$A$776,$A37,СВЦЭМ!$B$33:$B$776,P$11)+'СЕТ СН'!$F$14+СВЦЭМ!$D$10+'СЕТ СН'!$F$8*'СЕТ СН'!$F$9-'СЕТ СН'!$F$26</f>
        <v>1129.0008051699999</v>
      </c>
      <c r="Q37" s="36">
        <f>SUMIFS(СВЦЭМ!$D$33:$D$776,СВЦЭМ!$A$33:$A$776,$A37,СВЦЭМ!$B$33:$B$776,Q$11)+'СЕТ СН'!$F$14+СВЦЭМ!$D$10+'СЕТ СН'!$F$8*'СЕТ СН'!$F$9-'СЕТ СН'!$F$26</f>
        <v>1141.32667292</v>
      </c>
      <c r="R37" s="36">
        <f>SUMIFS(СВЦЭМ!$D$33:$D$776,СВЦЭМ!$A$33:$A$776,$A37,СВЦЭМ!$B$33:$B$776,R$11)+'СЕТ СН'!$F$14+СВЦЭМ!$D$10+'СЕТ СН'!$F$8*'СЕТ СН'!$F$9-'СЕТ СН'!$F$26</f>
        <v>1157.0807287100001</v>
      </c>
      <c r="S37" s="36">
        <f>SUMIFS(СВЦЭМ!$D$33:$D$776,СВЦЭМ!$A$33:$A$776,$A37,СВЦЭМ!$B$33:$B$776,S$11)+'СЕТ СН'!$F$14+СВЦЭМ!$D$10+'СЕТ СН'!$F$8*'СЕТ СН'!$F$9-'СЕТ СН'!$F$26</f>
        <v>1174.24727865</v>
      </c>
      <c r="T37" s="36">
        <f>SUMIFS(СВЦЭМ!$D$33:$D$776,СВЦЭМ!$A$33:$A$776,$A37,СВЦЭМ!$B$33:$B$776,T$11)+'СЕТ СН'!$F$14+СВЦЭМ!$D$10+'СЕТ СН'!$F$8*'СЕТ СН'!$F$9-'СЕТ СН'!$F$26</f>
        <v>1132.6284049200001</v>
      </c>
      <c r="U37" s="36">
        <f>SUMIFS(СВЦЭМ!$D$33:$D$776,СВЦЭМ!$A$33:$A$776,$A37,СВЦЭМ!$B$33:$B$776,U$11)+'СЕТ СН'!$F$14+СВЦЭМ!$D$10+'СЕТ СН'!$F$8*'СЕТ СН'!$F$9-'СЕТ СН'!$F$26</f>
        <v>1094.6469503400001</v>
      </c>
      <c r="V37" s="36">
        <f>SUMIFS(СВЦЭМ!$D$33:$D$776,СВЦЭМ!$A$33:$A$776,$A37,СВЦЭМ!$B$33:$B$776,V$11)+'СЕТ СН'!$F$14+СВЦЭМ!$D$10+'СЕТ СН'!$F$8*'СЕТ СН'!$F$9-'СЕТ СН'!$F$26</f>
        <v>1091.36327787</v>
      </c>
      <c r="W37" s="36">
        <f>SUMIFS(СВЦЭМ!$D$33:$D$776,СВЦЭМ!$A$33:$A$776,$A37,СВЦЭМ!$B$33:$B$776,W$11)+'СЕТ СН'!$F$14+СВЦЭМ!$D$10+'СЕТ СН'!$F$8*'СЕТ СН'!$F$9-'СЕТ СН'!$F$26</f>
        <v>1103.5755301700001</v>
      </c>
      <c r="X37" s="36">
        <f>SUMIFS(СВЦЭМ!$D$33:$D$776,СВЦЭМ!$A$33:$A$776,$A37,СВЦЭМ!$B$33:$B$776,X$11)+'СЕТ СН'!$F$14+СВЦЭМ!$D$10+'СЕТ СН'!$F$8*'СЕТ СН'!$F$9-'СЕТ СН'!$F$26</f>
        <v>1121.50837116</v>
      </c>
      <c r="Y37" s="36">
        <f>SUMIFS(СВЦЭМ!$D$33:$D$776,СВЦЭМ!$A$33:$A$776,$A37,СВЦЭМ!$B$33:$B$776,Y$11)+'СЕТ СН'!$F$14+СВЦЭМ!$D$10+'СЕТ СН'!$F$8*'СЕТ СН'!$F$9-'СЕТ СН'!$F$26</f>
        <v>1163.14233457</v>
      </c>
    </row>
    <row r="38" spans="1:27" ht="15.75" x14ac:dyDescent="0.2">
      <c r="A38" s="35">
        <f t="shared" si="0"/>
        <v>43523</v>
      </c>
      <c r="B38" s="36">
        <f>SUMIFS(СВЦЭМ!$D$33:$D$776,СВЦЭМ!$A$33:$A$776,$A38,СВЦЭМ!$B$33:$B$776,B$11)+'СЕТ СН'!$F$14+СВЦЭМ!$D$10+'СЕТ СН'!$F$8*'СЕТ СН'!$F$9-'СЕТ СН'!$F$26</f>
        <v>1198.8797101600001</v>
      </c>
      <c r="C38" s="36">
        <f>SUMIFS(СВЦЭМ!$D$33:$D$776,СВЦЭМ!$A$33:$A$776,$A38,СВЦЭМ!$B$33:$B$776,C$11)+'СЕТ СН'!$F$14+СВЦЭМ!$D$10+'СЕТ СН'!$F$8*'СЕТ СН'!$F$9-'СЕТ СН'!$F$26</f>
        <v>1231.57940338</v>
      </c>
      <c r="D38" s="36">
        <f>SUMIFS(СВЦЭМ!$D$33:$D$776,СВЦЭМ!$A$33:$A$776,$A38,СВЦЭМ!$B$33:$B$776,D$11)+'СЕТ СН'!$F$14+СВЦЭМ!$D$10+'СЕТ СН'!$F$8*'СЕТ СН'!$F$9-'СЕТ СН'!$F$26</f>
        <v>1244.28984868</v>
      </c>
      <c r="E38" s="36">
        <f>SUMIFS(СВЦЭМ!$D$33:$D$776,СВЦЭМ!$A$33:$A$776,$A38,СВЦЭМ!$B$33:$B$776,E$11)+'СЕТ СН'!$F$14+СВЦЭМ!$D$10+'СЕТ СН'!$F$8*'СЕТ СН'!$F$9-'СЕТ СН'!$F$26</f>
        <v>1248.33656563</v>
      </c>
      <c r="F38" s="36">
        <f>SUMIFS(СВЦЭМ!$D$33:$D$776,СВЦЭМ!$A$33:$A$776,$A38,СВЦЭМ!$B$33:$B$776,F$11)+'СЕТ СН'!$F$14+СВЦЭМ!$D$10+'СЕТ СН'!$F$8*'СЕТ СН'!$F$9-'СЕТ СН'!$F$26</f>
        <v>1242.3111935100001</v>
      </c>
      <c r="G38" s="36">
        <f>SUMIFS(СВЦЭМ!$D$33:$D$776,СВЦЭМ!$A$33:$A$776,$A38,СВЦЭМ!$B$33:$B$776,G$11)+'СЕТ СН'!$F$14+СВЦЭМ!$D$10+'СЕТ СН'!$F$8*'СЕТ СН'!$F$9-'СЕТ СН'!$F$26</f>
        <v>1220.5243471799999</v>
      </c>
      <c r="H38" s="36">
        <f>SUMIFS(СВЦЭМ!$D$33:$D$776,СВЦЭМ!$A$33:$A$776,$A38,СВЦЭМ!$B$33:$B$776,H$11)+'СЕТ СН'!$F$14+СВЦЭМ!$D$10+'СЕТ СН'!$F$8*'СЕТ СН'!$F$9-'СЕТ СН'!$F$26</f>
        <v>1180.9473593100001</v>
      </c>
      <c r="I38" s="36">
        <f>SUMIFS(СВЦЭМ!$D$33:$D$776,СВЦЭМ!$A$33:$A$776,$A38,СВЦЭМ!$B$33:$B$776,I$11)+'СЕТ СН'!$F$14+СВЦЭМ!$D$10+'СЕТ СН'!$F$8*'СЕТ СН'!$F$9-'СЕТ СН'!$F$26</f>
        <v>1155.3848944700001</v>
      </c>
      <c r="J38" s="36">
        <f>SUMIFS(СВЦЭМ!$D$33:$D$776,СВЦЭМ!$A$33:$A$776,$A38,СВЦЭМ!$B$33:$B$776,J$11)+'СЕТ СН'!$F$14+СВЦЭМ!$D$10+'СЕТ СН'!$F$8*'СЕТ СН'!$F$9-'СЕТ СН'!$F$26</f>
        <v>1141.0788114500001</v>
      </c>
      <c r="K38" s="36">
        <f>SUMIFS(СВЦЭМ!$D$33:$D$776,СВЦЭМ!$A$33:$A$776,$A38,СВЦЭМ!$B$33:$B$776,K$11)+'СЕТ СН'!$F$14+СВЦЭМ!$D$10+'СЕТ СН'!$F$8*'СЕТ СН'!$F$9-'СЕТ СН'!$F$26</f>
        <v>1144.1504346199999</v>
      </c>
      <c r="L38" s="36">
        <f>SUMIFS(СВЦЭМ!$D$33:$D$776,СВЦЭМ!$A$33:$A$776,$A38,СВЦЭМ!$B$33:$B$776,L$11)+'СЕТ СН'!$F$14+СВЦЭМ!$D$10+'СЕТ СН'!$F$8*'СЕТ СН'!$F$9-'СЕТ СН'!$F$26</f>
        <v>1147.2990655900001</v>
      </c>
      <c r="M38" s="36">
        <f>SUMIFS(СВЦЭМ!$D$33:$D$776,СВЦЭМ!$A$33:$A$776,$A38,СВЦЭМ!$B$33:$B$776,M$11)+'СЕТ СН'!$F$14+СВЦЭМ!$D$10+'СЕТ СН'!$F$8*'СЕТ СН'!$F$9-'СЕТ СН'!$F$26</f>
        <v>1159.38687701</v>
      </c>
      <c r="N38" s="36">
        <f>SUMIFS(СВЦЭМ!$D$33:$D$776,СВЦЭМ!$A$33:$A$776,$A38,СВЦЭМ!$B$33:$B$776,N$11)+'СЕТ СН'!$F$14+СВЦЭМ!$D$10+'СЕТ СН'!$F$8*'СЕТ СН'!$F$9-'СЕТ СН'!$F$26</f>
        <v>1157.1808929200001</v>
      </c>
      <c r="O38" s="36">
        <f>SUMIFS(СВЦЭМ!$D$33:$D$776,СВЦЭМ!$A$33:$A$776,$A38,СВЦЭМ!$B$33:$B$776,O$11)+'СЕТ СН'!$F$14+СВЦЭМ!$D$10+'СЕТ СН'!$F$8*'СЕТ СН'!$F$9-'СЕТ СН'!$F$26</f>
        <v>1110.18398985</v>
      </c>
      <c r="P38" s="36">
        <f>SUMIFS(СВЦЭМ!$D$33:$D$776,СВЦЭМ!$A$33:$A$776,$A38,СВЦЭМ!$B$33:$B$776,P$11)+'СЕТ СН'!$F$14+СВЦЭМ!$D$10+'СЕТ СН'!$F$8*'СЕТ СН'!$F$9-'СЕТ СН'!$F$26</f>
        <v>1112.5374123300001</v>
      </c>
      <c r="Q38" s="36">
        <f>SUMIFS(СВЦЭМ!$D$33:$D$776,СВЦЭМ!$A$33:$A$776,$A38,СВЦЭМ!$B$33:$B$776,Q$11)+'СЕТ СН'!$F$14+СВЦЭМ!$D$10+'СЕТ СН'!$F$8*'СЕТ СН'!$F$9-'СЕТ СН'!$F$26</f>
        <v>1119.49781902</v>
      </c>
      <c r="R38" s="36">
        <f>SUMIFS(СВЦЭМ!$D$33:$D$776,СВЦЭМ!$A$33:$A$776,$A38,СВЦЭМ!$B$33:$B$776,R$11)+'СЕТ СН'!$F$14+СВЦЭМ!$D$10+'СЕТ СН'!$F$8*'СЕТ СН'!$F$9-'СЕТ СН'!$F$26</f>
        <v>1112.67191684</v>
      </c>
      <c r="S38" s="36">
        <f>SUMIFS(СВЦЭМ!$D$33:$D$776,СВЦЭМ!$A$33:$A$776,$A38,СВЦЭМ!$B$33:$B$776,S$11)+'СЕТ СН'!$F$14+СВЦЭМ!$D$10+'СЕТ СН'!$F$8*'СЕТ СН'!$F$9-'СЕТ СН'!$F$26</f>
        <v>1112.8468214900001</v>
      </c>
      <c r="T38" s="36">
        <f>SUMIFS(СВЦЭМ!$D$33:$D$776,СВЦЭМ!$A$33:$A$776,$A38,СВЦЭМ!$B$33:$B$776,T$11)+'СЕТ СН'!$F$14+СВЦЭМ!$D$10+'СЕТ СН'!$F$8*'СЕТ СН'!$F$9-'СЕТ СН'!$F$26</f>
        <v>1100.47515821</v>
      </c>
      <c r="U38" s="36">
        <f>SUMIFS(СВЦЭМ!$D$33:$D$776,СВЦЭМ!$A$33:$A$776,$A38,СВЦЭМ!$B$33:$B$776,U$11)+'СЕТ СН'!$F$14+СВЦЭМ!$D$10+'СЕТ СН'!$F$8*'СЕТ СН'!$F$9-'СЕТ СН'!$F$26</f>
        <v>1072.1175194500001</v>
      </c>
      <c r="V38" s="36">
        <f>SUMIFS(СВЦЭМ!$D$33:$D$776,СВЦЭМ!$A$33:$A$776,$A38,СВЦЭМ!$B$33:$B$776,V$11)+'СЕТ СН'!$F$14+СВЦЭМ!$D$10+'СЕТ СН'!$F$8*'СЕТ СН'!$F$9-'СЕТ СН'!$F$26</f>
        <v>1067.33915901</v>
      </c>
      <c r="W38" s="36">
        <f>SUMIFS(СВЦЭМ!$D$33:$D$776,СВЦЭМ!$A$33:$A$776,$A38,СВЦЭМ!$B$33:$B$776,W$11)+'СЕТ СН'!$F$14+СВЦЭМ!$D$10+'СЕТ СН'!$F$8*'СЕТ СН'!$F$9-'СЕТ СН'!$F$26</f>
        <v>1080.71709485</v>
      </c>
      <c r="X38" s="36">
        <f>SUMIFS(СВЦЭМ!$D$33:$D$776,СВЦЭМ!$A$33:$A$776,$A38,СВЦЭМ!$B$33:$B$776,X$11)+'СЕТ СН'!$F$14+СВЦЭМ!$D$10+'СЕТ СН'!$F$8*'СЕТ СН'!$F$9-'СЕТ СН'!$F$26</f>
        <v>1106.9086506400001</v>
      </c>
      <c r="Y38" s="36">
        <f>SUMIFS(СВЦЭМ!$D$33:$D$776,СВЦЭМ!$A$33:$A$776,$A38,СВЦЭМ!$B$33:$B$776,Y$11)+'СЕТ СН'!$F$14+СВЦЭМ!$D$10+'СЕТ СН'!$F$8*'СЕТ СН'!$F$9-'СЕТ СН'!$F$26</f>
        <v>1148.5820105</v>
      </c>
    </row>
    <row r="39" spans="1:27" ht="15.75" x14ac:dyDescent="0.2">
      <c r="A39" s="35">
        <f t="shared" si="0"/>
        <v>43524</v>
      </c>
      <c r="B39" s="36">
        <f>SUMIFS(СВЦЭМ!$D$33:$D$776,СВЦЭМ!$A$33:$A$776,$A39,СВЦЭМ!$B$33:$B$776,B$11)+'СЕТ СН'!$F$14+СВЦЭМ!$D$10+'СЕТ СН'!$F$8*'СЕТ СН'!$F$9-'СЕТ СН'!$F$26</f>
        <v>1192.7040766300001</v>
      </c>
      <c r="C39" s="36">
        <f>SUMIFS(СВЦЭМ!$D$33:$D$776,СВЦЭМ!$A$33:$A$776,$A39,СВЦЭМ!$B$33:$B$776,C$11)+'СЕТ СН'!$F$14+СВЦЭМ!$D$10+'СЕТ СН'!$F$8*'СЕТ СН'!$F$9-'СЕТ СН'!$F$26</f>
        <v>1218.51688266</v>
      </c>
      <c r="D39" s="36">
        <f>SUMIFS(СВЦЭМ!$D$33:$D$776,СВЦЭМ!$A$33:$A$776,$A39,СВЦЭМ!$B$33:$B$776,D$11)+'СЕТ СН'!$F$14+СВЦЭМ!$D$10+'СЕТ СН'!$F$8*'СЕТ СН'!$F$9-'СЕТ СН'!$F$26</f>
        <v>1229.63842862</v>
      </c>
      <c r="E39" s="36">
        <f>SUMIFS(СВЦЭМ!$D$33:$D$776,СВЦЭМ!$A$33:$A$776,$A39,СВЦЭМ!$B$33:$B$776,E$11)+'СЕТ СН'!$F$14+СВЦЭМ!$D$10+'СЕТ СН'!$F$8*'СЕТ СН'!$F$9-'СЕТ СН'!$F$26</f>
        <v>1231.00155298</v>
      </c>
      <c r="F39" s="36">
        <f>SUMIFS(СВЦЭМ!$D$33:$D$776,СВЦЭМ!$A$33:$A$776,$A39,СВЦЭМ!$B$33:$B$776,F$11)+'СЕТ СН'!$F$14+СВЦЭМ!$D$10+'СЕТ СН'!$F$8*'СЕТ СН'!$F$9-'СЕТ СН'!$F$26</f>
        <v>1226.3993592700001</v>
      </c>
      <c r="G39" s="36">
        <f>SUMIFS(СВЦЭМ!$D$33:$D$776,СВЦЭМ!$A$33:$A$776,$A39,СВЦЭМ!$B$33:$B$776,G$11)+'СЕТ СН'!$F$14+СВЦЭМ!$D$10+'СЕТ СН'!$F$8*'СЕТ СН'!$F$9-'СЕТ СН'!$F$26</f>
        <v>1214.1458152600001</v>
      </c>
      <c r="H39" s="36">
        <f>SUMIFS(СВЦЭМ!$D$33:$D$776,СВЦЭМ!$A$33:$A$776,$A39,СВЦЭМ!$B$33:$B$776,H$11)+'СЕТ СН'!$F$14+СВЦЭМ!$D$10+'СЕТ СН'!$F$8*'СЕТ СН'!$F$9-'СЕТ СН'!$F$26</f>
        <v>1188.5529093299999</v>
      </c>
      <c r="I39" s="36">
        <f>SUMIFS(СВЦЭМ!$D$33:$D$776,СВЦЭМ!$A$33:$A$776,$A39,СВЦЭМ!$B$33:$B$776,I$11)+'СЕТ СН'!$F$14+СВЦЭМ!$D$10+'СЕТ СН'!$F$8*'СЕТ СН'!$F$9-'СЕТ СН'!$F$26</f>
        <v>1166.07703986</v>
      </c>
      <c r="J39" s="36">
        <f>SUMIFS(СВЦЭМ!$D$33:$D$776,СВЦЭМ!$A$33:$A$776,$A39,СВЦЭМ!$B$33:$B$776,J$11)+'СЕТ СН'!$F$14+СВЦЭМ!$D$10+'СЕТ СН'!$F$8*'СЕТ СН'!$F$9-'СЕТ СН'!$F$26</f>
        <v>1151.5978167000001</v>
      </c>
      <c r="K39" s="36">
        <f>SUMIFS(СВЦЭМ!$D$33:$D$776,СВЦЭМ!$A$33:$A$776,$A39,СВЦЭМ!$B$33:$B$776,K$11)+'СЕТ СН'!$F$14+СВЦЭМ!$D$10+'СЕТ СН'!$F$8*'СЕТ СН'!$F$9-'СЕТ СН'!$F$26</f>
        <v>1155.32842725</v>
      </c>
      <c r="L39" s="36">
        <f>SUMIFS(СВЦЭМ!$D$33:$D$776,СВЦЭМ!$A$33:$A$776,$A39,СВЦЭМ!$B$33:$B$776,L$11)+'СЕТ СН'!$F$14+СВЦЭМ!$D$10+'СЕТ СН'!$F$8*'СЕТ СН'!$F$9-'СЕТ СН'!$F$26</f>
        <v>1159.669265</v>
      </c>
      <c r="M39" s="36">
        <f>SUMIFS(СВЦЭМ!$D$33:$D$776,СВЦЭМ!$A$33:$A$776,$A39,СВЦЭМ!$B$33:$B$776,M$11)+'СЕТ СН'!$F$14+СВЦЭМ!$D$10+'СЕТ СН'!$F$8*'СЕТ СН'!$F$9-'СЕТ СН'!$F$26</f>
        <v>1174.3802205300001</v>
      </c>
      <c r="N39" s="36">
        <f>SUMIFS(СВЦЭМ!$D$33:$D$776,СВЦЭМ!$A$33:$A$776,$A39,СВЦЭМ!$B$33:$B$776,N$11)+'СЕТ СН'!$F$14+СВЦЭМ!$D$10+'СЕТ СН'!$F$8*'СЕТ СН'!$F$9-'СЕТ СН'!$F$26</f>
        <v>1159.97136514</v>
      </c>
      <c r="O39" s="36">
        <f>SUMIFS(СВЦЭМ!$D$33:$D$776,СВЦЭМ!$A$33:$A$776,$A39,СВЦЭМ!$B$33:$B$776,O$11)+'СЕТ СН'!$F$14+СВЦЭМ!$D$10+'СЕТ СН'!$F$8*'СЕТ СН'!$F$9-'СЕТ СН'!$F$26</f>
        <v>1134.58336123</v>
      </c>
      <c r="P39" s="36">
        <f>SUMIFS(СВЦЭМ!$D$33:$D$776,СВЦЭМ!$A$33:$A$776,$A39,СВЦЭМ!$B$33:$B$776,P$11)+'СЕТ СН'!$F$14+СВЦЭМ!$D$10+'СЕТ СН'!$F$8*'СЕТ СН'!$F$9-'СЕТ СН'!$F$26</f>
        <v>1138.60894871</v>
      </c>
      <c r="Q39" s="36">
        <f>SUMIFS(СВЦЭМ!$D$33:$D$776,СВЦЭМ!$A$33:$A$776,$A39,СВЦЭМ!$B$33:$B$776,Q$11)+'СЕТ СН'!$F$14+СВЦЭМ!$D$10+'СЕТ СН'!$F$8*'СЕТ СН'!$F$9-'СЕТ СН'!$F$26</f>
        <v>1144.67108145</v>
      </c>
      <c r="R39" s="36">
        <f>SUMIFS(СВЦЭМ!$D$33:$D$776,СВЦЭМ!$A$33:$A$776,$A39,СВЦЭМ!$B$33:$B$776,R$11)+'СЕТ СН'!$F$14+СВЦЭМ!$D$10+'СЕТ СН'!$F$8*'СЕТ СН'!$F$9-'СЕТ СН'!$F$26</f>
        <v>1138.45371783</v>
      </c>
      <c r="S39" s="36">
        <f>SUMIFS(СВЦЭМ!$D$33:$D$776,СВЦЭМ!$A$33:$A$776,$A39,СВЦЭМ!$B$33:$B$776,S$11)+'СЕТ СН'!$F$14+СВЦЭМ!$D$10+'СЕТ СН'!$F$8*'СЕТ СН'!$F$9-'СЕТ СН'!$F$26</f>
        <v>1133.86826664</v>
      </c>
      <c r="T39" s="36">
        <f>SUMIFS(СВЦЭМ!$D$33:$D$776,СВЦЭМ!$A$33:$A$776,$A39,СВЦЭМ!$B$33:$B$776,T$11)+'СЕТ СН'!$F$14+СВЦЭМ!$D$10+'СЕТ СН'!$F$8*'СЕТ СН'!$F$9-'СЕТ СН'!$F$26</f>
        <v>1101.8716104600001</v>
      </c>
      <c r="U39" s="36">
        <f>SUMIFS(СВЦЭМ!$D$33:$D$776,СВЦЭМ!$A$33:$A$776,$A39,СВЦЭМ!$B$33:$B$776,U$11)+'СЕТ СН'!$F$14+СВЦЭМ!$D$10+'СЕТ СН'!$F$8*'СЕТ СН'!$F$9-'СЕТ СН'!$F$26</f>
        <v>1078.39976351</v>
      </c>
      <c r="V39" s="36">
        <f>SUMIFS(СВЦЭМ!$D$33:$D$776,СВЦЭМ!$A$33:$A$776,$A39,СВЦЭМ!$B$33:$B$776,V$11)+'СЕТ СН'!$F$14+СВЦЭМ!$D$10+'СЕТ СН'!$F$8*'СЕТ СН'!$F$9-'СЕТ СН'!$F$26</f>
        <v>1073.1953855199999</v>
      </c>
      <c r="W39" s="36">
        <f>SUMIFS(СВЦЭМ!$D$33:$D$776,СВЦЭМ!$A$33:$A$776,$A39,СВЦЭМ!$B$33:$B$776,W$11)+'СЕТ СН'!$F$14+СВЦЭМ!$D$10+'СЕТ СН'!$F$8*'СЕТ СН'!$F$9-'СЕТ СН'!$F$26</f>
        <v>1093.8208932699999</v>
      </c>
      <c r="X39" s="36">
        <f>SUMIFS(СВЦЭМ!$D$33:$D$776,СВЦЭМ!$A$33:$A$776,$A39,СВЦЭМ!$B$33:$B$776,X$11)+'СЕТ СН'!$F$14+СВЦЭМ!$D$10+'СЕТ СН'!$F$8*'СЕТ СН'!$F$9-'СЕТ СН'!$F$26</f>
        <v>1115.58928208</v>
      </c>
      <c r="Y39" s="36">
        <f>SUMIFS(СВЦЭМ!$D$33:$D$776,СВЦЭМ!$A$33:$A$776,$A39,СВЦЭМ!$B$33:$B$776,Y$11)+'СЕТ СН'!$F$14+СВЦЭМ!$D$10+'СЕТ СН'!$F$8*'СЕТ СН'!$F$9-'СЕТ СН'!$F$26</f>
        <v>1158.4311579600001</v>
      </c>
    </row>
    <row r="40" spans="1:27" ht="15.75" hidden="1" x14ac:dyDescent="0.2">
      <c r="A40" s="35">
        <f t="shared" si="0"/>
        <v>43525</v>
      </c>
      <c r="B40" s="36">
        <f>SUMIFS(СВЦЭМ!$D$33:$D$776,СВЦЭМ!$A$33:$A$776,$A40,СВЦЭМ!$B$33:$B$776,B$11)+'СЕТ СН'!$F$14+СВЦЭМ!$D$10+'СЕТ СН'!$F$8*'СЕТ СН'!$F$9-'СЕТ СН'!$F$26</f>
        <v>241.62252741</v>
      </c>
      <c r="C40" s="36">
        <f>SUMIFS(СВЦЭМ!$D$33:$D$776,СВЦЭМ!$A$33:$A$776,$A40,СВЦЭМ!$B$33:$B$776,C$11)+'СЕТ СН'!$F$14+СВЦЭМ!$D$10+'СЕТ СН'!$F$8*'СЕТ СН'!$F$9-'СЕТ СН'!$F$26</f>
        <v>241.62252741</v>
      </c>
      <c r="D40" s="36">
        <f>SUMIFS(СВЦЭМ!$D$33:$D$776,СВЦЭМ!$A$33:$A$776,$A40,СВЦЭМ!$B$33:$B$776,D$11)+'СЕТ СН'!$F$14+СВЦЭМ!$D$10+'СЕТ СН'!$F$8*'СЕТ СН'!$F$9-'СЕТ СН'!$F$26</f>
        <v>241.62252741</v>
      </c>
      <c r="E40" s="36">
        <f>SUMIFS(СВЦЭМ!$D$33:$D$776,СВЦЭМ!$A$33:$A$776,$A40,СВЦЭМ!$B$33:$B$776,E$11)+'СЕТ СН'!$F$14+СВЦЭМ!$D$10+'СЕТ СН'!$F$8*'СЕТ СН'!$F$9-'СЕТ СН'!$F$26</f>
        <v>241.62252741</v>
      </c>
      <c r="F40" s="36">
        <f>SUMIFS(СВЦЭМ!$D$33:$D$776,СВЦЭМ!$A$33:$A$776,$A40,СВЦЭМ!$B$33:$B$776,F$11)+'СЕТ СН'!$F$14+СВЦЭМ!$D$10+'СЕТ СН'!$F$8*'СЕТ СН'!$F$9-'СЕТ СН'!$F$26</f>
        <v>241.62252741</v>
      </c>
      <c r="G40" s="36">
        <f>SUMIFS(СВЦЭМ!$D$33:$D$776,СВЦЭМ!$A$33:$A$776,$A40,СВЦЭМ!$B$33:$B$776,G$11)+'СЕТ СН'!$F$14+СВЦЭМ!$D$10+'СЕТ СН'!$F$8*'СЕТ СН'!$F$9-'СЕТ СН'!$F$26</f>
        <v>241.62252741</v>
      </c>
      <c r="H40" s="36">
        <f>SUMIFS(СВЦЭМ!$D$33:$D$776,СВЦЭМ!$A$33:$A$776,$A40,СВЦЭМ!$B$33:$B$776,H$11)+'СЕТ СН'!$F$14+СВЦЭМ!$D$10+'СЕТ СН'!$F$8*'СЕТ СН'!$F$9-'СЕТ СН'!$F$26</f>
        <v>241.62252741</v>
      </c>
      <c r="I40" s="36">
        <f>SUMIFS(СВЦЭМ!$D$33:$D$776,СВЦЭМ!$A$33:$A$776,$A40,СВЦЭМ!$B$33:$B$776,I$11)+'СЕТ СН'!$F$14+СВЦЭМ!$D$10+'СЕТ СН'!$F$8*'СЕТ СН'!$F$9-'СЕТ СН'!$F$26</f>
        <v>241.62252741</v>
      </c>
      <c r="J40" s="36">
        <f>SUMIFS(СВЦЭМ!$D$33:$D$776,СВЦЭМ!$A$33:$A$776,$A40,СВЦЭМ!$B$33:$B$776,J$11)+'СЕТ СН'!$F$14+СВЦЭМ!$D$10+'СЕТ СН'!$F$8*'СЕТ СН'!$F$9-'СЕТ СН'!$F$26</f>
        <v>241.62252741</v>
      </c>
      <c r="K40" s="36">
        <f>SUMIFS(СВЦЭМ!$D$33:$D$776,СВЦЭМ!$A$33:$A$776,$A40,СВЦЭМ!$B$33:$B$776,K$11)+'СЕТ СН'!$F$14+СВЦЭМ!$D$10+'СЕТ СН'!$F$8*'СЕТ СН'!$F$9-'СЕТ СН'!$F$26</f>
        <v>241.62252741</v>
      </c>
      <c r="L40" s="36">
        <f>SUMIFS(СВЦЭМ!$D$33:$D$776,СВЦЭМ!$A$33:$A$776,$A40,СВЦЭМ!$B$33:$B$776,L$11)+'СЕТ СН'!$F$14+СВЦЭМ!$D$10+'СЕТ СН'!$F$8*'СЕТ СН'!$F$9-'СЕТ СН'!$F$26</f>
        <v>241.62252741</v>
      </c>
      <c r="M40" s="36">
        <f>SUMIFS(СВЦЭМ!$D$33:$D$776,СВЦЭМ!$A$33:$A$776,$A40,СВЦЭМ!$B$33:$B$776,M$11)+'СЕТ СН'!$F$14+СВЦЭМ!$D$10+'СЕТ СН'!$F$8*'СЕТ СН'!$F$9-'СЕТ СН'!$F$26</f>
        <v>241.62252741</v>
      </c>
      <c r="N40" s="36">
        <f>SUMIFS(СВЦЭМ!$D$33:$D$776,СВЦЭМ!$A$33:$A$776,$A40,СВЦЭМ!$B$33:$B$776,N$11)+'СЕТ СН'!$F$14+СВЦЭМ!$D$10+'СЕТ СН'!$F$8*'СЕТ СН'!$F$9-'СЕТ СН'!$F$26</f>
        <v>241.62252741</v>
      </c>
      <c r="O40" s="36">
        <f>SUMIFS(СВЦЭМ!$D$33:$D$776,СВЦЭМ!$A$33:$A$776,$A40,СВЦЭМ!$B$33:$B$776,O$11)+'СЕТ СН'!$F$14+СВЦЭМ!$D$10+'СЕТ СН'!$F$8*'СЕТ СН'!$F$9-'СЕТ СН'!$F$26</f>
        <v>241.62252741</v>
      </c>
      <c r="P40" s="36">
        <f>SUMIFS(СВЦЭМ!$D$33:$D$776,СВЦЭМ!$A$33:$A$776,$A40,СВЦЭМ!$B$33:$B$776,P$11)+'СЕТ СН'!$F$14+СВЦЭМ!$D$10+'СЕТ СН'!$F$8*'СЕТ СН'!$F$9-'СЕТ СН'!$F$26</f>
        <v>241.62252741</v>
      </c>
      <c r="Q40" s="36">
        <f>SUMIFS(СВЦЭМ!$D$33:$D$776,СВЦЭМ!$A$33:$A$776,$A40,СВЦЭМ!$B$33:$B$776,Q$11)+'СЕТ СН'!$F$14+СВЦЭМ!$D$10+'СЕТ СН'!$F$8*'СЕТ СН'!$F$9-'СЕТ СН'!$F$26</f>
        <v>241.62252741</v>
      </c>
      <c r="R40" s="36">
        <f>SUMIFS(СВЦЭМ!$D$33:$D$776,СВЦЭМ!$A$33:$A$776,$A40,СВЦЭМ!$B$33:$B$776,R$11)+'СЕТ СН'!$F$14+СВЦЭМ!$D$10+'СЕТ СН'!$F$8*'СЕТ СН'!$F$9-'СЕТ СН'!$F$26</f>
        <v>241.62252741</v>
      </c>
      <c r="S40" s="36">
        <f>SUMIFS(СВЦЭМ!$D$33:$D$776,СВЦЭМ!$A$33:$A$776,$A40,СВЦЭМ!$B$33:$B$776,S$11)+'СЕТ СН'!$F$14+СВЦЭМ!$D$10+'СЕТ СН'!$F$8*'СЕТ СН'!$F$9-'СЕТ СН'!$F$26</f>
        <v>241.62252741</v>
      </c>
      <c r="T40" s="36">
        <f>SUMIFS(СВЦЭМ!$D$33:$D$776,СВЦЭМ!$A$33:$A$776,$A40,СВЦЭМ!$B$33:$B$776,T$11)+'СЕТ СН'!$F$14+СВЦЭМ!$D$10+'СЕТ СН'!$F$8*'СЕТ СН'!$F$9-'СЕТ СН'!$F$26</f>
        <v>241.62252741</v>
      </c>
      <c r="U40" s="36">
        <f>SUMIFS(СВЦЭМ!$D$33:$D$776,СВЦЭМ!$A$33:$A$776,$A40,СВЦЭМ!$B$33:$B$776,U$11)+'СЕТ СН'!$F$14+СВЦЭМ!$D$10+'СЕТ СН'!$F$8*'СЕТ СН'!$F$9-'СЕТ СН'!$F$26</f>
        <v>241.62252741</v>
      </c>
      <c r="V40" s="36">
        <f>SUMIFS(СВЦЭМ!$D$33:$D$776,СВЦЭМ!$A$33:$A$776,$A40,СВЦЭМ!$B$33:$B$776,V$11)+'СЕТ СН'!$F$14+СВЦЭМ!$D$10+'СЕТ СН'!$F$8*'СЕТ СН'!$F$9-'СЕТ СН'!$F$26</f>
        <v>241.62252741</v>
      </c>
      <c r="W40" s="36">
        <f>SUMIFS(СВЦЭМ!$D$33:$D$776,СВЦЭМ!$A$33:$A$776,$A40,СВЦЭМ!$B$33:$B$776,W$11)+'СЕТ СН'!$F$14+СВЦЭМ!$D$10+'СЕТ СН'!$F$8*'СЕТ СН'!$F$9-'СЕТ СН'!$F$26</f>
        <v>241.62252741</v>
      </c>
      <c r="X40" s="36">
        <f>SUMIFS(СВЦЭМ!$D$33:$D$776,СВЦЭМ!$A$33:$A$776,$A40,СВЦЭМ!$B$33:$B$776,X$11)+'СЕТ СН'!$F$14+СВЦЭМ!$D$10+'СЕТ СН'!$F$8*'СЕТ СН'!$F$9-'СЕТ СН'!$F$26</f>
        <v>241.62252741</v>
      </c>
      <c r="Y40" s="36">
        <f>SUMIFS(СВЦЭМ!$D$33:$D$776,СВЦЭМ!$A$33:$A$776,$A40,СВЦЭМ!$B$33:$B$776,Y$11)+'СЕТ СН'!$F$14+СВЦЭМ!$D$10+'СЕТ СН'!$F$8*'СЕТ СН'!$F$9-'СЕТ СН'!$F$26</f>
        <v>241.62252741</v>
      </c>
    </row>
    <row r="41" spans="1:27" ht="15.75" hidden="1" x14ac:dyDescent="0.2">
      <c r="A41" s="35">
        <f t="shared" si="0"/>
        <v>43526</v>
      </c>
      <c r="B41" s="36">
        <f>SUMIFS(СВЦЭМ!$D$33:$D$776,СВЦЭМ!$A$33:$A$776,$A41,СВЦЭМ!$B$33:$B$776,B$11)+'СЕТ СН'!$F$14+СВЦЭМ!$D$10+'СЕТ СН'!$F$8*'СЕТ СН'!$F$9-'СЕТ СН'!$F$26</f>
        <v>241.62252741</v>
      </c>
      <c r="C41" s="36">
        <f>SUMIFS(СВЦЭМ!$D$33:$D$776,СВЦЭМ!$A$33:$A$776,$A41,СВЦЭМ!$B$33:$B$776,C$11)+'СЕТ СН'!$F$14+СВЦЭМ!$D$10+'СЕТ СН'!$F$8*'СЕТ СН'!$F$9-'СЕТ СН'!$F$26</f>
        <v>241.62252741</v>
      </c>
      <c r="D41" s="36">
        <f>SUMIFS(СВЦЭМ!$D$33:$D$776,СВЦЭМ!$A$33:$A$776,$A41,СВЦЭМ!$B$33:$B$776,D$11)+'СЕТ СН'!$F$14+СВЦЭМ!$D$10+'СЕТ СН'!$F$8*'СЕТ СН'!$F$9-'СЕТ СН'!$F$26</f>
        <v>241.62252741</v>
      </c>
      <c r="E41" s="36">
        <f>SUMIFS(СВЦЭМ!$D$33:$D$776,СВЦЭМ!$A$33:$A$776,$A41,СВЦЭМ!$B$33:$B$776,E$11)+'СЕТ СН'!$F$14+СВЦЭМ!$D$10+'СЕТ СН'!$F$8*'СЕТ СН'!$F$9-'СЕТ СН'!$F$26</f>
        <v>241.62252741</v>
      </c>
      <c r="F41" s="36">
        <f>SUMIFS(СВЦЭМ!$D$33:$D$776,СВЦЭМ!$A$33:$A$776,$A41,СВЦЭМ!$B$33:$B$776,F$11)+'СЕТ СН'!$F$14+СВЦЭМ!$D$10+'СЕТ СН'!$F$8*'СЕТ СН'!$F$9-'СЕТ СН'!$F$26</f>
        <v>241.62252741</v>
      </c>
      <c r="G41" s="36">
        <f>SUMIFS(СВЦЭМ!$D$33:$D$776,СВЦЭМ!$A$33:$A$776,$A41,СВЦЭМ!$B$33:$B$776,G$11)+'СЕТ СН'!$F$14+СВЦЭМ!$D$10+'СЕТ СН'!$F$8*'СЕТ СН'!$F$9-'СЕТ СН'!$F$26</f>
        <v>241.62252741</v>
      </c>
      <c r="H41" s="36">
        <f>SUMIFS(СВЦЭМ!$D$33:$D$776,СВЦЭМ!$A$33:$A$776,$A41,СВЦЭМ!$B$33:$B$776,H$11)+'СЕТ СН'!$F$14+СВЦЭМ!$D$10+'СЕТ СН'!$F$8*'СЕТ СН'!$F$9-'СЕТ СН'!$F$26</f>
        <v>241.62252741</v>
      </c>
      <c r="I41" s="36">
        <f>SUMIFS(СВЦЭМ!$D$33:$D$776,СВЦЭМ!$A$33:$A$776,$A41,СВЦЭМ!$B$33:$B$776,I$11)+'СЕТ СН'!$F$14+СВЦЭМ!$D$10+'СЕТ СН'!$F$8*'СЕТ СН'!$F$9-'СЕТ СН'!$F$26</f>
        <v>241.62252741</v>
      </c>
      <c r="J41" s="36">
        <f>SUMIFS(СВЦЭМ!$D$33:$D$776,СВЦЭМ!$A$33:$A$776,$A41,СВЦЭМ!$B$33:$B$776,J$11)+'СЕТ СН'!$F$14+СВЦЭМ!$D$10+'СЕТ СН'!$F$8*'СЕТ СН'!$F$9-'СЕТ СН'!$F$26</f>
        <v>241.62252741</v>
      </c>
      <c r="K41" s="36">
        <f>SUMIFS(СВЦЭМ!$D$33:$D$776,СВЦЭМ!$A$33:$A$776,$A41,СВЦЭМ!$B$33:$B$776,K$11)+'СЕТ СН'!$F$14+СВЦЭМ!$D$10+'СЕТ СН'!$F$8*'СЕТ СН'!$F$9-'СЕТ СН'!$F$26</f>
        <v>241.62252741</v>
      </c>
      <c r="L41" s="36">
        <f>SUMIFS(СВЦЭМ!$D$33:$D$776,СВЦЭМ!$A$33:$A$776,$A41,СВЦЭМ!$B$33:$B$776,L$11)+'СЕТ СН'!$F$14+СВЦЭМ!$D$10+'СЕТ СН'!$F$8*'СЕТ СН'!$F$9-'СЕТ СН'!$F$26</f>
        <v>241.62252741</v>
      </c>
      <c r="M41" s="36">
        <f>SUMIFS(СВЦЭМ!$D$33:$D$776,СВЦЭМ!$A$33:$A$776,$A41,СВЦЭМ!$B$33:$B$776,M$11)+'СЕТ СН'!$F$14+СВЦЭМ!$D$10+'СЕТ СН'!$F$8*'СЕТ СН'!$F$9-'СЕТ СН'!$F$26</f>
        <v>241.62252741</v>
      </c>
      <c r="N41" s="36">
        <f>SUMIFS(СВЦЭМ!$D$33:$D$776,СВЦЭМ!$A$33:$A$776,$A41,СВЦЭМ!$B$33:$B$776,N$11)+'СЕТ СН'!$F$14+СВЦЭМ!$D$10+'СЕТ СН'!$F$8*'СЕТ СН'!$F$9-'СЕТ СН'!$F$26</f>
        <v>241.62252741</v>
      </c>
      <c r="O41" s="36">
        <f>SUMIFS(СВЦЭМ!$D$33:$D$776,СВЦЭМ!$A$33:$A$776,$A41,СВЦЭМ!$B$33:$B$776,O$11)+'СЕТ СН'!$F$14+СВЦЭМ!$D$10+'СЕТ СН'!$F$8*'СЕТ СН'!$F$9-'СЕТ СН'!$F$26</f>
        <v>241.62252741</v>
      </c>
      <c r="P41" s="36">
        <f>SUMIFS(СВЦЭМ!$D$33:$D$776,СВЦЭМ!$A$33:$A$776,$A41,СВЦЭМ!$B$33:$B$776,P$11)+'СЕТ СН'!$F$14+СВЦЭМ!$D$10+'СЕТ СН'!$F$8*'СЕТ СН'!$F$9-'СЕТ СН'!$F$26</f>
        <v>241.62252741</v>
      </c>
      <c r="Q41" s="36">
        <f>SUMIFS(СВЦЭМ!$D$33:$D$776,СВЦЭМ!$A$33:$A$776,$A41,СВЦЭМ!$B$33:$B$776,Q$11)+'СЕТ СН'!$F$14+СВЦЭМ!$D$10+'СЕТ СН'!$F$8*'СЕТ СН'!$F$9-'СЕТ СН'!$F$26</f>
        <v>241.62252741</v>
      </c>
      <c r="R41" s="36">
        <f>SUMIFS(СВЦЭМ!$D$33:$D$776,СВЦЭМ!$A$33:$A$776,$A41,СВЦЭМ!$B$33:$B$776,R$11)+'СЕТ СН'!$F$14+СВЦЭМ!$D$10+'СЕТ СН'!$F$8*'СЕТ СН'!$F$9-'СЕТ СН'!$F$26</f>
        <v>241.62252741</v>
      </c>
      <c r="S41" s="36">
        <f>SUMIFS(СВЦЭМ!$D$33:$D$776,СВЦЭМ!$A$33:$A$776,$A41,СВЦЭМ!$B$33:$B$776,S$11)+'СЕТ СН'!$F$14+СВЦЭМ!$D$10+'СЕТ СН'!$F$8*'СЕТ СН'!$F$9-'СЕТ СН'!$F$26</f>
        <v>241.62252741</v>
      </c>
      <c r="T41" s="36">
        <f>SUMIFS(СВЦЭМ!$D$33:$D$776,СВЦЭМ!$A$33:$A$776,$A41,СВЦЭМ!$B$33:$B$776,T$11)+'СЕТ СН'!$F$14+СВЦЭМ!$D$10+'СЕТ СН'!$F$8*'СЕТ СН'!$F$9-'СЕТ СН'!$F$26</f>
        <v>241.62252741</v>
      </c>
      <c r="U41" s="36">
        <f>SUMIFS(СВЦЭМ!$D$33:$D$776,СВЦЭМ!$A$33:$A$776,$A41,СВЦЭМ!$B$33:$B$776,U$11)+'СЕТ СН'!$F$14+СВЦЭМ!$D$10+'СЕТ СН'!$F$8*'СЕТ СН'!$F$9-'СЕТ СН'!$F$26</f>
        <v>241.62252741</v>
      </c>
      <c r="V41" s="36">
        <f>SUMIFS(СВЦЭМ!$D$33:$D$776,СВЦЭМ!$A$33:$A$776,$A41,СВЦЭМ!$B$33:$B$776,V$11)+'СЕТ СН'!$F$14+СВЦЭМ!$D$10+'СЕТ СН'!$F$8*'СЕТ СН'!$F$9-'СЕТ СН'!$F$26</f>
        <v>241.62252741</v>
      </c>
      <c r="W41" s="36">
        <f>SUMIFS(СВЦЭМ!$D$33:$D$776,СВЦЭМ!$A$33:$A$776,$A41,СВЦЭМ!$B$33:$B$776,W$11)+'СЕТ СН'!$F$14+СВЦЭМ!$D$10+'СЕТ СН'!$F$8*'СЕТ СН'!$F$9-'СЕТ СН'!$F$26</f>
        <v>241.62252741</v>
      </c>
      <c r="X41" s="36">
        <f>SUMIFS(СВЦЭМ!$D$33:$D$776,СВЦЭМ!$A$33:$A$776,$A41,СВЦЭМ!$B$33:$B$776,X$11)+'СЕТ СН'!$F$14+СВЦЭМ!$D$10+'СЕТ СН'!$F$8*'СЕТ СН'!$F$9-'СЕТ СН'!$F$26</f>
        <v>241.62252741</v>
      </c>
      <c r="Y41" s="36">
        <f>SUMIFS(СВЦЭМ!$D$33:$D$776,СВЦЭМ!$A$33:$A$776,$A41,СВЦЭМ!$B$33:$B$776,Y$11)+'СЕТ СН'!$F$14+СВЦЭМ!$D$10+'СЕТ СН'!$F$8*'СЕТ СН'!$F$9-'СЕТ СН'!$F$26</f>
        <v>241.62252741</v>
      </c>
    </row>
    <row r="42" spans="1:27" ht="15.75" hidden="1" x14ac:dyDescent="0.2">
      <c r="A42" s="35">
        <f t="shared" si="0"/>
        <v>43527</v>
      </c>
      <c r="B42" s="36">
        <f>SUMIFS(СВЦЭМ!$D$33:$D$776,СВЦЭМ!$A$33:$A$776,$A42,СВЦЭМ!$B$33:$B$776,B$11)+'СЕТ СН'!$F$14+СВЦЭМ!$D$10+'СЕТ СН'!$F$8*'СЕТ СН'!$F$9-'СЕТ СН'!$F$26</f>
        <v>241.62252741</v>
      </c>
      <c r="C42" s="36">
        <f>SUMIFS(СВЦЭМ!$D$33:$D$776,СВЦЭМ!$A$33:$A$776,$A42,СВЦЭМ!$B$33:$B$776,C$11)+'СЕТ СН'!$F$14+СВЦЭМ!$D$10+'СЕТ СН'!$F$8*'СЕТ СН'!$F$9-'СЕТ СН'!$F$26</f>
        <v>241.62252741</v>
      </c>
      <c r="D42" s="36">
        <f>SUMIFS(СВЦЭМ!$D$33:$D$776,СВЦЭМ!$A$33:$A$776,$A42,СВЦЭМ!$B$33:$B$776,D$11)+'СЕТ СН'!$F$14+СВЦЭМ!$D$10+'СЕТ СН'!$F$8*'СЕТ СН'!$F$9-'СЕТ СН'!$F$26</f>
        <v>241.62252741</v>
      </c>
      <c r="E42" s="36">
        <f>SUMIFS(СВЦЭМ!$D$33:$D$776,СВЦЭМ!$A$33:$A$776,$A42,СВЦЭМ!$B$33:$B$776,E$11)+'СЕТ СН'!$F$14+СВЦЭМ!$D$10+'СЕТ СН'!$F$8*'СЕТ СН'!$F$9-'СЕТ СН'!$F$26</f>
        <v>241.62252741</v>
      </c>
      <c r="F42" s="36">
        <f>SUMIFS(СВЦЭМ!$D$33:$D$776,СВЦЭМ!$A$33:$A$776,$A42,СВЦЭМ!$B$33:$B$776,F$11)+'СЕТ СН'!$F$14+СВЦЭМ!$D$10+'СЕТ СН'!$F$8*'СЕТ СН'!$F$9-'СЕТ СН'!$F$26</f>
        <v>241.62252741</v>
      </c>
      <c r="G42" s="36">
        <f>SUMIFS(СВЦЭМ!$D$33:$D$776,СВЦЭМ!$A$33:$A$776,$A42,СВЦЭМ!$B$33:$B$776,G$11)+'СЕТ СН'!$F$14+СВЦЭМ!$D$10+'СЕТ СН'!$F$8*'СЕТ СН'!$F$9-'СЕТ СН'!$F$26</f>
        <v>241.62252741</v>
      </c>
      <c r="H42" s="36">
        <f>SUMIFS(СВЦЭМ!$D$33:$D$776,СВЦЭМ!$A$33:$A$776,$A42,СВЦЭМ!$B$33:$B$776,H$11)+'СЕТ СН'!$F$14+СВЦЭМ!$D$10+'СЕТ СН'!$F$8*'СЕТ СН'!$F$9-'СЕТ СН'!$F$26</f>
        <v>241.62252741</v>
      </c>
      <c r="I42" s="36">
        <f>SUMIFS(СВЦЭМ!$D$33:$D$776,СВЦЭМ!$A$33:$A$776,$A42,СВЦЭМ!$B$33:$B$776,I$11)+'СЕТ СН'!$F$14+СВЦЭМ!$D$10+'СЕТ СН'!$F$8*'СЕТ СН'!$F$9-'СЕТ СН'!$F$26</f>
        <v>241.62252741</v>
      </c>
      <c r="J42" s="36">
        <f>SUMIFS(СВЦЭМ!$D$33:$D$776,СВЦЭМ!$A$33:$A$776,$A42,СВЦЭМ!$B$33:$B$776,J$11)+'СЕТ СН'!$F$14+СВЦЭМ!$D$10+'СЕТ СН'!$F$8*'СЕТ СН'!$F$9-'СЕТ СН'!$F$26</f>
        <v>241.62252741</v>
      </c>
      <c r="K42" s="36">
        <f>SUMIFS(СВЦЭМ!$D$33:$D$776,СВЦЭМ!$A$33:$A$776,$A42,СВЦЭМ!$B$33:$B$776,K$11)+'СЕТ СН'!$F$14+СВЦЭМ!$D$10+'СЕТ СН'!$F$8*'СЕТ СН'!$F$9-'СЕТ СН'!$F$26</f>
        <v>241.62252741</v>
      </c>
      <c r="L42" s="36">
        <f>SUMIFS(СВЦЭМ!$D$33:$D$776,СВЦЭМ!$A$33:$A$776,$A42,СВЦЭМ!$B$33:$B$776,L$11)+'СЕТ СН'!$F$14+СВЦЭМ!$D$10+'СЕТ СН'!$F$8*'СЕТ СН'!$F$9-'СЕТ СН'!$F$26</f>
        <v>241.62252741</v>
      </c>
      <c r="M42" s="36">
        <f>SUMIFS(СВЦЭМ!$D$33:$D$776,СВЦЭМ!$A$33:$A$776,$A42,СВЦЭМ!$B$33:$B$776,M$11)+'СЕТ СН'!$F$14+СВЦЭМ!$D$10+'СЕТ СН'!$F$8*'СЕТ СН'!$F$9-'СЕТ СН'!$F$26</f>
        <v>241.62252741</v>
      </c>
      <c r="N42" s="36">
        <f>SUMIFS(СВЦЭМ!$D$33:$D$776,СВЦЭМ!$A$33:$A$776,$A42,СВЦЭМ!$B$33:$B$776,N$11)+'СЕТ СН'!$F$14+СВЦЭМ!$D$10+'СЕТ СН'!$F$8*'СЕТ СН'!$F$9-'СЕТ СН'!$F$26</f>
        <v>241.62252741</v>
      </c>
      <c r="O42" s="36">
        <f>SUMIFS(СВЦЭМ!$D$33:$D$776,СВЦЭМ!$A$33:$A$776,$A42,СВЦЭМ!$B$33:$B$776,O$11)+'СЕТ СН'!$F$14+СВЦЭМ!$D$10+'СЕТ СН'!$F$8*'СЕТ СН'!$F$9-'СЕТ СН'!$F$26</f>
        <v>241.62252741</v>
      </c>
      <c r="P42" s="36">
        <f>SUMIFS(СВЦЭМ!$D$33:$D$776,СВЦЭМ!$A$33:$A$776,$A42,СВЦЭМ!$B$33:$B$776,P$11)+'СЕТ СН'!$F$14+СВЦЭМ!$D$10+'СЕТ СН'!$F$8*'СЕТ СН'!$F$9-'СЕТ СН'!$F$26</f>
        <v>241.62252741</v>
      </c>
      <c r="Q42" s="36">
        <f>SUMIFS(СВЦЭМ!$D$33:$D$776,СВЦЭМ!$A$33:$A$776,$A42,СВЦЭМ!$B$33:$B$776,Q$11)+'СЕТ СН'!$F$14+СВЦЭМ!$D$10+'СЕТ СН'!$F$8*'СЕТ СН'!$F$9-'СЕТ СН'!$F$26</f>
        <v>241.62252741</v>
      </c>
      <c r="R42" s="36">
        <f>SUMIFS(СВЦЭМ!$D$33:$D$776,СВЦЭМ!$A$33:$A$776,$A42,СВЦЭМ!$B$33:$B$776,R$11)+'СЕТ СН'!$F$14+СВЦЭМ!$D$10+'СЕТ СН'!$F$8*'СЕТ СН'!$F$9-'СЕТ СН'!$F$26</f>
        <v>241.62252741</v>
      </c>
      <c r="S42" s="36">
        <f>SUMIFS(СВЦЭМ!$D$33:$D$776,СВЦЭМ!$A$33:$A$776,$A42,СВЦЭМ!$B$33:$B$776,S$11)+'СЕТ СН'!$F$14+СВЦЭМ!$D$10+'СЕТ СН'!$F$8*'СЕТ СН'!$F$9-'СЕТ СН'!$F$26</f>
        <v>241.62252741</v>
      </c>
      <c r="T42" s="36">
        <f>SUMIFS(СВЦЭМ!$D$33:$D$776,СВЦЭМ!$A$33:$A$776,$A42,СВЦЭМ!$B$33:$B$776,T$11)+'СЕТ СН'!$F$14+СВЦЭМ!$D$10+'СЕТ СН'!$F$8*'СЕТ СН'!$F$9-'СЕТ СН'!$F$26</f>
        <v>241.62252741</v>
      </c>
      <c r="U42" s="36">
        <f>SUMIFS(СВЦЭМ!$D$33:$D$776,СВЦЭМ!$A$33:$A$776,$A42,СВЦЭМ!$B$33:$B$776,U$11)+'СЕТ СН'!$F$14+СВЦЭМ!$D$10+'СЕТ СН'!$F$8*'СЕТ СН'!$F$9-'СЕТ СН'!$F$26</f>
        <v>241.62252741</v>
      </c>
      <c r="V42" s="36">
        <f>SUMIFS(СВЦЭМ!$D$33:$D$776,СВЦЭМ!$A$33:$A$776,$A42,СВЦЭМ!$B$33:$B$776,V$11)+'СЕТ СН'!$F$14+СВЦЭМ!$D$10+'СЕТ СН'!$F$8*'СЕТ СН'!$F$9-'СЕТ СН'!$F$26</f>
        <v>241.62252741</v>
      </c>
      <c r="W42" s="36">
        <f>SUMIFS(СВЦЭМ!$D$33:$D$776,СВЦЭМ!$A$33:$A$776,$A42,СВЦЭМ!$B$33:$B$776,W$11)+'СЕТ СН'!$F$14+СВЦЭМ!$D$10+'СЕТ СН'!$F$8*'СЕТ СН'!$F$9-'СЕТ СН'!$F$26</f>
        <v>241.62252741</v>
      </c>
      <c r="X42" s="36">
        <f>SUMIFS(СВЦЭМ!$D$33:$D$776,СВЦЭМ!$A$33:$A$776,$A42,СВЦЭМ!$B$33:$B$776,X$11)+'СЕТ СН'!$F$14+СВЦЭМ!$D$10+'СЕТ СН'!$F$8*'СЕТ СН'!$F$9-'СЕТ СН'!$F$26</f>
        <v>241.62252741</v>
      </c>
      <c r="Y42" s="36">
        <f>SUMIFS(СВЦЭМ!$D$33:$D$776,СВЦЭМ!$A$33:$A$776,$A42,СВЦЭМ!$B$33:$B$776,Y$11)+'СЕТ СН'!$F$14+СВЦЭМ!$D$10+'СЕТ СН'!$F$8*'СЕТ СН'!$F$9-'СЕТ СН'!$F$26</f>
        <v>241.62252741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01.02.2019</v>
      </c>
      <c r="B48" s="36">
        <f>SUMIFS(СВЦЭМ!$D$33:$D$776,СВЦЭМ!$A$33:$A$776,$A48,СВЦЭМ!$B$33:$B$776,B$47)+'СЕТ СН'!$F$14+СВЦЭМ!$D$10+'СЕТ СН'!$F$6-'СЕТ СН'!$F$26</f>
        <v>1116.7912570899998</v>
      </c>
      <c r="C48" s="36">
        <f>SUMIFS(СВЦЭМ!$D$33:$D$776,СВЦЭМ!$A$33:$A$776,$A48,СВЦЭМ!$B$33:$B$776,C$47)+'СЕТ СН'!$F$14+СВЦЭМ!$D$10+'СЕТ СН'!$F$6-'СЕТ СН'!$F$26</f>
        <v>1144.5465462399998</v>
      </c>
      <c r="D48" s="36">
        <f>SUMIFS(СВЦЭМ!$D$33:$D$776,СВЦЭМ!$A$33:$A$776,$A48,СВЦЭМ!$B$33:$B$776,D$47)+'СЕТ СН'!$F$14+СВЦЭМ!$D$10+'СЕТ СН'!$F$6-'СЕТ СН'!$F$26</f>
        <v>1160.7189545099998</v>
      </c>
      <c r="E48" s="36">
        <f>SUMIFS(СВЦЭМ!$D$33:$D$776,СВЦЭМ!$A$33:$A$776,$A48,СВЦЭМ!$B$33:$B$776,E$47)+'СЕТ СН'!$F$14+СВЦЭМ!$D$10+'СЕТ СН'!$F$6-'СЕТ СН'!$F$26</f>
        <v>1160.0231141899999</v>
      </c>
      <c r="F48" s="36">
        <f>SUMIFS(СВЦЭМ!$D$33:$D$776,СВЦЭМ!$A$33:$A$776,$A48,СВЦЭМ!$B$33:$B$776,F$47)+'СЕТ СН'!$F$14+СВЦЭМ!$D$10+'СЕТ СН'!$F$6-'СЕТ СН'!$F$26</f>
        <v>1153.0243420799998</v>
      </c>
      <c r="G48" s="36">
        <f>SUMIFS(СВЦЭМ!$D$33:$D$776,СВЦЭМ!$A$33:$A$776,$A48,СВЦЭМ!$B$33:$B$776,G$47)+'СЕТ СН'!$F$14+СВЦЭМ!$D$10+'СЕТ СН'!$F$6-'СЕТ СН'!$F$26</f>
        <v>1137.8388087199999</v>
      </c>
      <c r="H48" s="36">
        <f>SUMIFS(СВЦЭМ!$D$33:$D$776,СВЦЭМ!$A$33:$A$776,$A48,СВЦЭМ!$B$33:$B$776,H$47)+'СЕТ СН'!$F$14+СВЦЭМ!$D$10+'СЕТ СН'!$F$6-'СЕТ СН'!$F$26</f>
        <v>1089.6549686399999</v>
      </c>
      <c r="I48" s="36">
        <f>SUMIFS(СВЦЭМ!$D$33:$D$776,СВЦЭМ!$A$33:$A$776,$A48,СВЦЭМ!$B$33:$B$776,I$47)+'СЕТ СН'!$F$14+СВЦЭМ!$D$10+'СЕТ СН'!$F$6-'СЕТ СН'!$F$26</f>
        <v>1063.7649363800001</v>
      </c>
      <c r="J48" s="36">
        <f>SUMIFS(СВЦЭМ!$D$33:$D$776,СВЦЭМ!$A$33:$A$776,$A48,СВЦЭМ!$B$33:$B$776,J$47)+'СЕТ СН'!$F$14+СВЦЭМ!$D$10+'СЕТ СН'!$F$6-'СЕТ СН'!$F$26</f>
        <v>1031.70320771</v>
      </c>
      <c r="K48" s="36">
        <f>SUMIFS(СВЦЭМ!$D$33:$D$776,СВЦЭМ!$A$33:$A$776,$A48,СВЦЭМ!$B$33:$B$776,K$47)+'СЕТ СН'!$F$14+СВЦЭМ!$D$10+'СЕТ СН'!$F$6-'СЕТ СН'!$F$26</f>
        <v>1022.41153091</v>
      </c>
      <c r="L48" s="36">
        <f>SUMIFS(СВЦЭМ!$D$33:$D$776,СВЦЭМ!$A$33:$A$776,$A48,СВЦЭМ!$B$33:$B$776,L$47)+'СЕТ СН'!$F$14+СВЦЭМ!$D$10+'СЕТ СН'!$F$6-'СЕТ СН'!$F$26</f>
        <v>1023.19396723</v>
      </c>
      <c r="M48" s="36">
        <f>SUMIFS(СВЦЭМ!$D$33:$D$776,СВЦЭМ!$A$33:$A$776,$A48,СВЦЭМ!$B$33:$B$776,M$47)+'СЕТ СН'!$F$14+СВЦЭМ!$D$10+'СЕТ СН'!$F$6-'СЕТ СН'!$F$26</f>
        <v>1036.9912655400001</v>
      </c>
      <c r="N48" s="36">
        <f>SUMIFS(СВЦЭМ!$D$33:$D$776,СВЦЭМ!$A$33:$A$776,$A48,СВЦЭМ!$B$33:$B$776,N$47)+'СЕТ СН'!$F$14+СВЦЭМ!$D$10+'СЕТ СН'!$F$6-'СЕТ СН'!$F$26</f>
        <v>1038.80339506</v>
      </c>
      <c r="O48" s="36">
        <f>SUMIFS(СВЦЭМ!$D$33:$D$776,СВЦЭМ!$A$33:$A$776,$A48,СВЦЭМ!$B$33:$B$776,O$47)+'СЕТ СН'!$F$14+СВЦЭМ!$D$10+'СЕТ СН'!$F$6-'СЕТ СН'!$F$26</f>
        <v>1008.7499665199999</v>
      </c>
      <c r="P48" s="36">
        <f>SUMIFS(СВЦЭМ!$D$33:$D$776,СВЦЭМ!$A$33:$A$776,$A48,СВЦЭМ!$B$33:$B$776,P$47)+'СЕТ СН'!$F$14+СВЦЭМ!$D$10+'СЕТ СН'!$F$6-'СЕТ СН'!$F$26</f>
        <v>1014.26001801</v>
      </c>
      <c r="Q48" s="36">
        <f>SUMIFS(СВЦЭМ!$D$33:$D$776,СВЦЭМ!$A$33:$A$776,$A48,СВЦЭМ!$B$33:$B$776,Q$47)+'СЕТ СН'!$F$14+СВЦЭМ!$D$10+'СЕТ СН'!$F$6-'СЕТ СН'!$F$26</f>
        <v>1023.5636035499999</v>
      </c>
      <c r="R48" s="36">
        <f>SUMIFS(СВЦЭМ!$D$33:$D$776,СВЦЭМ!$A$33:$A$776,$A48,СВЦЭМ!$B$33:$B$776,R$47)+'СЕТ СН'!$F$14+СВЦЭМ!$D$10+'СЕТ СН'!$F$6-'СЕТ СН'!$F$26</f>
        <v>1024.3194182</v>
      </c>
      <c r="S48" s="36">
        <f>SUMIFS(СВЦЭМ!$D$33:$D$776,СВЦЭМ!$A$33:$A$776,$A48,СВЦЭМ!$B$33:$B$776,S$47)+'СЕТ СН'!$F$14+СВЦЭМ!$D$10+'СЕТ СН'!$F$6-'СЕТ СН'!$F$26</f>
        <v>1004.13544073</v>
      </c>
      <c r="T48" s="36">
        <f>SUMIFS(СВЦЭМ!$D$33:$D$776,СВЦЭМ!$A$33:$A$776,$A48,СВЦЭМ!$B$33:$B$776,T$47)+'СЕТ СН'!$F$14+СВЦЭМ!$D$10+'СЕТ СН'!$F$6-'СЕТ СН'!$F$26</f>
        <v>977.21227232000001</v>
      </c>
      <c r="U48" s="36">
        <f>SUMIFS(СВЦЭМ!$D$33:$D$776,СВЦЭМ!$A$33:$A$776,$A48,СВЦЭМ!$B$33:$B$776,U$47)+'СЕТ СН'!$F$14+СВЦЭМ!$D$10+'СЕТ СН'!$F$6-'СЕТ СН'!$F$26</f>
        <v>977.76737466999998</v>
      </c>
      <c r="V48" s="36">
        <f>SUMIFS(СВЦЭМ!$D$33:$D$776,СВЦЭМ!$A$33:$A$776,$A48,СВЦЭМ!$B$33:$B$776,V$47)+'СЕТ СН'!$F$14+СВЦЭМ!$D$10+'СЕТ СН'!$F$6-'СЕТ СН'!$F$26</f>
        <v>999.81821914</v>
      </c>
      <c r="W48" s="36">
        <f>SUMIFS(СВЦЭМ!$D$33:$D$776,СВЦЭМ!$A$33:$A$776,$A48,СВЦЭМ!$B$33:$B$776,W$47)+'СЕТ СН'!$F$14+СВЦЭМ!$D$10+'СЕТ СН'!$F$6-'СЕТ СН'!$F$26</f>
        <v>1018.10602627</v>
      </c>
      <c r="X48" s="36">
        <f>SUMIFS(СВЦЭМ!$D$33:$D$776,СВЦЭМ!$A$33:$A$776,$A48,СВЦЭМ!$B$33:$B$776,X$47)+'СЕТ СН'!$F$14+СВЦЭМ!$D$10+'СЕТ СН'!$F$6-'СЕТ СН'!$F$26</f>
        <v>1030.4630066</v>
      </c>
      <c r="Y48" s="36">
        <f>SUMIFS(СВЦЭМ!$D$33:$D$776,СВЦЭМ!$A$33:$A$776,$A48,СВЦЭМ!$B$33:$B$776,Y$47)+'СЕТ СН'!$F$14+СВЦЭМ!$D$10+'СЕТ СН'!$F$6-'СЕТ СН'!$F$26</f>
        <v>1042.3576532300001</v>
      </c>
      <c r="AA48" s="45"/>
    </row>
    <row r="49" spans="1:25" ht="15.75" x14ac:dyDescent="0.2">
      <c r="A49" s="35">
        <f>A48+1</f>
        <v>43498</v>
      </c>
      <c r="B49" s="36">
        <f>SUMIFS(СВЦЭМ!$D$33:$D$776,СВЦЭМ!$A$33:$A$776,$A49,СВЦЭМ!$B$33:$B$776,B$47)+'СЕТ СН'!$F$14+СВЦЭМ!$D$10+'СЕТ СН'!$F$6-'СЕТ СН'!$F$26</f>
        <v>1128.15561753</v>
      </c>
      <c r="C49" s="36">
        <f>SUMIFS(СВЦЭМ!$D$33:$D$776,СВЦЭМ!$A$33:$A$776,$A49,СВЦЭМ!$B$33:$B$776,C$47)+'СЕТ СН'!$F$14+СВЦЭМ!$D$10+'СЕТ СН'!$F$6-'СЕТ СН'!$F$26</f>
        <v>1132.2552511499998</v>
      </c>
      <c r="D49" s="36">
        <f>SUMIFS(СВЦЭМ!$D$33:$D$776,СВЦЭМ!$A$33:$A$776,$A49,СВЦЭМ!$B$33:$B$776,D$47)+'СЕТ СН'!$F$14+СВЦЭМ!$D$10+'СЕТ СН'!$F$6-'СЕТ СН'!$F$26</f>
        <v>1135.2654061499998</v>
      </c>
      <c r="E49" s="36">
        <f>SUMIFS(СВЦЭМ!$D$33:$D$776,СВЦЭМ!$A$33:$A$776,$A49,СВЦЭМ!$B$33:$B$776,E$47)+'СЕТ СН'!$F$14+СВЦЭМ!$D$10+'СЕТ СН'!$F$6-'СЕТ СН'!$F$26</f>
        <v>1147.6798647099999</v>
      </c>
      <c r="F49" s="36">
        <f>SUMIFS(СВЦЭМ!$D$33:$D$776,СВЦЭМ!$A$33:$A$776,$A49,СВЦЭМ!$B$33:$B$776,F$47)+'СЕТ СН'!$F$14+СВЦЭМ!$D$10+'СЕТ СН'!$F$6-'СЕТ СН'!$F$26</f>
        <v>1152.3158302899999</v>
      </c>
      <c r="G49" s="36">
        <f>SUMIFS(СВЦЭМ!$D$33:$D$776,СВЦЭМ!$A$33:$A$776,$A49,СВЦЭМ!$B$33:$B$776,G$47)+'СЕТ СН'!$F$14+СВЦЭМ!$D$10+'СЕТ СН'!$F$6-'СЕТ СН'!$F$26</f>
        <v>1134.1340099499998</v>
      </c>
      <c r="H49" s="36">
        <f>SUMIFS(СВЦЭМ!$D$33:$D$776,СВЦЭМ!$A$33:$A$776,$A49,СВЦЭМ!$B$33:$B$776,H$47)+'СЕТ СН'!$F$14+СВЦЭМ!$D$10+'СЕТ СН'!$F$6-'СЕТ СН'!$F$26</f>
        <v>1111.2035996999998</v>
      </c>
      <c r="I49" s="36">
        <f>SUMIFS(СВЦЭМ!$D$33:$D$776,СВЦЭМ!$A$33:$A$776,$A49,СВЦЭМ!$B$33:$B$776,I$47)+'СЕТ СН'!$F$14+СВЦЭМ!$D$10+'СЕТ СН'!$F$6-'СЕТ СН'!$F$26</f>
        <v>1102.6054885099998</v>
      </c>
      <c r="J49" s="36">
        <f>SUMIFS(СВЦЭМ!$D$33:$D$776,СВЦЭМ!$A$33:$A$776,$A49,СВЦЭМ!$B$33:$B$776,J$47)+'СЕТ СН'!$F$14+СВЦЭМ!$D$10+'СЕТ СН'!$F$6-'СЕТ СН'!$F$26</f>
        <v>1060.4384729600001</v>
      </c>
      <c r="K49" s="36">
        <f>SUMIFS(СВЦЭМ!$D$33:$D$776,СВЦЭМ!$A$33:$A$776,$A49,СВЦЭМ!$B$33:$B$776,K$47)+'СЕТ СН'!$F$14+СВЦЭМ!$D$10+'СЕТ СН'!$F$6-'СЕТ СН'!$F$26</f>
        <v>1036.34299319</v>
      </c>
      <c r="L49" s="36">
        <f>SUMIFS(СВЦЭМ!$D$33:$D$776,СВЦЭМ!$A$33:$A$776,$A49,СВЦЭМ!$B$33:$B$776,L$47)+'СЕТ СН'!$F$14+СВЦЭМ!$D$10+'СЕТ СН'!$F$6-'СЕТ СН'!$F$26</f>
        <v>1023.30140576</v>
      </c>
      <c r="M49" s="36">
        <f>SUMIFS(СВЦЭМ!$D$33:$D$776,СВЦЭМ!$A$33:$A$776,$A49,СВЦЭМ!$B$33:$B$776,M$47)+'СЕТ СН'!$F$14+СВЦЭМ!$D$10+'СЕТ СН'!$F$6-'СЕТ СН'!$F$26</f>
        <v>1039.5761453600001</v>
      </c>
      <c r="N49" s="36">
        <f>SUMIFS(СВЦЭМ!$D$33:$D$776,СВЦЭМ!$A$33:$A$776,$A49,СВЦЭМ!$B$33:$B$776,N$47)+'СЕТ СН'!$F$14+СВЦЭМ!$D$10+'СЕТ СН'!$F$6-'СЕТ СН'!$F$26</f>
        <v>1030.65329329</v>
      </c>
      <c r="O49" s="36">
        <f>SUMIFS(СВЦЭМ!$D$33:$D$776,СВЦЭМ!$A$33:$A$776,$A49,СВЦЭМ!$B$33:$B$776,O$47)+'СЕТ СН'!$F$14+СВЦЭМ!$D$10+'СЕТ СН'!$F$6-'СЕТ СН'!$F$26</f>
        <v>1007.98534478</v>
      </c>
      <c r="P49" s="36">
        <f>SUMIFS(СВЦЭМ!$D$33:$D$776,СВЦЭМ!$A$33:$A$776,$A49,СВЦЭМ!$B$33:$B$776,P$47)+'СЕТ СН'!$F$14+СВЦЭМ!$D$10+'СЕТ СН'!$F$6-'СЕТ СН'!$F$26</f>
        <v>1019.56571133</v>
      </c>
      <c r="Q49" s="36">
        <f>SUMIFS(СВЦЭМ!$D$33:$D$776,СВЦЭМ!$A$33:$A$776,$A49,СВЦЭМ!$B$33:$B$776,Q$47)+'СЕТ СН'!$F$14+СВЦЭМ!$D$10+'СЕТ СН'!$F$6-'СЕТ СН'!$F$26</f>
        <v>1031.2334233900001</v>
      </c>
      <c r="R49" s="36">
        <f>SUMIFS(СВЦЭМ!$D$33:$D$776,СВЦЭМ!$A$33:$A$776,$A49,СВЦЭМ!$B$33:$B$776,R$47)+'СЕТ СН'!$F$14+СВЦЭМ!$D$10+'СЕТ СН'!$F$6-'СЕТ СН'!$F$26</f>
        <v>1037.49158926</v>
      </c>
      <c r="S49" s="36">
        <f>SUMIFS(СВЦЭМ!$D$33:$D$776,СВЦЭМ!$A$33:$A$776,$A49,СВЦЭМ!$B$33:$B$776,S$47)+'СЕТ СН'!$F$14+СВЦЭМ!$D$10+'СЕТ СН'!$F$6-'СЕТ СН'!$F$26</f>
        <v>1035.9417536600001</v>
      </c>
      <c r="T49" s="36">
        <f>SUMIFS(СВЦЭМ!$D$33:$D$776,СВЦЭМ!$A$33:$A$776,$A49,СВЦЭМ!$B$33:$B$776,T$47)+'СЕТ СН'!$F$14+СВЦЭМ!$D$10+'СЕТ СН'!$F$6-'СЕТ СН'!$F$26</f>
        <v>992.11304573999996</v>
      </c>
      <c r="U49" s="36">
        <f>SUMIFS(СВЦЭМ!$D$33:$D$776,СВЦЭМ!$A$33:$A$776,$A49,СВЦЭМ!$B$33:$B$776,U$47)+'СЕТ СН'!$F$14+СВЦЭМ!$D$10+'СЕТ СН'!$F$6-'СЕТ СН'!$F$26</f>
        <v>981.50991033999992</v>
      </c>
      <c r="V49" s="36">
        <f>SUMIFS(СВЦЭМ!$D$33:$D$776,СВЦЭМ!$A$33:$A$776,$A49,СВЦЭМ!$B$33:$B$776,V$47)+'СЕТ СН'!$F$14+СВЦЭМ!$D$10+'СЕТ СН'!$F$6-'СЕТ СН'!$F$26</f>
        <v>999.20145536999996</v>
      </c>
      <c r="W49" s="36">
        <f>SUMIFS(СВЦЭМ!$D$33:$D$776,СВЦЭМ!$A$33:$A$776,$A49,СВЦЭМ!$B$33:$B$776,W$47)+'СЕТ СН'!$F$14+СВЦЭМ!$D$10+'СЕТ СН'!$F$6-'СЕТ СН'!$F$26</f>
        <v>1014.83750162</v>
      </c>
      <c r="X49" s="36">
        <f>SUMIFS(СВЦЭМ!$D$33:$D$776,СВЦЭМ!$A$33:$A$776,$A49,СВЦЭМ!$B$33:$B$776,X$47)+'СЕТ СН'!$F$14+СВЦЭМ!$D$10+'СЕТ СН'!$F$6-'СЕТ СН'!$F$26</f>
        <v>1030.35313314</v>
      </c>
      <c r="Y49" s="36">
        <f>SUMIFS(СВЦЭМ!$D$33:$D$776,СВЦЭМ!$A$33:$A$776,$A49,СВЦЭМ!$B$33:$B$776,Y$47)+'СЕТ СН'!$F$14+СВЦЭМ!$D$10+'СЕТ СН'!$F$6-'СЕТ СН'!$F$26</f>
        <v>1045.7259421900001</v>
      </c>
    </row>
    <row r="50" spans="1:25" ht="15.75" x14ac:dyDescent="0.2">
      <c r="A50" s="35">
        <f t="shared" ref="A50:A78" si="1">A49+1</f>
        <v>43499</v>
      </c>
      <c r="B50" s="36">
        <f>SUMIFS(СВЦЭМ!$D$33:$D$776,СВЦЭМ!$A$33:$A$776,$A50,СВЦЭМ!$B$33:$B$776,B$47)+'СЕТ СН'!$F$14+СВЦЭМ!$D$10+'СЕТ СН'!$F$6-'СЕТ СН'!$F$26</f>
        <v>1096.4321203</v>
      </c>
      <c r="C50" s="36">
        <f>SUMIFS(СВЦЭМ!$D$33:$D$776,СВЦЭМ!$A$33:$A$776,$A50,СВЦЭМ!$B$33:$B$776,C$47)+'СЕТ СН'!$F$14+СВЦЭМ!$D$10+'СЕТ СН'!$F$6-'СЕТ СН'!$F$26</f>
        <v>1138.4972099799998</v>
      </c>
      <c r="D50" s="36">
        <f>SUMIFS(СВЦЭМ!$D$33:$D$776,СВЦЭМ!$A$33:$A$776,$A50,СВЦЭМ!$B$33:$B$776,D$47)+'СЕТ СН'!$F$14+СВЦЭМ!$D$10+'СЕТ СН'!$F$6-'СЕТ СН'!$F$26</f>
        <v>1138.9639483099998</v>
      </c>
      <c r="E50" s="36">
        <f>SUMIFS(СВЦЭМ!$D$33:$D$776,СВЦЭМ!$A$33:$A$776,$A50,СВЦЭМ!$B$33:$B$776,E$47)+'СЕТ СН'!$F$14+СВЦЭМ!$D$10+'СЕТ СН'!$F$6-'СЕТ СН'!$F$26</f>
        <v>1152.5855821499999</v>
      </c>
      <c r="F50" s="36">
        <f>SUMIFS(СВЦЭМ!$D$33:$D$776,СВЦЭМ!$A$33:$A$776,$A50,СВЦЭМ!$B$33:$B$776,F$47)+'СЕТ СН'!$F$14+СВЦЭМ!$D$10+'СЕТ СН'!$F$6-'СЕТ СН'!$F$26</f>
        <v>1148.5837704099999</v>
      </c>
      <c r="G50" s="36">
        <f>SUMIFS(СВЦЭМ!$D$33:$D$776,СВЦЭМ!$A$33:$A$776,$A50,СВЦЭМ!$B$33:$B$776,G$47)+'СЕТ СН'!$F$14+СВЦЭМ!$D$10+'СЕТ СН'!$F$6-'СЕТ СН'!$F$26</f>
        <v>1144.3514037599998</v>
      </c>
      <c r="H50" s="36">
        <f>SUMIFS(СВЦЭМ!$D$33:$D$776,СВЦЭМ!$A$33:$A$776,$A50,СВЦЭМ!$B$33:$B$776,H$47)+'СЕТ СН'!$F$14+СВЦЭМ!$D$10+'СЕТ СН'!$F$6-'СЕТ СН'!$F$26</f>
        <v>1123.1811793999998</v>
      </c>
      <c r="I50" s="36">
        <f>SUMIFS(СВЦЭМ!$D$33:$D$776,СВЦЭМ!$A$33:$A$776,$A50,СВЦЭМ!$B$33:$B$776,I$47)+'СЕТ СН'!$F$14+СВЦЭМ!$D$10+'СЕТ СН'!$F$6-'СЕТ СН'!$F$26</f>
        <v>1114.0148070799999</v>
      </c>
      <c r="J50" s="36">
        <f>SUMIFS(СВЦЭМ!$D$33:$D$776,СВЦЭМ!$A$33:$A$776,$A50,СВЦЭМ!$B$33:$B$776,J$47)+'СЕТ СН'!$F$14+СВЦЭМ!$D$10+'СЕТ СН'!$F$6-'СЕТ СН'!$F$26</f>
        <v>1090.8364500499999</v>
      </c>
      <c r="K50" s="36">
        <f>SUMIFS(СВЦЭМ!$D$33:$D$776,СВЦЭМ!$A$33:$A$776,$A50,СВЦЭМ!$B$33:$B$776,K$47)+'СЕТ СН'!$F$14+СВЦЭМ!$D$10+'СЕТ СН'!$F$6-'СЕТ СН'!$F$26</f>
        <v>1058.16046949</v>
      </c>
      <c r="L50" s="36">
        <f>SUMIFS(СВЦЭМ!$D$33:$D$776,СВЦЭМ!$A$33:$A$776,$A50,СВЦЭМ!$B$33:$B$776,L$47)+'СЕТ СН'!$F$14+СВЦЭМ!$D$10+'СЕТ СН'!$F$6-'СЕТ СН'!$F$26</f>
        <v>1030.55097194</v>
      </c>
      <c r="M50" s="36">
        <f>SUMIFS(СВЦЭМ!$D$33:$D$776,СВЦЭМ!$A$33:$A$776,$A50,СВЦЭМ!$B$33:$B$776,M$47)+'СЕТ СН'!$F$14+СВЦЭМ!$D$10+'СЕТ СН'!$F$6-'СЕТ СН'!$F$26</f>
        <v>1035.4705171400001</v>
      </c>
      <c r="N50" s="36">
        <f>SUMIFS(СВЦЭМ!$D$33:$D$776,СВЦЭМ!$A$33:$A$776,$A50,СВЦЭМ!$B$33:$B$776,N$47)+'СЕТ СН'!$F$14+СВЦЭМ!$D$10+'СЕТ СН'!$F$6-'СЕТ СН'!$F$26</f>
        <v>1042.3759034300001</v>
      </c>
      <c r="O50" s="36">
        <f>SUMIFS(СВЦЭМ!$D$33:$D$776,СВЦЭМ!$A$33:$A$776,$A50,СВЦЭМ!$B$33:$B$776,O$47)+'СЕТ СН'!$F$14+СВЦЭМ!$D$10+'СЕТ СН'!$F$6-'СЕТ СН'!$F$26</f>
        <v>1027.83149086</v>
      </c>
      <c r="P50" s="36">
        <f>SUMIFS(СВЦЭМ!$D$33:$D$776,СВЦЭМ!$A$33:$A$776,$A50,СВЦЭМ!$B$33:$B$776,P$47)+'СЕТ СН'!$F$14+СВЦЭМ!$D$10+'СЕТ СН'!$F$6-'СЕТ СН'!$F$26</f>
        <v>1032.91129105</v>
      </c>
      <c r="Q50" s="36">
        <f>SUMIFS(СВЦЭМ!$D$33:$D$776,СВЦЭМ!$A$33:$A$776,$A50,СВЦЭМ!$B$33:$B$776,Q$47)+'СЕТ СН'!$F$14+СВЦЭМ!$D$10+'СЕТ СН'!$F$6-'СЕТ СН'!$F$26</f>
        <v>1048.0163830500001</v>
      </c>
      <c r="R50" s="36">
        <f>SUMIFS(СВЦЭМ!$D$33:$D$776,СВЦЭМ!$A$33:$A$776,$A50,СВЦЭМ!$B$33:$B$776,R$47)+'СЕТ СН'!$F$14+СВЦЭМ!$D$10+'СЕТ СН'!$F$6-'СЕТ СН'!$F$26</f>
        <v>1032.70826317</v>
      </c>
      <c r="S50" s="36">
        <f>SUMIFS(СВЦЭМ!$D$33:$D$776,СВЦЭМ!$A$33:$A$776,$A50,СВЦЭМ!$B$33:$B$776,S$47)+'СЕТ СН'!$F$14+СВЦЭМ!$D$10+'СЕТ СН'!$F$6-'СЕТ СН'!$F$26</f>
        <v>1019.90526212</v>
      </c>
      <c r="T50" s="36">
        <f>SUMIFS(СВЦЭМ!$D$33:$D$776,СВЦЭМ!$A$33:$A$776,$A50,СВЦЭМ!$B$33:$B$776,T$47)+'СЕТ СН'!$F$14+СВЦЭМ!$D$10+'СЕТ СН'!$F$6-'СЕТ СН'!$F$26</f>
        <v>985.49304483000003</v>
      </c>
      <c r="U50" s="36">
        <f>SUMIFS(СВЦЭМ!$D$33:$D$776,СВЦЭМ!$A$33:$A$776,$A50,СВЦЭМ!$B$33:$B$776,U$47)+'СЕТ СН'!$F$14+СВЦЭМ!$D$10+'СЕТ СН'!$F$6-'СЕТ СН'!$F$26</f>
        <v>973.12373911999998</v>
      </c>
      <c r="V50" s="36">
        <f>SUMIFS(СВЦЭМ!$D$33:$D$776,СВЦЭМ!$A$33:$A$776,$A50,СВЦЭМ!$B$33:$B$776,V$47)+'СЕТ СН'!$F$14+СВЦЭМ!$D$10+'СЕТ СН'!$F$6-'СЕТ СН'!$F$26</f>
        <v>977.32883112000002</v>
      </c>
      <c r="W50" s="36">
        <f>SUMIFS(СВЦЭМ!$D$33:$D$776,СВЦЭМ!$A$33:$A$776,$A50,СВЦЭМ!$B$33:$B$776,W$47)+'СЕТ СН'!$F$14+СВЦЭМ!$D$10+'СЕТ СН'!$F$6-'СЕТ СН'!$F$26</f>
        <v>1002.20681057</v>
      </c>
      <c r="X50" s="36">
        <f>SUMIFS(СВЦЭМ!$D$33:$D$776,СВЦЭМ!$A$33:$A$776,$A50,СВЦЭМ!$B$33:$B$776,X$47)+'СЕТ СН'!$F$14+СВЦЭМ!$D$10+'СЕТ СН'!$F$6-'СЕТ СН'!$F$26</f>
        <v>1022.11706099</v>
      </c>
      <c r="Y50" s="36">
        <f>SUMIFS(СВЦЭМ!$D$33:$D$776,СВЦЭМ!$A$33:$A$776,$A50,СВЦЭМ!$B$33:$B$776,Y$47)+'СЕТ СН'!$F$14+СВЦЭМ!$D$10+'СЕТ СН'!$F$6-'СЕТ СН'!$F$26</f>
        <v>1055.6810232400001</v>
      </c>
    </row>
    <row r="51" spans="1:25" ht="15.75" x14ac:dyDescent="0.2">
      <c r="A51" s="35">
        <f t="shared" si="1"/>
        <v>43500</v>
      </c>
      <c r="B51" s="36">
        <f>SUMIFS(СВЦЭМ!$D$33:$D$776,СВЦЭМ!$A$33:$A$776,$A51,СВЦЭМ!$B$33:$B$776,B$47)+'СЕТ СН'!$F$14+СВЦЭМ!$D$10+'СЕТ СН'!$F$6-'СЕТ СН'!$F$26</f>
        <v>1126.0187305599998</v>
      </c>
      <c r="C51" s="36">
        <f>SUMIFS(СВЦЭМ!$D$33:$D$776,СВЦЭМ!$A$33:$A$776,$A51,СВЦЭМ!$B$33:$B$776,C$47)+'СЕТ СН'!$F$14+СВЦЭМ!$D$10+'СЕТ СН'!$F$6-'СЕТ СН'!$F$26</f>
        <v>1154.4123993899998</v>
      </c>
      <c r="D51" s="36">
        <f>SUMIFS(СВЦЭМ!$D$33:$D$776,СВЦЭМ!$A$33:$A$776,$A51,СВЦЭМ!$B$33:$B$776,D$47)+'СЕТ СН'!$F$14+СВЦЭМ!$D$10+'СЕТ СН'!$F$6-'СЕТ СН'!$F$26</f>
        <v>1188.8754572999999</v>
      </c>
      <c r="E51" s="36">
        <f>SUMIFS(СВЦЭМ!$D$33:$D$776,СВЦЭМ!$A$33:$A$776,$A51,СВЦЭМ!$B$33:$B$776,E$47)+'СЕТ СН'!$F$14+СВЦЭМ!$D$10+'СЕТ СН'!$F$6-'СЕТ СН'!$F$26</f>
        <v>1209.3710807699999</v>
      </c>
      <c r="F51" s="36">
        <f>SUMIFS(СВЦЭМ!$D$33:$D$776,СВЦЭМ!$A$33:$A$776,$A51,СВЦЭМ!$B$33:$B$776,F$47)+'СЕТ СН'!$F$14+СВЦЭМ!$D$10+'СЕТ СН'!$F$6-'СЕТ СН'!$F$26</f>
        <v>1209.0813288299998</v>
      </c>
      <c r="G51" s="36">
        <f>SUMIFS(СВЦЭМ!$D$33:$D$776,СВЦЭМ!$A$33:$A$776,$A51,СВЦЭМ!$B$33:$B$776,G$47)+'СЕТ СН'!$F$14+СВЦЭМ!$D$10+'СЕТ СН'!$F$6-'СЕТ СН'!$F$26</f>
        <v>1194.1757402799999</v>
      </c>
      <c r="H51" s="36">
        <f>SUMIFS(СВЦЭМ!$D$33:$D$776,СВЦЭМ!$A$33:$A$776,$A51,СВЦЭМ!$B$33:$B$776,H$47)+'СЕТ СН'!$F$14+СВЦЭМ!$D$10+'СЕТ СН'!$F$6-'СЕТ СН'!$F$26</f>
        <v>1149.6161913199999</v>
      </c>
      <c r="I51" s="36">
        <f>SUMIFS(СВЦЭМ!$D$33:$D$776,СВЦЭМ!$A$33:$A$776,$A51,СВЦЭМ!$B$33:$B$776,I$47)+'СЕТ СН'!$F$14+СВЦЭМ!$D$10+'СЕТ СН'!$F$6-'СЕТ СН'!$F$26</f>
        <v>1121.2217015399999</v>
      </c>
      <c r="J51" s="36">
        <f>SUMIFS(СВЦЭМ!$D$33:$D$776,СВЦЭМ!$A$33:$A$776,$A51,СВЦЭМ!$B$33:$B$776,J$47)+'СЕТ СН'!$F$14+СВЦЭМ!$D$10+'СЕТ СН'!$F$6-'СЕТ СН'!$F$26</f>
        <v>1090.7146349999998</v>
      </c>
      <c r="K51" s="36">
        <f>SUMIFS(СВЦЭМ!$D$33:$D$776,СВЦЭМ!$A$33:$A$776,$A51,СВЦЭМ!$B$33:$B$776,K$47)+'СЕТ СН'!$F$14+СВЦЭМ!$D$10+'СЕТ СН'!$F$6-'СЕТ СН'!$F$26</f>
        <v>1087.8007093499998</v>
      </c>
      <c r="L51" s="36">
        <f>SUMIFS(СВЦЭМ!$D$33:$D$776,СВЦЭМ!$A$33:$A$776,$A51,СВЦЭМ!$B$33:$B$776,L$47)+'СЕТ СН'!$F$14+СВЦЭМ!$D$10+'СЕТ СН'!$F$6-'СЕТ СН'!$F$26</f>
        <v>1081.3503841299998</v>
      </c>
      <c r="M51" s="36">
        <f>SUMIFS(СВЦЭМ!$D$33:$D$776,СВЦЭМ!$A$33:$A$776,$A51,СВЦЭМ!$B$33:$B$776,M$47)+'СЕТ СН'!$F$14+СВЦЭМ!$D$10+'СЕТ СН'!$F$6-'СЕТ СН'!$F$26</f>
        <v>1092.4394069799998</v>
      </c>
      <c r="N51" s="36">
        <f>SUMIFS(СВЦЭМ!$D$33:$D$776,СВЦЭМ!$A$33:$A$776,$A51,СВЦЭМ!$B$33:$B$776,N$47)+'СЕТ СН'!$F$14+СВЦЭМ!$D$10+'СЕТ СН'!$F$6-'СЕТ СН'!$F$26</f>
        <v>1017.62715411</v>
      </c>
      <c r="O51" s="36">
        <f>SUMIFS(СВЦЭМ!$D$33:$D$776,СВЦЭМ!$A$33:$A$776,$A51,СВЦЭМ!$B$33:$B$776,O$47)+'СЕТ СН'!$F$14+СВЦЭМ!$D$10+'СЕТ СН'!$F$6-'СЕТ СН'!$F$26</f>
        <v>989.20297226000002</v>
      </c>
      <c r="P51" s="36">
        <f>SUMIFS(СВЦЭМ!$D$33:$D$776,СВЦЭМ!$A$33:$A$776,$A51,СВЦЭМ!$B$33:$B$776,P$47)+'СЕТ СН'!$F$14+СВЦЭМ!$D$10+'СЕТ СН'!$F$6-'СЕТ СН'!$F$26</f>
        <v>993.78413826999997</v>
      </c>
      <c r="Q51" s="36">
        <f>SUMIFS(СВЦЭМ!$D$33:$D$776,СВЦЭМ!$A$33:$A$776,$A51,СВЦЭМ!$B$33:$B$776,Q$47)+'СЕТ СН'!$F$14+СВЦЭМ!$D$10+'СЕТ СН'!$F$6-'СЕТ СН'!$F$26</f>
        <v>1022.71125092</v>
      </c>
      <c r="R51" s="36">
        <f>SUMIFS(СВЦЭМ!$D$33:$D$776,СВЦЭМ!$A$33:$A$776,$A51,СВЦЭМ!$B$33:$B$776,R$47)+'СЕТ СН'!$F$14+СВЦЭМ!$D$10+'СЕТ СН'!$F$6-'СЕТ СН'!$F$26</f>
        <v>1024.64065254</v>
      </c>
      <c r="S51" s="36">
        <f>SUMIFS(СВЦЭМ!$D$33:$D$776,СВЦЭМ!$A$33:$A$776,$A51,СВЦЭМ!$B$33:$B$776,S$47)+'СЕТ СН'!$F$14+СВЦЭМ!$D$10+'СЕТ СН'!$F$6-'СЕТ СН'!$F$26</f>
        <v>994.85134266</v>
      </c>
      <c r="T51" s="36">
        <f>SUMIFS(СВЦЭМ!$D$33:$D$776,СВЦЭМ!$A$33:$A$776,$A51,СВЦЭМ!$B$33:$B$776,T$47)+'СЕТ СН'!$F$14+СВЦЭМ!$D$10+'СЕТ СН'!$F$6-'СЕТ СН'!$F$26</f>
        <v>973.03104211999994</v>
      </c>
      <c r="U51" s="36">
        <f>SUMIFS(СВЦЭМ!$D$33:$D$776,СВЦЭМ!$A$33:$A$776,$A51,СВЦЭМ!$B$33:$B$776,U$47)+'СЕТ СН'!$F$14+СВЦЭМ!$D$10+'СЕТ СН'!$F$6-'СЕТ СН'!$F$26</f>
        <v>977.31724254999995</v>
      </c>
      <c r="V51" s="36">
        <f>SUMIFS(СВЦЭМ!$D$33:$D$776,СВЦЭМ!$A$33:$A$776,$A51,СВЦЭМ!$B$33:$B$776,V$47)+'СЕТ СН'!$F$14+СВЦЭМ!$D$10+'СЕТ СН'!$F$6-'СЕТ СН'!$F$26</f>
        <v>988.02977827999996</v>
      </c>
      <c r="W51" s="36">
        <f>SUMIFS(СВЦЭМ!$D$33:$D$776,СВЦЭМ!$A$33:$A$776,$A51,СВЦЭМ!$B$33:$B$776,W$47)+'СЕТ СН'!$F$14+СВЦЭМ!$D$10+'СЕТ СН'!$F$6-'СЕТ СН'!$F$26</f>
        <v>1008.1627106</v>
      </c>
      <c r="X51" s="36">
        <f>SUMIFS(СВЦЭМ!$D$33:$D$776,СВЦЭМ!$A$33:$A$776,$A51,СВЦЭМ!$B$33:$B$776,X$47)+'СЕТ СН'!$F$14+СВЦЭМ!$D$10+'СЕТ СН'!$F$6-'СЕТ СН'!$F$26</f>
        <v>1030.09749824</v>
      </c>
      <c r="Y51" s="36">
        <f>SUMIFS(СВЦЭМ!$D$33:$D$776,СВЦЭМ!$A$33:$A$776,$A51,СВЦЭМ!$B$33:$B$776,Y$47)+'СЕТ СН'!$F$14+СВЦЭМ!$D$10+'СЕТ СН'!$F$6-'СЕТ СН'!$F$26</f>
        <v>1048.13926629</v>
      </c>
    </row>
    <row r="52" spans="1:25" ht="15.75" x14ac:dyDescent="0.2">
      <c r="A52" s="35">
        <f t="shared" si="1"/>
        <v>43501</v>
      </c>
      <c r="B52" s="36">
        <f>SUMIFS(СВЦЭМ!$D$33:$D$776,СВЦЭМ!$A$33:$A$776,$A52,СВЦЭМ!$B$33:$B$776,B$47)+'СЕТ СН'!$F$14+СВЦЭМ!$D$10+'СЕТ СН'!$F$6-'СЕТ СН'!$F$26</f>
        <v>1138.93905705</v>
      </c>
      <c r="C52" s="36">
        <f>SUMIFS(СВЦЭМ!$D$33:$D$776,СВЦЭМ!$A$33:$A$776,$A52,СВЦЭМ!$B$33:$B$776,C$47)+'СЕТ СН'!$F$14+СВЦЭМ!$D$10+'СЕТ СН'!$F$6-'СЕТ СН'!$F$26</f>
        <v>1166.8793849699998</v>
      </c>
      <c r="D52" s="36">
        <f>SUMIFS(СВЦЭМ!$D$33:$D$776,СВЦЭМ!$A$33:$A$776,$A52,СВЦЭМ!$B$33:$B$776,D$47)+'СЕТ СН'!$F$14+СВЦЭМ!$D$10+'СЕТ СН'!$F$6-'СЕТ СН'!$F$26</f>
        <v>1183.9946459599998</v>
      </c>
      <c r="E52" s="36">
        <f>SUMIFS(СВЦЭМ!$D$33:$D$776,СВЦЭМ!$A$33:$A$776,$A52,СВЦЭМ!$B$33:$B$776,E$47)+'СЕТ СН'!$F$14+СВЦЭМ!$D$10+'СЕТ СН'!$F$6-'СЕТ СН'!$F$26</f>
        <v>1181.3349881199999</v>
      </c>
      <c r="F52" s="36">
        <f>SUMIFS(СВЦЭМ!$D$33:$D$776,СВЦЭМ!$A$33:$A$776,$A52,СВЦЭМ!$B$33:$B$776,F$47)+'СЕТ СН'!$F$14+СВЦЭМ!$D$10+'СЕТ СН'!$F$6-'СЕТ СН'!$F$26</f>
        <v>1178.3918220899998</v>
      </c>
      <c r="G52" s="36">
        <f>SUMIFS(СВЦЭМ!$D$33:$D$776,СВЦЭМ!$A$33:$A$776,$A52,СВЦЭМ!$B$33:$B$776,G$47)+'СЕТ СН'!$F$14+СВЦЭМ!$D$10+'СЕТ СН'!$F$6-'СЕТ СН'!$F$26</f>
        <v>1156.9333653599999</v>
      </c>
      <c r="H52" s="36">
        <f>SUMIFS(СВЦЭМ!$D$33:$D$776,СВЦЭМ!$A$33:$A$776,$A52,СВЦЭМ!$B$33:$B$776,H$47)+'СЕТ СН'!$F$14+СВЦЭМ!$D$10+'СЕТ СН'!$F$6-'СЕТ СН'!$F$26</f>
        <v>1111.9442032899999</v>
      </c>
      <c r="I52" s="36">
        <f>SUMIFS(СВЦЭМ!$D$33:$D$776,СВЦЭМ!$A$33:$A$776,$A52,СВЦЭМ!$B$33:$B$776,I$47)+'СЕТ СН'!$F$14+СВЦЭМ!$D$10+'СЕТ СН'!$F$6-'СЕТ СН'!$F$26</f>
        <v>1103.3000213199998</v>
      </c>
      <c r="J52" s="36">
        <f>SUMIFS(СВЦЭМ!$D$33:$D$776,СВЦЭМ!$A$33:$A$776,$A52,СВЦЭМ!$B$33:$B$776,J$47)+'СЕТ СН'!$F$14+СВЦЭМ!$D$10+'СЕТ СН'!$F$6-'СЕТ СН'!$F$26</f>
        <v>1080.2201278299999</v>
      </c>
      <c r="K52" s="36">
        <f>SUMIFS(СВЦЭМ!$D$33:$D$776,СВЦЭМ!$A$33:$A$776,$A52,СВЦЭМ!$B$33:$B$776,K$47)+'СЕТ СН'!$F$14+СВЦЭМ!$D$10+'СЕТ СН'!$F$6-'СЕТ СН'!$F$26</f>
        <v>1083.8663001799998</v>
      </c>
      <c r="L52" s="36">
        <f>SUMIFS(СВЦЭМ!$D$33:$D$776,СВЦЭМ!$A$33:$A$776,$A52,СВЦЭМ!$B$33:$B$776,L$47)+'СЕТ СН'!$F$14+СВЦЭМ!$D$10+'СЕТ СН'!$F$6-'СЕТ СН'!$F$26</f>
        <v>1084.56511839</v>
      </c>
      <c r="M52" s="36">
        <f>SUMIFS(СВЦЭМ!$D$33:$D$776,СВЦЭМ!$A$33:$A$776,$A52,СВЦЭМ!$B$33:$B$776,M$47)+'СЕТ СН'!$F$14+СВЦЭМ!$D$10+'СЕТ СН'!$F$6-'СЕТ СН'!$F$26</f>
        <v>1089.93141279</v>
      </c>
      <c r="N52" s="36">
        <f>SUMIFS(СВЦЭМ!$D$33:$D$776,СВЦЭМ!$A$33:$A$776,$A52,СВЦЭМ!$B$33:$B$776,N$47)+'СЕТ СН'!$F$14+СВЦЭМ!$D$10+'СЕТ СН'!$F$6-'СЕТ СН'!$F$26</f>
        <v>1067.8566518299999</v>
      </c>
      <c r="O52" s="36">
        <f>SUMIFS(СВЦЭМ!$D$33:$D$776,СВЦЭМ!$A$33:$A$776,$A52,СВЦЭМ!$B$33:$B$776,O$47)+'СЕТ СН'!$F$14+СВЦЭМ!$D$10+'СЕТ СН'!$F$6-'СЕТ СН'!$F$26</f>
        <v>1038.94346784</v>
      </c>
      <c r="P52" s="36">
        <f>SUMIFS(СВЦЭМ!$D$33:$D$776,СВЦЭМ!$A$33:$A$776,$A52,СВЦЭМ!$B$33:$B$776,P$47)+'СЕТ СН'!$F$14+СВЦЭМ!$D$10+'СЕТ СН'!$F$6-'СЕТ СН'!$F$26</f>
        <v>1044.3723846800001</v>
      </c>
      <c r="Q52" s="36">
        <f>SUMIFS(СВЦЭМ!$D$33:$D$776,СВЦЭМ!$A$33:$A$776,$A52,СВЦЭМ!$B$33:$B$776,Q$47)+'СЕТ СН'!$F$14+СВЦЭМ!$D$10+'СЕТ СН'!$F$6-'СЕТ СН'!$F$26</f>
        <v>1057.2175463900001</v>
      </c>
      <c r="R52" s="36">
        <f>SUMIFS(СВЦЭМ!$D$33:$D$776,СВЦЭМ!$A$33:$A$776,$A52,СВЦЭМ!$B$33:$B$776,R$47)+'СЕТ СН'!$F$14+СВЦЭМ!$D$10+'СЕТ СН'!$F$6-'СЕТ СН'!$F$26</f>
        <v>1048.09821833</v>
      </c>
      <c r="S52" s="36">
        <f>SUMIFS(СВЦЭМ!$D$33:$D$776,СВЦЭМ!$A$33:$A$776,$A52,СВЦЭМ!$B$33:$B$776,S$47)+'СЕТ СН'!$F$14+СВЦЭМ!$D$10+'СЕТ СН'!$F$6-'СЕТ СН'!$F$26</f>
        <v>1047.45388667</v>
      </c>
      <c r="T52" s="36">
        <f>SUMIFS(СВЦЭМ!$D$33:$D$776,СВЦЭМ!$A$33:$A$776,$A52,СВЦЭМ!$B$33:$B$776,T$47)+'СЕТ СН'!$F$14+СВЦЭМ!$D$10+'СЕТ СН'!$F$6-'СЕТ СН'!$F$26</f>
        <v>1003.96835498</v>
      </c>
      <c r="U52" s="36">
        <f>SUMIFS(СВЦЭМ!$D$33:$D$776,СВЦЭМ!$A$33:$A$776,$A52,СВЦЭМ!$B$33:$B$776,U$47)+'СЕТ СН'!$F$14+СВЦЭМ!$D$10+'СЕТ СН'!$F$6-'СЕТ СН'!$F$26</f>
        <v>1017.2358543099999</v>
      </c>
      <c r="V52" s="36">
        <f>SUMIFS(СВЦЭМ!$D$33:$D$776,СВЦЭМ!$A$33:$A$776,$A52,СВЦЭМ!$B$33:$B$776,V$47)+'СЕТ СН'!$F$14+СВЦЭМ!$D$10+'СЕТ СН'!$F$6-'СЕТ СН'!$F$26</f>
        <v>1035.1264644099999</v>
      </c>
      <c r="W52" s="36">
        <f>SUMIFS(СВЦЭМ!$D$33:$D$776,СВЦЭМ!$A$33:$A$776,$A52,СВЦЭМ!$B$33:$B$776,W$47)+'СЕТ СН'!$F$14+СВЦЭМ!$D$10+'СЕТ СН'!$F$6-'СЕТ СН'!$F$26</f>
        <v>1047.2662926800001</v>
      </c>
      <c r="X52" s="36">
        <f>SUMIFS(СВЦЭМ!$D$33:$D$776,СВЦЭМ!$A$33:$A$776,$A52,СВЦЭМ!$B$33:$B$776,X$47)+'СЕТ СН'!$F$14+СВЦЭМ!$D$10+'СЕТ СН'!$F$6-'СЕТ СН'!$F$26</f>
        <v>1070.98690136</v>
      </c>
      <c r="Y52" s="36">
        <f>SUMIFS(СВЦЭМ!$D$33:$D$776,СВЦЭМ!$A$33:$A$776,$A52,СВЦЭМ!$B$33:$B$776,Y$47)+'СЕТ СН'!$F$14+СВЦЭМ!$D$10+'СЕТ СН'!$F$6-'СЕТ СН'!$F$26</f>
        <v>1084.9625007699999</v>
      </c>
    </row>
    <row r="53" spans="1:25" ht="15.75" x14ac:dyDescent="0.2">
      <c r="A53" s="35">
        <f t="shared" si="1"/>
        <v>43502</v>
      </c>
      <c r="B53" s="36">
        <f>SUMIFS(СВЦЭМ!$D$33:$D$776,СВЦЭМ!$A$33:$A$776,$A53,СВЦЭМ!$B$33:$B$776,B$47)+'СЕТ СН'!$F$14+СВЦЭМ!$D$10+'СЕТ СН'!$F$6-'СЕТ СН'!$F$26</f>
        <v>1126.0085730799999</v>
      </c>
      <c r="C53" s="36">
        <f>SUMIFS(СВЦЭМ!$D$33:$D$776,СВЦЭМ!$A$33:$A$776,$A53,СВЦЭМ!$B$33:$B$776,C$47)+'СЕТ СН'!$F$14+СВЦЭМ!$D$10+'СЕТ СН'!$F$6-'СЕТ СН'!$F$26</f>
        <v>1155.1071269199999</v>
      </c>
      <c r="D53" s="36">
        <f>SUMIFS(СВЦЭМ!$D$33:$D$776,СВЦЭМ!$A$33:$A$776,$A53,СВЦЭМ!$B$33:$B$776,D$47)+'СЕТ СН'!$F$14+СВЦЭМ!$D$10+'СЕТ СН'!$F$6-'СЕТ СН'!$F$26</f>
        <v>1164.9041874699999</v>
      </c>
      <c r="E53" s="36">
        <f>SUMIFS(СВЦЭМ!$D$33:$D$776,СВЦЭМ!$A$33:$A$776,$A53,СВЦЭМ!$B$33:$B$776,E$47)+'СЕТ СН'!$F$14+СВЦЭМ!$D$10+'СЕТ СН'!$F$6-'СЕТ СН'!$F$26</f>
        <v>1165.4778543299999</v>
      </c>
      <c r="F53" s="36">
        <f>SUMIFS(СВЦЭМ!$D$33:$D$776,СВЦЭМ!$A$33:$A$776,$A53,СВЦЭМ!$B$33:$B$776,F$47)+'СЕТ СН'!$F$14+СВЦЭМ!$D$10+'СЕТ СН'!$F$6-'СЕТ СН'!$F$26</f>
        <v>1162.28969519</v>
      </c>
      <c r="G53" s="36">
        <f>SUMIFS(СВЦЭМ!$D$33:$D$776,СВЦЭМ!$A$33:$A$776,$A53,СВЦЭМ!$B$33:$B$776,G$47)+'СЕТ СН'!$F$14+СВЦЭМ!$D$10+'СЕТ СН'!$F$6-'СЕТ СН'!$F$26</f>
        <v>1135.1464563399998</v>
      </c>
      <c r="H53" s="36">
        <f>SUMIFS(СВЦЭМ!$D$33:$D$776,СВЦЭМ!$A$33:$A$776,$A53,СВЦЭМ!$B$33:$B$776,H$47)+'СЕТ СН'!$F$14+СВЦЭМ!$D$10+'СЕТ СН'!$F$6-'СЕТ СН'!$F$26</f>
        <v>1101.34793036</v>
      </c>
      <c r="I53" s="36">
        <f>SUMIFS(СВЦЭМ!$D$33:$D$776,СВЦЭМ!$A$33:$A$776,$A53,СВЦЭМ!$B$33:$B$776,I$47)+'СЕТ СН'!$F$14+СВЦЭМ!$D$10+'СЕТ СН'!$F$6-'СЕТ СН'!$F$26</f>
        <v>1076.5377592099999</v>
      </c>
      <c r="J53" s="36">
        <f>SUMIFS(СВЦЭМ!$D$33:$D$776,СВЦЭМ!$A$33:$A$776,$A53,СВЦЭМ!$B$33:$B$776,J$47)+'СЕТ СН'!$F$14+СВЦЭМ!$D$10+'СЕТ СН'!$F$6-'СЕТ СН'!$F$26</f>
        <v>1091.2948143699998</v>
      </c>
      <c r="K53" s="36">
        <f>SUMIFS(СВЦЭМ!$D$33:$D$776,СВЦЭМ!$A$33:$A$776,$A53,СВЦЭМ!$B$33:$B$776,K$47)+'СЕТ СН'!$F$14+СВЦЭМ!$D$10+'СЕТ СН'!$F$6-'СЕТ СН'!$F$26</f>
        <v>1087.9971159299998</v>
      </c>
      <c r="L53" s="36">
        <f>SUMIFS(СВЦЭМ!$D$33:$D$776,СВЦЭМ!$A$33:$A$776,$A53,СВЦЭМ!$B$33:$B$776,L$47)+'СЕТ СН'!$F$14+СВЦЭМ!$D$10+'СЕТ СН'!$F$6-'СЕТ СН'!$F$26</f>
        <v>1096.3369054699999</v>
      </c>
      <c r="M53" s="36">
        <f>SUMIFS(СВЦЭМ!$D$33:$D$776,СВЦЭМ!$A$33:$A$776,$A53,СВЦЭМ!$B$33:$B$776,M$47)+'СЕТ СН'!$F$14+СВЦЭМ!$D$10+'СЕТ СН'!$F$6-'СЕТ СН'!$F$26</f>
        <v>1098.1459700899998</v>
      </c>
      <c r="N53" s="36">
        <f>SUMIFS(СВЦЭМ!$D$33:$D$776,СВЦЭМ!$A$33:$A$776,$A53,СВЦЭМ!$B$33:$B$776,N$47)+'СЕТ СН'!$F$14+СВЦЭМ!$D$10+'СЕТ СН'!$F$6-'СЕТ СН'!$F$26</f>
        <v>1083.3517650899998</v>
      </c>
      <c r="O53" s="36">
        <f>SUMIFS(СВЦЭМ!$D$33:$D$776,СВЦЭМ!$A$33:$A$776,$A53,СВЦЭМ!$B$33:$B$776,O$47)+'СЕТ СН'!$F$14+СВЦЭМ!$D$10+'СЕТ СН'!$F$6-'СЕТ СН'!$F$26</f>
        <v>1058.12374955</v>
      </c>
      <c r="P53" s="36">
        <f>SUMIFS(СВЦЭМ!$D$33:$D$776,СВЦЭМ!$A$33:$A$776,$A53,СВЦЭМ!$B$33:$B$776,P$47)+'СЕТ СН'!$F$14+СВЦЭМ!$D$10+'СЕТ СН'!$F$6-'СЕТ СН'!$F$26</f>
        <v>1055.7588570299999</v>
      </c>
      <c r="Q53" s="36">
        <f>SUMIFS(СВЦЭМ!$D$33:$D$776,СВЦЭМ!$A$33:$A$776,$A53,СВЦЭМ!$B$33:$B$776,Q$47)+'СЕТ СН'!$F$14+СВЦЭМ!$D$10+'СЕТ СН'!$F$6-'СЕТ СН'!$F$26</f>
        <v>1059.4823636200001</v>
      </c>
      <c r="R53" s="36">
        <f>SUMIFS(СВЦЭМ!$D$33:$D$776,СВЦЭМ!$A$33:$A$776,$A53,СВЦЭМ!$B$33:$B$776,R$47)+'СЕТ СН'!$F$14+СВЦЭМ!$D$10+'СЕТ СН'!$F$6-'СЕТ СН'!$F$26</f>
        <v>1052.58409433</v>
      </c>
      <c r="S53" s="36">
        <f>SUMIFS(СВЦЭМ!$D$33:$D$776,СВЦЭМ!$A$33:$A$776,$A53,СВЦЭМ!$B$33:$B$776,S$47)+'СЕТ СН'!$F$14+СВЦЭМ!$D$10+'СЕТ СН'!$F$6-'СЕТ СН'!$F$26</f>
        <v>1059.1832180500001</v>
      </c>
      <c r="T53" s="36">
        <f>SUMIFS(СВЦЭМ!$D$33:$D$776,СВЦЭМ!$A$33:$A$776,$A53,СВЦЭМ!$B$33:$B$776,T$47)+'СЕТ СН'!$F$14+СВЦЭМ!$D$10+'СЕТ СН'!$F$6-'СЕТ СН'!$F$26</f>
        <v>1035.62769228</v>
      </c>
      <c r="U53" s="36">
        <f>SUMIFS(СВЦЭМ!$D$33:$D$776,СВЦЭМ!$A$33:$A$776,$A53,СВЦЭМ!$B$33:$B$776,U$47)+'СЕТ СН'!$F$14+СВЦЭМ!$D$10+'СЕТ СН'!$F$6-'СЕТ СН'!$F$26</f>
        <v>1038.9388020700001</v>
      </c>
      <c r="V53" s="36">
        <f>SUMIFS(СВЦЭМ!$D$33:$D$776,СВЦЭМ!$A$33:$A$776,$A53,СВЦЭМ!$B$33:$B$776,V$47)+'СЕТ СН'!$F$14+СВЦЭМ!$D$10+'СЕТ СН'!$F$6-'СЕТ СН'!$F$26</f>
        <v>1059.4132645700001</v>
      </c>
      <c r="W53" s="36">
        <f>SUMIFS(СВЦЭМ!$D$33:$D$776,СВЦЭМ!$A$33:$A$776,$A53,СВЦЭМ!$B$33:$B$776,W$47)+'СЕТ СН'!$F$14+СВЦЭМ!$D$10+'СЕТ СН'!$F$6-'СЕТ СН'!$F$26</f>
        <v>1070.3422446500001</v>
      </c>
      <c r="X53" s="36">
        <f>SUMIFS(СВЦЭМ!$D$33:$D$776,СВЦЭМ!$A$33:$A$776,$A53,СВЦЭМ!$B$33:$B$776,X$47)+'СЕТ СН'!$F$14+СВЦЭМ!$D$10+'СЕТ СН'!$F$6-'СЕТ СН'!$F$26</f>
        <v>1093.7461393499998</v>
      </c>
      <c r="Y53" s="36">
        <f>SUMIFS(СВЦЭМ!$D$33:$D$776,СВЦЭМ!$A$33:$A$776,$A53,СВЦЭМ!$B$33:$B$776,Y$47)+'СЕТ СН'!$F$14+СВЦЭМ!$D$10+'СЕТ СН'!$F$6-'СЕТ СН'!$F$26</f>
        <v>1124.8452335099998</v>
      </c>
    </row>
    <row r="54" spans="1:25" ht="15.75" x14ac:dyDescent="0.2">
      <c r="A54" s="35">
        <f t="shared" si="1"/>
        <v>43503</v>
      </c>
      <c r="B54" s="36">
        <f>SUMIFS(СВЦЭМ!$D$33:$D$776,СВЦЭМ!$A$33:$A$776,$A54,СВЦЭМ!$B$33:$B$776,B$47)+'СЕТ СН'!$F$14+СВЦЭМ!$D$10+'СЕТ СН'!$F$6-'СЕТ СН'!$F$26</f>
        <v>1151.8024290299998</v>
      </c>
      <c r="C54" s="36">
        <f>SUMIFS(СВЦЭМ!$D$33:$D$776,СВЦЭМ!$A$33:$A$776,$A54,СВЦЭМ!$B$33:$B$776,C$47)+'СЕТ СН'!$F$14+СВЦЭМ!$D$10+'СЕТ СН'!$F$6-'СЕТ СН'!$F$26</f>
        <v>1169.8209056399999</v>
      </c>
      <c r="D54" s="36">
        <f>SUMIFS(СВЦЭМ!$D$33:$D$776,СВЦЭМ!$A$33:$A$776,$A54,СВЦЭМ!$B$33:$B$776,D$47)+'СЕТ СН'!$F$14+СВЦЭМ!$D$10+'СЕТ СН'!$F$6-'СЕТ СН'!$F$26</f>
        <v>1188.1854007899999</v>
      </c>
      <c r="E54" s="36">
        <f>SUMIFS(СВЦЭМ!$D$33:$D$776,СВЦЭМ!$A$33:$A$776,$A54,СВЦЭМ!$B$33:$B$776,E$47)+'СЕТ СН'!$F$14+СВЦЭМ!$D$10+'СЕТ СН'!$F$6-'СЕТ СН'!$F$26</f>
        <v>1212.3393028399998</v>
      </c>
      <c r="F54" s="36">
        <f>SUMIFS(СВЦЭМ!$D$33:$D$776,СВЦЭМ!$A$33:$A$776,$A54,СВЦЭМ!$B$33:$B$776,F$47)+'СЕТ СН'!$F$14+СВЦЭМ!$D$10+'СЕТ СН'!$F$6-'СЕТ СН'!$F$26</f>
        <v>1194.6393158799999</v>
      </c>
      <c r="G54" s="36">
        <f>SUMIFS(СВЦЭМ!$D$33:$D$776,СВЦЭМ!$A$33:$A$776,$A54,СВЦЭМ!$B$33:$B$776,G$47)+'СЕТ СН'!$F$14+СВЦЭМ!$D$10+'СЕТ СН'!$F$6-'СЕТ СН'!$F$26</f>
        <v>1180.6530096299998</v>
      </c>
      <c r="H54" s="36">
        <f>SUMIFS(СВЦЭМ!$D$33:$D$776,СВЦЭМ!$A$33:$A$776,$A54,СВЦЭМ!$B$33:$B$776,H$47)+'СЕТ СН'!$F$14+СВЦЭМ!$D$10+'СЕТ СН'!$F$6-'СЕТ СН'!$F$26</f>
        <v>1149.9213506699998</v>
      </c>
      <c r="I54" s="36">
        <f>SUMIFS(СВЦЭМ!$D$33:$D$776,СВЦЭМ!$A$33:$A$776,$A54,СВЦЭМ!$B$33:$B$776,I$47)+'СЕТ СН'!$F$14+СВЦЭМ!$D$10+'СЕТ СН'!$F$6-'СЕТ СН'!$F$26</f>
        <v>1129.9212330599998</v>
      </c>
      <c r="J54" s="36">
        <f>SUMIFS(СВЦЭМ!$D$33:$D$776,СВЦЭМ!$A$33:$A$776,$A54,СВЦЭМ!$B$33:$B$776,J$47)+'СЕТ СН'!$F$14+СВЦЭМ!$D$10+'СЕТ СН'!$F$6-'СЕТ СН'!$F$26</f>
        <v>1118.4330020599998</v>
      </c>
      <c r="K54" s="36">
        <f>SUMIFS(СВЦЭМ!$D$33:$D$776,СВЦЭМ!$A$33:$A$776,$A54,СВЦЭМ!$B$33:$B$776,K$47)+'СЕТ СН'!$F$14+СВЦЭМ!$D$10+'СЕТ СН'!$F$6-'СЕТ СН'!$F$26</f>
        <v>1107.8965971099999</v>
      </c>
      <c r="L54" s="36">
        <f>SUMIFS(СВЦЭМ!$D$33:$D$776,СВЦЭМ!$A$33:$A$776,$A54,СВЦЭМ!$B$33:$B$776,L$47)+'СЕТ СН'!$F$14+СВЦЭМ!$D$10+'СЕТ СН'!$F$6-'СЕТ СН'!$F$26</f>
        <v>1106.9195613099998</v>
      </c>
      <c r="M54" s="36">
        <f>SUMIFS(СВЦЭМ!$D$33:$D$776,СВЦЭМ!$A$33:$A$776,$A54,СВЦЭМ!$B$33:$B$776,M$47)+'СЕТ СН'!$F$14+СВЦЭМ!$D$10+'СЕТ СН'!$F$6-'СЕТ СН'!$F$26</f>
        <v>1114.2218784299998</v>
      </c>
      <c r="N54" s="36">
        <f>SUMIFS(СВЦЭМ!$D$33:$D$776,СВЦЭМ!$A$33:$A$776,$A54,СВЦЭМ!$B$33:$B$776,N$47)+'СЕТ СН'!$F$14+СВЦЭМ!$D$10+'СЕТ СН'!$F$6-'СЕТ СН'!$F$26</f>
        <v>1098.7792886599998</v>
      </c>
      <c r="O54" s="36">
        <f>SUMIFS(СВЦЭМ!$D$33:$D$776,СВЦЭМ!$A$33:$A$776,$A54,СВЦЭМ!$B$33:$B$776,O$47)+'СЕТ СН'!$F$14+СВЦЭМ!$D$10+'СЕТ СН'!$F$6-'СЕТ СН'!$F$26</f>
        <v>1065.51758683</v>
      </c>
      <c r="P54" s="36">
        <f>SUMIFS(СВЦЭМ!$D$33:$D$776,СВЦЭМ!$A$33:$A$776,$A54,СВЦЭМ!$B$33:$B$776,P$47)+'СЕТ СН'!$F$14+СВЦЭМ!$D$10+'СЕТ СН'!$F$6-'СЕТ СН'!$F$26</f>
        <v>1064.32560104</v>
      </c>
      <c r="Q54" s="36">
        <f>SUMIFS(СВЦЭМ!$D$33:$D$776,СВЦЭМ!$A$33:$A$776,$A54,СВЦЭМ!$B$33:$B$776,Q$47)+'СЕТ СН'!$F$14+СВЦЭМ!$D$10+'СЕТ СН'!$F$6-'СЕТ СН'!$F$26</f>
        <v>1068.24968216</v>
      </c>
      <c r="R54" s="36">
        <f>SUMIFS(СВЦЭМ!$D$33:$D$776,СВЦЭМ!$A$33:$A$776,$A54,СВЦЭМ!$B$33:$B$776,R$47)+'СЕТ СН'!$F$14+СВЦЭМ!$D$10+'СЕТ СН'!$F$6-'СЕТ СН'!$F$26</f>
        <v>1067.71901002</v>
      </c>
      <c r="S54" s="36">
        <f>SUMIFS(СВЦЭМ!$D$33:$D$776,СВЦЭМ!$A$33:$A$776,$A54,СВЦЭМ!$B$33:$B$776,S$47)+'СЕТ СН'!$F$14+СВЦЭМ!$D$10+'СЕТ СН'!$F$6-'СЕТ СН'!$F$26</f>
        <v>1058.4298407900001</v>
      </c>
      <c r="T54" s="36">
        <f>SUMIFS(СВЦЭМ!$D$33:$D$776,СВЦЭМ!$A$33:$A$776,$A54,СВЦЭМ!$B$33:$B$776,T$47)+'СЕТ СН'!$F$14+СВЦЭМ!$D$10+'СЕТ СН'!$F$6-'СЕТ СН'!$F$26</f>
        <v>1021.66973839</v>
      </c>
      <c r="U54" s="36">
        <f>SUMIFS(СВЦЭМ!$D$33:$D$776,СВЦЭМ!$A$33:$A$776,$A54,СВЦЭМ!$B$33:$B$776,U$47)+'СЕТ СН'!$F$14+СВЦЭМ!$D$10+'СЕТ СН'!$F$6-'СЕТ СН'!$F$26</f>
        <v>1014.3293277</v>
      </c>
      <c r="V54" s="36">
        <f>SUMIFS(СВЦЭМ!$D$33:$D$776,СВЦЭМ!$A$33:$A$776,$A54,СВЦЭМ!$B$33:$B$776,V$47)+'СЕТ СН'!$F$14+СВЦЭМ!$D$10+'СЕТ СН'!$F$6-'СЕТ СН'!$F$26</f>
        <v>1031.4228846000001</v>
      </c>
      <c r="W54" s="36">
        <f>SUMIFS(СВЦЭМ!$D$33:$D$776,СВЦЭМ!$A$33:$A$776,$A54,СВЦЭМ!$B$33:$B$776,W$47)+'СЕТ СН'!$F$14+СВЦЭМ!$D$10+'СЕТ СН'!$F$6-'СЕТ СН'!$F$26</f>
        <v>1048.43725116</v>
      </c>
      <c r="X54" s="36">
        <f>SUMIFS(СВЦЭМ!$D$33:$D$776,СВЦЭМ!$A$33:$A$776,$A54,СВЦЭМ!$B$33:$B$776,X$47)+'СЕТ СН'!$F$14+СВЦЭМ!$D$10+'СЕТ СН'!$F$6-'СЕТ СН'!$F$26</f>
        <v>1066.5194112199999</v>
      </c>
      <c r="Y54" s="36">
        <f>SUMIFS(СВЦЭМ!$D$33:$D$776,СВЦЭМ!$A$33:$A$776,$A54,СВЦЭМ!$B$33:$B$776,Y$47)+'СЕТ СН'!$F$14+СВЦЭМ!$D$10+'СЕТ СН'!$F$6-'СЕТ СН'!$F$26</f>
        <v>1084.4155517799998</v>
      </c>
    </row>
    <row r="55" spans="1:25" ht="15.75" x14ac:dyDescent="0.2">
      <c r="A55" s="35">
        <f t="shared" si="1"/>
        <v>43504</v>
      </c>
      <c r="B55" s="36">
        <f>SUMIFS(СВЦЭМ!$D$33:$D$776,СВЦЭМ!$A$33:$A$776,$A55,СВЦЭМ!$B$33:$B$776,B$47)+'СЕТ СН'!$F$14+СВЦЭМ!$D$10+'СЕТ СН'!$F$6-'СЕТ СН'!$F$26</f>
        <v>1155.7040594999999</v>
      </c>
      <c r="C55" s="36">
        <f>SUMIFS(СВЦЭМ!$D$33:$D$776,СВЦЭМ!$A$33:$A$776,$A55,СВЦЭМ!$B$33:$B$776,C$47)+'СЕТ СН'!$F$14+СВЦЭМ!$D$10+'СЕТ СН'!$F$6-'СЕТ СН'!$F$26</f>
        <v>1176.5761969499999</v>
      </c>
      <c r="D55" s="36">
        <f>SUMIFS(СВЦЭМ!$D$33:$D$776,СВЦЭМ!$A$33:$A$776,$A55,СВЦЭМ!$B$33:$B$776,D$47)+'СЕТ СН'!$F$14+СВЦЭМ!$D$10+'СЕТ СН'!$F$6-'СЕТ СН'!$F$26</f>
        <v>1190.3132072399999</v>
      </c>
      <c r="E55" s="36">
        <f>SUMIFS(СВЦЭМ!$D$33:$D$776,СВЦЭМ!$A$33:$A$776,$A55,СВЦЭМ!$B$33:$B$776,E$47)+'СЕТ СН'!$F$14+СВЦЭМ!$D$10+'СЕТ СН'!$F$6-'СЕТ СН'!$F$26</f>
        <v>1218.2743465499998</v>
      </c>
      <c r="F55" s="36">
        <f>SUMIFS(СВЦЭМ!$D$33:$D$776,СВЦЭМ!$A$33:$A$776,$A55,СВЦЭМ!$B$33:$B$776,F$47)+'СЕТ СН'!$F$14+СВЦЭМ!$D$10+'СЕТ СН'!$F$6-'СЕТ СН'!$F$26</f>
        <v>1208.6143437499998</v>
      </c>
      <c r="G55" s="36">
        <f>SUMIFS(СВЦЭМ!$D$33:$D$776,СВЦЭМ!$A$33:$A$776,$A55,СВЦЭМ!$B$33:$B$776,G$47)+'СЕТ СН'!$F$14+СВЦЭМ!$D$10+'СЕТ СН'!$F$6-'СЕТ СН'!$F$26</f>
        <v>1180.0087340499999</v>
      </c>
      <c r="H55" s="36">
        <f>SUMIFS(СВЦЭМ!$D$33:$D$776,СВЦЭМ!$A$33:$A$776,$A55,СВЦЭМ!$B$33:$B$776,H$47)+'СЕТ СН'!$F$14+СВЦЭМ!$D$10+'СЕТ СН'!$F$6-'СЕТ СН'!$F$26</f>
        <v>1144.6862689399998</v>
      </c>
      <c r="I55" s="36">
        <f>SUMIFS(СВЦЭМ!$D$33:$D$776,СВЦЭМ!$A$33:$A$776,$A55,СВЦЭМ!$B$33:$B$776,I$47)+'СЕТ СН'!$F$14+СВЦЭМ!$D$10+'СЕТ СН'!$F$6-'СЕТ СН'!$F$26</f>
        <v>1129.79942805</v>
      </c>
      <c r="J55" s="36">
        <f>SUMIFS(СВЦЭМ!$D$33:$D$776,СВЦЭМ!$A$33:$A$776,$A55,СВЦЭМ!$B$33:$B$776,J$47)+'СЕТ СН'!$F$14+СВЦЭМ!$D$10+'СЕТ СН'!$F$6-'СЕТ СН'!$F$26</f>
        <v>1111.6026672899998</v>
      </c>
      <c r="K55" s="36">
        <f>SUMIFS(СВЦЭМ!$D$33:$D$776,СВЦЭМ!$A$33:$A$776,$A55,СВЦЭМ!$B$33:$B$776,K$47)+'СЕТ СН'!$F$14+СВЦЭМ!$D$10+'СЕТ СН'!$F$6-'СЕТ СН'!$F$26</f>
        <v>1082.6436371799998</v>
      </c>
      <c r="L55" s="36">
        <f>SUMIFS(СВЦЭМ!$D$33:$D$776,СВЦЭМ!$A$33:$A$776,$A55,СВЦЭМ!$B$33:$B$776,L$47)+'СЕТ СН'!$F$14+СВЦЭМ!$D$10+'СЕТ СН'!$F$6-'СЕТ СН'!$F$26</f>
        <v>1057.6059152600001</v>
      </c>
      <c r="M55" s="36">
        <f>SUMIFS(СВЦЭМ!$D$33:$D$776,СВЦЭМ!$A$33:$A$776,$A55,СВЦЭМ!$B$33:$B$776,M$47)+'СЕТ СН'!$F$14+СВЦЭМ!$D$10+'СЕТ СН'!$F$6-'СЕТ СН'!$F$26</f>
        <v>1066.17888924</v>
      </c>
      <c r="N55" s="36">
        <f>SUMIFS(СВЦЭМ!$D$33:$D$776,СВЦЭМ!$A$33:$A$776,$A55,СВЦЭМ!$B$33:$B$776,N$47)+'СЕТ СН'!$F$14+СВЦЭМ!$D$10+'СЕТ СН'!$F$6-'СЕТ СН'!$F$26</f>
        <v>1056.6113847399999</v>
      </c>
      <c r="O55" s="36">
        <f>SUMIFS(СВЦЭМ!$D$33:$D$776,СВЦЭМ!$A$33:$A$776,$A55,СВЦЭМ!$B$33:$B$776,O$47)+'СЕТ СН'!$F$14+СВЦЭМ!$D$10+'СЕТ СН'!$F$6-'СЕТ СН'!$F$26</f>
        <v>1053.2768313300001</v>
      </c>
      <c r="P55" s="36">
        <f>SUMIFS(СВЦЭМ!$D$33:$D$776,СВЦЭМ!$A$33:$A$776,$A55,СВЦЭМ!$B$33:$B$776,P$47)+'СЕТ СН'!$F$14+СВЦЭМ!$D$10+'СЕТ СН'!$F$6-'СЕТ СН'!$F$26</f>
        <v>1066.6463212799999</v>
      </c>
      <c r="Q55" s="36">
        <f>SUMIFS(СВЦЭМ!$D$33:$D$776,СВЦЭМ!$A$33:$A$776,$A55,СВЦЭМ!$B$33:$B$776,Q$47)+'СЕТ СН'!$F$14+СВЦЭМ!$D$10+'СЕТ СН'!$F$6-'СЕТ СН'!$F$26</f>
        <v>1073.26249811</v>
      </c>
      <c r="R55" s="36">
        <f>SUMIFS(СВЦЭМ!$D$33:$D$776,СВЦЭМ!$A$33:$A$776,$A55,СВЦЭМ!$B$33:$B$776,R$47)+'СЕТ СН'!$F$14+СВЦЭМ!$D$10+'СЕТ СН'!$F$6-'СЕТ СН'!$F$26</f>
        <v>1073.85930781</v>
      </c>
      <c r="S55" s="36">
        <f>SUMIFS(СВЦЭМ!$D$33:$D$776,СВЦЭМ!$A$33:$A$776,$A55,СВЦЭМ!$B$33:$B$776,S$47)+'СЕТ СН'!$F$14+СВЦЭМ!$D$10+'СЕТ СН'!$F$6-'СЕТ СН'!$F$26</f>
        <v>1059.0966915700001</v>
      </c>
      <c r="T55" s="36">
        <f>SUMIFS(СВЦЭМ!$D$33:$D$776,СВЦЭМ!$A$33:$A$776,$A55,СВЦЭМ!$B$33:$B$776,T$47)+'СЕТ СН'!$F$14+СВЦЭМ!$D$10+'СЕТ СН'!$F$6-'СЕТ СН'!$F$26</f>
        <v>1014.78520309</v>
      </c>
      <c r="U55" s="36">
        <f>SUMIFS(СВЦЭМ!$D$33:$D$776,СВЦЭМ!$A$33:$A$776,$A55,СВЦЭМ!$B$33:$B$776,U$47)+'СЕТ СН'!$F$14+СВЦЭМ!$D$10+'СЕТ СН'!$F$6-'СЕТ СН'!$F$26</f>
        <v>1011.34473166</v>
      </c>
      <c r="V55" s="36">
        <f>SUMIFS(СВЦЭМ!$D$33:$D$776,СВЦЭМ!$A$33:$A$776,$A55,СВЦЭМ!$B$33:$B$776,V$47)+'СЕТ СН'!$F$14+СВЦЭМ!$D$10+'СЕТ СН'!$F$6-'СЕТ СН'!$F$26</f>
        <v>1040.60453869</v>
      </c>
      <c r="W55" s="36">
        <f>SUMIFS(СВЦЭМ!$D$33:$D$776,СВЦЭМ!$A$33:$A$776,$A55,СВЦЭМ!$B$33:$B$776,W$47)+'СЕТ СН'!$F$14+СВЦЭМ!$D$10+'СЕТ СН'!$F$6-'СЕТ СН'!$F$26</f>
        <v>1067.74852538</v>
      </c>
      <c r="X55" s="36">
        <f>SUMIFS(СВЦЭМ!$D$33:$D$776,СВЦЭМ!$A$33:$A$776,$A55,СВЦЭМ!$B$33:$B$776,X$47)+'СЕТ СН'!$F$14+СВЦЭМ!$D$10+'СЕТ СН'!$F$6-'СЕТ СН'!$F$26</f>
        <v>1096.9428240299999</v>
      </c>
      <c r="Y55" s="36">
        <f>SUMIFS(СВЦЭМ!$D$33:$D$776,СВЦЭМ!$A$33:$A$776,$A55,СВЦЭМ!$B$33:$B$776,Y$47)+'СЕТ СН'!$F$14+СВЦЭМ!$D$10+'СЕТ СН'!$F$6-'СЕТ СН'!$F$26</f>
        <v>1112.1390968799999</v>
      </c>
    </row>
    <row r="56" spans="1:25" ht="15.75" x14ac:dyDescent="0.2">
      <c r="A56" s="35">
        <f t="shared" si="1"/>
        <v>43505</v>
      </c>
      <c r="B56" s="36">
        <f>SUMIFS(СВЦЭМ!$D$33:$D$776,СВЦЭМ!$A$33:$A$776,$A56,СВЦЭМ!$B$33:$B$776,B$47)+'СЕТ СН'!$F$14+СВЦЭМ!$D$10+'СЕТ СН'!$F$6-'СЕТ СН'!$F$26</f>
        <v>1125.6022368899999</v>
      </c>
      <c r="C56" s="36">
        <f>SUMIFS(СВЦЭМ!$D$33:$D$776,СВЦЭМ!$A$33:$A$776,$A56,СВЦЭМ!$B$33:$B$776,C$47)+'СЕТ СН'!$F$14+СВЦЭМ!$D$10+'СЕТ СН'!$F$6-'СЕТ СН'!$F$26</f>
        <v>1154.7324207099998</v>
      </c>
      <c r="D56" s="36">
        <f>SUMIFS(СВЦЭМ!$D$33:$D$776,СВЦЭМ!$A$33:$A$776,$A56,СВЦЭМ!$B$33:$B$776,D$47)+'СЕТ СН'!$F$14+СВЦЭМ!$D$10+'СЕТ СН'!$F$6-'СЕТ СН'!$F$26</f>
        <v>1172.0527424999998</v>
      </c>
      <c r="E56" s="36">
        <f>SUMIFS(СВЦЭМ!$D$33:$D$776,СВЦЭМ!$A$33:$A$776,$A56,СВЦЭМ!$B$33:$B$776,E$47)+'СЕТ СН'!$F$14+СВЦЭМ!$D$10+'СЕТ СН'!$F$6-'СЕТ СН'!$F$26</f>
        <v>1172.2805886799999</v>
      </c>
      <c r="F56" s="36">
        <f>SUMIFS(СВЦЭМ!$D$33:$D$776,СВЦЭМ!$A$33:$A$776,$A56,СВЦЭМ!$B$33:$B$776,F$47)+'СЕТ СН'!$F$14+СВЦЭМ!$D$10+'СЕТ СН'!$F$6-'СЕТ СН'!$F$26</f>
        <v>1169.3875270199999</v>
      </c>
      <c r="G56" s="36">
        <f>SUMIFS(СВЦЭМ!$D$33:$D$776,СВЦЭМ!$A$33:$A$776,$A56,СВЦЭМ!$B$33:$B$776,G$47)+'СЕТ СН'!$F$14+СВЦЭМ!$D$10+'СЕТ СН'!$F$6-'СЕТ СН'!$F$26</f>
        <v>1167.5604867899999</v>
      </c>
      <c r="H56" s="36">
        <f>SUMIFS(СВЦЭМ!$D$33:$D$776,СВЦЭМ!$A$33:$A$776,$A56,СВЦЭМ!$B$33:$B$776,H$47)+'СЕТ СН'!$F$14+СВЦЭМ!$D$10+'СЕТ СН'!$F$6-'СЕТ СН'!$F$26</f>
        <v>1145.03872581</v>
      </c>
      <c r="I56" s="36">
        <f>SUMIFS(СВЦЭМ!$D$33:$D$776,СВЦЭМ!$A$33:$A$776,$A56,СВЦЭМ!$B$33:$B$776,I$47)+'СЕТ СН'!$F$14+СВЦЭМ!$D$10+'СЕТ СН'!$F$6-'СЕТ СН'!$F$26</f>
        <v>1130.8609200299998</v>
      </c>
      <c r="J56" s="36">
        <f>SUMIFS(СВЦЭМ!$D$33:$D$776,СВЦЭМ!$A$33:$A$776,$A56,СВЦЭМ!$B$33:$B$776,J$47)+'СЕТ СН'!$F$14+СВЦЭМ!$D$10+'СЕТ СН'!$F$6-'СЕТ СН'!$F$26</f>
        <v>1090.4686786999998</v>
      </c>
      <c r="K56" s="36">
        <f>SUMIFS(СВЦЭМ!$D$33:$D$776,СВЦЭМ!$A$33:$A$776,$A56,СВЦЭМ!$B$33:$B$776,K$47)+'СЕТ СН'!$F$14+СВЦЭМ!$D$10+'СЕТ СН'!$F$6-'СЕТ СН'!$F$26</f>
        <v>1066.44893869</v>
      </c>
      <c r="L56" s="36">
        <f>SUMIFS(СВЦЭМ!$D$33:$D$776,СВЦЭМ!$A$33:$A$776,$A56,СВЦЭМ!$B$33:$B$776,L$47)+'СЕТ СН'!$F$14+СВЦЭМ!$D$10+'СЕТ СН'!$F$6-'СЕТ СН'!$F$26</f>
        <v>1062.17656334</v>
      </c>
      <c r="M56" s="36">
        <f>SUMIFS(СВЦЭМ!$D$33:$D$776,СВЦЭМ!$A$33:$A$776,$A56,СВЦЭМ!$B$33:$B$776,M$47)+'СЕТ СН'!$F$14+СВЦЭМ!$D$10+'СЕТ СН'!$F$6-'СЕТ СН'!$F$26</f>
        <v>1069.02057954</v>
      </c>
      <c r="N56" s="36">
        <f>SUMIFS(СВЦЭМ!$D$33:$D$776,СВЦЭМ!$A$33:$A$776,$A56,СВЦЭМ!$B$33:$B$776,N$47)+'СЕТ СН'!$F$14+СВЦЭМ!$D$10+'СЕТ СН'!$F$6-'СЕТ СН'!$F$26</f>
        <v>1071.1752797700001</v>
      </c>
      <c r="O56" s="36">
        <f>SUMIFS(СВЦЭМ!$D$33:$D$776,СВЦЭМ!$A$33:$A$776,$A56,СВЦЭМ!$B$33:$B$776,O$47)+'СЕТ СН'!$F$14+СВЦЭМ!$D$10+'СЕТ СН'!$F$6-'СЕТ СН'!$F$26</f>
        <v>1056.4958902999999</v>
      </c>
      <c r="P56" s="36">
        <f>SUMIFS(СВЦЭМ!$D$33:$D$776,СВЦЭМ!$A$33:$A$776,$A56,СВЦЭМ!$B$33:$B$776,P$47)+'СЕТ СН'!$F$14+СВЦЭМ!$D$10+'СЕТ СН'!$F$6-'СЕТ СН'!$F$26</f>
        <v>1055.5864644600001</v>
      </c>
      <c r="Q56" s="36">
        <f>SUMIFS(СВЦЭМ!$D$33:$D$776,СВЦЭМ!$A$33:$A$776,$A56,СВЦЭМ!$B$33:$B$776,Q$47)+'СЕТ СН'!$F$14+СВЦЭМ!$D$10+'СЕТ СН'!$F$6-'СЕТ СН'!$F$26</f>
        <v>1063.07795459</v>
      </c>
      <c r="R56" s="36">
        <f>SUMIFS(СВЦЭМ!$D$33:$D$776,СВЦЭМ!$A$33:$A$776,$A56,СВЦЭМ!$B$33:$B$776,R$47)+'СЕТ СН'!$F$14+СВЦЭМ!$D$10+'СЕТ СН'!$F$6-'СЕТ СН'!$F$26</f>
        <v>1045.41490593</v>
      </c>
      <c r="S56" s="36">
        <f>SUMIFS(СВЦЭМ!$D$33:$D$776,СВЦЭМ!$A$33:$A$776,$A56,СВЦЭМ!$B$33:$B$776,S$47)+'СЕТ СН'!$F$14+СВЦЭМ!$D$10+'СЕТ СН'!$F$6-'СЕТ СН'!$F$26</f>
        <v>1028.64546965</v>
      </c>
      <c r="T56" s="36">
        <f>SUMIFS(СВЦЭМ!$D$33:$D$776,СВЦЭМ!$A$33:$A$776,$A56,СВЦЭМ!$B$33:$B$776,T$47)+'СЕТ СН'!$F$14+СВЦЭМ!$D$10+'СЕТ СН'!$F$6-'СЕТ СН'!$F$26</f>
        <v>990.6896868</v>
      </c>
      <c r="U56" s="36">
        <f>SUMIFS(СВЦЭМ!$D$33:$D$776,СВЦЭМ!$A$33:$A$776,$A56,СВЦЭМ!$B$33:$B$776,U$47)+'СЕТ СН'!$F$14+СВЦЭМ!$D$10+'СЕТ СН'!$F$6-'СЕТ СН'!$F$26</f>
        <v>982.77384953000001</v>
      </c>
      <c r="V56" s="36">
        <f>SUMIFS(СВЦЭМ!$D$33:$D$776,СВЦЭМ!$A$33:$A$776,$A56,СВЦЭМ!$B$33:$B$776,V$47)+'СЕТ СН'!$F$14+СВЦЭМ!$D$10+'СЕТ СН'!$F$6-'СЕТ СН'!$F$26</f>
        <v>998.86159622000002</v>
      </c>
      <c r="W56" s="36">
        <f>SUMIFS(СВЦЭМ!$D$33:$D$776,СВЦЭМ!$A$33:$A$776,$A56,СВЦЭМ!$B$33:$B$776,W$47)+'СЕТ СН'!$F$14+СВЦЭМ!$D$10+'СЕТ СН'!$F$6-'СЕТ СН'!$F$26</f>
        <v>1017.19806089</v>
      </c>
      <c r="X56" s="36">
        <f>SUMIFS(СВЦЭМ!$D$33:$D$776,СВЦЭМ!$A$33:$A$776,$A56,СВЦЭМ!$B$33:$B$776,X$47)+'СЕТ СН'!$F$14+СВЦЭМ!$D$10+'СЕТ СН'!$F$6-'СЕТ СН'!$F$26</f>
        <v>1038.04358278</v>
      </c>
      <c r="Y56" s="36">
        <f>SUMIFS(СВЦЭМ!$D$33:$D$776,СВЦЭМ!$A$33:$A$776,$A56,СВЦЭМ!$B$33:$B$776,Y$47)+'СЕТ СН'!$F$14+СВЦЭМ!$D$10+'СЕТ СН'!$F$6-'СЕТ СН'!$F$26</f>
        <v>1064.95671361</v>
      </c>
    </row>
    <row r="57" spans="1:25" ht="15.75" x14ac:dyDescent="0.2">
      <c r="A57" s="35">
        <f t="shared" si="1"/>
        <v>43506</v>
      </c>
      <c r="B57" s="36">
        <f>SUMIFS(СВЦЭМ!$D$33:$D$776,СВЦЭМ!$A$33:$A$776,$A57,СВЦЭМ!$B$33:$B$776,B$47)+'СЕТ СН'!$F$14+СВЦЭМ!$D$10+'СЕТ СН'!$F$6-'СЕТ СН'!$F$26</f>
        <v>1086.2497605399999</v>
      </c>
      <c r="C57" s="36">
        <f>SUMIFS(СВЦЭМ!$D$33:$D$776,СВЦЭМ!$A$33:$A$776,$A57,СВЦЭМ!$B$33:$B$776,C$47)+'СЕТ СН'!$F$14+СВЦЭМ!$D$10+'СЕТ СН'!$F$6-'СЕТ СН'!$F$26</f>
        <v>1098.4851084399997</v>
      </c>
      <c r="D57" s="36">
        <f>SUMIFS(СВЦЭМ!$D$33:$D$776,СВЦЭМ!$A$33:$A$776,$A57,СВЦЭМ!$B$33:$B$776,D$47)+'СЕТ СН'!$F$14+СВЦЭМ!$D$10+'СЕТ СН'!$F$6-'СЕТ СН'!$F$26</f>
        <v>1134.2332964799998</v>
      </c>
      <c r="E57" s="36">
        <f>SUMIFS(СВЦЭМ!$D$33:$D$776,СВЦЭМ!$A$33:$A$776,$A57,СВЦЭМ!$B$33:$B$776,E$47)+'СЕТ СН'!$F$14+СВЦЭМ!$D$10+'СЕТ СН'!$F$6-'СЕТ СН'!$F$26</f>
        <v>1147.4952257699999</v>
      </c>
      <c r="F57" s="36">
        <f>SUMIFS(СВЦЭМ!$D$33:$D$776,СВЦЭМ!$A$33:$A$776,$A57,СВЦЭМ!$B$33:$B$776,F$47)+'СЕТ СН'!$F$14+СВЦЭМ!$D$10+'СЕТ СН'!$F$6-'СЕТ СН'!$F$26</f>
        <v>1144.7545041799999</v>
      </c>
      <c r="G57" s="36">
        <f>SUMIFS(СВЦЭМ!$D$33:$D$776,СВЦЭМ!$A$33:$A$776,$A57,СВЦЭМ!$B$33:$B$776,G$47)+'СЕТ СН'!$F$14+СВЦЭМ!$D$10+'СЕТ СН'!$F$6-'СЕТ СН'!$F$26</f>
        <v>1136.9258521899999</v>
      </c>
      <c r="H57" s="36">
        <f>SUMIFS(СВЦЭМ!$D$33:$D$776,СВЦЭМ!$A$33:$A$776,$A57,СВЦЭМ!$B$33:$B$776,H$47)+'СЕТ СН'!$F$14+СВЦЭМ!$D$10+'СЕТ СН'!$F$6-'СЕТ СН'!$F$26</f>
        <v>1126.1883271499999</v>
      </c>
      <c r="I57" s="36">
        <f>SUMIFS(СВЦЭМ!$D$33:$D$776,СВЦЭМ!$A$33:$A$776,$A57,СВЦЭМ!$B$33:$B$776,I$47)+'СЕТ СН'!$F$14+СВЦЭМ!$D$10+'СЕТ СН'!$F$6-'СЕТ СН'!$F$26</f>
        <v>1099.6326914899998</v>
      </c>
      <c r="J57" s="36">
        <f>SUMIFS(СВЦЭМ!$D$33:$D$776,СВЦЭМ!$A$33:$A$776,$A57,СВЦЭМ!$B$33:$B$776,J$47)+'СЕТ СН'!$F$14+СВЦЭМ!$D$10+'СЕТ СН'!$F$6-'СЕТ СН'!$F$26</f>
        <v>1070.66591429</v>
      </c>
      <c r="K57" s="36">
        <f>SUMIFS(СВЦЭМ!$D$33:$D$776,СВЦЭМ!$A$33:$A$776,$A57,СВЦЭМ!$B$33:$B$776,K$47)+'СЕТ СН'!$F$14+СВЦЭМ!$D$10+'СЕТ СН'!$F$6-'СЕТ СН'!$F$26</f>
        <v>1027.8782497500001</v>
      </c>
      <c r="L57" s="36">
        <f>SUMIFS(СВЦЭМ!$D$33:$D$776,СВЦЭМ!$A$33:$A$776,$A57,СВЦЭМ!$B$33:$B$776,L$47)+'СЕТ СН'!$F$14+СВЦЭМ!$D$10+'СЕТ СН'!$F$6-'СЕТ СН'!$F$26</f>
        <v>1006.0134692099999</v>
      </c>
      <c r="M57" s="36">
        <f>SUMIFS(СВЦЭМ!$D$33:$D$776,СВЦЭМ!$A$33:$A$776,$A57,СВЦЭМ!$B$33:$B$776,M$47)+'СЕТ СН'!$F$14+СВЦЭМ!$D$10+'СЕТ СН'!$F$6-'СЕТ СН'!$F$26</f>
        <v>1007.20140601</v>
      </c>
      <c r="N57" s="36">
        <f>SUMIFS(СВЦЭМ!$D$33:$D$776,СВЦЭМ!$A$33:$A$776,$A57,СВЦЭМ!$B$33:$B$776,N$47)+'СЕТ СН'!$F$14+СВЦЭМ!$D$10+'СЕТ СН'!$F$6-'СЕТ СН'!$F$26</f>
        <v>1013.6788405899999</v>
      </c>
      <c r="O57" s="36">
        <f>SUMIFS(СВЦЭМ!$D$33:$D$776,СВЦЭМ!$A$33:$A$776,$A57,СВЦЭМ!$B$33:$B$776,O$47)+'СЕТ СН'!$F$14+СВЦЭМ!$D$10+'СЕТ СН'!$F$6-'СЕТ СН'!$F$26</f>
        <v>998.56852518999995</v>
      </c>
      <c r="P57" s="36">
        <f>SUMIFS(СВЦЭМ!$D$33:$D$776,СВЦЭМ!$A$33:$A$776,$A57,СВЦЭМ!$B$33:$B$776,P$47)+'СЕТ СН'!$F$14+СВЦЭМ!$D$10+'СЕТ СН'!$F$6-'СЕТ СН'!$F$26</f>
        <v>997.12543306999999</v>
      </c>
      <c r="Q57" s="36">
        <f>SUMIFS(СВЦЭМ!$D$33:$D$776,СВЦЭМ!$A$33:$A$776,$A57,СВЦЭМ!$B$33:$B$776,Q$47)+'СЕТ СН'!$F$14+СВЦЭМ!$D$10+'СЕТ СН'!$F$6-'СЕТ СН'!$F$26</f>
        <v>1014.7997719799999</v>
      </c>
      <c r="R57" s="36">
        <f>SUMIFS(СВЦЭМ!$D$33:$D$776,СВЦЭМ!$A$33:$A$776,$A57,СВЦЭМ!$B$33:$B$776,R$47)+'СЕТ СН'!$F$14+СВЦЭМ!$D$10+'СЕТ СН'!$F$6-'СЕТ СН'!$F$26</f>
        <v>1027.53377125</v>
      </c>
      <c r="S57" s="36">
        <f>SUMIFS(СВЦЭМ!$D$33:$D$776,СВЦЭМ!$A$33:$A$776,$A57,СВЦЭМ!$B$33:$B$776,S$47)+'СЕТ СН'!$F$14+СВЦЭМ!$D$10+'СЕТ СН'!$F$6-'СЕТ СН'!$F$26</f>
        <v>1018.30906179</v>
      </c>
      <c r="T57" s="36">
        <f>SUMIFS(СВЦЭМ!$D$33:$D$776,СВЦЭМ!$A$33:$A$776,$A57,СВЦЭМ!$B$33:$B$776,T$47)+'СЕТ СН'!$F$14+СВЦЭМ!$D$10+'СЕТ СН'!$F$6-'СЕТ СН'!$F$26</f>
        <v>989.98753994999993</v>
      </c>
      <c r="U57" s="36">
        <f>SUMIFS(СВЦЭМ!$D$33:$D$776,СВЦЭМ!$A$33:$A$776,$A57,СВЦЭМ!$B$33:$B$776,U$47)+'СЕТ СН'!$F$14+СВЦЭМ!$D$10+'СЕТ СН'!$F$6-'СЕТ СН'!$F$26</f>
        <v>983.97219513999994</v>
      </c>
      <c r="V57" s="36">
        <f>SUMIFS(СВЦЭМ!$D$33:$D$776,СВЦЭМ!$A$33:$A$776,$A57,СВЦЭМ!$B$33:$B$776,V$47)+'СЕТ СН'!$F$14+СВЦЭМ!$D$10+'СЕТ СН'!$F$6-'СЕТ СН'!$F$26</f>
        <v>965.18145684000001</v>
      </c>
      <c r="W57" s="36">
        <f>SUMIFS(СВЦЭМ!$D$33:$D$776,СВЦЭМ!$A$33:$A$776,$A57,СВЦЭМ!$B$33:$B$776,W$47)+'СЕТ СН'!$F$14+СВЦЭМ!$D$10+'СЕТ СН'!$F$6-'СЕТ СН'!$F$26</f>
        <v>978.89460761999999</v>
      </c>
      <c r="X57" s="36">
        <f>SUMIFS(СВЦЭМ!$D$33:$D$776,СВЦЭМ!$A$33:$A$776,$A57,СВЦЭМ!$B$33:$B$776,X$47)+'СЕТ СН'!$F$14+СВЦЭМ!$D$10+'СЕТ СН'!$F$6-'СЕТ СН'!$F$26</f>
        <v>999.31973304999997</v>
      </c>
      <c r="Y57" s="36">
        <f>SUMIFS(СВЦЭМ!$D$33:$D$776,СВЦЭМ!$A$33:$A$776,$A57,СВЦЭМ!$B$33:$B$776,Y$47)+'СЕТ СН'!$F$14+СВЦЭМ!$D$10+'СЕТ СН'!$F$6-'СЕТ СН'!$F$26</f>
        <v>1053.72043512</v>
      </c>
    </row>
    <row r="58" spans="1:25" ht="15.75" x14ac:dyDescent="0.2">
      <c r="A58" s="35">
        <f t="shared" si="1"/>
        <v>43507</v>
      </c>
      <c r="B58" s="36">
        <f>SUMIFS(СВЦЭМ!$D$33:$D$776,СВЦЭМ!$A$33:$A$776,$A58,СВЦЭМ!$B$33:$B$776,B$47)+'СЕТ СН'!$F$14+СВЦЭМ!$D$10+'СЕТ СН'!$F$6-'СЕТ СН'!$F$26</f>
        <v>1097.5651113499998</v>
      </c>
      <c r="C58" s="36">
        <f>SUMIFS(СВЦЭМ!$D$33:$D$776,СВЦЭМ!$A$33:$A$776,$A58,СВЦЭМ!$B$33:$B$776,C$47)+'СЕТ СН'!$F$14+СВЦЭМ!$D$10+'СЕТ СН'!$F$6-'СЕТ СН'!$F$26</f>
        <v>1117.3187020199998</v>
      </c>
      <c r="D58" s="36">
        <f>SUMIFS(СВЦЭМ!$D$33:$D$776,СВЦЭМ!$A$33:$A$776,$A58,СВЦЭМ!$B$33:$B$776,D$47)+'СЕТ СН'!$F$14+СВЦЭМ!$D$10+'СЕТ СН'!$F$6-'СЕТ СН'!$F$26</f>
        <v>1142.2915984599999</v>
      </c>
      <c r="E58" s="36">
        <f>SUMIFS(СВЦЭМ!$D$33:$D$776,СВЦЭМ!$A$33:$A$776,$A58,СВЦЭМ!$B$33:$B$776,E$47)+'СЕТ СН'!$F$14+СВЦЭМ!$D$10+'СЕТ СН'!$F$6-'СЕТ СН'!$F$26</f>
        <v>1152.84585763</v>
      </c>
      <c r="F58" s="36">
        <f>SUMIFS(СВЦЭМ!$D$33:$D$776,СВЦЭМ!$A$33:$A$776,$A58,СВЦЭМ!$B$33:$B$776,F$47)+'СЕТ СН'!$F$14+СВЦЭМ!$D$10+'СЕТ СН'!$F$6-'СЕТ СН'!$F$26</f>
        <v>1149.9602165199999</v>
      </c>
      <c r="G58" s="36">
        <f>SUMIFS(СВЦЭМ!$D$33:$D$776,СВЦЭМ!$A$33:$A$776,$A58,СВЦЭМ!$B$33:$B$776,G$47)+'СЕТ СН'!$F$14+СВЦЭМ!$D$10+'СЕТ СН'!$F$6-'СЕТ СН'!$F$26</f>
        <v>1139.6720935499998</v>
      </c>
      <c r="H58" s="36">
        <f>SUMIFS(СВЦЭМ!$D$33:$D$776,СВЦЭМ!$A$33:$A$776,$A58,СВЦЭМ!$B$33:$B$776,H$47)+'СЕТ СН'!$F$14+СВЦЭМ!$D$10+'СЕТ СН'!$F$6-'СЕТ СН'!$F$26</f>
        <v>1093.0285505599998</v>
      </c>
      <c r="I58" s="36">
        <f>SUMIFS(СВЦЭМ!$D$33:$D$776,СВЦЭМ!$A$33:$A$776,$A58,СВЦЭМ!$B$33:$B$776,I$47)+'СЕТ СН'!$F$14+СВЦЭМ!$D$10+'СЕТ СН'!$F$6-'СЕТ СН'!$F$26</f>
        <v>1061.4587946900001</v>
      </c>
      <c r="J58" s="36">
        <f>SUMIFS(СВЦЭМ!$D$33:$D$776,СВЦЭМ!$A$33:$A$776,$A58,СВЦЭМ!$B$33:$B$776,J$47)+'СЕТ СН'!$F$14+СВЦЭМ!$D$10+'СЕТ СН'!$F$6-'СЕТ СН'!$F$26</f>
        <v>1050.51106796</v>
      </c>
      <c r="K58" s="36">
        <f>SUMIFS(СВЦЭМ!$D$33:$D$776,СВЦЭМ!$A$33:$A$776,$A58,СВЦЭМ!$B$33:$B$776,K$47)+'СЕТ СН'!$F$14+СВЦЭМ!$D$10+'СЕТ СН'!$F$6-'СЕТ СН'!$F$26</f>
        <v>1050.1467308599999</v>
      </c>
      <c r="L58" s="36">
        <f>SUMIFS(СВЦЭМ!$D$33:$D$776,СВЦЭМ!$A$33:$A$776,$A58,СВЦЭМ!$B$33:$B$776,L$47)+'СЕТ СН'!$F$14+СВЦЭМ!$D$10+'СЕТ СН'!$F$6-'СЕТ СН'!$F$26</f>
        <v>1039.36724974</v>
      </c>
      <c r="M58" s="36">
        <f>SUMIFS(СВЦЭМ!$D$33:$D$776,СВЦЭМ!$A$33:$A$776,$A58,СВЦЭМ!$B$33:$B$776,M$47)+'СЕТ СН'!$F$14+СВЦЭМ!$D$10+'СЕТ СН'!$F$6-'СЕТ СН'!$F$26</f>
        <v>1041.6008866500001</v>
      </c>
      <c r="N58" s="36">
        <f>SUMIFS(СВЦЭМ!$D$33:$D$776,СВЦЭМ!$A$33:$A$776,$A58,СВЦЭМ!$B$33:$B$776,N$47)+'СЕТ СН'!$F$14+СВЦЭМ!$D$10+'СЕТ СН'!$F$6-'СЕТ СН'!$F$26</f>
        <v>1046.6376819899999</v>
      </c>
      <c r="O58" s="36">
        <f>SUMIFS(СВЦЭМ!$D$33:$D$776,СВЦЭМ!$A$33:$A$776,$A58,СВЦЭМ!$B$33:$B$776,O$47)+'СЕТ СН'!$F$14+СВЦЭМ!$D$10+'СЕТ СН'!$F$6-'СЕТ СН'!$F$26</f>
        <v>1017.00275372</v>
      </c>
      <c r="P58" s="36">
        <f>SUMIFS(СВЦЭМ!$D$33:$D$776,СВЦЭМ!$A$33:$A$776,$A58,СВЦЭМ!$B$33:$B$776,P$47)+'СЕТ СН'!$F$14+СВЦЭМ!$D$10+'СЕТ СН'!$F$6-'СЕТ СН'!$F$26</f>
        <v>1032.1329134</v>
      </c>
      <c r="Q58" s="36">
        <f>SUMIFS(СВЦЭМ!$D$33:$D$776,СВЦЭМ!$A$33:$A$776,$A58,СВЦЭМ!$B$33:$B$776,Q$47)+'СЕТ СН'!$F$14+СВЦЭМ!$D$10+'СЕТ СН'!$F$6-'СЕТ СН'!$F$26</f>
        <v>1029.9438861900001</v>
      </c>
      <c r="R58" s="36">
        <f>SUMIFS(СВЦЭМ!$D$33:$D$776,СВЦЭМ!$A$33:$A$776,$A58,СВЦЭМ!$B$33:$B$776,R$47)+'СЕТ СН'!$F$14+СВЦЭМ!$D$10+'СЕТ СН'!$F$6-'СЕТ СН'!$F$26</f>
        <v>1029.0779307600001</v>
      </c>
      <c r="S58" s="36">
        <f>SUMIFS(СВЦЭМ!$D$33:$D$776,СВЦЭМ!$A$33:$A$776,$A58,СВЦЭМ!$B$33:$B$776,S$47)+'СЕТ СН'!$F$14+СВЦЭМ!$D$10+'СЕТ СН'!$F$6-'СЕТ СН'!$F$26</f>
        <v>1018.5154714399999</v>
      </c>
      <c r="T58" s="36">
        <f>SUMIFS(СВЦЭМ!$D$33:$D$776,СВЦЭМ!$A$33:$A$776,$A58,СВЦЭМ!$B$33:$B$776,T$47)+'СЕТ СН'!$F$14+СВЦЭМ!$D$10+'СЕТ СН'!$F$6-'СЕТ СН'!$F$26</f>
        <v>969.65747291000002</v>
      </c>
      <c r="U58" s="36">
        <f>SUMIFS(СВЦЭМ!$D$33:$D$776,СВЦЭМ!$A$33:$A$776,$A58,СВЦЭМ!$B$33:$B$776,U$47)+'СЕТ СН'!$F$14+СВЦЭМ!$D$10+'СЕТ СН'!$F$6-'СЕТ СН'!$F$26</f>
        <v>952.11963015999993</v>
      </c>
      <c r="V58" s="36">
        <f>SUMIFS(СВЦЭМ!$D$33:$D$776,СВЦЭМ!$A$33:$A$776,$A58,СВЦЭМ!$B$33:$B$776,V$47)+'СЕТ СН'!$F$14+СВЦЭМ!$D$10+'СЕТ СН'!$F$6-'СЕТ СН'!$F$26</f>
        <v>972.38853623</v>
      </c>
      <c r="W58" s="36">
        <f>SUMIFS(СВЦЭМ!$D$33:$D$776,СВЦЭМ!$A$33:$A$776,$A58,СВЦЭМ!$B$33:$B$776,W$47)+'СЕТ СН'!$F$14+СВЦЭМ!$D$10+'СЕТ СН'!$F$6-'СЕТ СН'!$F$26</f>
        <v>983.38416219999999</v>
      </c>
      <c r="X58" s="36">
        <f>SUMIFS(СВЦЭМ!$D$33:$D$776,СВЦЭМ!$A$33:$A$776,$A58,СВЦЭМ!$B$33:$B$776,X$47)+'СЕТ СН'!$F$14+СВЦЭМ!$D$10+'СЕТ СН'!$F$6-'СЕТ СН'!$F$26</f>
        <v>1008.0081707099999</v>
      </c>
      <c r="Y58" s="36">
        <f>SUMIFS(СВЦЭМ!$D$33:$D$776,СВЦЭМ!$A$33:$A$776,$A58,СВЦЭМ!$B$33:$B$776,Y$47)+'СЕТ СН'!$F$14+СВЦЭМ!$D$10+'СЕТ СН'!$F$6-'СЕТ СН'!$F$26</f>
        <v>1053.3294002100001</v>
      </c>
    </row>
    <row r="59" spans="1:25" ht="15.75" x14ac:dyDescent="0.2">
      <c r="A59" s="35">
        <f t="shared" si="1"/>
        <v>43508</v>
      </c>
      <c r="B59" s="36">
        <f>SUMIFS(СВЦЭМ!$D$33:$D$776,СВЦЭМ!$A$33:$A$776,$A59,СВЦЭМ!$B$33:$B$776,B$47)+'СЕТ СН'!$F$14+СВЦЭМ!$D$10+'СЕТ СН'!$F$6-'СЕТ СН'!$F$26</f>
        <v>1084.6182732099999</v>
      </c>
      <c r="C59" s="36">
        <f>SUMIFS(СВЦЭМ!$D$33:$D$776,СВЦЭМ!$A$33:$A$776,$A59,СВЦЭМ!$B$33:$B$776,C$47)+'СЕТ СН'!$F$14+СВЦЭМ!$D$10+'СЕТ СН'!$F$6-'СЕТ СН'!$F$26</f>
        <v>1111.7673462199998</v>
      </c>
      <c r="D59" s="36">
        <f>SUMIFS(СВЦЭМ!$D$33:$D$776,СВЦЭМ!$A$33:$A$776,$A59,СВЦЭМ!$B$33:$B$776,D$47)+'СЕТ СН'!$F$14+СВЦЭМ!$D$10+'СЕТ СН'!$F$6-'СЕТ СН'!$F$26</f>
        <v>1127.1328509599998</v>
      </c>
      <c r="E59" s="36">
        <f>SUMIFS(СВЦЭМ!$D$33:$D$776,СВЦЭМ!$A$33:$A$776,$A59,СВЦЭМ!$B$33:$B$776,E$47)+'СЕТ СН'!$F$14+СВЦЭМ!$D$10+'СЕТ СН'!$F$6-'СЕТ СН'!$F$26</f>
        <v>1137.9159202399999</v>
      </c>
      <c r="F59" s="36">
        <f>SUMIFS(СВЦЭМ!$D$33:$D$776,СВЦЭМ!$A$33:$A$776,$A59,СВЦЭМ!$B$33:$B$776,F$47)+'СЕТ СН'!$F$14+СВЦЭМ!$D$10+'СЕТ СН'!$F$6-'СЕТ СН'!$F$26</f>
        <v>1135.8551255999998</v>
      </c>
      <c r="G59" s="36">
        <f>SUMIFS(СВЦЭМ!$D$33:$D$776,СВЦЭМ!$A$33:$A$776,$A59,СВЦЭМ!$B$33:$B$776,G$47)+'СЕТ СН'!$F$14+СВЦЭМ!$D$10+'СЕТ СН'!$F$6-'СЕТ СН'!$F$26</f>
        <v>1121.5741523699999</v>
      </c>
      <c r="H59" s="36">
        <f>SUMIFS(СВЦЭМ!$D$33:$D$776,СВЦЭМ!$A$33:$A$776,$A59,СВЦЭМ!$B$33:$B$776,H$47)+'СЕТ СН'!$F$14+СВЦЭМ!$D$10+'СЕТ СН'!$F$6-'СЕТ СН'!$F$26</f>
        <v>1081.9991493299999</v>
      </c>
      <c r="I59" s="36">
        <f>SUMIFS(СВЦЭМ!$D$33:$D$776,СВЦЭМ!$A$33:$A$776,$A59,СВЦЭМ!$B$33:$B$776,I$47)+'СЕТ СН'!$F$14+СВЦЭМ!$D$10+'СЕТ СН'!$F$6-'СЕТ СН'!$F$26</f>
        <v>1052.6621347099999</v>
      </c>
      <c r="J59" s="36">
        <f>SUMIFS(СВЦЭМ!$D$33:$D$776,СВЦЭМ!$A$33:$A$776,$A59,СВЦЭМ!$B$33:$B$776,J$47)+'СЕТ СН'!$F$14+СВЦЭМ!$D$10+'СЕТ СН'!$F$6-'СЕТ СН'!$F$26</f>
        <v>1019.5516919299999</v>
      </c>
      <c r="K59" s="36">
        <f>SUMIFS(СВЦЭМ!$D$33:$D$776,СВЦЭМ!$A$33:$A$776,$A59,СВЦЭМ!$B$33:$B$776,K$47)+'СЕТ СН'!$F$14+СВЦЭМ!$D$10+'СЕТ СН'!$F$6-'СЕТ СН'!$F$26</f>
        <v>1020.69170503</v>
      </c>
      <c r="L59" s="36">
        <f>SUMIFS(СВЦЭМ!$D$33:$D$776,СВЦЭМ!$A$33:$A$776,$A59,СВЦЭМ!$B$33:$B$776,L$47)+'СЕТ СН'!$F$14+СВЦЭМ!$D$10+'СЕТ СН'!$F$6-'СЕТ СН'!$F$26</f>
        <v>1019.64671011</v>
      </c>
      <c r="M59" s="36">
        <f>SUMIFS(СВЦЭМ!$D$33:$D$776,СВЦЭМ!$A$33:$A$776,$A59,СВЦЭМ!$B$33:$B$776,M$47)+'СЕТ СН'!$F$14+СВЦЭМ!$D$10+'СЕТ СН'!$F$6-'СЕТ СН'!$F$26</f>
        <v>1030.77072157</v>
      </c>
      <c r="N59" s="36">
        <f>SUMIFS(СВЦЭМ!$D$33:$D$776,СВЦЭМ!$A$33:$A$776,$A59,СВЦЭМ!$B$33:$B$776,N$47)+'СЕТ СН'!$F$14+СВЦЭМ!$D$10+'СЕТ СН'!$F$6-'СЕТ СН'!$F$26</f>
        <v>1019.1528526</v>
      </c>
      <c r="O59" s="36">
        <f>SUMIFS(СВЦЭМ!$D$33:$D$776,СВЦЭМ!$A$33:$A$776,$A59,СВЦЭМ!$B$33:$B$776,O$47)+'СЕТ СН'!$F$14+СВЦЭМ!$D$10+'СЕТ СН'!$F$6-'СЕТ СН'!$F$26</f>
        <v>988.06725559999995</v>
      </c>
      <c r="P59" s="36">
        <f>SUMIFS(СВЦЭМ!$D$33:$D$776,СВЦЭМ!$A$33:$A$776,$A59,СВЦЭМ!$B$33:$B$776,P$47)+'СЕТ СН'!$F$14+СВЦЭМ!$D$10+'СЕТ СН'!$F$6-'СЕТ СН'!$F$26</f>
        <v>1001.09229785</v>
      </c>
      <c r="Q59" s="36">
        <f>SUMIFS(СВЦЭМ!$D$33:$D$776,СВЦЭМ!$A$33:$A$776,$A59,СВЦЭМ!$B$33:$B$776,Q$47)+'СЕТ СН'!$F$14+СВЦЭМ!$D$10+'СЕТ СН'!$F$6-'СЕТ СН'!$F$26</f>
        <v>1014.17258654</v>
      </c>
      <c r="R59" s="36">
        <f>SUMIFS(СВЦЭМ!$D$33:$D$776,СВЦЭМ!$A$33:$A$776,$A59,СВЦЭМ!$B$33:$B$776,R$47)+'СЕТ СН'!$F$14+СВЦЭМ!$D$10+'СЕТ СН'!$F$6-'СЕТ СН'!$F$26</f>
        <v>1011.4837448999999</v>
      </c>
      <c r="S59" s="36">
        <f>SUMIFS(СВЦЭМ!$D$33:$D$776,СВЦЭМ!$A$33:$A$776,$A59,СВЦЭМ!$B$33:$B$776,S$47)+'СЕТ СН'!$F$14+СВЦЭМ!$D$10+'СЕТ СН'!$F$6-'СЕТ СН'!$F$26</f>
        <v>994.11707002999992</v>
      </c>
      <c r="T59" s="36">
        <f>SUMIFS(СВЦЭМ!$D$33:$D$776,СВЦЭМ!$A$33:$A$776,$A59,СВЦЭМ!$B$33:$B$776,T$47)+'СЕТ СН'!$F$14+СВЦЭМ!$D$10+'СЕТ СН'!$F$6-'СЕТ СН'!$F$26</f>
        <v>953.47074176000001</v>
      </c>
      <c r="U59" s="36">
        <f>SUMIFS(СВЦЭМ!$D$33:$D$776,СВЦЭМ!$A$33:$A$776,$A59,СВЦЭМ!$B$33:$B$776,U$47)+'СЕТ СН'!$F$14+СВЦЭМ!$D$10+'СЕТ СН'!$F$6-'СЕТ СН'!$F$26</f>
        <v>952.74285537999992</v>
      </c>
      <c r="V59" s="36">
        <f>SUMIFS(СВЦЭМ!$D$33:$D$776,СВЦЭМ!$A$33:$A$776,$A59,СВЦЭМ!$B$33:$B$776,V$47)+'СЕТ СН'!$F$14+СВЦЭМ!$D$10+'СЕТ СН'!$F$6-'СЕТ СН'!$F$26</f>
        <v>974.35911411999996</v>
      </c>
      <c r="W59" s="36">
        <f>SUMIFS(СВЦЭМ!$D$33:$D$776,СВЦЭМ!$A$33:$A$776,$A59,СВЦЭМ!$B$33:$B$776,W$47)+'СЕТ СН'!$F$14+СВЦЭМ!$D$10+'СЕТ СН'!$F$6-'СЕТ СН'!$F$26</f>
        <v>989.45956138999998</v>
      </c>
      <c r="X59" s="36">
        <f>SUMIFS(СВЦЭМ!$D$33:$D$776,СВЦЭМ!$A$33:$A$776,$A59,СВЦЭМ!$B$33:$B$776,X$47)+'СЕТ СН'!$F$14+СВЦЭМ!$D$10+'СЕТ СН'!$F$6-'СЕТ СН'!$F$26</f>
        <v>1013.4769128199999</v>
      </c>
      <c r="Y59" s="36">
        <f>SUMIFS(СВЦЭМ!$D$33:$D$776,СВЦЭМ!$A$33:$A$776,$A59,СВЦЭМ!$B$33:$B$776,Y$47)+'СЕТ СН'!$F$14+СВЦЭМ!$D$10+'СЕТ СН'!$F$6-'СЕТ СН'!$F$26</f>
        <v>1062.3620354300001</v>
      </c>
    </row>
    <row r="60" spans="1:25" ht="15.75" x14ac:dyDescent="0.2">
      <c r="A60" s="35">
        <f t="shared" si="1"/>
        <v>43509</v>
      </c>
      <c r="B60" s="36">
        <f>SUMIFS(СВЦЭМ!$D$33:$D$776,СВЦЭМ!$A$33:$A$776,$A60,СВЦЭМ!$B$33:$B$776,B$47)+'СЕТ СН'!$F$14+СВЦЭМ!$D$10+'СЕТ СН'!$F$6-'СЕТ СН'!$F$26</f>
        <v>1073.6040512</v>
      </c>
      <c r="C60" s="36">
        <f>SUMIFS(СВЦЭМ!$D$33:$D$776,СВЦЭМ!$A$33:$A$776,$A60,СВЦЭМ!$B$33:$B$776,C$47)+'СЕТ СН'!$F$14+СВЦЭМ!$D$10+'СЕТ СН'!$F$6-'СЕТ СН'!$F$26</f>
        <v>1097.60285497</v>
      </c>
      <c r="D60" s="36">
        <f>SUMIFS(СВЦЭМ!$D$33:$D$776,СВЦЭМ!$A$33:$A$776,$A60,СВЦЭМ!$B$33:$B$776,D$47)+'СЕТ СН'!$F$14+СВЦЭМ!$D$10+'СЕТ СН'!$F$6-'СЕТ СН'!$F$26</f>
        <v>1130.4079265899998</v>
      </c>
      <c r="E60" s="36">
        <f>SUMIFS(СВЦЭМ!$D$33:$D$776,СВЦЭМ!$A$33:$A$776,$A60,СВЦЭМ!$B$33:$B$776,E$47)+'СЕТ СН'!$F$14+СВЦЭМ!$D$10+'СЕТ СН'!$F$6-'СЕТ СН'!$F$26</f>
        <v>1142.1146589999998</v>
      </c>
      <c r="F60" s="36">
        <f>SUMIFS(СВЦЭМ!$D$33:$D$776,СВЦЭМ!$A$33:$A$776,$A60,СВЦЭМ!$B$33:$B$776,F$47)+'СЕТ СН'!$F$14+СВЦЭМ!$D$10+'СЕТ СН'!$F$6-'СЕТ СН'!$F$26</f>
        <v>1136.2062190499998</v>
      </c>
      <c r="G60" s="36">
        <f>SUMIFS(СВЦЭМ!$D$33:$D$776,СВЦЭМ!$A$33:$A$776,$A60,СВЦЭМ!$B$33:$B$776,G$47)+'СЕТ СН'!$F$14+СВЦЭМ!$D$10+'СЕТ СН'!$F$6-'СЕТ СН'!$F$26</f>
        <v>1102.8955518299999</v>
      </c>
      <c r="H60" s="36">
        <f>SUMIFS(СВЦЭМ!$D$33:$D$776,СВЦЭМ!$A$33:$A$776,$A60,СВЦЭМ!$B$33:$B$776,H$47)+'СЕТ СН'!$F$14+СВЦЭМ!$D$10+'СЕТ СН'!$F$6-'СЕТ СН'!$F$26</f>
        <v>1074.9211390099999</v>
      </c>
      <c r="I60" s="36">
        <f>SUMIFS(СВЦЭМ!$D$33:$D$776,СВЦЭМ!$A$33:$A$776,$A60,СВЦЭМ!$B$33:$B$776,I$47)+'СЕТ СН'!$F$14+СВЦЭМ!$D$10+'СЕТ СН'!$F$6-'СЕТ СН'!$F$26</f>
        <v>1038.80663987</v>
      </c>
      <c r="J60" s="36">
        <f>SUMIFS(СВЦЭМ!$D$33:$D$776,СВЦЭМ!$A$33:$A$776,$A60,СВЦЭМ!$B$33:$B$776,J$47)+'СЕТ СН'!$F$14+СВЦЭМ!$D$10+'СЕТ СН'!$F$6-'СЕТ СН'!$F$26</f>
        <v>1016.25079026</v>
      </c>
      <c r="K60" s="36">
        <f>SUMIFS(СВЦЭМ!$D$33:$D$776,СВЦЭМ!$A$33:$A$776,$A60,СВЦЭМ!$B$33:$B$776,K$47)+'СЕТ СН'!$F$14+СВЦЭМ!$D$10+'СЕТ СН'!$F$6-'СЕТ СН'!$F$26</f>
        <v>1012.9081381999999</v>
      </c>
      <c r="L60" s="36">
        <f>SUMIFS(СВЦЭМ!$D$33:$D$776,СВЦЭМ!$A$33:$A$776,$A60,СВЦЭМ!$B$33:$B$776,L$47)+'СЕТ СН'!$F$14+СВЦЭМ!$D$10+'СЕТ СН'!$F$6-'СЕТ СН'!$F$26</f>
        <v>1010.51241539</v>
      </c>
      <c r="M60" s="36">
        <f>SUMIFS(СВЦЭМ!$D$33:$D$776,СВЦЭМ!$A$33:$A$776,$A60,СВЦЭМ!$B$33:$B$776,M$47)+'СЕТ СН'!$F$14+СВЦЭМ!$D$10+'СЕТ СН'!$F$6-'СЕТ СН'!$F$26</f>
        <v>1010.90554916</v>
      </c>
      <c r="N60" s="36">
        <f>SUMIFS(СВЦЭМ!$D$33:$D$776,СВЦЭМ!$A$33:$A$776,$A60,СВЦЭМ!$B$33:$B$776,N$47)+'СЕТ СН'!$F$14+СВЦЭМ!$D$10+'СЕТ СН'!$F$6-'СЕТ СН'!$F$26</f>
        <v>1020.68857636</v>
      </c>
      <c r="O60" s="36">
        <f>SUMIFS(СВЦЭМ!$D$33:$D$776,СВЦЭМ!$A$33:$A$776,$A60,СВЦЭМ!$B$33:$B$776,O$47)+'СЕТ СН'!$F$14+СВЦЭМ!$D$10+'СЕТ СН'!$F$6-'СЕТ СН'!$F$26</f>
        <v>986.01262183999995</v>
      </c>
      <c r="P60" s="36">
        <f>SUMIFS(СВЦЭМ!$D$33:$D$776,СВЦЭМ!$A$33:$A$776,$A60,СВЦЭМ!$B$33:$B$776,P$47)+'СЕТ СН'!$F$14+СВЦЭМ!$D$10+'СЕТ СН'!$F$6-'СЕТ СН'!$F$26</f>
        <v>996.06374148999998</v>
      </c>
      <c r="Q60" s="36">
        <f>SUMIFS(СВЦЭМ!$D$33:$D$776,СВЦЭМ!$A$33:$A$776,$A60,СВЦЭМ!$B$33:$B$776,Q$47)+'СЕТ СН'!$F$14+СВЦЭМ!$D$10+'СЕТ СН'!$F$6-'СЕТ СН'!$F$26</f>
        <v>1007.10368927</v>
      </c>
      <c r="R60" s="36">
        <f>SUMIFS(СВЦЭМ!$D$33:$D$776,СВЦЭМ!$A$33:$A$776,$A60,СВЦЭМ!$B$33:$B$776,R$47)+'СЕТ СН'!$F$14+СВЦЭМ!$D$10+'СЕТ СН'!$F$6-'СЕТ СН'!$F$26</f>
        <v>1006.38900861</v>
      </c>
      <c r="S60" s="36">
        <f>SUMIFS(СВЦЭМ!$D$33:$D$776,СВЦЭМ!$A$33:$A$776,$A60,СВЦЭМ!$B$33:$B$776,S$47)+'СЕТ СН'!$F$14+СВЦЭМ!$D$10+'СЕТ СН'!$F$6-'СЕТ СН'!$F$26</f>
        <v>998.47557643999994</v>
      </c>
      <c r="T60" s="36">
        <f>SUMIFS(СВЦЭМ!$D$33:$D$776,СВЦЭМ!$A$33:$A$776,$A60,СВЦЭМ!$B$33:$B$776,T$47)+'СЕТ СН'!$F$14+СВЦЭМ!$D$10+'СЕТ СН'!$F$6-'СЕТ СН'!$F$26</f>
        <v>949.89351303000001</v>
      </c>
      <c r="U60" s="36">
        <f>SUMIFS(СВЦЭМ!$D$33:$D$776,СВЦЭМ!$A$33:$A$776,$A60,СВЦЭМ!$B$33:$B$776,U$47)+'СЕТ СН'!$F$14+СВЦЭМ!$D$10+'СЕТ СН'!$F$6-'СЕТ СН'!$F$26</f>
        <v>940.31662228999994</v>
      </c>
      <c r="V60" s="36">
        <f>SUMIFS(СВЦЭМ!$D$33:$D$776,СВЦЭМ!$A$33:$A$776,$A60,СВЦЭМ!$B$33:$B$776,V$47)+'СЕТ СН'!$F$14+СВЦЭМ!$D$10+'СЕТ СН'!$F$6-'СЕТ СН'!$F$26</f>
        <v>957.10108871</v>
      </c>
      <c r="W60" s="36">
        <f>SUMIFS(СВЦЭМ!$D$33:$D$776,СВЦЭМ!$A$33:$A$776,$A60,СВЦЭМ!$B$33:$B$776,W$47)+'СЕТ СН'!$F$14+СВЦЭМ!$D$10+'СЕТ СН'!$F$6-'СЕТ СН'!$F$26</f>
        <v>971.42551427000001</v>
      </c>
      <c r="X60" s="36">
        <f>SUMIFS(СВЦЭМ!$D$33:$D$776,СВЦЭМ!$A$33:$A$776,$A60,СВЦЭМ!$B$33:$B$776,X$47)+'СЕТ СН'!$F$14+СВЦЭМ!$D$10+'СЕТ СН'!$F$6-'СЕТ СН'!$F$26</f>
        <v>992.44052241999998</v>
      </c>
      <c r="Y60" s="36">
        <f>SUMIFS(СВЦЭМ!$D$33:$D$776,СВЦЭМ!$A$33:$A$776,$A60,СВЦЭМ!$B$33:$B$776,Y$47)+'СЕТ СН'!$F$14+СВЦЭМ!$D$10+'СЕТ СН'!$F$6-'СЕТ СН'!$F$26</f>
        <v>1036.4280605200001</v>
      </c>
    </row>
    <row r="61" spans="1:25" ht="15.75" x14ac:dyDescent="0.2">
      <c r="A61" s="35">
        <f t="shared" si="1"/>
        <v>43510</v>
      </c>
      <c r="B61" s="36">
        <f>SUMIFS(СВЦЭМ!$D$33:$D$776,СВЦЭМ!$A$33:$A$776,$A61,СВЦЭМ!$B$33:$B$776,B$47)+'СЕТ СН'!$F$14+СВЦЭМ!$D$10+'СЕТ СН'!$F$6-'СЕТ СН'!$F$26</f>
        <v>1086.8902442799999</v>
      </c>
      <c r="C61" s="36">
        <f>SUMIFS(СВЦЭМ!$D$33:$D$776,СВЦЭМ!$A$33:$A$776,$A61,СВЦЭМ!$B$33:$B$776,C$47)+'СЕТ СН'!$F$14+СВЦЭМ!$D$10+'СЕТ СН'!$F$6-'СЕТ СН'!$F$26</f>
        <v>1102.0735308799999</v>
      </c>
      <c r="D61" s="36">
        <f>SUMIFS(СВЦЭМ!$D$33:$D$776,СВЦЭМ!$A$33:$A$776,$A61,СВЦЭМ!$B$33:$B$776,D$47)+'СЕТ СН'!$F$14+СВЦЭМ!$D$10+'СЕТ СН'!$F$6-'СЕТ СН'!$F$26</f>
        <v>1129.2319571799999</v>
      </c>
      <c r="E61" s="36">
        <f>SUMIFS(СВЦЭМ!$D$33:$D$776,СВЦЭМ!$A$33:$A$776,$A61,СВЦЭМ!$B$33:$B$776,E$47)+'СЕТ СН'!$F$14+СВЦЭМ!$D$10+'СЕТ СН'!$F$6-'СЕТ СН'!$F$26</f>
        <v>1153.00626597</v>
      </c>
      <c r="F61" s="36">
        <f>SUMIFS(СВЦЭМ!$D$33:$D$776,СВЦЭМ!$A$33:$A$776,$A61,СВЦЭМ!$B$33:$B$776,F$47)+'СЕТ СН'!$F$14+СВЦЭМ!$D$10+'СЕТ СН'!$F$6-'СЕТ СН'!$F$26</f>
        <v>1146.2877567599999</v>
      </c>
      <c r="G61" s="36">
        <f>SUMIFS(СВЦЭМ!$D$33:$D$776,СВЦЭМ!$A$33:$A$776,$A61,СВЦЭМ!$B$33:$B$776,G$47)+'СЕТ СН'!$F$14+СВЦЭМ!$D$10+'СЕТ СН'!$F$6-'СЕТ СН'!$F$26</f>
        <v>1126.7028360299998</v>
      </c>
      <c r="H61" s="36">
        <f>SUMIFS(СВЦЭМ!$D$33:$D$776,СВЦЭМ!$A$33:$A$776,$A61,СВЦЭМ!$B$33:$B$776,H$47)+'СЕТ СН'!$F$14+СВЦЭМ!$D$10+'СЕТ СН'!$F$6-'СЕТ СН'!$F$26</f>
        <v>1078.3646505199999</v>
      </c>
      <c r="I61" s="36">
        <f>SUMIFS(СВЦЭМ!$D$33:$D$776,СВЦЭМ!$A$33:$A$776,$A61,СВЦЭМ!$B$33:$B$776,I$47)+'СЕТ СН'!$F$14+СВЦЭМ!$D$10+'СЕТ СН'!$F$6-'СЕТ СН'!$F$26</f>
        <v>1030.0464046100001</v>
      </c>
      <c r="J61" s="36">
        <f>SUMIFS(СВЦЭМ!$D$33:$D$776,СВЦЭМ!$A$33:$A$776,$A61,СВЦЭМ!$B$33:$B$776,J$47)+'СЕТ СН'!$F$14+СВЦЭМ!$D$10+'СЕТ СН'!$F$6-'СЕТ СН'!$F$26</f>
        <v>1010.51513626</v>
      </c>
      <c r="K61" s="36">
        <f>SUMIFS(СВЦЭМ!$D$33:$D$776,СВЦЭМ!$A$33:$A$776,$A61,СВЦЭМ!$B$33:$B$776,K$47)+'СЕТ СН'!$F$14+СВЦЭМ!$D$10+'СЕТ СН'!$F$6-'СЕТ СН'!$F$26</f>
        <v>1007.50037542</v>
      </c>
      <c r="L61" s="36">
        <f>SUMIFS(СВЦЭМ!$D$33:$D$776,СВЦЭМ!$A$33:$A$776,$A61,СВЦЭМ!$B$33:$B$776,L$47)+'СЕТ СН'!$F$14+СВЦЭМ!$D$10+'СЕТ СН'!$F$6-'СЕТ СН'!$F$26</f>
        <v>1000.52807018</v>
      </c>
      <c r="M61" s="36">
        <f>SUMIFS(СВЦЭМ!$D$33:$D$776,СВЦЭМ!$A$33:$A$776,$A61,СВЦЭМ!$B$33:$B$776,M$47)+'СЕТ СН'!$F$14+СВЦЭМ!$D$10+'СЕТ СН'!$F$6-'СЕТ СН'!$F$26</f>
        <v>1012.1090534799999</v>
      </c>
      <c r="N61" s="36">
        <f>SUMIFS(СВЦЭМ!$D$33:$D$776,СВЦЭМ!$A$33:$A$776,$A61,СВЦЭМ!$B$33:$B$776,N$47)+'СЕТ СН'!$F$14+СВЦЭМ!$D$10+'СЕТ СН'!$F$6-'СЕТ СН'!$F$26</f>
        <v>997.18691497999998</v>
      </c>
      <c r="O61" s="36">
        <f>SUMIFS(СВЦЭМ!$D$33:$D$776,СВЦЭМ!$A$33:$A$776,$A61,СВЦЭМ!$B$33:$B$776,O$47)+'СЕТ СН'!$F$14+СВЦЭМ!$D$10+'СЕТ СН'!$F$6-'СЕТ СН'!$F$26</f>
        <v>973.70461447000002</v>
      </c>
      <c r="P61" s="36">
        <f>SUMIFS(СВЦЭМ!$D$33:$D$776,СВЦЭМ!$A$33:$A$776,$A61,СВЦЭМ!$B$33:$B$776,P$47)+'СЕТ СН'!$F$14+СВЦЭМ!$D$10+'СЕТ СН'!$F$6-'СЕТ СН'!$F$26</f>
        <v>976.83893568999997</v>
      </c>
      <c r="Q61" s="36">
        <f>SUMIFS(СВЦЭМ!$D$33:$D$776,СВЦЭМ!$A$33:$A$776,$A61,СВЦЭМ!$B$33:$B$776,Q$47)+'СЕТ СН'!$F$14+СВЦЭМ!$D$10+'СЕТ СН'!$F$6-'СЕТ СН'!$F$26</f>
        <v>987.88554159</v>
      </c>
      <c r="R61" s="36">
        <f>SUMIFS(СВЦЭМ!$D$33:$D$776,СВЦЭМ!$A$33:$A$776,$A61,СВЦЭМ!$B$33:$B$776,R$47)+'СЕТ СН'!$F$14+СВЦЭМ!$D$10+'СЕТ СН'!$F$6-'СЕТ СН'!$F$26</f>
        <v>988.87650623000002</v>
      </c>
      <c r="S61" s="36">
        <f>SUMIFS(СВЦЭМ!$D$33:$D$776,СВЦЭМ!$A$33:$A$776,$A61,СВЦЭМ!$B$33:$B$776,S$47)+'СЕТ СН'!$F$14+СВЦЭМ!$D$10+'СЕТ СН'!$F$6-'СЕТ СН'!$F$26</f>
        <v>983.32967639000003</v>
      </c>
      <c r="T61" s="36">
        <f>SUMIFS(СВЦЭМ!$D$33:$D$776,СВЦЭМ!$A$33:$A$776,$A61,СВЦЭМ!$B$33:$B$776,T$47)+'СЕТ СН'!$F$14+СВЦЭМ!$D$10+'СЕТ СН'!$F$6-'СЕТ СН'!$F$26</f>
        <v>937.87296993999996</v>
      </c>
      <c r="U61" s="36">
        <f>SUMIFS(СВЦЭМ!$D$33:$D$776,СВЦЭМ!$A$33:$A$776,$A61,СВЦЭМ!$B$33:$B$776,U$47)+'СЕТ СН'!$F$14+СВЦЭМ!$D$10+'СЕТ СН'!$F$6-'СЕТ СН'!$F$26</f>
        <v>946.21999763999997</v>
      </c>
      <c r="V61" s="36">
        <f>SUMIFS(СВЦЭМ!$D$33:$D$776,СВЦЭМ!$A$33:$A$776,$A61,СВЦЭМ!$B$33:$B$776,V$47)+'СЕТ СН'!$F$14+СВЦЭМ!$D$10+'СЕТ СН'!$F$6-'СЕТ СН'!$F$26</f>
        <v>974.18681317999994</v>
      </c>
      <c r="W61" s="36">
        <f>SUMIFS(СВЦЭМ!$D$33:$D$776,СВЦЭМ!$A$33:$A$776,$A61,СВЦЭМ!$B$33:$B$776,W$47)+'СЕТ СН'!$F$14+СВЦЭМ!$D$10+'СЕТ СН'!$F$6-'СЕТ СН'!$F$26</f>
        <v>991.37697874000003</v>
      </c>
      <c r="X61" s="36">
        <f>SUMIFS(СВЦЭМ!$D$33:$D$776,СВЦЭМ!$A$33:$A$776,$A61,СВЦЭМ!$B$33:$B$776,X$47)+'СЕТ СН'!$F$14+СВЦЭМ!$D$10+'СЕТ СН'!$F$6-'СЕТ СН'!$F$26</f>
        <v>1005.88215829</v>
      </c>
      <c r="Y61" s="36">
        <f>SUMIFS(СВЦЭМ!$D$33:$D$776,СВЦЭМ!$A$33:$A$776,$A61,СВЦЭМ!$B$33:$B$776,Y$47)+'СЕТ СН'!$F$14+СВЦЭМ!$D$10+'СЕТ СН'!$F$6-'СЕТ СН'!$F$26</f>
        <v>1038.70733062</v>
      </c>
    </row>
    <row r="62" spans="1:25" ht="15.75" x14ac:dyDescent="0.2">
      <c r="A62" s="35">
        <f t="shared" si="1"/>
        <v>43511</v>
      </c>
      <c r="B62" s="36">
        <f>SUMIFS(СВЦЭМ!$D$33:$D$776,СВЦЭМ!$A$33:$A$776,$A62,СВЦЭМ!$B$33:$B$776,B$47)+'СЕТ СН'!$F$14+СВЦЭМ!$D$10+'СЕТ СН'!$F$6-'СЕТ СН'!$F$26</f>
        <v>1040.3681912700001</v>
      </c>
      <c r="C62" s="36">
        <f>SUMIFS(СВЦЭМ!$D$33:$D$776,СВЦЭМ!$A$33:$A$776,$A62,СВЦЭМ!$B$33:$B$776,C$47)+'СЕТ СН'!$F$14+СВЦЭМ!$D$10+'СЕТ СН'!$F$6-'СЕТ СН'!$F$26</f>
        <v>1047.2085336299999</v>
      </c>
      <c r="D62" s="36">
        <f>SUMIFS(СВЦЭМ!$D$33:$D$776,СВЦЭМ!$A$33:$A$776,$A62,СВЦЭМ!$B$33:$B$776,D$47)+'СЕТ СН'!$F$14+СВЦЭМ!$D$10+'СЕТ СН'!$F$6-'СЕТ СН'!$F$26</f>
        <v>1064.4754427299999</v>
      </c>
      <c r="E62" s="36">
        <f>SUMIFS(СВЦЭМ!$D$33:$D$776,СВЦЭМ!$A$33:$A$776,$A62,СВЦЭМ!$B$33:$B$776,E$47)+'СЕТ СН'!$F$14+СВЦЭМ!$D$10+'СЕТ СН'!$F$6-'СЕТ СН'!$F$26</f>
        <v>1090.4777956099999</v>
      </c>
      <c r="F62" s="36">
        <f>SUMIFS(СВЦЭМ!$D$33:$D$776,СВЦЭМ!$A$33:$A$776,$A62,СВЦЭМ!$B$33:$B$776,F$47)+'СЕТ СН'!$F$14+СВЦЭМ!$D$10+'СЕТ СН'!$F$6-'СЕТ СН'!$F$26</f>
        <v>1091.39590443</v>
      </c>
      <c r="G62" s="36">
        <f>SUMIFS(СВЦЭМ!$D$33:$D$776,СВЦЭМ!$A$33:$A$776,$A62,СВЦЭМ!$B$33:$B$776,G$47)+'СЕТ СН'!$F$14+СВЦЭМ!$D$10+'СЕТ СН'!$F$6-'СЕТ СН'!$F$26</f>
        <v>1067.4559804600001</v>
      </c>
      <c r="H62" s="36">
        <f>SUMIFS(СВЦЭМ!$D$33:$D$776,СВЦЭМ!$A$33:$A$776,$A62,СВЦЭМ!$B$33:$B$776,H$47)+'СЕТ СН'!$F$14+СВЦЭМ!$D$10+'СЕТ СН'!$F$6-'СЕТ СН'!$F$26</f>
        <v>1034.85322802</v>
      </c>
      <c r="I62" s="36">
        <f>SUMIFS(СВЦЭМ!$D$33:$D$776,СВЦЭМ!$A$33:$A$776,$A62,СВЦЭМ!$B$33:$B$776,I$47)+'СЕТ СН'!$F$14+СВЦЭМ!$D$10+'СЕТ СН'!$F$6-'СЕТ СН'!$F$26</f>
        <v>1019.2545544899999</v>
      </c>
      <c r="J62" s="36">
        <f>SUMIFS(СВЦЭМ!$D$33:$D$776,СВЦЭМ!$A$33:$A$776,$A62,СВЦЭМ!$B$33:$B$776,J$47)+'СЕТ СН'!$F$14+СВЦЭМ!$D$10+'СЕТ СН'!$F$6-'СЕТ СН'!$F$26</f>
        <v>1009.3913345999999</v>
      </c>
      <c r="K62" s="36">
        <f>SUMIFS(СВЦЭМ!$D$33:$D$776,СВЦЭМ!$A$33:$A$776,$A62,СВЦЭМ!$B$33:$B$776,K$47)+'СЕТ СН'!$F$14+СВЦЭМ!$D$10+'СЕТ СН'!$F$6-'СЕТ СН'!$F$26</f>
        <v>1014.66516742</v>
      </c>
      <c r="L62" s="36">
        <f>SUMIFS(СВЦЭМ!$D$33:$D$776,СВЦЭМ!$A$33:$A$776,$A62,СВЦЭМ!$B$33:$B$776,L$47)+'СЕТ СН'!$F$14+СВЦЭМ!$D$10+'СЕТ СН'!$F$6-'СЕТ СН'!$F$26</f>
        <v>1009.1038501099999</v>
      </c>
      <c r="M62" s="36">
        <f>SUMIFS(СВЦЭМ!$D$33:$D$776,СВЦЭМ!$A$33:$A$776,$A62,СВЦЭМ!$B$33:$B$776,M$47)+'СЕТ СН'!$F$14+СВЦЭМ!$D$10+'СЕТ СН'!$F$6-'СЕТ СН'!$F$26</f>
        <v>1010.7222976199999</v>
      </c>
      <c r="N62" s="36">
        <f>SUMIFS(СВЦЭМ!$D$33:$D$776,СВЦЭМ!$A$33:$A$776,$A62,СВЦЭМ!$B$33:$B$776,N$47)+'СЕТ СН'!$F$14+СВЦЭМ!$D$10+'СЕТ СН'!$F$6-'СЕТ СН'!$F$26</f>
        <v>995.26710291999996</v>
      </c>
      <c r="O62" s="36">
        <f>SUMIFS(СВЦЭМ!$D$33:$D$776,СВЦЭМ!$A$33:$A$776,$A62,СВЦЭМ!$B$33:$B$776,O$47)+'СЕТ СН'!$F$14+СВЦЭМ!$D$10+'СЕТ СН'!$F$6-'СЕТ СН'!$F$26</f>
        <v>967.69203492999998</v>
      </c>
      <c r="P62" s="36">
        <f>SUMIFS(СВЦЭМ!$D$33:$D$776,СВЦЭМ!$A$33:$A$776,$A62,СВЦЭМ!$B$33:$B$776,P$47)+'СЕТ СН'!$F$14+СВЦЭМ!$D$10+'СЕТ СН'!$F$6-'СЕТ СН'!$F$26</f>
        <v>966.83465649999994</v>
      </c>
      <c r="Q62" s="36">
        <f>SUMIFS(СВЦЭМ!$D$33:$D$776,СВЦЭМ!$A$33:$A$776,$A62,СВЦЭМ!$B$33:$B$776,Q$47)+'СЕТ СН'!$F$14+СВЦЭМ!$D$10+'СЕТ СН'!$F$6-'СЕТ СН'!$F$26</f>
        <v>969.41474937999999</v>
      </c>
      <c r="R62" s="36">
        <f>SUMIFS(СВЦЭМ!$D$33:$D$776,СВЦЭМ!$A$33:$A$776,$A62,СВЦЭМ!$B$33:$B$776,R$47)+'СЕТ СН'!$F$14+СВЦЭМ!$D$10+'СЕТ СН'!$F$6-'СЕТ СН'!$F$26</f>
        <v>969.53496285999995</v>
      </c>
      <c r="S62" s="36">
        <f>SUMIFS(СВЦЭМ!$D$33:$D$776,СВЦЭМ!$A$33:$A$776,$A62,СВЦЭМ!$B$33:$B$776,S$47)+'СЕТ СН'!$F$14+СВЦЭМ!$D$10+'СЕТ СН'!$F$6-'СЕТ СН'!$F$26</f>
        <v>972.23784022999996</v>
      </c>
      <c r="T62" s="36">
        <f>SUMIFS(СВЦЭМ!$D$33:$D$776,СВЦЭМ!$A$33:$A$776,$A62,СВЦЭМ!$B$33:$B$776,T$47)+'СЕТ СН'!$F$14+СВЦЭМ!$D$10+'СЕТ СН'!$F$6-'СЕТ СН'!$F$26</f>
        <v>947.56515488000002</v>
      </c>
      <c r="U62" s="36">
        <f>SUMIFS(СВЦЭМ!$D$33:$D$776,СВЦЭМ!$A$33:$A$776,$A62,СВЦЭМ!$B$33:$B$776,U$47)+'СЕТ СН'!$F$14+СВЦЭМ!$D$10+'СЕТ СН'!$F$6-'СЕТ СН'!$F$26</f>
        <v>951.25932808999994</v>
      </c>
      <c r="V62" s="36">
        <f>SUMIFS(СВЦЭМ!$D$33:$D$776,СВЦЭМ!$A$33:$A$776,$A62,СВЦЭМ!$B$33:$B$776,V$47)+'СЕТ СН'!$F$14+СВЦЭМ!$D$10+'СЕТ СН'!$F$6-'СЕТ СН'!$F$26</f>
        <v>954.27927909999994</v>
      </c>
      <c r="W62" s="36">
        <f>SUMIFS(СВЦЭМ!$D$33:$D$776,СВЦЭМ!$A$33:$A$776,$A62,СВЦЭМ!$B$33:$B$776,W$47)+'СЕТ СН'!$F$14+СВЦЭМ!$D$10+'СЕТ СН'!$F$6-'СЕТ СН'!$F$26</f>
        <v>958.70452427999999</v>
      </c>
      <c r="X62" s="36">
        <f>SUMIFS(СВЦЭМ!$D$33:$D$776,СВЦЭМ!$A$33:$A$776,$A62,СВЦЭМ!$B$33:$B$776,X$47)+'СЕТ СН'!$F$14+СВЦЭМ!$D$10+'СЕТ СН'!$F$6-'СЕТ СН'!$F$26</f>
        <v>974.61501102</v>
      </c>
      <c r="Y62" s="36">
        <f>SUMIFS(СВЦЭМ!$D$33:$D$776,СВЦЭМ!$A$33:$A$776,$A62,СВЦЭМ!$B$33:$B$776,Y$47)+'СЕТ СН'!$F$14+СВЦЭМ!$D$10+'СЕТ СН'!$F$6-'СЕТ СН'!$F$26</f>
        <v>1004.39603612</v>
      </c>
    </row>
    <row r="63" spans="1:25" ht="15.75" x14ac:dyDescent="0.2">
      <c r="A63" s="35">
        <f t="shared" si="1"/>
        <v>43512</v>
      </c>
      <c r="B63" s="36">
        <f>SUMIFS(СВЦЭМ!$D$33:$D$776,СВЦЭМ!$A$33:$A$776,$A63,СВЦЭМ!$B$33:$B$776,B$47)+'СЕТ СН'!$F$14+СВЦЭМ!$D$10+'СЕТ СН'!$F$6-'СЕТ СН'!$F$26</f>
        <v>1033.31373809</v>
      </c>
      <c r="C63" s="36">
        <f>SUMIFS(СВЦЭМ!$D$33:$D$776,СВЦЭМ!$A$33:$A$776,$A63,СВЦЭМ!$B$33:$B$776,C$47)+'СЕТ СН'!$F$14+СВЦЭМ!$D$10+'СЕТ СН'!$F$6-'СЕТ СН'!$F$26</f>
        <v>1039.2127504699999</v>
      </c>
      <c r="D63" s="36">
        <f>SUMIFS(СВЦЭМ!$D$33:$D$776,СВЦЭМ!$A$33:$A$776,$A63,СВЦЭМ!$B$33:$B$776,D$47)+'СЕТ СН'!$F$14+СВЦЭМ!$D$10+'СЕТ СН'!$F$6-'СЕТ СН'!$F$26</f>
        <v>1072.0413083600001</v>
      </c>
      <c r="E63" s="36">
        <f>SUMIFS(СВЦЭМ!$D$33:$D$776,СВЦЭМ!$A$33:$A$776,$A63,СВЦЭМ!$B$33:$B$776,E$47)+'СЕТ СН'!$F$14+СВЦЭМ!$D$10+'СЕТ СН'!$F$6-'СЕТ СН'!$F$26</f>
        <v>1110.2774574299999</v>
      </c>
      <c r="F63" s="36">
        <f>SUMIFS(СВЦЭМ!$D$33:$D$776,СВЦЭМ!$A$33:$A$776,$A63,СВЦЭМ!$B$33:$B$776,F$47)+'СЕТ СН'!$F$14+СВЦЭМ!$D$10+'СЕТ СН'!$F$6-'СЕТ СН'!$F$26</f>
        <v>1124.7350625099998</v>
      </c>
      <c r="G63" s="36">
        <f>SUMIFS(СВЦЭМ!$D$33:$D$776,СВЦЭМ!$A$33:$A$776,$A63,СВЦЭМ!$B$33:$B$776,G$47)+'СЕТ СН'!$F$14+СВЦЭМ!$D$10+'СЕТ СН'!$F$6-'СЕТ СН'!$F$26</f>
        <v>1118.7610095299999</v>
      </c>
      <c r="H63" s="36">
        <f>SUMIFS(СВЦЭМ!$D$33:$D$776,СВЦЭМ!$A$33:$A$776,$A63,СВЦЭМ!$B$33:$B$776,H$47)+'СЕТ СН'!$F$14+СВЦЭМ!$D$10+'СЕТ СН'!$F$6-'СЕТ СН'!$F$26</f>
        <v>1069.8757343300001</v>
      </c>
      <c r="I63" s="36">
        <f>SUMIFS(СВЦЭМ!$D$33:$D$776,СВЦЭМ!$A$33:$A$776,$A63,СВЦЭМ!$B$33:$B$776,I$47)+'СЕТ СН'!$F$14+СВЦЭМ!$D$10+'СЕТ СН'!$F$6-'СЕТ СН'!$F$26</f>
        <v>1039.22776705</v>
      </c>
      <c r="J63" s="36">
        <f>SUMIFS(СВЦЭМ!$D$33:$D$776,СВЦЭМ!$A$33:$A$776,$A63,СВЦЭМ!$B$33:$B$776,J$47)+'СЕТ СН'!$F$14+СВЦЭМ!$D$10+'СЕТ СН'!$F$6-'СЕТ СН'!$F$26</f>
        <v>1004.18057963</v>
      </c>
      <c r="K63" s="36">
        <f>SUMIFS(СВЦЭМ!$D$33:$D$776,СВЦЭМ!$A$33:$A$776,$A63,СВЦЭМ!$B$33:$B$776,K$47)+'СЕТ СН'!$F$14+СВЦЭМ!$D$10+'СЕТ СН'!$F$6-'СЕТ СН'!$F$26</f>
        <v>963.15057200000001</v>
      </c>
      <c r="L63" s="36">
        <f>SUMIFS(СВЦЭМ!$D$33:$D$776,СВЦЭМ!$A$33:$A$776,$A63,СВЦЭМ!$B$33:$B$776,L$47)+'СЕТ СН'!$F$14+СВЦЭМ!$D$10+'СЕТ СН'!$F$6-'СЕТ СН'!$F$26</f>
        <v>946.15429999999992</v>
      </c>
      <c r="M63" s="36">
        <f>SUMIFS(СВЦЭМ!$D$33:$D$776,СВЦЭМ!$A$33:$A$776,$A63,СВЦЭМ!$B$33:$B$776,M$47)+'СЕТ СН'!$F$14+СВЦЭМ!$D$10+'СЕТ СН'!$F$6-'СЕТ СН'!$F$26</f>
        <v>957.08167831999992</v>
      </c>
      <c r="N63" s="36">
        <f>SUMIFS(СВЦЭМ!$D$33:$D$776,СВЦЭМ!$A$33:$A$776,$A63,СВЦЭМ!$B$33:$B$776,N$47)+'СЕТ СН'!$F$14+СВЦЭМ!$D$10+'СЕТ СН'!$F$6-'СЕТ СН'!$F$26</f>
        <v>979.38092526000003</v>
      </c>
      <c r="O63" s="36">
        <f>SUMIFS(СВЦЭМ!$D$33:$D$776,СВЦЭМ!$A$33:$A$776,$A63,СВЦЭМ!$B$33:$B$776,O$47)+'СЕТ СН'!$F$14+СВЦЭМ!$D$10+'СЕТ СН'!$F$6-'СЕТ СН'!$F$26</f>
        <v>977.90542643999993</v>
      </c>
      <c r="P63" s="36">
        <f>SUMIFS(СВЦЭМ!$D$33:$D$776,СВЦЭМ!$A$33:$A$776,$A63,СВЦЭМ!$B$33:$B$776,P$47)+'СЕТ СН'!$F$14+СВЦЭМ!$D$10+'СЕТ СН'!$F$6-'СЕТ СН'!$F$26</f>
        <v>990.39507806999995</v>
      </c>
      <c r="Q63" s="36">
        <f>SUMIFS(СВЦЭМ!$D$33:$D$776,СВЦЭМ!$A$33:$A$776,$A63,СВЦЭМ!$B$33:$B$776,Q$47)+'СЕТ СН'!$F$14+СВЦЭМ!$D$10+'СЕТ СН'!$F$6-'СЕТ СН'!$F$26</f>
        <v>999.40009941999995</v>
      </c>
      <c r="R63" s="36">
        <f>SUMIFS(СВЦЭМ!$D$33:$D$776,СВЦЭМ!$A$33:$A$776,$A63,СВЦЭМ!$B$33:$B$776,R$47)+'СЕТ СН'!$F$14+СВЦЭМ!$D$10+'СЕТ СН'!$F$6-'СЕТ СН'!$F$26</f>
        <v>993.00382372000001</v>
      </c>
      <c r="S63" s="36">
        <f>SUMIFS(СВЦЭМ!$D$33:$D$776,СВЦЭМ!$A$33:$A$776,$A63,СВЦЭМ!$B$33:$B$776,S$47)+'СЕТ СН'!$F$14+СВЦЭМ!$D$10+'СЕТ СН'!$F$6-'СЕТ СН'!$F$26</f>
        <v>1001.42620913</v>
      </c>
      <c r="T63" s="36">
        <f>SUMIFS(СВЦЭМ!$D$33:$D$776,СВЦЭМ!$A$33:$A$776,$A63,СВЦЭМ!$B$33:$B$776,T$47)+'СЕТ СН'!$F$14+СВЦЭМ!$D$10+'СЕТ СН'!$F$6-'СЕТ СН'!$F$26</f>
        <v>960.63587586999995</v>
      </c>
      <c r="U63" s="36">
        <f>SUMIFS(СВЦЭМ!$D$33:$D$776,СВЦЭМ!$A$33:$A$776,$A63,СВЦЭМ!$B$33:$B$776,U$47)+'СЕТ СН'!$F$14+СВЦЭМ!$D$10+'СЕТ СН'!$F$6-'СЕТ СН'!$F$26</f>
        <v>948.64811760999999</v>
      </c>
      <c r="V63" s="36">
        <f>SUMIFS(СВЦЭМ!$D$33:$D$776,СВЦЭМ!$A$33:$A$776,$A63,СВЦЭМ!$B$33:$B$776,V$47)+'СЕТ СН'!$F$14+СВЦЭМ!$D$10+'СЕТ СН'!$F$6-'СЕТ СН'!$F$26</f>
        <v>946.47593156999994</v>
      </c>
      <c r="W63" s="36">
        <f>SUMIFS(СВЦЭМ!$D$33:$D$776,СВЦЭМ!$A$33:$A$776,$A63,СВЦЭМ!$B$33:$B$776,W$47)+'СЕТ СН'!$F$14+СВЦЭМ!$D$10+'СЕТ СН'!$F$6-'СЕТ СН'!$F$26</f>
        <v>953.45012916999997</v>
      </c>
      <c r="X63" s="36">
        <f>SUMIFS(СВЦЭМ!$D$33:$D$776,СВЦЭМ!$A$33:$A$776,$A63,СВЦЭМ!$B$33:$B$776,X$47)+'СЕТ СН'!$F$14+СВЦЭМ!$D$10+'СЕТ СН'!$F$6-'СЕТ СН'!$F$26</f>
        <v>973.96146118000001</v>
      </c>
      <c r="Y63" s="36">
        <f>SUMIFS(СВЦЭМ!$D$33:$D$776,СВЦЭМ!$A$33:$A$776,$A63,СВЦЭМ!$B$33:$B$776,Y$47)+'СЕТ СН'!$F$14+СВЦЭМ!$D$10+'СЕТ СН'!$F$6-'СЕТ СН'!$F$26</f>
        <v>1020.3433946399999</v>
      </c>
    </row>
    <row r="64" spans="1:25" ht="15.75" x14ac:dyDescent="0.2">
      <c r="A64" s="35">
        <f t="shared" si="1"/>
        <v>43513</v>
      </c>
      <c r="B64" s="36">
        <f>SUMIFS(СВЦЭМ!$D$33:$D$776,СВЦЭМ!$A$33:$A$776,$A64,СВЦЭМ!$B$33:$B$776,B$47)+'СЕТ СН'!$F$14+СВЦЭМ!$D$10+'СЕТ СН'!$F$6-'СЕТ СН'!$F$26</f>
        <v>1002.4173871099999</v>
      </c>
      <c r="C64" s="36">
        <f>SUMIFS(СВЦЭМ!$D$33:$D$776,СВЦЭМ!$A$33:$A$776,$A64,СВЦЭМ!$B$33:$B$776,C$47)+'СЕТ СН'!$F$14+СВЦЭМ!$D$10+'СЕТ СН'!$F$6-'СЕТ СН'!$F$26</f>
        <v>1017.98675056</v>
      </c>
      <c r="D64" s="36">
        <f>SUMIFS(СВЦЭМ!$D$33:$D$776,СВЦЭМ!$A$33:$A$776,$A64,СВЦЭМ!$B$33:$B$776,D$47)+'СЕТ СН'!$F$14+СВЦЭМ!$D$10+'СЕТ СН'!$F$6-'СЕТ СН'!$F$26</f>
        <v>1059.4755908300001</v>
      </c>
      <c r="E64" s="36">
        <f>SUMIFS(СВЦЭМ!$D$33:$D$776,СВЦЭМ!$A$33:$A$776,$A64,СВЦЭМ!$B$33:$B$776,E$47)+'СЕТ СН'!$F$14+СВЦЭМ!$D$10+'СЕТ СН'!$F$6-'СЕТ СН'!$F$26</f>
        <v>1058.94179272</v>
      </c>
      <c r="F64" s="36">
        <f>SUMIFS(СВЦЭМ!$D$33:$D$776,СВЦЭМ!$A$33:$A$776,$A64,СВЦЭМ!$B$33:$B$776,F$47)+'СЕТ СН'!$F$14+СВЦЭМ!$D$10+'СЕТ СН'!$F$6-'СЕТ СН'!$F$26</f>
        <v>1072.9786545900001</v>
      </c>
      <c r="G64" s="36">
        <f>SUMIFS(СВЦЭМ!$D$33:$D$776,СВЦЭМ!$A$33:$A$776,$A64,СВЦЭМ!$B$33:$B$776,G$47)+'СЕТ СН'!$F$14+СВЦЭМ!$D$10+'СЕТ СН'!$F$6-'СЕТ СН'!$F$26</f>
        <v>1065.8023214899999</v>
      </c>
      <c r="H64" s="36">
        <f>SUMIFS(СВЦЭМ!$D$33:$D$776,СВЦЭМ!$A$33:$A$776,$A64,СВЦЭМ!$B$33:$B$776,H$47)+'СЕТ СН'!$F$14+СВЦЭМ!$D$10+'СЕТ СН'!$F$6-'СЕТ СН'!$F$26</f>
        <v>1021.59296321</v>
      </c>
      <c r="I64" s="36">
        <f>SUMIFS(СВЦЭМ!$D$33:$D$776,СВЦЭМ!$A$33:$A$776,$A64,СВЦЭМ!$B$33:$B$776,I$47)+'СЕТ СН'!$F$14+СВЦЭМ!$D$10+'СЕТ СН'!$F$6-'СЕТ СН'!$F$26</f>
        <v>989.69803640999999</v>
      </c>
      <c r="J64" s="36">
        <f>SUMIFS(СВЦЭМ!$D$33:$D$776,СВЦЭМ!$A$33:$A$776,$A64,СВЦЭМ!$B$33:$B$776,J$47)+'СЕТ СН'!$F$14+СВЦЭМ!$D$10+'СЕТ СН'!$F$6-'СЕТ СН'!$F$26</f>
        <v>962.3551344</v>
      </c>
      <c r="K64" s="36">
        <f>SUMIFS(СВЦЭМ!$D$33:$D$776,СВЦЭМ!$A$33:$A$776,$A64,СВЦЭМ!$B$33:$B$776,K$47)+'СЕТ СН'!$F$14+СВЦЭМ!$D$10+'СЕТ СН'!$F$6-'СЕТ СН'!$F$26</f>
        <v>914.63867865999998</v>
      </c>
      <c r="L64" s="36">
        <f>SUMIFS(СВЦЭМ!$D$33:$D$776,СВЦЭМ!$A$33:$A$776,$A64,СВЦЭМ!$B$33:$B$776,L$47)+'СЕТ СН'!$F$14+СВЦЭМ!$D$10+'СЕТ СН'!$F$6-'СЕТ СН'!$F$26</f>
        <v>896.99617276999993</v>
      </c>
      <c r="M64" s="36">
        <f>SUMIFS(СВЦЭМ!$D$33:$D$776,СВЦЭМ!$A$33:$A$776,$A64,СВЦЭМ!$B$33:$B$776,M$47)+'СЕТ СН'!$F$14+СВЦЭМ!$D$10+'СЕТ СН'!$F$6-'СЕТ СН'!$F$26</f>
        <v>917.60838689000002</v>
      </c>
      <c r="N64" s="36">
        <f>SUMIFS(СВЦЭМ!$D$33:$D$776,СВЦЭМ!$A$33:$A$776,$A64,СВЦЭМ!$B$33:$B$776,N$47)+'СЕТ СН'!$F$14+СВЦЭМ!$D$10+'СЕТ СН'!$F$6-'СЕТ СН'!$F$26</f>
        <v>963.35029571999996</v>
      </c>
      <c r="O64" s="36">
        <f>SUMIFS(СВЦЭМ!$D$33:$D$776,СВЦЭМ!$A$33:$A$776,$A64,СВЦЭМ!$B$33:$B$776,O$47)+'СЕТ СН'!$F$14+СВЦЭМ!$D$10+'СЕТ СН'!$F$6-'СЕТ СН'!$F$26</f>
        <v>963.22500600000001</v>
      </c>
      <c r="P64" s="36">
        <f>SUMIFS(СВЦЭМ!$D$33:$D$776,СВЦЭМ!$A$33:$A$776,$A64,СВЦЭМ!$B$33:$B$776,P$47)+'СЕТ СН'!$F$14+СВЦЭМ!$D$10+'СЕТ СН'!$F$6-'СЕТ СН'!$F$26</f>
        <v>1015.55056071</v>
      </c>
      <c r="Q64" s="36">
        <f>SUMIFS(СВЦЭМ!$D$33:$D$776,СВЦЭМ!$A$33:$A$776,$A64,СВЦЭМ!$B$33:$B$776,Q$47)+'СЕТ СН'!$F$14+СВЦЭМ!$D$10+'СЕТ СН'!$F$6-'СЕТ СН'!$F$26</f>
        <v>1010.03446737</v>
      </c>
      <c r="R64" s="36">
        <f>SUMIFS(СВЦЭМ!$D$33:$D$776,СВЦЭМ!$A$33:$A$776,$A64,СВЦЭМ!$B$33:$B$776,R$47)+'СЕТ СН'!$F$14+СВЦЭМ!$D$10+'СЕТ СН'!$F$6-'СЕТ СН'!$F$26</f>
        <v>1006.8456326099999</v>
      </c>
      <c r="S64" s="36">
        <f>SUMIFS(СВЦЭМ!$D$33:$D$776,СВЦЭМ!$A$33:$A$776,$A64,СВЦЭМ!$B$33:$B$776,S$47)+'СЕТ СН'!$F$14+СВЦЭМ!$D$10+'СЕТ СН'!$F$6-'СЕТ СН'!$F$26</f>
        <v>1015.78884972</v>
      </c>
      <c r="T64" s="36">
        <f>SUMIFS(СВЦЭМ!$D$33:$D$776,СВЦЭМ!$A$33:$A$776,$A64,СВЦЭМ!$B$33:$B$776,T$47)+'СЕТ СН'!$F$14+СВЦЭМ!$D$10+'СЕТ СН'!$F$6-'СЕТ СН'!$F$26</f>
        <v>984.75979481000002</v>
      </c>
      <c r="U64" s="36">
        <f>SUMIFS(СВЦЭМ!$D$33:$D$776,СВЦЭМ!$A$33:$A$776,$A64,СВЦЭМ!$B$33:$B$776,U$47)+'СЕТ СН'!$F$14+СВЦЭМ!$D$10+'СЕТ СН'!$F$6-'СЕТ СН'!$F$26</f>
        <v>966.81381032000002</v>
      </c>
      <c r="V64" s="36">
        <f>SUMIFS(СВЦЭМ!$D$33:$D$776,СВЦЭМ!$A$33:$A$776,$A64,СВЦЭМ!$B$33:$B$776,V$47)+'СЕТ СН'!$F$14+СВЦЭМ!$D$10+'СЕТ СН'!$F$6-'СЕТ СН'!$F$26</f>
        <v>969.76101324000001</v>
      </c>
      <c r="W64" s="36">
        <f>SUMIFS(СВЦЭМ!$D$33:$D$776,СВЦЭМ!$A$33:$A$776,$A64,СВЦЭМ!$B$33:$B$776,W$47)+'СЕТ СН'!$F$14+СВЦЭМ!$D$10+'СЕТ СН'!$F$6-'СЕТ СН'!$F$26</f>
        <v>971.59281957999997</v>
      </c>
      <c r="X64" s="36">
        <f>SUMIFS(СВЦЭМ!$D$33:$D$776,СВЦЭМ!$A$33:$A$776,$A64,СВЦЭМ!$B$33:$B$776,X$47)+'СЕТ СН'!$F$14+СВЦЭМ!$D$10+'СЕТ СН'!$F$6-'СЕТ СН'!$F$26</f>
        <v>990.75500394999995</v>
      </c>
      <c r="Y64" s="36">
        <f>SUMIFS(СВЦЭМ!$D$33:$D$776,СВЦЭМ!$A$33:$A$776,$A64,СВЦЭМ!$B$33:$B$776,Y$47)+'СЕТ СН'!$F$14+СВЦЭМ!$D$10+'СЕТ СН'!$F$6-'СЕТ СН'!$F$26</f>
        <v>1017.3597918099999</v>
      </c>
    </row>
    <row r="65" spans="1:25" ht="15.75" x14ac:dyDescent="0.2">
      <c r="A65" s="35">
        <f t="shared" si="1"/>
        <v>43514</v>
      </c>
      <c r="B65" s="36">
        <f>SUMIFS(СВЦЭМ!$D$33:$D$776,СВЦЭМ!$A$33:$A$776,$A65,СВЦЭМ!$B$33:$B$776,B$47)+'СЕТ СН'!$F$14+СВЦЭМ!$D$10+'СЕТ СН'!$F$6-'СЕТ СН'!$F$26</f>
        <v>1067.8335641599999</v>
      </c>
      <c r="C65" s="36">
        <f>SUMIFS(СВЦЭМ!$D$33:$D$776,СВЦЭМ!$A$33:$A$776,$A65,СВЦЭМ!$B$33:$B$776,C$47)+'СЕТ СН'!$F$14+СВЦЭМ!$D$10+'СЕТ СН'!$F$6-'СЕТ СН'!$F$26</f>
        <v>1111.6403596399998</v>
      </c>
      <c r="D65" s="36">
        <f>SUMIFS(СВЦЭМ!$D$33:$D$776,СВЦЭМ!$A$33:$A$776,$A65,СВЦЭМ!$B$33:$B$776,D$47)+'СЕТ СН'!$F$14+СВЦЭМ!$D$10+'СЕТ СН'!$F$6-'СЕТ СН'!$F$26</f>
        <v>1121.28424561</v>
      </c>
      <c r="E65" s="36">
        <f>SUMIFS(СВЦЭМ!$D$33:$D$776,СВЦЭМ!$A$33:$A$776,$A65,СВЦЭМ!$B$33:$B$776,E$47)+'СЕТ СН'!$F$14+СВЦЭМ!$D$10+'СЕТ СН'!$F$6-'СЕТ СН'!$F$26</f>
        <v>1099.1958616899999</v>
      </c>
      <c r="F65" s="36">
        <f>SUMIFS(СВЦЭМ!$D$33:$D$776,СВЦЭМ!$A$33:$A$776,$A65,СВЦЭМ!$B$33:$B$776,F$47)+'СЕТ СН'!$F$14+СВЦЭМ!$D$10+'СЕТ СН'!$F$6-'СЕТ СН'!$F$26</f>
        <v>1105.6021820999999</v>
      </c>
      <c r="G65" s="36">
        <f>SUMIFS(СВЦЭМ!$D$33:$D$776,СВЦЭМ!$A$33:$A$776,$A65,СВЦЭМ!$B$33:$B$776,G$47)+'СЕТ СН'!$F$14+СВЦЭМ!$D$10+'СЕТ СН'!$F$6-'СЕТ СН'!$F$26</f>
        <v>1093.0590244099999</v>
      </c>
      <c r="H65" s="36">
        <f>SUMIFS(СВЦЭМ!$D$33:$D$776,СВЦЭМ!$A$33:$A$776,$A65,СВЦЭМ!$B$33:$B$776,H$47)+'СЕТ СН'!$F$14+СВЦЭМ!$D$10+'СЕТ СН'!$F$6-'СЕТ СН'!$F$26</f>
        <v>1041.7768675</v>
      </c>
      <c r="I65" s="36">
        <f>SUMIFS(СВЦЭМ!$D$33:$D$776,СВЦЭМ!$A$33:$A$776,$A65,СВЦЭМ!$B$33:$B$776,I$47)+'СЕТ СН'!$F$14+СВЦЭМ!$D$10+'СЕТ СН'!$F$6-'СЕТ СН'!$F$26</f>
        <v>1004.6589504799999</v>
      </c>
      <c r="J65" s="36">
        <f>SUMIFS(СВЦЭМ!$D$33:$D$776,СВЦЭМ!$A$33:$A$776,$A65,СВЦЭМ!$B$33:$B$776,J$47)+'СЕТ СН'!$F$14+СВЦЭМ!$D$10+'СЕТ СН'!$F$6-'СЕТ СН'!$F$26</f>
        <v>987.46053856000003</v>
      </c>
      <c r="K65" s="36">
        <f>SUMIFS(СВЦЭМ!$D$33:$D$776,СВЦЭМ!$A$33:$A$776,$A65,СВЦЭМ!$B$33:$B$776,K$47)+'СЕТ СН'!$F$14+СВЦЭМ!$D$10+'СЕТ СН'!$F$6-'СЕТ СН'!$F$26</f>
        <v>993.16396009999994</v>
      </c>
      <c r="L65" s="36">
        <f>SUMIFS(СВЦЭМ!$D$33:$D$776,СВЦЭМ!$A$33:$A$776,$A65,СВЦЭМ!$B$33:$B$776,L$47)+'СЕТ СН'!$F$14+СВЦЭМ!$D$10+'СЕТ СН'!$F$6-'СЕТ СН'!$F$26</f>
        <v>992.92345011999998</v>
      </c>
      <c r="M65" s="36">
        <f>SUMIFS(СВЦЭМ!$D$33:$D$776,СВЦЭМ!$A$33:$A$776,$A65,СВЦЭМ!$B$33:$B$776,M$47)+'СЕТ СН'!$F$14+СВЦЭМ!$D$10+'СЕТ СН'!$F$6-'СЕТ СН'!$F$26</f>
        <v>999.96081095</v>
      </c>
      <c r="N65" s="36">
        <f>SUMIFS(СВЦЭМ!$D$33:$D$776,СВЦЭМ!$A$33:$A$776,$A65,СВЦЭМ!$B$33:$B$776,N$47)+'СЕТ СН'!$F$14+СВЦЭМ!$D$10+'СЕТ СН'!$F$6-'СЕТ СН'!$F$26</f>
        <v>992.56504391999999</v>
      </c>
      <c r="O65" s="36">
        <f>SUMIFS(СВЦЭМ!$D$33:$D$776,СВЦЭМ!$A$33:$A$776,$A65,СВЦЭМ!$B$33:$B$776,O$47)+'СЕТ СН'!$F$14+СВЦЭМ!$D$10+'СЕТ СН'!$F$6-'СЕТ СН'!$F$26</f>
        <v>990.56284198999992</v>
      </c>
      <c r="P65" s="36">
        <f>SUMIFS(СВЦЭМ!$D$33:$D$776,СВЦЭМ!$A$33:$A$776,$A65,СВЦЭМ!$B$33:$B$776,P$47)+'СЕТ СН'!$F$14+СВЦЭМ!$D$10+'СЕТ СН'!$F$6-'СЕТ СН'!$F$26</f>
        <v>997.90458527999999</v>
      </c>
      <c r="Q65" s="36">
        <f>SUMIFS(СВЦЭМ!$D$33:$D$776,СВЦЭМ!$A$33:$A$776,$A65,СВЦЭМ!$B$33:$B$776,Q$47)+'СЕТ СН'!$F$14+СВЦЭМ!$D$10+'СЕТ СН'!$F$6-'СЕТ СН'!$F$26</f>
        <v>1004.5990342399999</v>
      </c>
      <c r="R65" s="36">
        <f>SUMIFS(СВЦЭМ!$D$33:$D$776,СВЦЭМ!$A$33:$A$776,$A65,СВЦЭМ!$B$33:$B$776,R$47)+'СЕТ СН'!$F$14+СВЦЭМ!$D$10+'СЕТ СН'!$F$6-'СЕТ СН'!$F$26</f>
        <v>1002.97368035</v>
      </c>
      <c r="S65" s="36">
        <f>SUMIFS(СВЦЭМ!$D$33:$D$776,СВЦЭМ!$A$33:$A$776,$A65,СВЦЭМ!$B$33:$B$776,S$47)+'СЕТ СН'!$F$14+СВЦЭМ!$D$10+'СЕТ СН'!$F$6-'СЕТ СН'!$F$26</f>
        <v>995.52266342999997</v>
      </c>
      <c r="T65" s="36">
        <f>SUMIFS(СВЦЭМ!$D$33:$D$776,СВЦЭМ!$A$33:$A$776,$A65,СВЦЭМ!$B$33:$B$776,T$47)+'СЕТ СН'!$F$14+СВЦЭМ!$D$10+'СЕТ СН'!$F$6-'СЕТ СН'!$F$26</f>
        <v>966.17703241999993</v>
      </c>
      <c r="U65" s="36">
        <f>SUMIFS(СВЦЭМ!$D$33:$D$776,СВЦЭМ!$A$33:$A$776,$A65,СВЦЭМ!$B$33:$B$776,U$47)+'СЕТ СН'!$F$14+СВЦЭМ!$D$10+'СЕТ СН'!$F$6-'СЕТ СН'!$F$26</f>
        <v>965.47038409999993</v>
      </c>
      <c r="V65" s="36">
        <f>SUMIFS(СВЦЭМ!$D$33:$D$776,СВЦЭМ!$A$33:$A$776,$A65,СВЦЭМ!$B$33:$B$776,V$47)+'СЕТ СН'!$F$14+СВЦЭМ!$D$10+'СЕТ СН'!$F$6-'СЕТ СН'!$F$26</f>
        <v>960.66904995999994</v>
      </c>
      <c r="W65" s="36">
        <f>SUMIFS(СВЦЭМ!$D$33:$D$776,СВЦЭМ!$A$33:$A$776,$A65,СВЦЭМ!$B$33:$B$776,W$47)+'СЕТ СН'!$F$14+СВЦЭМ!$D$10+'СЕТ СН'!$F$6-'СЕТ СН'!$F$26</f>
        <v>976.01629731999992</v>
      </c>
      <c r="X65" s="36">
        <f>SUMIFS(СВЦЭМ!$D$33:$D$776,СВЦЭМ!$A$33:$A$776,$A65,СВЦЭМ!$B$33:$B$776,X$47)+'СЕТ СН'!$F$14+СВЦЭМ!$D$10+'СЕТ СН'!$F$6-'СЕТ СН'!$F$26</f>
        <v>1007.16699993</v>
      </c>
      <c r="Y65" s="36">
        <f>SUMIFS(СВЦЭМ!$D$33:$D$776,СВЦЭМ!$A$33:$A$776,$A65,СВЦЭМ!$B$33:$B$776,Y$47)+'СЕТ СН'!$F$14+СВЦЭМ!$D$10+'СЕТ СН'!$F$6-'СЕТ СН'!$F$26</f>
        <v>1026.2537240300001</v>
      </c>
    </row>
    <row r="66" spans="1:25" ht="15.75" x14ac:dyDescent="0.2">
      <c r="A66" s="35">
        <f t="shared" si="1"/>
        <v>43515</v>
      </c>
      <c r="B66" s="36">
        <f>SUMIFS(СВЦЭМ!$D$33:$D$776,СВЦЭМ!$A$33:$A$776,$A66,СВЦЭМ!$B$33:$B$776,B$47)+'СЕТ СН'!$F$14+СВЦЭМ!$D$10+'СЕТ СН'!$F$6-'СЕТ СН'!$F$26</f>
        <v>1081.9206598399999</v>
      </c>
      <c r="C66" s="36">
        <f>SUMIFS(СВЦЭМ!$D$33:$D$776,СВЦЭМ!$A$33:$A$776,$A66,СВЦЭМ!$B$33:$B$776,C$47)+'СЕТ СН'!$F$14+СВЦЭМ!$D$10+'СЕТ СН'!$F$6-'СЕТ СН'!$F$26</f>
        <v>1113.2379963699998</v>
      </c>
      <c r="D66" s="36">
        <f>SUMIFS(СВЦЭМ!$D$33:$D$776,СВЦЭМ!$A$33:$A$776,$A66,СВЦЭМ!$B$33:$B$776,D$47)+'СЕТ СН'!$F$14+СВЦЭМ!$D$10+'СЕТ СН'!$F$6-'СЕТ СН'!$F$26</f>
        <v>1131.0280448399999</v>
      </c>
      <c r="E66" s="36">
        <f>SUMIFS(СВЦЭМ!$D$33:$D$776,СВЦЭМ!$A$33:$A$776,$A66,СВЦЭМ!$B$33:$B$776,E$47)+'СЕТ СН'!$F$14+СВЦЭМ!$D$10+'СЕТ СН'!$F$6-'СЕТ СН'!$F$26</f>
        <v>1140.5397876299999</v>
      </c>
      <c r="F66" s="36">
        <f>SUMIFS(СВЦЭМ!$D$33:$D$776,СВЦЭМ!$A$33:$A$776,$A66,СВЦЭМ!$B$33:$B$776,F$47)+'СЕТ СН'!$F$14+СВЦЭМ!$D$10+'СЕТ СН'!$F$6-'СЕТ СН'!$F$26</f>
        <v>1129.8415617699998</v>
      </c>
      <c r="G66" s="36">
        <f>SUMIFS(СВЦЭМ!$D$33:$D$776,СВЦЭМ!$A$33:$A$776,$A66,СВЦЭМ!$B$33:$B$776,G$47)+'СЕТ СН'!$F$14+СВЦЭМ!$D$10+'СЕТ СН'!$F$6-'СЕТ СН'!$F$26</f>
        <v>1109.7369347599999</v>
      </c>
      <c r="H66" s="36">
        <f>SUMIFS(СВЦЭМ!$D$33:$D$776,СВЦЭМ!$A$33:$A$776,$A66,СВЦЭМ!$B$33:$B$776,H$47)+'СЕТ СН'!$F$14+СВЦЭМ!$D$10+'СЕТ СН'!$F$6-'СЕТ СН'!$F$26</f>
        <v>1079.3793685699998</v>
      </c>
      <c r="I66" s="36">
        <f>SUMIFS(СВЦЭМ!$D$33:$D$776,СВЦЭМ!$A$33:$A$776,$A66,СВЦЭМ!$B$33:$B$776,I$47)+'СЕТ СН'!$F$14+СВЦЭМ!$D$10+'СЕТ СН'!$F$6-'СЕТ СН'!$F$26</f>
        <v>1039.0312805999999</v>
      </c>
      <c r="J66" s="36">
        <f>SUMIFS(СВЦЭМ!$D$33:$D$776,СВЦЭМ!$A$33:$A$776,$A66,СВЦЭМ!$B$33:$B$776,J$47)+'СЕТ СН'!$F$14+СВЦЭМ!$D$10+'СЕТ СН'!$F$6-'СЕТ СН'!$F$26</f>
        <v>1014.44029052</v>
      </c>
      <c r="K66" s="36">
        <f>SUMIFS(СВЦЭМ!$D$33:$D$776,СВЦЭМ!$A$33:$A$776,$A66,СВЦЭМ!$B$33:$B$776,K$47)+'СЕТ СН'!$F$14+СВЦЭМ!$D$10+'СЕТ СН'!$F$6-'СЕТ СН'!$F$26</f>
        <v>1003.71810382</v>
      </c>
      <c r="L66" s="36">
        <f>SUMIFS(СВЦЭМ!$D$33:$D$776,СВЦЭМ!$A$33:$A$776,$A66,СВЦЭМ!$B$33:$B$776,L$47)+'СЕТ СН'!$F$14+СВЦЭМ!$D$10+'СЕТ СН'!$F$6-'СЕТ СН'!$F$26</f>
        <v>997.74252702000001</v>
      </c>
      <c r="M66" s="36">
        <f>SUMIFS(СВЦЭМ!$D$33:$D$776,СВЦЭМ!$A$33:$A$776,$A66,СВЦЭМ!$B$33:$B$776,M$47)+'СЕТ СН'!$F$14+СВЦЭМ!$D$10+'СЕТ СН'!$F$6-'СЕТ СН'!$F$26</f>
        <v>995.98155515999997</v>
      </c>
      <c r="N66" s="36">
        <f>SUMIFS(СВЦЭМ!$D$33:$D$776,СВЦЭМ!$A$33:$A$776,$A66,СВЦЭМ!$B$33:$B$776,N$47)+'СЕТ СН'!$F$14+СВЦЭМ!$D$10+'СЕТ СН'!$F$6-'СЕТ СН'!$F$26</f>
        <v>979.74391809999997</v>
      </c>
      <c r="O66" s="36">
        <f>SUMIFS(СВЦЭМ!$D$33:$D$776,СВЦЭМ!$A$33:$A$776,$A66,СВЦЭМ!$B$33:$B$776,O$47)+'СЕТ СН'!$F$14+СВЦЭМ!$D$10+'СЕТ СН'!$F$6-'СЕТ СН'!$F$26</f>
        <v>956.40408083</v>
      </c>
      <c r="P66" s="36">
        <f>SUMIFS(СВЦЭМ!$D$33:$D$776,СВЦЭМ!$A$33:$A$776,$A66,СВЦЭМ!$B$33:$B$776,P$47)+'СЕТ СН'!$F$14+СВЦЭМ!$D$10+'СЕТ СН'!$F$6-'СЕТ СН'!$F$26</f>
        <v>961.34750635</v>
      </c>
      <c r="Q66" s="36">
        <f>SUMIFS(СВЦЭМ!$D$33:$D$776,СВЦЭМ!$A$33:$A$776,$A66,СВЦЭМ!$B$33:$B$776,Q$47)+'СЕТ СН'!$F$14+СВЦЭМ!$D$10+'СЕТ СН'!$F$6-'СЕТ СН'!$F$26</f>
        <v>971.61270965999995</v>
      </c>
      <c r="R66" s="36">
        <f>SUMIFS(СВЦЭМ!$D$33:$D$776,СВЦЭМ!$A$33:$A$776,$A66,СВЦЭМ!$B$33:$B$776,R$47)+'СЕТ СН'!$F$14+СВЦЭМ!$D$10+'СЕТ СН'!$F$6-'СЕТ СН'!$F$26</f>
        <v>970.85341126000003</v>
      </c>
      <c r="S66" s="36">
        <f>SUMIFS(СВЦЭМ!$D$33:$D$776,СВЦЭМ!$A$33:$A$776,$A66,СВЦЭМ!$B$33:$B$776,S$47)+'СЕТ СН'!$F$14+СВЦЭМ!$D$10+'СЕТ СН'!$F$6-'СЕТ СН'!$F$26</f>
        <v>964.70460906999995</v>
      </c>
      <c r="T66" s="36">
        <f>SUMIFS(СВЦЭМ!$D$33:$D$776,СВЦЭМ!$A$33:$A$776,$A66,СВЦЭМ!$B$33:$B$776,T$47)+'СЕТ СН'!$F$14+СВЦЭМ!$D$10+'СЕТ СН'!$F$6-'СЕТ СН'!$F$26</f>
        <v>934.55639474999998</v>
      </c>
      <c r="U66" s="36">
        <f>SUMIFS(СВЦЭМ!$D$33:$D$776,СВЦЭМ!$A$33:$A$776,$A66,СВЦЭМ!$B$33:$B$776,U$47)+'СЕТ СН'!$F$14+СВЦЭМ!$D$10+'СЕТ СН'!$F$6-'СЕТ СН'!$F$26</f>
        <v>927.74674657999992</v>
      </c>
      <c r="V66" s="36">
        <f>SUMIFS(СВЦЭМ!$D$33:$D$776,СВЦЭМ!$A$33:$A$776,$A66,СВЦЭМ!$B$33:$B$776,V$47)+'СЕТ СН'!$F$14+СВЦЭМ!$D$10+'СЕТ СН'!$F$6-'СЕТ СН'!$F$26</f>
        <v>935.16437725000003</v>
      </c>
      <c r="W66" s="36">
        <f>SUMIFS(СВЦЭМ!$D$33:$D$776,СВЦЭМ!$A$33:$A$776,$A66,СВЦЭМ!$B$33:$B$776,W$47)+'СЕТ СН'!$F$14+СВЦЭМ!$D$10+'СЕТ СН'!$F$6-'СЕТ СН'!$F$26</f>
        <v>943.19768796999995</v>
      </c>
      <c r="X66" s="36">
        <f>SUMIFS(СВЦЭМ!$D$33:$D$776,СВЦЭМ!$A$33:$A$776,$A66,СВЦЭМ!$B$33:$B$776,X$47)+'СЕТ СН'!$F$14+СВЦЭМ!$D$10+'СЕТ СН'!$F$6-'СЕТ СН'!$F$26</f>
        <v>954.51297639999996</v>
      </c>
      <c r="Y66" s="36">
        <f>SUMIFS(СВЦЭМ!$D$33:$D$776,СВЦЭМ!$A$33:$A$776,$A66,СВЦЭМ!$B$33:$B$776,Y$47)+'СЕТ СН'!$F$14+СВЦЭМ!$D$10+'СЕТ СН'!$F$6-'СЕТ СН'!$F$26</f>
        <v>996.93827627999997</v>
      </c>
    </row>
    <row r="67" spans="1:25" ht="15.75" x14ac:dyDescent="0.2">
      <c r="A67" s="35">
        <f t="shared" si="1"/>
        <v>43516</v>
      </c>
      <c r="B67" s="36">
        <f>SUMIFS(СВЦЭМ!$D$33:$D$776,СВЦЭМ!$A$33:$A$776,$A67,СВЦЭМ!$B$33:$B$776,B$47)+'СЕТ СН'!$F$14+СВЦЭМ!$D$10+'СЕТ СН'!$F$6-'СЕТ СН'!$F$26</f>
        <v>1063.9548090600001</v>
      </c>
      <c r="C67" s="36">
        <f>SUMIFS(СВЦЭМ!$D$33:$D$776,СВЦЭМ!$A$33:$A$776,$A67,СВЦЭМ!$B$33:$B$776,C$47)+'СЕТ СН'!$F$14+СВЦЭМ!$D$10+'СЕТ СН'!$F$6-'СЕТ СН'!$F$26</f>
        <v>1098.0919051899998</v>
      </c>
      <c r="D67" s="36">
        <f>SUMIFS(СВЦЭМ!$D$33:$D$776,СВЦЭМ!$A$33:$A$776,$A67,СВЦЭМ!$B$33:$B$776,D$47)+'СЕТ СН'!$F$14+СВЦЭМ!$D$10+'СЕТ СН'!$F$6-'СЕТ СН'!$F$26</f>
        <v>1103.2871101699998</v>
      </c>
      <c r="E67" s="36">
        <f>SUMIFS(СВЦЭМ!$D$33:$D$776,СВЦЭМ!$A$33:$A$776,$A67,СВЦЭМ!$B$33:$B$776,E$47)+'СЕТ СН'!$F$14+СВЦЭМ!$D$10+'СЕТ СН'!$F$6-'СЕТ СН'!$F$26</f>
        <v>1112.3486356999999</v>
      </c>
      <c r="F67" s="36">
        <f>SUMIFS(СВЦЭМ!$D$33:$D$776,СВЦЭМ!$A$33:$A$776,$A67,СВЦЭМ!$B$33:$B$776,F$47)+'СЕТ СН'!$F$14+СВЦЭМ!$D$10+'СЕТ СН'!$F$6-'СЕТ СН'!$F$26</f>
        <v>1106.05949457</v>
      </c>
      <c r="G67" s="36">
        <f>SUMIFS(СВЦЭМ!$D$33:$D$776,СВЦЭМ!$A$33:$A$776,$A67,СВЦЭМ!$B$33:$B$776,G$47)+'СЕТ СН'!$F$14+СВЦЭМ!$D$10+'СЕТ СН'!$F$6-'СЕТ СН'!$F$26</f>
        <v>1068.51747441</v>
      </c>
      <c r="H67" s="36">
        <f>SUMIFS(СВЦЭМ!$D$33:$D$776,СВЦЭМ!$A$33:$A$776,$A67,СВЦЭМ!$B$33:$B$776,H$47)+'СЕТ СН'!$F$14+СВЦЭМ!$D$10+'СЕТ СН'!$F$6-'СЕТ СН'!$F$26</f>
        <v>1040.72315495</v>
      </c>
      <c r="I67" s="36">
        <f>SUMIFS(СВЦЭМ!$D$33:$D$776,СВЦЭМ!$A$33:$A$776,$A67,СВЦЭМ!$B$33:$B$776,I$47)+'СЕТ СН'!$F$14+СВЦЭМ!$D$10+'СЕТ СН'!$F$6-'СЕТ СН'!$F$26</f>
        <v>1006.0750035</v>
      </c>
      <c r="J67" s="36">
        <f>SUMIFS(СВЦЭМ!$D$33:$D$776,СВЦЭМ!$A$33:$A$776,$A67,СВЦЭМ!$B$33:$B$776,J$47)+'СЕТ СН'!$F$14+СВЦЭМ!$D$10+'СЕТ СН'!$F$6-'СЕТ СН'!$F$26</f>
        <v>975.61657721999995</v>
      </c>
      <c r="K67" s="36">
        <f>SUMIFS(СВЦЭМ!$D$33:$D$776,СВЦЭМ!$A$33:$A$776,$A67,СВЦЭМ!$B$33:$B$776,K$47)+'СЕТ СН'!$F$14+СВЦЭМ!$D$10+'СЕТ СН'!$F$6-'СЕТ СН'!$F$26</f>
        <v>975.32983409999997</v>
      </c>
      <c r="L67" s="36">
        <f>SUMIFS(СВЦЭМ!$D$33:$D$776,СВЦЭМ!$A$33:$A$776,$A67,СВЦЭМ!$B$33:$B$776,L$47)+'СЕТ СН'!$F$14+СВЦЭМ!$D$10+'СЕТ СН'!$F$6-'СЕТ СН'!$F$26</f>
        <v>982.15002582</v>
      </c>
      <c r="M67" s="36">
        <f>SUMIFS(СВЦЭМ!$D$33:$D$776,СВЦЭМ!$A$33:$A$776,$A67,СВЦЭМ!$B$33:$B$776,M$47)+'СЕТ СН'!$F$14+СВЦЭМ!$D$10+'СЕТ СН'!$F$6-'СЕТ СН'!$F$26</f>
        <v>984.65629422999996</v>
      </c>
      <c r="N67" s="36">
        <f>SUMIFS(СВЦЭМ!$D$33:$D$776,СВЦЭМ!$A$33:$A$776,$A67,СВЦЭМ!$B$33:$B$776,N$47)+'СЕТ СН'!$F$14+СВЦЭМ!$D$10+'СЕТ СН'!$F$6-'СЕТ СН'!$F$26</f>
        <v>977.45005585000001</v>
      </c>
      <c r="O67" s="36">
        <f>SUMIFS(СВЦЭМ!$D$33:$D$776,СВЦЭМ!$A$33:$A$776,$A67,СВЦЭМ!$B$33:$B$776,O$47)+'СЕТ СН'!$F$14+СВЦЭМ!$D$10+'СЕТ СН'!$F$6-'СЕТ СН'!$F$26</f>
        <v>950.57986761999996</v>
      </c>
      <c r="P67" s="36">
        <f>SUMIFS(СВЦЭМ!$D$33:$D$776,СВЦЭМ!$A$33:$A$776,$A67,СВЦЭМ!$B$33:$B$776,P$47)+'СЕТ СН'!$F$14+СВЦЭМ!$D$10+'СЕТ СН'!$F$6-'СЕТ СН'!$F$26</f>
        <v>954.90885679999997</v>
      </c>
      <c r="Q67" s="36">
        <f>SUMIFS(СВЦЭМ!$D$33:$D$776,СВЦЭМ!$A$33:$A$776,$A67,СВЦЭМ!$B$33:$B$776,Q$47)+'СЕТ СН'!$F$14+СВЦЭМ!$D$10+'СЕТ СН'!$F$6-'СЕТ СН'!$F$26</f>
        <v>966.18156234000003</v>
      </c>
      <c r="R67" s="36">
        <f>SUMIFS(СВЦЭМ!$D$33:$D$776,СВЦЭМ!$A$33:$A$776,$A67,СВЦЭМ!$B$33:$B$776,R$47)+'СЕТ СН'!$F$14+СВЦЭМ!$D$10+'СЕТ СН'!$F$6-'СЕТ СН'!$F$26</f>
        <v>974.54219143</v>
      </c>
      <c r="S67" s="36">
        <f>SUMIFS(СВЦЭМ!$D$33:$D$776,СВЦЭМ!$A$33:$A$776,$A67,СВЦЭМ!$B$33:$B$776,S$47)+'СЕТ СН'!$F$14+СВЦЭМ!$D$10+'СЕТ СН'!$F$6-'СЕТ СН'!$F$26</f>
        <v>978.87305573999993</v>
      </c>
      <c r="T67" s="36">
        <f>SUMIFS(СВЦЭМ!$D$33:$D$776,СВЦЭМ!$A$33:$A$776,$A67,СВЦЭМ!$B$33:$B$776,T$47)+'СЕТ СН'!$F$14+СВЦЭМ!$D$10+'СЕТ СН'!$F$6-'СЕТ СН'!$F$26</f>
        <v>945.30173503999993</v>
      </c>
      <c r="U67" s="36">
        <f>SUMIFS(СВЦЭМ!$D$33:$D$776,СВЦЭМ!$A$33:$A$776,$A67,СВЦЭМ!$B$33:$B$776,U$47)+'СЕТ СН'!$F$14+СВЦЭМ!$D$10+'СЕТ СН'!$F$6-'СЕТ СН'!$F$26</f>
        <v>915.91601161999995</v>
      </c>
      <c r="V67" s="36">
        <f>SUMIFS(СВЦЭМ!$D$33:$D$776,СВЦЭМ!$A$33:$A$776,$A67,СВЦЭМ!$B$33:$B$776,V$47)+'СЕТ СН'!$F$14+СВЦЭМ!$D$10+'СЕТ СН'!$F$6-'СЕТ СН'!$F$26</f>
        <v>912.50561334999998</v>
      </c>
      <c r="W67" s="36">
        <f>SUMIFS(СВЦЭМ!$D$33:$D$776,СВЦЭМ!$A$33:$A$776,$A67,СВЦЭМ!$B$33:$B$776,W$47)+'СЕТ СН'!$F$14+СВЦЭМ!$D$10+'СЕТ СН'!$F$6-'СЕТ СН'!$F$26</f>
        <v>935.68348871000001</v>
      </c>
      <c r="X67" s="36">
        <f>SUMIFS(СВЦЭМ!$D$33:$D$776,СВЦЭМ!$A$33:$A$776,$A67,СВЦЭМ!$B$33:$B$776,X$47)+'СЕТ СН'!$F$14+СВЦЭМ!$D$10+'СЕТ СН'!$F$6-'СЕТ СН'!$F$26</f>
        <v>940.08708087000002</v>
      </c>
      <c r="Y67" s="36">
        <f>SUMIFS(СВЦЭМ!$D$33:$D$776,СВЦЭМ!$A$33:$A$776,$A67,СВЦЭМ!$B$33:$B$776,Y$47)+'СЕТ СН'!$F$14+СВЦЭМ!$D$10+'СЕТ СН'!$F$6-'СЕТ СН'!$F$26</f>
        <v>980.98115989999997</v>
      </c>
    </row>
    <row r="68" spans="1:25" ht="15.75" x14ac:dyDescent="0.2">
      <c r="A68" s="35">
        <f t="shared" si="1"/>
        <v>43517</v>
      </c>
      <c r="B68" s="36">
        <f>SUMIFS(СВЦЭМ!$D$33:$D$776,СВЦЭМ!$A$33:$A$776,$A68,СВЦЭМ!$B$33:$B$776,B$47)+'СЕТ СН'!$F$14+СВЦЭМ!$D$10+'СЕТ СН'!$F$6-'СЕТ СН'!$F$26</f>
        <v>1032.54777642</v>
      </c>
      <c r="C68" s="36">
        <f>SUMIFS(СВЦЭМ!$D$33:$D$776,СВЦЭМ!$A$33:$A$776,$A68,СВЦЭМ!$B$33:$B$776,C$47)+'СЕТ СН'!$F$14+СВЦЭМ!$D$10+'СЕТ СН'!$F$6-'СЕТ СН'!$F$26</f>
        <v>1060.7284531</v>
      </c>
      <c r="D68" s="36">
        <f>SUMIFS(СВЦЭМ!$D$33:$D$776,СВЦЭМ!$A$33:$A$776,$A68,СВЦЭМ!$B$33:$B$776,D$47)+'СЕТ СН'!$F$14+СВЦЭМ!$D$10+'СЕТ СН'!$F$6-'СЕТ СН'!$F$26</f>
        <v>1083.7548931099998</v>
      </c>
      <c r="E68" s="36">
        <f>SUMIFS(СВЦЭМ!$D$33:$D$776,СВЦЭМ!$A$33:$A$776,$A68,СВЦЭМ!$B$33:$B$776,E$47)+'СЕТ СН'!$F$14+СВЦЭМ!$D$10+'СЕТ СН'!$F$6-'СЕТ СН'!$F$26</f>
        <v>1095.3234423899999</v>
      </c>
      <c r="F68" s="36">
        <f>SUMIFS(СВЦЭМ!$D$33:$D$776,СВЦЭМ!$A$33:$A$776,$A68,СВЦЭМ!$B$33:$B$776,F$47)+'СЕТ СН'!$F$14+СВЦЭМ!$D$10+'СЕТ СН'!$F$6-'СЕТ СН'!$F$26</f>
        <v>1092.9259444099998</v>
      </c>
      <c r="G68" s="36">
        <f>SUMIFS(СВЦЭМ!$D$33:$D$776,СВЦЭМ!$A$33:$A$776,$A68,СВЦЭМ!$B$33:$B$776,G$47)+'СЕТ СН'!$F$14+СВЦЭМ!$D$10+'СЕТ СН'!$F$6-'СЕТ СН'!$F$26</f>
        <v>1066.6783996500001</v>
      </c>
      <c r="H68" s="36">
        <f>SUMIFS(СВЦЭМ!$D$33:$D$776,СВЦЭМ!$A$33:$A$776,$A68,СВЦЭМ!$B$33:$B$776,H$47)+'СЕТ СН'!$F$14+СВЦЭМ!$D$10+'СЕТ СН'!$F$6-'СЕТ СН'!$F$26</f>
        <v>1033.56239123</v>
      </c>
      <c r="I68" s="36">
        <f>SUMIFS(СВЦЭМ!$D$33:$D$776,СВЦЭМ!$A$33:$A$776,$A68,СВЦЭМ!$B$33:$B$776,I$47)+'СЕТ СН'!$F$14+СВЦЭМ!$D$10+'СЕТ СН'!$F$6-'СЕТ СН'!$F$26</f>
        <v>1017.61381492</v>
      </c>
      <c r="J68" s="36">
        <f>SUMIFS(СВЦЭМ!$D$33:$D$776,СВЦЭМ!$A$33:$A$776,$A68,СВЦЭМ!$B$33:$B$776,J$47)+'СЕТ СН'!$F$14+СВЦЭМ!$D$10+'СЕТ СН'!$F$6-'СЕТ СН'!$F$26</f>
        <v>1000.1182245</v>
      </c>
      <c r="K68" s="36">
        <f>SUMIFS(СВЦЭМ!$D$33:$D$776,СВЦЭМ!$A$33:$A$776,$A68,СВЦЭМ!$B$33:$B$776,K$47)+'СЕТ СН'!$F$14+СВЦЭМ!$D$10+'СЕТ СН'!$F$6-'СЕТ СН'!$F$26</f>
        <v>1012.03963344</v>
      </c>
      <c r="L68" s="36">
        <f>SUMIFS(СВЦЭМ!$D$33:$D$776,СВЦЭМ!$A$33:$A$776,$A68,СВЦЭМ!$B$33:$B$776,L$47)+'СЕТ СН'!$F$14+СВЦЭМ!$D$10+'СЕТ СН'!$F$6-'СЕТ СН'!$F$26</f>
        <v>1000.44559692</v>
      </c>
      <c r="M68" s="36">
        <f>SUMIFS(СВЦЭМ!$D$33:$D$776,СВЦЭМ!$A$33:$A$776,$A68,СВЦЭМ!$B$33:$B$776,M$47)+'СЕТ СН'!$F$14+СВЦЭМ!$D$10+'СЕТ СН'!$F$6-'СЕТ СН'!$F$26</f>
        <v>983.81864965</v>
      </c>
      <c r="N68" s="36">
        <f>SUMIFS(СВЦЭМ!$D$33:$D$776,СВЦЭМ!$A$33:$A$776,$A68,СВЦЭМ!$B$33:$B$776,N$47)+'СЕТ СН'!$F$14+СВЦЭМ!$D$10+'СЕТ СН'!$F$6-'СЕТ СН'!$F$26</f>
        <v>975.65388642999994</v>
      </c>
      <c r="O68" s="36">
        <f>SUMIFS(СВЦЭМ!$D$33:$D$776,СВЦЭМ!$A$33:$A$776,$A68,СВЦЭМ!$B$33:$B$776,O$47)+'СЕТ СН'!$F$14+СВЦЭМ!$D$10+'СЕТ СН'!$F$6-'СЕТ СН'!$F$26</f>
        <v>947.05211251999992</v>
      </c>
      <c r="P68" s="36">
        <f>SUMIFS(СВЦЭМ!$D$33:$D$776,СВЦЭМ!$A$33:$A$776,$A68,СВЦЭМ!$B$33:$B$776,P$47)+'СЕТ СН'!$F$14+СВЦЭМ!$D$10+'СЕТ СН'!$F$6-'СЕТ СН'!$F$26</f>
        <v>947.54441148000001</v>
      </c>
      <c r="Q68" s="36">
        <f>SUMIFS(СВЦЭМ!$D$33:$D$776,СВЦЭМ!$A$33:$A$776,$A68,СВЦЭМ!$B$33:$B$776,Q$47)+'СЕТ СН'!$F$14+СВЦЭМ!$D$10+'СЕТ СН'!$F$6-'СЕТ СН'!$F$26</f>
        <v>953.03504135000003</v>
      </c>
      <c r="R68" s="36">
        <f>SUMIFS(СВЦЭМ!$D$33:$D$776,СВЦЭМ!$A$33:$A$776,$A68,СВЦЭМ!$B$33:$B$776,R$47)+'СЕТ СН'!$F$14+СВЦЭМ!$D$10+'СЕТ СН'!$F$6-'СЕТ СН'!$F$26</f>
        <v>974.84609571999999</v>
      </c>
      <c r="S68" s="36">
        <f>SUMIFS(СВЦЭМ!$D$33:$D$776,СВЦЭМ!$A$33:$A$776,$A68,СВЦЭМ!$B$33:$B$776,S$47)+'СЕТ СН'!$F$14+СВЦЭМ!$D$10+'СЕТ СН'!$F$6-'СЕТ СН'!$F$26</f>
        <v>971.19077816999993</v>
      </c>
      <c r="T68" s="36">
        <f>SUMIFS(СВЦЭМ!$D$33:$D$776,СВЦЭМ!$A$33:$A$776,$A68,СВЦЭМ!$B$33:$B$776,T$47)+'СЕТ СН'!$F$14+СВЦЭМ!$D$10+'СЕТ СН'!$F$6-'СЕТ СН'!$F$26</f>
        <v>938.79451045999997</v>
      </c>
      <c r="U68" s="36">
        <f>SUMIFS(СВЦЭМ!$D$33:$D$776,СВЦЭМ!$A$33:$A$776,$A68,СВЦЭМ!$B$33:$B$776,U$47)+'СЕТ СН'!$F$14+СВЦЭМ!$D$10+'СЕТ СН'!$F$6-'СЕТ СН'!$F$26</f>
        <v>923.66642247999994</v>
      </c>
      <c r="V68" s="36">
        <f>SUMIFS(СВЦЭМ!$D$33:$D$776,СВЦЭМ!$A$33:$A$776,$A68,СВЦЭМ!$B$33:$B$776,V$47)+'СЕТ СН'!$F$14+СВЦЭМ!$D$10+'СЕТ СН'!$F$6-'СЕТ СН'!$F$26</f>
        <v>936.60361442999999</v>
      </c>
      <c r="W68" s="36">
        <f>SUMIFS(СВЦЭМ!$D$33:$D$776,СВЦЭМ!$A$33:$A$776,$A68,СВЦЭМ!$B$33:$B$776,W$47)+'СЕТ СН'!$F$14+СВЦЭМ!$D$10+'СЕТ СН'!$F$6-'СЕТ СН'!$F$26</f>
        <v>950.28703105</v>
      </c>
      <c r="X68" s="36">
        <f>SUMIFS(СВЦЭМ!$D$33:$D$776,СВЦЭМ!$A$33:$A$776,$A68,СВЦЭМ!$B$33:$B$776,X$47)+'СЕТ СН'!$F$14+СВЦЭМ!$D$10+'СЕТ СН'!$F$6-'СЕТ СН'!$F$26</f>
        <v>959.98598130999994</v>
      </c>
      <c r="Y68" s="36">
        <f>SUMIFS(СВЦЭМ!$D$33:$D$776,СВЦЭМ!$A$33:$A$776,$A68,СВЦЭМ!$B$33:$B$776,Y$47)+'СЕТ СН'!$F$14+СВЦЭМ!$D$10+'СЕТ СН'!$F$6-'СЕТ СН'!$F$26</f>
        <v>996.79500616999997</v>
      </c>
    </row>
    <row r="69" spans="1:25" ht="15.75" x14ac:dyDescent="0.2">
      <c r="A69" s="35">
        <f t="shared" si="1"/>
        <v>43518</v>
      </c>
      <c r="B69" s="36">
        <f>SUMIFS(СВЦЭМ!$D$33:$D$776,СВЦЭМ!$A$33:$A$776,$A69,СВЦЭМ!$B$33:$B$776,B$47)+'СЕТ СН'!$F$14+СВЦЭМ!$D$10+'СЕТ СН'!$F$6-'СЕТ СН'!$F$26</f>
        <v>1009.13545127</v>
      </c>
      <c r="C69" s="36">
        <f>SUMIFS(СВЦЭМ!$D$33:$D$776,СВЦЭМ!$A$33:$A$776,$A69,СВЦЭМ!$B$33:$B$776,C$47)+'СЕТ СН'!$F$14+СВЦЭМ!$D$10+'СЕТ СН'!$F$6-'СЕТ СН'!$F$26</f>
        <v>1016.36070253</v>
      </c>
      <c r="D69" s="36">
        <f>SUMIFS(СВЦЭМ!$D$33:$D$776,СВЦЭМ!$A$33:$A$776,$A69,СВЦЭМ!$B$33:$B$776,D$47)+'СЕТ СН'!$F$14+СВЦЭМ!$D$10+'СЕТ СН'!$F$6-'СЕТ СН'!$F$26</f>
        <v>1013.31178</v>
      </c>
      <c r="E69" s="36">
        <f>SUMIFS(СВЦЭМ!$D$33:$D$776,СВЦЭМ!$A$33:$A$776,$A69,СВЦЭМ!$B$33:$B$776,E$47)+'СЕТ СН'!$F$14+СВЦЭМ!$D$10+'СЕТ СН'!$F$6-'СЕТ СН'!$F$26</f>
        <v>1009.89591015</v>
      </c>
      <c r="F69" s="36">
        <f>SUMIFS(СВЦЭМ!$D$33:$D$776,СВЦЭМ!$A$33:$A$776,$A69,СВЦЭМ!$B$33:$B$776,F$47)+'СЕТ СН'!$F$14+СВЦЭМ!$D$10+'СЕТ СН'!$F$6-'СЕТ СН'!$F$26</f>
        <v>1008.19344403</v>
      </c>
      <c r="G69" s="36">
        <f>SUMIFS(СВЦЭМ!$D$33:$D$776,СВЦЭМ!$A$33:$A$776,$A69,СВЦЭМ!$B$33:$B$776,G$47)+'СЕТ СН'!$F$14+СВЦЭМ!$D$10+'СЕТ СН'!$F$6-'СЕТ СН'!$F$26</f>
        <v>1011.8337248299999</v>
      </c>
      <c r="H69" s="36">
        <f>SUMIFS(СВЦЭМ!$D$33:$D$776,СВЦЭМ!$A$33:$A$776,$A69,СВЦЭМ!$B$33:$B$776,H$47)+'СЕТ СН'!$F$14+СВЦЭМ!$D$10+'СЕТ СН'!$F$6-'СЕТ СН'!$F$26</f>
        <v>1014.1170091299999</v>
      </c>
      <c r="I69" s="36">
        <f>SUMIFS(СВЦЭМ!$D$33:$D$776,СВЦЭМ!$A$33:$A$776,$A69,СВЦЭМ!$B$33:$B$776,I$47)+'СЕТ СН'!$F$14+СВЦЭМ!$D$10+'СЕТ СН'!$F$6-'СЕТ СН'!$F$26</f>
        <v>1002.69521116</v>
      </c>
      <c r="J69" s="36">
        <f>SUMIFS(СВЦЭМ!$D$33:$D$776,СВЦЭМ!$A$33:$A$776,$A69,СВЦЭМ!$B$33:$B$776,J$47)+'СЕТ СН'!$F$14+СВЦЭМ!$D$10+'СЕТ СН'!$F$6-'СЕТ СН'!$F$26</f>
        <v>993.85247212000002</v>
      </c>
      <c r="K69" s="36">
        <f>SUMIFS(СВЦЭМ!$D$33:$D$776,СВЦЭМ!$A$33:$A$776,$A69,СВЦЭМ!$B$33:$B$776,K$47)+'СЕТ СН'!$F$14+СВЦЭМ!$D$10+'СЕТ СН'!$F$6-'СЕТ СН'!$F$26</f>
        <v>1009.28426187</v>
      </c>
      <c r="L69" s="36">
        <f>SUMIFS(СВЦЭМ!$D$33:$D$776,СВЦЭМ!$A$33:$A$776,$A69,СВЦЭМ!$B$33:$B$776,L$47)+'СЕТ СН'!$F$14+СВЦЭМ!$D$10+'СЕТ СН'!$F$6-'СЕТ СН'!$F$26</f>
        <v>1024.4072965099999</v>
      </c>
      <c r="M69" s="36">
        <f>SUMIFS(СВЦЭМ!$D$33:$D$776,СВЦЭМ!$A$33:$A$776,$A69,СВЦЭМ!$B$33:$B$776,M$47)+'СЕТ СН'!$F$14+СВЦЭМ!$D$10+'СЕТ СН'!$F$6-'СЕТ СН'!$F$26</f>
        <v>1026.4301894</v>
      </c>
      <c r="N69" s="36">
        <f>SUMIFS(СВЦЭМ!$D$33:$D$776,СВЦЭМ!$A$33:$A$776,$A69,СВЦЭМ!$B$33:$B$776,N$47)+'СЕТ СН'!$F$14+СВЦЭМ!$D$10+'СЕТ СН'!$F$6-'СЕТ СН'!$F$26</f>
        <v>995.66856536</v>
      </c>
      <c r="O69" s="36">
        <f>SUMIFS(СВЦЭМ!$D$33:$D$776,СВЦЭМ!$A$33:$A$776,$A69,СВЦЭМ!$B$33:$B$776,O$47)+'СЕТ СН'!$F$14+СВЦЭМ!$D$10+'СЕТ СН'!$F$6-'СЕТ СН'!$F$26</f>
        <v>962.29221554000003</v>
      </c>
      <c r="P69" s="36">
        <f>SUMIFS(СВЦЭМ!$D$33:$D$776,СВЦЭМ!$A$33:$A$776,$A69,СВЦЭМ!$B$33:$B$776,P$47)+'СЕТ СН'!$F$14+СВЦЭМ!$D$10+'СЕТ СН'!$F$6-'СЕТ СН'!$F$26</f>
        <v>971.74852377000002</v>
      </c>
      <c r="Q69" s="36">
        <f>SUMIFS(СВЦЭМ!$D$33:$D$776,СВЦЭМ!$A$33:$A$776,$A69,СВЦЭМ!$B$33:$B$776,Q$47)+'СЕТ СН'!$F$14+СВЦЭМ!$D$10+'СЕТ СН'!$F$6-'СЕТ СН'!$F$26</f>
        <v>975.21724578999999</v>
      </c>
      <c r="R69" s="36">
        <f>SUMIFS(СВЦЭМ!$D$33:$D$776,СВЦЭМ!$A$33:$A$776,$A69,СВЦЭМ!$B$33:$B$776,R$47)+'СЕТ СН'!$F$14+СВЦЭМ!$D$10+'СЕТ СН'!$F$6-'СЕТ СН'!$F$26</f>
        <v>984.70127076999995</v>
      </c>
      <c r="S69" s="36">
        <f>SUMIFS(СВЦЭМ!$D$33:$D$776,СВЦЭМ!$A$33:$A$776,$A69,СВЦЭМ!$B$33:$B$776,S$47)+'СЕТ СН'!$F$14+СВЦЭМ!$D$10+'СЕТ СН'!$F$6-'СЕТ СН'!$F$26</f>
        <v>984.38155416999996</v>
      </c>
      <c r="T69" s="36">
        <f>SUMIFS(СВЦЭМ!$D$33:$D$776,СВЦЭМ!$A$33:$A$776,$A69,СВЦЭМ!$B$33:$B$776,T$47)+'СЕТ СН'!$F$14+СВЦЭМ!$D$10+'СЕТ СН'!$F$6-'СЕТ СН'!$F$26</f>
        <v>950.81338603999995</v>
      </c>
      <c r="U69" s="36">
        <f>SUMIFS(СВЦЭМ!$D$33:$D$776,СВЦЭМ!$A$33:$A$776,$A69,СВЦЭМ!$B$33:$B$776,U$47)+'СЕТ СН'!$F$14+СВЦЭМ!$D$10+'СЕТ СН'!$F$6-'СЕТ СН'!$F$26</f>
        <v>936.42073056999993</v>
      </c>
      <c r="V69" s="36">
        <f>SUMIFS(СВЦЭМ!$D$33:$D$776,СВЦЭМ!$A$33:$A$776,$A69,СВЦЭМ!$B$33:$B$776,V$47)+'СЕТ СН'!$F$14+СВЦЭМ!$D$10+'СЕТ СН'!$F$6-'СЕТ СН'!$F$26</f>
        <v>929.77161881999996</v>
      </c>
      <c r="W69" s="36">
        <f>SUMIFS(СВЦЭМ!$D$33:$D$776,СВЦЭМ!$A$33:$A$776,$A69,СВЦЭМ!$B$33:$B$776,W$47)+'СЕТ СН'!$F$14+СВЦЭМ!$D$10+'СЕТ СН'!$F$6-'СЕТ СН'!$F$26</f>
        <v>944.11270045999993</v>
      </c>
      <c r="X69" s="36">
        <f>SUMIFS(СВЦЭМ!$D$33:$D$776,СВЦЭМ!$A$33:$A$776,$A69,СВЦЭМ!$B$33:$B$776,X$47)+'СЕТ СН'!$F$14+СВЦЭМ!$D$10+'СЕТ СН'!$F$6-'СЕТ СН'!$F$26</f>
        <v>963.99303182999995</v>
      </c>
      <c r="Y69" s="36">
        <f>SUMIFS(СВЦЭМ!$D$33:$D$776,СВЦЭМ!$A$33:$A$776,$A69,СВЦЭМ!$B$33:$B$776,Y$47)+'СЕТ СН'!$F$14+СВЦЭМ!$D$10+'СЕТ СН'!$F$6-'СЕТ СН'!$F$26</f>
        <v>998.24144091999995</v>
      </c>
    </row>
    <row r="70" spans="1:25" ht="15.75" x14ac:dyDescent="0.2">
      <c r="A70" s="35">
        <f t="shared" si="1"/>
        <v>43519</v>
      </c>
      <c r="B70" s="36">
        <f>SUMIFS(СВЦЭМ!$D$33:$D$776,СВЦЭМ!$A$33:$A$776,$A70,СВЦЭМ!$B$33:$B$776,B$47)+'СЕТ СН'!$F$14+СВЦЭМ!$D$10+'СЕТ СН'!$F$6-'СЕТ СН'!$F$26</f>
        <v>1011.6460435299999</v>
      </c>
      <c r="C70" s="36">
        <f>SUMIFS(СВЦЭМ!$D$33:$D$776,СВЦЭМ!$A$33:$A$776,$A70,СВЦЭМ!$B$33:$B$776,C$47)+'СЕТ СН'!$F$14+СВЦЭМ!$D$10+'СЕТ СН'!$F$6-'СЕТ СН'!$F$26</f>
        <v>1015.3700918</v>
      </c>
      <c r="D70" s="36">
        <f>SUMIFS(СВЦЭМ!$D$33:$D$776,СВЦЭМ!$A$33:$A$776,$A70,СВЦЭМ!$B$33:$B$776,D$47)+'СЕТ СН'!$F$14+СВЦЭМ!$D$10+'СЕТ СН'!$F$6-'СЕТ СН'!$F$26</f>
        <v>1007.3315979399999</v>
      </c>
      <c r="E70" s="36">
        <f>SUMIFS(СВЦЭМ!$D$33:$D$776,СВЦЭМ!$A$33:$A$776,$A70,СВЦЭМ!$B$33:$B$776,E$47)+'СЕТ СН'!$F$14+СВЦЭМ!$D$10+'СЕТ СН'!$F$6-'СЕТ СН'!$F$26</f>
        <v>1006.3967769</v>
      </c>
      <c r="F70" s="36">
        <f>SUMIFS(СВЦЭМ!$D$33:$D$776,СВЦЭМ!$A$33:$A$776,$A70,СВЦЭМ!$B$33:$B$776,F$47)+'СЕТ СН'!$F$14+СВЦЭМ!$D$10+'СЕТ СН'!$F$6-'СЕТ СН'!$F$26</f>
        <v>1005.6413090799999</v>
      </c>
      <c r="G70" s="36">
        <f>SUMIFS(СВЦЭМ!$D$33:$D$776,СВЦЭМ!$A$33:$A$776,$A70,СВЦЭМ!$B$33:$B$776,G$47)+'СЕТ СН'!$F$14+СВЦЭМ!$D$10+'СЕТ СН'!$F$6-'СЕТ СН'!$F$26</f>
        <v>1004.7163812499999</v>
      </c>
      <c r="H70" s="36">
        <f>SUMIFS(СВЦЭМ!$D$33:$D$776,СВЦЭМ!$A$33:$A$776,$A70,СВЦЭМ!$B$33:$B$776,H$47)+'СЕТ СН'!$F$14+СВЦЭМ!$D$10+'СЕТ СН'!$F$6-'СЕТ СН'!$F$26</f>
        <v>1021.10341835</v>
      </c>
      <c r="I70" s="36">
        <f>SUMIFS(СВЦЭМ!$D$33:$D$776,СВЦЭМ!$A$33:$A$776,$A70,СВЦЭМ!$B$33:$B$776,I$47)+'СЕТ СН'!$F$14+СВЦЭМ!$D$10+'СЕТ СН'!$F$6-'СЕТ СН'!$F$26</f>
        <v>1007.5011252199999</v>
      </c>
      <c r="J70" s="36">
        <f>SUMIFS(СВЦЭМ!$D$33:$D$776,СВЦЭМ!$A$33:$A$776,$A70,СВЦЭМ!$B$33:$B$776,J$47)+'СЕТ СН'!$F$14+СВЦЭМ!$D$10+'СЕТ СН'!$F$6-'СЕТ СН'!$F$26</f>
        <v>987.15926256</v>
      </c>
      <c r="K70" s="36">
        <f>SUMIFS(СВЦЭМ!$D$33:$D$776,СВЦЭМ!$A$33:$A$776,$A70,СВЦЭМ!$B$33:$B$776,K$47)+'СЕТ СН'!$F$14+СВЦЭМ!$D$10+'СЕТ СН'!$F$6-'СЕТ СН'!$F$26</f>
        <v>965.58531614000003</v>
      </c>
      <c r="L70" s="36">
        <f>SUMIFS(СВЦЭМ!$D$33:$D$776,СВЦЭМ!$A$33:$A$776,$A70,СВЦЭМ!$B$33:$B$776,L$47)+'СЕТ СН'!$F$14+СВЦЭМ!$D$10+'СЕТ СН'!$F$6-'СЕТ СН'!$F$26</f>
        <v>969.98149590999992</v>
      </c>
      <c r="M70" s="36">
        <f>SUMIFS(СВЦЭМ!$D$33:$D$776,СВЦЭМ!$A$33:$A$776,$A70,СВЦЭМ!$B$33:$B$776,M$47)+'СЕТ СН'!$F$14+СВЦЭМ!$D$10+'СЕТ СН'!$F$6-'СЕТ СН'!$F$26</f>
        <v>980.38551614999994</v>
      </c>
      <c r="N70" s="36">
        <f>SUMIFS(СВЦЭМ!$D$33:$D$776,СВЦЭМ!$A$33:$A$776,$A70,СВЦЭМ!$B$33:$B$776,N$47)+'СЕТ СН'!$F$14+СВЦЭМ!$D$10+'СЕТ СН'!$F$6-'СЕТ СН'!$F$26</f>
        <v>989.50758410999993</v>
      </c>
      <c r="O70" s="36">
        <f>SUMIFS(СВЦЭМ!$D$33:$D$776,СВЦЭМ!$A$33:$A$776,$A70,СВЦЭМ!$B$33:$B$776,O$47)+'СЕТ СН'!$F$14+СВЦЭМ!$D$10+'СЕТ СН'!$F$6-'СЕТ СН'!$F$26</f>
        <v>967.35828998</v>
      </c>
      <c r="P70" s="36">
        <f>SUMIFS(СВЦЭМ!$D$33:$D$776,СВЦЭМ!$A$33:$A$776,$A70,СВЦЭМ!$B$33:$B$776,P$47)+'СЕТ СН'!$F$14+СВЦЭМ!$D$10+'СЕТ СН'!$F$6-'СЕТ СН'!$F$26</f>
        <v>975.08297298000002</v>
      </c>
      <c r="Q70" s="36">
        <f>SUMIFS(СВЦЭМ!$D$33:$D$776,СВЦЭМ!$A$33:$A$776,$A70,СВЦЭМ!$B$33:$B$776,Q$47)+'СЕТ СН'!$F$14+СВЦЭМ!$D$10+'СЕТ СН'!$F$6-'СЕТ СН'!$F$26</f>
        <v>984.72180041000001</v>
      </c>
      <c r="R70" s="36">
        <f>SUMIFS(СВЦЭМ!$D$33:$D$776,СВЦЭМ!$A$33:$A$776,$A70,СВЦЭМ!$B$33:$B$776,R$47)+'СЕТ СН'!$F$14+СВЦЭМ!$D$10+'СЕТ СН'!$F$6-'СЕТ СН'!$F$26</f>
        <v>993.81332162000001</v>
      </c>
      <c r="S70" s="36">
        <f>SUMIFS(СВЦЭМ!$D$33:$D$776,СВЦЭМ!$A$33:$A$776,$A70,СВЦЭМ!$B$33:$B$776,S$47)+'СЕТ СН'!$F$14+СВЦЭМ!$D$10+'СЕТ СН'!$F$6-'СЕТ СН'!$F$26</f>
        <v>991.86291340000002</v>
      </c>
      <c r="T70" s="36">
        <f>SUMIFS(СВЦЭМ!$D$33:$D$776,СВЦЭМ!$A$33:$A$776,$A70,СВЦЭМ!$B$33:$B$776,T$47)+'СЕТ СН'!$F$14+СВЦЭМ!$D$10+'СЕТ СН'!$F$6-'СЕТ СН'!$F$26</f>
        <v>968.75580325999999</v>
      </c>
      <c r="U70" s="36">
        <f>SUMIFS(СВЦЭМ!$D$33:$D$776,СВЦЭМ!$A$33:$A$776,$A70,СВЦЭМ!$B$33:$B$776,U$47)+'СЕТ СН'!$F$14+СВЦЭМ!$D$10+'СЕТ СН'!$F$6-'СЕТ СН'!$F$26</f>
        <v>936.45396450999999</v>
      </c>
      <c r="V70" s="36">
        <f>SUMIFS(СВЦЭМ!$D$33:$D$776,СВЦЭМ!$A$33:$A$776,$A70,СВЦЭМ!$B$33:$B$776,V$47)+'СЕТ СН'!$F$14+СВЦЭМ!$D$10+'СЕТ СН'!$F$6-'СЕТ СН'!$F$26</f>
        <v>931.37038913999993</v>
      </c>
      <c r="W70" s="36">
        <f>SUMIFS(СВЦЭМ!$D$33:$D$776,СВЦЭМ!$A$33:$A$776,$A70,СВЦЭМ!$B$33:$B$776,W$47)+'СЕТ СН'!$F$14+СВЦЭМ!$D$10+'СЕТ СН'!$F$6-'СЕТ СН'!$F$26</f>
        <v>933.86852861</v>
      </c>
      <c r="X70" s="36">
        <f>SUMIFS(СВЦЭМ!$D$33:$D$776,СВЦЭМ!$A$33:$A$776,$A70,СВЦЭМ!$B$33:$B$776,X$47)+'СЕТ СН'!$F$14+СВЦЭМ!$D$10+'СЕТ СН'!$F$6-'СЕТ СН'!$F$26</f>
        <v>940.5195569</v>
      </c>
      <c r="Y70" s="36">
        <f>SUMIFS(СВЦЭМ!$D$33:$D$776,СВЦЭМ!$A$33:$A$776,$A70,СВЦЭМ!$B$33:$B$776,Y$47)+'СЕТ СН'!$F$14+СВЦЭМ!$D$10+'СЕТ СН'!$F$6-'СЕТ СН'!$F$26</f>
        <v>985.33349399999997</v>
      </c>
    </row>
    <row r="71" spans="1:25" ht="15.75" x14ac:dyDescent="0.2">
      <c r="A71" s="35">
        <f t="shared" si="1"/>
        <v>43520</v>
      </c>
      <c r="B71" s="36">
        <f>SUMIFS(СВЦЭМ!$D$33:$D$776,СВЦЭМ!$A$33:$A$776,$A71,СВЦЭМ!$B$33:$B$776,B$47)+'СЕТ СН'!$F$14+СВЦЭМ!$D$10+'СЕТ СН'!$F$6-'СЕТ СН'!$F$26</f>
        <v>1026.3161834499999</v>
      </c>
      <c r="C71" s="36">
        <f>SUMIFS(СВЦЭМ!$D$33:$D$776,СВЦЭМ!$A$33:$A$776,$A71,СВЦЭМ!$B$33:$B$776,C$47)+'СЕТ СН'!$F$14+СВЦЭМ!$D$10+'СЕТ СН'!$F$6-'СЕТ СН'!$F$26</f>
        <v>1049.1976320700001</v>
      </c>
      <c r="D71" s="36">
        <f>SUMIFS(СВЦЭМ!$D$33:$D$776,СВЦЭМ!$A$33:$A$776,$A71,СВЦЭМ!$B$33:$B$776,D$47)+'СЕТ СН'!$F$14+СВЦЭМ!$D$10+'СЕТ СН'!$F$6-'СЕТ СН'!$F$26</f>
        <v>1064.87606841</v>
      </c>
      <c r="E71" s="36">
        <f>SUMIFS(СВЦЭМ!$D$33:$D$776,СВЦЭМ!$A$33:$A$776,$A71,СВЦЭМ!$B$33:$B$776,E$47)+'СЕТ СН'!$F$14+СВЦЭМ!$D$10+'СЕТ СН'!$F$6-'СЕТ СН'!$F$26</f>
        <v>1077.52242166</v>
      </c>
      <c r="F71" s="36">
        <f>SUMIFS(СВЦЭМ!$D$33:$D$776,СВЦЭМ!$A$33:$A$776,$A71,СВЦЭМ!$B$33:$B$776,F$47)+'СЕТ СН'!$F$14+СВЦЭМ!$D$10+'СЕТ СН'!$F$6-'СЕТ СН'!$F$26</f>
        <v>1086.6748985699999</v>
      </c>
      <c r="G71" s="36">
        <f>SUMIFS(СВЦЭМ!$D$33:$D$776,СВЦЭМ!$A$33:$A$776,$A71,СВЦЭМ!$B$33:$B$776,G$47)+'СЕТ СН'!$F$14+СВЦЭМ!$D$10+'СЕТ СН'!$F$6-'СЕТ СН'!$F$26</f>
        <v>1084.0096419699998</v>
      </c>
      <c r="H71" s="36">
        <f>SUMIFS(СВЦЭМ!$D$33:$D$776,СВЦЭМ!$A$33:$A$776,$A71,СВЦЭМ!$B$33:$B$776,H$47)+'СЕТ СН'!$F$14+СВЦЭМ!$D$10+'СЕТ СН'!$F$6-'СЕТ СН'!$F$26</f>
        <v>1069.91135244</v>
      </c>
      <c r="I71" s="36">
        <f>SUMIFS(СВЦЭМ!$D$33:$D$776,СВЦЭМ!$A$33:$A$776,$A71,СВЦЭМ!$B$33:$B$776,I$47)+'СЕТ СН'!$F$14+СВЦЭМ!$D$10+'СЕТ СН'!$F$6-'СЕТ СН'!$F$26</f>
        <v>1054.7470211500001</v>
      </c>
      <c r="J71" s="36">
        <f>SUMIFS(СВЦЭМ!$D$33:$D$776,СВЦЭМ!$A$33:$A$776,$A71,СВЦЭМ!$B$33:$B$776,J$47)+'СЕТ СН'!$F$14+СВЦЭМ!$D$10+'СЕТ СН'!$F$6-'СЕТ СН'!$F$26</f>
        <v>997.80702045999999</v>
      </c>
      <c r="K71" s="36">
        <f>SUMIFS(СВЦЭМ!$D$33:$D$776,СВЦЭМ!$A$33:$A$776,$A71,СВЦЭМ!$B$33:$B$776,K$47)+'СЕТ СН'!$F$14+СВЦЭМ!$D$10+'СЕТ СН'!$F$6-'СЕТ СН'!$F$26</f>
        <v>961.11787361999995</v>
      </c>
      <c r="L71" s="36">
        <f>SUMIFS(СВЦЭМ!$D$33:$D$776,СВЦЭМ!$A$33:$A$776,$A71,СВЦЭМ!$B$33:$B$776,L$47)+'СЕТ СН'!$F$14+СВЦЭМ!$D$10+'СЕТ СН'!$F$6-'СЕТ СН'!$F$26</f>
        <v>953.42413447000001</v>
      </c>
      <c r="M71" s="36">
        <f>SUMIFS(СВЦЭМ!$D$33:$D$776,СВЦЭМ!$A$33:$A$776,$A71,СВЦЭМ!$B$33:$B$776,M$47)+'СЕТ СН'!$F$14+СВЦЭМ!$D$10+'СЕТ СН'!$F$6-'СЕТ СН'!$F$26</f>
        <v>953.98072595999997</v>
      </c>
      <c r="N71" s="36">
        <f>SUMIFS(СВЦЭМ!$D$33:$D$776,СВЦЭМ!$A$33:$A$776,$A71,СВЦЭМ!$B$33:$B$776,N$47)+'СЕТ СН'!$F$14+СВЦЭМ!$D$10+'СЕТ СН'!$F$6-'СЕТ СН'!$F$26</f>
        <v>950.05420137999999</v>
      </c>
      <c r="O71" s="36">
        <f>SUMIFS(СВЦЭМ!$D$33:$D$776,СВЦЭМ!$A$33:$A$776,$A71,СВЦЭМ!$B$33:$B$776,O$47)+'СЕТ СН'!$F$14+СВЦЭМ!$D$10+'СЕТ СН'!$F$6-'СЕТ СН'!$F$26</f>
        <v>929.32758744</v>
      </c>
      <c r="P71" s="36">
        <f>SUMIFS(СВЦЭМ!$D$33:$D$776,СВЦЭМ!$A$33:$A$776,$A71,СВЦЭМ!$B$33:$B$776,P$47)+'СЕТ СН'!$F$14+СВЦЭМ!$D$10+'СЕТ СН'!$F$6-'СЕТ СН'!$F$26</f>
        <v>936.40791446000003</v>
      </c>
      <c r="Q71" s="36">
        <f>SUMIFS(СВЦЭМ!$D$33:$D$776,СВЦЭМ!$A$33:$A$776,$A71,СВЦЭМ!$B$33:$B$776,Q$47)+'СЕТ СН'!$F$14+СВЦЭМ!$D$10+'СЕТ СН'!$F$6-'СЕТ СН'!$F$26</f>
        <v>943.10420425999996</v>
      </c>
      <c r="R71" s="36">
        <f>SUMIFS(СВЦЭМ!$D$33:$D$776,СВЦЭМ!$A$33:$A$776,$A71,СВЦЭМ!$B$33:$B$776,R$47)+'СЕТ СН'!$F$14+СВЦЭМ!$D$10+'СЕТ СН'!$F$6-'СЕТ СН'!$F$26</f>
        <v>945.32807294999998</v>
      </c>
      <c r="S71" s="36">
        <f>SUMIFS(СВЦЭМ!$D$33:$D$776,СВЦЭМ!$A$33:$A$776,$A71,СВЦЭМ!$B$33:$B$776,S$47)+'СЕТ СН'!$F$14+СВЦЭМ!$D$10+'СЕТ СН'!$F$6-'СЕТ СН'!$F$26</f>
        <v>938.63039877999995</v>
      </c>
      <c r="T71" s="36">
        <f>SUMIFS(СВЦЭМ!$D$33:$D$776,СВЦЭМ!$A$33:$A$776,$A71,СВЦЭМ!$B$33:$B$776,T$47)+'СЕТ СН'!$F$14+СВЦЭМ!$D$10+'СЕТ СН'!$F$6-'СЕТ СН'!$F$26</f>
        <v>911.55461455</v>
      </c>
      <c r="U71" s="36">
        <f>SUMIFS(СВЦЭМ!$D$33:$D$776,СВЦЭМ!$A$33:$A$776,$A71,СВЦЭМ!$B$33:$B$776,U$47)+'СЕТ СН'!$F$14+СВЦЭМ!$D$10+'СЕТ СН'!$F$6-'СЕТ СН'!$F$26</f>
        <v>868.67936658999997</v>
      </c>
      <c r="V71" s="36">
        <f>SUMIFS(СВЦЭМ!$D$33:$D$776,СВЦЭМ!$A$33:$A$776,$A71,СВЦЭМ!$B$33:$B$776,V$47)+'СЕТ СН'!$F$14+СВЦЭМ!$D$10+'СЕТ СН'!$F$6-'СЕТ СН'!$F$26</f>
        <v>866.20413142999996</v>
      </c>
      <c r="W71" s="36">
        <f>SUMIFS(СВЦЭМ!$D$33:$D$776,СВЦЭМ!$A$33:$A$776,$A71,СВЦЭМ!$B$33:$B$776,W$47)+'СЕТ СН'!$F$14+СВЦЭМ!$D$10+'СЕТ СН'!$F$6-'СЕТ СН'!$F$26</f>
        <v>879.51174185000002</v>
      </c>
      <c r="X71" s="36">
        <f>SUMIFS(СВЦЭМ!$D$33:$D$776,СВЦЭМ!$A$33:$A$776,$A71,СВЦЭМ!$B$33:$B$776,X$47)+'СЕТ СН'!$F$14+СВЦЭМ!$D$10+'СЕТ СН'!$F$6-'СЕТ СН'!$F$26</f>
        <v>899.91198155999996</v>
      </c>
      <c r="Y71" s="36">
        <f>SUMIFS(СВЦЭМ!$D$33:$D$776,СВЦЭМ!$A$33:$A$776,$A71,СВЦЭМ!$B$33:$B$776,Y$47)+'СЕТ СН'!$F$14+СВЦЭМ!$D$10+'СЕТ СН'!$F$6-'СЕТ СН'!$F$26</f>
        <v>968.34212366999998</v>
      </c>
    </row>
    <row r="72" spans="1:25" ht="15.75" x14ac:dyDescent="0.2">
      <c r="A72" s="35">
        <f t="shared" si="1"/>
        <v>43521</v>
      </c>
      <c r="B72" s="36">
        <f>SUMIFS(СВЦЭМ!$D$33:$D$776,СВЦЭМ!$A$33:$A$776,$A72,СВЦЭМ!$B$33:$B$776,B$47)+'СЕТ СН'!$F$14+СВЦЭМ!$D$10+'СЕТ СН'!$F$6-'СЕТ СН'!$F$26</f>
        <v>1005.09656266</v>
      </c>
      <c r="C72" s="36">
        <f>SUMIFS(СВЦЭМ!$D$33:$D$776,СВЦЭМ!$A$33:$A$776,$A72,СВЦЭМ!$B$33:$B$776,C$47)+'СЕТ СН'!$F$14+СВЦЭМ!$D$10+'СЕТ СН'!$F$6-'СЕТ СН'!$F$26</f>
        <v>1017.71094066</v>
      </c>
      <c r="D72" s="36">
        <f>SUMIFS(СВЦЭМ!$D$33:$D$776,СВЦЭМ!$A$33:$A$776,$A72,СВЦЭМ!$B$33:$B$776,D$47)+'СЕТ СН'!$F$14+СВЦЭМ!$D$10+'СЕТ СН'!$F$6-'СЕТ СН'!$F$26</f>
        <v>1014.16856879</v>
      </c>
      <c r="E72" s="36">
        <f>SUMIFS(СВЦЭМ!$D$33:$D$776,СВЦЭМ!$A$33:$A$776,$A72,СВЦЭМ!$B$33:$B$776,E$47)+'СЕТ СН'!$F$14+СВЦЭМ!$D$10+'СЕТ СН'!$F$6-'СЕТ СН'!$F$26</f>
        <v>1017.29378509</v>
      </c>
      <c r="F72" s="36">
        <f>SUMIFS(СВЦЭМ!$D$33:$D$776,СВЦЭМ!$A$33:$A$776,$A72,СВЦЭМ!$B$33:$B$776,F$47)+'СЕТ СН'!$F$14+СВЦЭМ!$D$10+'СЕТ СН'!$F$6-'СЕТ СН'!$F$26</f>
        <v>1017.2903003399999</v>
      </c>
      <c r="G72" s="36">
        <f>SUMIFS(СВЦЭМ!$D$33:$D$776,СВЦЭМ!$A$33:$A$776,$A72,СВЦЭМ!$B$33:$B$776,G$47)+'СЕТ СН'!$F$14+СВЦЭМ!$D$10+'СЕТ СН'!$F$6-'СЕТ СН'!$F$26</f>
        <v>1023.8762286599999</v>
      </c>
      <c r="H72" s="36">
        <f>SUMIFS(СВЦЭМ!$D$33:$D$776,СВЦЭМ!$A$33:$A$776,$A72,СВЦЭМ!$B$33:$B$776,H$47)+'СЕТ СН'!$F$14+СВЦЭМ!$D$10+'СЕТ СН'!$F$6-'СЕТ СН'!$F$26</f>
        <v>1036.6432857300001</v>
      </c>
      <c r="I72" s="36">
        <f>SUMIFS(СВЦЭМ!$D$33:$D$776,СВЦЭМ!$A$33:$A$776,$A72,СВЦЭМ!$B$33:$B$776,I$47)+'СЕТ СН'!$F$14+СВЦЭМ!$D$10+'СЕТ СН'!$F$6-'СЕТ СН'!$F$26</f>
        <v>1013.60784127</v>
      </c>
      <c r="J72" s="36">
        <f>SUMIFS(СВЦЭМ!$D$33:$D$776,СВЦЭМ!$A$33:$A$776,$A72,СВЦЭМ!$B$33:$B$776,J$47)+'СЕТ СН'!$F$14+СВЦЭМ!$D$10+'СЕТ СН'!$F$6-'СЕТ СН'!$F$26</f>
        <v>986.68094841999994</v>
      </c>
      <c r="K72" s="36">
        <f>SUMIFS(СВЦЭМ!$D$33:$D$776,СВЦЭМ!$A$33:$A$776,$A72,СВЦЭМ!$B$33:$B$776,K$47)+'СЕТ СН'!$F$14+СВЦЭМ!$D$10+'СЕТ СН'!$F$6-'СЕТ СН'!$F$26</f>
        <v>964.54844738999998</v>
      </c>
      <c r="L72" s="36">
        <f>SUMIFS(СВЦЭМ!$D$33:$D$776,СВЦЭМ!$A$33:$A$776,$A72,СВЦЭМ!$B$33:$B$776,L$47)+'СЕТ СН'!$F$14+СВЦЭМ!$D$10+'СЕТ СН'!$F$6-'СЕТ СН'!$F$26</f>
        <v>968.06844997999997</v>
      </c>
      <c r="M72" s="36">
        <f>SUMIFS(СВЦЭМ!$D$33:$D$776,СВЦЭМ!$A$33:$A$776,$A72,СВЦЭМ!$B$33:$B$776,M$47)+'СЕТ СН'!$F$14+СВЦЭМ!$D$10+'СЕТ СН'!$F$6-'СЕТ СН'!$F$26</f>
        <v>988.26398114999995</v>
      </c>
      <c r="N72" s="36">
        <f>SUMIFS(СВЦЭМ!$D$33:$D$776,СВЦЭМ!$A$33:$A$776,$A72,СВЦЭМ!$B$33:$B$776,N$47)+'СЕТ СН'!$F$14+СВЦЭМ!$D$10+'СЕТ СН'!$F$6-'СЕТ СН'!$F$26</f>
        <v>994.46365379999997</v>
      </c>
      <c r="O72" s="36">
        <f>SUMIFS(СВЦЭМ!$D$33:$D$776,СВЦЭМ!$A$33:$A$776,$A72,СВЦЭМ!$B$33:$B$776,O$47)+'СЕТ СН'!$F$14+СВЦЭМ!$D$10+'СЕТ СН'!$F$6-'СЕТ СН'!$F$26</f>
        <v>983.96881824000002</v>
      </c>
      <c r="P72" s="36">
        <f>SUMIFS(СВЦЭМ!$D$33:$D$776,СВЦЭМ!$A$33:$A$776,$A72,СВЦЭМ!$B$33:$B$776,P$47)+'СЕТ СН'!$F$14+СВЦЭМ!$D$10+'СЕТ СН'!$F$6-'СЕТ СН'!$F$26</f>
        <v>991.12592141999994</v>
      </c>
      <c r="Q72" s="36">
        <f>SUMIFS(СВЦЭМ!$D$33:$D$776,СВЦЭМ!$A$33:$A$776,$A72,СВЦЭМ!$B$33:$B$776,Q$47)+'СЕТ СН'!$F$14+СВЦЭМ!$D$10+'СЕТ СН'!$F$6-'СЕТ СН'!$F$26</f>
        <v>1001.29969538</v>
      </c>
      <c r="R72" s="36">
        <f>SUMIFS(СВЦЭМ!$D$33:$D$776,СВЦЭМ!$A$33:$A$776,$A72,СВЦЭМ!$B$33:$B$776,R$47)+'СЕТ СН'!$F$14+СВЦЭМ!$D$10+'СЕТ СН'!$F$6-'СЕТ СН'!$F$26</f>
        <v>1002.91289564</v>
      </c>
      <c r="S72" s="36">
        <f>SUMIFS(СВЦЭМ!$D$33:$D$776,СВЦЭМ!$A$33:$A$776,$A72,СВЦЭМ!$B$33:$B$776,S$47)+'СЕТ СН'!$F$14+СВЦЭМ!$D$10+'СЕТ СН'!$F$6-'СЕТ СН'!$F$26</f>
        <v>1003.28340672</v>
      </c>
      <c r="T72" s="36">
        <f>SUMIFS(СВЦЭМ!$D$33:$D$776,СВЦЭМ!$A$33:$A$776,$A72,СВЦЭМ!$B$33:$B$776,T$47)+'СЕТ СН'!$F$14+СВЦЭМ!$D$10+'СЕТ СН'!$F$6-'СЕТ СН'!$F$26</f>
        <v>955.16906272999995</v>
      </c>
      <c r="U72" s="36">
        <f>SUMIFS(СВЦЭМ!$D$33:$D$776,СВЦЭМ!$A$33:$A$776,$A72,СВЦЭМ!$B$33:$B$776,U$47)+'СЕТ СН'!$F$14+СВЦЭМ!$D$10+'СЕТ СН'!$F$6-'СЕТ СН'!$F$26</f>
        <v>918.10914220999996</v>
      </c>
      <c r="V72" s="36">
        <f>SUMIFS(СВЦЭМ!$D$33:$D$776,СВЦЭМ!$A$33:$A$776,$A72,СВЦЭМ!$B$33:$B$776,V$47)+'СЕТ СН'!$F$14+СВЦЭМ!$D$10+'СЕТ СН'!$F$6-'СЕТ СН'!$F$26</f>
        <v>915.20676338999999</v>
      </c>
      <c r="W72" s="36">
        <f>SUMIFS(СВЦЭМ!$D$33:$D$776,СВЦЭМ!$A$33:$A$776,$A72,СВЦЭМ!$B$33:$B$776,W$47)+'СЕТ СН'!$F$14+СВЦЭМ!$D$10+'СЕТ СН'!$F$6-'СЕТ СН'!$F$26</f>
        <v>926.87354539</v>
      </c>
      <c r="X72" s="36">
        <f>SUMIFS(СВЦЭМ!$D$33:$D$776,СВЦЭМ!$A$33:$A$776,$A72,СВЦЭМ!$B$33:$B$776,X$47)+'СЕТ СН'!$F$14+СВЦЭМ!$D$10+'СЕТ СН'!$F$6-'СЕТ СН'!$F$26</f>
        <v>947.3737744</v>
      </c>
      <c r="Y72" s="36">
        <f>SUMIFS(СВЦЭМ!$D$33:$D$776,СВЦЭМ!$A$33:$A$776,$A72,СВЦЭМ!$B$33:$B$776,Y$47)+'СЕТ СН'!$F$14+СВЦЭМ!$D$10+'СЕТ СН'!$F$6-'СЕТ СН'!$F$26</f>
        <v>987.41188424999996</v>
      </c>
    </row>
    <row r="73" spans="1:25" ht="15.75" x14ac:dyDescent="0.2">
      <c r="A73" s="35">
        <f t="shared" si="1"/>
        <v>43522</v>
      </c>
      <c r="B73" s="36">
        <f>SUMIFS(СВЦЭМ!$D$33:$D$776,СВЦЭМ!$A$33:$A$776,$A73,СВЦЭМ!$B$33:$B$776,B$47)+'СЕТ СН'!$F$14+СВЦЭМ!$D$10+'СЕТ СН'!$F$6-'СЕТ СН'!$F$26</f>
        <v>1013.64992495</v>
      </c>
      <c r="C73" s="36">
        <f>SUMIFS(СВЦЭМ!$D$33:$D$776,СВЦЭМ!$A$33:$A$776,$A73,СВЦЭМ!$B$33:$B$776,C$47)+'СЕТ СН'!$F$14+СВЦЭМ!$D$10+'СЕТ СН'!$F$6-'СЕТ СН'!$F$26</f>
        <v>1016.29870182</v>
      </c>
      <c r="D73" s="36">
        <f>SUMIFS(СВЦЭМ!$D$33:$D$776,СВЦЭМ!$A$33:$A$776,$A73,СВЦЭМ!$B$33:$B$776,D$47)+'СЕТ СН'!$F$14+СВЦЭМ!$D$10+'СЕТ СН'!$F$6-'СЕТ СН'!$F$26</f>
        <v>1009.8362795199999</v>
      </c>
      <c r="E73" s="36">
        <f>SUMIFS(СВЦЭМ!$D$33:$D$776,СВЦЭМ!$A$33:$A$776,$A73,СВЦЭМ!$B$33:$B$776,E$47)+'СЕТ СН'!$F$14+СВЦЭМ!$D$10+'СЕТ СН'!$F$6-'СЕТ СН'!$F$26</f>
        <v>1010.26447878</v>
      </c>
      <c r="F73" s="36">
        <f>SUMIFS(СВЦЭМ!$D$33:$D$776,СВЦЭМ!$A$33:$A$776,$A73,СВЦЭМ!$B$33:$B$776,F$47)+'СЕТ СН'!$F$14+СВЦЭМ!$D$10+'СЕТ СН'!$F$6-'СЕТ СН'!$F$26</f>
        <v>1008.6162189299999</v>
      </c>
      <c r="G73" s="36">
        <f>SUMIFS(СВЦЭМ!$D$33:$D$776,СВЦЭМ!$A$33:$A$776,$A73,СВЦЭМ!$B$33:$B$776,G$47)+'СЕТ СН'!$F$14+СВЦЭМ!$D$10+'СЕТ СН'!$F$6-'СЕТ СН'!$F$26</f>
        <v>1016.34466464</v>
      </c>
      <c r="H73" s="36">
        <f>SUMIFS(СВЦЭМ!$D$33:$D$776,СВЦЭМ!$A$33:$A$776,$A73,СВЦЭМ!$B$33:$B$776,H$47)+'СЕТ СН'!$F$14+СВЦЭМ!$D$10+'СЕТ СН'!$F$6-'СЕТ СН'!$F$26</f>
        <v>1014.42384089</v>
      </c>
      <c r="I73" s="36">
        <f>SUMIFS(СВЦЭМ!$D$33:$D$776,СВЦЭМ!$A$33:$A$776,$A73,СВЦЭМ!$B$33:$B$776,I$47)+'СЕТ СН'!$F$14+СВЦЭМ!$D$10+'СЕТ СН'!$F$6-'СЕТ СН'!$F$26</f>
        <v>984.58291581000003</v>
      </c>
      <c r="J73" s="36">
        <f>SUMIFS(СВЦЭМ!$D$33:$D$776,СВЦЭМ!$A$33:$A$776,$A73,СВЦЭМ!$B$33:$B$776,J$47)+'СЕТ СН'!$F$14+СВЦЭМ!$D$10+'СЕТ СН'!$F$6-'СЕТ СН'!$F$26</f>
        <v>964.64008003999993</v>
      </c>
      <c r="K73" s="36">
        <f>SUMIFS(СВЦЭМ!$D$33:$D$776,СВЦЭМ!$A$33:$A$776,$A73,СВЦЭМ!$B$33:$B$776,K$47)+'СЕТ СН'!$F$14+СВЦЭМ!$D$10+'СЕТ СН'!$F$6-'СЕТ СН'!$F$26</f>
        <v>961.43203156999994</v>
      </c>
      <c r="L73" s="36">
        <f>SUMIFS(СВЦЭМ!$D$33:$D$776,СВЦЭМ!$A$33:$A$776,$A73,СВЦЭМ!$B$33:$B$776,L$47)+'СЕТ СН'!$F$14+СВЦЭМ!$D$10+'СЕТ СН'!$F$6-'СЕТ СН'!$F$26</f>
        <v>974.86150048000002</v>
      </c>
      <c r="M73" s="36">
        <f>SUMIFS(СВЦЭМ!$D$33:$D$776,СВЦЭМ!$A$33:$A$776,$A73,СВЦЭМ!$B$33:$B$776,M$47)+'СЕТ СН'!$F$14+СВЦЭМ!$D$10+'СЕТ СН'!$F$6-'СЕТ СН'!$F$26</f>
        <v>990.71800228999996</v>
      </c>
      <c r="N73" s="36">
        <f>SUMIFS(СВЦЭМ!$D$33:$D$776,СВЦЭМ!$A$33:$A$776,$A73,СВЦЭМ!$B$33:$B$776,N$47)+'СЕТ СН'!$F$14+СВЦЭМ!$D$10+'СЕТ СН'!$F$6-'СЕТ СН'!$F$26</f>
        <v>973.89088839999999</v>
      </c>
      <c r="O73" s="36">
        <f>SUMIFS(СВЦЭМ!$D$33:$D$776,СВЦЭМ!$A$33:$A$776,$A73,СВЦЭМ!$B$33:$B$776,O$47)+'СЕТ СН'!$F$14+СВЦЭМ!$D$10+'СЕТ СН'!$F$6-'СЕТ СН'!$F$26</f>
        <v>943.04371904999994</v>
      </c>
      <c r="P73" s="36">
        <f>SUMIFS(СВЦЭМ!$D$33:$D$776,СВЦЭМ!$A$33:$A$776,$A73,СВЦЭМ!$B$33:$B$776,P$47)+'СЕТ СН'!$F$14+СВЦЭМ!$D$10+'СЕТ СН'!$F$6-'СЕТ СН'!$F$26</f>
        <v>946.91173816999992</v>
      </c>
      <c r="Q73" s="36">
        <f>SUMIFS(СВЦЭМ!$D$33:$D$776,СВЦЭМ!$A$33:$A$776,$A73,СВЦЭМ!$B$33:$B$776,Q$47)+'СЕТ СН'!$F$14+СВЦЭМ!$D$10+'СЕТ СН'!$F$6-'СЕТ СН'!$F$26</f>
        <v>959.23760591999996</v>
      </c>
      <c r="R73" s="36">
        <f>SUMIFS(СВЦЭМ!$D$33:$D$776,СВЦЭМ!$A$33:$A$776,$A73,СВЦЭМ!$B$33:$B$776,R$47)+'СЕТ СН'!$F$14+СВЦЭМ!$D$10+'СЕТ СН'!$F$6-'СЕТ СН'!$F$26</f>
        <v>974.99166171000002</v>
      </c>
      <c r="S73" s="36">
        <f>SUMIFS(СВЦЭМ!$D$33:$D$776,СВЦЭМ!$A$33:$A$776,$A73,СВЦЭМ!$B$33:$B$776,S$47)+'СЕТ СН'!$F$14+СВЦЭМ!$D$10+'СЕТ СН'!$F$6-'СЕТ СН'!$F$26</f>
        <v>992.15821165</v>
      </c>
      <c r="T73" s="36">
        <f>SUMIFS(СВЦЭМ!$D$33:$D$776,СВЦЭМ!$A$33:$A$776,$A73,СВЦЭМ!$B$33:$B$776,T$47)+'СЕТ СН'!$F$14+СВЦЭМ!$D$10+'СЕТ СН'!$F$6-'СЕТ СН'!$F$26</f>
        <v>950.53933791999998</v>
      </c>
      <c r="U73" s="36">
        <f>SUMIFS(СВЦЭМ!$D$33:$D$776,СВЦЭМ!$A$33:$A$776,$A73,СВЦЭМ!$B$33:$B$776,U$47)+'СЕТ СН'!$F$14+СВЦЭМ!$D$10+'СЕТ СН'!$F$6-'СЕТ СН'!$F$26</f>
        <v>912.55788333999999</v>
      </c>
      <c r="V73" s="36">
        <f>SUMIFS(СВЦЭМ!$D$33:$D$776,СВЦЭМ!$A$33:$A$776,$A73,СВЦЭМ!$B$33:$B$776,V$47)+'СЕТ СН'!$F$14+СВЦЭМ!$D$10+'СЕТ СН'!$F$6-'СЕТ СН'!$F$26</f>
        <v>909.27421086999993</v>
      </c>
      <c r="W73" s="36">
        <f>SUMIFS(СВЦЭМ!$D$33:$D$776,СВЦЭМ!$A$33:$A$776,$A73,СВЦЭМ!$B$33:$B$776,W$47)+'СЕТ СН'!$F$14+СВЦЭМ!$D$10+'СЕТ СН'!$F$6-'СЕТ СН'!$F$26</f>
        <v>921.48646316999998</v>
      </c>
      <c r="X73" s="36">
        <f>SUMIFS(СВЦЭМ!$D$33:$D$776,СВЦЭМ!$A$33:$A$776,$A73,СВЦЭМ!$B$33:$B$776,X$47)+'СЕТ СН'!$F$14+СВЦЭМ!$D$10+'СЕТ СН'!$F$6-'СЕТ СН'!$F$26</f>
        <v>939.41930416000002</v>
      </c>
      <c r="Y73" s="36">
        <f>SUMIFS(СВЦЭМ!$D$33:$D$776,СВЦЭМ!$A$33:$A$776,$A73,СВЦЭМ!$B$33:$B$776,Y$47)+'СЕТ СН'!$F$14+СВЦЭМ!$D$10+'СЕТ СН'!$F$6-'СЕТ СН'!$F$26</f>
        <v>981.05326757</v>
      </c>
    </row>
    <row r="74" spans="1:25" ht="15.75" x14ac:dyDescent="0.2">
      <c r="A74" s="35">
        <f t="shared" si="1"/>
        <v>43523</v>
      </c>
      <c r="B74" s="36">
        <f>SUMIFS(СВЦЭМ!$D$33:$D$776,СВЦЭМ!$A$33:$A$776,$A74,СВЦЭМ!$B$33:$B$776,B$47)+'СЕТ СН'!$F$14+СВЦЭМ!$D$10+'СЕТ СН'!$F$6-'СЕТ СН'!$F$26</f>
        <v>1016.7906431599999</v>
      </c>
      <c r="C74" s="36">
        <f>SUMIFS(СВЦЭМ!$D$33:$D$776,СВЦЭМ!$A$33:$A$776,$A74,СВЦЭМ!$B$33:$B$776,C$47)+'СЕТ СН'!$F$14+СВЦЭМ!$D$10+'СЕТ СН'!$F$6-'СЕТ СН'!$F$26</f>
        <v>1049.4903363800001</v>
      </c>
      <c r="D74" s="36">
        <f>SUMIFS(СВЦЭМ!$D$33:$D$776,СВЦЭМ!$A$33:$A$776,$A74,СВЦЭМ!$B$33:$B$776,D$47)+'СЕТ СН'!$F$14+СВЦЭМ!$D$10+'СЕТ СН'!$F$6-'СЕТ СН'!$F$26</f>
        <v>1062.2007816800001</v>
      </c>
      <c r="E74" s="36">
        <f>SUMIFS(СВЦЭМ!$D$33:$D$776,СВЦЭМ!$A$33:$A$776,$A74,СВЦЭМ!$B$33:$B$776,E$47)+'СЕТ СН'!$F$14+СВЦЭМ!$D$10+'СЕТ СН'!$F$6-'СЕТ СН'!$F$26</f>
        <v>1066.2474986300001</v>
      </c>
      <c r="F74" s="36">
        <f>SUMIFS(СВЦЭМ!$D$33:$D$776,СВЦЭМ!$A$33:$A$776,$A74,СВЦЭМ!$B$33:$B$776,F$47)+'СЕТ СН'!$F$14+СВЦЭМ!$D$10+'СЕТ СН'!$F$6-'СЕТ СН'!$F$26</f>
        <v>1060.22212651</v>
      </c>
      <c r="G74" s="36">
        <f>SUMIFS(СВЦЭМ!$D$33:$D$776,СВЦЭМ!$A$33:$A$776,$A74,СВЦЭМ!$B$33:$B$776,G$47)+'СЕТ СН'!$F$14+СВЦЭМ!$D$10+'СЕТ СН'!$F$6-'СЕТ СН'!$F$26</f>
        <v>1038.4352801800001</v>
      </c>
      <c r="H74" s="36">
        <f>SUMIFS(СВЦЭМ!$D$33:$D$776,СВЦЭМ!$A$33:$A$776,$A74,СВЦЭМ!$B$33:$B$776,H$47)+'СЕТ СН'!$F$14+СВЦЭМ!$D$10+'СЕТ СН'!$F$6-'СЕТ СН'!$F$26</f>
        <v>998.85829231000002</v>
      </c>
      <c r="I74" s="36">
        <f>SUMIFS(СВЦЭМ!$D$33:$D$776,СВЦЭМ!$A$33:$A$776,$A74,СВЦЭМ!$B$33:$B$776,I$47)+'СЕТ СН'!$F$14+СВЦЭМ!$D$10+'СЕТ СН'!$F$6-'СЕТ СН'!$F$26</f>
        <v>973.29582746999995</v>
      </c>
      <c r="J74" s="36">
        <f>SUMIFS(СВЦЭМ!$D$33:$D$776,СВЦЭМ!$A$33:$A$776,$A74,СВЦЭМ!$B$33:$B$776,J$47)+'СЕТ СН'!$F$14+СВЦЭМ!$D$10+'СЕТ СН'!$F$6-'СЕТ СН'!$F$26</f>
        <v>958.98974444999999</v>
      </c>
      <c r="K74" s="36">
        <f>SUMIFS(СВЦЭМ!$D$33:$D$776,СВЦЭМ!$A$33:$A$776,$A74,СВЦЭМ!$B$33:$B$776,K$47)+'СЕТ СН'!$F$14+СВЦЭМ!$D$10+'СЕТ СН'!$F$6-'СЕТ СН'!$F$26</f>
        <v>962.06136761999994</v>
      </c>
      <c r="L74" s="36">
        <f>SUMIFS(СВЦЭМ!$D$33:$D$776,СВЦЭМ!$A$33:$A$776,$A74,СВЦЭМ!$B$33:$B$776,L$47)+'СЕТ СН'!$F$14+СВЦЭМ!$D$10+'СЕТ СН'!$F$6-'СЕТ СН'!$F$26</f>
        <v>965.20999858999994</v>
      </c>
      <c r="M74" s="36">
        <f>SUMIFS(СВЦЭМ!$D$33:$D$776,СВЦЭМ!$A$33:$A$776,$A74,СВЦЭМ!$B$33:$B$776,M$47)+'СЕТ СН'!$F$14+СВЦЭМ!$D$10+'СЕТ СН'!$F$6-'СЕТ СН'!$F$26</f>
        <v>977.29781000999992</v>
      </c>
      <c r="N74" s="36">
        <f>SUMIFS(СВЦЭМ!$D$33:$D$776,СВЦЭМ!$A$33:$A$776,$A74,СВЦЭМ!$B$33:$B$776,N$47)+'СЕТ СН'!$F$14+СВЦЭМ!$D$10+'СЕТ СН'!$F$6-'СЕТ СН'!$F$26</f>
        <v>975.09182592000002</v>
      </c>
      <c r="O74" s="36">
        <f>SUMIFS(СВЦЭМ!$D$33:$D$776,СВЦЭМ!$A$33:$A$776,$A74,СВЦЭМ!$B$33:$B$776,O$47)+'СЕТ СН'!$F$14+СВЦЭМ!$D$10+'СЕТ СН'!$F$6-'СЕТ СН'!$F$26</f>
        <v>928.09492284999999</v>
      </c>
      <c r="P74" s="36">
        <f>SUMIFS(СВЦЭМ!$D$33:$D$776,СВЦЭМ!$A$33:$A$776,$A74,СВЦЭМ!$B$33:$B$776,P$47)+'СЕТ СН'!$F$14+СВЦЭМ!$D$10+'СЕТ СН'!$F$6-'СЕТ СН'!$F$26</f>
        <v>930.44834532999994</v>
      </c>
      <c r="Q74" s="36">
        <f>SUMIFS(СВЦЭМ!$D$33:$D$776,СВЦЭМ!$A$33:$A$776,$A74,СВЦЭМ!$B$33:$B$776,Q$47)+'СЕТ СН'!$F$14+СВЦЭМ!$D$10+'СЕТ СН'!$F$6-'СЕТ СН'!$F$26</f>
        <v>937.40875201999995</v>
      </c>
      <c r="R74" s="36">
        <f>SUMIFS(СВЦЭМ!$D$33:$D$776,СВЦЭМ!$A$33:$A$776,$A74,СВЦЭМ!$B$33:$B$776,R$47)+'СЕТ СН'!$F$14+СВЦЭМ!$D$10+'СЕТ СН'!$F$6-'СЕТ СН'!$F$26</f>
        <v>930.58284983999999</v>
      </c>
      <c r="S74" s="36">
        <f>SUMIFS(СВЦЭМ!$D$33:$D$776,СВЦЭМ!$A$33:$A$776,$A74,СВЦЭМ!$B$33:$B$776,S$47)+'СЕТ СН'!$F$14+СВЦЭМ!$D$10+'СЕТ СН'!$F$6-'СЕТ СН'!$F$26</f>
        <v>930.75775449000002</v>
      </c>
      <c r="T74" s="36">
        <f>SUMIFS(СВЦЭМ!$D$33:$D$776,СВЦЭМ!$A$33:$A$776,$A74,СВЦЭМ!$B$33:$B$776,T$47)+'СЕТ СН'!$F$14+СВЦЭМ!$D$10+'СЕТ СН'!$F$6-'СЕТ СН'!$F$26</f>
        <v>918.38609121000002</v>
      </c>
      <c r="U74" s="36">
        <f>SUMIFS(СВЦЭМ!$D$33:$D$776,СВЦЭМ!$A$33:$A$776,$A74,СВЦЭМ!$B$33:$B$776,U$47)+'СЕТ СН'!$F$14+СВЦЭМ!$D$10+'СЕТ СН'!$F$6-'СЕТ СН'!$F$26</f>
        <v>890.02845245000003</v>
      </c>
      <c r="V74" s="36">
        <f>SUMIFS(СВЦЭМ!$D$33:$D$776,СВЦЭМ!$A$33:$A$776,$A74,СВЦЭМ!$B$33:$B$776,V$47)+'СЕТ СН'!$F$14+СВЦЭМ!$D$10+'СЕТ СН'!$F$6-'СЕТ СН'!$F$26</f>
        <v>885.25009201</v>
      </c>
      <c r="W74" s="36">
        <f>SUMIFS(СВЦЭМ!$D$33:$D$776,СВЦЭМ!$A$33:$A$776,$A74,СВЦЭМ!$B$33:$B$776,W$47)+'СЕТ СН'!$F$14+СВЦЭМ!$D$10+'СЕТ СН'!$F$6-'СЕТ СН'!$F$26</f>
        <v>898.62802784999997</v>
      </c>
      <c r="X74" s="36">
        <f>SUMIFS(СВЦЭМ!$D$33:$D$776,СВЦЭМ!$A$33:$A$776,$A74,СВЦЭМ!$B$33:$B$776,X$47)+'СЕТ СН'!$F$14+СВЦЭМ!$D$10+'СЕТ СН'!$F$6-'СЕТ СН'!$F$26</f>
        <v>924.81958364000002</v>
      </c>
      <c r="Y74" s="36">
        <f>SUMIFS(СВЦЭМ!$D$33:$D$776,СВЦЭМ!$A$33:$A$776,$A74,СВЦЭМ!$B$33:$B$776,Y$47)+'СЕТ СН'!$F$14+СВЦЭМ!$D$10+'СЕТ СН'!$F$6-'СЕТ СН'!$F$26</f>
        <v>966.49294350000002</v>
      </c>
    </row>
    <row r="75" spans="1:25" ht="15.75" x14ac:dyDescent="0.2">
      <c r="A75" s="35">
        <f t="shared" si="1"/>
        <v>43524</v>
      </c>
      <c r="B75" s="36">
        <f>SUMIFS(СВЦЭМ!$D$33:$D$776,СВЦЭМ!$A$33:$A$776,$A75,СВЦЭМ!$B$33:$B$776,B$47)+'СЕТ СН'!$F$14+СВЦЭМ!$D$10+'СЕТ СН'!$F$6-'СЕТ СН'!$F$26</f>
        <v>1010.61500963</v>
      </c>
      <c r="C75" s="36">
        <f>SUMIFS(СВЦЭМ!$D$33:$D$776,СВЦЭМ!$A$33:$A$776,$A75,СВЦЭМ!$B$33:$B$776,C$47)+'СЕТ СН'!$F$14+СВЦЭМ!$D$10+'СЕТ СН'!$F$6-'СЕТ СН'!$F$26</f>
        <v>1036.4278156600001</v>
      </c>
      <c r="D75" s="36">
        <f>SUMIFS(СВЦЭМ!$D$33:$D$776,СВЦЭМ!$A$33:$A$776,$A75,СВЦЭМ!$B$33:$B$776,D$47)+'СЕТ СН'!$F$14+СВЦЭМ!$D$10+'СЕТ СН'!$F$6-'СЕТ СН'!$F$26</f>
        <v>1047.5493616200001</v>
      </c>
      <c r="E75" s="36">
        <f>SUMIFS(СВЦЭМ!$D$33:$D$776,СВЦЭМ!$A$33:$A$776,$A75,СВЦЭМ!$B$33:$B$776,E$47)+'СЕТ СН'!$F$14+СВЦЭМ!$D$10+'СЕТ СН'!$F$6-'СЕТ СН'!$F$26</f>
        <v>1048.9124859799999</v>
      </c>
      <c r="F75" s="36">
        <f>SUMIFS(СВЦЭМ!$D$33:$D$776,СВЦЭМ!$A$33:$A$776,$A75,СВЦЭМ!$B$33:$B$776,F$47)+'СЕТ СН'!$F$14+СВЦЭМ!$D$10+'СЕТ СН'!$F$6-'СЕТ СН'!$F$26</f>
        <v>1044.31029227</v>
      </c>
      <c r="G75" s="36">
        <f>SUMIFS(СВЦЭМ!$D$33:$D$776,СВЦЭМ!$A$33:$A$776,$A75,СВЦЭМ!$B$33:$B$776,G$47)+'СЕТ СН'!$F$14+СВЦЭМ!$D$10+'СЕТ СН'!$F$6-'СЕТ СН'!$F$26</f>
        <v>1032.0567482599999</v>
      </c>
      <c r="H75" s="36">
        <f>SUMIFS(СВЦЭМ!$D$33:$D$776,СВЦЭМ!$A$33:$A$776,$A75,СВЦЭМ!$B$33:$B$776,H$47)+'СЕТ СН'!$F$14+СВЦЭМ!$D$10+'СЕТ СН'!$F$6-'СЕТ СН'!$F$26</f>
        <v>1006.4638423299999</v>
      </c>
      <c r="I75" s="36">
        <f>SUMIFS(СВЦЭМ!$D$33:$D$776,СВЦЭМ!$A$33:$A$776,$A75,СВЦЭМ!$B$33:$B$776,I$47)+'СЕТ СН'!$F$14+СВЦЭМ!$D$10+'СЕТ СН'!$F$6-'СЕТ СН'!$F$26</f>
        <v>983.98797286000001</v>
      </c>
      <c r="J75" s="36">
        <f>SUMIFS(СВЦЭМ!$D$33:$D$776,СВЦЭМ!$A$33:$A$776,$A75,СВЦЭМ!$B$33:$B$776,J$47)+'СЕТ СН'!$F$14+СВЦЭМ!$D$10+'СЕТ СН'!$F$6-'СЕТ СН'!$F$26</f>
        <v>969.50874969999995</v>
      </c>
      <c r="K75" s="36">
        <f>SUMIFS(СВЦЭМ!$D$33:$D$776,СВЦЭМ!$A$33:$A$776,$A75,СВЦЭМ!$B$33:$B$776,K$47)+'СЕТ СН'!$F$14+СВЦЭМ!$D$10+'СЕТ СН'!$F$6-'СЕТ СН'!$F$26</f>
        <v>973.23936025</v>
      </c>
      <c r="L75" s="36">
        <f>SUMIFS(СВЦЭМ!$D$33:$D$776,СВЦЭМ!$A$33:$A$776,$A75,СВЦЭМ!$B$33:$B$776,L$47)+'СЕТ СН'!$F$14+СВЦЭМ!$D$10+'СЕТ СН'!$F$6-'СЕТ СН'!$F$26</f>
        <v>977.580198</v>
      </c>
      <c r="M75" s="36">
        <f>SUMIFS(СВЦЭМ!$D$33:$D$776,СВЦЭМ!$A$33:$A$776,$A75,СВЦЭМ!$B$33:$B$776,M$47)+'СЕТ СН'!$F$14+СВЦЭМ!$D$10+'СЕТ СН'!$F$6-'СЕТ СН'!$F$26</f>
        <v>992.29115352999997</v>
      </c>
      <c r="N75" s="36">
        <f>SUMIFS(СВЦЭМ!$D$33:$D$776,СВЦЭМ!$A$33:$A$776,$A75,СВЦЭМ!$B$33:$B$776,N$47)+'СЕТ СН'!$F$14+СВЦЭМ!$D$10+'СЕТ СН'!$F$6-'СЕТ СН'!$F$26</f>
        <v>977.88229813999999</v>
      </c>
      <c r="O75" s="36">
        <f>SUMIFS(СВЦЭМ!$D$33:$D$776,СВЦЭМ!$A$33:$A$776,$A75,СВЦЭМ!$B$33:$B$776,O$47)+'СЕТ СН'!$F$14+СВЦЭМ!$D$10+'СЕТ СН'!$F$6-'СЕТ СН'!$F$26</f>
        <v>952.49429422999992</v>
      </c>
      <c r="P75" s="36">
        <f>SUMIFS(СВЦЭМ!$D$33:$D$776,СВЦЭМ!$A$33:$A$776,$A75,СВЦЭМ!$B$33:$B$776,P$47)+'СЕТ СН'!$F$14+СВЦЭМ!$D$10+'СЕТ СН'!$F$6-'СЕТ СН'!$F$26</f>
        <v>956.51988170999994</v>
      </c>
      <c r="Q75" s="36">
        <f>SUMIFS(СВЦЭМ!$D$33:$D$776,СВЦЭМ!$A$33:$A$776,$A75,СВЦЭМ!$B$33:$B$776,Q$47)+'СЕТ СН'!$F$14+СВЦЭМ!$D$10+'СЕТ СН'!$F$6-'СЕТ СН'!$F$26</f>
        <v>962.58201444999997</v>
      </c>
      <c r="R75" s="36">
        <f>SUMIFS(СВЦЭМ!$D$33:$D$776,СВЦЭМ!$A$33:$A$776,$A75,СВЦЭМ!$B$33:$B$776,R$47)+'СЕТ СН'!$F$14+СВЦЭМ!$D$10+'СЕТ СН'!$F$6-'СЕТ СН'!$F$26</f>
        <v>956.36465082999996</v>
      </c>
      <c r="S75" s="36">
        <f>SUMIFS(СВЦЭМ!$D$33:$D$776,СВЦЭМ!$A$33:$A$776,$A75,СВЦЭМ!$B$33:$B$776,S$47)+'СЕТ СН'!$F$14+СВЦЭМ!$D$10+'СЕТ СН'!$F$6-'СЕТ СН'!$F$26</f>
        <v>951.77919964</v>
      </c>
      <c r="T75" s="36">
        <f>SUMIFS(СВЦЭМ!$D$33:$D$776,СВЦЭМ!$A$33:$A$776,$A75,СВЦЭМ!$B$33:$B$776,T$47)+'СЕТ СН'!$F$14+СВЦЭМ!$D$10+'СЕТ СН'!$F$6-'СЕТ СН'!$F$26</f>
        <v>919.78254345999994</v>
      </c>
      <c r="U75" s="36">
        <f>SUMIFS(СВЦЭМ!$D$33:$D$776,СВЦЭМ!$A$33:$A$776,$A75,СВЦЭМ!$B$33:$B$776,U$47)+'СЕТ СН'!$F$14+СВЦЭМ!$D$10+'СЕТ СН'!$F$6-'СЕТ СН'!$F$26</f>
        <v>896.31069650999996</v>
      </c>
      <c r="V75" s="36">
        <f>SUMIFS(СВЦЭМ!$D$33:$D$776,СВЦЭМ!$A$33:$A$776,$A75,СВЦЭМ!$B$33:$B$776,V$47)+'СЕТ СН'!$F$14+СВЦЭМ!$D$10+'СЕТ СН'!$F$6-'СЕТ СН'!$F$26</f>
        <v>891.10631851999995</v>
      </c>
      <c r="W75" s="36">
        <f>SUMIFS(СВЦЭМ!$D$33:$D$776,СВЦЭМ!$A$33:$A$776,$A75,СВЦЭМ!$B$33:$B$776,W$47)+'СЕТ СН'!$F$14+СВЦЭМ!$D$10+'СЕТ СН'!$F$6-'СЕТ СН'!$F$26</f>
        <v>911.73182626999994</v>
      </c>
      <c r="X75" s="36">
        <f>SUMIFS(СВЦЭМ!$D$33:$D$776,СВЦЭМ!$A$33:$A$776,$A75,СВЦЭМ!$B$33:$B$776,X$47)+'СЕТ СН'!$F$14+СВЦЭМ!$D$10+'СЕТ СН'!$F$6-'СЕТ СН'!$F$26</f>
        <v>933.50021507999998</v>
      </c>
      <c r="Y75" s="36">
        <f>SUMIFS(СВЦЭМ!$D$33:$D$776,СВЦЭМ!$A$33:$A$776,$A75,СВЦЭМ!$B$33:$B$776,Y$47)+'СЕТ СН'!$F$14+СВЦЭМ!$D$10+'СЕТ СН'!$F$6-'СЕТ СН'!$F$26</f>
        <v>976.34209095999995</v>
      </c>
    </row>
    <row r="76" spans="1:25" ht="15.75" hidden="1" x14ac:dyDescent="0.2">
      <c r="A76" s="35">
        <f t="shared" si="1"/>
        <v>43525</v>
      </c>
      <c r="B76" s="36">
        <f>SUMIFS(СВЦЭМ!$D$33:$D$776,СВЦЭМ!$A$33:$A$776,$A76,СВЦЭМ!$B$33:$B$776,B$47)+'СЕТ СН'!$F$14+СВЦЭМ!$D$10+'СЕТ СН'!$F$6-'СЕТ СН'!$F$26</f>
        <v>59.533460410000004</v>
      </c>
      <c r="C76" s="36">
        <f>SUMIFS(СВЦЭМ!$D$33:$D$776,СВЦЭМ!$A$33:$A$776,$A76,СВЦЭМ!$B$33:$B$776,C$47)+'СЕТ СН'!$F$14+СВЦЭМ!$D$10+'СЕТ СН'!$F$6-'СЕТ СН'!$F$26</f>
        <v>59.533460410000004</v>
      </c>
      <c r="D76" s="36">
        <f>SUMIFS(СВЦЭМ!$D$33:$D$776,СВЦЭМ!$A$33:$A$776,$A76,СВЦЭМ!$B$33:$B$776,D$47)+'СЕТ СН'!$F$14+СВЦЭМ!$D$10+'СЕТ СН'!$F$6-'СЕТ СН'!$F$26</f>
        <v>59.533460410000004</v>
      </c>
      <c r="E76" s="36">
        <f>SUMIFS(СВЦЭМ!$D$33:$D$776,СВЦЭМ!$A$33:$A$776,$A76,СВЦЭМ!$B$33:$B$776,E$47)+'СЕТ СН'!$F$14+СВЦЭМ!$D$10+'СЕТ СН'!$F$6-'СЕТ СН'!$F$26</f>
        <v>59.533460410000004</v>
      </c>
      <c r="F76" s="36">
        <f>SUMIFS(СВЦЭМ!$D$33:$D$776,СВЦЭМ!$A$33:$A$776,$A76,СВЦЭМ!$B$33:$B$776,F$47)+'СЕТ СН'!$F$14+СВЦЭМ!$D$10+'СЕТ СН'!$F$6-'СЕТ СН'!$F$26</f>
        <v>59.533460410000004</v>
      </c>
      <c r="G76" s="36">
        <f>SUMIFS(СВЦЭМ!$D$33:$D$776,СВЦЭМ!$A$33:$A$776,$A76,СВЦЭМ!$B$33:$B$776,G$47)+'СЕТ СН'!$F$14+СВЦЭМ!$D$10+'СЕТ СН'!$F$6-'СЕТ СН'!$F$26</f>
        <v>59.533460410000004</v>
      </c>
      <c r="H76" s="36">
        <f>SUMIFS(СВЦЭМ!$D$33:$D$776,СВЦЭМ!$A$33:$A$776,$A76,СВЦЭМ!$B$33:$B$776,H$47)+'СЕТ СН'!$F$14+СВЦЭМ!$D$10+'СЕТ СН'!$F$6-'СЕТ СН'!$F$26</f>
        <v>59.533460410000004</v>
      </c>
      <c r="I76" s="36">
        <f>SUMIFS(СВЦЭМ!$D$33:$D$776,СВЦЭМ!$A$33:$A$776,$A76,СВЦЭМ!$B$33:$B$776,I$47)+'СЕТ СН'!$F$14+СВЦЭМ!$D$10+'СЕТ СН'!$F$6-'СЕТ СН'!$F$26</f>
        <v>59.533460410000004</v>
      </c>
      <c r="J76" s="36">
        <f>SUMIFS(СВЦЭМ!$D$33:$D$776,СВЦЭМ!$A$33:$A$776,$A76,СВЦЭМ!$B$33:$B$776,J$47)+'СЕТ СН'!$F$14+СВЦЭМ!$D$10+'СЕТ СН'!$F$6-'СЕТ СН'!$F$26</f>
        <v>59.533460410000004</v>
      </c>
      <c r="K76" s="36">
        <f>SUMIFS(СВЦЭМ!$D$33:$D$776,СВЦЭМ!$A$33:$A$776,$A76,СВЦЭМ!$B$33:$B$776,K$47)+'СЕТ СН'!$F$14+СВЦЭМ!$D$10+'СЕТ СН'!$F$6-'СЕТ СН'!$F$26</f>
        <v>59.533460410000004</v>
      </c>
      <c r="L76" s="36">
        <f>SUMIFS(СВЦЭМ!$D$33:$D$776,СВЦЭМ!$A$33:$A$776,$A76,СВЦЭМ!$B$33:$B$776,L$47)+'СЕТ СН'!$F$14+СВЦЭМ!$D$10+'СЕТ СН'!$F$6-'СЕТ СН'!$F$26</f>
        <v>59.533460410000004</v>
      </c>
      <c r="M76" s="36">
        <f>SUMIFS(СВЦЭМ!$D$33:$D$776,СВЦЭМ!$A$33:$A$776,$A76,СВЦЭМ!$B$33:$B$776,M$47)+'СЕТ СН'!$F$14+СВЦЭМ!$D$10+'СЕТ СН'!$F$6-'СЕТ СН'!$F$26</f>
        <v>59.533460410000004</v>
      </c>
      <c r="N76" s="36">
        <f>SUMIFS(СВЦЭМ!$D$33:$D$776,СВЦЭМ!$A$33:$A$776,$A76,СВЦЭМ!$B$33:$B$776,N$47)+'СЕТ СН'!$F$14+СВЦЭМ!$D$10+'СЕТ СН'!$F$6-'СЕТ СН'!$F$26</f>
        <v>59.533460410000004</v>
      </c>
      <c r="O76" s="36">
        <f>SUMIFS(СВЦЭМ!$D$33:$D$776,СВЦЭМ!$A$33:$A$776,$A76,СВЦЭМ!$B$33:$B$776,O$47)+'СЕТ СН'!$F$14+СВЦЭМ!$D$10+'СЕТ СН'!$F$6-'СЕТ СН'!$F$26</f>
        <v>59.533460410000004</v>
      </c>
      <c r="P76" s="36">
        <f>SUMIFS(СВЦЭМ!$D$33:$D$776,СВЦЭМ!$A$33:$A$776,$A76,СВЦЭМ!$B$33:$B$776,P$47)+'СЕТ СН'!$F$14+СВЦЭМ!$D$10+'СЕТ СН'!$F$6-'СЕТ СН'!$F$26</f>
        <v>59.533460410000004</v>
      </c>
      <c r="Q76" s="36">
        <f>SUMIFS(СВЦЭМ!$D$33:$D$776,СВЦЭМ!$A$33:$A$776,$A76,СВЦЭМ!$B$33:$B$776,Q$47)+'СЕТ СН'!$F$14+СВЦЭМ!$D$10+'СЕТ СН'!$F$6-'СЕТ СН'!$F$26</f>
        <v>59.533460410000004</v>
      </c>
      <c r="R76" s="36">
        <f>SUMIFS(СВЦЭМ!$D$33:$D$776,СВЦЭМ!$A$33:$A$776,$A76,СВЦЭМ!$B$33:$B$776,R$47)+'СЕТ СН'!$F$14+СВЦЭМ!$D$10+'СЕТ СН'!$F$6-'СЕТ СН'!$F$26</f>
        <v>59.533460410000004</v>
      </c>
      <c r="S76" s="36">
        <f>SUMIFS(СВЦЭМ!$D$33:$D$776,СВЦЭМ!$A$33:$A$776,$A76,СВЦЭМ!$B$33:$B$776,S$47)+'СЕТ СН'!$F$14+СВЦЭМ!$D$10+'СЕТ СН'!$F$6-'СЕТ СН'!$F$26</f>
        <v>59.533460410000004</v>
      </c>
      <c r="T76" s="36">
        <f>SUMIFS(СВЦЭМ!$D$33:$D$776,СВЦЭМ!$A$33:$A$776,$A76,СВЦЭМ!$B$33:$B$776,T$47)+'СЕТ СН'!$F$14+СВЦЭМ!$D$10+'СЕТ СН'!$F$6-'СЕТ СН'!$F$26</f>
        <v>59.533460410000004</v>
      </c>
      <c r="U76" s="36">
        <f>SUMIFS(СВЦЭМ!$D$33:$D$776,СВЦЭМ!$A$33:$A$776,$A76,СВЦЭМ!$B$33:$B$776,U$47)+'СЕТ СН'!$F$14+СВЦЭМ!$D$10+'СЕТ СН'!$F$6-'СЕТ СН'!$F$26</f>
        <v>59.533460410000004</v>
      </c>
      <c r="V76" s="36">
        <f>SUMIFS(СВЦЭМ!$D$33:$D$776,СВЦЭМ!$A$33:$A$776,$A76,СВЦЭМ!$B$33:$B$776,V$47)+'СЕТ СН'!$F$14+СВЦЭМ!$D$10+'СЕТ СН'!$F$6-'СЕТ СН'!$F$26</f>
        <v>59.533460410000004</v>
      </c>
      <c r="W76" s="36">
        <f>SUMIFS(СВЦЭМ!$D$33:$D$776,СВЦЭМ!$A$33:$A$776,$A76,СВЦЭМ!$B$33:$B$776,W$47)+'СЕТ СН'!$F$14+СВЦЭМ!$D$10+'СЕТ СН'!$F$6-'СЕТ СН'!$F$26</f>
        <v>59.533460410000004</v>
      </c>
      <c r="X76" s="36">
        <f>SUMIFS(СВЦЭМ!$D$33:$D$776,СВЦЭМ!$A$33:$A$776,$A76,СВЦЭМ!$B$33:$B$776,X$47)+'СЕТ СН'!$F$14+СВЦЭМ!$D$10+'СЕТ СН'!$F$6-'СЕТ СН'!$F$26</f>
        <v>59.533460410000004</v>
      </c>
      <c r="Y76" s="36">
        <f>SUMIFS(СВЦЭМ!$D$33:$D$776,СВЦЭМ!$A$33:$A$776,$A76,СВЦЭМ!$B$33:$B$776,Y$47)+'СЕТ СН'!$F$14+СВЦЭМ!$D$10+'СЕТ СН'!$F$6-'СЕТ СН'!$F$26</f>
        <v>59.533460410000004</v>
      </c>
    </row>
    <row r="77" spans="1:25" ht="15.75" hidden="1" x14ac:dyDescent="0.2">
      <c r="A77" s="35">
        <f t="shared" si="1"/>
        <v>43526</v>
      </c>
      <c r="B77" s="36">
        <f>SUMIFS(СВЦЭМ!$D$33:$D$776,СВЦЭМ!$A$33:$A$776,$A77,СВЦЭМ!$B$33:$B$776,B$47)+'СЕТ СН'!$F$14+СВЦЭМ!$D$10+'СЕТ СН'!$F$6-'СЕТ СН'!$F$26</f>
        <v>59.533460410000004</v>
      </c>
      <c r="C77" s="36">
        <f>SUMIFS(СВЦЭМ!$D$33:$D$776,СВЦЭМ!$A$33:$A$776,$A77,СВЦЭМ!$B$33:$B$776,C$47)+'СЕТ СН'!$F$14+СВЦЭМ!$D$10+'СЕТ СН'!$F$6-'СЕТ СН'!$F$26</f>
        <v>59.533460410000004</v>
      </c>
      <c r="D77" s="36">
        <f>SUMIFS(СВЦЭМ!$D$33:$D$776,СВЦЭМ!$A$33:$A$776,$A77,СВЦЭМ!$B$33:$B$776,D$47)+'СЕТ СН'!$F$14+СВЦЭМ!$D$10+'СЕТ СН'!$F$6-'СЕТ СН'!$F$26</f>
        <v>59.533460410000004</v>
      </c>
      <c r="E77" s="36">
        <f>SUMIFS(СВЦЭМ!$D$33:$D$776,СВЦЭМ!$A$33:$A$776,$A77,СВЦЭМ!$B$33:$B$776,E$47)+'СЕТ СН'!$F$14+СВЦЭМ!$D$10+'СЕТ СН'!$F$6-'СЕТ СН'!$F$26</f>
        <v>59.533460410000004</v>
      </c>
      <c r="F77" s="36">
        <f>SUMIFS(СВЦЭМ!$D$33:$D$776,СВЦЭМ!$A$33:$A$776,$A77,СВЦЭМ!$B$33:$B$776,F$47)+'СЕТ СН'!$F$14+СВЦЭМ!$D$10+'СЕТ СН'!$F$6-'СЕТ СН'!$F$26</f>
        <v>59.533460410000004</v>
      </c>
      <c r="G77" s="36">
        <f>SUMIFS(СВЦЭМ!$D$33:$D$776,СВЦЭМ!$A$33:$A$776,$A77,СВЦЭМ!$B$33:$B$776,G$47)+'СЕТ СН'!$F$14+СВЦЭМ!$D$10+'СЕТ СН'!$F$6-'СЕТ СН'!$F$26</f>
        <v>59.533460410000004</v>
      </c>
      <c r="H77" s="36">
        <f>SUMIFS(СВЦЭМ!$D$33:$D$776,СВЦЭМ!$A$33:$A$776,$A77,СВЦЭМ!$B$33:$B$776,H$47)+'СЕТ СН'!$F$14+СВЦЭМ!$D$10+'СЕТ СН'!$F$6-'СЕТ СН'!$F$26</f>
        <v>59.533460410000004</v>
      </c>
      <c r="I77" s="36">
        <f>SUMIFS(СВЦЭМ!$D$33:$D$776,СВЦЭМ!$A$33:$A$776,$A77,СВЦЭМ!$B$33:$B$776,I$47)+'СЕТ СН'!$F$14+СВЦЭМ!$D$10+'СЕТ СН'!$F$6-'СЕТ СН'!$F$26</f>
        <v>59.533460410000004</v>
      </c>
      <c r="J77" s="36">
        <f>SUMIFS(СВЦЭМ!$D$33:$D$776,СВЦЭМ!$A$33:$A$776,$A77,СВЦЭМ!$B$33:$B$776,J$47)+'СЕТ СН'!$F$14+СВЦЭМ!$D$10+'СЕТ СН'!$F$6-'СЕТ СН'!$F$26</f>
        <v>59.533460410000004</v>
      </c>
      <c r="K77" s="36">
        <f>SUMIFS(СВЦЭМ!$D$33:$D$776,СВЦЭМ!$A$33:$A$776,$A77,СВЦЭМ!$B$33:$B$776,K$47)+'СЕТ СН'!$F$14+СВЦЭМ!$D$10+'СЕТ СН'!$F$6-'СЕТ СН'!$F$26</f>
        <v>59.533460410000004</v>
      </c>
      <c r="L77" s="36">
        <f>SUMIFS(СВЦЭМ!$D$33:$D$776,СВЦЭМ!$A$33:$A$776,$A77,СВЦЭМ!$B$33:$B$776,L$47)+'СЕТ СН'!$F$14+СВЦЭМ!$D$10+'СЕТ СН'!$F$6-'СЕТ СН'!$F$26</f>
        <v>59.533460410000004</v>
      </c>
      <c r="M77" s="36">
        <f>SUMIFS(СВЦЭМ!$D$33:$D$776,СВЦЭМ!$A$33:$A$776,$A77,СВЦЭМ!$B$33:$B$776,M$47)+'СЕТ СН'!$F$14+СВЦЭМ!$D$10+'СЕТ СН'!$F$6-'СЕТ СН'!$F$26</f>
        <v>59.533460410000004</v>
      </c>
      <c r="N77" s="36">
        <f>SUMIFS(СВЦЭМ!$D$33:$D$776,СВЦЭМ!$A$33:$A$776,$A77,СВЦЭМ!$B$33:$B$776,N$47)+'СЕТ СН'!$F$14+СВЦЭМ!$D$10+'СЕТ СН'!$F$6-'СЕТ СН'!$F$26</f>
        <v>59.533460410000004</v>
      </c>
      <c r="O77" s="36">
        <f>SUMIFS(СВЦЭМ!$D$33:$D$776,СВЦЭМ!$A$33:$A$776,$A77,СВЦЭМ!$B$33:$B$776,O$47)+'СЕТ СН'!$F$14+СВЦЭМ!$D$10+'СЕТ СН'!$F$6-'СЕТ СН'!$F$26</f>
        <v>59.533460410000004</v>
      </c>
      <c r="P77" s="36">
        <f>SUMIFS(СВЦЭМ!$D$33:$D$776,СВЦЭМ!$A$33:$A$776,$A77,СВЦЭМ!$B$33:$B$776,P$47)+'СЕТ СН'!$F$14+СВЦЭМ!$D$10+'СЕТ СН'!$F$6-'СЕТ СН'!$F$26</f>
        <v>59.533460410000004</v>
      </c>
      <c r="Q77" s="36">
        <f>SUMIFS(СВЦЭМ!$D$33:$D$776,СВЦЭМ!$A$33:$A$776,$A77,СВЦЭМ!$B$33:$B$776,Q$47)+'СЕТ СН'!$F$14+СВЦЭМ!$D$10+'СЕТ СН'!$F$6-'СЕТ СН'!$F$26</f>
        <v>59.533460410000004</v>
      </c>
      <c r="R77" s="36">
        <f>SUMIFS(СВЦЭМ!$D$33:$D$776,СВЦЭМ!$A$33:$A$776,$A77,СВЦЭМ!$B$33:$B$776,R$47)+'СЕТ СН'!$F$14+СВЦЭМ!$D$10+'СЕТ СН'!$F$6-'СЕТ СН'!$F$26</f>
        <v>59.533460410000004</v>
      </c>
      <c r="S77" s="36">
        <f>SUMIFS(СВЦЭМ!$D$33:$D$776,СВЦЭМ!$A$33:$A$776,$A77,СВЦЭМ!$B$33:$B$776,S$47)+'СЕТ СН'!$F$14+СВЦЭМ!$D$10+'СЕТ СН'!$F$6-'СЕТ СН'!$F$26</f>
        <v>59.533460410000004</v>
      </c>
      <c r="T77" s="36">
        <f>SUMIFS(СВЦЭМ!$D$33:$D$776,СВЦЭМ!$A$33:$A$776,$A77,СВЦЭМ!$B$33:$B$776,T$47)+'СЕТ СН'!$F$14+СВЦЭМ!$D$10+'СЕТ СН'!$F$6-'СЕТ СН'!$F$26</f>
        <v>59.533460410000004</v>
      </c>
      <c r="U77" s="36">
        <f>SUMIFS(СВЦЭМ!$D$33:$D$776,СВЦЭМ!$A$33:$A$776,$A77,СВЦЭМ!$B$33:$B$776,U$47)+'СЕТ СН'!$F$14+СВЦЭМ!$D$10+'СЕТ СН'!$F$6-'СЕТ СН'!$F$26</f>
        <v>59.533460410000004</v>
      </c>
      <c r="V77" s="36">
        <f>SUMIFS(СВЦЭМ!$D$33:$D$776,СВЦЭМ!$A$33:$A$776,$A77,СВЦЭМ!$B$33:$B$776,V$47)+'СЕТ СН'!$F$14+СВЦЭМ!$D$10+'СЕТ СН'!$F$6-'СЕТ СН'!$F$26</f>
        <v>59.533460410000004</v>
      </c>
      <c r="W77" s="36">
        <f>SUMIFS(СВЦЭМ!$D$33:$D$776,СВЦЭМ!$A$33:$A$776,$A77,СВЦЭМ!$B$33:$B$776,W$47)+'СЕТ СН'!$F$14+СВЦЭМ!$D$10+'СЕТ СН'!$F$6-'СЕТ СН'!$F$26</f>
        <v>59.533460410000004</v>
      </c>
      <c r="X77" s="36">
        <f>SUMIFS(СВЦЭМ!$D$33:$D$776,СВЦЭМ!$A$33:$A$776,$A77,СВЦЭМ!$B$33:$B$776,X$47)+'СЕТ СН'!$F$14+СВЦЭМ!$D$10+'СЕТ СН'!$F$6-'СЕТ СН'!$F$26</f>
        <v>59.533460410000004</v>
      </c>
      <c r="Y77" s="36">
        <f>SUMIFS(СВЦЭМ!$D$33:$D$776,СВЦЭМ!$A$33:$A$776,$A77,СВЦЭМ!$B$33:$B$776,Y$47)+'СЕТ СН'!$F$14+СВЦЭМ!$D$10+'СЕТ СН'!$F$6-'СЕТ СН'!$F$26</f>
        <v>59.533460410000004</v>
      </c>
    </row>
    <row r="78" spans="1:25" ht="15.75" hidden="1" x14ac:dyDescent="0.2">
      <c r="A78" s="35">
        <f t="shared" si="1"/>
        <v>43527</v>
      </c>
      <c r="B78" s="36">
        <f>SUMIFS(СВЦЭМ!$D$33:$D$776,СВЦЭМ!$A$33:$A$776,$A78,СВЦЭМ!$B$33:$B$776,B$47)+'СЕТ СН'!$F$14+СВЦЭМ!$D$10+'СЕТ СН'!$F$6-'СЕТ СН'!$F$26</f>
        <v>59.533460410000004</v>
      </c>
      <c r="C78" s="36">
        <f>SUMIFS(СВЦЭМ!$D$33:$D$776,СВЦЭМ!$A$33:$A$776,$A78,СВЦЭМ!$B$33:$B$776,C$47)+'СЕТ СН'!$F$14+СВЦЭМ!$D$10+'СЕТ СН'!$F$6-'СЕТ СН'!$F$26</f>
        <v>59.533460410000004</v>
      </c>
      <c r="D78" s="36">
        <f>SUMIFS(СВЦЭМ!$D$33:$D$776,СВЦЭМ!$A$33:$A$776,$A78,СВЦЭМ!$B$33:$B$776,D$47)+'СЕТ СН'!$F$14+СВЦЭМ!$D$10+'СЕТ СН'!$F$6-'СЕТ СН'!$F$26</f>
        <v>59.533460410000004</v>
      </c>
      <c r="E78" s="36">
        <f>SUMIFS(СВЦЭМ!$D$33:$D$776,СВЦЭМ!$A$33:$A$776,$A78,СВЦЭМ!$B$33:$B$776,E$47)+'СЕТ СН'!$F$14+СВЦЭМ!$D$10+'СЕТ СН'!$F$6-'СЕТ СН'!$F$26</f>
        <v>59.533460410000004</v>
      </c>
      <c r="F78" s="36">
        <f>SUMIFS(СВЦЭМ!$D$33:$D$776,СВЦЭМ!$A$33:$A$776,$A78,СВЦЭМ!$B$33:$B$776,F$47)+'СЕТ СН'!$F$14+СВЦЭМ!$D$10+'СЕТ СН'!$F$6-'СЕТ СН'!$F$26</f>
        <v>59.533460410000004</v>
      </c>
      <c r="G78" s="36">
        <f>SUMIFS(СВЦЭМ!$D$33:$D$776,СВЦЭМ!$A$33:$A$776,$A78,СВЦЭМ!$B$33:$B$776,G$47)+'СЕТ СН'!$F$14+СВЦЭМ!$D$10+'СЕТ СН'!$F$6-'СЕТ СН'!$F$26</f>
        <v>59.533460410000004</v>
      </c>
      <c r="H78" s="36">
        <f>SUMIFS(СВЦЭМ!$D$33:$D$776,СВЦЭМ!$A$33:$A$776,$A78,СВЦЭМ!$B$33:$B$776,H$47)+'СЕТ СН'!$F$14+СВЦЭМ!$D$10+'СЕТ СН'!$F$6-'СЕТ СН'!$F$26</f>
        <v>59.533460410000004</v>
      </c>
      <c r="I78" s="36">
        <f>SUMIFS(СВЦЭМ!$D$33:$D$776,СВЦЭМ!$A$33:$A$776,$A78,СВЦЭМ!$B$33:$B$776,I$47)+'СЕТ СН'!$F$14+СВЦЭМ!$D$10+'СЕТ СН'!$F$6-'СЕТ СН'!$F$26</f>
        <v>59.533460410000004</v>
      </c>
      <c r="J78" s="36">
        <f>SUMIFS(СВЦЭМ!$D$33:$D$776,СВЦЭМ!$A$33:$A$776,$A78,СВЦЭМ!$B$33:$B$776,J$47)+'СЕТ СН'!$F$14+СВЦЭМ!$D$10+'СЕТ СН'!$F$6-'СЕТ СН'!$F$26</f>
        <v>59.533460410000004</v>
      </c>
      <c r="K78" s="36">
        <f>SUMIFS(СВЦЭМ!$D$33:$D$776,СВЦЭМ!$A$33:$A$776,$A78,СВЦЭМ!$B$33:$B$776,K$47)+'СЕТ СН'!$F$14+СВЦЭМ!$D$10+'СЕТ СН'!$F$6-'СЕТ СН'!$F$26</f>
        <v>59.533460410000004</v>
      </c>
      <c r="L78" s="36">
        <f>SUMIFS(СВЦЭМ!$D$33:$D$776,СВЦЭМ!$A$33:$A$776,$A78,СВЦЭМ!$B$33:$B$776,L$47)+'СЕТ СН'!$F$14+СВЦЭМ!$D$10+'СЕТ СН'!$F$6-'СЕТ СН'!$F$26</f>
        <v>59.533460410000004</v>
      </c>
      <c r="M78" s="36">
        <f>SUMIFS(СВЦЭМ!$D$33:$D$776,СВЦЭМ!$A$33:$A$776,$A78,СВЦЭМ!$B$33:$B$776,M$47)+'СЕТ СН'!$F$14+СВЦЭМ!$D$10+'СЕТ СН'!$F$6-'СЕТ СН'!$F$26</f>
        <v>59.533460410000004</v>
      </c>
      <c r="N78" s="36">
        <f>SUMIFS(СВЦЭМ!$D$33:$D$776,СВЦЭМ!$A$33:$A$776,$A78,СВЦЭМ!$B$33:$B$776,N$47)+'СЕТ СН'!$F$14+СВЦЭМ!$D$10+'СЕТ СН'!$F$6-'СЕТ СН'!$F$26</f>
        <v>59.533460410000004</v>
      </c>
      <c r="O78" s="36">
        <f>SUMIFS(СВЦЭМ!$D$33:$D$776,СВЦЭМ!$A$33:$A$776,$A78,СВЦЭМ!$B$33:$B$776,O$47)+'СЕТ СН'!$F$14+СВЦЭМ!$D$10+'СЕТ СН'!$F$6-'СЕТ СН'!$F$26</f>
        <v>59.533460410000004</v>
      </c>
      <c r="P78" s="36">
        <f>SUMIFS(СВЦЭМ!$D$33:$D$776,СВЦЭМ!$A$33:$A$776,$A78,СВЦЭМ!$B$33:$B$776,P$47)+'СЕТ СН'!$F$14+СВЦЭМ!$D$10+'СЕТ СН'!$F$6-'СЕТ СН'!$F$26</f>
        <v>59.533460410000004</v>
      </c>
      <c r="Q78" s="36">
        <f>SUMIFS(СВЦЭМ!$D$33:$D$776,СВЦЭМ!$A$33:$A$776,$A78,СВЦЭМ!$B$33:$B$776,Q$47)+'СЕТ СН'!$F$14+СВЦЭМ!$D$10+'СЕТ СН'!$F$6-'СЕТ СН'!$F$26</f>
        <v>59.533460410000004</v>
      </c>
      <c r="R78" s="36">
        <f>SUMIFS(СВЦЭМ!$D$33:$D$776,СВЦЭМ!$A$33:$A$776,$A78,СВЦЭМ!$B$33:$B$776,R$47)+'СЕТ СН'!$F$14+СВЦЭМ!$D$10+'СЕТ СН'!$F$6-'СЕТ СН'!$F$26</f>
        <v>59.533460410000004</v>
      </c>
      <c r="S78" s="36">
        <f>SUMIFS(СВЦЭМ!$D$33:$D$776,СВЦЭМ!$A$33:$A$776,$A78,СВЦЭМ!$B$33:$B$776,S$47)+'СЕТ СН'!$F$14+СВЦЭМ!$D$10+'СЕТ СН'!$F$6-'СЕТ СН'!$F$26</f>
        <v>59.533460410000004</v>
      </c>
      <c r="T78" s="36">
        <f>SUMIFS(СВЦЭМ!$D$33:$D$776,СВЦЭМ!$A$33:$A$776,$A78,СВЦЭМ!$B$33:$B$776,T$47)+'СЕТ СН'!$F$14+СВЦЭМ!$D$10+'СЕТ СН'!$F$6-'СЕТ СН'!$F$26</f>
        <v>59.533460410000004</v>
      </c>
      <c r="U78" s="36">
        <f>SUMIFS(СВЦЭМ!$D$33:$D$776,СВЦЭМ!$A$33:$A$776,$A78,СВЦЭМ!$B$33:$B$776,U$47)+'СЕТ СН'!$F$14+СВЦЭМ!$D$10+'СЕТ СН'!$F$6-'СЕТ СН'!$F$26</f>
        <v>59.533460410000004</v>
      </c>
      <c r="V78" s="36">
        <f>SUMIFS(СВЦЭМ!$D$33:$D$776,СВЦЭМ!$A$33:$A$776,$A78,СВЦЭМ!$B$33:$B$776,V$47)+'СЕТ СН'!$F$14+СВЦЭМ!$D$10+'СЕТ СН'!$F$6-'СЕТ СН'!$F$26</f>
        <v>59.533460410000004</v>
      </c>
      <c r="W78" s="36">
        <f>SUMIFS(СВЦЭМ!$D$33:$D$776,СВЦЭМ!$A$33:$A$776,$A78,СВЦЭМ!$B$33:$B$776,W$47)+'СЕТ СН'!$F$14+СВЦЭМ!$D$10+'СЕТ СН'!$F$6-'СЕТ СН'!$F$26</f>
        <v>59.533460410000004</v>
      </c>
      <c r="X78" s="36">
        <f>SUMIFS(СВЦЭМ!$D$33:$D$776,СВЦЭМ!$A$33:$A$776,$A78,СВЦЭМ!$B$33:$B$776,X$47)+'СЕТ СН'!$F$14+СВЦЭМ!$D$10+'СЕТ СН'!$F$6-'СЕТ СН'!$F$26</f>
        <v>59.533460410000004</v>
      </c>
      <c r="Y78" s="36">
        <f>SUMIFS(СВЦЭМ!$D$33:$D$776,СВЦЭМ!$A$33:$A$776,$A78,СВЦЭМ!$B$33:$B$776,Y$47)+'СЕТ СН'!$F$14+СВЦЭМ!$D$10+'СЕТ СН'!$F$6-'СЕТ СН'!$F$26</f>
        <v>59.533460410000004</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01.02.2019</v>
      </c>
      <c r="B84" s="36">
        <f>SUMIFS(СВЦЭМ!$D$33:$D$776,СВЦЭМ!$A$33:$A$776,$A84,СВЦЭМ!$B$33:$B$776,B$83)+'СЕТ СН'!$G$14+СВЦЭМ!$D$10+'СЕТ СН'!$G$6-'СЕТ СН'!$G$26</f>
        <v>1269.3112570899998</v>
      </c>
      <c r="C84" s="36">
        <f>SUMIFS(СВЦЭМ!$D$33:$D$776,СВЦЭМ!$A$33:$A$776,$A84,СВЦЭМ!$B$33:$B$776,C$83)+'СЕТ СН'!$G$14+СВЦЭМ!$D$10+'СЕТ СН'!$G$6-'СЕТ СН'!$G$26</f>
        <v>1297.0665462399998</v>
      </c>
      <c r="D84" s="36">
        <f>SUMIFS(СВЦЭМ!$D$33:$D$776,СВЦЭМ!$A$33:$A$776,$A84,СВЦЭМ!$B$33:$B$776,D$83)+'СЕТ СН'!$G$14+СВЦЭМ!$D$10+'СЕТ СН'!$G$6-'СЕТ СН'!$G$26</f>
        <v>1313.2389545099998</v>
      </c>
      <c r="E84" s="36">
        <f>SUMIFS(СВЦЭМ!$D$33:$D$776,СВЦЭМ!$A$33:$A$776,$A84,СВЦЭМ!$B$33:$B$776,E$83)+'СЕТ СН'!$G$14+СВЦЭМ!$D$10+'СЕТ СН'!$G$6-'СЕТ СН'!$G$26</f>
        <v>1312.5431141899999</v>
      </c>
      <c r="F84" s="36">
        <f>SUMIFS(СВЦЭМ!$D$33:$D$776,СВЦЭМ!$A$33:$A$776,$A84,СВЦЭМ!$B$33:$B$776,F$83)+'СЕТ СН'!$G$14+СВЦЭМ!$D$10+'СЕТ СН'!$G$6-'СЕТ СН'!$G$26</f>
        <v>1305.5443420799998</v>
      </c>
      <c r="G84" s="36">
        <f>SUMIFS(СВЦЭМ!$D$33:$D$776,СВЦЭМ!$A$33:$A$776,$A84,СВЦЭМ!$B$33:$B$776,G$83)+'СЕТ СН'!$G$14+СВЦЭМ!$D$10+'СЕТ СН'!$G$6-'СЕТ СН'!$G$26</f>
        <v>1290.3588087199998</v>
      </c>
      <c r="H84" s="36">
        <f>SUMIFS(СВЦЭМ!$D$33:$D$776,СВЦЭМ!$A$33:$A$776,$A84,СВЦЭМ!$B$33:$B$776,H$83)+'СЕТ СН'!$G$14+СВЦЭМ!$D$10+'СЕТ СН'!$G$6-'СЕТ СН'!$G$26</f>
        <v>1242.1749686399999</v>
      </c>
      <c r="I84" s="36">
        <f>SUMIFS(СВЦЭМ!$D$33:$D$776,СВЦЭМ!$A$33:$A$776,$A84,СВЦЭМ!$B$33:$B$776,I$83)+'СЕТ СН'!$G$14+СВЦЭМ!$D$10+'СЕТ СН'!$G$6-'СЕТ СН'!$G$26</f>
        <v>1216.2849363800001</v>
      </c>
      <c r="J84" s="36">
        <f>SUMIFS(СВЦЭМ!$D$33:$D$776,СВЦЭМ!$A$33:$A$776,$A84,СВЦЭМ!$B$33:$B$776,J$83)+'СЕТ СН'!$G$14+СВЦЭМ!$D$10+'СЕТ СН'!$G$6-'СЕТ СН'!$G$26</f>
        <v>1184.22320771</v>
      </c>
      <c r="K84" s="36">
        <f>SUMIFS(СВЦЭМ!$D$33:$D$776,СВЦЭМ!$A$33:$A$776,$A84,СВЦЭМ!$B$33:$B$776,K$83)+'СЕТ СН'!$G$14+СВЦЭМ!$D$10+'СЕТ СН'!$G$6-'СЕТ СН'!$G$26</f>
        <v>1174.93153091</v>
      </c>
      <c r="L84" s="36">
        <f>SUMIFS(СВЦЭМ!$D$33:$D$776,СВЦЭМ!$A$33:$A$776,$A84,СВЦЭМ!$B$33:$B$776,L$83)+'СЕТ СН'!$G$14+СВЦЭМ!$D$10+'СЕТ СН'!$G$6-'СЕТ СН'!$G$26</f>
        <v>1175.71396723</v>
      </c>
      <c r="M84" s="36">
        <f>SUMIFS(СВЦЭМ!$D$33:$D$776,СВЦЭМ!$A$33:$A$776,$A84,СВЦЭМ!$B$33:$B$776,M$83)+'СЕТ СН'!$G$14+СВЦЭМ!$D$10+'СЕТ СН'!$G$6-'СЕТ СН'!$G$26</f>
        <v>1189.5112655400001</v>
      </c>
      <c r="N84" s="36">
        <f>SUMIFS(СВЦЭМ!$D$33:$D$776,СВЦЭМ!$A$33:$A$776,$A84,СВЦЭМ!$B$33:$B$776,N$83)+'СЕТ СН'!$G$14+СВЦЭМ!$D$10+'СЕТ СН'!$G$6-'СЕТ СН'!$G$26</f>
        <v>1191.3233950599999</v>
      </c>
      <c r="O84" s="36">
        <f>SUMIFS(СВЦЭМ!$D$33:$D$776,СВЦЭМ!$A$33:$A$776,$A84,СВЦЭМ!$B$33:$B$776,O$83)+'СЕТ СН'!$G$14+СВЦЭМ!$D$10+'СЕТ СН'!$G$6-'СЕТ СН'!$G$26</f>
        <v>1161.26996652</v>
      </c>
      <c r="P84" s="36">
        <f>SUMIFS(СВЦЭМ!$D$33:$D$776,СВЦЭМ!$A$33:$A$776,$A84,СВЦЭМ!$B$33:$B$776,P$83)+'СЕТ СН'!$G$14+СВЦЭМ!$D$10+'СЕТ СН'!$G$6-'СЕТ СН'!$G$26</f>
        <v>1166.78001801</v>
      </c>
      <c r="Q84" s="36">
        <f>SUMIFS(СВЦЭМ!$D$33:$D$776,СВЦЭМ!$A$33:$A$776,$A84,СВЦЭМ!$B$33:$B$776,Q$83)+'СЕТ СН'!$G$14+СВЦЭМ!$D$10+'СЕТ СН'!$G$6-'СЕТ СН'!$G$26</f>
        <v>1176.0836035499999</v>
      </c>
      <c r="R84" s="36">
        <f>SUMIFS(СВЦЭМ!$D$33:$D$776,СВЦЭМ!$A$33:$A$776,$A84,СВЦЭМ!$B$33:$B$776,R$83)+'СЕТ СН'!$G$14+СВЦЭМ!$D$10+'СЕТ СН'!$G$6-'СЕТ СН'!$G$26</f>
        <v>1176.8394182</v>
      </c>
      <c r="S84" s="36">
        <f>SUMIFS(СВЦЭМ!$D$33:$D$776,СВЦЭМ!$A$33:$A$776,$A84,СВЦЭМ!$B$33:$B$776,S$83)+'СЕТ СН'!$G$14+СВЦЭМ!$D$10+'СЕТ СН'!$G$6-'СЕТ СН'!$G$26</f>
        <v>1156.65544073</v>
      </c>
      <c r="T84" s="36">
        <f>SUMIFS(СВЦЭМ!$D$33:$D$776,СВЦЭМ!$A$33:$A$776,$A84,СВЦЭМ!$B$33:$B$776,T$83)+'СЕТ СН'!$G$14+СВЦЭМ!$D$10+'СЕТ СН'!$G$6-'СЕТ СН'!$G$26</f>
        <v>1129.73227232</v>
      </c>
      <c r="U84" s="36">
        <f>SUMIFS(СВЦЭМ!$D$33:$D$776,СВЦЭМ!$A$33:$A$776,$A84,СВЦЭМ!$B$33:$B$776,U$83)+'СЕТ СН'!$G$14+СВЦЭМ!$D$10+'СЕТ СН'!$G$6-'СЕТ СН'!$G$26</f>
        <v>1130.28737467</v>
      </c>
      <c r="V84" s="36">
        <f>SUMIFS(СВЦЭМ!$D$33:$D$776,СВЦЭМ!$A$33:$A$776,$A84,СВЦЭМ!$B$33:$B$776,V$83)+'СЕТ СН'!$G$14+СВЦЭМ!$D$10+'СЕТ СН'!$G$6-'СЕТ СН'!$G$26</f>
        <v>1152.3382191400001</v>
      </c>
      <c r="W84" s="36">
        <f>SUMIFS(СВЦЭМ!$D$33:$D$776,СВЦЭМ!$A$33:$A$776,$A84,СВЦЭМ!$B$33:$B$776,W$83)+'СЕТ СН'!$G$14+СВЦЭМ!$D$10+'СЕТ СН'!$G$6-'СЕТ СН'!$G$26</f>
        <v>1170.62602627</v>
      </c>
      <c r="X84" s="36">
        <f>SUMIFS(СВЦЭМ!$D$33:$D$776,СВЦЭМ!$A$33:$A$776,$A84,СВЦЭМ!$B$33:$B$776,X$83)+'СЕТ СН'!$G$14+СВЦЭМ!$D$10+'СЕТ СН'!$G$6-'СЕТ СН'!$G$26</f>
        <v>1182.9830066</v>
      </c>
      <c r="Y84" s="36">
        <f>SUMIFS(СВЦЭМ!$D$33:$D$776,СВЦЭМ!$A$33:$A$776,$A84,СВЦЭМ!$B$33:$B$776,Y$83)+'СЕТ СН'!$G$14+СВЦЭМ!$D$10+'СЕТ СН'!$G$6-'СЕТ СН'!$G$26</f>
        <v>1194.8776532300001</v>
      </c>
      <c r="AA84" s="45"/>
    </row>
    <row r="85" spans="1:27" ht="15.75" x14ac:dyDescent="0.2">
      <c r="A85" s="35">
        <f>A84+1</f>
        <v>43498</v>
      </c>
      <c r="B85" s="36">
        <f>SUMIFS(СВЦЭМ!$D$33:$D$776,СВЦЭМ!$A$33:$A$776,$A85,СВЦЭМ!$B$33:$B$776,B$83)+'СЕТ СН'!$G$14+СВЦЭМ!$D$10+'СЕТ СН'!$G$6-'СЕТ СН'!$G$26</f>
        <v>1280.67561753</v>
      </c>
      <c r="C85" s="36">
        <f>SUMIFS(СВЦЭМ!$D$33:$D$776,СВЦЭМ!$A$33:$A$776,$A85,СВЦЭМ!$B$33:$B$776,C$83)+'СЕТ СН'!$G$14+СВЦЭМ!$D$10+'СЕТ СН'!$G$6-'СЕТ СН'!$G$26</f>
        <v>1284.7752511499998</v>
      </c>
      <c r="D85" s="36">
        <f>SUMIFS(СВЦЭМ!$D$33:$D$776,СВЦЭМ!$A$33:$A$776,$A85,СВЦЭМ!$B$33:$B$776,D$83)+'СЕТ СН'!$G$14+СВЦЭМ!$D$10+'СЕТ СН'!$G$6-'СЕТ СН'!$G$26</f>
        <v>1287.7854061499997</v>
      </c>
      <c r="E85" s="36">
        <f>SUMIFS(СВЦЭМ!$D$33:$D$776,СВЦЭМ!$A$33:$A$776,$A85,СВЦЭМ!$B$33:$B$776,E$83)+'СЕТ СН'!$G$14+СВЦЭМ!$D$10+'СЕТ СН'!$G$6-'СЕТ СН'!$G$26</f>
        <v>1300.1998647099999</v>
      </c>
      <c r="F85" s="36">
        <f>SUMIFS(СВЦЭМ!$D$33:$D$776,СВЦЭМ!$A$33:$A$776,$A85,СВЦЭМ!$B$33:$B$776,F$83)+'СЕТ СН'!$G$14+СВЦЭМ!$D$10+'СЕТ СН'!$G$6-'СЕТ СН'!$G$26</f>
        <v>1304.8358302899999</v>
      </c>
      <c r="G85" s="36">
        <f>SUMIFS(СВЦЭМ!$D$33:$D$776,СВЦЭМ!$A$33:$A$776,$A85,СВЦЭМ!$B$33:$B$776,G$83)+'СЕТ СН'!$G$14+СВЦЭМ!$D$10+'СЕТ СН'!$G$6-'СЕТ СН'!$G$26</f>
        <v>1286.6540099499998</v>
      </c>
      <c r="H85" s="36">
        <f>SUMIFS(СВЦЭМ!$D$33:$D$776,СВЦЭМ!$A$33:$A$776,$A85,СВЦЭМ!$B$33:$B$776,H$83)+'СЕТ СН'!$G$14+СВЦЭМ!$D$10+'СЕТ СН'!$G$6-'СЕТ СН'!$G$26</f>
        <v>1263.7235996999998</v>
      </c>
      <c r="I85" s="36">
        <f>SUMIFS(СВЦЭМ!$D$33:$D$776,СВЦЭМ!$A$33:$A$776,$A85,СВЦЭМ!$B$33:$B$776,I$83)+'СЕТ СН'!$G$14+СВЦЭМ!$D$10+'СЕТ СН'!$G$6-'СЕТ СН'!$G$26</f>
        <v>1255.1254885099997</v>
      </c>
      <c r="J85" s="36">
        <f>SUMIFS(СВЦЭМ!$D$33:$D$776,СВЦЭМ!$A$33:$A$776,$A85,СВЦЭМ!$B$33:$B$776,J$83)+'СЕТ СН'!$G$14+СВЦЭМ!$D$10+'СЕТ СН'!$G$6-'СЕТ СН'!$G$26</f>
        <v>1212.9584729600001</v>
      </c>
      <c r="K85" s="36">
        <f>SUMIFS(СВЦЭМ!$D$33:$D$776,СВЦЭМ!$A$33:$A$776,$A85,СВЦЭМ!$B$33:$B$776,K$83)+'СЕТ СН'!$G$14+СВЦЭМ!$D$10+'СЕТ СН'!$G$6-'СЕТ СН'!$G$26</f>
        <v>1188.86299319</v>
      </c>
      <c r="L85" s="36">
        <f>SUMIFS(СВЦЭМ!$D$33:$D$776,СВЦЭМ!$A$33:$A$776,$A85,СВЦЭМ!$B$33:$B$776,L$83)+'СЕТ СН'!$G$14+СВЦЭМ!$D$10+'СЕТ СН'!$G$6-'СЕТ СН'!$G$26</f>
        <v>1175.8214057600001</v>
      </c>
      <c r="M85" s="36">
        <f>SUMIFS(СВЦЭМ!$D$33:$D$776,СВЦЭМ!$A$33:$A$776,$A85,СВЦЭМ!$B$33:$B$776,M$83)+'СЕТ СН'!$G$14+СВЦЭМ!$D$10+'СЕТ СН'!$G$6-'СЕТ СН'!$G$26</f>
        <v>1192.09614536</v>
      </c>
      <c r="N85" s="36">
        <f>SUMIFS(СВЦЭМ!$D$33:$D$776,СВЦЭМ!$A$33:$A$776,$A85,СВЦЭМ!$B$33:$B$776,N$83)+'СЕТ СН'!$G$14+СВЦЭМ!$D$10+'СЕТ СН'!$G$6-'СЕТ СН'!$G$26</f>
        <v>1183.1732932899999</v>
      </c>
      <c r="O85" s="36">
        <f>SUMIFS(СВЦЭМ!$D$33:$D$776,СВЦЭМ!$A$33:$A$776,$A85,СВЦЭМ!$B$33:$B$776,O$83)+'СЕТ СН'!$G$14+СВЦЭМ!$D$10+'СЕТ СН'!$G$6-'СЕТ СН'!$G$26</f>
        <v>1160.5053447800001</v>
      </c>
      <c r="P85" s="36">
        <f>SUMIFS(СВЦЭМ!$D$33:$D$776,СВЦЭМ!$A$33:$A$776,$A85,СВЦЭМ!$B$33:$B$776,P$83)+'СЕТ СН'!$G$14+СВЦЭМ!$D$10+'СЕТ СН'!$G$6-'СЕТ СН'!$G$26</f>
        <v>1172.0857113300001</v>
      </c>
      <c r="Q85" s="36">
        <f>SUMIFS(СВЦЭМ!$D$33:$D$776,СВЦЭМ!$A$33:$A$776,$A85,СВЦЭМ!$B$33:$B$776,Q$83)+'СЕТ СН'!$G$14+СВЦЭМ!$D$10+'СЕТ СН'!$G$6-'СЕТ СН'!$G$26</f>
        <v>1183.7534233900001</v>
      </c>
      <c r="R85" s="36">
        <f>SUMIFS(СВЦЭМ!$D$33:$D$776,СВЦЭМ!$A$33:$A$776,$A85,СВЦЭМ!$B$33:$B$776,R$83)+'СЕТ СН'!$G$14+СВЦЭМ!$D$10+'СЕТ СН'!$G$6-'СЕТ СН'!$G$26</f>
        <v>1190.0115892599999</v>
      </c>
      <c r="S85" s="36">
        <f>SUMIFS(СВЦЭМ!$D$33:$D$776,СВЦЭМ!$A$33:$A$776,$A85,СВЦЭМ!$B$33:$B$776,S$83)+'СЕТ СН'!$G$14+СВЦЭМ!$D$10+'СЕТ СН'!$G$6-'СЕТ СН'!$G$26</f>
        <v>1188.4617536600001</v>
      </c>
      <c r="T85" s="36">
        <f>SUMIFS(СВЦЭМ!$D$33:$D$776,СВЦЭМ!$A$33:$A$776,$A85,СВЦЭМ!$B$33:$B$776,T$83)+'СЕТ СН'!$G$14+СВЦЭМ!$D$10+'СЕТ СН'!$G$6-'СЕТ СН'!$G$26</f>
        <v>1144.6330457399999</v>
      </c>
      <c r="U85" s="36">
        <f>SUMIFS(СВЦЭМ!$D$33:$D$776,СВЦЭМ!$A$33:$A$776,$A85,СВЦЭМ!$B$33:$B$776,U$83)+'СЕТ СН'!$G$14+СВЦЭМ!$D$10+'СЕТ СН'!$G$6-'СЕТ СН'!$G$26</f>
        <v>1134.02991034</v>
      </c>
      <c r="V85" s="36">
        <f>SUMIFS(СВЦЭМ!$D$33:$D$776,СВЦЭМ!$A$33:$A$776,$A85,СВЦЭМ!$B$33:$B$776,V$83)+'СЕТ СН'!$G$14+СВЦЭМ!$D$10+'СЕТ СН'!$G$6-'СЕТ СН'!$G$26</f>
        <v>1151.7214553700001</v>
      </c>
      <c r="W85" s="36">
        <f>SUMIFS(СВЦЭМ!$D$33:$D$776,СВЦЭМ!$A$33:$A$776,$A85,СВЦЭМ!$B$33:$B$776,W$83)+'СЕТ СН'!$G$14+СВЦЭМ!$D$10+'СЕТ СН'!$G$6-'СЕТ СН'!$G$26</f>
        <v>1167.35750162</v>
      </c>
      <c r="X85" s="36">
        <f>SUMIFS(СВЦЭМ!$D$33:$D$776,СВЦЭМ!$A$33:$A$776,$A85,СВЦЭМ!$B$33:$B$776,X$83)+'СЕТ СН'!$G$14+СВЦЭМ!$D$10+'СЕТ СН'!$G$6-'СЕТ СН'!$G$26</f>
        <v>1182.8731331399999</v>
      </c>
      <c r="Y85" s="36">
        <f>SUMIFS(СВЦЭМ!$D$33:$D$776,СВЦЭМ!$A$33:$A$776,$A85,СВЦЭМ!$B$33:$B$776,Y$83)+'СЕТ СН'!$G$14+СВЦЭМ!$D$10+'СЕТ СН'!$G$6-'СЕТ СН'!$G$26</f>
        <v>1198.2459421900001</v>
      </c>
    </row>
    <row r="86" spans="1:27" ht="15.75" x14ac:dyDescent="0.2">
      <c r="A86" s="35">
        <f t="shared" ref="A86:A114" si="2">A85+1</f>
        <v>43499</v>
      </c>
      <c r="B86" s="36">
        <f>SUMIFS(СВЦЭМ!$D$33:$D$776,СВЦЭМ!$A$33:$A$776,$A86,СВЦЭМ!$B$33:$B$776,B$83)+'СЕТ СН'!$G$14+СВЦЭМ!$D$10+'СЕТ СН'!$G$6-'СЕТ СН'!$G$26</f>
        <v>1248.9521202999999</v>
      </c>
      <c r="C86" s="36">
        <f>SUMIFS(СВЦЭМ!$D$33:$D$776,СВЦЭМ!$A$33:$A$776,$A86,СВЦЭМ!$B$33:$B$776,C$83)+'СЕТ СН'!$G$14+СВЦЭМ!$D$10+'СЕТ СН'!$G$6-'СЕТ СН'!$G$26</f>
        <v>1291.0172099799997</v>
      </c>
      <c r="D86" s="36">
        <f>SUMIFS(СВЦЭМ!$D$33:$D$776,СВЦЭМ!$A$33:$A$776,$A86,СВЦЭМ!$B$33:$B$776,D$83)+'СЕТ СН'!$G$14+СВЦЭМ!$D$10+'СЕТ СН'!$G$6-'СЕТ СН'!$G$26</f>
        <v>1291.4839483099997</v>
      </c>
      <c r="E86" s="36">
        <f>SUMIFS(СВЦЭМ!$D$33:$D$776,СВЦЭМ!$A$33:$A$776,$A86,СВЦЭМ!$B$33:$B$776,E$83)+'СЕТ СН'!$G$14+СВЦЭМ!$D$10+'СЕТ СН'!$G$6-'СЕТ СН'!$G$26</f>
        <v>1305.1055821499999</v>
      </c>
      <c r="F86" s="36">
        <f>SUMIFS(СВЦЭМ!$D$33:$D$776,СВЦЭМ!$A$33:$A$776,$A86,СВЦЭМ!$B$33:$B$776,F$83)+'СЕТ СН'!$G$14+СВЦЭМ!$D$10+'СЕТ СН'!$G$6-'СЕТ СН'!$G$26</f>
        <v>1301.1037704099999</v>
      </c>
      <c r="G86" s="36">
        <f>SUMIFS(СВЦЭМ!$D$33:$D$776,СВЦЭМ!$A$33:$A$776,$A86,СВЦЭМ!$B$33:$B$776,G$83)+'СЕТ СН'!$G$14+СВЦЭМ!$D$10+'СЕТ СН'!$G$6-'СЕТ СН'!$G$26</f>
        <v>1296.8714037599998</v>
      </c>
      <c r="H86" s="36">
        <f>SUMIFS(СВЦЭМ!$D$33:$D$776,СВЦЭМ!$A$33:$A$776,$A86,СВЦЭМ!$B$33:$B$776,H$83)+'СЕТ СН'!$G$14+СВЦЭМ!$D$10+'СЕТ СН'!$G$6-'СЕТ СН'!$G$26</f>
        <v>1275.7011793999998</v>
      </c>
      <c r="I86" s="36">
        <f>SUMIFS(СВЦЭМ!$D$33:$D$776,СВЦЭМ!$A$33:$A$776,$A86,СВЦЭМ!$B$33:$B$776,I$83)+'СЕТ СН'!$G$14+СВЦЭМ!$D$10+'СЕТ СН'!$G$6-'СЕТ СН'!$G$26</f>
        <v>1266.5348070799998</v>
      </c>
      <c r="J86" s="36">
        <f>SUMIFS(СВЦЭМ!$D$33:$D$776,СВЦЭМ!$A$33:$A$776,$A86,СВЦЭМ!$B$33:$B$776,J$83)+'СЕТ СН'!$G$14+СВЦЭМ!$D$10+'СЕТ СН'!$G$6-'СЕТ СН'!$G$26</f>
        <v>1243.3564500499999</v>
      </c>
      <c r="K86" s="36">
        <f>SUMIFS(СВЦЭМ!$D$33:$D$776,СВЦЭМ!$A$33:$A$776,$A86,СВЦЭМ!$B$33:$B$776,K$83)+'СЕТ СН'!$G$14+СВЦЭМ!$D$10+'СЕТ СН'!$G$6-'СЕТ СН'!$G$26</f>
        <v>1210.68046949</v>
      </c>
      <c r="L86" s="36">
        <f>SUMIFS(СВЦЭМ!$D$33:$D$776,СВЦЭМ!$A$33:$A$776,$A86,СВЦЭМ!$B$33:$B$776,L$83)+'СЕТ СН'!$G$14+СВЦЭМ!$D$10+'СЕТ СН'!$G$6-'СЕТ СН'!$G$26</f>
        <v>1183.0709719399999</v>
      </c>
      <c r="M86" s="36">
        <f>SUMIFS(СВЦЭМ!$D$33:$D$776,СВЦЭМ!$A$33:$A$776,$A86,СВЦЭМ!$B$33:$B$776,M$83)+'СЕТ СН'!$G$14+СВЦЭМ!$D$10+'СЕТ СН'!$G$6-'СЕТ СН'!$G$26</f>
        <v>1187.9905171400001</v>
      </c>
      <c r="N86" s="36">
        <f>SUMIFS(СВЦЭМ!$D$33:$D$776,СВЦЭМ!$A$33:$A$776,$A86,СВЦЭМ!$B$33:$B$776,N$83)+'СЕТ СН'!$G$14+СВЦЭМ!$D$10+'СЕТ СН'!$G$6-'СЕТ СН'!$G$26</f>
        <v>1194.8959034300001</v>
      </c>
      <c r="O86" s="36">
        <f>SUMIFS(СВЦЭМ!$D$33:$D$776,СВЦЭМ!$A$33:$A$776,$A86,СВЦЭМ!$B$33:$B$776,O$83)+'СЕТ СН'!$G$14+СВЦЭМ!$D$10+'СЕТ СН'!$G$6-'СЕТ СН'!$G$26</f>
        <v>1180.35149086</v>
      </c>
      <c r="P86" s="36">
        <f>SUMIFS(СВЦЭМ!$D$33:$D$776,СВЦЭМ!$A$33:$A$776,$A86,СВЦЭМ!$B$33:$B$776,P$83)+'СЕТ СН'!$G$14+СВЦЭМ!$D$10+'СЕТ СН'!$G$6-'СЕТ СН'!$G$26</f>
        <v>1185.43129105</v>
      </c>
      <c r="Q86" s="36">
        <f>SUMIFS(СВЦЭМ!$D$33:$D$776,СВЦЭМ!$A$33:$A$776,$A86,СВЦЭМ!$B$33:$B$776,Q$83)+'СЕТ СН'!$G$14+СВЦЭМ!$D$10+'СЕТ СН'!$G$6-'СЕТ СН'!$G$26</f>
        <v>1200.53638305</v>
      </c>
      <c r="R86" s="36">
        <f>SUMIFS(СВЦЭМ!$D$33:$D$776,СВЦЭМ!$A$33:$A$776,$A86,СВЦЭМ!$B$33:$B$776,R$83)+'СЕТ СН'!$G$14+СВЦЭМ!$D$10+'СЕТ СН'!$G$6-'СЕТ СН'!$G$26</f>
        <v>1185.22826317</v>
      </c>
      <c r="S86" s="36">
        <f>SUMIFS(СВЦЭМ!$D$33:$D$776,СВЦЭМ!$A$33:$A$776,$A86,СВЦЭМ!$B$33:$B$776,S$83)+'СЕТ СН'!$G$14+СВЦЭМ!$D$10+'СЕТ СН'!$G$6-'СЕТ СН'!$G$26</f>
        <v>1172.4252621200001</v>
      </c>
      <c r="T86" s="36">
        <f>SUMIFS(СВЦЭМ!$D$33:$D$776,СВЦЭМ!$A$33:$A$776,$A86,СВЦЭМ!$B$33:$B$776,T$83)+'СЕТ СН'!$G$14+СВЦЭМ!$D$10+'СЕТ СН'!$G$6-'СЕТ СН'!$G$26</f>
        <v>1138.0130448300001</v>
      </c>
      <c r="U86" s="36">
        <f>SUMIFS(СВЦЭМ!$D$33:$D$776,СВЦЭМ!$A$33:$A$776,$A86,СВЦЭМ!$B$33:$B$776,U$83)+'СЕТ СН'!$G$14+СВЦЭМ!$D$10+'СЕТ СН'!$G$6-'СЕТ СН'!$G$26</f>
        <v>1125.64373912</v>
      </c>
      <c r="V86" s="36">
        <f>SUMIFS(СВЦЭМ!$D$33:$D$776,СВЦЭМ!$A$33:$A$776,$A86,СВЦЭМ!$B$33:$B$776,V$83)+'СЕТ СН'!$G$14+СВЦЭМ!$D$10+'СЕТ СН'!$G$6-'СЕТ СН'!$G$26</f>
        <v>1129.8488311200001</v>
      </c>
      <c r="W86" s="36">
        <f>SUMIFS(СВЦЭМ!$D$33:$D$776,СВЦЭМ!$A$33:$A$776,$A86,СВЦЭМ!$B$33:$B$776,W$83)+'СЕТ СН'!$G$14+СВЦЭМ!$D$10+'СЕТ СН'!$G$6-'СЕТ СН'!$G$26</f>
        <v>1154.72681057</v>
      </c>
      <c r="X86" s="36">
        <f>SUMIFS(СВЦЭМ!$D$33:$D$776,СВЦЭМ!$A$33:$A$776,$A86,СВЦЭМ!$B$33:$B$776,X$83)+'СЕТ СН'!$G$14+СВЦЭМ!$D$10+'СЕТ СН'!$G$6-'СЕТ СН'!$G$26</f>
        <v>1174.63706099</v>
      </c>
      <c r="Y86" s="36">
        <f>SUMIFS(СВЦЭМ!$D$33:$D$776,СВЦЭМ!$A$33:$A$776,$A86,СВЦЭМ!$B$33:$B$776,Y$83)+'СЕТ СН'!$G$14+СВЦЭМ!$D$10+'СЕТ СН'!$G$6-'СЕТ СН'!$G$26</f>
        <v>1208.20102324</v>
      </c>
    </row>
    <row r="87" spans="1:27" ht="15.75" x14ac:dyDescent="0.2">
      <c r="A87" s="35">
        <f t="shared" si="2"/>
        <v>43500</v>
      </c>
      <c r="B87" s="36">
        <f>SUMIFS(СВЦЭМ!$D$33:$D$776,СВЦЭМ!$A$33:$A$776,$A87,СВЦЭМ!$B$33:$B$776,B$83)+'СЕТ СН'!$G$14+СВЦЭМ!$D$10+'СЕТ СН'!$G$6-'СЕТ СН'!$G$26</f>
        <v>1278.5387305599997</v>
      </c>
      <c r="C87" s="36">
        <f>SUMIFS(СВЦЭМ!$D$33:$D$776,СВЦЭМ!$A$33:$A$776,$A87,СВЦЭМ!$B$33:$B$776,C$83)+'СЕТ СН'!$G$14+СВЦЭМ!$D$10+'СЕТ СН'!$G$6-'СЕТ СН'!$G$26</f>
        <v>1306.9323993899998</v>
      </c>
      <c r="D87" s="36">
        <f>SUMIFS(СВЦЭМ!$D$33:$D$776,СВЦЭМ!$A$33:$A$776,$A87,СВЦЭМ!$B$33:$B$776,D$83)+'СЕТ СН'!$G$14+СВЦЭМ!$D$10+'СЕТ СН'!$G$6-'СЕТ СН'!$G$26</f>
        <v>1341.3954572999999</v>
      </c>
      <c r="E87" s="36">
        <f>SUMIFS(СВЦЭМ!$D$33:$D$776,СВЦЭМ!$A$33:$A$776,$A87,СВЦЭМ!$B$33:$B$776,E$83)+'СЕТ СН'!$G$14+СВЦЭМ!$D$10+'СЕТ СН'!$G$6-'СЕТ СН'!$G$26</f>
        <v>1361.8910807699999</v>
      </c>
      <c r="F87" s="36">
        <f>SUMIFS(СВЦЭМ!$D$33:$D$776,СВЦЭМ!$A$33:$A$776,$A87,СВЦЭМ!$B$33:$B$776,F$83)+'СЕТ СН'!$G$14+СВЦЭМ!$D$10+'СЕТ СН'!$G$6-'СЕТ СН'!$G$26</f>
        <v>1361.6013288299998</v>
      </c>
      <c r="G87" s="36">
        <f>SUMIFS(СВЦЭМ!$D$33:$D$776,СВЦЭМ!$A$33:$A$776,$A87,СВЦЭМ!$B$33:$B$776,G$83)+'СЕТ СН'!$G$14+СВЦЭМ!$D$10+'СЕТ СН'!$G$6-'СЕТ СН'!$G$26</f>
        <v>1346.6957402799999</v>
      </c>
      <c r="H87" s="36">
        <f>SUMIFS(СВЦЭМ!$D$33:$D$776,СВЦЭМ!$A$33:$A$776,$A87,СВЦЭМ!$B$33:$B$776,H$83)+'СЕТ СН'!$G$14+СВЦЭМ!$D$10+'СЕТ СН'!$G$6-'СЕТ СН'!$G$26</f>
        <v>1302.1361913199999</v>
      </c>
      <c r="I87" s="36">
        <f>SUMIFS(СВЦЭМ!$D$33:$D$776,СВЦЭМ!$A$33:$A$776,$A87,СВЦЭМ!$B$33:$B$776,I$83)+'СЕТ СН'!$G$14+СВЦЭМ!$D$10+'СЕТ СН'!$G$6-'СЕТ СН'!$G$26</f>
        <v>1273.7417015399999</v>
      </c>
      <c r="J87" s="36">
        <f>SUMIFS(СВЦЭМ!$D$33:$D$776,СВЦЭМ!$A$33:$A$776,$A87,СВЦЭМ!$B$33:$B$776,J$83)+'СЕТ СН'!$G$14+СВЦЭМ!$D$10+'СЕТ СН'!$G$6-'СЕТ СН'!$G$26</f>
        <v>1243.2346349999998</v>
      </c>
      <c r="K87" s="36">
        <f>SUMIFS(СВЦЭМ!$D$33:$D$776,СВЦЭМ!$A$33:$A$776,$A87,СВЦЭМ!$B$33:$B$776,K$83)+'СЕТ СН'!$G$14+СВЦЭМ!$D$10+'СЕТ СН'!$G$6-'СЕТ СН'!$G$26</f>
        <v>1240.3207093499998</v>
      </c>
      <c r="L87" s="36">
        <f>SUMIFS(СВЦЭМ!$D$33:$D$776,СВЦЭМ!$A$33:$A$776,$A87,СВЦЭМ!$B$33:$B$776,L$83)+'СЕТ СН'!$G$14+СВЦЭМ!$D$10+'СЕТ СН'!$G$6-'СЕТ СН'!$G$26</f>
        <v>1233.8703841299998</v>
      </c>
      <c r="M87" s="36">
        <f>SUMIFS(СВЦЭМ!$D$33:$D$776,СВЦЭМ!$A$33:$A$776,$A87,СВЦЭМ!$B$33:$B$776,M$83)+'СЕТ СН'!$G$14+СВЦЭМ!$D$10+'СЕТ СН'!$G$6-'СЕТ СН'!$G$26</f>
        <v>1244.9594069799998</v>
      </c>
      <c r="N87" s="36">
        <f>SUMIFS(СВЦЭМ!$D$33:$D$776,СВЦЭМ!$A$33:$A$776,$A87,СВЦЭМ!$B$33:$B$776,N$83)+'СЕТ СН'!$G$14+СВЦЭМ!$D$10+'СЕТ СН'!$G$6-'СЕТ СН'!$G$26</f>
        <v>1170.14715411</v>
      </c>
      <c r="O87" s="36">
        <f>SUMIFS(СВЦЭМ!$D$33:$D$776,СВЦЭМ!$A$33:$A$776,$A87,СВЦЭМ!$B$33:$B$776,O$83)+'СЕТ СН'!$G$14+СВЦЭМ!$D$10+'СЕТ СН'!$G$6-'СЕТ СН'!$G$26</f>
        <v>1141.72297226</v>
      </c>
      <c r="P87" s="36">
        <f>SUMIFS(СВЦЭМ!$D$33:$D$776,СВЦЭМ!$A$33:$A$776,$A87,СВЦЭМ!$B$33:$B$776,P$83)+'СЕТ СН'!$G$14+СВЦЭМ!$D$10+'СЕТ СН'!$G$6-'СЕТ СН'!$G$26</f>
        <v>1146.3041382700001</v>
      </c>
      <c r="Q87" s="36">
        <f>SUMIFS(СВЦЭМ!$D$33:$D$776,СВЦЭМ!$A$33:$A$776,$A87,СВЦЭМ!$B$33:$B$776,Q$83)+'СЕТ СН'!$G$14+СВЦЭМ!$D$10+'СЕТ СН'!$G$6-'СЕТ СН'!$G$26</f>
        <v>1175.2312509200001</v>
      </c>
      <c r="R87" s="36">
        <f>SUMIFS(СВЦЭМ!$D$33:$D$776,СВЦЭМ!$A$33:$A$776,$A87,СВЦЭМ!$B$33:$B$776,R$83)+'СЕТ СН'!$G$14+СВЦЭМ!$D$10+'СЕТ СН'!$G$6-'СЕТ СН'!$G$26</f>
        <v>1177.16065254</v>
      </c>
      <c r="S87" s="36">
        <f>SUMIFS(СВЦЭМ!$D$33:$D$776,СВЦЭМ!$A$33:$A$776,$A87,СВЦЭМ!$B$33:$B$776,S$83)+'СЕТ СН'!$G$14+СВЦЭМ!$D$10+'СЕТ СН'!$G$6-'СЕТ СН'!$G$26</f>
        <v>1147.37134266</v>
      </c>
      <c r="T87" s="36">
        <f>SUMIFS(СВЦЭМ!$D$33:$D$776,СВЦЭМ!$A$33:$A$776,$A87,СВЦЭМ!$B$33:$B$776,T$83)+'СЕТ СН'!$G$14+СВЦЭМ!$D$10+'СЕТ СН'!$G$6-'СЕТ СН'!$G$26</f>
        <v>1125.5510421199999</v>
      </c>
      <c r="U87" s="36">
        <f>SUMIFS(СВЦЭМ!$D$33:$D$776,СВЦЭМ!$A$33:$A$776,$A87,СВЦЭМ!$B$33:$B$776,U$83)+'СЕТ СН'!$G$14+СВЦЭМ!$D$10+'СЕТ СН'!$G$6-'СЕТ СН'!$G$26</f>
        <v>1129.8372425499999</v>
      </c>
      <c r="V87" s="36">
        <f>SUMIFS(СВЦЭМ!$D$33:$D$776,СВЦЭМ!$A$33:$A$776,$A87,СВЦЭМ!$B$33:$B$776,V$83)+'СЕТ СН'!$G$14+СВЦЭМ!$D$10+'СЕТ СН'!$G$6-'СЕТ СН'!$G$26</f>
        <v>1140.5497782800001</v>
      </c>
      <c r="W87" s="36">
        <f>SUMIFS(СВЦЭМ!$D$33:$D$776,СВЦЭМ!$A$33:$A$776,$A87,СВЦЭМ!$B$33:$B$776,W$83)+'СЕТ СН'!$G$14+СВЦЭМ!$D$10+'СЕТ СН'!$G$6-'СЕТ СН'!$G$26</f>
        <v>1160.6827106000001</v>
      </c>
      <c r="X87" s="36">
        <f>SUMIFS(СВЦЭМ!$D$33:$D$776,СВЦЭМ!$A$33:$A$776,$A87,СВЦЭМ!$B$33:$B$776,X$83)+'СЕТ СН'!$G$14+СВЦЭМ!$D$10+'СЕТ СН'!$G$6-'СЕТ СН'!$G$26</f>
        <v>1182.61749824</v>
      </c>
      <c r="Y87" s="36">
        <f>SUMIFS(СВЦЭМ!$D$33:$D$776,СВЦЭМ!$A$33:$A$776,$A87,СВЦЭМ!$B$33:$B$776,Y$83)+'СЕТ СН'!$G$14+СВЦЭМ!$D$10+'СЕТ СН'!$G$6-'СЕТ СН'!$G$26</f>
        <v>1200.65926629</v>
      </c>
    </row>
    <row r="88" spans="1:27" ht="15.75" x14ac:dyDescent="0.2">
      <c r="A88" s="35">
        <f t="shared" si="2"/>
        <v>43501</v>
      </c>
      <c r="B88" s="36">
        <f>SUMIFS(СВЦЭМ!$D$33:$D$776,СВЦЭМ!$A$33:$A$776,$A88,СВЦЭМ!$B$33:$B$776,B$83)+'СЕТ СН'!$G$14+СВЦЭМ!$D$10+'СЕТ СН'!$G$6-'СЕТ СН'!$G$26</f>
        <v>1291.45905705</v>
      </c>
      <c r="C88" s="36">
        <f>SUMIFS(СВЦЭМ!$D$33:$D$776,СВЦЭМ!$A$33:$A$776,$A88,СВЦЭМ!$B$33:$B$776,C$83)+'СЕТ СН'!$G$14+СВЦЭМ!$D$10+'СЕТ СН'!$G$6-'СЕТ СН'!$G$26</f>
        <v>1319.3993849699998</v>
      </c>
      <c r="D88" s="36">
        <f>SUMIFS(СВЦЭМ!$D$33:$D$776,СВЦЭМ!$A$33:$A$776,$A88,СВЦЭМ!$B$33:$B$776,D$83)+'СЕТ СН'!$G$14+СВЦЭМ!$D$10+'СЕТ СН'!$G$6-'СЕТ СН'!$G$26</f>
        <v>1336.5146459599998</v>
      </c>
      <c r="E88" s="36">
        <f>SUMIFS(СВЦЭМ!$D$33:$D$776,СВЦЭМ!$A$33:$A$776,$A88,СВЦЭМ!$B$33:$B$776,E$83)+'СЕТ СН'!$G$14+СВЦЭМ!$D$10+'СЕТ СН'!$G$6-'СЕТ СН'!$G$26</f>
        <v>1333.8549881199999</v>
      </c>
      <c r="F88" s="36">
        <f>SUMIFS(СВЦЭМ!$D$33:$D$776,СВЦЭМ!$A$33:$A$776,$A88,СВЦЭМ!$B$33:$B$776,F$83)+'СЕТ СН'!$G$14+СВЦЭМ!$D$10+'СЕТ СН'!$G$6-'СЕТ СН'!$G$26</f>
        <v>1330.9118220899998</v>
      </c>
      <c r="G88" s="36">
        <f>SUMIFS(СВЦЭМ!$D$33:$D$776,СВЦЭМ!$A$33:$A$776,$A88,СВЦЭМ!$B$33:$B$776,G$83)+'СЕТ СН'!$G$14+СВЦЭМ!$D$10+'СЕТ СН'!$G$6-'СЕТ СН'!$G$26</f>
        <v>1309.4533653599999</v>
      </c>
      <c r="H88" s="36">
        <f>SUMIFS(СВЦЭМ!$D$33:$D$776,СВЦЭМ!$A$33:$A$776,$A88,СВЦЭМ!$B$33:$B$776,H$83)+'СЕТ СН'!$G$14+СВЦЭМ!$D$10+'СЕТ СН'!$G$6-'СЕТ СН'!$G$26</f>
        <v>1264.4642032899999</v>
      </c>
      <c r="I88" s="36">
        <f>SUMIFS(СВЦЭМ!$D$33:$D$776,СВЦЭМ!$A$33:$A$776,$A88,СВЦЭМ!$B$33:$B$776,I$83)+'СЕТ СН'!$G$14+СВЦЭМ!$D$10+'СЕТ СН'!$G$6-'СЕТ СН'!$G$26</f>
        <v>1255.8200213199998</v>
      </c>
      <c r="J88" s="36">
        <f>SUMIFS(СВЦЭМ!$D$33:$D$776,СВЦЭМ!$A$33:$A$776,$A88,СВЦЭМ!$B$33:$B$776,J$83)+'СЕТ СН'!$G$14+СВЦЭМ!$D$10+'СЕТ СН'!$G$6-'СЕТ СН'!$G$26</f>
        <v>1232.7401278299999</v>
      </c>
      <c r="K88" s="36">
        <f>SUMIFS(СВЦЭМ!$D$33:$D$776,СВЦЭМ!$A$33:$A$776,$A88,СВЦЭМ!$B$33:$B$776,K$83)+'СЕТ СН'!$G$14+СВЦЭМ!$D$10+'СЕТ СН'!$G$6-'СЕТ СН'!$G$26</f>
        <v>1236.3863001799998</v>
      </c>
      <c r="L88" s="36">
        <f>SUMIFS(СВЦЭМ!$D$33:$D$776,СВЦЭМ!$A$33:$A$776,$A88,СВЦЭМ!$B$33:$B$776,L$83)+'СЕТ СН'!$G$14+СВЦЭМ!$D$10+'СЕТ СН'!$G$6-'СЕТ СН'!$G$26</f>
        <v>1237.0851183899999</v>
      </c>
      <c r="M88" s="36">
        <f>SUMIFS(СВЦЭМ!$D$33:$D$776,СВЦЭМ!$A$33:$A$776,$A88,СВЦЭМ!$B$33:$B$776,M$83)+'СЕТ СН'!$G$14+СВЦЭМ!$D$10+'СЕТ СН'!$G$6-'СЕТ СН'!$G$26</f>
        <v>1242.4514127899999</v>
      </c>
      <c r="N88" s="36">
        <f>SUMIFS(СВЦЭМ!$D$33:$D$776,СВЦЭМ!$A$33:$A$776,$A88,СВЦЭМ!$B$33:$B$776,N$83)+'СЕТ СН'!$G$14+СВЦЭМ!$D$10+'СЕТ СН'!$G$6-'СЕТ СН'!$G$26</f>
        <v>1220.3766518299999</v>
      </c>
      <c r="O88" s="36">
        <f>SUMIFS(СВЦЭМ!$D$33:$D$776,СВЦЭМ!$A$33:$A$776,$A88,СВЦЭМ!$B$33:$B$776,O$83)+'СЕТ СН'!$G$14+СВЦЭМ!$D$10+'СЕТ СН'!$G$6-'СЕТ СН'!$G$26</f>
        <v>1191.46346784</v>
      </c>
      <c r="P88" s="36">
        <f>SUMIFS(СВЦЭМ!$D$33:$D$776,СВЦЭМ!$A$33:$A$776,$A88,СВЦЭМ!$B$33:$B$776,P$83)+'СЕТ СН'!$G$14+СВЦЭМ!$D$10+'СЕТ СН'!$G$6-'СЕТ СН'!$G$26</f>
        <v>1196.8923846800001</v>
      </c>
      <c r="Q88" s="36">
        <f>SUMIFS(СВЦЭМ!$D$33:$D$776,СВЦЭМ!$A$33:$A$776,$A88,СВЦЭМ!$B$33:$B$776,Q$83)+'СЕТ СН'!$G$14+СВЦЭМ!$D$10+'СЕТ СН'!$G$6-'СЕТ СН'!$G$26</f>
        <v>1209.73754639</v>
      </c>
      <c r="R88" s="36">
        <f>SUMIFS(СВЦЭМ!$D$33:$D$776,СВЦЭМ!$A$33:$A$776,$A88,СВЦЭМ!$B$33:$B$776,R$83)+'СЕТ СН'!$G$14+СВЦЭМ!$D$10+'СЕТ СН'!$G$6-'СЕТ СН'!$G$26</f>
        <v>1200.61821833</v>
      </c>
      <c r="S88" s="36">
        <f>SUMIFS(СВЦЭМ!$D$33:$D$776,СВЦЭМ!$A$33:$A$776,$A88,СВЦЭМ!$B$33:$B$776,S$83)+'СЕТ СН'!$G$14+СВЦЭМ!$D$10+'СЕТ СН'!$G$6-'СЕТ СН'!$G$26</f>
        <v>1199.97388667</v>
      </c>
      <c r="T88" s="36">
        <f>SUMIFS(СВЦЭМ!$D$33:$D$776,СВЦЭМ!$A$33:$A$776,$A88,СВЦЭМ!$B$33:$B$776,T$83)+'СЕТ СН'!$G$14+СВЦЭМ!$D$10+'СЕТ СН'!$G$6-'СЕТ СН'!$G$26</f>
        <v>1156.4883549799999</v>
      </c>
      <c r="U88" s="36">
        <f>SUMIFS(СВЦЭМ!$D$33:$D$776,СВЦЭМ!$A$33:$A$776,$A88,СВЦЭМ!$B$33:$B$776,U$83)+'СЕТ СН'!$G$14+СВЦЭМ!$D$10+'СЕТ СН'!$G$6-'СЕТ СН'!$G$26</f>
        <v>1169.7558543099999</v>
      </c>
      <c r="V88" s="36">
        <f>SUMIFS(СВЦЭМ!$D$33:$D$776,СВЦЭМ!$A$33:$A$776,$A88,СВЦЭМ!$B$33:$B$776,V$83)+'СЕТ СН'!$G$14+СВЦЭМ!$D$10+'СЕТ СН'!$G$6-'СЕТ СН'!$G$26</f>
        <v>1187.6464644099999</v>
      </c>
      <c r="W88" s="36">
        <f>SUMIFS(СВЦЭМ!$D$33:$D$776,СВЦЭМ!$A$33:$A$776,$A88,СВЦЭМ!$B$33:$B$776,W$83)+'СЕТ СН'!$G$14+СВЦЭМ!$D$10+'СЕТ СН'!$G$6-'СЕТ СН'!$G$26</f>
        <v>1199.7862926800001</v>
      </c>
      <c r="X88" s="36">
        <f>SUMIFS(СВЦЭМ!$D$33:$D$776,СВЦЭМ!$A$33:$A$776,$A88,СВЦЭМ!$B$33:$B$776,X$83)+'СЕТ СН'!$G$14+СВЦЭМ!$D$10+'СЕТ СН'!$G$6-'СЕТ СН'!$G$26</f>
        <v>1223.50690136</v>
      </c>
      <c r="Y88" s="36">
        <f>SUMIFS(СВЦЭМ!$D$33:$D$776,СВЦЭМ!$A$33:$A$776,$A88,СВЦЭМ!$B$33:$B$776,Y$83)+'СЕТ СН'!$G$14+СВЦЭМ!$D$10+'СЕТ СН'!$G$6-'СЕТ СН'!$G$26</f>
        <v>1237.4825007699999</v>
      </c>
    </row>
    <row r="89" spans="1:27" ht="15.75" x14ac:dyDescent="0.2">
      <c r="A89" s="35">
        <f t="shared" si="2"/>
        <v>43502</v>
      </c>
      <c r="B89" s="36">
        <f>SUMIFS(СВЦЭМ!$D$33:$D$776,СВЦЭМ!$A$33:$A$776,$A89,СВЦЭМ!$B$33:$B$776,B$83)+'СЕТ СН'!$G$14+СВЦЭМ!$D$10+'СЕТ СН'!$G$6-'СЕТ СН'!$G$26</f>
        <v>1278.5285730799999</v>
      </c>
      <c r="C89" s="36">
        <f>SUMIFS(СВЦЭМ!$D$33:$D$776,СВЦЭМ!$A$33:$A$776,$A89,СВЦЭМ!$B$33:$B$776,C$83)+'СЕТ СН'!$G$14+СВЦЭМ!$D$10+'СЕТ СН'!$G$6-'СЕТ СН'!$G$26</f>
        <v>1307.6271269199999</v>
      </c>
      <c r="D89" s="36">
        <f>SUMIFS(СВЦЭМ!$D$33:$D$776,СВЦЭМ!$A$33:$A$776,$A89,СВЦЭМ!$B$33:$B$776,D$83)+'СЕТ СН'!$G$14+СВЦЭМ!$D$10+'СЕТ СН'!$G$6-'СЕТ СН'!$G$26</f>
        <v>1317.4241874699999</v>
      </c>
      <c r="E89" s="36">
        <f>SUMIFS(СВЦЭМ!$D$33:$D$776,СВЦЭМ!$A$33:$A$776,$A89,СВЦЭМ!$B$33:$B$776,E$83)+'СЕТ СН'!$G$14+СВЦЭМ!$D$10+'СЕТ СН'!$G$6-'СЕТ СН'!$G$26</f>
        <v>1317.9978543299999</v>
      </c>
      <c r="F89" s="36">
        <f>SUMIFS(СВЦЭМ!$D$33:$D$776,СВЦЭМ!$A$33:$A$776,$A89,СВЦЭМ!$B$33:$B$776,F$83)+'СЕТ СН'!$G$14+СВЦЭМ!$D$10+'СЕТ СН'!$G$6-'СЕТ СН'!$G$26</f>
        <v>1314.80969519</v>
      </c>
      <c r="G89" s="36">
        <f>SUMIFS(СВЦЭМ!$D$33:$D$776,СВЦЭМ!$A$33:$A$776,$A89,СВЦЭМ!$B$33:$B$776,G$83)+'СЕТ СН'!$G$14+СВЦЭМ!$D$10+'СЕТ СН'!$G$6-'СЕТ СН'!$G$26</f>
        <v>1287.6664563399997</v>
      </c>
      <c r="H89" s="36">
        <f>SUMIFS(СВЦЭМ!$D$33:$D$776,СВЦЭМ!$A$33:$A$776,$A89,СВЦЭМ!$B$33:$B$776,H$83)+'СЕТ СН'!$G$14+СВЦЭМ!$D$10+'СЕТ СН'!$G$6-'СЕТ СН'!$G$26</f>
        <v>1253.8679303599999</v>
      </c>
      <c r="I89" s="36">
        <f>SUMIFS(СВЦЭМ!$D$33:$D$776,СВЦЭМ!$A$33:$A$776,$A89,СВЦЭМ!$B$33:$B$776,I$83)+'СЕТ СН'!$G$14+СВЦЭМ!$D$10+'СЕТ СН'!$G$6-'СЕТ СН'!$G$26</f>
        <v>1229.0577592099999</v>
      </c>
      <c r="J89" s="36">
        <f>SUMIFS(СВЦЭМ!$D$33:$D$776,СВЦЭМ!$A$33:$A$776,$A89,СВЦЭМ!$B$33:$B$776,J$83)+'СЕТ СН'!$G$14+СВЦЭМ!$D$10+'СЕТ СН'!$G$6-'СЕТ СН'!$G$26</f>
        <v>1243.8148143699998</v>
      </c>
      <c r="K89" s="36">
        <f>SUMIFS(СВЦЭМ!$D$33:$D$776,СВЦЭМ!$A$33:$A$776,$A89,СВЦЭМ!$B$33:$B$776,K$83)+'СЕТ СН'!$G$14+СВЦЭМ!$D$10+'СЕТ СН'!$G$6-'СЕТ СН'!$G$26</f>
        <v>1240.5171159299998</v>
      </c>
      <c r="L89" s="36">
        <f>SUMIFS(СВЦЭМ!$D$33:$D$776,СВЦЭМ!$A$33:$A$776,$A89,СВЦЭМ!$B$33:$B$776,L$83)+'СЕТ СН'!$G$14+СВЦЭМ!$D$10+'СЕТ СН'!$G$6-'СЕТ СН'!$G$26</f>
        <v>1248.8569054699999</v>
      </c>
      <c r="M89" s="36">
        <f>SUMIFS(СВЦЭМ!$D$33:$D$776,СВЦЭМ!$A$33:$A$776,$A89,СВЦЭМ!$B$33:$B$776,M$83)+'СЕТ СН'!$G$14+СВЦЭМ!$D$10+'СЕТ СН'!$G$6-'СЕТ СН'!$G$26</f>
        <v>1250.6659700899997</v>
      </c>
      <c r="N89" s="36">
        <f>SUMIFS(СВЦЭМ!$D$33:$D$776,СВЦЭМ!$A$33:$A$776,$A89,СВЦЭМ!$B$33:$B$776,N$83)+'СЕТ СН'!$G$14+СВЦЭМ!$D$10+'СЕТ СН'!$G$6-'СЕТ СН'!$G$26</f>
        <v>1235.8717650899998</v>
      </c>
      <c r="O89" s="36">
        <f>SUMIFS(СВЦЭМ!$D$33:$D$776,СВЦЭМ!$A$33:$A$776,$A89,СВЦЭМ!$B$33:$B$776,O$83)+'СЕТ СН'!$G$14+СВЦЭМ!$D$10+'СЕТ СН'!$G$6-'СЕТ СН'!$G$26</f>
        <v>1210.6437495499999</v>
      </c>
      <c r="P89" s="36">
        <f>SUMIFS(СВЦЭМ!$D$33:$D$776,СВЦЭМ!$A$33:$A$776,$A89,СВЦЭМ!$B$33:$B$776,P$83)+'СЕТ СН'!$G$14+СВЦЭМ!$D$10+'СЕТ СН'!$G$6-'СЕТ СН'!$G$26</f>
        <v>1208.2788570299999</v>
      </c>
      <c r="Q89" s="36">
        <f>SUMIFS(СВЦЭМ!$D$33:$D$776,СВЦЭМ!$A$33:$A$776,$A89,СВЦЭМ!$B$33:$B$776,Q$83)+'СЕТ СН'!$G$14+СВЦЭМ!$D$10+'СЕТ СН'!$G$6-'СЕТ СН'!$G$26</f>
        <v>1212.0023636200001</v>
      </c>
      <c r="R89" s="36">
        <f>SUMIFS(СВЦЭМ!$D$33:$D$776,СВЦЭМ!$A$33:$A$776,$A89,СВЦЭМ!$B$33:$B$776,R$83)+'СЕТ СН'!$G$14+СВЦЭМ!$D$10+'СЕТ СН'!$G$6-'СЕТ СН'!$G$26</f>
        <v>1205.10409433</v>
      </c>
      <c r="S89" s="36">
        <f>SUMIFS(СВЦЭМ!$D$33:$D$776,СВЦЭМ!$A$33:$A$776,$A89,СВЦЭМ!$B$33:$B$776,S$83)+'СЕТ СН'!$G$14+СВЦЭМ!$D$10+'СЕТ СН'!$G$6-'СЕТ СН'!$G$26</f>
        <v>1211.70321805</v>
      </c>
      <c r="T89" s="36">
        <f>SUMIFS(СВЦЭМ!$D$33:$D$776,СВЦЭМ!$A$33:$A$776,$A89,СВЦЭМ!$B$33:$B$776,T$83)+'СЕТ СН'!$G$14+СВЦЭМ!$D$10+'СЕТ СН'!$G$6-'СЕТ СН'!$G$26</f>
        <v>1188.14769228</v>
      </c>
      <c r="U89" s="36">
        <f>SUMIFS(СВЦЭМ!$D$33:$D$776,СВЦЭМ!$A$33:$A$776,$A89,СВЦЭМ!$B$33:$B$776,U$83)+'СЕТ СН'!$G$14+СВЦЭМ!$D$10+'СЕТ СН'!$G$6-'СЕТ СН'!$G$26</f>
        <v>1191.45880207</v>
      </c>
      <c r="V89" s="36">
        <f>SUMIFS(СВЦЭМ!$D$33:$D$776,СВЦЭМ!$A$33:$A$776,$A89,СВЦЭМ!$B$33:$B$776,V$83)+'СЕТ СН'!$G$14+СВЦЭМ!$D$10+'СЕТ СН'!$G$6-'СЕТ СН'!$G$26</f>
        <v>1211.9332645700001</v>
      </c>
      <c r="W89" s="36">
        <f>SUMIFS(СВЦЭМ!$D$33:$D$776,СВЦЭМ!$A$33:$A$776,$A89,СВЦЭМ!$B$33:$B$776,W$83)+'СЕТ СН'!$G$14+СВЦЭМ!$D$10+'СЕТ СН'!$G$6-'СЕТ СН'!$G$26</f>
        <v>1222.8622446500001</v>
      </c>
      <c r="X89" s="36">
        <f>SUMIFS(СВЦЭМ!$D$33:$D$776,СВЦЭМ!$A$33:$A$776,$A89,СВЦЭМ!$B$33:$B$776,X$83)+'СЕТ СН'!$G$14+СВЦЭМ!$D$10+'СЕТ СН'!$G$6-'СЕТ СН'!$G$26</f>
        <v>1246.2661393499998</v>
      </c>
      <c r="Y89" s="36">
        <f>SUMIFS(СВЦЭМ!$D$33:$D$776,СВЦЭМ!$A$33:$A$776,$A89,СВЦЭМ!$B$33:$B$776,Y$83)+'СЕТ СН'!$G$14+СВЦЭМ!$D$10+'СЕТ СН'!$G$6-'СЕТ СН'!$G$26</f>
        <v>1277.3652335099998</v>
      </c>
    </row>
    <row r="90" spans="1:27" ht="15.75" x14ac:dyDescent="0.2">
      <c r="A90" s="35">
        <f t="shared" si="2"/>
        <v>43503</v>
      </c>
      <c r="B90" s="36">
        <f>SUMIFS(СВЦЭМ!$D$33:$D$776,СВЦЭМ!$A$33:$A$776,$A90,СВЦЭМ!$B$33:$B$776,B$83)+'СЕТ СН'!$G$14+СВЦЭМ!$D$10+'СЕТ СН'!$G$6-'СЕТ СН'!$G$26</f>
        <v>1304.3224290299997</v>
      </c>
      <c r="C90" s="36">
        <f>SUMIFS(СВЦЭМ!$D$33:$D$776,СВЦЭМ!$A$33:$A$776,$A90,СВЦЭМ!$B$33:$B$776,C$83)+'СЕТ СН'!$G$14+СВЦЭМ!$D$10+'СЕТ СН'!$G$6-'СЕТ СН'!$G$26</f>
        <v>1322.3409056399998</v>
      </c>
      <c r="D90" s="36">
        <f>SUMIFS(СВЦЭМ!$D$33:$D$776,СВЦЭМ!$A$33:$A$776,$A90,СВЦЭМ!$B$33:$B$776,D$83)+'СЕТ СН'!$G$14+СВЦЭМ!$D$10+'СЕТ СН'!$G$6-'СЕТ СН'!$G$26</f>
        <v>1340.7054007899999</v>
      </c>
      <c r="E90" s="36">
        <f>SUMIFS(СВЦЭМ!$D$33:$D$776,СВЦЭМ!$A$33:$A$776,$A90,СВЦЭМ!$B$33:$B$776,E$83)+'СЕТ СН'!$G$14+СВЦЭМ!$D$10+'СЕТ СН'!$G$6-'СЕТ СН'!$G$26</f>
        <v>1364.8593028399998</v>
      </c>
      <c r="F90" s="36">
        <f>SUMIFS(СВЦЭМ!$D$33:$D$776,СВЦЭМ!$A$33:$A$776,$A90,СВЦЭМ!$B$33:$B$776,F$83)+'СЕТ СН'!$G$14+СВЦЭМ!$D$10+'СЕТ СН'!$G$6-'СЕТ СН'!$G$26</f>
        <v>1347.1593158799999</v>
      </c>
      <c r="G90" s="36">
        <f>SUMIFS(СВЦЭМ!$D$33:$D$776,СВЦЭМ!$A$33:$A$776,$A90,СВЦЭМ!$B$33:$B$776,G$83)+'СЕТ СН'!$G$14+СВЦЭМ!$D$10+'СЕТ СН'!$G$6-'СЕТ СН'!$G$26</f>
        <v>1333.1730096299998</v>
      </c>
      <c r="H90" s="36">
        <f>SUMIFS(СВЦЭМ!$D$33:$D$776,СВЦЭМ!$A$33:$A$776,$A90,СВЦЭМ!$B$33:$B$776,H$83)+'СЕТ СН'!$G$14+СВЦЭМ!$D$10+'СЕТ СН'!$G$6-'СЕТ СН'!$G$26</f>
        <v>1302.4413506699998</v>
      </c>
      <c r="I90" s="36">
        <f>SUMIFS(СВЦЭМ!$D$33:$D$776,СВЦЭМ!$A$33:$A$776,$A90,СВЦЭМ!$B$33:$B$776,I$83)+'СЕТ СН'!$G$14+СВЦЭМ!$D$10+'СЕТ СН'!$G$6-'СЕТ СН'!$G$26</f>
        <v>1282.4412330599998</v>
      </c>
      <c r="J90" s="36">
        <f>SUMIFS(СВЦЭМ!$D$33:$D$776,СВЦЭМ!$A$33:$A$776,$A90,СВЦЭМ!$B$33:$B$776,J$83)+'СЕТ СН'!$G$14+СВЦЭМ!$D$10+'СЕТ СН'!$G$6-'СЕТ СН'!$G$26</f>
        <v>1270.9530020599998</v>
      </c>
      <c r="K90" s="36">
        <f>SUMIFS(СВЦЭМ!$D$33:$D$776,СВЦЭМ!$A$33:$A$776,$A90,СВЦЭМ!$B$33:$B$776,K$83)+'СЕТ СН'!$G$14+СВЦЭМ!$D$10+'СЕТ СН'!$G$6-'СЕТ СН'!$G$26</f>
        <v>1260.4165971099999</v>
      </c>
      <c r="L90" s="36">
        <f>SUMIFS(СВЦЭМ!$D$33:$D$776,СВЦЭМ!$A$33:$A$776,$A90,СВЦЭМ!$B$33:$B$776,L$83)+'СЕТ СН'!$G$14+СВЦЭМ!$D$10+'СЕТ СН'!$G$6-'СЕТ СН'!$G$26</f>
        <v>1259.4395613099998</v>
      </c>
      <c r="M90" s="36">
        <f>SUMIFS(СВЦЭМ!$D$33:$D$776,СВЦЭМ!$A$33:$A$776,$A90,СВЦЭМ!$B$33:$B$776,M$83)+'СЕТ СН'!$G$14+СВЦЭМ!$D$10+'СЕТ СН'!$G$6-'СЕТ СН'!$G$26</f>
        <v>1266.7418784299998</v>
      </c>
      <c r="N90" s="36">
        <f>SUMIFS(СВЦЭМ!$D$33:$D$776,СВЦЭМ!$A$33:$A$776,$A90,СВЦЭМ!$B$33:$B$776,N$83)+'СЕТ СН'!$G$14+СВЦЭМ!$D$10+'СЕТ СН'!$G$6-'СЕТ СН'!$G$26</f>
        <v>1251.2992886599998</v>
      </c>
      <c r="O90" s="36">
        <f>SUMIFS(СВЦЭМ!$D$33:$D$776,СВЦЭМ!$A$33:$A$776,$A90,СВЦЭМ!$B$33:$B$776,O$83)+'СЕТ СН'!$G$14+СВЦЭМ!$D$10+'СЕТ СН'!$G$6-'СЕТ СН'!$G$26</f>
        <v>1218.03758683</v>
      </c>
      <c r="P90" s="36">
        <f>SUMIFS(СВЦЭМ!$D$33:$D$776,СВЦЭМ!$A$33:$A$776,$A90,СВЦЭМ!$B$33:$B$776,P$83)+'СЕТ СН'!$G$14+СВЦЭМ!$D$10+'СЕТ СН'!$G$6-'СЕТ СН'!$G$26</f>
        <v>1216.84560104</v>
      </c>
      <c r="Q90" s="36">
        <f>SUMIFS(СВЦЭМ!$D$33:$D$776,СВЦЭМ!$A$33:$A$776,$A90,СВЦЭМ!$B$33:$B$776,Q$83)+'СЕТ СН'!$G$14+СВЦЭМ!$D$10+'СЕТ СН'!$G$6-'СЕТ СН'!$G$26</f>
        <v>1220.76968216</v>
      </c>
      <c r="R90" s="36">
        <f>SUMIFS(СВЦЭМ!$D$33:$D$776,СВЦЭМ!$A$33:$A$776,$A90,СВЦЭМ!$B$33:$B$776,R$83)+'СЕТ СН'!$G$14+СВЦЭМ!$D$10+'СЕТ СН'!$G$6-'СЕТ СН'!$G$26</f>
        <v>1220.23901002</v>
      </c>
      <c r="S90" s="36">
        <f>SUMIFS(СВЦЭМ!$D$33:$D$776,СВЦЭМ!$A$33:$A$776,$A90,СВЦЭМ!$B$33:$B$776,S$83)+'СЕТ СН'!$G$14+СВЦЭМ!$D$10+'СЕТ СН'!$G$6-'СЕТ СН'!$G$26</f>
        <v>1210.9498407900001</v>
      </c>
      <c r="T90" s="36">
        <f>SUMIFS(СВЦЭМ!$D$33:$D$776,СВЦЭМ!$A$33:$A$776,$A90,СВЦЭМ!$B$33:$B$776,T$83)+'СЕТ СН'!$G$14+СВЦЭМ!$D$10+'СЕТ СН'!$G$6-'СЕТ СН'!$G$26</f>
        <v>1174.18973839</v>
      </c>
      <c r="U90" s="36">
        <f>SUMIFS(СВЦЭМ!$D$33:$D$776,СВЦЭМ!$A$33:$A$776,$A90,СВЦЭМ!$B$33:$B$776,U$83)+'СЕТ СН'!$G$14+СВЦЭМ!$D$10+'СЕТ СН'!$G$6-'СЕТ СН'!$G$26</f>
        <v>1166.8493277</v>
      </c>
      <c r="V90" s="36">
        <f>SUMIFS(СВЦЭМ!$D$33:$D$776,СВЦЭМ!$A$33:$A$776,$A90,СВЦЭМ!$B$33:$B$776,V$83)+'СЕТ СН'!$G$14+СВЦЭМ!$D$10+'СЕТ СН'!$G$6-'СЕТ СН'!$G$26</f>
        <v>1183.9428846000001</v>
      </c>
      <c r="W90" s="36">
        <f>SUMIFS(СВЦЭМ!$D$33:$D$776,СВЦЭМ!$A$33:$A$776,$A90,СВЦЭМ!$B$33:$B$776,W$83)+'СЕТ СН'!$G$14+СВЦЭМ!$D$10+'СЕТ СН'!$G$6-'СЕТ СН'!$G$26</f>
        <v>1200.9572511599999</v>
      </c>
      <c r="X90" s="36">
        <f>SUMIFS(СВЦЭМ!$D$33:$D$776,СВЦЭМ!$A$33:$A$776,$A90,СВЦЭМ!$B$33:$B$776,X$83)+'СЕТ СН'!$G$14+СВЦЭМ!$D$10+'СЕТ СН'!$G$6-'СЕТ СН'!$G$26</f>
        <v>1219.0394112199999</v>
      </c>
      <c r="Y90" s="36">
        <f>SUMIFS(СВЦЭМ!$D$33:$D$776,СВЦЭМ!$A$33:$A$776,$A90,СВЦЭМ!$B$33:$B$776,Y$83)+'СЕТ СН'!$G$14+СВЦЭМ!$D$10+'СЕТ СН'!$G$6-'СЕТ СН'!$G$26</f>
        <v>1236.9355517799997</v>
      </c>
    </row>
    <row r="91" spans="1:27" ht="15.75" x14ac:dyDescent="0.2">
      <c r="A91" s="35">
        <f t="shared" si="2"/>
        <v>43504</v>
      </c>
      <c r="B91" s="36">
        <f>SUMIFS(СВЦЭМ!$D$33:$D$776,СВЦЭМ!$A$33:$A$776,$A91,СВЦЭМ!$B$33:$B$776,B$83)+'СЕТ СН'!$G$14+СВЦЭМ!$D$10+'СЕТ СН'!$G$6-'СЕТ СН'!$G$26</f>
        <v>1308.2240594999998</v>
      </c>
      <c r="C91" s="36">
        <f>SUMIFS(СВЦЭМ!$D$33:$D$776,СВЦЭМ!$A$33:$A$776,$A91,СВЦЭМ!$B$33:$B$776,C$83)+'СЕТ СН'!$G$14+СВЦЭМ!$D$10+'СЕТ СН'!$G$6-'СЕТ СН'!$G$26</f>
        <v>1329.0961969499999</v>
      </c>
      <c r="D91" s="36">
        <f>SUMIFS(СВЦЭМ!$D$33:$D$776,СВЦЭМ!$A$33:$A$776,$A91,СВЦЭМ!$B$33:$B$776,D$83)+'СЕТ СН'!$G$14+СВЦЭМ!$D$10+'СЕТ СН'!$G$6-'СЕТ СН'!$G$26</f>
        <v>1342.8332072399999</v>
      </c>
      <c r="E91" s="36">
        <f>SUMIFS(СВЦЭМ!$D$33:$D$776,СВЦЭМ!$A$33:$A$776,$A91,СВЦЭМ!$B$33:$B$776,E$83)+'СЕТ СН'!$G$14+СВЦЭМ!$D$10+'СЕТ СН'!$G$6-'СЕТ СН'!$G$26</f>
        <v>1370.7943465499998</v>
      </c>
      <c r="F91" s="36">
        <f>SUMIFS(СВЦЭМ!$D$33:$D$776,СВЦЭМ!$A$33:$A$776,$A91,СВЦЭМ!$B$33:$B$776,F$83)+'СЕТ СН'!$G$14+СВЦЭМ!$D$10+'СЕТ СН'!$G$6-'СЕТ СН'!$G$26</f>
        <v>1361.1343437499997</v>
      </c>
      <c r="G91" s="36">
        <f>SUMIFS(СВЦЭМ!$D$33:$D$776,СВЦЭМ!$A$33:$A$776,$A91,СВЦЭМ!$B$33:$B$776,G$83)+'СЕТ СН'!$G$14+СВЦЭМ!$D$10+'СЕТ СН'!$G$6-'СЕТ СН'!$G$26</f>
        <v>1332.5287340499999</v>
      </c>
      <c r="H91" s="36">
        <f>SUMIFS(СВЦЭМ!$D$33:$D$776,СВЦЭМ!$A$33:$A$776,$A91,СВЦЭМ!$B$33:$B$776,H$83)+'СЕТ СН'!$G$14+СВЦЭМ!$D$10+'СЕТ СН'!$G$6-'СЕТ СН'!$G$26</f>
        <v>1297.2062689399997</v>
      </c>
      <c r="I91" s="36">
        <f>SUMIFS(СВЦЭМ!$D$33:$D$776,СВЦЭМ!$A$33:$A$776,$A91,СВЦЭМ!$B$33:$B$776,I$83)+'СЕТ СН'!$G$14+СВЦЭМ!$D$10+'СЕТ СН'!$G$6-'СЕТ СН'!$G$26</f>
        <v>1282.3194280499999</v>
      </c>
      <c r="J91" s="36">
        <f>SUMIFS(СВЦЭМ!$D$33:$D$776,СВЦЭМ!$A$33:$A$776,$A91,СВЦЭМ!$B$33:$B$776,J$83)+'СЕТ СН'!$G$14+СВЦЭМ!$D$10+'СЕТ СН'!$G$6-'СЕТ СН'!$G$26</f>
        <v>1264.1226672899998</v>
      </c>
      <c r="K91" s="36">
        <f>SUMIFS(СВЦЭМ!$D$33:$D$776,СВЦЭМ!$A$33:$A$776,$A91,СВЦЭМ!$B$33:$B$776,K$83)+'СЕТ СН'!$G$14+СВЦЭМ!$D$10+'СЕТ СН'!$G$6-'СЕТ СН'!$G$26</f>
        <v>1235.1636371799998</v>
      </c>
      <c r="L91" s="36">
        <f>SUMIFS(СВЦЭМ!$D$33:$D$776,СВЦЭМ!$A$33:$A$776,$A91,СВЦЭМ!$B$33:$B$776,L$83)+'СЕТ СН'!$G$14+СВЦЭМ!$D$10+'СЕТ СН'!$G$6-'СЕТ СН'!$G$26</f>
        <v>1210.1259152600001</v>
      </c>
      <c r="M91" s="36">
        <f>SUMIFS(СВЦЭМ!$D$33:$D$776,СВЦЭМ!$A$33:$A$776,$A91,СВЦЭМ!$B$33:$B$776,M$83)+'СЕТ СН'!$G$14+СВЦЭМ!$D$10+'СЕТ СН'!$G$6-'СЕТ СН'!$G$26</f>
        <v>1218.69888924</v>
      </c>
      <c r="N91" s="36">
        <f>SUMIFS(СВЦЭМ!$D$33:$D$776,СВЦЭМ!$A$33:$A$776,$A91,СВЦЭМ!$B$33:$B$776,N$83)+'СЕТ СН'!$G$14+СВЦЭМ!$D$10+'СЕТ СН'!$G$6-'СЕТ СН'!$G$26</f>
        <v>1209.1313847399999</v>
      </c>
      <c r="O91" s="36">
        <f>SUMIFS(СВЦЭМ!$D$33:$D$776,СВЦЭМ!$A$33:$A$776,$A91,СВЦЭМ!$B$33:$B$776,O$83)+'СЕТ СН'!$G$14+СВЦЭМ!$D$10+'СЕТ СН'!$G$6-'СЕТ СН'!$G$26</f>
        <v>1205.79683133</v>
      </c>
      <c r="P91" s="36">
        <f>SUMIFS(СВЦЭМ!$D$33:$D$776,СВЦЭМ!$A$33:$A$776,$A91,СВЦЭМ!$B$33:$B$776,P$83)+'СЕТ СН'!$G$14+СВЦЭМ!$D$10+'СЕТ СН'!$G$6-'СЕТ СН'!$G$26</f>
        <v>1219.1663212799999</v>
      </c>
      <c r="Q91" s="36">
        <f>SUMIFS(СВЦЭМ!$D$33:$D$776,СВЦЭМ!$A$33:$A$776,$A91,СВЦЭМ!$B$33:$B$776,Q$83)+'СЕТ СН'!$G$14+СВЦЭМ!$D$10+'СЕТ СН'!$G$6-'СЕТ СН'!$G$26</f>
        <v>1225.78249811</v>
      </c>
      <c r="R91" s="36">
        <f>SUMIFS(СВЦЭМ!$D$33:$D$776,СВЦЭМ!$A$33:$A$776,$A91,СВЦЭМ!$B$33:$B$776,R$83)+'СЕТ СН'!$G$14+СВЦЭМ!$D$10+'СЕТ СН'!$G$6-'СЕТ СН'!$G$26</f>
        <v>1226.37930781</v>
      </c>
      <c r="S91" s="36">
        <f>SUMIFS(СВЦЭМ!$D$33:$D$776,СВЦЭМ!$A$33:$A$776,$A91,СВЦЭМ!$B$33:$B$776,S$83)+'СЕТ СН'!$G$14+СВЦЭМ!$D$10+'СЕТ СН'!$G$6-'СЕТ СН'!$G$26</f>
        <v>1211.6166915700001</v>
      </c>
      <c r="T91" s="36">
        <f>SUMIFS(СВЦЭМ!$D$33:$D$776,СВЦЭМ!$A$33:$A$776,$A91,СВЦЭМ!$B$33:$B$776,T$83)+'СЕТ СН'!$G$14+СВЦЭМ!$D$10+'СЕТ СН'!$G$6-'СЕТ СН'!$G$26</f>
        <v>1167.3052030900001</v>
      </c>
      <c r="U91" s="36">
        <f>SUMIFS(СВЦЭМ!$D$33:$D$776,СВЦЭМ!$A$33:$A$776,$A91,СВЦЭМ!$B$33:$B$776,U$83)+'СЕТ СН'!$G$14+СВЦЭМ!$D$10+'СЕТ СН'!$G$6-'СЕТ СН'!$G$26</f>
        <v>1163.86473166</v>
      </c>
      <c r="V91" s="36">
        <f>SUMIFS(СВЦЭМ!$D$33:$D$776,СВЦЭМ!$A$33:$A$776,$A91,СВЦЭМ!$B$33:$B$776,V$83)+'СЕТ СН'!$G$14+СВЦЭМ!$D$10+'СЕТ СН'!$G$6-'СЕТ СН'!$G$26</f>
        <v>1193.12453869</v>
      </c>
      <c r="W91" s="36">
        <f>SUMIFS(СВЦЭМ!$D$33:$D$776,СВЦЭМ!$A$33:$A$776,$A91,СВЦЭМ!$B$33:$B$776,W$83)+'СЕТ СН'!$G$14+СВЦЭМ!$D$10+'СЕТ СН'!$G$6-'СЕТ СН'!$G$26</f>
        <v>1220.26852538</v>
      </c>
      <c r="X91" s="36">
        <f>SUMIFS(СВЦЭМ!$D$33:$D$776,СВЦЭМ!$A$33:$A$776,$A91,СВЦЭМ!$B$33:$B$776,X$83)+'СЕТ СН'!$G$14+СВЦЭМ!$D$10+'СЕТ СН'!$G$6-'СЕТ СН'!$G$26</f>
        <v>1249.4628240299999</v>
      </c>
      <c r="Y91" s="36">
        <f>SUMIFS(СВЦЭМ!$D$33:$D$776,СВЦЭМ!$A$33:$A$776,$A91,СВЦЭМ!$B$33:$B$776,Y$83)+'СЕТ СН'!$G$14+СВЦЭМ!$D$10+'СЕТ СН'!$G$6-'СЕТ СН'!$G$26</f>
        <v>1264.6590968799999</v>
      </c>
    </row>
    <row r="92" spans="1:27" ht="15.75" x14ac:dyDescent="0.2">
      <c r="A92" s="35">
        <f t="shared" si="2"/>
        <v>43505</v>
      </c>
      <c r="B92" s="36">
        <f>SUMIFS(СВЦЭМ!$D$33:$D$776,СВЦЭМ!$A$33:$A$776,$A92,СВЦЭМ!$B$33:$B$776,B$83)+'СЕТ СН'!$G$14+СВЦЭМ!$D$10+'СЕТ СН'!$G$6-'СЕТ СН'!$G$26</f>
        <v>1278.1222368899998</v>
      </c>
      <c r="C92" s="36">
        <f>SUMIFS(СВЦЭМ!$D$33:$D$776,СВЦЭМ!$A$33:$A$776,$A92,СВЦЭМ!$B$33:$B$776,C$83)+'СЕТ СН'!$G$14+СВЦЭМ!$D$10+'СЕТ СН'!$G$6-'СЕТ СН'!$G$26</f>
        <v>1307.2524207099998</v>
      </c>
      <c r="D92" s="36">
        <f>SUMIFS(СВЦЭМ!$D$33:$D$776,СВЦЭМ!$A$33:$A$776,$A92,СВЦЭМ!$B$33:$B$776,D$83)+'СЕТ СН'!$G$14+СВЦЭМ!$D$10+'СЕТ СН'!$G$6-'СЕТ СН'!$G$26</f>
        <v>1324.5727424999998</v>
      </c>
      <c r="E92" s="36">
        <f>SUMIFS(СВЦЭМ!$D$33:$D$776,СВЦЭМ!$A$33:$A$776,$A92,СВЦЭМ!$B$33:$B$776,E$83)+'СЕТ СН'!$G$14+СВЦЭМ!$D$10+'СЕТ СН'!$G$6-'СЕТ СН'!$G$26</f>
        <v>1324.8005886799999</v>
      </c>
      <c r="F92" s="36">
        <f>SUMIFS(СВЦЭМ!$D$33:$D$776,СВЦЭМ!$A$33:$A$776,$A92,СВЦЭМ!$B$33:$B$776,F$83)+'СЕТ СН'!$G$14+СВЦЭМ!$D$10+'СЕТ СН'!$G$6-'СЕТ СН'!$G$26</f>
        <v>1321.9075270199999</v>
      </c>
      <c r="G92" s="36">
        <f>SUMIFS(СВЦЭМ!$D$33:$D$776,СВЦЭМ!$A$33:$A$776,$A92,СВЦЭМ!$B$33:$B$776,G$83)+'СЕТ СН'!$G$14+СВЦЭМ!$D$10+'СЕТ СН'!$G$6-'СЕТ СН'!$G$26</f>
        <v>1320.0804867899999</v>
      </c>
      <c r="H92" s="36">
        <f>SUMIFS(СВЦЭМ!$D$33:$D$776,СВЦЭМ!$A$33:$A$776,$A92,СВЦЭМ!$B$33:$B$776,H$83)+'СЕТ СН'!$G$14+СВЦЭМ!$D$10+'СЕТ СН'!$G$6-'СЕТ СН'!$G$26</f>
        <v>1297.5587258099999</v>
      </c>
      <c r="I92" s="36">
        <f>SUMIFS(СВЦЭМ!$D$33:$D$776,СВЦЭМ!$A$33:$A$776,$A92,СВЦЭМ!$B$33:$B$776,I$83)+'СЕТ СН'!$G$14+СВЦЭМ!$D$10+'СЕТ СН'!$G$6-'СЕТ СН'!$G$26</f>
        <v>1283.3809200299997</v>
      </c>
      <c r="J92" s="36">
        <f>SUMIFS(СВЦЭМ!$D$33:$D$776,СВЦЭМ!$A$33:$A$776,$A92,СВЦЭМ!$B$33:$B$776,J$83)+'СЕТ СН'!$G$14+СВЦЭМ!$D$10+'СЕТ СН'!$G$6-'СЕТ СН'!$G$26</f>
        <v>1242.9886786999998</v>
      </c>
      <c r="K92" s="36">
        <f>SUMIFS(СВЦЭМ!$D$33:$D$776,СВЦЭМ!$A$33:$A$776,$A92,СВЦЭМ!$B$33:$B$776,K$83)+'СЕТ СН'!$G$14+СВЦЭМ!$D$10+'СЕТ СН'!$G$6-'СЕТ СН'!$G$26</f>
        <v>1218.96893869</v>
      </c>
      <c r="L92" s="36">
        <f>SUMIFS(СВЦЭМ!$D$33:$D$776,СВЦЭМ!$A$33:$A$776,$A92,СВЦЭМ!$B$33:$B$776,L$83)+'СЕТ СН'!$G$14+СВЦЭМ!$D$10+'СЕТ СН'!$G$6-'СЕТ СН'!$G$26</f>
        <v>1214.69656334</v>
      </c>
      <c r="M92" s="36">
        <f>SUMIFS(СВЦЭМ!$D$33:$D$776,СВЦЭМ!$A$33:$A$776,$A92,СВЦЭМ!$B$33:$B$776,M$83)+'СЕТ СН'!$G$14+СВЦЭМ!$D$10+'СЕТ СН'!$G$6-'СЕТ СН'!$G$26</f>
        <v>1221.54057954</v>
      </c>
      <c r="N92" s="36">
        <f>SUMIFS(СВЦЭМ!$D$33:$D$776,СВЦЭМ!$A$33:$A$776,$A92,СВЦЭМ!$B$33:$B$776,N$83)+'СЕТ СН'!$G$14+СВЦЭМ!$D$10+'СЕТ СН'!$G$6-'СЕТ СН'!$G$26</f>
        <v>1223.6952797700001</v>
      </c>
      <c r="O92" s="36">
        <f>SUMIFS(СВЦЭМ!$D$33:$D$776,СВЦЭМ!$A$33:$A$776,$A92,СВЦЭМ!$B$33:$B$776,O$83)+'СЕТ СН'!$G$14+СВЦЭМ!$D$10+'СЕТ СН'!$G$6-'СЕТ СН'!$G$26</f>
        <v>1209.0158902999999</v>
      </c>
      <c r="P92" s="36">
        <f>SUMIFS(СВЦЭМ!$D$33:$D$776,СВЦЭМ!$A$33:$A$776,$A92,СВЦЭМ!$B$33:$B$776,P$83)+'СЕТ СН'!$G$14+СВЦЭМ!$D$10+'СЕТ СН'!$G$6-'СЕТ СН'!$G$26</f>
        <v>1208.1064644600001</v>
      </c>
      <c r="Q92" s="36">
        <f>SUMIFS(СВЦЭМ!$D$33:$D$776,СВЦЭМ!$A$33:$A$776,$A92,СВЦЭМ!$B$33:$B$776,Q$83)+'СЕТ СН'!$G$14+СВЦЭМ!$D$10+'СЕТ СН'!$G$6-'СЕТ СН'!$G$26</f>
        <v>1215.59795459</v>
      </c>
      <c r="R92" s="36">
        <f>SUMIFS(СВЦЭМ!$D$33:$D$776,СВЦЭМ!$A$33:$A$776,$A92,СВЦЭМ!$B$33:$B$776,R$83)+'СЕТ СН'!$G$14+СВЦЭМ!$D$10+'СЕТ СН'!$G$6-'СЕТ СН'!$G$26</f>
        <v>1197.93490593</v>
      </c>
      <c r="S92" s="36">
        <f>SUMIFS(СВЦЭМ!$D$33:$D$776,СВЦЭМ!$A$33:$A$776,$A92,СВЦЭМ!$B$33:$B$776,S$83)+'СЕТ СН'!$G$14+СВЦЭМ!$D$10+'СЕТ СН'!$G$6-'СЕТ СН'!$G$26</f>
        <v>1181.16546965</v>
      </c>
      <c r="T92" s="36">
        <f>SUMIFS(СВЦЭМ!$D$33:$D$776,СВЦЭМ!$A$33:$A$776,$A92,СВЦЭМ!$B$33:$B$776,T$83)+'СЕТ СН'!$G$14+СВЦЭМ!$D$10+'СЕТ СН'!$G$6-'СЕТ СН'!$G$26</f>
        <v>1143.2096868000001</v>
      </c>
      <c r="U92" s="36">
        <f>SUMIFS(СВЦЭМ!$D$33:$D$776,СВЦЭМ!$A$33:$A$776,$A92,СВЦЭМ!$B$33:$B$776,U$83)+'СЕТ СН'!$G$14+СВЦЭМ!$D$10+'СЕТ СН'!$G$6-'СЕТ СН'!$G$26</f>
        <v>1135.29384953</v>
      </c>
      <c r="V92" s="36">
        <f>SUMIFS(СВЦЭМ!$D$33:$D$776,СВЦЭМ!$A$33:$A$776,$A92,СВЦЭМ!$B$33:$B$776,V$83)+'СЕТ СН'!$G$14+СВЦЭМ!$D$10+'СЕТ СН'!$G$6-'СЕТ СН'!$G$26</f>
        <v>1151.3815962200001</v>
      </c>
      <c r="W92" s="36">
        <f>SUMIFS(СВЦЭМ!$D$33:$D$776,СВЦЭМ!$A$33:$A$776,$A92,СВЦЭМ!$B$33:$B$776,W$83)+'СЕТ СН'!$G$14+СВЦЭМ!$D$10+'СЕТ СН'!$G$6-'СЕТ СН'!$G$26</f>
        <v>1169.7180608900001</v>
      </c>
      <c r="X92" s="36">
        <f>SUMIFS(СВЦЭМ!$D$33:$D$776,СВЦЭМ!$A$33:$A$776,$A92,СВЦЭМ!$B$33:$B$776,X$83)+'СЕТ СН'!$G$14+СВЦЭМ!$D$10+'СЕТ СН'!$G$6-'СЕТ СН'!$G$26</f>
        <v>1190.5635827799999</v>
      </c>
      <c r="Y92" s="36">
        <f>SUMIFS(СВЦЭМ!$D$33:$D$776,СВЦЭМ!$A$33:$A$776,$A92,СВЦЭМ!$B$33:$B$776,Y$83)+'СЕТ СН'!$G$14+СВЦЭМ!$D$10+'СЕТ СН'!$G$6-'СЕТ СН'!$G$26</f>
        <v>1217.4767136099999</v>
      </c>
    </row>
    <row r="93" spans="1:27" ht="15.75" x14ac:dyDescent="0.2">
      <c r="A93" s="35">
        <f t="shared" si="2"/>
        <v>43506</v>
      </c>
      <c r="B93" s="36">
        <f>SUMIFS(СВЦЭМ!$D$33:$D$776,СВЦЭМ!$A$33:$A$776,$A93,СВЦЭМ!$B$33:$B$776,B$83)+'СЕТ СН'!$G$14+СВЦЭМ!$D$10+'СЕТ СН'!$G$6-'СЕТ СН'!$G$26</f>
        <v>1238.7697605399999</v>
      </c>
      <c r="C93" s="36">
        <f>SUMIFS(СВЦЭМ!$D$33:$D$776,СВЦЭМ!$A$33:$A$776,$A93,СВЦЭМ!$B$33:$B$776,C$83)+'СЕТ СН'!$G$14+СВЦЭМ!$D$10+'СЕТ СН'!$G$6-'СЕТ СН'!$G$26</f>
        <v>1251.0051084399997</v>
      </c>
      <c r="D93" s="36">
        <f>SUMIFS(СВЦЭМ!$D$33:$D$776,СВЦЭМ!$A$33:$A$776,$A93,СВЦЭМ!$B$33:$B$776,D$83)+'СЕТ СН'!$G$14+СВЦЭМ!$D$10+'СЕТ СН'!$G$6-'СЕТ СН'!$G$26</f>
        <v>1286.7532964799998</v>
      </c>
      <c r="E93" s="36">
        <f>SUMIFS(СВЦЭМ!$D$33:$D$776,СВЦЭМ!$A$33:$A$776,$A93,СВЦЭМ!$B$33:$B$776,E$83)+'СЕТ СН'!$G$14+СВЦЭМ!$D$10+'СЕТ СН'!$G$6-'СЕТ СН'!$G$26</f>
        <v>1300.0152257699999</v>
      </c>
      <c r="F93" s="36">
        <f>SUMIFS(СВЦЭМ!$D$33:$D$776,СВЦЭМ!$A$33:$A$776,$A93,СВЦЭМ!$B$33:$B$776,F$83)+'СЕТ СН'!$G$14+СВЦЭМ!$D$10+'СЕТ СН'!$G$6-'СЕТ СН'!$G$26</f>
        <v>1297.2745041799999</v>
      </c>
      <c r="G93" s="36">
        <f>SUMIFS(СВЦЭМ!$D$33:$D$776,СВЦЭМ!$A$33:$A$776,$A93,СВЦЭМ!$B$33:$B$776,G$83)+'СЕТ СН'!$G$14+СВЦЭМ!$D$10+'СЕТ СН'!$G$6-'СЕТ СН'!$G$26</f>
        <v>1289.4458521899999</v>
      </c>
      <c r="H93" s="36">
        <f>SUMIFS(СВЦЭМ!$D$33:$D$776,СВЦЭМ!$A$33:$A$776,$A93,СВЦЭМ!$B$33:$B$776,H$83)+'СЕТ СН'!$G$14+СВЦЭМ!$D$10+'СЕТ СН'!$G$6-'СЕТ СН'!$G$26</f>
        <v>1278.7083271499998</v>
      </c>
      <c r="I93" s="36">
        <f>SUMIFS(СВЦЭМ!$D$33:$D$776,СВЦЭМ!$A$33:$A$776,$A93,СВЦЭМ!$B$33:$B$776,I$83)+'СЕТ СН'!$G$14+СВЦЭМ!$D$10+'СЕТ СН'!$G$6-'СЕТ СН'!$G$26</f>
        <v>1252.1526914899998</v>
      </c>
      <c r="J93" s="36">
        <f>SUMIFS(СВЦЭМ!$D$33:$D$776,СВЦЭМ!$A$33:$A$776,$A93,СВЦЭМ!$B$33:$B$776,J$83)+'СЕТ СН'!$G$14+СВЦЭМ!$D$10+'СЕТ СН'!$G$6-'СЕТ СН'!$G$26</f>
        <v>1223.18591429</v>
      </c>
      <c r="K93" s="36">
        <f>SUMIFS(СВЦЭМ!$D$33:$D$776,СВЦЭМ!$A$33:$A$776,$A93,СВЦЭМ!$B$33:$B$776,K$83)+'СЕТ СН'!$G$14+СВЦЭМ!$D$10+'СЕТ СН'!$G$6-'СЕТ СН'!$G$26</f>
        <v>1180.3982497500001</v>
      </c>
      <c r="L93" s="36">
        <f>SUMIFS(СВЦЭМ!$D$33:$D$776,СВЦЭМ!$A$33:$A$776,$A93,СВЦЭМ!$B$33:$B$776,L$83)+'СЕТ СН'!$G$14+СВЦЭМ!$D$10+'СЕТ СН'!$G$6-'СЕТ СН'!$G$26</f>
        <v>1158.53346921</v>
      </c>
      <c r="M93" s="36">
        <f>SUMIFS(СВЦЭМ!$D$33:$D$776,СВЦЭМ!$A$33:$A$776,$A93,СВЦЭМ!$B$33:$B$776,M$83)+'СЕТ СН'!$G$14+СВЦЭМ!$D$10+'СЕТ СН'!$G$6-'СЕТ СН'!$G$26</f>
        <v>1159.72140601</v>
      </c>
      <c r="N93" s="36">
        <f>SUMIFS(СВЦЭМ!$D$33:$D$776,СВЦЭМ!$A$33:$A$776,$A93,СВЦЭМ!$B$33:$B$776,N$83)+'СЕТ СН'!$G$14+СВЦЭМ!$D$10+'СЕТ СН'!$G$6-'СЕТ СН'!$G$26</f>
        <v>1166.1988405899999</v>
      </c>
      <c r="O93" s="36">
        <f>SUMIFS(СВЦЭМ!$D$33:$D$776,СВЦЭМ!$A$33:$A$776,$A93,СВЦЭМ!$B$33:$B$776,O$83)+'СЕТ СН'!$G$14+СВЦЭМ!$D$10+'СЕТ СН'!$G$6-'СЕТ СН'!$G$26</f>
        <v>1151.0885251899999</v>
      </c>
      <c r="P93" s="36">
        <f>SUMIFS(СВЦЭМ!$D$33:$D$776,СВЦЭМ!$A$33:$A$776,$A93,СВЦЭМ!$B$33:$B$776,P$83)+'СЕТ СН'!$G$14+СВЦЭМ!$D$10+'СЕТ СН'!$G$6-'СЕТ СН'!$G$26</f>
        <v>1149.6454330700001</v>
      </c>
      <c r="Q93" s="36">
        <f>SUMIFS(СВЦЭМ!$D$33:$D$776,СВЦЭМ!$A$33:$A$776,$A93,СВЦЭМ!$B$33:$B$776,Q$83)+'СЕТ СН'!$G$14+СВЦЭМ!$D$10+'СЕТ СН'!$G$6-'СЕТ СН'!$G$26</f>
        <v>1167.31977198</v>
      </c>
      <c r="R93" s="36">
        <f>SUMIFS(СВЦЭМ!$D$33:$D$776,СВЦЭМ!$A$33:$A$776,$A93,СВЦЭМ!$B$33:$B$776,R$83)+'СЕТ СН'!$G$14+СВЦЭМ!$D$10+'СЕТ СН'!$G$6-'СЕТ СН'!$G$26</f>
        <v>1180.05377125</v>
      </c>
      <c r="S93" s="36">
        <f>SUMIFS(СВЦЭМ!$D$33:$D$776,СВЦЭМ!$A$33:$A$776,$A93,СВЦЭМ!$B$33:$B$776,S$83)+'СЕТ СН'!$G$14+СВЦЭМ!$D$10+'СЕТ СН'!$G$6-'СЕТ СН'!$G$26</f>
        <v>1170.82906179</v>
      </c>
      <c r="T93" s="36">
        <f>SUMIFS(СВЦЭМ!$D$33:$D$776,СВЦЭМ!$A$33:$A$776,$A93,СВЦЭМ!$B$33:$B$776,T$83)+'СЕТ СН'!$G$14+СВЦЭМ!$D$10+'СЕТ СН'!$G$6-'СЕТ СН'!$G$26</f>
        <v>1142.5075399499999</v>
      </c>
      <c r="U93" s="36">
        <f>SUMIFS(СВЦЭМ!$D$33:$D$776,СВЦЭМ!$A$33:$A$776,$A93,СВЦЭМ!$B$33:$B$776,U$83)+'СЕТ СН'!$G$14+СВЦЭМ!$D$10+'СЕТ СН'!$G$6-'СЕТ СН'!$G$26</f>
        <v>1136.4921951399999</v>
      </c>
      <c r="V93" s="36">
        <f>SUMIFS(СВЦЭМ!$D$33:$D$776,СВЦЭМ!$A$33:$A$776,$A93,СВЦЭМ!$B$33:$B$776,V$83)+'СЕТ СН'!$G$14+СВЦЭМ!$D$10+'СЕТ СН'!$G$6-'СЕТ СН'!$G$26</f>
        <v>1117.70145684</v>
      </c>
      <c r="W93" s="36">
        <f>SUMIFS(СВЦЭМ!$D$33:$D$776,СВЦЭМ!$A$33:$A$776,$A93,СВЦЭМ!$B$33:$B$776,W$83)+'СЕТ СН'!$G$14+СВЦЭМ!$D$10+'СЕТ СН'!$G$6-'СЕТ СН'!$G$26</f>
        <v>1131.41460762</v>
      </c>
      <c r="X93" s="36">
        <f>SUMIFS(СВЦЭМ!$D$33:$D$776,СВЦЭМ!$A$33:$A$776,$A93,СВЦЭМ!$B$33:$B$776,X$83)+'СЕТ СН'!$G$14+СВЦЭМ!$D$10+'СЕТ СН'!$G$6-'СЕТ СН'!$G$26</f>
        <v>1151.8397330499999</v>
      </c>
      <c r="Y93" s="36">
        <f>SUMIFS(СВЦЭМ!$D$33:$D$776,СВЦЭМ!$A$33:$A$776,$A93,СВЦЭМ!$B$33:$B$776,Y$83)+'СЕТ СН'!$G$14+СВЦЭМ!$D$10+'СЕТ СН'!$G$6-'СЕТ СН'!$G$26</f>
        <v>1206.24043512</v>
      </c>
    </row>
    <row r="94" spans="1:27" ht="15.75" x14ac:dyDescent="0.2">
      <c r="A94" s="35">
        <f t="shared" si="2"/>
        <v>43507</v>
      </c>
      <c r="B94" s="36">
        <f>SUMIFS(СВЦЭМ!$D$33:$D$776,СВЦЭМ!$A$33:$A$776,$A94,СВЦЭМ!$B$33:$B$776,B$83)+'СЕТ СН'!$G$14+СВЦЭМ!$D$10+'СЕТ СН'!$G$6-'СЕТ СН'!$G$26</f>
        <v>1250.0851113499998</v>
      </c>
      <c r="C94" s="36">
        <f>SUMIFS(СВЦЭМ!$D$33:$D$776,СВЦЭМ!$A$33:$A$776,$A94,СВЦЭМ!$B$33:$B$776,C$83)+'СЕТ СН'!$G$14+СВЦЭМ!$D$10+'СЕТ СН'!$G$6-'СЕТ СН'!$G$26</f>
        <v>1269.8387020199998</v>
      </c>
      <c r="D94" s="36">
        <f>SUMIFS(СВЦЭМ!$D$33:$D$776,СВЦЭМ!$A$33:$A$776,$A94,СВЦЭМ!$B$33:$B$776,D$83)+'СЕТ СН'!$G$14+СВЦЭМ!$D$10+'СЕТ СН'!$G$6-'СЕТ СН'!$G$26</f>
        <v>1294.8115984599999</v>
      </c>
      <c r="E94" s="36">
        <f>SUMIFS(СВЦЭМ!$D$33:$D$776,СВЦЭМ!$A$33:$A$776,$A94,СВЦЭМ!$B$33:$B$776,E$83)+'СЕТ СН'!$G$14+СВЦЭМ!$D$10+'СЕТ СН'!$G$6-'СЕТ СН'!$G$26</f>
        <v>1305.3658576299999</v>
      </c>
      <c r="F94" s="36">
        <f>SUMIFS(СВЦЭМ!$D$33:$D$776,СВЦЭМ!$A$33:$A$776,$A94,СВЦЭМ!$B$33:$B$776,F$83)+'СЕТ СН'!$G$14+СВЦЭМ!$D$10+'СЕТ СН'!$G$6-'СЕТ СН'!$G$26</f>
        <v>1302.4802165199999</v>
      </c>
      <c r="G94" s="36">
        <f>SUMIFS(СВЦЭМ!$D$33:$D$776,СВЦЭМ!$A$33:$A$776,$A94,СВЦЭМ!$B$33:$B$776,G$83)+'СЕТ СН'!$G$14+СВЦЭМ!$D$10+'СЕТ СН'!$G$6-'СЕТ СН'!$G$26</f>
        <v>1292.1920935499998</v>
      </c>
      <c r="H94" s="36">
        <f>SUMIFS(СВЦЭМ!$D$33:$D$776,СВЦЭМ!$A$33:$A$776,$A94,СВЦЭМ!$B$33:$B$776,H$83)+'СЕТ СН'!$G$14+СВЦЭМ!$D$10+'СЕТ СН'!$G$6-'СЕТ СН'!$G$26</f>
        <v>1245.5485505599997</v>
      </c>
      <c r="I94" s="36">
        <f>SUMIFS(СВЦЭМ!$D$33:$D$776,СВЦЭМ!$A$33:$A$776,$A94,СВЦЭМ!$B$33:$B$776,I$83)+'СЕТ СН'!$G$14+СВЦЭМ!$D$10+'СЕТ СН'!$G$6-'СЕТ СН'!$G$26</f>
        <v>1213.9787946900001</v>
      </c>
      <c r="J94" s="36">
        <f>SUMIFS(СВЦЭМ!$D$33:$D$776,СВЦЭМ!$A$33:$A$776,$A94,СВЦЭМ!$B$33:$B$776,J$83)+'СЕТ СН'!$G$14+СВЦЭМ!$D$10+'СЕТ СН'!$G$6-'СЕТ СН'!$G$26</f>
        <v>1203.03106796</v>
      </c>
      <c r="K94" s="36">
        <f>SUMIFS(СВЦЭМ!$D$33:$D$776,СВЦЭМ!$A$33:$A$776,$A94,СВЦЭМ!$B$33:$B$776,K$83)+'СЕТ СН'!$G$14+СВЦЭМ!$D$10+'СЕТ СН'!$G$6-'СЕТ СН'!$G$26</f>
        <v>1202.6667308599999</v>
      </c>
      <c r="L94" s="36">
        <f>SUMIFS(СВЦЭМ!$D$33:$D$776,СВЦЭМ!$A$33:$A$776,$A94,СВЦЭМ!$B$33:$B$776,L$83)+'СЕТ СН'!$G$14+СВЦЭМ!$D$10+'СЕТ СН'!$G$6-'СЕТ СН'!$G$26</f>
        <v>1191.88724974</v>
      </c>
      <c r="M94" s="36">
        <f>SUMIFS(СВЦЭМ!$D$33:$D$776,СВЦЭМ!$A$33:$A$776,$A94,СВЦЭМ!$B$33:$B$776,M$83)+'СЕТ СН'!$G$14+СВЦЭМ!$D$10+'СЕТ СН'!$G$6-'СЕТ СН'!$G$26</f>
        <v>1194.1208866500001</v>
      </c>
      <c r="N94" s="36">
        <f>SUMIFS(СВЦЭМ!$D$33:$D$776,СВЦЭМ!$A$33:$A$776,$A94,СВЦЭМ!$B$33:$B$776,N$83)+'СЕТ СН'!$G$14+СВЦЭМ!$D$10+'СЕТ СН'!$G$6-'СЕТ СН'!$G$26</f>
        <v>1199.1576819899999</v>
      </c>
      <c r="O94" s="36">
        <f>SUMIFS(СВЦЭМ!$D$33:$D$776,СВЦЭМ!$A$33:$A$776,$A94,СВЦЭМ!$B$33:$B$776,O$83)+'СЕТ СН'!$G$14+СВЦЭМ!$D$10+'СЕТ СН'!$G$6-'СЕТ СН'!$G$26</f>
        <v>1169.5227537200001</v>
      </c>
      <c r="P94" s="36">
        <f>SUMIFS(СВЦЭМ!$D$33:$D$776,СВЦЭМ!$A$33:$A$776,$A94,СВЦЭМ!$B$33:$B$776,P$83)+'СЕТ СН'!$G$14+СВЦЭМ!$D$10+'СЕТ СН'!$G$6-'СЕТ СН'!$G$26</f>
        <v>1184.6529134</v>
      </c>
      <c r="Q94" s="36">
        <f>SUMIFS(СВЦЭМ!$D$33:$D$776,СВЦЭМ!$A$33:$A$776,$A94,СВЦЭМ!$B$33:$B$776,Q$83)+'СЕТ СН'!$G$14+СВЦЭМ!$D$10+'СЕТ СН'!$G$6-'СЕТ СН'!$G$26</f>
        <v>1182.46388619</v>
      </c>
      <c r="R94" s="36">
        <f>SUMIFS(СВЦЭМ!$D$33:$D$776,СВЦЭМ!$A$33:$A$776,$A94,СВЦЭМ!$B$33:$B$776,R$83)+'СЕТ СН'!$G$14+СВЦЭМ!$D$10+'СЕТ СН'!$G$6-'СЕТ СН'!$G$26</f>
        <v>1181.5979307600001</v>
      </c>
      <c r="S94" s="36">
        <f>SUMIFS(СВЦЭМ!$D$33:$D$776,СВЦЭМ!$A$33:$A$776,$A94,СВЦЭМ!$B$33:$B$776,S$83)+'СЕТ СН'!$G$14+СВЦЭМ!$D$10+'СЕТ СН'!$G$6-'СЕТ СН'!$G$26</f>
        <v>1171.03547144</v>
      </c>
      <c r="T94" s="36">
        <f>SUMIFS(СВЦЭМ!$D$33:$D$776,СВЦЭМ!$A$33:$A$776,$A94,СВЦЭМ!$B$33:$B$776,T$83)+'СЕТ СН'!$G$14+СВЦЭМ!$D$10+'СЕТ СН'!$G$6-'СЕТ СН'!$G$26</f>
        <v>1122.17747291</v>
      </c>
      <c r="U94" s="36">
        <f>SUMIFS(СВЦЭМ!$D$33:$D$776,СВЦЭМ!$A$33:$A$776,$A94,СВЦЭМ!$B$33:$B$776,U$83)+'СЕТ СН'!$G$14+СВЦЭМ!$D$10+'СЕТ СН'!$G$6-'СЕТ СН'!$G$26</f>
        <v>1104.63963016</v>
      </c>
      <c r="V94" s="36">
        <f>SUMIFS(СВЦЭМ!$D$33:$D$776,СВЦЭМ!$A$33:$A$776,$A94,СВЦЭМ!$B$33:$B$776,V$83)+'СЕТ СН'!$G$14+СВЦЭМ!$D$10+'СЕТ СН'!$G$6-'СЕТ СН'!$G$26</f>
        <v>1124.90853623</v>
      </c>
      <c r="W94" s="36">
        <f>SUMIFS(СВЦЭМ!$D$33:$D$776,СВЦЭМ!$A$33:$A$776,$A94,СВЦЭМ!$B$33:$B$776,W$83)+'СЕТ СН'!$G$14+СВЦЭМ!$D$10+'СЕТ СН'!$G$6-'СЕТ СН'!$G$26</f>
        <v>1135.9041622</v>
      </c>
      <c r="X94" s="36">
        <f>SUMIFS(СВЦЭМ!$D$33:$D$776,СВЦЭМ!$A$33:$A$776,$A94,СВЦЭМ!$B$33:$B$776,X$83)+'СЕТ СН'!$G$14+СВЦЭМ!$D$10+'СЕТ СН'!$G$6-'СЕТ СН'!$G$26</f>
        <v>1160.52817071</v>
      </c>
      <c r="Y94" s="36">
        <f>SUMIFS(СВЦЭМ!$D$33:$D$776,СВЦЭМ!$A$33:$A$776,$A94,СВЦЭМ!$B$33:$B$776,Y$83)+'СЕТ СН'!$G$14+СВЦЭМ!$D$10+'СЕТ СН'!$G$6-'СЕТ СН'!$G$26</f>
        <v>1205.8494002100001</v>
      </c>
    </row>
    <row r="95" spans="1:27" ht="15.75" x14ac:dyDescent="0.2">
      <c r="A95" s="35">
        <f t="shared" si="2"/>
        <v>43508</v>
      </c>
      <c r="B95" s="36">
        <f>SUMIFS(СВЦЭМ!$D$33:$D$776,СВЦЭМ!$A$33:$A$776,$A95,СВЦЭМ!$B$33:$B$776,B$83)+'СЕТ СН'!$G$14+СВЦЭМ!$D$10+'СЕТ СН'!$G$6-'СЕТ СН'!$G$26</f>
        <v>1237.1382732099999</v>
      </c>
      <c r="C95" s="36">
        <f>SUMIFS(СВЦЭМ!$D$33:$D$776,СВЦЭМ!$A$33:$A$776,$A95,СВЦЭМ!$B$33:$B$776,C$83)+'СЕТ СН'!$G$14+СВЦЭМ!$D$10+'СЕТ СН'!$G$6-'СЕТ СН'!$G$26</f>
        <v>1264.2873462199998</v>
      </c>
      <c r="D95" s="36">
        <f>SUMIFS(СВЦЭМ!$D$33:$D$776,СВЦЭМ!$A$33:$A$776,$A95,СВЦЭМ!$B$33:$B$776,D$83)+'СЕТ СН'!$G$14+СВЦЭМ!$D$10+'СЕТ СН'!$G$6-'СЕТ СН'!$G$26</f>
        <v>1279.6528509599998</v>
      </c>
      <c r="E95" s="36">
        <f>SUMIFS(СВЦЭМ!$D$33:$D$776,СВЦЭМ!$A$33:$A$776,$A95,СВЦЭМ!$B$33:$B$776,E$83)+'СЕТ СН'!$G$14+СВЦЭМ!$D$10+'СЕТ СН'!$G$6-'СЕТ СН'!$G$26</f>
        <v>1290.4359202399999</v>
      </c>
      <c r="F95" s="36">
        <f>SUMIFS(СВЦЭМ!$D$33:$D$776,СВЦЭМ!$A$33:$A$776,$A95,СВЦЭМ!$B$33:$B$776,F$83)+'СЕТ СН'!$G$14+СВЦЭМ!$D$10+'СЕТ СН'!$G$6-'СЕТ СН'!$G$26</f>
        <v>1288.3751255999998</v>
      </c>
      <c r="G95" s="36">
        <f>SUMIFS(СВЦЭМ!$D$33:$D$776,СВЦЭМ!$A$33:$A$776,$A95,СВЦЭМ!$B$33:$B$776,G$83)+'СЕТ СН'!$G$14+СВЦЭМ!$D$10+'СЕТ СН'!$G$6-'СЕТ СН'!$G$26</f>
        <v>1274.0941523699998</v>
      </c>
      <c r="H95" s="36">
        <f>SUMIFS(СВЦЭМ!$D$33:$D$776,СВЦЭМ!$A$33:$A$776,$A95,СВЦЭМ!$B$33:$B$776,H$83)+'СЕТ СН'!$G$14+СВЦЭМ!$D$10+'СЕТ СН'!$G$6-'СЕТ СН'!$G$26</f>
        <v>1234.5191493299999</v>
      </c>
      <c r="I95" s="36">
        <f>SUMIFS(СВЦЭМ!$D$33:$D$776,СВЦЭМ!$A$33:$A$776,$A95,СВЦЭМ!$B$33:$B$776,I$83)+'СЕТ СН'!$G$14+СВЦЭМ!$D$10+'СЕТ СН'!$G$6-'СЕТ СН'!$G$26</f>
        <v>1205.1821347099999</v>
      </c>
      <c r="J95" s="36">
        <f>SUMIFS(СВЦЭМ!$D$33:$D$776,СВЦЭМ!$A$33:$A$776,$A95,СВЦЭМ!$B$33:$B$776,J$83)+'СЕТ СН'!$G$14+СВЦЭМ!$D$10+'СЕТ СН'!$G$6-'СЕТ СН'!$G$26</f>
        <v>1172.07169193</v>
      </c>
      <c r="K95" s="36">
        <f>SUMIFS(СВЦЭМ!$D$33:$D$776,СВЦЭМ!$A$33:$A$776,$A95,СВЦЭМ!$B$33:$B$776,K$83)+'СЕТ СН'!$G$14+СВЦЭМ!$D$10+'СЕТ СН'!$G$6-'СЕТ СН'!$G$26</f>
        <v>1173.2117050300001</v>
      </c>
      <c r="L95" s="36">
        <f>SUMIFS(СВЦЭМ!$D$33:$D$776,СВЦЭМ!$A$33:$A$776,$A95,СВЦЭМ!$B$33:$B$776,L$83)+'СЕТ СН'!$G$14+СВЦЭМ!$D$10+'СЕТ СН'!$G$6-'СЕТ СН'!$G$26</f>
        <v>1172.1667101099999</v>
      </c>
      <c r="M95" s="36">
        <f>SUMIFS(СВЦЭМ!$D$33:$D$776,СВЦЭМ!$A$33:$A$776,$A95,СВЦЭМ!$B$33:$B$776,M$83)+'СЕТ СН'!$G$14+СВЦЭМ!$D$10+'СЕТ СН'!$G$6-'СЕТ СН'!$G$26</f>
        <v>1183.29072157</v>
      </c>
      <c r="N95" s="36">
        <f>SUMIFS(СВЦЭМ!$D$33:$D$776,СВЦЭМ!$A$33:$A$776,$A95,СВЦЭМ!$B$33:$B$776,N$83)+'СЕТ СН'!$G$14+СВЦЭМ!$D$10+'СЕТ СН'!$G$6-'СЕТ СН'!$G$26</f>
        <v>1171.6728525999999</v>
      </c>
      <c r="O95" s="36">
        <f>SUMIFS(СВЦЭМ!$D$33:$D$776,СВЦЭМ!$A$33:$A$776,$A95,СВЦЭМ!$B$33:$B$776,O$83)+'СЕТ СН'!$G$14+СВЦЭМ!$D$10+'СЕТ СН'!$G$6-'СЕТ СН'!$G$26</f>
        <v>1140.5872555999999</v>
      </c>
      <c r="P95" s="36">
        <f>SUMIFS(СВЦЭМ!$D$33:$D$776,СВЦЭМ!$A$33:$A$776,$A95,СВЦЭМ!$B$33:$B$776,P$83)+'СЕТ СН'!$G$14+СВЦЭМ!$D$10+'СЕТ СН'!$G$6-'СЕТ СН'!$G$26</f>
        <v>1153.61229785</v>
      </c>
      <c r="Q95" s="36">
        <f>SUMIFS(СВЦЭМ!$D$33:$D$776,СВЦЭМ!$A$33:$A$776,$A95,СВЦЭМ!$B$33:$B$776,Q$83)+'СЕТ СН'!$G$14+СВЦЭМ!$D$10+'СЕТ СН'!$G$6-'СЕТ СН'!$G$26</f>
        <v>1166.6925865400001</v>
      </c>
      <c r="R95" s="36">
        <f>SUMIFS(СВЦЭМ!$D$33:$D$776,СВЦЭМ!$A$33:$A$776,$A95,СВЦЭМ!$B$33:$B$776,R$83)+'СЕТ СН'!$G$14+СВЦЭМ!$D$10+'СЕТ СН'!$G$6-'СЕТ СН'!$G$26</f>
        <v>1164.0037448999999</v>
      </c>
      <c r="S95" s="36">
        <f>SUMIFS(СВЦЭМ!$D$33:$D$776,СВЦЭМ!$A$33:$A$776,$A95,СВЦЭМ!$B$33:$B$776,S$83)+'СЕТ СН'!$G$14+СВЦЭМ!$D$10+'СЕТ СН'!$G$6-'СЕТ СН'!$G$26</f>
        <v>1146.6370700299999</v>
      </c>
      <c r="T95" s="36">
        <f>SUMIFS(СВЦЭМ!$D$33:$D$776,СВЦЭМ!$A$33:$A$776,$A95,СВЦЭМ!$B$33:$B$776,T$83)+'СЕТ СН'!$G$14+СВЦЭМ!$D$10+'СЕТ СН'!$G$6-'СЕТ СН'!$G$26</f>
        <v>1105.99074176</v>
      </c>
      <c r="U95" s="36">
        <f>SUMIFS(СВЦЭМ!$D$33:$D$776,СВЦЭМ!$A$33:$A$776,$A95,СВЦЭМ!$B$33:$B$776,U$83)+'СЕТ СН'!$G$14+СВЦЭМ!$D$10+'СЕТ СН'!$G$6-'СЕТ СН'!$G$26</f>
        <v>1105.26285538</v>
      </c>
      <c r="V95" s="36">
        <f>SUMIFS(СВЦЭМ!$D$33:$D$776,СВЦЭМ!$A$33:$A$776,$A95,СВЦЭМ!$B$33:$B$776,V$83)+'СЕТ СН'!$G$14+СВЦЭМ!$D$10+'СЕТ СН'!$G$6-'СЕТ СН'!$G$26</f>
        <v>1126.8791141199999</v>
      </c>
      <c r="W95" s="36">
        <f>SUMIFS(СВЦЭМ!$D$33:$D$776,СВЦЭМ!$A$33:$A$776,$A95,СВЦЭМ!$B$33:$B$776,W$83)+'СЕТ СН'!$G$14+СВЦЭМ!$D$10+'СЕТ СН'!$G$6-'СЕТ СН'!$G$26</f>
        <v>1141.9795613900001</v>
      </c>
      <c r="X95" s="36">
        <f>SUMIFS(СВЦЭМ!$D$33:$D$776,СВЦЭМ!$A$33:$A$776,$A95,СВЦЭМ!$B$33:$B$776,X$83)+'СЕТ СН'!$G$14+СВЦЭМ!$D$10+'СЕТ СН'!$G$6-'СЕТ СН'!$G$26</f>
        <v>1165.99691282</v>
      </c>
      <c r="Y95" s="36">
        <f>SUMIFS(СВЦЭМ!$D$33:$D$776,СВЦЭМ!$A$33:$A$776,$A95,СВЦЭМ!$B$33:$B$776,Y$83)+'СЕТ СН'!$G$14+СВЦЭМ!$D$10+'СЕТ СН'!$G$6-'СЕТ СН'!$G$26</f>
        <v>1214.8820354300001</v>
      </c>
    </row>
    <row r="96" spans="1:27" ht="15.75" x14ac:dyDescent="0.2">
      <c r="A96" s="35">
        <f t="shared" si="2"/>
        <v>43509</v>
      </c>
      <c r="B96" s="36">
        <f>SUMIFS(СВЦЭМ!$D$33:$D$776,СВЦЭМ!$A$33:$A$776,$A96,СВЦЭМ!$B$33:$B$776,B$83)+'СЕТ СН'!$G$14+СВЦЭМ!$D$10+'СЕТ СН'!$G$6-'СЕТ СН'!$G$26</f>
        <v>1226.1240511999999</v>
      </c>
      <c r="C96" s="36">
        <f>SUMIFS(СВЦЭМ!$D$33:$D$776,СВЦЭМ!$A$33:$A$776,$A96,СВЦЭМ!$B$33:$B$776,C$83)+'СЕТ СН'!$G$14+СВЦЭМ!$D$10+'СЕТ СН'!$G$6-'СЕТ СН'!$G$26</f>
        <v>1250.1228549699999</v>
      </c>
      <c r="D96" s="36">
        <f>SUMIFS(СВЦЭМ!$D$33:$D$776,СВЦЭМ!$A$33:$A$776,$A96,СВЦЭМ!$B$33:$B$776,D$83)+'СЕТ СН'!$G$14+СВЦЭМ!$D$10+'СЕТ СН'!$G$6-'СЕТ СН'!$G$26</f>
        <v>1282.9279265899997</v>
      </c>
      <c r="E96" s="36">
        <f>SUMIFS(СВЦЭМ!$D$33:$D$776,СВЦЭМ!$A$33:$A$776,$A96,СВЦЭМ!$B$33:$B$776,E$83)+'СЕТ СН'!$G$14+СВЦЭМ!$D$10+'СЕТ СН'!$G$6-'СЕТ СН'!$G$26</f>
        <v>1294.6346589999998</v>
      </c>
      <c r="F96" s="36">
        <f>SUMIFS(СВЦЭМ!$D$33:$D$776,СВЦЭМ!$A$33:$A$776,$A96,СВЦЭМ!$B$33:$B$776,F$83)+'СЕТ СН'!$G$14+СВЦЭМ!$D$10+'СЕТ СН'!$G$6-'СЕТ СН'!$G$26</f>
        <v>1288.7262190499998</v>
      </c>
      <c r="G96" s="36">
        <f>SUMIFS(СВЦЭМ!$D$33:$D$776,СВЦЭМ!$A$33:$A$776,$A96,СВЦЭМ!$B$33:$B$776,G$83)+'СЕТ СН'!$G$14+СВЦЭМ!$D$10+'СЕТ СН'!$G$6-'СЕТ СН'!$G$26</f>
        <v>1255.4155518299999</v>
      </c>
      <c r="H96" s="36">
        <f>SUMIFS(СВЦЭМ!$D$33:$D$776,СВЦЭМ!$A$33:$A$776,$A96,СВЦЭМ!$B$33:$B$776,H$83)+'СЕТ СН'!$G$14+СВЦЭМ!$D$10+'СЕТ СН'!$G$6-'СЕТ СН'!$G$26</f>
        <v>1227.4411390099999</v>
      </c>
      <c r="I96" s="36">
        <f>SUMIFS(СВЦЭМ!$D$33:$D$776,СВЦЭМ!$A$33:$A$776,$A96,СВЦЭМ!$B$33:$B$776,I$83)+'СЕТ СН'!$G$14+СВЦЭМ!$D$10+'СЕТ СН'!$G$6-'СЕТ СН'!$G$26</f>
        <v>1191.32663987</v>
      </c>
      <c r="J96" s="36">
        <f>SUMIFS(СВЦЭМ!$D$33:$D$776,СВЦЭМ!$A$33:$A$776,$A96,СВЦЭМ!$B$33:$B$776,J$83)+'СЕТ СН'!$G$14+СВЦЭМ!$D$10+'СЕТ СН'!$G$6-'СЕТ СН'!$G$26</f>
        <v>1168.77079026</v>
      </c>
      <c r="K96" s="36">
        <f>SUMIFS(СВЦЭМ!$D$33:$D$776,СВЦЭМ!$A$33:$A$776,$A96,СВЦЭМ!$B$33:$B$776,K$83)+'СЕТ СН'!$G$14+СВЦЭМ!$D$10+'СЕТ СН'!$G$6-'СЕТ СН'!$G$26</f>
        <v>1165.4281381999999</v>
      </c>
      <c r="L96" s="36">
        <f>SUMIFS(СВЦЭМ!$D$33:$D$776,СВЦЭМ!$A$33:$A$776,$A96,СВЦЭМ!$B$33:$B$776,L$83)+'СЕТ СН'!$G$14+СВЦЭМ!$D$10+'СЕТ СН'!$G$6-'СЕТ СН'!$G$26</f>
        <v>1163.0324153900001</v>
      </c>
      <c r="M96" s="36">
        <f>SUMIFS(СВЦЭМ!$D$33:$D$776,СВЦЭМ!$A$33:$A$776,$A96,СВЦЭМ!$B$33:$B$776,M$83)+'СЕТ СН'!$G$14+СВЦЭМ!$D$10+'СЕТ СН'!$G$6-'СЕТ СН'!$G$26</f>
        <v>1163.4255491599999</v>
      </c>
      <c r="N96" s="36">
        <f>SUMIFS(СВЦЭМ!$D$33:$D$776,СВЦЭМ!$A$33:$A$776,$A96,СВЦЭМ!$B$33:$B$776,N$83)+'СЕТ СН'!$G$14+СВЦЭМ!$D$10+'СЕТ СН'!$G$6-'СЕТ СН'!$G$26</f>
        <v>1173.2085763600001</v>
      </c>
      <c r="O96" s="36">
        <f>SUMIFS(СВЦЭМ!$D$33:$D$776,СВЦЭМ!$A$33:$A$776,$A96,СВЦЭМ!$B$33:$B$776,O$83)+'СЕТ СН'!$G$14+СВЦЭМ!$D$10+'СЕТ СН'!$G$6-'СЕТ СН'!$G$26</f>
        <v>1138.53262184</v>
      </c>
      <c r="P96" s="36">
        <f>SUMIFS(СВЦЭМ!$D$33:$D$776,СВЦЭМ!$A$33:$A$776,$A96,СВЦЭМ!$B$33:$B$776,P$83)+'СЕТ СН'!$G$14+СВЦЭМ!$D$10+'СЕТ СН'!$G$6-'СЕТ СН'!$G$26</f>
        <v>1148.58374149</v>
      </c>
      <c r="Q96" s="36">
        <f>SUMIFS(СВЦЭМ!$D$33:$D$776,СВЦЭМ!$A$33:$A$776,$A96,СВЦЭМ!$B$33:$B$776,Q$83)+'СЕТ СН'!$G$14+СВЦЭМ!$D$10+'СЕТ СН'!$G$6-'СЕТ СН'!$G$26</f>
        <v>1159.6236892700001</v>
      </c>
      <c r="R96" s="36">
        <f>SUMIFS(СВЦЭМ!$D$33:$D$776,СВЦЭМ!$A$33:$A$776,$A96,СВЦЭМ!$B$33:$B$776,R$83)+'СЕТ СН'!$G$14+СВЦЭМ!$D$10+'СЕТ СН'!$G$6-'СЕТ СН'!$G$26</f>
        <v>1158.90900861</v>
      </c>
      <c r="S96" s="36">
        <f>SUMIFS(СВЦЭМ!$D$33:$D$776,СВЦЭМ!$A$33:$A$776,$A96,СВЦЭМ!$B$33:$B$776,S$83)+'СЕТ СН'!$G$14+СВЦЭМ!$D$10+'СЕТ СН'!$G$6-'СЕТ СН'!$G$26</f>
        <v>1150.9955764399999</v>
      </c>
      <c r="T96" s="36">
        <f>SUMIFS(СВЦЭМ!$D$33:$D$776,СВЦЭМ!$A$33:$A$776,$A96,СВЦЭМ!$B$33:$B$776,T$83)+'СЕТ СН'!$G$14+СВЦЭМ!$D$10+'СЕТ СН'!$G$6-'СЕТ СН'!$G$26</f>
        <v>1102.4135130300001</v>
      </c>
      <c r="U96" s="36">
        <f>SUMIFS(СВЦЭМ!$D$33:$D$776,СВЦЭМ!$A$33:$A$776,$A96,СВЦЭМ!$B$33:$B$776,U$83)+'СЕТ СН'!$G$14+СВЦЭМ!$D$10+'СЕТ СН'!$G$6-'СЕТ СН'!$G$26</f>
        <v>1092.8366222899999</v>
      </c>
      <c r="V96" s="36">
        <f>SUMIFS(СВЦЭМ!$D$33:$D$776,СВЦЭМ!$A$33:$A$776,$A96,СВЦЭМ!$B$33:$B$776,V$83)+'СЕТ СН'!$G$14+СВЦЭМ!$D$10+'СЕТ СН'!$G$6-'СЕТ СН'!$G$26</f>
        <v>1109.6210887100001</v>
      </c>
      <c r="W96" s="36">
        <f>SUMIFS(СВЦЭМ!$D$33:$D$776,СВЦЭМ!$A$33:$A$776,$A96,СВЦЭМ!$B$33:$B$776,W$83)+'СЕТ СН'!$G$14+СВЦЭМ!$D$10+'СЕТ СН'!$G$6-'СЕТ СН'!$G$26</f>
        <v>1123.9455142700001</v>
      </c>
      <c r="X96" s="36">
        <f>SUMIFS(СВЦЭМ!$D$33:$D$776,СВЦЭМ!$A$33:$A$776,$A96,СВЦЭМ!$B$33:$B$776,X$83)+'СЕТ СН'!$G$14+СВЦЭМ!$D$10+'СЕТ СН'!$G$6-'СЕТ СН'!$G$26</f>
        <v>1144.96052242</v>
      </c>
      <c r="Y96" s="36">
        <f>SUMIFS(СВЦЭМ!$D$33:$D$776,СВЦЭМ!$A$33:$A$776,$A96,СВЦЭМ!$B$33:$B$776,Y$83)+'СЕТ СН'!$G$14+СВЦЭМ!$D$10+'СЕТ СН'!$G$6-'СЕТ СН'!$G$26</f>
        <v>1188.9480605200001</v>
      </c>
    </row>
    <row r="97" spans="1:25" ht="15.75" x14ac:dyDescent="0.2">
      <c r="A97" s="35">
        <f t="shared" si="2"/>
        <v>43510</v>
      </c>
      <c r="B97" s="36">
        <f>SUMIFS(СВЦЭМ!$D$33:$D$776,СВЦЭМ!$A$33:$A$776,$A97,СВЦЭМ!$B$33:$B$776,B$83)+'СЕТ СН'!$G$14+СВЦЭМ!$D$10+'СЕТ СН'!$G$6-'СЕТ СН'!$G$26</f>
        <v>1239.4102442799999</v>
      </c>
      <c r="C97" s="36">
        <f>SUMIFS(СВЦЭМ!$D$33:$D$776,СВЦЭМ!$A$33:$A$776,$A97,СВЦЭМ!$B$33:$B$776,C$83)+'СЕТ СН'!$G$14+СВЦЭМ!$D$10+'СЕТ СН'!$G$6-'СЕТ СН'!$G$26</f>
        <v>1254.5935308799999</v>
      </c>
      <c r="D97" s="36">
        <f>SUMIFS(СВЦЭМ!$D$33:$D$776,СВЦЭМ!$A$33:$A$776,$A97,СВЦЭМ!$B$33:$B$776,D$83)+'СЕТ СН'!$G$14+СВЦЭМ!$D$10+'СЕТ СН'!$G$6-'СЕТ СН'!$G$26</f>
        <v>1281.7519571799999</v>
      </c>
      <c r="E97" s="36">
        <f>SUMIFS(СВЦЭМ!$D$33:$D$776,СВЦЭМ!$A$33:$A$776,$A97,СВЦЭМ!$B$33:$B$776,E$83)+'СЕТ СН'!$G$14+СВЦЭМ!$D$10+'СЕТ СН'!$G$6-'СЕТ СН'!$G$26</f>
        <v>1305.5262659699999</v>
      </c>
      <c r="F97" s="36">
        <f>SUMIFS(СВЦЭМ!$D$33:$D$776,СВЦЭМ!$A$33:$A$776,$A97,СВЦЭМ!$B$33:$B$776,F$83)+'СЕТ СН'!$G$14+СВЦЭМ!$D$10+'СЕТ СН'!$G$6-'СЕТ СН'!$G$26</f>
        <v>1298.8077567599998</v>
      </c>
      <c r="G97" s="36">
        <f>SUMIFS(СВЦЭМ!$D$33:$D$776,СВЦЭМ!$A$33:$A$776,$A97,СВЦЭМ!$B$33:$B$776,G$83)+'СЕТ СН'!$G$14+СВЦЭМ!$D$10+'СЕТ СН'!$G$6-'СЕТ СН'!$G$26</f>
        <v>1279.2228360299998</v>
      </c>
      <c r="H97" s="36">
        <f>SUMIFS(СВЦЭМ!$D$33:$D$776,СВЦЭМ!$A$33:$A$776,$A97,СВЦЭМ!$B$33:$B$776,H$83)+'СЕТ СН'!$G$14+СВЦЭМ!$D$10+'СЕТ СН'!$G$6-'СЕТ СН'!$G$26</f>
        <v>1230.8846505199999</v>
      </c>
      <c r="I97" s="36">
        <f>SUMIFS(СВЦЭМ!$D$33:$D$776,СВЦЭМ!$A$33:$A$776,$A97,СВЦЭМ!$B$33:$B$776,I$83)+'СЕТ СН'!$G$14+СВЦЭМ!$D$10+'СЕТ СН'!$G$6-'СЕТ СН'!$G$26</f>
        <v>1182.5664046100001</v>
      </c>
      <c r="J97" s="36">
        <f>SUMIFS(СВЦЭМ!$D$33:$D$776,СВЦЭМ!$A$33:$A$776,$A97,СВЦЭМ!$B$33:$B$776,J$83)+'СЕТ СН'!$G$14+СВЦЭМ!$D$10+'СЕТ СН'!$G$6-'СЕТ СН'!$G$26</f>
        <v>1163.0351362599999</v>
      </c>
      <c r="K97" s="36">
        <f>SUMIFS(СВЦЭМ!$D$33:$D$776,СВЦЭМ!$A$33:$A$776,$A97,СВЦЭМ!$B$33:$B$776,K$83)+'СЕТ СН'!$G$14+СВЦЭМ!$D$10+'СЕТ СН'!$G$6-'СЕТ СН'!$G$26</f>
        <v>1160.0203754199999</v>
      </c>
      <c r="L97" s="36">
        <f>SUMIFS(СВЦЭМ!$D$33:$D$776,СВЦЭМ!$A$33:$A$776,$A97,СВЦЭМ!$B$33:$B$776,L$83)+'СЕТ СН'!$G$14+СВЦЭМ!$D$10+'СЕТ СН'!$G$6-'СЕТ СН'!$G$26</f>
        <v>1153.04807018</v>
      </c>
      <c r="M97" s="36">
        <f>SUMIFS(СВЦЭМ!$D$33:$D$776,СВЦЭМ!$A$33:$A$776,$A97,СВЦЭМ!$B$33:$B$776,M$83)+'СЕТ СН'!$G$14+СВЦЭМ!$D$10+'СЕТ СН'!$G$6-'СЕТ СН'!$G$26</f>
        <v>1164.62905348</v>
      </c>
      <c r="N97" s="36">
        <f>SUMIFS(СВЦЭМ!$D$33:$D$776,СВЦЭМ!$A$33:$A$776,$A97,СВЦЭМ!$B$33:$B$776,N$83)+'СЕТ СН'!$G$14+СВЦЭМ!$D$10+'СЕТ СН'!$G$6-'СЕТ СН'!$G$26</f>
        <v>1149.70691498</v>
      </c>
      <c r="O97" s="36">
        <f>SUMIFS(СВЦЭМ!$D$33:$D$776,СВЦЭМ!$A$33:$A$776,$A97,СВЦЭМ!$B$33:$B$776,O$83)+'СЕТ СН'!$G$14+СВЦЭМ!$D$10+'СЕТ СН'!$G$6-'СЕТ СН'!$G$26</f>
        <v>1126.22461447</v>
      </c>
      <c r="P97" s="36">
        <f>SUMIFS(СВЦЭМ!$D$33:$D$776,СВЦЭМ!$A$33:$A$776,$A97,СВЦЭМ!$B$33:$B$776,P$83)+'СЕТ СН'!$G$14+СВЦЭМ!$D$10+'СЕТ СН'!$G$6-'СЕТ СН'!$G$26</f>
        <v>1129.35893569</v>
      </c>
      <c r="Q97" s="36">
        <f>SUMIFS(СВЦЭМ!$D$33:$D$776,СВЦЭМ!$A$33:$A$776,$A97,СВЦЭМ!$B$33:$B$776,Q$83)+'СЕТ СН'!$G$14+СВЦЭМ!$D$10+'СЕТ СН'!$G$6-'СЕТ СН'!$G$26</f>
        <v>1140.40554159</v>
      </c>
      <c r="R97" s="36">
        <f>SUMIFS(СВЦЭМ!$D$33:$D$776,СВЦЭМ!$A$33:$A$776,$A97,СВЦЭМ!$B$33:$B$776,R$83)+'СЕТ СН'!$G$14+СВЦЭМ!$D$10+'СЕТ СН'!$G$6-'СЕТ СН'!$G$26</f>
        <v>1141.3965062300001</v>
      </c>
      <c r="S97" s="36">
        <f>SUMIFS(СВЦЭМ!$D$33:$D$776,СВЦЭМ!$A$33:$A$776,$A97,СВЦЭМ!$B$33:$B$776,S$83)+'СЕТ СН'!$G$14+СВЦЭМ!$D$10+'СЕТ СН'!$G$6-'СЕТ СН'!$G$26</f>
        <v>1135.84967639</v>
      </c>
      <c r="T97" s="36">
        <f>SUMIFS(СВЦЭМ!$D$33:$D$776,СВЦЭМ!$A$33:$A$776,$A97,СВЦЭМ!$B$33:$B$776,T$83)+'СЕТ СН'!$G$14+СВЦЭМ!$D$10+'СЕТ СН'!$G$6-'СЕТ СН'!$G$26</f>
        <v>1090.3929699400001</v>
      </c>
      <c r="U97" s="36">
        <f>SUMIFS(СВЦЭМ!$D$33:$D$776,СВЦЭМ!$A$33:$A$776,$A97,СВЦЭМ!$B$33:$B$776,U$83)+'СЕТ СН'!$G$14+СВЦЭМ!$D$10+'СЕТ СН'!$G$6-'СЕТ СН'!$G$26</f>
        <v>1098.73999764</v>
      </c>
      <c r="V97" s="36">
        <f>SUMIFS(СВЦЭМ!$D$33:$D$776,СВЦЭМ!$A$33:$A$776,$A97,СВЦЭМ!$B$33:$B$776,V$83)+'СЕТ СН'!$G$14+СВЦЭМ!$D$10+'СЕТ СН'!$G$6-'СЕТ СН'!$G$26</f>
        <v>1126.7068131799999</v>
      </c>
      <c r="W97" s="36">
        <f>SUMIFS(СВЦЭМ!$D$33:$D$776,СВЦЭМ!$A$33:$A$776,$A97,СВЦЭМ!$B$33:$B$776,W$83)+'СЕТ СН'!$G$14+СВЦЭМ!$D$10+'СЕТ СН'!$G$6-'СЕТ СН'!$G$26</f>
        <v>1143.8969787400001</v>
      </c>
      <c r="X97" s="36">
        <f>SUMIFS(СВЦЭМ!$D$33:$D$776,СВЦЭМ!$A$33:$A$776,$A97,СВЦЭМ!$B$33:$B$776,X$83)+'СЕТ СН'!$G$14+СВЦЭМ!$D$10+'СЕТ СН'!$G$6-'СЕТ СН'!$G$26</f>
        <v>1158.40215829</v>
      </c>
      <c r="Y97" s="36">
        <f>SUMIFS(СВЦЭМ!$D$33:$D$776,СВЦЭМ!$A$33:$A$776,$A97,СВЦЭМ!$B$33:$B$776,Y$83)+'СЕТ СН'!$G$14+СВЦЭМ!$D$10+'СЕТ СН'!$G$6-'СЕТ СН'!$G$26</f>
        <v>1191.22733062</v>
      </c>
    </row>
    <row r="98" spans="1:25" ht="15.75" x14ac:dyDescent="0.2">
      <c r="A98" s="35">
        <f t="shared" si="2"/>
        <v>43511</v>
      </c>
      <c r="B98" s="36">
        <f>SUMIFS(СВЦЭМ!$D$33:$D$776,СВЦЭМ!$A$33:$A$776,$A98,СВЦЭМ!$B$33:$B$776,B$83)+'СЕТ СН'!$G$14+СВЦЭМ!$D$10+'СЕТ СН'!$G$6-'СЕТ СН'!$G$26</f>
        <v>1192.8881912700001</v>
      </c>
      <c r="C98" s="36">
        <f>SUMIFS(СВЦЭМ!$D$33:$D$776,СВЦЭМ!$A$33:$A$776,$A98,СВЦЭМ!$B$33:$B$776,C$83)+'СЕТ СН'!$G$14+СВЦЭМ!$D$10+'СЕТ СН'!$G$6-'СЕТ СН'!$G$26</f>
        <v>1199.7285336299999</v>
      </c>
      <c r="D98" s="36">
        <f>SUMIFS(СВЦЭМ!$D$33:$D$776,СВЦЭМ!$A$33:$A$776,$A98,СВЦЭМ!$B$33:$B$776,D$83)+'СЕТ СН'!$G$14+СВЦЭМ!$D$10+'СЕТ СН'!$G$6-'СЕТ СН'!$G$26</f>
        <v>1216.9954427299999</v>
      </c>
      <c r="E98" s="36">
        <f>SUMIFS(СВЦЭМ!$D$33:$D$776,СВЦЭМ!$A$33:$A$776,$A98,СВЦЭМ!$B$33:$B$776,E$83)+'СЕТ СН'!$G$14+СВЦЭМ!$D$10+'СЕТ СН'!$G$6-'СЕТ СН'!$G$26</f>
        <v>1242.9977956099999</v>
      </c>
      <c r="F98" s="36">
        <f>SUMIFS(СВЦЭМ!$D$33:$D$776,СВЦЭМ!$A$33:$A$776,$A98,СВЦЭМ!$B$33:$B$776,F$83)+'СЕТ СН'!$G$14+СВЦЭМ!$D$10+'СЕТ СН'!$G$6-'СЕТ СН'!$G$26</f>
        <v>1243.91590443</v>
      </c>
      <c r="G98" s="36">
        <f>SUMIFS(СВЦЭМ!$D$33:$D$776,СВЦЭМ!$A$33:$A$776,$A98,СВЦЭМ!$B$33:$B$776,G$83)+'СЕТ СН'!$G$14+СВЦЭМ!$D$10+'СЕТ СН'!$G$6-'СЕТ СН'!$G$26</f>
        <v>1219.9759804600001</v>
      </c>
      <c r="H98" s="36">
        <f>SUMIFS(СВЦЭМ!$D$33:$D$776,СВЦЭМ!$A$33:$A$776,$A98,СВЦЭМ!$B$33:$B$776,H$83)+'СЕТ СН'!$G$14+СВЦЭМ!$D$10+'СЕТ СН'!$G$6-'СЕТ СН'!$G$26</f>
        <v>1187.3732280199999</v>
      </c>
      <c r="I98" s="36">
        <f>SUMIFS(СВЦЭМ!$D$33:$D$776,СВЦЭМ!$A$33:$A$776,$A98,СВЦЭМ!$B$33:$B$776,I$83)+'СЕТ СН'!$G$14+СВЦЭМ!$D$10+'СЕТ СН'!$G$6-'СЕТ СН'!$G$26</f>
        <v>1171.7745544899999</v>
      </c>
      <c r="J98" s="36">
        <f>SUMIFS(СВЦЭМ!$D$33:$D$776,СВЦЭМ!$A$33:$A$776,$A98,СВЦЭМ!$B$33:$B$776,J$83)+'СЕТ СН'!$G$14+СВЦЭМ!$D$10+'СЕТ СН'!$G$6-'СЕТ СН'!$G$26</f>
        <v>1161.9113345999999</v>
      </c>
      <c r="K98" s="36">
        <f>SUMIFS(СВЦЭМ!$D$33:$D$776,СВЦЭМ!$A$33:$A$776,$A98,СВЦЭМ!$B$33:$B$776,K$83)+'СЕТ СН'!$G$14+СВЦЭМ!$D$10+'СЕТ СН'!$G$6-'СЕТ СН'!$G$26</f>
        <v>1167.18516742</v>
      </c>
      <c r="L98" s="36">
        <f>SUMIFS(СВЦЭМ!$D$33:$D$776,СВЦЭМ!$A$33:$A$776,$A98,СВЦЭМ!$B$33:$B$776,L$83)+'СЕТ СН'!$G$14+СВЦЭМ!$D$10+'СЕТ СН'!$G$6-'СЕТ СН'!$G$26</f>
        <v>1161.6238501099999</v>
      </c>
      <c r="M98" s="36">
        <f>SUMIFS(СВЦЭМ!$D$33:$D$776,СВЦЭМ!$A$33:$A$776,$A98,СВЦЭМ!$B$33:$B$776,M$83)+'СЕТ СН'!$G$14+СВЦЭМ!$D$10+'СЕТ СН'!$G$6-'СЕТ СН'!$G$26</f>
        <v>1163.24229762</v>
      </c>
      <c r="N98" s="36">
        <f>SUMIFS(СВЦЭМ!$D$33:$D$776,СВЦЭМ!$A$33:$A$776,$A98,СВЦЭМ!$B$33:$B$776,N$83)+'СЕТ СН'!$G$14+СВЦЭМ!$D$10+'СЕТ СН'!$G$6-'СЕТ СН'!$G$26</f>
        <v>1147.7871029200001</v>
      </c>
      <c r="O98" s="36">
        <f>SUMIFS(СВЦЭМ!$D$33:$D$776,СВЦЭМ!$A$33:$A$776,$A98,СВЦЭМ!$B$33:$B$776,O$83)+'СЕТ СН'!$G$14+СВЦЭМ!$D$10+'СЕТ СН'!$G$6-'СЕТ СН'!$G$26</f>
        <v>1120.2120349300001</v>
      </c>
      <c r="P98" s="36">
        <f>SUMIFS(СВЦЭМ!$D$33:$D$776,СВЦЭМ!$A$33:$A$776,$A98,СВЦЭМ!$B$33:$B$776,P$83)+'СЕТ СН'!$G$14+СВЦЭМ!$D$10+'СЕТ СН'!$G$6-'СЕТ СН'!$G$26</f>
        <v>1119.3546564999999</v>
      </c>
      <c r="Q98" s="36">
        <f>SUMIFS(СВЦЭМ!$D$33:$D$776,СВЦЭМ!$A$33:$A$776,$A98,СВЦЭМ!$B$33:$B$776,Q$83)+'СЕТ СН'!$G$14+СВЦЭМ!$D$10+'СЕТ СН'!$G$6-'СЕТ СН'!$G$26</f>
        <v>1121.9347493800001</v>
      </c>
      <c r="R98" s="36">
        <f>SUMIFS(СВЦЭМ!$D$33:$D$776,СВЦЭМ!$A$33:$A$776,$A98,СВЦЭМ!$B$33:$B$776,R$83)+'СЕТ СН'!$G$14+СВЦЭМ!$D$10+'СЕТ СН'!$G$6-'СЕТ СН'!$G$26</f>
        <v>1122.0549628599999</v>
      </c>
      <c r="S98" s="36">
        <f>SUMIFS(СВЦЭМ!$D$33:$D$776,СВЦЭМ!$A$33:$A$776,$A98,СВЦЭМ!$B$33:$B$776,S$83)+'СЕТ СН'!$G$14+СВЦЭМ!$D$10+'СЕТ СН'!$G$6-'СЕТ СН'!$G$26</f>
        <v>1124.7578402300001</v>
      </c>
      <c r="T98" s="36">
        <f>SUMIFS(СВЦЭМ!$D$33:$D$776,СВЦЭМ!$A$33:$A$776,$A98,СВЦЭМ!$B$33:$B$776,T$83)+'СЕТ СН'!$G$14+СВЦЭМ!$D$10+'СЕТ СН'!$G$6-'СЕТ СН'!$G$26</f>
        <v>1100.0851548800001</v>
      </c>
      <c r="U98" s="36">
        <f>SUMIFS(СВЦЭМ!$D$33:$D$776,СВЦЭМ!$A$33:$A$776,$A98,СВЦЭМ!$B$33:$B$776,U$83)+'СЕТ СН'!$G$14+СВЦЭМ!$D$10+'СЕТ СН'!$G$6-'СЕТ СН'!$G$26</f>
        <v>1103.77932809</v>
      </c>
      <c r="V98" s="36">
        <f>SUMIFS(СВЦЭМ!$D$33:$D$776,СВЦЭМ!$A$33:$A$776,$A98,СВЦЭМ!$B$33:$B$776,V$83)+'СЕТ СН'!$G$14+СВЦЭМ!$D$10+'СЕТ СН'!$G$6-'СЕТ СН'!$G$26</f>
        <v>1106.7992790999999</v>
      </c>
      <c r="W98" s="36">
        <f>SUMIFS(СВЦЭМ!$D$33:$D$776,СВЦЭМ!$A$33:$A$776,$A98,СВЦЭМ!$B$33:$B$776,W$83)+'СЕТ СН'!$G$14+СВЦЭМ!$D$10+'СЕТ СН'!$G$6-'СЕТ СН'!$G$26</f>
        <v>1111.22452428</v>
      </c>
      <c r="X98" s="36">
        <f>SUMIFS(СВЦЭМ!$D$33:$D$776,СВЦЭМ!$A$33:$A$776,$A98,СВЦЭМ!$B$33:$B$776,X$83)+'СЕТ СН'!$G$14+СВЦЭМ!$D$10+'СЕТ СН'!$G$6-'СЕТ СН'!$G$26</f>
        <v>1127.1350110200001</v>
      </c>
      <c r="Y98" s="36">
        <f>SUMIFS(СВЦЭМ!$D$33:$D$776,СВЦЭМ!$A$33:$A$776,$A98,СВЦЭМ!$B$33:$B$776,Y$83)+'СЕТ СН'!$G$14+СВЦЭМ!$D$10+'СЕТ СН'!$G$6-'СЕТ СН'!$G$26</f>
        <v>1156.9160361199999</v>
      </c>
    </row>
    <row r="99" spans="1:25" ht="15.75" x14ac:dyDescent="0.2">
      <c r="A99" s="35">
        <f t="shared" si="2"/>
        <v>43512</v>
      </c>
      <c r="B99" s="36">
        <f>SUMIFS(СВЦЭМ!$D$33:$D$776,СВЦЭМ!$A$33:$A$776,$A99,СВЦЭМ!$B$33:$B$776,B$83)+'СЕТ СН'!$G$14+СВЦЭМ!$D$10+'СЕТ СН'!$G$6-'СЕТ СН'!$G$26</f>
        <v>1185.83373809</v>
      </c>
      <c r="C99" s="36">
        <f>SUMIFS(СВЦЭМ!$D$33:$D$776,СВЦЭМ!$A$33:$A$776,$A99,СВЦЭМ!$B$33:$B$776,C$83)+'СЕТ СН'!$G$14+СВЦЭМ!$D$10+'СЕТ СН'!$G$6-'СЕТ СН'!$G$26</f>
        <v>1191.7327504699999</v>
      </c>
      <c r="D99" s="36">
        <f>SUMIFS(СВЦЭМ!$D$33:$D$776,СВЦЭМ!$A$33:$A$776,$A99,СВЦЭМ!$B$33:$B$776,D$83)+'СЕТ СН'!$G$14+СВЦЭМ!$D$10+'СЕТ СН'!$G$6-'СЕТ СН'!$G$26</f>
        <v>1224.5613083600001</v>
      </c>
      <c r="E99" s="36">
        <f>SUMIFS(СВЦЭМ!$D$33:$D$776,СВЦЭМ!$A$33:$A$776,$A99,СВЦЭМ!$B$33:$B$776,E$83)+'СЕТ СН'!$G$14+СВЦЭМ!$D$10+'СЕТ СН'!$G$6-'СЕТ СН'!$G$26</f>
        <v>1262.7974574299999</v>
      </c>
      <c r="F99" s="36">
        <f>SUMIFS(СВЦЭМ!$D$33:$D$776,СВЦЭМ!$A$33:$A$776,$A99,СВЦЭМ!$B$33:$B$776,F$83)+'СЕТ СН'!$G$14+СВЦЭМ!$D$10+'СЕТ СН'!$G$6-'СЕТ СН'!$G$26</f>
        <v>1277.2550625099998</v>
      </c>
      <c r="G99" s="36">
        <f>SUMIFS(СВЦЭМ!$D$33:$D$776,СВЦЭМ!$A$33:$A$776,$A99,СВЦЭМ!$B$33:$B$776,G$83)+'СЕТ СН'!$G$14+СВЦЭМ!$D$10+'СЕТ СН'!$G$6-'СЕТ СН'!$G$26</f>
        <v>1271.2810095299999</v>
      </c>
      <c r="H99" s="36">
        <f>SUMIFS(СВЦЭМ!$D$33:$D$776,СВЦЭМ!$A$33:$A$776,$A99,СВЦЭМ!$B$33:$B$776,H$83)+'СЕТ СН'!$G$14+СВЦЭМ!$D$10+'СЕТ СН'!$G$6-'СЕТ СН'!$G$26</f>
        <v>1222.3957343300001</v>
      </c>
      <c r="I99" s="36">
        <f>SUMIFS(СВЦЭМ!$D$33:$D$776,СВЦЭМ!$A$33:$A$776,$A99,СВЦЭМ!$B$33:$B$776,I$83)+'СЕТ СН'!$G$14+СВЦЭМ!$D$10+'СЕТ СН'!$G$6-'СЕТ СН'!$G$26</f>
        <v>1191.74776705</v>
      </c>
      <c r="J99" s="36">
        <f>SUMIFS(СВЦЭМ!$D$33:$D$776,СВЦЭМ!$A$33:$A$776,$A99,СВЦЭМ!$B$33:$B$776,J$83)+'СЕТ СН'!$G$14+СВЦЭМ!$D$10+'СЕТ СН'!$G$6-'СЕТ СН'!$G$26</f>
        <v>1156.70057963</v>
      </c>
      <c r="K99" s="36">
        <f>SUMIFS(СВЦЭМ!$D$33:$D$776,СВЦЭМ!$A$33:$A$776,$A99,СВЦЭМ!$B$33:$B$776,K$83)+'СЕТ СН'!$G$14+СВЦЭМ!$D$10+'СЕТ СН'!$G$6-'СЕТ СН'!$G$26</f>
        <v>1115.670572</v>
      </c>
      <c r="L99" s="36">
        <f>SUMIFS(СВЦЭМ!$D$33:$D$776,СВЦЭМ!$A$33:$A$776,$A99,СВЦЭМ!$B$33:$B$776,L$83)+'СЕТ СН'!$G$14+СВЦЭМ!$D$10+'СЕТ СН'!$G$6-'СЕТ СН'!$G$26</f>
        <v>1098.6742999999999</v>
      </c>
      <c r="M99" s="36">
        <f>SUMIFS(СВЦЭМ!$D$33:$D$776,СВЦЭМ!$A$33:$A$776,$A99,СВЦЭМ!$B$33:$B$776,M$83)+'СЕТ СН'!$G$14+СВЦЭМ!$D$10+'СЕТ СН'!$G$6-'СЕТ СН'!$G$26</f>
        <v>1109.60167832</v>
      </c>
      <c r="N99" s="36">
        <f>SUMIFS(СВЦЭМ!$D$33:$D$776,СВЦЭМ!$A$33:$A$776,$A99,СВЦЭМ!$B$33:$B$776,N$83)+'СЕТ СН'!$G$14+СВЦЭМ!$D$10+'СЕТ СН'!$G$6-'СЕТ СН'!$G$26</f>
        <v>1131.9009252600001</v>
      </c>
      <c r="O99" s="36">
        <f>SUMIFS(СВЦЭМ!$D$33:$D$776,СВЦЭМ!$A$33:$A$776,$A99,СВЦЭМ!$B$33:$B$776,O$83)+'СЕТ СН'!$G$14+СВЦЭМ!$D$10+'СЕТ СН'!$G$6-'СЕТ СН'!$G$26</f>
        <v>1130.4254264399999</v>
      </c>
      <c r="P99" s="36">
        <f>SUMIFS(СВЦЭМ!$D$33:$D$776,СВЦЭМ!$A$33:$A$776,$A99,СВЦЭМ!$B$33:$B$776,P$83)+'СЕТ СН'!$G$14+СВЦЭМ!$D$10+'СЕТ СН'!$G$6-'СЕТ СН'!$G$26</f>
        <v>1142.9150780699999</v>
      </c>
      <c r="Q99" s="36">
        <f>SUMIFS(СВЦЭМ!$D$33:$D$776,СВЦЭМ!$A$33:$A$776,$A99,СВЦЭМ!$B$33:$B$776,Q$83)+'СЕТ СН'!$G$14+СВЦЭМ!$D$10+'СЕТ СН'!$G$6-'СЕТ СН'!$G$26</f>
        <v>1151.92009942</v>
      </c>
      <c r="R99" s="36">
        <f>SUMIFS(СВЦЭМ!$D$33:$D$776,СВЦЭМ!$A$33:$A$776,$A99,СВЦЭМ!$B$33:$B$776,R$83)+'СЕТ СН'!$G$14+СВЦЭМ!$D$10+'СЕТ СН'!$G$6-'СЕТ СН'!$G$26</f>
        <v>1145.5238237200001</v>
      </c>
      <c r="S99" s="36">
        <f>SUMIFS(СВЦЭМ!$D$33:$D$776,СВЦЭМ!$A$33:$A$776,$A99,СВЦЭМ!$B$33:$B$776,S$83)+'СЕТ СН'!$G$14+СВЦЭМ!$D$10+'СЕТ СН'!$G$6-'СЕТ СН'!$G$26</f>
        <v>1153.9462091299999</v>
      </c>
      <c r="T99" s="36">
        <f>SUMIFS(СВЦЭМ!$D$33:$D$776,СВЦЭМ!$A$33:$A$776,$A99,СВЦЭМ!$B$33:$B$776,T$83)+'СЕТ СН'!$G$14+СВЦЭМ!$D$10+'СЕТ СН'!$G$6-'СЕТ СН'!$G$26</f>
        <v>1113.15587587</v>
      </c>
      <c r="U99" s="36">
        <f>SUMIFS(СВЦЭМ!$D$33:$D$776,СВЦЭМ!$A$33:$A$776,$A99,СВЦЭМ!$B$33:$B$776,U$83)+'СЕТ СН'!$G$14+СВЦЭМ!$D$10+'СЕТ СН'!$G$6-'СЕТ СН'!$G$26</f>
        <v>1101.1681176100001</v>
      </c>
      <c r="V99" s="36">
        <f>SUMIFS(СВЦЭМ!$D$33:$D$776,СВЦЭМ!$A$33:$A$776,$A99,СВЦЭМ!$B$33:$B$776,V$83)+'СЕТ СН'!$G$14+СВЦЭМ!$D$10+'СЕТ СН'!$G$6-'СЕТ СН'!$G$26</f>
        <v>1098.99593157</v>
      </c>
      <c r="W99" s="36">
        <f>SUMIFS(СВЦЭМ!$D$33:$D$776,СВЦЭМ!$A$33:$A$776,$A99,СВЦЭМ!$B$33:$B$776,W$83)+'СЕТ СН'!$G$14+СВЦЭМ!$D$10+'СЕТ СН'!$G$6-'СЕТ СН'!$G$26</f>
        <v>1105.9701291700001</v>
      </c>
      <c r="X99" s="36">
        <f>SUMIFS(СВЦЭМ!$D$33:$D$776,СВЦЭМ!$A$33:$A$776,$A99,СВЦЭМ!$B$33:$B$776,X$83)+'СЕТ СН'!$G$14+СВЦЭМ!$D$10+'СЕТ СН'!$G$6-'СЕТ СН'!$G$26</f>
        <v>1126.48146118</v>
      </c>
      <c r="Y99" s="36">
        <f>SUMIFS(СВЦЭМ!$D$33:$D$776,СВЦЭМ!$A$33:$A$776,$A99,СВЦЭМ!$B$33:$B$776,Y$83)+'СЕТ СН'!$G$14+СВЦЭМ!$D$10+'СЕТ СН'!$G$6-'СЕТ СН'!$G$26</f>
        <v>1172.86339464</v>
      </c>
    </row>
    <row r="100" spans="1:25" ht="15.75" x14ac:dyDescent="0.2">
      <c r="A100" s="35">
        <f t="shared" si="2"/>
        <v>43513</v>
      </c>
      <c r="B100" s="36">
        <f>SUMIFS(СВЦЭМ!$D$33:$D$776,СВЦЭМ!$A$33:$A$776,$A100,СВЦЭМ!$B$33:$B$776,B$83)+'СЕТ СН'!$G$14+СВЦЭМ!$D$10+'СЕТ СН'!$G$6-'СЕТ СН'!$G$26</f>
        <v>1154.9373871099999</v>
      </c>
      <c r="C100" s="36">
        <f>SUMIFS(СВЦЭМ!$D$33:$D$776,СВЦЭМ!$A$33:$A$776,$A100,СВЦЭМ!$B$33:$B$776,C$83)+'СЕТ СН'!$G$14+СВЦЭМ!$D$10+'СЕТ СН'!$G$6-'СЕТ СН'!$G$26</f>
        <v>1170.50675056</v>
      </c>
      <c r="D100" s="36">
        <f>SUMIFS(СВЦЭМ!$D$33:$D$776,СВЦЭМ!$A$33:$A$776,$A100,СВЦЭМ!$B$33:$B$776,D$83)+'СЕТ СН'!$G$14+СВЦЭМ!$D$10+'СЕТ СН'!$G$6-'СЕТ СН'!$G$26</f>
        <v>1211.9955908300001</v>
      </c>
      <c r="E100" s="36">
        <f>SUMIFS(СВЦЭМ!$D$33:$D$776,СВЦЭМ!$A$33:$A$776,$A100,СВЦЭМ!$B$33:$B$776,E$83)+'СЕТ СН'!$G$14+СВЦЭМ!$D$10+'СЕТ СН'!$G$6-'СЕТ СН'!$G$26</f>
        <v>1211.4617927199999</v>
      </c>
      <c r="F100" s="36">
        <f>SUMIFS(СВЦЭМ!$D$33:$D$776,СВЦЭМ!$A$33:$A$776,$A100,СВЦЭМ!$B$33:$B$776,F$83)+'СЕТ СН'!$G$14+СВЦЭМ!$D$10+'СЕТ СН'!$G$6-'СЕТ СН'!$G$26</f>
        <v>1225.4986545900001</v>
      </c>
      <c r="G100" s="36">
        <f>SUMIFS(СВЦЭМ!$D$33:$D$776,СВЦЭМ!$A$33:$A$776,$A100,СВЦЭМ!$B$33:$B$776,G$83)+'СЕТ СН'!$G$14+СВЦЭМ!$D$10+'СЕТ СН'!$G$6-'СЕТ СН'!$G$26</f>
        <v>1218.3223214899999</v>
      </c>
      <c r="H100" s="36">
        <f>SUMIFS(СВЦЭМ!$D$33:$D$776,СВЦЭМ!$A$33:$A$776,$A100,СВЦЭМ!$B$33:$B$776,H$83)+'СЕТ СН'!$G$14+СВЦЭМ!$D$10+'СЕТ СН'!$G$6-'СЕТ СН'!$G$26</f>
        <v>1174.1129632100001</v>
      </c>
      <c r="I100" s="36">
        <f>SUMIFS(СВЦЭМ!$D$33:$D$776,СВЦЭМ!$A$33:$A$776,$A100,СВЦЭМ!$B$33:$B$776,I$83)+'СЕТ СН'!$G$14+СВЦЭМ!$D$10+'СЕТ СН'!$G$6-'СЕТ СН'!$G$26</f>
        <v>1142.21803641</v>
      </c>
      <c r="J100" s="36">
        <f>SUMIFS(СВЦЭМ!$D$33:$D$776,СВЦЭМ!$A$33:$A$776,$A100,СВЦЭМ!$B$33:$B$776,J$83)+'СЕТ СН'!$G$14+СВЦЭМ!$D$10+'СЕТ СН'!$G$6-'СЕТ СН'!$G$26</f>
        <v>1114.8751344</v>
      </c>
      <c r="K100" s="36">
        <f>SUMIFS(СВЦЭМ!$D$33:$D$776,СВЦЭМ!$A$33:$A$776,$A100,СВЦЭМ!$B$33:$B$776,K$83)+'СЕТ СН'!$G$14+СВЦЭМ!$D$10+'СЕТ СН'!$G$6-'СЕТ СН'!$G$26</f>
        <v>1067.1586786600001</v>
      </c>
      <c r="L100" s="36">
        <f>SUMIFS(СВЦЭМ!$D$33:$D$776,СВЦЭМ!$A$33:$A$776,$A100,СВЦЭМ!$B$33:$B$776,L$83)+'СЕТ СН'!$G$14+СВЦЭМ!$D$10+'СЕТ СН'!$G$6-'СЕТ СН'!$G$26</f>
        <v>1049.5161727699999</v>
      </c>
      <c r="M100" s="36">
        <f>SUMIFS(СВЦЭМ!$D$33:$D$776,СВЦЭМ!$A$33:$A$776,$A100,СВЦЭМ!$B$33:$B$776,M$83)+'СЕТ СН'!$G$14+СВЦЭМ!$D$10+'СЕТ СН'!$G$6-'СЕТ СН'!$G$26</f>
        <v>1070.12838689</v>
      </c>
      <c r="N100" s="36">
        <f>SUMIFS(СВЦЭМ!$D$33:$D$776,СВЦЭМ!$A$33:$A$776,$A100,СВЦЭМ!$B$33:$B$776,N$83)+'СЕТ СН'!$G$14+СВЦЭМ!$D$10+'СЕТ СН'!$G$6-'СЕТ СН'!$G$26</f>
        <v>1115.8702957200001</v>
      </c>
      <c r="O100" s="36">
        <f>SUMIFS(СВЦЭМ!$D$33:$D$776,СВЦЭМ!$A$33:$A$776,$A100,СВЦЭМ!$B$33:$B$776,O$83)+'СЕТ СН'!$G$14+СВЦЭМ!$D$10+'СЕТ СН'!$G$6-'СЕТ СН'!$G$26</f>
        <v>1115.7450060000001</v>
      </c>
      <c r="P100" s="36">
        <f>SUMIFS(СВЦЭМ!$D$33:$D$776,СВЦЭМ!$A$33:$A$776,$A100,СВЦЭМ!$B$33:$B$776,P$83)+'СЕТ СН'!$G$14+СВЦЭМ!$D$10+'СЕТ СН'!$G$6-'СЕТ СН'!$G$26</f>
        <v>1168.0705607100001</v>
      </c>
      <c r="Q100" s="36">
        <f>SUMIFS(СВЦЭМ!$D$33:$D$776,СВЦЭМ!$A$33:$A$776,$A100,СВЦЭМ!$B$33:$B$776,Q$83)+'СЕТ СН'!$G$14+СВЦЭМ!$D$10+'СЕТ СН'!$G$6-'СЕТ СН'!$G$26</f>
        <v>1162.5544673700001</v>
      </c>
      <c r="R100" s="36">
        <f>SUMIFS(СВЦЭМ!$D$33:$D$776,СВЦЭМ!$A$33:$A$776,$A100,СВЦЭМ!$B$33:$B$776,R$83)+'СЕТ СН'!$G$14+СВЦЭМ!$D$10+'СЕТ СН'!$G$6-'СЕТ СН'!$G$26</f>
        <v>1159.3656326099999</v>
      </c>
      <c r="S100" s="36">
        <f>SUMIFS(СВЦЭМ!$D$33:$D$776,СВЦЭМ!$A$33:$A$776,$A100,СВЦЭМ!$B$33:$B$776,S$83)+'СЕТ СН'!$G$14+СВЦЭМ!$D$10+'СЕТ СН'!$G$6-'СЕТ СН'!$G$26</f>
        <v>1168.3088497200001</v>
      </c>
      <c r="T100" s="36">
        <f>SUMIFS(СВЦЭМ!$D$33:$D$776,СВЦЭМ!$A$33:$A$776,$A100,СВЦЭМ!$B$33:$B$776,T$83)+'СЕТ СН'!$G$14+СВЦЭМ!$D$10+'СЕТ СН'!$G$6-'СЕТ СН'!$G$26</f>
        <v>1137.2797948100001</v>
      </c>
      <c r="U100" s="36">
        <f>SUMIFS(СВЦЭМ!$D$33:$D$776,СВЦЭМ!$A$33:$A$776,$A100,СВЦЭМ!$B$33:$B$776,U$83)+'СЕТ СН'!$G$14+СВЦЭМ!$D$10+'СЕТ СН'!$G$6-'СЕТ СН'!$G$26</f>
        <v>1119.3338103200001</v>
      </c>
      <c r="V100" s="36">
        <f>SUMIFS(СВЦЭМ!$D$33:$D$776,СВЦЭМ!$A$33:$A$776,$A100,СВЦЭМ!$B$33:$B$776,V$83)+'СЕТ СН'!$G$14+СВЦЭМ!$D$10+'СЕТ СН'!$G$6-'СЕТ СН'!$G$26</f>
        <v>1122.28101324</v>
      </c>
      <c r="W100" s="36">
        <f>SUMIFS(СВЦЭМ!$D$33:$D$776,СВЦЭМ!$A$33:$A$776,$A100,СВЦЭМ!$B$33:$B$776,W$83)+'СЕТ СН'!$G$14+СВЦЭМ!$D$10+'СЕТ СН'!$G$6-'СЕТ СН'!$G$26</f>
        <v>1124.11281958</v>
      </c>
      <c r="X100" s="36">
        <f>SUMIFS(СВЦЭМ!$D$33:$D$776,СВЦЭМ!$A$33:$A$776,$A100,СВЦЭМ!$B$33:$B$776,X$83)+'СЕТ СН'!$G$14+СВЦЭМ!$D$10+'СЕТ СН'!$G$6-'СЕТ СН'!$G$26</f>
        <v>1143.2750039499999</v>
      </c>
      <c r="Y100" s="36">
        <f>SUMIFS(СВЦЭМ!$D$33:$D$776,СВЦЭМ!$A$33:$A$776,$A100,СВЦЭМ!$B$33:$B$776,Y$83)+'СЕТ СН'!$G$14+СВЦЭМ!$D$10+'СЕТ СН'!$G$6-'СЕТ СН'!$G$26</f>
        <v>1169.8797918099999</v>
      </c>
    </row>
    <row r="101" spans="1:25" ht="15.75" x14ac:dyDescent="0.2">
      <c r="A101" s="35">
        <f t="shared" si="2"/>
        <v>43514</v>
      </c>
      <c r="B101" s="36">
        <f>SUMIFS(СВЦЭМ!$D$33:$D$776,СВЦЭМ!$A$33:$A$776,$A101,СВЦЭМ!$B$33:$B$776,B$83)+'СЕТ СН'!$G$14+СВЦЭМ!$D$10+'СЕТ СН'!$G$6-'СЕТ СН'!$G$26</f>
        <v>1220.3535641599999</v>
      </c>
      <c r="C101" s="36">
        <f>SUMIFS(СВЦЭМ!$D$33:$D$776,СВЦЭМ!$A$33:$A$776,$A101,СВЦЭМ!$B$33:$B$776,C$83)+'СЕТ СН'!$G$14+СВЦЭМ!$D$10+'СЕТ СН'!$G$6-'СЕТ СН'!$G$26</f>
        <v>1264.1603596399998</v>
      </c>
      <c r="D101" s="36">
        <f>SUMIFS(СВЦЭМ!$D$33:$D$776,СВЦЭМ!$A$33:$A$776,$A101,СВЦЭМ!$B$33:$B$776,D$83)+'СЕТ СН'!$G$14+СВЦЭМ!$D$10+'СЕТ СН'!$G$6-'СЕТ СН'!$G$26</f>
        <v>1273.80424561</v>
      </c>
      <c r="E101" s="36">
        <f>SUMIFS(СВЦЭМ!$D$33:$D$776,СВЦЭМ!$A$33:$A$776,$A101,СВЦЭМ!$B$33:$B$776,E$83)+'СЕТ СН'!$G$14+СВЦЭМ!$D$10+'СЕТ СН'!$G$6-'СЕТ СН'!$G$26</f>
        <v>1251.7158616899999</v>
      </c>
      <c r="F101" s="36">
        <f>SUMIFS(СВЦЭМ!$D$33:$D$776,СВЦЭМ!$A$33:$A$776,$A101,СВЦЭМ!$B$33:$B$776,F$83)+'СЕТ СН'!$G$14+СВЦЭМ!$D$10+'СЕТ СН'!$G$6-'СЕТ СН'!$G$26</f>
        <v>1258.1221820999999</v>
      </c>
      <c r="G101" s="36">
        <f>SUMIFS(СВЦЭМ!$D$33:$D$776,СВЦЭМ!$A$33:$A$776,$A101,СВЦЭМ!$B$33:$B$776,G$83)+'СЕТ СН'!$G$14+СВЦЭМ!$D$10+'СЕТ СН'!$G$6-'СЕТ СН'!$G$26</f>
        <v>1245.5790244099999</v>
      </c>
      <c r="H101" s="36">
        <f>SUMIFS(СВЦЭМ!$D$33:$D$776,СВЦЭМ!$A$33:$A$776,$A101,СВЦЭМ!$B$33:$B$776,H$83)+'СЕТ СН'!$G$14+СВЦЭМ!$D$10+'СЕТ СН'!$G$6-'СЕТ СН'!$G$26</f>
        <v>1194.2968675</v>
      </c>
      <c r="I101" s="36">
        <f>SUMIFS(СВЦЭМ!$D$33:$D$776,СВЦЭМ!$A$33:$A$776,$A101,СВЦЭМ!$B$33:$B$776,I$83)+'СЕТ СН'!$G$14+СВЦЭМ!$D$10+'СЕТ СН'!$G$6-'СЕТ СН'!$G$26</f>
        <v>1157.1789504799999</v>
      </c>
      <c r="J101" s="36">
        <f>SUMIFS(СВЦЭМ!$D$33:$D$776,СВЦЭМ!$A$33:$A$776,$A101,СВЦЭМ!$B$33:$B$776,J$83)+'СЕТ СН'!$G$14+СВЦЭМ!$D$10+'СЕТ СН'!$G$6-'СЕТ СН'!$G$26</f>
        <v>1139.98053856</v>
      </c>
      <c r="K101" s="36">
        <f>SUMIFS(СВЦЭМ!$D$33:$D$776,СВЦЭМ!$A$33:$A$776,$A101,СВЦЭМ!$B$33:$B$776,K$83)+'СЕТ СН'!$G$14+СВЦЭМ!$D$10+'СЕТ СН'!$G$6-'СЕТ СН'!$G$26</f>
        <v>1145.6839600999999</v>
      </c>
      <c r="L101" s="36">
        <f>SUMIFS(СВЦЭМ!$D$33:$D$776,СВЦЭМ!$A$33:$A$776,$A101,СВЦЭМ!$B$33:$B$776,L$83)+'СЕТ СН'!$G$14+СВЦЭМ!$D$10+'СЕТ СН'!$G$6-'СЕТ СН'!$G$26</f>
        <v>1145.4434501200001</v>
      </c>
      <c r="M101" s="36">
        <f>SUMIFS(СВЦЭМ!$D$33:$D$776,СВЦЭМ!$A$33:$A$776,$A101,СВЦЭМ!$B$33:$B$776,M$83)+'СЕТ СН'!$G$14+СВЦЭМ!$D$10+'СЕТ СН'!$G$6-'СЕТ СН'!$G$26</f>
        <v>1152.48081095</v>
      </c>
      <c r="N101" s="36">
        <f>SUMIFS(СВЦЭМ!$D$33:$D$776,СВЦЭМ!$A$33:$A$776,$A101,СВЦЭМ!$B$33:$B$776,N$83)+'СЕТ СН'!$G$14+СВЦЭМ!$D$10+'СЕТ СН'!$G$6-'СЕТ СН'!$G$26</f>
        <v>1145.0850439200001</v>
      </c>
      <c r="O101" s="36">
        <f>SUMIFS(СВЦЭМ!$D$33:$D$776,СВЦЭМ!$A$33:$A$776,$A101,СВЦЭМ!$B$33:$B$776,O$83)+'СЕТ СН'!$G$14+СВЦЭМ!$D$10+'СЕТ СН'!$G$6-'СЕТ СН'!$G$26</f>
        <v>1143.0828419899999</v>
      </c>
      <c r="P101" s="36">
        <f>SUMIFS(СВЦЭМ!$D$33:$D$776,СВЦЭМ!$A$33:$A$776,$A101,СВЦЭМ!$B$33:$B$776,P$83)+'СЕТ СН'!$G$14+СВЦЭМ!$D$10+'СЕТ СН'!$G$6-'СЕТ СН'!$G$26</f>
        <v>1150.42458528</v>
      </c>
      <c r="Q101" s="36">
        <f>SUMIFS(СВЦЭМ!$D$33:$D$776,СВЦЭМ!$A$33:$A$776,$A101,СВЦЭМ!$B$33:$B$776,Q$83)+'СЕТ СН'!$G$14+СВЦЭМ!$D$10+'СЕТ СН'!$G$6-'СЕТ СН'!$G$26</f>
        <v>1157.11903424</v>
      </c>
      <c r="R101" s="36">
        <f>SUMIFS(СВЦЭМ!$D$33:$D$776,СВЦЭМ!$A$33:$A$776,$A101,СВЦЭМ!$B$33:$B$776,R$83)+'СЕТ СН'!$G$14+СВЦЭМ!$D$10+'СЕТ СН'!$G$6-'СЕТ СН'!$G$26</f>
        <v>1155.49368035</v>
      </c>
      <c r="S101" s="36">
        <f>SUMIFS(СВЦЭМ!$D$33:$D$776,СВЦЭМ!$A$33:$A$776,$A101,СВЦЭМ!$B$33:$B$776,S$83)+'СЕТ СН'!$G$14+СВЦЭМ!$D$10+'СЕТ СН'!$G$6-'СЕТ СН'!$G$26</f>
        <v>1148.0426634299999</v>
      </c>
      <c r="T101" s="36">
        <f>SUMIFS(СВЦЭМ!$D$33:$D$776,СВЦЭМ!$A$33:$A$776,$A101,СВЦЭМ!$B$33:$B$776,T$83)+'СЕТ СН'!$G$14+СВЦЭМ!$D$10+'СЕТ СН'!$G$6-'СЕТ СН'!$G$26</f>
        <v>1118.6970324199999</v>
      </c>
      <c r="U101" s="36">
        <f>SUMIFS(СВЦЭМ!$D$33:$D$776,СВЦЭМ!$A$33:$A$776,$A101,СВЦЭМ!$B$33:$B$776,U$83)+'СЕТ СН'!$G$14+СВЦЭМ!$D$10+'СЕТ СН'!$G$6-'СЕТ СН'!$G$26</f>
        <v>1117.9903841</v>
      </c>
      <c r="V101" s="36">
        <f>SUMIFS(СВЦЭМ!$D$33:$D$776,СВЦЭМ!$A$33:$A$776,$A101,СВЦЭМ!$B$33:$B$776,V$83)+'СЕТ СН'!$G$14+СВЦЭМ!$D$10+'СЕТ СН'!$G$6-'СЕТ СН'!$G$26</f>
        <v>1113.1890499599999</v>
      </c>
      <c r="W101" s="36">
        <f>SUMIFS(СВЦЭМ!$D$33:$D$776,СВЦЭМ!$A$33:$A$776,$A101,СВЦЭМ!$B$33:$B$776,W$83)+'СЕТ СН'!$G$14+СВЦЭМ!$D$10+'СЕТ СН'!$G$6-'СЕТ СН'!$G$26</f>
        <v>1128.5362973199999</v>
      </c>
      <c r="X101" s="36">
        <f>SUMIFS(СВЦЭМ!$D$33:$D$776,СВЦЭМ!$A$33:$A$776,$A101,СВЦЭМ!$B$33:$B$776,X$83)+'СЕТ СН'!$G$14+СВЦЭМ!$D$10+'СЕТ СН'!$G$6-'СЕТ СН'!$G$26</f>
        <v>1159.68699993</v>
      </c>
      <c r="Y101" s="36">
        <f>SUMIFS(СВЦЭМ!$D$33:$D$776,СВЦЭМ!$A$33:$A$776,$A101,СВЦЭМ!$B$33:$B$776,Y$83)+'СЕТ СН'!$G$14+СВЦЭМ!$D$10+'СЕТ СН'!$G$6-'СЕТ СН'!$G$26</f>
        <v>1178.77372403</v>
      </c>
    </row>
    <row r="102" spans="1:25" ht="15.75" x14ac:dyDescent="0.2">
      <c r="A102" s="35">
        <f t="shared" si="2"/>
        <v>43515</v>
      </c>
      <c r="B102" s="36">
        <f>SUMIFS(СВЦЭМ!$D$33:$D$776,СВЦЭМ!$A$33:$A$776,$A102,СВЦЭМ!$B$33:$B$776,B$83)+'СЕТ СН'!$G$14+СВЦЭМ!$D$10+'СЕТ СН'!$G$6-'СЕТ СН'!$G$26</f>
        <v>1234.4406598399999</v>
      </c>
      <c r="C102" s="36">
        <f>SUMIFS(СВЦЭМ!$D$33:$D$776,СВЦЭМ!$A$33:$A$776,$A102,СВЦЭМ!$B$33:$B$776,C$83)+'СЕТ СН'!$G$14+СВЦЭМ!$D$10+'СЕТ СН'!$G$6-'СЕТ СН'!$G$26</f>
        <v>1265.7579963699998</v>
      </c>
      <c r="D102" s="36">
        <f>SUMIFS(СВЦЭМ!$D$33:$D$776,СВЦЭМ!$A$33:$A$776,$A102,СВЦЭМ!$B$33:$B$776,D$83)+'СЕТ СН'!$G$14+СВЦЭМ!$D$10+'СЕТ СН'!$G$6-'СЕТ СН'!$G$26</f>
        <v>1283.5480448399999</v>
      </c>
      <c r="E102" s="36">
        <f>SUMIFS(СВЦЭМ!$D$33:$D$776,СВЦЭМ!$A$33:$A$776,$A102,СВЦЭМ!$B$33:$B$776,E$83)+'СЕТ СН'!$G$14+СВЦЭМ!$D$10+'СЕТ СН'!$G$6-'СЕТ СН'!$G$26</f>
        <v>1293.0597876299998</v>
      </c>
      <c r="F102" s="36">
        <f>SUMIFS(СВЦЭМ!$D$33:$D$776,СВЦЭМ!$A$33:$A$776,$A102,СВЦЭМ!$B$33:$B$776,F$83)+'СЕТ СН'!$G$14+СВЦЭМ!$D$10+'СЕТ СН'!$G$6-'СЕТ СН'!$G$26</f>
        <v>1282.3615617699998</v>
      </c>
      <c r="G102" s="36">
        <f>SUMIFS(СВЦЭМ!$D$33:$D$776,СВЦЭМ!$A$33:$A$776,$A102,СВЦЭМ!$B$33:$B$776,G$83)+'СЕТ СН'!$G$14+СВЦЭМ!$D$10+'СЕТ СН'!$G$6-'СЕТ СН'!$G$26</f>
        <v>1262.2569347599999</v>
      </c>
      <c r="H102" s="36">
        <f>SUMIFS(СВЦЭМ!$D$33:$D$776,СВЦЭМ!$A$33:$A$776,$A102,СВЦЭМ!$B$33:$B$776,H$83)+'СЕТ СН'!$G$14+СВЦЭМ!$D$10+'СЕТ СН'!$G$6-'СЕТ СН'!$G$26</f>
        <v>1231.8993685699998</v>
      </c>
      <c r="I102" s="36">
        <f>SUMIFS(СВЦЭМ!$D$33:$D$776,СВЦЭМ!$A$33:$A$776,$A102,СВЦЭМ!$B$33:$B$776,I$83)+'СЕТ СН'!$G$14+СВЦЭМ!$D$10+'СЕТ СН'!$G$6-'СЕТ СН'!$G$26</f>
        <v>1191.5512805999999</v>
      </c>
      <c r="J102" s="36">
        <f>SUMIFS(СВЦЭМ!$D$33:$D$776,СВЦЭМ!$A$33:$A$776,$A102,СВЦЭМ!$B$33:$B$776,J$83)+'СЕТ СН'!$G$14+СВЦЭМ!$D$10+'СЕТ СН'!$G$6-'СЕТ СН'!$G$26</f>
        <v>1166.9602905199999</v>
      </c>
      <c r="K102" s="36">
        <f>SUMIFS(СВЦЭМ!$D$33:$D$776,СВЦЭМ!$A$33:$A$776,$A102,СВЦЭМ!$B$33:$B$776,K$83)+'СЕТ СН'!$G$14+СВЦЭМ!$D$10+'СЕТ СН'!$G$6-'СЕТ СН'!$G$26</f>
        <v>1156.2381038200001</v>
      </c>
      <c r="L102" s="36">
        <f>SUMIFS(СВЦЭМ!$D$33:$D$776,СВЦЭМ!$A$33:$A$776,$A102,СВЦЭМ!$B$33:$B$776,L$83)+'СЕТ СН'!$G$14+СВЦЭМ!$D$10+'СЕТ СН'!$G$6-'СЕТ СН'!$G$26</f>
        <v>1150.2625270200001</v>
      </c>
      <c r="M102" s="36">
        <f>SUMIFS(СВЦЭМ!$D$33:$D$776,СВЦЭМ!$A$33:$A$776,$A102,СВЦЭМ!$B$33:$B$776,M$83)+'СЕТ СН'!$G$14+СВЦЭМ!$D$10+'СЕТ СН'!$G$6-'СЕТ СН'!$G$26</f>
        <v>1148.50155516</v>
      </c>
      <c r="N102" s="36">
        <f>SUMIFS(СВЦЭМ!$D$33:$D$776,СВЦЭМ!$A$33:$A$776,$A102,СВЦЭМ!$B$33:$B$776,N$83)+'СЕТ СН'!$G$14+СВЦЭМ!$D$10+'СЕТ СН'!$G$6-'СЕТ СН'!$G$26</f>
        <v>1132.2639181</v>
      </c>
      <c r="O102" s="36">
        <f>SUMIFS(СВЦЭМ!$D$33:$D$776,СВЦЭМ!$A$33:$A$776,$A102,СВЦЭМ!$B$33:$B$776,O$83)+'СЕТ СН'!$G$14+СВЦЭМ!$D$10+'СЕТ СН'!$G$6-'СЕТ СН'!$G$26</f>
        <v>1108.9240808300001</v>
      </c>
      <c r="P102" s="36">
        <f>SUMIFS(СВЦЭМ!$D$33:$D$776,СВЦЭМ!$A$33:$A$776,$A102,СВЦЭМ!$B$33:$B$776,P$83)+'СЕТ СН'!$G$14+СВЦЭМ!$D$10+'СЕТ СН'!$G$6-'СЕТ СН'!$G$26</f>
        <v>1113.86750635</v>
      </c>
      <c r="Q102" s="36">
        <f>SUMIFS(СВЦЭМ!$D$33:$D$776,СВЦЭМ!$A$33:$A$776,$A102,СВЦЭМ!$B$33:$B$776,Q$83)+'СЕТ СН'!$G$14+СВЦЭМ!$D$10+'СЕТ СН'!$G$6-'СЕТ СН'!$G$26</f>
        <v>1124.13270966</v>
      </c>
      <c r="R102" s="36">
        <f>SUMIFS(СВЦЭМ!$D$33:$D$776,СВЦЭМ!$A$33:$A$776,$A102,СВЦЭМ!$B$33:$B$776,R$83)+'СЕТ СН'!$G$14+СВЦЭМ!$D$10+'СЕТ СН'!$G$6-'СЕТ СН'!$G$26</f>
        <v>1123.37341126</v>
      </c>
      <c r="S102" s="36">
        <f>SUMIFS(СВЦЭМ!$D$33:$D$776,СВЦЭМ!$A$33:$A$776,$A102,СВЦЭМ!$B$33:$B$776,S$83)+'СЕТ СН'!$G$14+СВЦЭМ!$D$10+'СЕТ СН'!$G$6-'СЕТ СН'!$G$26</f>
        <v>1117.22460907</v>
      </c>
      <c r="T102" s="36">
        <f>SUMIFS(СВЦЭМ!$D$33:$D$776,СВЦЭМ!$A$33:$A$776,$A102,СВЦЭМ!$B$33:$B$776,T$83)+'СЕТ СН'!$G$14+СВЦЭМ!$D$10+'СЕТ СН'!$G$6-'СЕТ СН'!$G$26</f>
        <v>1087.07639475</v>
      </c>
      <c r="U102" s="36">
        <f>SUMIFS(СВЦЭМ!$D$33:$D$776,СВЦЭМ!$A$33:$A$776,$A102,СВЦЭМ!$B$33:$B$776,U$83)+'СЕТ СН'!$G$14+СВЦЭМ!$D$10+'СЕТ СН'!$G$6-'СЕТ СН'!$G$26</f>
        <v>1080.26674658</v>
      </c>
      <c r="V102" s="36">
        <f>SUMIFS(СВЦЭМ!$D$33:$D$776,СВЦЭМ!$A$33:$A$776,$A102,СВЦЭМ!$B$33:$B$776,V$83)+'СЕТ СН'!$G$14+СВЦЭМ!$D$10+'СЕТ СН'!$G$6-'СЕТ СН'!$G$26</f>
        <v>1087.6843772500001</v>
      </c>
      <c r="W102" s="36">
        <f>SUMIFS(СВЦЭМ!$D$33:$D$776,СВЦЭМ!$A$33:$A$776,$A102,СВЦЭМ!$B$33:$B$776,W$83)+'СЕТ СН'!$G$14+СВЦЭМ!$D$10+'СЕТ СН'!$G$6-'СЕТ СН'!$G$26</f>
        <v>1095.71768797</v>
      </c>
      <c r="X102" s="36">
        <f>SUMIFS(СВЦЭМ!$D$33:$D$776,СВЦЭМ!$A$33:$A$776,$A102,СВЦЭМ!$B$33:$B$776,X$83)+'СЕТ СН'!$G$14+СВЦЭМ!$D$10+'СЕТ СН'!$G$6-'СЕТ СН'!$G$26</f>
        <v>1107.0329764000001</v>
      </c>
      <c r="Y102" s="36">
        <f>SUMIFS(СВЦЭМ!$D$33:$D$776,СВЦЭМ!$A$33:$A$776,$A102,СВЦЭМ!$B$33:$B$776,Y$83)+'СЕТ СН'!$G$14+СВЦЭМ!$D$10+'СЕТ СН'!$G$6-'СЕТ СН'!$G$26</f>
        <v>1149.4582762800001</v>
      </c>
    </row>
    <row r="103" spans="1:25" ht="15.75" x14ac:dyDescent="0.2">
      <c r="A103" s="35">
        <f t="shared" si="2"/>
        <v>43516</v>
      </c>
      <c r="B103" s="36">
        <f>SUMIFS(СВЦЭМ!$D$33:$D$776,СВЦЭМ!$A$33:$A$776,$A103,СВЦЭМ!$B$33:$B$776,B$83)+'СЕТ СН'!$G$14+СВЦЭМ!$D$10+'СЕТ СН'!$G$6-'СЕТ СН'!$G$26</f>
        <v>1216.4748090600001</v>
      </c>
      <c r="C103" s="36">
        <f>SUMIFS(СВЦЭМ!$D$33:$D$776,СВЦЭМ!$A$33:$A$776,$A103,СВЦЭМ!$B$33:$B$776,C$83)+'СЕТ СН'!$G$14+СВЦЭМ!$D$10+'СЕТ СН'!$G$6-'СЕТ СН'!$G$26</f>
        <v>1250.6119051899998</v>
      </c>
      <c r="D103" s="36">
        <f>SUMIFS(СВЦЭМ!$D$33:$D$776,СВЦЭМ!$A$33:$A$776,$A103,СВЦЭМ!$B$33:$B$776,D$83)+'СЕТ СН'!$G$14+СВЦЭМ!$D$10+'СЕТ СН'!$G$6-'СЕТ СН'!$G$26</f>
        <v>1255.8071101699998</v>
      </c>
      <c r="E103" s="36">
        <f>SUMIFS(СВЦЭМ!$D$33:$D$776,СВЦЭМ!$A$33:$A$776,$A103,СВЦЭМ!$B$33:$B$776,E$83)+'СЕТ СН'!$G$14+СВЦЭМ!$D$10+'СЕТ СН'!$G$6-'СЕТ СН'!$G$26</f>
        <v>1264.8686356999999</v>
      </c>
      <c r="F103" s="36">
        <f>SUMIFS(СВЦЭМ!$D$33:$D$776,СВЦЭМ!$A$33:$A$776,$A103,СВЦЭМ!$B$33:$B$776,F$83)+'СЕТ СН'!$G$14+СВЦЭМ!$D$10+'СЕТ СН'!$G$6-'СЕТ СН'!$G$26</f>
        <v>1258.57949457</v>
      </c>
      <c r="G103" s="36">
        <f>SUMIFS(СВЦЭМ!$D$33:$D$776,СВЦЭМ!$A$33:$A$776,$A103,СВЦЭМ!$B$33:$B$776,G$83)+'СЕТ СН'!$G$14+СВЦЭМ!$D$10+'СЕТ СН'!$G$6-'СЕТ СН'!$G$26</f>
        <v>1221.03747441</v>
      </c>
      <c r="H103" s="36">
        <f>SUMIFS(СВЦЭМ!$D$33:$D$776,СВЦЭМ!$A$33:$A$776,$A103,СВЦЭМ!$B$33:$B$776,H$83)+'СЕТ СН'!$G$14+СВЦЭМ!$D$10+'СЕТ СН'!$G$6-'СЕТ СН'!$G$26</f>
        <v>1193.24315495</v>
      </c>
      <c r="I103" s="36">
        <f>SUMIFS(СВЦЭМ!$D$33:$D$776,СВЦЭМ!$A$33:$A$776,$A103,СВЦЭМ!$B$33:$B$776,I$83)+'СЕТ СН'!$G$14+СВЦЭМ!$D$10+'СЕТ СН'!$G$6-'СЕТ СН'!$G$26</f>
        <v>1158.5950035000001</v>
      </c>
      <c r="J103" s="36">
        <f>SUMIFS(СВЦЭМ!$D$33:$D$776,СВЦЭМ!$A$33:$A$776,$A103,СВЦЭМ!$B$33:$B$776,J$83)+'СЕТ СН'!$G$14+СВЦЭМ!$D$10+'СЕТ СН'!$G$6-'СЕТ СН'!$G$26</f>
        <v>1128.1365772199999</v>
      </c>
      <c r="K103" s="36">
        <f>SUMIFS(СВЦЭМ!$D$33:$D$776,СВЦЭМ!$A$33:$A$776,$A103,СВЦЭМ!$B$33:$B$776,K$83)+'СЕТ СН'!$G$14+СВЦЭМ!$D$10+'СЕТ СН'!$G$6-'СЕТ СН'!$G$26</f>
        <v>1127.8498341</v>
      </c>
      <c r="L103" s="36">
        <f>SUMIFS(СВЦЭМ!$D$33:$D$776,СВЦЭМ!$A$33:$A$776,$A103,СВЦЭМ!$B$33:$B$776,L$83)+'СЕТ СН'!$G$14+СВЦЭМ!$D$10+'СЕТ СН'!$G$6-'СЕТ СН'!$G$26</f>
        <v>1134.6700258200001</v>
      </c>
      <c r="M103" s="36">
        <f>SUMIFS(СВЦЭМ!$D$33:$D$776,СВЦЭМ!$A$33:$A$776,$A103,СВЦЭМ!$B$33:$B$776,M$83)+'СЕТ СН'!$G$14+СВЦЭМ!$D$10+'СЕТ СН'!$G$6-'СЕТ СН'!$G$26</f>
        <v>1137.1762942299999</v>
      </c>
      <c r="N103" s="36">
        <f>SUMIFS(СВЦЭМ!$D$33:$D$776,СВЦЭМ!$A$33:$A$776,$A103,СВЦЭМ!$B$33:$B$776,N$83)+'СЕТ СН'!$G$14+СВЦЭМ!$D$10+'СЕТ СН'!$G$6-'СЕТ СН'!$G$26</f>
        <v>1129.9700558500001</v>
      </c>
      <c r="O103" s="36">
        <f>SUMIFS(СВЦЭМ!$D$33:$D$776,СВЦЭМ!$A$33:$A$776,$A103,СВЦЭМ!$B$33:$B$776,O$83)+'СЕТ СН'!$G$14+СВЦЭМ!$D$10+'СЕТ СН'!$G$6-'СЕТ СН'!$G$26</f>
        <v>1103.0998676199999</v>
      </c>
      <c r="P103" s="36">
        <f>SUMIFS(СВЦЭМ!$D$33:$D$776,СВЦЭМ!$A$33:$A$776,$A103,СВЦЭМ!$B$33:$B$776,P$83)+'СЕТ СН'!$G$14+СВЦЭМ!$D$10+'СЕТ СН'!$G$6-'СЕТ СН'!$G$26</f>
        <v>1107.4288567999999</v>
      </c>
      <c r="Q103" s="36">
        <f>SUMIFS(СВЦЭМ!$D$33:$D$776,СВЦЭМ!$A$33:$A$776,$A103,СВЦЭМ!$B$33:$B$776,Q$83)+'СЕТ СН'!$G$14+СВЦЭМ!$D$10+'СЕТ СН'!$G$6-'СЕТ СН'!$G$26</f>
        <v>1118.70156234</v>
      </c>
      <c r="R103" s="36">
        <f>SUMIFS(СВЦЭМ!$D$33:$D$776,СВЦЭМ!$A$33:$A$776,$A103,СВЦЭМ!$B$33:$B$776,R$83)+'СЕТ СН'!$G$14+СВЦЭМ!$D$10+'СЕТ СН'!$G$6-'СЕТ СН'!$G$26</f>
        <v>1127.06219143</v>
      </c>
      <c r="S103" s="36">
        <f>SUMIFS(СВЦЭМ!$D$33:$D$776,СВЦЭМ!$A$33:$A$776,$A103,СВЦЭМ!$B$33:$B$776,S$83)+'СЕТ СН'!$G$14+СВЦЭМ!$D$10+'СЕТ СН'!$G$6-'СЕТ СН'!$G$26</f>
        <v>1131.3930557399999</v>
      </c>
      <c r="T103" s="36">
        <f>SUMIFS(СВЦЭМ!$D$33:$D$776,СВЦЭМ!$A$33:$A$776,$A103,СВЦЭМ!$B$33:$B$776,T$83)+'СЕТ СН'!$G$14+СВЦЭМ!$D$10+'СЕТ СН'!$G$6-'СЕТ СН'!$G$26</f>
        <v>1097.82173504</v>
      </c>
      <c r="U103" s="36">
        <f>SUMIFS(СВЦЭМ!$D$33:$D$776,СВЦЭМ!$A$33:$A$776,$A103,СВЦЭМ!$B$33:$B$776,U$83)+'СЕТ СН'!$G$14+СВЦЭМ!$D$10+'СЕТ СН'!$G$6-'СЕТ СН'!$G$26</f>
        <v>1068.43601162</v>
      </c>
      <c r="V103" s="36">
        <f>SUMIFS(СВЦЭМ!$D$33:$D$776,СВЦЭМ!$A$33:$A$776,$A103,СВЦЭМ!$B$33:$B$776,V$83)+'СЕТ СН'!$G$14+СВЦЭМ!$D$10+'СЕТ СН'!$G$6-'СЕТ СН'!$G$26</f>
        <v>1065.02561335</v>
      </c>
      <c r="W103" s="36">
        <f>SUMIFS(СВЦЭМ!$D$33:$D$776,СВЦЭМ!$A$33:$A$776,$A103,СВЦЭМ!$B$33:$B$776,W$83)+'СЕТ СН'!$G$14+СВЦЭМ!$D$10+'СЕТ СН'!$G$6-'СЕТ СН'!$G$26</f>
        <v>1088.2034887100001</v>
      </c>
      <c r="X103" s="36">
        <f>SUMIFS(СВЦЭМ!$D$33:$D$776,СВЦЭМ!$A$33:$A$776,$A103,СВЦЭМ!$B$33:$B$776,X$83)+'СЕТ СН'!$G$14+СВЦЭМ!$D$10+'СЕТ СН'!$G$6-'СЕТ СН'!$G$26</f>
        <v>1092.6070808700001</v>
      </c>
      <c r="Y103" s="36">
        <f>SUMIFS(СВЦЭМ!$D$33:$D$776,СВЦЭМ!$A$33:$A$776,$A103,СВЦЭМ!$B$33:$B$776,Y$83)+'СЕТ СН'!$G$14+СВЦЭМ!$D$10+'СЕТ СН'!$G$6-'СЕТ СН'!$G$26</f>
        <v>1133.5011598999999</v>
      </c>
    </row>
    <row r="104" spans="1:25" ht="15.75" x14ac:dyDescent="0.2">
      <c r="A104" s="35">
        <f t="shared" si="2"/>
        <v>43517</v>
      </c>
      <c r="B104" s="36">
        <f>SUMIFS(СВЦЭМ!$D$33:$D$776,СВЦЭМ!$A$33:$A$776,$A104,СВЦЭМ!$B$33:$B$776,B$83)+'СЕТ СН'!$G$14+СВЦЭМ!$D$10+'СЕТ СН'!$G$6-'СЕТ СН'!$G$26</f>
        <v>1185.06777642</v>
      </c>
      <c r="C104" s="36">
        <f>SUMIFS(СВЦЭМ!$D$33:$D$776,СВЦЭМ!$A$33:$A$776,$A104,СВЦЭМ!$B$33:$B$776,C$83)+'СЕТ СН'!$G$14+СВЦЭМ!$D$10+'СЕТ СН'!$G$6-'СЕТ СН'!$G$26</f>
        <v>1213.2484531</v>
      </c>
      <c r="D104" s="36">
        <f>SUMIFS(СВЦЭМ!$D$33:$D$776,СВЦЭМ!$A$33:$A$776,$A104,СВЦЭМ!$B$33:$B$776,D$83)+'СЕТ СН'!$G$14+СВЦЭМ!$D$10+'СЕТ СН'!$G$6-'СЕТ СН'!$G$26</f>
        <v>1236.2748931099998</v>
      </c>
      <c r="E104" s="36">
        <f>SUMIFS(СВЦЭМ!$D$33:$D$776,СВЦЭМ!$A$33:$A$776,$A104,СВЦЭМ!$B$33:$B$776,E$83)+'СЕТ СН'!$G$14+СВЦЭМ!$D$10+'СЕТ СН'!$G$6-'СЕТ СН'!$G$26</f>
        <v>1247.8434423899998</v>
      </c>
      <c r="F104" s="36">
        <f>SUMIFS(СВЦЭМ!$D$33:$D$776,СВЦЭМ!$A$33:$A$776,$A104,СВЦЭМ!$B$33:$B$776,F$83)+'СЕТ СН'!$G$14+СВЦЭМ!$D$10+'СЕТ СН'!$G$6-'СЕТ СН'!$G$26</f>
        <v>1245.4459444099998</v>
      </c>
      <c r="G104" s="36">
        <f>SUMIFS(СВЦЭМ!$D$33:$D$776,СВЦЭМ!$A$33:$A$776,$A104,СВЦЭМ!$B$33:$B$776,G$83)+'СЕТ СН'!$G$14+СВЦЭМ!$D$10+'СЕТ СН'!$G$6-'СЕТ СН'!$G$26</f>
        <v>1219.1983996500001</v>
      </c>
      <c r="H104" s="36">
        <f>SUMIFS(СВЦЭМ!$D$33:$D$776,СВЦЭМ!$A$33:$A$776,$A104,СВЦЭМ!$B$33:$B$776,H$83)+'СЕТ СН'!$G$14+СВЦЭМ!$D$10+'СЕТ СН'!$G$6-'СЕТ СН'!$G$26</f>
        <v>1186.08239123</v>
      </c>
      <c r="I104" s="36">
        <f>SUMIFS(СВЦЭМ!$D$33:$D$776,СВЦЭМ!$A$33:$A$776,$A104,СВЦЭМ!$B$33:$B$776,I$83)+'СЕТ СН'!$G$14+СВЦЭМ!$D$10+'СЕТ СН'!$G$6-'СЕТ СН'!$G$26</f>
        <v>1170.1338149200001</v>
      </c>
      <c r="J104" s="36">
        <f>SUMIFS(СВЦЭМ!$D$33:$D$776,СВЦЭМ!$A$33:$A$776,$A104,СВЦЭМ!$B$33:$B$776,J$83)+'СЕТ СН'!$G$14+СВЦЭМ!$D$10+'СЕТ СН'!$G$6-'СЕТ СН'!$G$26</f>
        <v>1152.6382245</v>
      </c>
      <c r="K104" s="36">
        <f>SUMIFS(СВЦЭМ!$D$33:$D$776,СВЦЭМ!$A$33:$A$776,$A104,СВЦЭМ!$B$33:$B$776,K$83)+'СЕТ СН'!$G$14+СВЦЭМ!$D$10+'СЕТ СН'!$G$6-'СЕТ СН'!$G$26</f>
        <v>1164.55963344</v>
      </c>
      <c r="L104" s="36">
        <f>SUMIFS(СВЦЭМ!$D$33:$D$776,СВЦЭМ!$A$33:$A$776,$A104,СВЦЭМ!$B$33:$B$776,L$83)+'СЕТ СН'!$G$14+СВЦЭМ!$D$10+'СЕТ СН'!$G$6-'СЕТ СН'!$G$26</f>
        <v>1152.9655969200001</v>
      </c>
      <c r="M104" s="36">
        <f>SUMIFS(СВЦЭМ!$D$33:$D$776,СВЦЭМ!$A$33:$A$776,$A104,СВЦЭМ!$B$33:$B$776,M$83)+'СЕТ СН'!$G$14+СВЦЭМ!$D$10+'СЕТ СН'!$G$6-'СЕТ СН'!$G$26</f>
        <v>1136.33864965</v>
      </c>
      <c r="N104" s="36">
        <f>SUMIFS(СВЦЭМ!$D$33:$D$776,СВЦЭМ!$A$33:$A$776,$A104,СВЦЭМ!$B$33:$B$776,N$83)+'СЕТ СН'!$G$14+СВЦЭМ!$D$10+'СЕТ СН'!$G$6-'СЕТ СН'!$G$26</f>
        <v>1128.17388643</v>
      </c>
      <c r="O104" s="36">
        <f>SUMIFS(СВЦЭМ!$D$33:$D$776,СВЦЭМ!$A$33:$A$776,$A104,СВЦЭМ!$B$33:$B$776,O$83)+'СЕТ СН'!$G$14+СВЦЭМ!$D$10+'СЕТ СН'!$G$6-'СЕТ СН'!$G$26</f>
        <v>1099.57211252</v>
      </c>
      <c r="P104" s="36">
        <f>SUMIFS(СВЦЭМ!$D$33:$D$776,СВЦЭМ!$A$33:$A$776,$A104,СВЦЭМ!$B$33:$B$776,P$83)+'СЕТ СН'!$G$14+СВЦЭМ!$D$10+'СЕТ СН'!$G$6-'СЕТ СН'!$G$26</f>
        <v>1100.06441148</v>
      </c>
      <c r="Q104" s="36">
        <f>SUMIFS(СВЦЭМ!$D$33:$D$776,СВЦЭМ!$A$33:$A$776,$A104,СВЦЭМ!$B$33:$B$776,Q$83)+'СЕТ СН'!$G$14+СВЦЭМ!$D$10+'СЕТ СН'!$G$6-'СЕТ СН'!$G$26</f>
        <v>1105.55504135</v>
      </c>
      <c r="R104" s="36">
        <f>SUMIFS(СВЦЭМ!$D$33:$D$776,СВЦЭМ!$A$33:$A$776,$A104,СВЦЭМ!$B$33:$B$776,R$83)+'СЕТ СН'!$G$14+СВЦЭМ!$D$10+'СЕТ СН'!$G$6-'СЕТ СН'!$G$26</f>
        <v>1127.36609572</v>
      </c>
      <c r="S104" s="36">
        <f>SUMIFS(СВЦЭМ!$D$33:$D$776,СВЦЭМ!$A$33:$A$776,$A104,СВЦЭМ!$B$33:$B$776,S$83)+'СЕТ СН'!$G$14+СВЦЭМ!$D$10+'СЕТ СН'!$G$6-'СЕТ СН'!$G$26</f>
        <v>1123.7107781699999</v>
      </c>
      <c r="T104" s="36">
        <f>SUMIFS(СВЦЭМ!$D$33:$D$776,СВЦЭМ!$A$33:$A$776,$A104,СВЦЭМ!$B$33:$B$776,T$83)+'СЕТ СН'!$G$14+СВЦЭМ!$D$10+'СЕТ СН'!$G$6-'СЕТ СН'!$G$26</f>
        <v>1091.3145104600001</v>
      </c>
      <c r="U104" s="36">
        <f>SUMIFS(СВЦЭМ!$D$33:$D$776,СВЦЭМ!$A$33:$A$776,$A104,СВЦЭМ!$B$33:$B$776,U$83)+'СЕТ СН'!$G$14+СВЦЭМ!$D$10+'СЕТ СН'!$G$6-'СЕТ СН'!$G$26</f>
        <v>1076.1864224799999</v>
      </c>
      <c r="V104" s="36">
        <f>SUMIFS(СВЦЭМ!$D$33:$D$776,СВЦЭМ!$A$33:$A$776,$A104,СВЦЭМ!$B$33:$B$776,V$83)+'СЕТ СН'!$G$14+СВЦЭМ!$D$10+'СЕТ СН'!$G$6-'СЕТ СН'!$G$26</f>
        <v>1089.1236144300001</v>
      </c>
      <c r="W104" s="36">
        <f>SUMIFS(СВЦЭМ!$D$33:$D$776,СВЦЭМ!$A$33:$A$776,$A104,СВЦЭМ!$B$33:$B$776,W$83)+'СЕТ СН'!$G$14+СВЦЭМ!$D$10+'СЕТ СН'!$G$6-'СЕТ СН'!$G$26</f>
        <v>1102.80703105</v>
      </c>
      <c r="X104" s="36">
        <f>SUMIFS(СВЦЭМ!$D$33:$D$776,СВЦЭМ!$A$33:$A$776,$A104,СВЦЭМ!$B$33:$B$776,X$83)+'СЕТ СН'!$G$14+СВЦЭМ!$D$10+'СЕТ СН'!$G$6-'СЕТ СН'!$G$26</f>
        <v>1112.5059813099999</v>
      </c>
      <c r="Y104" s="36">
        <f>SUMIFS(СВЦЭМ!$D$33:$D$776,СВЦЭМ!$A$33:$A$776,$A104,СВЦЭМ!$B$33:$B$776,Y$83)+'СЕТ СН'!$G$14+СВЦЭМ!$D$10+'СЕТ СН'!$G$6-'СЕТ СН'!$G$26</f>
        <v>1149.3150061700001</v>
      </c>
    </row>
    <row r="105" spans="1:25" ht="15.75" x14ac:dyDescent="0.2">
      <c r="A105" s="35">
        <f t="shared" si="2"/>
        <v>43518</v>
      </c>
      <c r="B105" s="36">
        <f>SUMIFS(СВЦЭМ!$D$33:$D$776,СВЦЭМ!$A$33:$A$776,$A105,СВЦЭМ!$B$33:$B$776,B$83)+'СЕТ СН'!$G$14+СВЦЭМ!$D$10+'СЕТ СН'!$G$6-'СЕТ СН'!$G$26</f>
        <v>1161.65545127</v>
      </c>
      <c r="C105" s="36">
        <f>SUMIFS(СВЦЭМ!$D$33:$D$776,СВЦЭМ!$A$33:$A$776,$A105,СВЦЭМ!$B$33:$B$776,C$83)+'СЕТ СН'!$G$14+СВЦЭМ!$D$10+'СЕТ СН'!$G$6-'СЕТ СН'!$G$26</f>
        <v>1168.88070253</v>
      </c>
      <c r="D105" s="36">
        <f>SUMIFS(СВЦЭМ!$D$33:$D$776,СВЦЭМ!$A$33:$A$776,$A105,СВЦЭМ!$B$33:$B$776,D$83)+'СЕТ СН'!$G$14+СВЦЭМ!$D$10+'СЕТ СН'!$G$6-'СЕТ СН'!$G$26</f>
        <v>1165.83178</v>
      </c>
      <c r="E105" s="36">
        <f>SUMIFS(СВЦЭМ!$D$33:$D$776,СВЦЭМ!$A$33:$A$776,$A105,СВЦЭМ!$B$33:$B$776,E$83)+'СЕТ СН'!$G$14+СВЦЭМ!$D$10+'СЕТ СН'!$G$6-'СЕТ СН'!$G$26</f>
        <v>1162.4159101499999</v>
      </c>
      <c r="F105" s="36">
        <f>SUMIFS(СВЦЭМ!$D$33:$D$776,СВЦЭМ!$A$33:$A$776,$A105,СВЦЭМ!$B$33:$B$776,F$83)+'СЕТ СН'!$G$14+СВЦЭМ!$D$10+'СЕТ СН'!$G$6-'СЕТ СН'!$G$26</f>
        <v>1160.7134440300001</v>
      </c>
      <c r="G105" s="36">
        <f>SUMIFS(СВЦЭМ!$D$33:$D$776,СВЦЭМ!$A$33:$A$776,$A105,СВЦЭМ!$B$33:$B$776,G$83)+'СЕТ СН'!$G$14+СВЦЭМ!$D$10+'СЕТ СН'!$G$6-'СЕТ СН'!$G$26</f>
        <v>1164.3537248299999</v>
      </c>
      <c r="H105" s="36">
        <f>SUMIFS(СВЦЭМ!$D$33:$D$776,СВЦЭМ!$A$33:$A$776,$A105,СВЦЭМ!$B$33:$B$776,H$83)+'СЕТ СН'!$G$14+СВЦЭМ!$D$10+'СЕТ СН'!$G$6-'СЕТ СН'!$G$26</f>
        <v>1166.63700913</v>
      </c>
      <c r="I105" s="36">
        <f>SUMIFS(СВЦЭМ!$D$33:$D$776,СВЦЭМ!$A$33:$A$776,$A105,СВЦЭМ!$B$33:$B$776,I$83)+'СЕТ СН'!$G$14+СВЦЭМ!$D$10+'СЕТ СН'!$G$6-'СЕТ СН'!$G$26</f>
        <v>1155.2152111600001</v>
      </c>
      <c r="J105" s="36">
        <f>SUMIFS(СВЦЭМ!$D$33:$D$776,СВЦЭМ!$A$33:$A$776,$A105,СВЦЭМ!$B$33:$B$776,J$83)+'СЕТ СН'!$G$14+СВЦЭМ!$D$10+'СЕТ СН'!$G$6-'СЕТ СН'!$G$26</f>
        <v>1146.3724721200001</v>
      </c>
      <c r="K105" s="36">
        <f>SUMIFS(СВЦЭМ!$D$33:$D$776,СВЦЭМ!$A$33:$A$776,$A105,СВЦЭМ!$B$33:$B$776,K$83)+'СЕТ СН'!$G$14+СВЦЭМ!$D$10+'СЕТ СН'!$G$6-'СЕТ СН'!$G$26</f>
        <v>1161.8042618700001</v>
      </c>
      <c r="L105" s="36">
        <f>SUMIFS(СВЦЭМ!$D$33:$D$776,СВЦЭМ!$A$33:$A$776,$A105,СВЦЭМ!$B$33:$B$776,L$83)+'СЕТ СН'!$G$14+СВЦЭМ!$D$10+'СЕТ СН'!$G$6-'СЕТ СН'!$G$26</f>
        <v>1176.9272965099999</v>
      </c>
      <c r="M105" s="36">
        <f>SUMIFS(СВЦЭМ!$D$33:$D$776,СВЦЭМ!$A$33:$A$776,$A105,СВЦЭМ!$B$33:$B$776,M$83)+'СЕТ СН'!$G$14+СВЦЭМ!$D$10+'СЕТ СН'!$G$6-'СЕТ СН'!$G$26</f>
        <v>1178.9501894</v>
      </c>
      <c r="N105" s="36">
        <f>SUMIFS(СВЦЭМ!$D$33:$D$776,СВЦЭМ!$A$33:$A$776,$A105,СВЦЭМ!$B$33:$B$776,N$83)+'СЕТ СН'!$G$14+СВЦЭМ!$D$10+'СЕТ СН'!$G$6-'СЕТ СН'!$G$26</f>
        <v>1148.18856536</v>
      </c>
      <c r="O105" s="36">
        <f>SUMIFS(СВЦЭМ!$D$33:$D$776,СВЦЭМ!$A$33:$A$776,$A105,СВЦЭМ!$B$33:$B$776,O$83)+'СЕТ СН'!$G$14+СВЦЭМ!$D$10+'СЕТ СН'!$G$6-'СЕТ СН'!$G$26</f>
        <v>1114.8122155400001</v>
      </c>
      <c r="P105" s="36">
        <f>SUMIFS(СВЦЭМ!$D$33:$D$776,СВЦЭМ!$A$33:$A$776,$A105,СВЦЭМ!$B$33:$B$776,P$83)+'СЕТ СН'!$G$14+СВЦЭМ!$D$10+'СЕТ СН'!$G$6-'СЕТ СН'!$G$26</f>
        <v>1124.26852377</v>
      </c>
      <c r="Q105" s="36">
        <f>SUMIFS(СВЦЭМ!$D$33:$D$776,СВЦЭМ!$A$33:$A$776,$A105,СВЦЭМ!$B$33:$B$776,Q$83)+'СЕТ СН'!$G$14+СВЦЭМ!$D$10+'СЕТ СН'!$G$6-'СЕТ СН'!$G$26</f>
        <v>1127.7372457900001</v>
      </c>
      <c r="R105" s="36">
        <f>SUMIFS(СВЦЭМ!$D$33:$D$776,СВЦЭМ!$A$33:$A$776,$A105,СВЦЭМ!$B$33:$B$776,R$83)+'СЕТ СН'!$G$14+СВЦЭМ!$D$10+'СЕТ СН'!$G$6-'СЕТ СН'!$G$26</f>
        <v>1137.22127077</v>
      </c>
      <c r="S105" s="36">
        <f>SUMIFS(СВЦЭМ!$D$33:$D$776,СВЦЭМ!$A$33:$A$776,$A105,СВЦЭМ!$B$33:$B$776,S$83)+'СЕТ СН'!$G$14+СВЦЭМ!$D$10+'СЕТ СН'!$G$6-'СЕТ СН'!$G$26</f>
        <v>1136.9015541700001</v>
      </c>
      <c r="T105" s="36">
        <f>SUMIFS(СВЦЭМ!$D$33:$D$776,СВЦЭМ!$A$33:$A$776,$A105,СВЦЭМ!$B$33:$B$776,T$83)+'СЕТ СН'!$G$14+СВЦЭМ!$D$10+'СЕТ СН'!$G$6-'СЕТ СН'!$G$26</f>
        <v>1103.3333860400001</v>
      </c>
      <c r="U105" s="36">
        <f>SUMIFS(СВЦЭМ!$D$33:$D$776,СВЦЭМ!$A$33:$A$776,$A105,СВЦЭМ!$B$33:$B$776,U$83)+'СЕТ СН'!$G$14+СВЦЭМ!$D$10+'СЕТ СН'!$G$6-'СЕТ СН'!$G$26</f>
        <v>1088.9407305699999</v>
      </c>
      <c r="V105" s="36">
        <f>SUMIFS(СВЦЭМ!$D$33:$D$776,СВЦЭМ!$A$33:$A$776,$A105,СВЦЭМ!$B$33:$B$776,V$83)+'СЕТ СН'!$G$14+СВЦЭМ!$D$10+'СЕТ СН'!$G$6-'СЕТ СН'!$G$26</f>
        <v>1082.2916188199999</v>
      </c>
      <c r="W105" s="36">
        <f>SUMIFS(СВЦЭМ!$D$33:$D$776,СВЦЭМ!$A$33:$A$776,$A105,СВЦЭМ!$B$33:$B$776,W$83)+'СЕТ СН'!$G$14+СВЦЭМ!$D$10+'СЕТ СН'!$G$6-'СЕТ СН'!$G$26</f>
        <v>1096.63270046</v>
      </c>
      <c r="X105" s="36">
        <f>SUMIFS(СВЦЭМ!$D$33:$D$776,СВЦЭМ!$A$33:$A$776,$A105,СВЦЭМ!$B$33:$B$776,X$83)+'СЕТ СН'!$G$14+СВЦЭМ!$D$10+'СЕТ СН'!$G$6-'СЕТ СН'!$G$26</f>
        <v>1116.51303183</v>
      </c>
      <c r="Y105" s="36">
        <f>SUMIFS(СВЦЭМ!$D$33:$D$776,СВЦЭМ!$A$33:$A$776,$A105,СВЦЭМ!$B$33:$B$776,Y$83)+'СЕТ СН'!$G$14+СВЦЭМ!$D$10+'СЕТ СН'!$G$6-'СЕТ СН'!$G$26</f>
        <v>1150.76144092</v>
      </c>
    </row>
    <row r="106" spans="1:25" ht="15.75" x14ac:dyDescent="0.2">
      <c r="A106" s="35">
        <f t="shared" si="2"/>
        <v>43519</v>
      </c>
      <c r="B106" s="36">
        <f>SUMIFS(СВЦЭМ!$D$33:$D$776,СВЦЭМ!$A$33:$A$776,$A106,СВЦЭМ!$B$33:$B$776,B$83)+'СЕТ СН'!$G$14+СВЦЭМ!$D$10+'СЕТ СН'!$G$6-'СЕТ СН'!$G$26</f>
        <v>1164.16604353</v>
      </c>
      <c r="C106" s="36">
        <f>SUMIFS(СВЦЭМ!$D$33:$D$776,СВЦЭМ!$A$33:$A$776,$A106,СВЦЭМ!$B$33:$B$776,C$83)+'СЕТ СН'!$G$14+СВЦЭМ!$D$10+'СЕТ СН'!$G$6-'СЕТ СН'!$G$26</f>
        <v>1167.8900917999999</v>
      </c>
      <c r="D106" s="36">
        <f>SUMIFS(СВЦЭМ!$D$33:$D$776,СВЦЭМ!$A$33:$A$776,$A106,СВЦЭМ!$B$33:$B$776,D$83)+'СЕТ СН'!$G$14+СВЦЭМ!$D$10+'СЕТ СН'!$G$6-'СЕТ СН'!$G$26</f>
        <v>1159.8515979399999</v>
      </c>
      <c r="E106" s="36">
        <f>SUMIFS(СВЦЭМ!$D$33:$D$776,СВЦЭМ!$A$33:$A$776,$A106,СВЦЭМ!$B$33:$B$776,E$83)+'СЕТ СН'!$G$14+СВЦЭМ!$D$10+'СЕТ СН'!$G$6-'СЕТ СН'!$G$26</f>
        <v>1158.9167769000001</v>
      </c>
      <c r="F106" s="36">
        <f>SUMIFS(СВЦЭМ!$D$33:$D$776,СВЦЭМ!$A$33:$A$776,$A106,СВЦЭМ!$B$33:$B$776,F$83)+'СЕТ СН'!$G$14+СВЦЭМ!$D$10+'СЕТ СН'!$G$6-'СЕТ СН'!$G$26</f>
        <v>1158.1613090799999</v>
      </c>
      <c r="G106" s="36">
        <f>SUMIFS(СВЦЭМ!$D$33:$D$776,СВЦЭМ!$A$33:$A$776,$A106,СВЦЭМ!$B$33:$B$776,G$83)+'СЕТ СН'!$G$14+СВЦЭМ!$D$10+'СЕТ СН'!$G$6-'СЕТ СН'!$G$26</f>
        <v>1157.23638125</v>
      </c>
      <c r="H106" s="36">
        <f>SUMIFS(СВЦЭМ!$D$33:$D$776,СВЦЭМ!$A$33:$A$776,$A106,СВЦЭМ!$B$33:$B$776,H$83)+'СЕТ СН'!$G$14+СВЦЭМ!$D$10+'СЕТ СН'!$G$6-'СЕТ СН'!$G$26</f>
        <v>1173.6234183500001</v>
      </c>
      <c r="I106" s="36">
        <f>SUMIFS(СВЦЭМ!$D$33:$D$776,СВЦЭМ!$A$33:$A$776,$A106,СВЦЭМ!$B$33:$B$776,I$83)+'СЕТ СН'!$G$14+СВЦЭМ!$D$10+'СЕТ СН'!$G$6-'СЕТ СН'!$G$26</f>
        <v>1160.0211252199999</v>
      </c>
      <c r="J106" s="36">
        <f>SUMIFS(СВЦЭМ!$D$33:$D$776,СВЦЭМ!$A$33:$A$776,$A106,СВЦЭМ!$B$33:$B$776,J$83)+'СЕТ СН'!$G$14+СВЦЭМ!$D$10+'СЕТ СН'!$G$6-'СЕТ СН'!$G$26</f>
        <v>1139.6792625600001</v>
      </c>
      <c r="K106" s="36">
        <f>SUMIFS(СВЦЭМ!$D$33:$D$776,СВЦЭМ!$A$33:$A$776,$A106,СВЦЭМ!$B$33:$B$776,K$83)+'СЕТ СН'!$G$14+СВЦЭМ!$D$10+'СЕТ СН'!$G$6-'СЕТ СН'!$G$26</f>
        <v>1118.10531614</v>
      </c>
      <c r="L106" s="36">
        <f>SUMIFS(СВЦЭМ!$D$33:$D$776,СВЦЭМ!$A$33:$A$776,$A106,СВЦЭМ!$B$33:$B$776,L$83)+'СЕТ СН'!$G$14+СВЦЭМ!$D$10+'СЕТ СН'!$G$6-'СЕТ СН'!$G$26</f>
        <v>1122.5014959099999</v>
      </c>
      <c r="M106" s="36">
        <f>SUMIFS(СВЦЭМ!$D$33:$D$776,СВЦЭМ!$A$33:$A$776,$A106,СВЦЭМ!$B$33:$B$776,M$83)+'СЕТ СН'!$G$14+СВЦЭМ!$D$10+'СЕТ СН'!$G$6-'СЕТ СН'!$G$26</f>
        <v>1132.90551615</v>
      </c>
      <c r="N106" s="36">
        <f>SUMIFS(СВЦЭМ!$D$33:$D$776,СВЦЭМ!$A$33:$A$776,$A106,СВЦЭМ!$B$33:$B$776,N$83)+'СЕТ СН'!$G$14+СВЦЭМ!$D$10+'СЕТ СН'!$G$6-'СЕТ СН'!$G$26</f>
        <v>1142.0275841099999</v>
      </c>
      <c r="O106" s="36">
        <f>SUMIFS(СВЦЭМ!$D$33:$D$776,СВЦЭМ!$A$33:$A$776,$A106,СВЦЭМ!$B$33:$B$776,O$83)+'СЕТ СН'!$G$14+СВЦЭМ!$D$10+'СЕТ СН'!$G$6-'СЕТ СН'!$G$26</f>
        <v>1119.8782899800001</v>
      </c>
      <c r="P106" s="36">
        <f>SUMIFS(СВЦЭМ!$D$33:$D$776,СВЦЭМ!$A$33:$A$776,$A106,СВЦЭМ!$B$33:$B$776,P$83)+'СЕТ СН'!$G$14+СВЦЭМ!$D$10+'СЕТ СН'!$G$6-'СЕТ СН'!$G$26</f>
        <v>1127.60297298</v>
      </c>
      <c r="Q106" s="36">
        <f>SUMIFS(СВЦЭМ!$D$33:$D$776,СВЦЭМ!$A$33:$A$776,$A106,СВЦЭМ!$B$33:$B$776,Q$83)+'СЕТ СН'!$G$14+СВЦЭМ!$D$10+'СЕТ СН'!$G$6-'СЕТ СН'!$G$26</f>
        <v>1137.24180041</v>
      </c>
      <c r="R106" s="36">
        <f>SUMIFS(СВЦЭМ!$D$33:$D$776,СВЦЭМ!$A$33:$A$776,$A106,СВЦЭМ!$B$33:$B$776,R$83)+'СЕТ СН'!$G$14+СВЦЭМ!$D$10+'СЕТ СН'!$G$6-'СЕТ СН'!$G$26</f>
        <v>1146.3333216200001</v>
      </c>
      <c r="S106" s="36">
        <f>SUMIFS(СВЦЭМ!$D$33:$D$776,СВЦЭМ!$A$33:$A$776,$A106,СВЦЭМ!$B$33:$B$776,S$83)+'СЕТ СН'!$G$14+СВЦЭМ!$D$10+'СЕТ СН'!$G$6-'СЕТ СН'!$G$26</f>
        <v>1144.3829134</v>
      </c>
      <c r="T106" s="36">
        <f>SUMIFS(СВЦЭМ!$D$33:$D$776,СВЦЭМ!$A$33:$A$776,$A106,СВЦЭМ!$B$33:$B$776,T$83)+'СЕТ СН'!$G$14+СВЦЭМ!$D$10+'СЕТ СН'!$G$6-'СЕТ СН'!$G$26</f>
        <v>1121.27580326</v>
      </c>
      <c r="U106" s="36">
        <f>SUMIFS(СВЦЭМ!$D$33:$D$776,СВЦЭМ!$A$33:$A$776,$A106,СВЦЭМ!$B$33:$B$776,U$83)+'СЕТ СН'!$G$14+СВЦЭМ!$D$10+'СЕТ СН'!$G$6-'СЕТ СН'!$G$26</f>
        <v>1088.9739645100001</v>
      </c>
      <c r="V106" s="36">
        <f>SUMIFS(СВЦЭМ!$D$33:$D$776,СВЦЭМ!$A$33:$A$776,$A106,СВЦЭМ!$B$33:$B$776,V$83)+'СЕТ СН'!$G$14+СВЦЭМ!$D$10+'СЕТ СН'!$G$6-'СЕТ СН'!$G$26</f>
        <v>1083.89038914</v>
      </c>
      <c r="W106" s="36">
        <f>SUMIFS(СВЦЭМ!$D$33:$D$776,СВЦЭМ!$A$33:$A$776,$A106,СВЦЭМ!$B$33:$B$776,W$83)+'СЕТ СН'!$G$14+СВЦЭМ!$D$10+'СЕТ СН'!$G$6-'СЕТ СН'!$G$26</f>
        <v>1086.3885286100001</v>
      </c>
      <c r="X106" s="36">
        <f>SUMIFS(СВЦЭМ!$D$33:$D$776,СВЦЭМ!$A$33:$A$776,$A106,СВЦЭМ!$B$33:$B$776,X$83)+'СЕТ СН'!$G$14+СВЦЭМ!$D$10+'СЕТ СН'!$G$6-'СЕТ СН'!$G$26</f>
        <v>1093.0395569</v>
      </c>
      <c r="Y106" s="36">
        <f>SUMIFS(СВЦЭМ!$D$33:$D$776,СВЦЭМ!$A$33:$A$776,$A106,СВЦЭМ!$B$33:$B$776,Y$83)+'СЕТ СН'!$G$14+СВЦЭМ!$D$10+'СЕТ СН'!$G$6-'СЕТ СН'!$G$26</f>
        <v>1137.853494</v>
      </c>
    </row>
    <row r="107" spans="1:25" ht="15.75" x14ac:dyDescent="0.2">
      <c r="A107" s="35">
        <f t="shared" si="2"/>
        <v>43520</v>
      </c>
      <c r="B107" s="36">
        <f>SUMIFS(СВЦЭМ!$D$33:$D$776,СВЦЭМ!$A$33:$A$776,$A107,СВЦЭМ!$B$33:$B$776,B$83)+'СЕТ СН'!$G$14+СВЦЭМ!$D$10+'СЕТ СН'!$G$6-'СЕТ СН'!$G$26</f>
        <v>1178.8361834499999</v>
      </c>
      <c r="C107" s="36">
        <f>SUMIFS(СВЦЭМ!$D$33:$D$776,СВЦЭМ!$A$33:$A$776,$A107,СВЦЭМ!$B$33:$B$776,C$83)+'СЕТ СН'!$G$14+СВЦЭМ!$D$10+'СЕТ СН'!$G$6-'СЕТ СН'!$G$26</f>
        <v>1201.71763207</v>
      </c>
      <c r="D107" s="36">
        <f>SUMIFS(СВЦЭМ!$D$33:$D$776,СВЦЭМ!$A$33:$A$776,$A107,СВЦЭМ!$B$33:$B$776,D$83)+'СЕТ СН'!$G$14+СВЦЭМ!$D$10+'СЕТ СН'!$G$6-'СЕТ СН'!$G$26</f>
        <v>1217.39606841</v>
      </c>
      <c r="E107" s="36">
        <f>SUMIFS(СВЦЭМ!$D$33:$D$776,СВЦЭМ!$A$33:$A$776,$A107,СВЦЭМ!$B$33:$B$776,E$83)+'СЕТ СН'!$G$14+СВЦЭМ!$D$10+'СЕТ СН'!$G$6-'СЕТ СН'!$G$26</f>
        <v>1230.0424216599999</v>
      </c>
      <c r="F107" s="36">
        <f>SUMIFS(СВЦЭМ!$D$33:$D$776,СВЦЭМ!$A$33:$A$776,$A107,СВЦЭМ!$B$33:$B$776,F$83)+'СЕТ СН'!$G$14+СВЦЭМ!$D$10+'СЕТ СН'!$G$6-'СЕТ СН'!$G$26</f>
        <v>1239.1948985699999</v>
      </c>
      <c r="G107" s="36">
        <f>SUMIFS(СВЦЭМ!$D$33:$D$776,СВЦЭМ!$A$33:$A$776,$A107,СВЦЭМ!$B$33:$B$776,G$83)+'СЕТ СН'!$G$14+СВЦЭМ!$D$10+'СЕТ СН'!$G$6-'СЕТ СН'!$G$26</f>
        <v>1236.5296419699998</v>
      </c>
      <c r="H107" s="36">
        <f>SUMIFS(СВЦЭМ!$D$33:$D$776,СВЦЭМ!$A$33:$A$776,$A107,СВЦЭМ!$B$33:$B$776,H$83)+'СЕТ СН'!$G$14+СВЦЭМ!$D$10+'СЕТ СН'!$G$6-'СЕТ СН'!$G$26</f>
        <v>1222.43135244</v>
      </c>
      <c r="I107" s="36">
        <f>SUMIFS(СВЦЭМ!$D$33:$D$776,СВЦЭМ!$A$33:$A$776,$A107,СВЦЭМ!$B$33:$B$776,I$83)+'СЕТ СН'!$G$14+СВЦЭМ!$D$10+'СЕТ СН'!$G$6-'СЕТ СН'!$G$26</f>
        <v>1207.2670211500001</v>
      </c>
      <c r="J107" s="36">
        <f>SUMIFS(СВЦЭМ!$D$33:$D$776,СВЦЭМ!$A$33:$A$776,$A107,СВЦЭМ!$B$33:$B$776,J$83)+'СЕТ СН'!$G$14+СВЦЭМ!$D$10+'СЕТ СН'!$G$6-'СЕТ СН'!$G$26</f>
        <v>1150.3270204600001</v>
      </c>
      <c r="K107" s="36">
        <f>SUMIFS(СВЦЭМ!$D$33:$D$776,СВЦЭМ!$A$33:$A$776,$A107,СВЦЭМ!$B$33:$B$776,K$83)+'СЕТ СН'!$G$14+СВЦЭМ!$D$10+'СЕТ СН'!$G$6-'СЕТ СН'!$G$26</f>
        <v>1113.6378736199999</v>
      </c>
      <c r="L107" s="36">
        <f>SUMIFS(СВЦЭМ!$D$33:$D$776,СВЦЭМ!$A$33:$A$776,$A107,СВЦЭМ!$B$33:$B$776,L$83)+'СЕТ СН'!$G$14+СВЦЭМ!$D$10+'СЕТ СН'!$G$6-'СЕТ СН'!$G$26</f>
        <v>1105.9441344700001</v>
      </c>
      <c r="M107" s="36">
        <f>SUMIFS(СВЦЭМ!$D$33:$D$776,СВЦЭМ!$A$33:$A$776,$A107,СВЦЭМ!$B$33:$B$776,M$83)+'СЕТ СН'!$G$14+СВЦЭМ!$D$10+'СЕТ СН'!$G$6-'СЕТ СН'!$G$26</f>
        <v>1106.50072596</v>
      </c>
      <c r="N107" s="36">
        <f>SUMIFS(СВЦЭМ!$D$33:$D$776,СВЦЭМ!$A$33:$A$776,$A107,СВЦЭМ!$B$33:$B$776,N$83)+'СЕТ СН'!$G$14+СВЦЭМ!$D$10+'СЕТ СН'!$G$6-'СЕТ СН'!$G$26</f>
        <v>1102.57420138</v>
      </c>
      <c r="O107" s="36">
        <f>SUMIFS(СВЦЭМ!$D$33:$D$776,СВЦЭМ!$A$33:$A$776,$A107,СВЦЭМ!$B$33:$B$776,O$83)+'СЕТ СН'!$G$14+СВЦЭМ!$D$10+'СЕТ СН'!$G$6-'СЕТ СН'!$G$26</f>
        <v>1081.8475874400001</v>
      </c>
      <c r="P107" s="36">
        <f>SUMIFS(СВЦЭМ!$D$33:$D$776,СВЦЭМ!$A$33:$A$776,$A107,СВЦЭМ!$B$33:$B$776,P$83)+'СЕТ СН'!$G$14+СВЦЭМ!$D$10+'СЕТ СН'!$G$6-'СЕТ СН'!$G$26</f>
        <v>1088.92791446</v>
      </c>
      <c r="Q107" s="36">
        <f>SUMIFS(СВЦЭМ!$D$33:$D$776,СВЦЭМ!$A$33:$A$776,$A107,СВЦЭМ!$B$33:$B$776,Q$83)+'СЕТ СН'!$G$14+СВЦЭМ!$D$10+'СЕТ СН'!$G$6-'СЕТ СН'!$G$26</f>
        <v>1095.6242042599999</v>
      </c>
      <c r="R107" s="36">
        <f>SUMIFS(СВЦЭМ!$D$33:$D$776,СВЦЭМ!$A$33:$A$776,$A107,СВЦЭМ!$B$33:$B$776,R$83)+'СЕТ СН'!$G$14+СВЦЭМ!$D$10+'СЕТ СН'!$G$6-'СЕТ СН'!$G$26</f>
        <v>1097.84807295</v>
      </c>
      <c r="S107" s="36">
        <f>SUMIFS(СВЦЭМ!$D$33:$D$776,СВЦЭМ!$A$33:$A$776,$A107,СВЦЭМ!$B$33:$B$776,S$83)+'СЕТ СН'!$G$14+СВЦЭМ!$D$10+'СЕТ СН'!$G$6-'СЕТ СН'!$G$26</f>
        <v>1091.1503987799999</v>
      </c>
      <c r="T107" s="36">
        <f>SUMIFS(СВЦЭМ!$D$33:$D$776,СВЦЭМ!$A$33:$A$776,$A107,СВЦЭМ!$B$33:$B$776,T$83)+'СЕТ СН'!$G$14+СВЦЭМ!$D$10+'СЕТ СН'!$G$6-'СЕТ СН'!$G$26</f>
        <v>1064.07461455</v>
      </c>
      <c r="U107" s="36">
        <f>SUMIFS(СВЦЭМ!$D$33:$D$776,СВЦЭМ!$A$33:$A$776,$A107,СВЦЭМ!$B$33:$B$776,U$83)+'СЕТ СН'!$G$14+СВЦЭМ!$D$10+'СЕТ СН'!$G$6-'СЕТ СН'!$G$26</f>
        <v>1021.19936659</v>
      </c>
      <c r="V107" s="36">
        <f>SUMIFS(СВЦЭМ!$D$33:$D$776,СВЦЭМ!$A$33:$A$776,$A107,СВЦЭМ!$B$33:$B$776,V$83)+'СЕТ СН'!$G$14+СВЦЭМ!$D$10+'СЕТ СН'!$G$6-'СЕТ СН'!$G$26</f>
        <v>1018.7241314299999</v>
      </c>
      <c r="W107" s="36">
        <f>SUMIFS(СВЦЭМ!$D$33:$D$776,СВЦЭМ!$A$33:$A$776,$A107,СВЦЭМ!$B$33:$B$776,W$83)+'СЕТ СН'!$G$14+СВЦЭМ!$D$10+'СЕТ СН'!$G$6-'СЕТ СН'!$G$26</f>
        <v>1032.0317418500001</v>
      </c>
      <c r="X107" s="36">
        <f>SUMIFS(СВЦЭМ!$D$33:$D$776,СВЦЭМ!$A$33:$A$776,$A107,СВЦЭМ!$B$33:$B$776,X$83)+'СЕТ СН'!$G$14+СВЦЭМ!$D$10+'СЕТ СН'!$G$6-'СЕТ СН'!$G$26</f>
        <v>1052.4319815599999</v>
      </c>
      <c r="Y107" s="36">
        <f>SUMIFS(СВЦЭМ!$D$33:$D$776,СВЦЭМ!$A$33:$A$776,$A107,СВЦЭМ!$B$33:$B$776,Y$83)+'СЕТ СН'!$G$14+СВЦЭМ!$D$10+'СЕТ СН'!$G$6-'СЕТ СН'!$G$26</f>
        <v>1120.8621236700001</v>
      </c>
    </row>
    <row r="108" spans="1:25" ht="15.75" x14ac:dyDescent="0.2">
      <c r="A108" s="35">
        <f t="shared" si="2"/>
        <v>43521</v>
      </c>
      <c r="B108" s="36">
        <f>SUMIFS(СВЦЭМ!$D$33:$D$776,СВЦЭМ!$A$33:$A$776,$A108,СВЦЭМ!$B$33:$B$776,B$83)+'СЕТ СН'!$G$14+СВЦЭМ!$D$10+'СЕТ СН'!$G$6-'СЕТ СН'!$G$26</f>
        <v>1157.61656266</v>
      </c>
      <c r="C108" s="36">
        <f>SUMIFS(СВЦЭМ!$D$33:$D$776,СВЦЭМ!$A$33:$A$776,$A108,СВЦЭМ!$B$33:$B$776,C$83)+'СЕТ СН'!$G$14+СВЦЭМ!$D$10+'СЕТ СН'!$G$6-'СЕТ СН'!$G$26</f>
        <v>1170.23094066</v>
      </c>
      <c r="D108" s="36">
        <f>SUMIFS(СВЦЭМ!$D$33:$D$776,СВЦЭМ!$A$33:$A$776,$A108,СВЦЭМ!$B$33:$B$776,D$83)+'СЕТ СН'!$G$14+СВЦЭМ!$D$10+'СЕТ СН'!$G$6-'СЕТ СН'!$G$26</f>
        <v>1166.6885687900001</v>
      </c>
      <c r="E108" s="36">
        <f>SUMIFS(СВЦЭМ!$D$33:$D$776,СВЦЭМ!$A$33:$A$776,$A108,СВЦЭМ!$B$33:$B$776,E$83)+'СЕТ СН'!$G$14+СВЦЭМ!$D$10+'СЕТ СН'!$G$6-'СЕТ СН'!$G$26</f>
        <v>1169.81378509</v>
      </c>
      <c r="F108" s="36">
        <f>SUMIFS(СВЦЭМ!$D$33:$D$776,СВЦЭМ!$A$33:$A$776,$A108,СВЦЭМ!$B$33:$B$776,F$83)+'СЕТ СН'!$G$14+СВЦЭМ!$D$10+'СЕТ СН'!$G$6-'СЕТ СН'!$G$26</f>
        <v>1169.8103003399999</v>
      </c>
      <c r="G108" s="36">
        <f>SUMIFS(СВЦЭМ!$D$33:$D$776,СВЦЭМ!$A$33:$A$776,$A108,СВЦЭМ!$B$33:$B$776,G$83)+'СЕТ СН'!$G$14+СВЦЭМ!$D$10+'СЕТ СН'!$G$6-'СЕТ СН'!$G$26</f>
        <v>1176.3962286599999</v>
      </c>
      <c r="H108" s="36">
        <f>SUMIFS(СВЦЭМ!$D$33:$D$776,СВЦЭМ!$A$33:$A$776,$A108,СВЦЭМ!$B$33:$B$776,H$83)+'СЕТ СН'!$G$14+СВЦЭМ!$D$10+'СЕТ СН'!$G$6-'СЕТ СН'!$G$26</f>
        <v>1189.1632857300001</v>
      </c>
      <c r="I108" s="36">
        <f>SUMIFS(СВЦЭМ!$D$33:$D$776,СВЦЭМ!$A$33:$A$776,$A108,СВЦЭМ!$B$33:$B$776,I$83)+'СЕТ СН'!$G$14+СВЦЭМ!$D$10+'СЕТ СН'!$G$6-'СЕТ СН'!$G$26</f>
        <v>1166.1278412700001</v>
      </c>
      <c r="J108" s="36">
        <f>SUMIFS(СВЦЭМ!$D$33:$D$776,СВЦЭМ!$A$33:$A$776,$A108,СВЦЭМ!$B$33:$B$776,J$83)+'СЕТ СН'!$G$14+СВЦЭМ!$D$10+'СЕТ СН'!$G$6-'СЕТ СН'!$G$26</f>
        <v>1139.20094842</v>
      </c>
      <c r="K108" s="36">
        <f>SUMIFS(СВЦЭМ!$D$33:$D$776,СВЦЭМ!$A$33:$A$776,$A108,СВЦЭМ!$B$33:$B$776,K$83)+'СЕТ СН'!$G$14+СВЦЭМ!$D$10+'СЕТ СН'!$G$6-'СЕТ СН'!$G$26</f>
        <v>1117.0684473900001</v>
      </c>
      <c r="L108" s="36">
        <f>SUMIFS(СВЦЭМ!$D$33:$D$776,СВЦЭМ!$A$33:$A$776,$A108,СВЦЭМ!$B$33:$B$776,L$83)+'СЕТ СН'!$G$14+СВЦЭМ!$D$10+'СЕТ СН'!$G$6-'СЕТ СН'!$G$26</f>
        <v>1120.58844998</v>
      </c>
      <c r="M108" s="36">
        <f>SUMIFS(СВЦЭМ!$D$33:$D$776,СВЦЭМ!$A$33:$A$776,$A108,СВЦЭМ!$B$33:$B$776,M$83)+'СЕТ СН'!$G$14+СВЦЭМ!$D$10+'СЕТ СН'!$G$6-'СЕТ СН'!$G$26</f>
        <v>1140.78398115</v>
      </c>
      <c r="N108" s="36">
        <f>SUMIFS(СВЦЭМ!$D$33:$D$776,СВЦЭМ!$A$33:$A$776,$A108,СВЦЭМ!$B$33:$B$776,N$83)+'СЕТ СН'!$G$14+СВЦЭМ!$D$10+'СЕТ СН'!$G$6-'СЕТ СН'!$G$26</f>
        <v>1146.9836538</v>
      </c>
      <c r="O108" s="36">
        <f>SUMIFS(СВЦЭМ!$D$33:$D$776,СВЦЭМ!$A$33:$A$776,$A108,СВЦЭМ!$B$33:$B$776,O$83)+'СЕТ СН'!$G$14+СВЦЭМ!$D$10+'СЕТ СН'!$G$6-'СЕТ СН'!$G$26</f>
        <v>1136.48881824</v>
      </c>
      <c r="P108" s="36">
        <f>SUMIFS(СВЦЭМ!$D$33:$D$776,СВЦЭМ!$A$33:$A$776,$A108,СВЦЭМ!$B$33:$B$776,P$83)+'СЕТ СН'!$G$14+СВЦЭМ!$D$10+'СЕТ СН'!$G$6-'СЕТ СН'!$G$26</f>
        <v>1143.6459214199999</v>
      </c>
      <c r="Q108" s="36">
        <f>SUMIFS(СВЦЭМ!$D$33:$D$776,СВЦЭМ!$A$33:$A$776,$A108,СВЦЭМ!$B$33:$B$776,Q$83)+'СЕТ СН'!$G$14+СВЦЭМ!$D$10+'СЕТ СН'!$G$6-'СЕТ СН'!$G$26</f>
        <v>1153.81969538</v>
      </c>
      <c r="R108" s="36">
        <f>SUMIFS(СВЦЭМ!$D$33:$D$776,СВЦЭМ!$A$33:$A$776,$A108,СВЦЭМ!$B$33:$B$776,R$83)+'СЕТ СН'!$G$14+СВЦЭМ!$D$10+'СЕТ СН'!$G$6-'СЕТ СН'!$G$26</f>
        <v>1155.43289564</v>
      </c>
      <c r="S108" s="36">
        <f>SUMIFS(СВЦЭМ!$D$33:$D$776,СВЦЭМ!$A$33:$A$776,$A108,СВЦЭМ!$B$33:$B$776,S$83)+'СЕТ СН'!$G$14+СВЦЭМ!$D$10+'СЕТ СН'!$G$6-'СЕТ СН'!$G$26</f>
        <v>1155.8034067200001</v>
      </c>
      <c r="T108" s="36">
        <f>SUMIFS(СВЦЭМ!$D$33:$D$776,СВЦЭМ!$A$33:$A$776,$A108,СВЦЭМ!$B$33:$B$776,T$83)+'СЕТ СН'!$G$14+СВЦЭМ!$D$10+'СЕТ СН'!$G$6-'СЕТ СН'!$G$26</f>
        <v>1107.6890627299999</v>
      </c>
      <c r="U108" s="36">
        <f>SUMIFS(СВЦЭМ!$D$33:$D$776,СВЦЭМ!$A$33:$A$776,$A108,СВЦЭМ!$B$33:$B$776,U$83)+'СЕТ СН'!$G$14+СВЦЭМ!$D$10+'СЕТ СН'!$G$6-'СЕТ СН'!$G$26</f>
        <v>1070.6291422100001</v>
      </c>
      <c r="V108" s="36">
        <f>SUMIFS(СВЦЭМ!$D$33:$D$776,СВЦЭМ!$A$33:$A$776,$A108,СВЦЭМ!$B$33:$B$776,V$83)+'СЕТ СН'!$G$14+СВЦЭМ!$D$10+'СЕТ СН'!$G$6-'СЕТ СН'!$G$26</f>
        <v>1067.7267633900001</v>
      </c>
      <c r="W108" s="36">
        <f>SUMIFS(СВЦЭМ!$D$33:$D$776,СВЦЭМ!$A$33:$A$776,$A108,СВЦЭМ!$B$33:$B$776,W$83)+'СЕТ СН'!$G$14+СВЦЭМ!$D$10+'СЕТ СН'!$G$6-'СЕТ СН'!$G$26</f>
        <v>1079.3935453900001</v>
      </c>
      <c r="X108" s="36">
        <f>SUMIFS(СВЦЭМ!$D$33:$D$776,СВЦЭМ!$A$33:$A$776,$A108,СВЦЭМ!$B$33:$B$776,X$83)+'СЕТ СН'!$G$14+СВЦЭМ!$D$10+'СЕТ СН'!$G$6-'СЕТ СН'!$G$26</f>
        <v>1099.8937744</v>
      </c>
      <c r="Y108" s="36">
        <f>SUMIFS(СВЦЭМ!$D$33:$D$776,СВЦЭМ!$A$33:$A$776,$A108,СВЦЭМ!$B$33:$B$776,Y$83)+'СЕТ СН'!$G$14+СВЦЭМ!$D$10+'СЕТ СН'!$G$6-'СЕТ СН'!$G$26</f>
        <v>1139.9318842499999</v>
      </c>
    </row>
    <row r="109" spans="1:25" ht="15.75" x14ac:dyDescent="0.2">
      <c r="A109" s="35">
        <f t="shared" si="2"/>
        <v>43522</v>
      </c>
      <c r="B109" s="36">
        <f>SUMIFS(СВЦЭМ!$D$33:$D$776,СВЦЭМ!$A$33:$A$776,$A109,СВЦЭМ!$B$33:$B$776,B$83)+'СЕТ СН'!$G$14+СВЦЭМ!$D$10+'СЕТ СН'!$G$6-'СЕТ СН'!$G$26</f>
        <v>1166.16992495</v>
      </c>
      <c r="C109" s="36">
        <f>SUMIFS(СВЦЭМ!$D$33:$D$776,СВЦЭМ!$A$33:$A$776,$A109,СВЦЭМ!$B$33:$B$776,C$83)+'СЕТ СН'!$G$14+СВЦЭМ!$D$10+'СЕТ СН'!$G$6-'СЕТ СН'!$G$26</f>
        <v>1168.8187018200001</v>
      </c>
      <c r="D109" s="36">
        <f>SUMIFS(СВЦЭМ!$D$33:$D$776,СВЦЭМ!$A$33:$A$776,$A109,СВЦЭМ!$B$33:$B$776,D$83)+'СЕТ СН'!$G$14+СВЦЭМ!$D$10+'СЕТ СН'!$G$6-'СЕТ СН'!$G$26</f>
        <v>1162.35627952</v>
      </c>
      <c r="E109" s="36">
        <f>SUMIFS(СВЦЭМ!$D$33:$D$776,СВЦЭМ!$A$33:$A$776,$A109,СВЦЭМ!$B$33:$B$776,E$83)+'СЕТ СН'!$G$14+СВЦЭМ!$D$10+'СЕТ СН'!$G$6-'СЕТ СН'!$G$26</f>
        <v>1162.78447878</v>
      </c>
      <c r="F109" s="36">
        <f>SUMIFS(СВЦЭМ!$D$33:$D$776,СВЦЭМ!$A$33:$A$776,$A109,СВЦЭМ!$B$33:$B$776,F$83)+'СЕТ СН'!$G$14+СВЦЭМ!$D$10+'СЕТ СН'!$G$6-'СЕТ СН'!$G$26</f>
        <v>1161.13621893</v>
      </c>
      <c r="G109" s="36">
        <f>SUMIFS(СВЦЭМ!$D$33:$D$776,СВЦЭМ!$A$33:$A$776,$A109,СВЦЭМ!$B$33:$B$776,G$83)+'СЕТ СН'!$G$14+СВЦЭМ!$D$10+'СЕТ СН'!$G$6-'СЕТ СН'!$G$26</f>
        <v>1168.86466464</v>
      </c>
      <c r="H109" s="36">
        <f>SUMIFS(СВЦЭМ!$D$33:$D$776,СВЦЭМ!$A$33:$A$776,$A109,СВЦЭМ!$B$33:$B$776,H$83)+'СЕТ СН'!$G$14+СВЦЭМ!$D$10+'СЕТ СН'!$G$6-'СЕТ СН'!$G$26</f>
        <v>1166.94384089</v>
      </c>
      <c r="I109" s="36">
        <f>SUMIFS(СВЦЭМ!$D$33:$D$776,СВЦЭМ!$A$33:$A$776,$A109,СВЦЭМ!$B$33:$B$776,I$83)+'СЕТ СН'!$G$14+СВЦЭМ!$D$10+'СЕТ СН'!$G$6-'СЕТ СН'!$G$26</f>
        <v>1137.10291581</v>
      </c>
      <c r="J109" s="36">
        <f>SUMIFS(СВЦЭМ!$D$33:$D$776,СВЦЭМ!$A$33:$A$776,$A109,СВЦЭМ!$B$33:$B$776,J$83)+'СЕТ СН'!$G$14+СВЦЭМ!$D$10+'СЕТ СН'!$G$6-'СЕТ СН'!$G$26</f>
        <v>1117.1600800399999</v>
      </c>
      <c r="K109" s="36">
        <f>SUMIFS(СВЦЭМ!$D$33:$D$776,СВЦЭМ!$A$33:$A$776,$A109,СВЦЭМ!$B$33:$B$776,K$83)+'СЕТ СН'!$G$14+СВЦЭМ!$D$10+'СЕТ СН'!$G$6-'СЕТ СН'!$G$26</f>
        <v>1113.9520315699999</v>
      </c>
      <c r="L109" s="36">
        <f>SUMIFS(СВЦЭМ!$D$33:$D$776,СВЦЭМ!$A$33:$A$776,$A109,СВЦЭМ!$B$33:$B$776,L$83)+'СЕТ СН'!$G$14+СВЦЭМ!$D$10+'СЕТ СН'!$G$6-'СЕТ СН'!$G$26</f>
        <v>1127.3815004800001</v>
      </c>
      <c r="M109" s="36">
        <f>SUMIFS(СВЦЭМ!$D$33:$D$776,СВЦЭМ!$A$33:$A$776,$A109,СВЦЭМ!$B$33:$B$776,M$83)+'СЕТ СН'!$G$14+СВЦЭМ!$D$10+'СЕТ СН'!$G$6-'СЕТ СН'!$G$26</f>
        <v>1143.2380022899999</v>
      </c>
      <c r="N109" s="36">
        <f>SUMIFS(СВЦЭМ!$D$33:$D$776,СВЦЭМ!$A$33:$A$776,$A109,СВЦЭМ!$B$33:$B$776,N$83)+'СЕТ СН'!$G$14+СВЦЭМ!$D$10+'СЕТ СН'!$G$6-'СЕТ СН'!$G$26</f>
        <v>1126.4108884</v>
      </c>
      <c r="O109" s="36">
        <f>SUMIFS(СВЦЭМ!$D$33:$D$776,СВЦЭМ!$A$33:$A$776,$A109,СВЦЭМ!$B$33:$B$776,O$83)+'СЕТ СН'!$G$14+СВЦЭМ!$D$10+'СЕТ СН'!$G$6-'СЕТ СН'!$G$26</f>
        <v>1095.5637190499999</v>
      </c>
      <c r="P109" s="36">
        <f>SUMIFS(СВЦЭМ!$D$33:$D$776,СВЦЭМ!$A$33:$A$776,$A109,СВЦЭМ!$B$33:$B$776,P$83)+'СЕТ СН'!$G$14+СВЦЭМ!$D$10+'СЕТ СН'!$G$6-'СЕТ СН'!$G$26</f>
        <v>1099.43173817</v>
      </c>
      <c r="Q109" s="36">
        <f>SUMIFS(СВЦЭМ!$D$33:$D$776,СВЦЭМ!$A$33:$A$776,$A109,СВЦЭМ!$B$33:$B$776,Q$83)+'СЕТ СН'!$G$14+СВЦЭМ!$D$10+'СЕТ СН'!$G$6-'СЕТ СН'!$G$26</f>
        <v>1111.7576059200001</v>
      </c>
      <c r="R109" s="36">
        <f>SUMIFS(СВЦЭМ!$D$33:$D$776,СВЦЭМ!$A$33:$A$776,$A109,СВЦЭМ!$B$33:$B$776,R$83)+'СЕТ СН'!$G$14+СВЦЭМ!$D$10+'СЕТ СН'!$G$6-'СЕТ СН'!$G$26</f>
        <v>1127.51166171</v>
      </c>
      <c r="S109" s="36">
        <f>SUMIFS(СВЦЭМ!$D$33:$D$776,СВЦЭМ!$A$33:$A$776,$A109,СВЦЭМ!$B$33:$B$776,S$83)+'СЕТ СН'!$G$14+СВЦЭМ!$D$10+'СЕТ СН'!$G$6-'СЕТ СН'!$G$26</f>
        <v>1144.6782116500001</v>
      </c>
      <c r="T109" s="36">
        <f>SUMIFS(СВЦЭМ!$D$33:$D$776,СВЦЭМ!$A$33:$A$776,$A109,СВЦЭМ!$B$33:$B$776,T$83)+'СЕТ СН'!$G$14+СВЦЭМ!$D$10+'СЕТ СН'!$G$6-'СЕТ СН'!$G$26</f>
        <v>1103.05933792</v>
      </c>
      <c r="U109" s="36">
        <f>SUMIFS(СВЦЭМ!$D$33:$D$776,СВЦЭМ!$A$33:$A$776,$A109,СВЦЭМ!$B$33:$B$776,U$83)+'СЕТ СН'!$G$14+СВЦЭМ!$D$10+'СЕТ СН'!$G$6-'СЕТ СН'!$G$26</f>
        <v>1065.07788334</v>
      </c>
      <c r="V109" s="36">
        <f>SUMIFS(СВЦЭМ!$D$33:$D$776,СВЦЭМ!$A$33:$A$776,$A109,СВЦЭМ!$B$33:$B$776,V$83)+'СЕТ СН'!$G$14+СВЦЭМ!$D$10+'СЕТ СН'!$G$6-'СЕТ СН'!$G$26</f>
        <v>1061.7942108699999</v>
      </c>
      <c r="W109" s="36">
        <f>SUMIFS(СВЦЭМ!$D$33:$D$776,СВЦЭМ!$A$33:$A$776,$A109,СВЦЭМ!$B$33:$B$776,W$83)+'СЕТ СН'!$G$14+СВЦЭМ!$D$10+'СЕТ СН'!$G$6-'СЕТ СН'!$G$26</f>
        <v>1074.00646317</v>
      </c>
      <c r="X109" s="36">
        <f>SUMIFS(СВЦЭМ!$D$33:$D$776,СВЦЭМ!$A$33:$A$776,$A109,СВЦЭМ!$B$33:$B$776,X$83)+'СЕТ СН'!$G$14+СВЦЭМ!$D$10+'СЕТ СН'!$G$6-'СЕТ СН'!$G$26</f>
        <v>1091.9393041600001</v>
      </c>
      <c r="Y109" s="36">
        <f>SUMIFS(СВЦЭМ!$D$33:$D$776,СВЦЭМ!$A$33:$A$776,$A109,СВЦЭМ!$B$33:$B$776,Y$83)+'СЕТ СН'!$G$14+СВЦЭМ!$D$10+'СЕТ СН'!$G$6-'СЕТ СН'!$G$26</f>
        <v>1133.5732675700001</v>
      </c>
    </row>
    <row r="110" spans="1:25" ht="15.75" x14ac:dyDescent="0.2">
      <c r="A110" s="35">
        <f t="shared" si="2"/>
        <v>43523</v>
      </c>
      <c r="B110" s="36">
        <f>SUMIFS(СВЦЭМ!$D$33:$D$776,СВЦЭМ!$A$33:$A$776,$A110,СВЦЭМ!$B$33:$B$776,B$83)+'СЕТ СН'!$G$14+СВЦЭМ!$D$10+'СЕТ СН'!$G$6-'СЕТ СН'!$G$26</f>
        <v>1169.3106431599999</v>
      </c>
      <c r="C110" s="36">
        <f>SUMIFS(СВЦЭМ!$D$33:$D$776,СВЦЭМ!$A$33:$A$776,$A110,СВЦЭМ!$B$33:$B$776,C$83)+'СЕТ СН'!$G$14+СВЦЭМ!$D$10+'СЕТ СН'!$G$6-'СЕТ СН'!$G$26</f>
        <v>1202.0103363800001</v>
      </c>
      <c r="D110" s="36">
        <f>SUMIFS(СВЦЭМ!$D$33:$D$776,СВЦЭМ!$A$33:$A$776,$A110,СВЦЭМ!$B$33:$B$776,D$83)+'СЕТ СН'!$G$14+СВЦЭМ!$D$10+'СЕТ СН'!$G$6-'СЕТ СН'!$G$26</f>
        <v>1214.7207816800001</v>
      </c>
      <c r="E110" s="36">
        <f>SUMIFS(СВЦЭМ!$D$33:$D$776,СВЦЭМ!$A$33:$A$776,$A110,СВЦЭМ!$B$33:$B$776,E$83)+'СЕТ СН'!$G$14+СВЦЭМ!$D$10+'СЕТ СН'!$G$6-'СЕТ СН'!$G$26</f>
        <v>1218.7674986300001</v>
      </c>
      <c r="F110" s="36">
        <f>SUMIFS(СВЦЭМ!$D$33:$D$776,СВЦЭМ!$A$33:$A$776,$A110,СВЦЭМ!$B$33:$B$776,F$83)+'СЕТ СН'!$G$14+СВЦЭМ!$D$10+'СЕТ СН'!$G$6-'СЕТ СН'!$G$26</f>
        <v>1212.7421265099999</v>
      </c>
      <c r="G110" s="36">
        <f>SUMIFS(СВЦЭМ!$D$33:$D$776,СВЦЭМ!$A$33:$A$776,$A110,СВЦЭМ!$B$33:$B$776,G$83)+'СЕТ СН'!$G$14+СВЦЭМ!$D$10+'СЕТ СН'!$G$6-'СЕТ СН'!$G$26</f>
        <v>1190.95528018</v>
      </c>
      <c r="H110" s="36">
        <f>SUMIFS(СВЦЭМ!$D$33:$D$776,СВЦЭМ!$A$33:$A$776,$A110,СВЦЭМ!$B$33:$B$776,H$83)+'СЕТ СН'!$G$14+СВЦЭМ!$D$10+'СЕТ СН'!$G$6-'СЕТ СН'!$G$26</f>
        <v>1151.37829231</v>
      </c>
      <c r="I110" s="36">
        <f>SUMIFS(СВЦЭМ!$D$33:$D$776,СВЦЭМ!$A$33:$A$776,$A110,СВЦЭМ!$B$33:$B$776,I$83)+'СЕТ СН'!$G$14+СВЦЭМ!$D$10+'СЕТ СН'!$G$6-'СЕТ СН'!$G$26</f>
        <v>1125.8158274699999</v>
      </c>
      <c r="J110" s="36">
        <f>SUMIFS(СВЦЭМ!$D$33:$D$776,СВЦЭМ!$A$33:$A$776,$A110,СВЦЭМ!$B$33:$B$776,J$83)+'СЕТ СН'!$G$14+СВЦЭМ!$D$10+'СЕТ СН'!$G$6-'СЕТ СН'!$G$26</f>
        <v>1111.50974445</v>
      </c>
      <c r="K110" s="36">
        <f>SUMIFS(СВЦЭМ!$D$33:$D$776,СВЦЭМ!$A$33:$A$776,$A110,СВЦЭМ!$B$33:$B$776,K$83)+'СЕТ СН'!$G$14+СВЦЭМ!$D$10+'СЕТ СН'!$G$6-'СЕТ СН'!$G$26</f>
        <v>1114.58136762</v>
      </c>
      <c r="L110" s="36">
        <f>SUMIFS(СВЦЭМ!$D$33:$D$776,СВЦЭМ!$A$33:$A$776,$A110,СВЦЭМ!$B$33:$B$776,L$83)+'СЕТ СН'!$G$14+СВЦЭМ!$D$10+'СЕТ СН'!$G$6-'СЕТ СН'!$G$26</f>
        <v>1117.7299985899999</v>
      </c>
      <c r="M110" s="36">
        <f>SUMIFS(СВЦЭМ!$D$33:$D$776,СВЦЭМ!$A$33:$A$776,$A110,СВЦЭМ!$B$33:$B$776,M$83)+'СЕТ СН'!$G$14+СВЦЭМ!$D$10+'СЕТ СН'!$G$6-'СЕТ СН'!$G$26</f>
        <v>1129.8178100099999</v>
      </c>
      <c r="N110" s="36">
        <f>SUMIFS(СВЦЭМ!$D$33:$D$776,СВЦЭМ!$A$33:$A$776,$A110,СВЦЭМ!$B$33:$B$776,N$83)+'СЕТ СН'!$G$14+СВЦЭМ!$D$10+'СЕТ СН'!$G$6-'СЕТ СН'!$G$26</f>
        <v>1127.61182592</v>
      </c>
      <c r="O110" s="36">
        <f>SUMIFS(СВЦЭМ!$D$33:$D$776,СВЦЭМ!$A$33:$A$776,$A110,СВЦЭМ!$B$33:$B$776,O$83)+'СЕТ СН'!$G$14+СВЦЭМ!$D$10+'СЕТ СН'!$G$6-'СЕТ СН'!$G$26</f>
        <v>1080.6149228500001</v>
      </c>
      <c r="P110" s="36">
        <f>SUMIFS(СВЦЭМ!$D$33:$D$776,СВЦЭМ!$A$33:$A$776,$A110,СВЦЭМ!$B$33:$B$776,P$83)+'СЕТ СН'!$G$14+СВЦЭМ!$D$10+'СЕТ СН'!$G$6-'СЕТ СН'!$G$26</f>
        <v>1082.9683453299999</v>
      </c>
      <c r="Q110" s="36">
        <f>SUMIFS(СВЦЭМ!$D$33:$D$776,СВЦЭМ!$A$33:$A$776,$A110,СВЦЭМ!$B$33:$B$776,Q$83)+'СЕТ СН'!$G$14+СВЦЭМ!$D$10+'СЕТ СН'!$G$6-'СЕТ СН'!$G$26</f>
        <v>1089.92875202</v>
      </c>
      <c r="R110" s="36">
        <f>SUMIFS(СВЦЭМ!$D$33:$D$776,СВЦЭМ!$A$33:$A$776,$A110,СВЦЭМ!$B$33:$B$776,R$83)+'СЕТ СН'!$G$14+СВЦЭМ!$D$10+'СЕТ СН'!$G$6-'СЕТ СН'!$G$26</f>
        <v>1083.1028498400001</v>
      </c>
      <c r="S110" s="36">
        <f>SUMIFS(СВЦЭМ!$D$33:$D$776,СВЦЭМ!$A$33:$A$776,$A110,СВЦЭМ!$B$33:$B$776,S$83)+'СЕТ СН'!$G$14+СВЦЭМ!$D$10+'СЕТ СН'!$G$6-'СЕТ СН'!$G$26</f>
        <v>1083.27775449</v>
      </c>
      <c r="T110" s="36">
        <f>SUMIFS(СВЦЭМ!$D$33:$D$776,СВЦЭМ!$A$33:$A$776,$A110,СВЦЭМ!$B$33:$B$776,T$83)+'СЕТ СН'!$G$14+СВЦЭМ!$D$10+'СЕТ СН'!$G$6-'СЕТ СН'!$G$26</f>
        <v>1070.9060912100001</v>
      </c>
      <c r="U110" s="36">
        <f>SUMIFS(СВЦЭМ!$D$33:$D$776,СВЦЭМ!$A$33:$A$776,$A110,СВЦЭМ!$B$33:$B$776,U$83)+'СЕТ СН'!$G$14+СВЦЭМ!$D$10+'СЕТ СН'!$G$6-'СЕТ СН'!$G$26</f>
        <v>1042.54845245</v>
      </c>
      <c r="V110" s="36">
        <f>SUMIFS(СВЦЭМ!$D$33:$D$776,СВЦЭМ!$A$33:$A$776,$A110,СВЦЭМ!$B$33:$B$776,V$83)+'СЕТ СН'!$G$14+СВЦЭМ!$D$10+'СЕТ СН'!$G$6-'СЕТ СН'!$G$26</f>
        <v>1037.7700920100001</v>
      </c>
      <c r="W110" s="36">
        <f>SUMIFS(СВЦЭМ!$D$33:$D$776,СВЦЭМ!$A$33:$A$776,$A110,СВЦЭМ!$B$33:$B$776,W$83)+'СЕТ СН'!$G$14+СВЦЭМ!$D$10+'СЕТ СН'!$G$6-'СЕТ СН'!$G$26</f>
        <v>1051.1480278500001</v>
      </c>
      <c r="X110" s="36">
        <f>SUMIFS(СВЦЭМ!$D$33:$D$776,СВЦЭМ!$A$33:$A$776,$A110,СВЦЭМ!$B$33:$B$776,X$83)+'СЕТ СН'!$G$14+СВЦЭМ!$D$10+'СЕТ СН'!$G$6-'СЕТ СН'!$G$26</f>
        <v>1077.33958364</v>
      </c>
      <c r="Y110" s="36">
        <f>SUMIFS(СВЦЭМ!$D$33:$D$776,СВЦЭМ!$A$33:$A$776,$A110,СВЦЭМ!$B$33:$B$776,Y$83)+'СЕТ СН'!$G$14+СВЦЭМ!$D$10+'СЕТ СН'!$G$6-'СЕТ СН'!$G$26</f>
        <v>1119.0129435000001</v>
      </c>
    </row>
    <row r="111" spans="1:25" ht="15.75" x14ac:dyDescent="0.2">
      <c r="A111" s="35">
        <f t="shared" si="2"/>
        <v>43524</v>
      </c>
      <c r="B111" s="36">
        <f>SUMIFS(СВЦЭМ!$D$33:$D$776,СВЦЭМ!$A$33:$A$776,$A111,СВЦЭМ!$B$33:$B$776,B$83)+'СЕТ СН'!$G$14+СВЦЭМ!$D$10+'СЕТ СН'!$G$6-'СЕТ СН'!$G$26</f>
        <v>1163.13500963</v>
      </c>
      <c r="C111" s="36">
        <f>SUMIFS(СВЦЭМ!$D$33:$D$776,СВЦЭМ!$A$33:$A$776,$A111,СВЦЭМ!$B$33:$B$776,C$83)+'СЕТ СН'!$G$14+СВЦЭМ!$D$10+'СЕТ СН'!$G$6-'СЕТ СН'!$G$26</f>
        <v>1188.9478156600001</v>
      </c>
      <c r="D111" s="36">
        <f>SUMIFS(СВЦЭМ!$D$33:$D$776,СВЦЭМ!$A$33:$A$776,$A111,СВЦЭМ!$B$33:$B$776,D$83)+'СЕТ СН'!$G$14+СВЦЭМ!$D$10+'СЕТ СН'!$G$6-'СЕТ СН'!$G$26</f>
        <v>1200.0693616200001</v>
      </c>
      <c r="E111" s="36">
        <f>SUMIFS(СВЦЭМ!$D$33:$D$776,СВЦЭМ!$A$33:$A$776,$A111,СВЦЭМ!$B$33:$B$776,E$83)+'СЕТ СН'!$G$14+СВЦЭМ!$D$10+'СЕТ СН'!$G$6-'СЕТ СН'!$G$26</f>
        <v>1201.4324859799999</v>
      </c>
      <c r="F111" s="36">
        <f>SUMIFS(СВЦЭМ!$D$33:$D$776,СВЦЭМ!$A$33:$A$776,$A111,СВЦЭМ!$B$33:$B$776,F$83)+'СЕТ СН'!$G$14+СВЦЭМ!$D$10+'СЕТ СН'!$G$6-'СЕТ СН'!$G$26</f>
        <v>1196.83029227</v>
      </c>
      <c r="G111" s="36">
        <f>SUMIFS(СВЦЭМ!$D$33:$D$776,СВЦЭМ!$A$33:$A$776,$A111,СВЦЭМ!$B$33:$B$776,G$83)+'СЕТ СН'!$G$14+СВЦЭМ!$D$10+'СЕТ СН'!$G$6-'СЕТ СН'!$G$26</f>
        <v>1184.5767482599999</v>
      </c>
      <c r="H111" s="36">
        <f>SUMIFS(СВЦЭМ!$D$33:$D$776,СВЦЭМ!$A$33:$A$776,$A111,СВЦЭМ!$B$33:$B$776,H$83)+'СЕТ СН'!$G$14+СВЦЭМ!$D$10+'СЕТ СН'!$G$6-'СЕТ СН'!$G$26</f>
        <v>1158.98384233</v>
      </c>
      <c r="I111" s="36">
        <f>SUMIFS(СВЦЭМ!$D$33:$D$776,СВЦЭМ!$A$33:$A$776,$A111,СВЦЭМ!$B$33:$B$776,I$83)+'СЕТ СН'!$G$14+СВЦЭМ!$D$10+'СЕТ СН'!$G$6-'СЕТ СН'!$G$26</f>
        <v>1136.5079728600001</v>
      </c>
      <c r="J111" s="36">
        <f>SUMIFS(СВЦЭМ!$D$33:$D$776,СВЦЭМ!$A$33:$A$776,$A111,СВЦЭМ!$B$33:$B$776,J$83)+'СЕТ СН'!$G$14+СВЦЭМ!$D$10+'СЕТ СН'!$G$6-'СЕТ СН'!$G$26</f>
        <v>1122.0287496999999</v>
      </c>
      <c r="K111" s="36">
        <f>SUMIFS(СВЦЭМ!$D$33:$D$776,СВЦЭМ!$A$33:$A$776,$A111,СВЦЭМ!$B$33:$B$776,K$83)+'СЕТ СН'!$G$14+СВЦЭМ!$D$10+'СЕТ СН'!$G$6-'СЕТ СН'!$G$26</f>
        <v>1125.7593602500001</v>
      </c>
      <c r="L111" s="36">
        <f>SUMIFS(СВЦЭМ!$D$33:$D$776,СВЦЭМ!$A$33:$A$776,$A111,СВЦЭМ!$B$33:$B$776,L$83)+'СЕТ СН'!$G$14+СВЦЭМ!$D$10+'СЕТ СН'!$G$6-'СЕТ СН'!$G$26</f>
        <v>1130.1001980000001</v>
      </c>
      <c r="M111" s="36">
        <f>SUMIFS(СВЦЭМ!$D$33:$D$776,СВЦЭМ!$A$33:$A$776,$A111,СВЦЭМ!$B$33:$B$776,M$83)+'СЕТ СН'!$G$14+СВЦЭМ!$D$10+'СЕТ СН'!$G$6-'СЕТ СН'!$G$26</f>
        <v>1144.81115353</v>
      </c>
      <c r="N111" s="36">
        <f>SUMIFS(СВЦЭМ!$D$33:$D$776,СВЦЭМ!$A$33:$A$776,$A111,СВЦЭМ!$B$33:$B$776,N$83)+'СЕТ СН'!$G$14+СВЦЭМ!$D$10+'СЕТ СН'!$G$6-'СЕТ СН'!$G$26</f>
        <v>1130.4022981400001</v>
      </c>
      <c r="O111" s="36">
        <f>SUMIFS(СВЦЭМ!$D$33:$D$776,СВЦЭМ!$A$33:$A$776,$A111,СВЦЭМ!$B$33:$B$776,O$83)+'СЕТ СН'!$G$14+СВЦЭМ!$D$10+'СЕТ СН'!$G$6-'СЕТ СН'!$G$26</f>
        <v>1105.0142942299999</v>
      </c>
      <c r="P111" s="36">
        <f>SUMIFS(СВЦЭМ!$D$33:$D$776,СВЦЭМ!$A$33:$A$776,$A111,СВЦЭМ!$B$33:$B$776,P$83)+'СЕТ СН'!$G$14+СВЦЭМ!$D$10+'СЕТ СН'!$G$6-'СЕТ СН'!$G$26</f>
        <v>1109.0398817099999</v>
      </c>
      <c r="Q111" s="36">
        <f>SUMIFS(СВЦЭМ!$D$33:$D$776,СВЦЭМ!$A$33:$A$776,$A111,СВЦЭМ!$B$33:$B$776,Q$83)+'СЕТ СН'!$G$14+СВЦЭМ!$D$10+'СЕТ СН'!$G$6-'СЕТ СН'!$G$26</f>
        <v>1115.1020144500001</v>
      </c>
      <c r="R111" s="36">
        <f>SUMIFS(СВЦЭМ!$D$33:$D$776,СВЦЭМ!$A$33:$A$776,$A111,СВЦЭМ!$B$33:$B$776,R$83)+'СЕТ СН'!$G$14+СВЦЭМ!$D$10+'СЕТ СН'!$G$6-'СЕТ СН'!$G$26</f>
        <v>1108.8846508300001</v>
      </c>
      <c r="S111" s="36">
        <f>SUMIFS(СВЦЭМ!$D$33:$D$776,СВЦЭМ!$A$33:$A$776,$A111,СВЦЭМ!$B$33:$B$776,S$83)+'СЕТ СН'!$G$14+СВЦЭМ!$D$10+'СЕТ СН'!$G$6-'СЕТ СН'!$G$26</f>
        <v>1104.2991996400001</v>
      </c>
      <c r="T111" s="36">
        <f>SUMIFS(СВЦЭМ!$D$33:$D$776,СВЦЭМ!$A$33:$A$776,$A111,СВЦЭМ!$B$33:$B$776,T$83)+'СЕТ СН'!$G$14+СВЦЭМ!$D$10+'СЕТ СН'!$G$6-'СЕТ СН'!$G$26</f>
        <v>1072.3025434599999</v>
      </c>
      <c r="U111" s="36">
        <f>SUMIFS(СВЦЭМ!$D$33:$D$776,СВЦЭМ!$A$33:$A$776,$A111,СВЦЭМ!$B$33:$B$776,U$83)+'СЕТ СН'!$G$14+СВЦЭМ!$D$10+'СЕТ СН'!$G$6-'СЕТ СН'!$G$26</f>
        <v>1048.8306965100001</v>
      </c>
      <c r="V111" s="36">
        <f>SUMIFS(СВЦЭМ!$D$33:$D$776,СВЦЭМ!$A$33:$A$776,$A111,СВЦЭМ!$B$33:$B$776,V$83)+'СЕТ СН'!$G$14+СВЦЭМ!$D$10+'СЕТ СН'!$G$6-'СЕТ СН'!$G$26</f>
        <v>1043.62631852</v>
      </c>
      <c r="W111" s="36">
        <f>SUMIFS(СВЦЭМ!$D$33:$D$776,СВЦЭМ!$A$33:$A$776,$A111,СВЦЭМ!$B$33:$B$776,W$83)+'СЕТ СН'!$G$14+СВЦЭМ!$D$10+'СЕТ СН'!$G$6-'СЕТ СН'!$G$26</f>
        <v>1064.25182627</v>
      </c>
      <c r="X111" s="36">
        <f>SUMIFS(СВЦЭМ!$D$33:$D$776,СВЦЭМ!$A$33:$A$776,$A111,СВЦЭМ!$B$33:$B$776,X$83)+'СЕТ СН'!$G$14+СВЦЭМ!$D$10+'СЕТ СН'!$G$6-'СЕТ СН'!$G$26</f>
        <v>1086.0202150800001</v>
      </c>
      <c r="Y111" s="36">
        <f>SUMIFS(СВЦЭМ!$D$33:$D$776,СВЦЭМ!$A$33:$A$776,$A111,СВЦЭМ!$B$33:$B$776,Y$83)+'СЕТ СН'!$G$14+СВЦЭМ!$D$10+'СЕТ СН'!$G$6-'СЕТ СН'!$G$26</f>
        <v>1128.8620909599999</v>
      </c>
    </row>
    <row r="112" spans="1:25" ht="15.75" hidden="1" x14ac:dyDescent="0.2">
      <c r="A112" s="35">
        <f t="shared" si="2"/>
        <v>43525</v>
      </c>
      <c r="B112" s="36">
        <f>SUMIFS(СВЦЭМ!$D$33:$D$776,СВЦЭМ!$A$33:$A$776,$A112,СВЦЭМ!$B$33:$B$776,B$83)+'СЕТ СН'!$G$14+СВЦЭМ!$D$10+'СЕТ СН'!$G$6-'СЕТ СН'!$G$26</f>
        <v>212.05346041000001</v>
      </c>
      <c r="C112" s="36">
        <f>SUMIFS(СВЦЭМ!$D$33:$D$776,СВЦЭМ!$A$33:$A$776,$A112,СВЦЭМ!$B$33:$B$776,C$83)+'СЕТ СН'!$G$14+СВЦЭМ!$D$10+'СЕТ СН'!$G$6-'СЕТ СН'!$G$26</f>
        <v>212.05346041000001</v>
      </c>
      <c r="D112" s="36">
        <f>SUMIFS(СВЦЭМ!$D$33:$D$776,СВЦЭМ!$A$33:$A$776,$A112,СВЦЭМ!$B$33:$B$776,D$83)+'СЕТ СН'!$G$14+СВЦЭМ!$D$10+'СЕТ СН'!$G$6-'СЕТ СН'!$G$26</f>
        <v>212.05346041000001</v>
      </c>
      <c r="E112" s="36">
        <f>SUMIFS(СВЦЭМ!$D$33:$D$776,СВЦЭМ!$A$33:$A$776,$A112,СВЦЭМ!$B$33:$B$776,E$83)+'СЕТ СН'!$G$14+СВЦЭМ!$D$10+'СЕТ СН'!$G$6-'СЕТ СН'!$G$26</f>
        <v>212.05346041000001</v>
      </c>
      <c r="F112" s="36">
        <f>SUMIFS(СВЦЭМ!$D$33:$D$776,СВЦЭМ!$A$33:$A$776,$A112,СВЦЭМ!$B$33:$B$776,F$83)+'СЕТ СН'!$G$14+СВЦЭМ!$D$10+'СЕТ СН'!$G$6-'СЕТ СН'!$G$26</f>
        <v>212.05346041000001</v>
      </c>
      <c r="G112" s="36">
        <f>SUMIFS(СВЦЭМ!$D$33:$D$776,СВЦЭМ!$A$33:$A$776,$A112,СВЦЭМ!$B$33:$B$776,G$83)+'СЕТ СН'!$G$14+СВЦЭМ!$D$10+'СЕТ СН'!$G$6-'СЕТ СН'!$G$26</f>
        <v>212.05346041000001</v>
      </c>
      <c r="H112" s="36">
        <f>SUMIFS(СВЦЭМ!$D$33:$D$776,СВЦЭМ!$A$33:$A$776,$A112,СВЦЭМ!$B$33:$B$776,H$83)+'СЕТ СН'!$G$14+СВЦЭМ!$D$10+'СЕТ СН'!$G$6-'СЕТ СН'!$G$26</f>
        <v>212.05346041000001</v>
      </c>
      <c r="I112" s="36">
        <f>SUMIFS(СВЦЭМ!$D$33:$D$776,СВЦЭМ!$A$33:$A$776,$A112,СВЦЭМ!$B$33:$B$776,I$83)+'СЕТ СН'!$G$14+СВЦЭМ!$D$10+'СЕТ СН'!$G$6-'СЕТ СН'!$G$26</f>
        <v>212.05346041000001</v>
      </c>
      <c r="J112" s="36">
        <f>SUMIFS(СВЦЭМ!$D$33:$D$776,СВЦЭМ!$A$33:$A$776,$A112,СВЦЭМ!$B$33:$B$776,J$83)+'СЕТ СН'!$G$14+СВЦЭМ!$D$10+'СЕТ СН'!$G$6-'СЕТ СН'!$G$26</f>
        <v>212.05346041000001</v>
      </c>
      <c r="K112" s="36">
        <f>SUMIFS(СВЦЭМ!$D$33:$D$776,СВЦЭМ!$A$33:$A$776,$A112,СВЦЭМ!$B$33:$B$776,K$83)+'СЕТ СН'!$G$14+СВЦЭМ!$D$10+'СЕТ СН'!$G$6-'СЕТ СН'!$G$26</f>
        <v>212.05346041000001</v>
      </c>
      <c r="L112" s="36">
        <f>SUMIFS(СВЦЭМ!$D$33:$D$776,СВЦЭМ!$A$33:$A$776,$A112,СВЦЭМ!$B$33:$B$776,L$83)+'СЕТ СН'!$G$14+СВЦЭМ!$D$10+'СЕТ СН'!$G$6-'СЕТ СН'!$G$26</f>
        <v>212.05346041000001</v>
      </c>
      <c r="M112" s="36">
        <f>SUMIFS(СВЦЭМ!$D$33:$D$776,СВЦЭМ!$A$33:$A$776,$A112,СВЦЭМ!$B$33:$B$776,M$83)+'СЕТ СН'!$G$14+СВЦЭМ!$D$10+'СЕТ СН'!$G$6-'СЕТ СН'!$G$26</f>
        <v>212.05346041000001</v>
      </c>
      <c r="N112" s="36">
        <f>SUMIFS(СВЦЭМ!$D$33:$D$776,СВЦЭМ!$A$33:$A$776,$A112,СВЦЭМ!$B$33:$B$776,N$83)+'СЕТ СН'!$G$14+СВЦЭМ!$D$10+'СЕТ СН'!$G$6-'СЕТ СН'!$G$26</f>
        <v>212.05346041000001</v>
      </c>
      <c r="O112" s="36">
        <f>SUMIFS(СВЦЭМ!$D$33:$D$776,СВЦЭМ!$A$33:$A$776,$A112,СВЦЭМ!$B$33:$B$776,O$83)+'СЕТ СН'!$G$14+СВЦЭМ!$D$10+'СЕТ СН'!$G$6-'СЕТ СН'!$G$26</f>
        <v>212.05346041000001</v>
      </c>
      <c r="P112" s="36">
        <f>SUMIFS(СВЦЭМ!$D$33:$D$776,СВЦЭМ!$A$33:$A$776,$A112,СВЦЭМ!$B$33:$B$776,P$83)+'СЕТ СН'!$G$14+СВЦЭМ!$D$10+'СЕТ СН'!$G$6-'СЕТ СН'!$G$26</f>
        <v>212.05346041000001</v>
      </c>
      <c r="Q112" s="36">
        <f>SUMIFS(СВЦЭМ!$D$33:$D$776,СВЦЭМ!$A$33:$A$776,$A112,СВЦЭМ!$B$33:$B$776,Q$83)+'СЕТ СН'!$G$14+СВЦЭМ!$D$10+'СЕТ СН'!$G$6-'СЕТ СН'!$G$26</f>
        <v>212.05346041000001</v>
      </c>
      <c r="R112" s="36">
        <f>SUMIFS(СВЦЭМ!$D$33:$D$776,СВЦЭМ!$A$33:$A$776,$A112,СВЦЭМ!$B$33:$B$776,R$83)+'СЕТ СН'!$G$14+СВЦЭМ!$D$10+'СЕТ СН'!$G$6-'СЕТ СН'!$G$26</f>
        <v>212.05346041000001</v>
      </c>
      <c r="S112" s="36">
        <f>SUMIFS(СВЦЭМ!$D$33:$D$776,СВЦЭМ!$A$33:$A$776,$A112,СВЦЭМ!$B$33:$B$776,S$83)+'СЕТ СН'!$G$14+СВЦЭМ!$D$10+'СЕТ СН'!$G$6-'СЕТ СН'!$G$26</f>
        <v>212.05346041000001</v>
      </c>
      <c r="T112" s="36">
        <f>SUMIFS(СВЦЭМ!$D$33:$D$776,СВЦЭМ!$A$33:$A$776,$A112,СВЦЭМ!$B$33:$B$776,T$83)+'СЕТ СН'!$G$14+СВЦЭМ!$D$10+'СЕТ СН'!$G$6-'СЕТ СН'!$G$26</f>
        <v>212.05346041000001</v>
      </c>
      <c r="U112" s="36">
        <f>SUMIFS(СВЦЭМ!$D$33:$D$776,СВЦЭМ!$A$33:$A$776,$A112,СВЦЭМ!$B$33:$B$776,U$83)+'СЕТ СН'!$G$14+СВЦЭМ!$D$10+'СЕТ СН'!$G$6-'СЕТ СН'!$G$26</f>
        <v>212.05346041000001</v>
      </c>
      <c r="V112" s="36">
        <f>SUMIFS(СВЦЭМ!$D$33:$D$776,СВЦЭМ!$A$33:$A$776,$A112,СВЦЭМ!$B$33:$B$776,V$83)+'СЕТ СН'!$G$14+СВЦЭМ!$D$10+'СЕТ СН'!$G$6-'СЕТ СН'!$G$26</f>
        <v>212.05346041000001</v>
      </c>
      <c r="W112" s="36">
        <f>SUMIFS(СВЦЭМ!$D$33:$D$776,СВЦЭМ!$A$33:$A$776,$A112,СВЦЭМ!$B$33:$B$776,W$83)+'СЕТ СН'!$G$14+СВЦЭМ!$D$10+'СЕТ СН'!$G$6-'СЕТ СН'!$G$26</f>
        <v>212.05346041000001</v>
      </c>
      <c r="X112" s="36">
        <f>SUMIFS(СВЦЭМ!$D$33:$D$776,СВЦЭМ!$A$33:$A$776,$A112,СВЦЭМ!$B$33:$B$776,X$83)+'СЕТ СН'!$G$14+СВЦЭМ!$D$10+'СЕТ СН'!$G$6-'СЕТ СН'!$G$26</f>
        <v>212.05346041000001</v>
      </c>
      <c r="Y112" s="36">
        <f>SUMIFS(СВЦЭМ!$D$33:$D$776,СВЦЭМ!$A$33:$A$776,$A112,СВЦЭМ!$B$33:$B$776,Y$83)+'СЕТ СН'!$G$14+СВЦЭМ!$D$10+'СЕТ СН'!$G$6-'СЕТ СН'!$G$26</f>
        <v>212.05346041000001</v>
      </c>
    </row>
    <row r="113" spans="1:27" ht="15.75" hidden="1" x14ac:dyDescent="0.2">
      <c r="A113" s="35">
        <f t="shared" si="2"/>
        <v>43526</v>
      </c>
      <c r="B113" s="36">
        <f>SUMIFS(СВЦЭМ!$D$33:$D$776,СВЦЭМ!$A$33:$A$776,$A113,СВЦЭМ!$B$33:$B$776,B$83)+'СЕТ СН'!$G$14+СВЦЭМ!$D$10+'СЕТ СН'!$G$6-'СЕТ СН'!$G$26</f>
        <v>212.05346041000001</v>
      </c>
      <c r="C113" s="36">
        <f>SUMIFS(СВЦЭМ!$D$33:$D$776,СВЦЭМ!$A$33:$A$776,$A113,СВЦЭМ!$B$33:$B$776,C$83)+'СЕТ СН'!$G$14+СВЦЭМ!$D$10+'СЕТ СН'!$G$6-'СЕТ СН'!$G$26</f>
        <v>212.05346041000001</v>
      </c>
      <c r="D113" s="36">
        <f>SUMIFS(СВЦЭМ!$D$33:$D$776,СВЦЭМ!$A$33:$A$776,$A113,СВЦЭМ!$B$33:$B$776,D$83)+'СЕТ СН'!$G$14+СВЦЭМ!$D$10+'СЕТ СН'!$G$6-'СЕТ СН'!$G$26</f>
        <v>212.05346041000001</v>
      </c>
      <c r="E113" s="36">
        <f>SUMIFS(СВЦЭМ!$D$33:$D$776,СВЦЭМ!$A$33:$A$776,$A113,СВЦЭМ!$B$33:$B$776,E$83)+'СЕТ СН'!$G$14+СВЦЭМ!$D$10+'СЕТ СН'!$G$6-'СЕТ СН'!$G$26</f>
        <v>212.05346041000001</v>
      </c>
      <c r="F113" s="36">
        <f>SUMIFS(СВЦЭМ!$D$33:$D$776,СВЦЭМ!$A$33:$A$776,$A113,СВЦЭМ!$B$33:$B$776,F$83)+'СЕТ СН'!$G$14+СВЦЭМ!$D$10+'СЕТ СН'!$G$6-'СЕТ СН'!$G$26</f>
        <v>212.05346041000001</v>
      </c>
      <c r="G113" s="36">
        <f>SUMIFS(СВЦЭМ!$D$33:$D$776,СВЦЭМ!$A$33:$A$776,$A113,СВЦЭМ!$B$33:$B$776,G$83)+'СЕТ СН'!$G$14+СВЦЭМ!$D$10+'СЕТ СН'!$G$6-'СЕТ СН'!$G$26</f>
        <v>212.05346041000001</v>
      </c>
      <c r="H113" s="36">
        <f>SUMIFS(СВЦЭМ!$D$33:$D$776,СВЦЭМ!$A$33:$A$776,$A113,СВЦЭМ!$B$33:$B$776,H$83)+'СЕТ СН'!$G$14+СВЦЭМ!$D$10+'СЕТ СН'!$G$6-'СЕТ СН'!$G$26</f>
        <v>212.05346041000001</v>
      </c>
      <c r="I113" s="36">
        <f>SUMIFS(СВЦЭМ!$D$33:$D$776,СВЦЭМ!$A$33:$A$776,$A113,СВЦЭМ!$B$33:$B$776,I$83)+'СЕТ СН'!$G$14+СВЦЭМ!$D$10+'СЕТ СН'!$G$6-'СЕТ СН'!$G$26</f>
        <v>212.05346041000001</v>
      </c>
      <c r="J113" s="36">
        <f>SUMIFS(СВЦЭМ!$D$33:$D$776,СВЦЭМ!$A$33:$A$776,$A113,СВЦЭМ!$B$33:$B$776,J$83)+'СЕТ СН'!$G$14+СВЦЭМ!$D$10+'СЕТ СН'!$G$6-'СЕТ СН'!$G$26</f>
        <v>212.05346041000001</v>
      </c>
      <c r="K113" s="36">
        <f>SUMIFS(СВЦЭМ!$D$33:$D$776,СВЦЭМ!$A$33:$A$776,$A113,СВЦЭМ!$B$33:$B$776,K$83)+'СЕТ СН'!$G$14+СВЦЭМ!$D$10+'СЕТ СН'!$G$6-'СЕТ СН'!$G$26</f>
        <v>212.05346041000001</v>
      </c>
      <c r="L113" s="36">
        <f>SUMIFS(СВЦЭМ!$D$33:$D$776,СВЦЭМ!$A$33:$A$776,$A113,СВЦЭМ!$B$33:$B$776,L$83)+'СЕТ СН'!$G$14+СВЦЭМ!$D$10+'СЕТ СН'!$G$6-'СЕТ СН'!$G$26</f>
        <v>212.05346041000001</v>
      </c>
      <c r="M113" s="36">
        <f>SUMIFS(СВЦЭМ!$D$33:$D$776,СВЦЭМ!$A$33:$A$776,$A113,СВЦЭМ!$B$33:$B$776,M$83)+'СЕТ СН'!$G$14+СВЦЭМ!$D$10+'СЕТ СН'!$G$6-'СЕТ СН'!$G$26</f>
        <v>212.05346041000001</v>
      </c>
      <c r="N113" s="36">
        <f>SUMIFS(СВЦЭМ!$D$33:$D$776,СВЦЭМ!$A$33:$A$776,$A113,СВЦЭМ!$B$33:$B$776,N$83)+'СЕТ СН'!$G$14+СВЦЭМ!$D$10+'СЕТ СН'!$G$6-'СЕТ СН'!$G$26</f>
        <v>212.05346041000001</v>
      </c>
      <c r="O113" s="36">
        <f>SUMIFS(СВЦЭМ!$D$33:$D$776,СВЦЭМ!$A$33:$A$776,$A113,СВЦЭМ!$B$33:$B$776,O$83)+'СЕТ СН'!$G$14+СВЦЭМ!$D$10+'СЕТ СН'!$G$6-'СЕТ СН'!$G$26</f>
        <v>212.05346041000001</v>
      </c>
      <c r="P113" s="36">
        <f>SUMIFS(СВЦЭМ!$D$33:$D$776,СВЦЭМ!$A$33:$A$776,$A113,СВЦЭМ!$B$33:$B$776,P$83)+'СЕТ СН'!$G$14+СВЦЭМ!$D$10+'СЕТ СН'!$G$6-'СЕТ СН'!$G$26</f>
        <v>212.05346041000001</v>
      </c>
      <c r="Q113" s="36">
        <f>SUMIFS(СВЦЭМ!$D$33:$D$776,СВЦЭМ!$A$33:$A$776,$A113,СВЦЭМ!$B$33:$B$776,Q$83)+'СЕТ СН'!$G$14+СВЦЭМ!$D$10+'СЕТ СН'!$G$6-'СЕТ СН'!$G$26</f>
        <v>212.05346041000001</v>
      </c>
      <c r="R113" s="36">
        <f>SUMIFS(СВЦЭМ!$D$33:$D$776,СВЦЭМ!$A$33:$A$776,$A113,СВЦЭМ!$B$33:$B$776,R$83)+'СЕТ СН'!$G$14+СВЦЭМ!$D$10+'СЕТ СН'!$G$6-'СЕТ СН'!$G$26</f>
        <v>212.05346041000001</v>
      </c>
      <c r="S113" s="36">
        <f>SUMIFS(СВЦЭМ!$D$33:$D$776,СВЦЭМ!$A$33:$A$776,$A113,СВЦЭМ!$B$33:$B$776,S$83)+'СЕТ СН'!$G$14+СВЦЭМ!$D$10+'СЕТ СН'!$G$6-'СЕТ СН'!$G$26</f>
        <v>212.05346041000001</v>
      </c>
      <c r="T113" s="36">
        <f>SUMIFS(СВЦЭМ!$D$33:$D$776,СВЦЭМ!$A$33:$A$776,$A113,СВЦЭМ!$B$33:$B$776,T$83)+'СЕТ СН'!$G$14+СВЦЭМ!$D$10+'СЕТ СН'!$G$6-'СЕТ СН'!$G$26</f>
        <v>212.05346041000001</v>
      </c>
      <c r="U113" s="36">
        <f>SUMIFS(СВЦЭМ!$D$33:$D$776,СВЦЭМ!$A$33:$A$776,$A113,СВЦЭМ!$B$33:$B$776,U$83)+'СЕТ СН'!$G$14+СВЦЭМ!$D$10+'СЕТ СН'!$G$6-'СЕТ СН'!$G$26</f>
        <v>212.05346041000001</v>
      </c>
      <c r="V113" s="36">
        <f>SUMIFS(СВЦЭМ!$D$33:$D$776,СВЦЭМ!$A$33:$A$776,$A113,СВЦЭМ!$B$33:$B$776,V$83)+'СЕТ СН'!$G$14+СВЦЭМ!$D$10+'СЕТ СН'!$G$6-'СЕТ СН'!$G$26</f>
        <v>212.05346041000001</v>
      </c>
      <c r="W113" s="36">
        <f>SUMIFS(СВЦЭМ!$D$33:$D$776,СВЦЭМ!$A$33:$A$776,$A113,СВЦЭМ!$B$33:$B$776,W$83)+'СЕТ СН'!$G$14+СВЦЭМ!$D$10+'СЕТ СН'!$G$6-'СЕТ СН'!$G$26</f>
        <v>212.05346041000001</v>
      </c>
      <c r="X113" s="36">
        <f>SUMIFS(СВЦЭМ!$D$33:$D$776,СВЦЭМ!$A$33:$A$776,$A113,СВЦЭМ!$B$33:$B$776,X$83)+'СЕТ СН'!$G$14+СВЦЭМ!$D$10+'СЕТ СН'!$G$6-'СЕТ СН'!$G$26</f>
        <v>212.05346041000001</v>
      </c>
      <c r="Y113" s="36">
        <f>SUMIFS(СВЦЭМ!$D$33:$D$776,СВЦЭМ!$A$33:$A$776,$A113,СВЦЭМ!$B$33:$B$776,Y$83)+'СЕТ СН'!$G$14+СВЦЭМ!$D$10+'СЕТ СН'!$G$6-'СЕТ СН'!$G$26</f>
        <v>212.05346041000001</v>
      </c>
    </row>
    <row r="114" spans="1:27" ht="15.75" hidden="1" x14ac:dyDescent="0.2">
      <c r="A114" s="35">
        <f t="shared" si="2"/>
        <v>43527</v>
      </c>
      <c r="B114" s="36">
        <f>SUMIFS(СВЦЭМ!$D$33:$D$776,СВЦЭМ!$A$33:$A$776,$A114,СВЦЭМ!$B$33:$B$776,B$83)+'СЕТ СН'!$G$14+СВЦЭМ!$D$10+'СЕТ СН'!$G$6-'СЕТ СН'!$G$26</f>
        <v>212.05346041000001</v>
      </c>
      <c r="C114" s="36">
        <f>SUMIFS(СВЦЭМ!$D$33:$D$776,СВЦЭМ!$A$33:$A$776,$A114,СВЦЭМ!$B$33:$B$776,C$83)+'СЕТ СН'!$G$14+СВЦЭМ!$D$10+'СЕТ СН'!$G$6-'СЕТ СН'!$G$26</f>
        <v>212.05346041000001</v>
      </c>
      <c r="D114" s="36">
        <f>SUMIFS(СВЦЭМ!$D$33:$D$776,СВЦЭМ!$A$33:$A$776,$A114,СВЦЭМ!$B$33:$B$776,D$83)+'СЕТ СН'!$G$14+СВЦЭМ!$D$10+'СЕТ СН'!$G$6-'СЕТ СН'!$G$26</f>
        <v>212.05346041000001</v>
      </c>
      <c r="E114" s="36">
        <f>SUMIFS(СВЦЭМ!$D$33:$D$776,СВЦЭМ!$A$33:$A$776,$A114,СВЦЭМ!$B$33:$B$776,E$83)+'СЕТ СН'!$G$14+СВЦЭМ!$D$10+'СЕТ СН'!$G$6-'СЕТ СН'!$G$26</f>
        <v>212.05346041000001</v>
      </c>
      <c r="F114" s="36">
        <f>SUMIFS(СВЦЭМ!$D$33:$D$776,СВЦЭМ!$A$33:$A$776,$A114,СВЦЭМ!$B$33:$B$776,F$83)+'СЕТ СН'!$G$14+СВЦЭМ!$D$10+'СЕТ СН'!$G$6-'СЕТ СН'!$G$26</f>
        <v>212.05346041000001</v>
      </c>
      <c r="G114" s="36">
        <f>SUMIFS(СВЦЭМ!$D$33:$D$776,СВЦЭМ!$A$33:$A$776,$A114,СВЦЭМ!$B$33:$B$776,G$83)+'СЕТ СН'!$G$14+СВЦЭМ!$D$10+'СЕТ СН'!$G$6-'СЕТ СН'!$G$26</f>
        <v>212.05346041000001</v>
      </c>
      <c r="H114" s="36">
        <f>SUMIFS(СВЦЭМ!$D$33:$D$776,СВЦЭМ!$A$33:$A$776,$A114,СВЦЭМ!$B$33:$B$776,H$83)+'СЕТ СН'!$G$14+СВЦЭМ!$D$10+'СЕТ СН'!$G$6-'СЕТ СН'!$G$26</f>
        <v>212.05346041000001</v>
      </c>
      <c r="I114" s="36">
        <f>SUMIFS(СВЦЭМ!$D$33:$D$776,СВЦЭМ!$A$33:$A$776,$A114,СВЦЭМ!$B$33:$B$776,I$83)+'СЕТ СН'!$G$14+СВЦЭМ!$D$10+'СЕТ СН'!$G$6-'СЕТ СН'!$G$26</f>
        <v>212.05346041000001</v>
      </c>
      <c r="J114" s="36">
        <f>SUMIFS(СВЦЭМ!$D$33:$D$776,СВЦЭМ!$A$33:$A$776,$A114,СВЦЭМ!$B$33:$B$776,J$83)+'СЕТ СН'!$G$14+СВЦЭМ!$D$10+'СЕТ СН'!$G$6-'СЕТ СН'!$G$26</f>
        <v>212.05346041000001</v>
      </c>
      <c r="K114" s="36">
        <f>SUMIFS(СВЦЭМ!$D$33:$D$776,СВЦЭМ!$A$33:$A$776,$A114,СВЦЭМ!$B$33:$B$776,K$83)+'СЕТ СН'!$G$14+СВЦЭМ!$D$10+'СЕТ СН'!$G$6-'СЕТ СН'!$G$26</f>
        <v>212.05346041000001</v>
      </c>
      <c r="L114" s="36">
        <f>SUMIFS(СВЦЭМ!$D$33:$D$776,СВЦЭМ!$A$33:$A$776,$A114,СВЦЭМ!$B$33:$B$776,L$83)+'СЕТ СН'!$G$14+СВЦЭМ!$D$10+'СЕТ СН'!$G$6-'СЕТ СН'!$G$26</f>
        <v>212.05346041000001</v>
      </c>
      <c r="M114" s="36">
        <f>SUMIFS(СВЦЭМ!$D$33:$D$776,СВЦЭМ!$A$33:$A$776,$A114,СВЦЭМ!$B$33:$B$776,M$83)+'СЕТ СН'!$G$14+СВЦЭМ!$D$10+'СЕТ СН'!$G$6-'СЕТ СН'!$G$26</f>
        <v>212.05346041000001</v>
      </c>
      <c r="N114" s="36">
        <f>SUMIFS(СВЦЭМ!$D$33:$D$776,СВЦЭМ!$A$33:$A$776,$A114,СВЦЭМ!$B$33:$B$776,N$83)+'СЕТ СН'!$G$14+СВЦЭМ!$D$10+'СЕТ СН'!$G$6-'СЕТ СН'!$G$26</f>
        <v>212.05346041000001</v>
      </c>
      <c r="O114" s="36">
        <f>SUMIFS(СВЦЭМ!$D$33:$D$776,СВЦЭМ!$A$33:$A$776,$A114,СВЦЭМ!$B$33:$B$776,O$83)+'СЕТ СН'!$G$14+СВЦЭМ!$D$10+'СЕТ СН'!$G$6-'СЕТ СН'!$G$26</f>
        <v>212.05346041000001</v>
      </c>
      <c r="P114" s="36">
        <f>SUMIFS(СВЦЭМ!$D$33:$D$776,СВЦЭМ!$A$33:$A$776,$A114,СВЦЭМ!$B$33:$B$776,P$83)+'СЕТ СН'!$G$14+СВЦЭМ!$D$10+'СЕТ СН'!$G$6-'СЕТ СН'!$G$26</f>
        <v>212.05346041000001</v>
      </c>
      <c r="Q114" s="36">
        <f>SUMIFS(СВЦЭМ!$D$33:$D$776,СВЦЭМ!$A$33:$A$776,$A114,СВЦЭМ!$B$33:$B$776,Q$83)+'СЕТ СН'!$G$14+СВЦЭМ!$D$10+'СЕТ СН'!$G$6-'СЕТ СН'!$G$26</f>
        <v>212.05346041000001</v>
      </c>
      <c r="R114" s="36">
        <f>SUMIFS(СВЦЭМ!$D$33:$D$776,СВЦЭМ!$A$33:$A$776,$A114,СВЦЭМ!$B$33:$B$776,R$83)+'СЕТ СН'!$G$14+СВЦЭМ!$D$10+'СЕТ СН'!$G$6-'СЕТ СН'!$G$26</f>
        <v>212.05346041000001</v>
      </c>
      <c r="S114" s="36">
        <f>SUMIFS(СВЦЭМ!$D$33:$D$776,СВЦЭМ!$A$33:$A$776,$A114,СВЦЭМ!$B$33:$B$776,S$83)+'СЕТ СН'!$G$14+СВЦЭМ!$D$10+'СЕТ СН'!$G$6-'СЕТ СН'!$G$26</f>
        <v>212.05346041000001</v>
      </c>
      <c r="T114" s="36">
        <f>SUMIFS(СВЦЭМ!$D$33:$D$776,СВЦЭМ!$A$33:$A$776,$A114,СВЦЭМ!$B$33:$B$776,T$83)+'СЕТ СН'!$G$14+СВЦЭМ!$D$10+'СЕТ СН'!$G$6-'СЕТ СН'!$G$26</f>
        <v>212.05346041000001</v>
      </c>
      <c r="U114" s="36">
        <f>SUMIFS(СВЦЭМ!$D$33:$D$776,СВЦЭМ!$A$33:$A$776,$A114,СВЦЭМ!$B$33:$B$776,U$83)+'СЕТ СН'!$G$14+СВЦЭМ!$D$10+'СЕТ СН'!$G$6-'СЕТ СН'!$G$26</f>
        <v>212.05346041000001</v>
      </c>
      <c r="V114" s="36">
        <f>SUMIFS(СВЦЭМ!$D$33:$D$776,СВЦЭМ!$A$33:$A$776,$A114,СВЦЭМ!$B$33:$B$776,V$83)+'СЕТ СН'!$G$14+СВЦЭМ!$D$10+'СЕТ СН'!$G$6-'СЕТ СН'!$G$26</f>
        <v>212.05346041000001</v>
      </c>
      <c r="W114" s="36">
        <f>SUMIFS(СВЦЭМ!$D$33:$D$776,СВЦЭМ!$A$33:$A$776,$A114,СВЦЭМ!$B$33:$B$776,W$83)+'СЕТ СН'!$G$14+СВЦЭМ!$D$10+'СЕТ СН'!$G$6-'СЕТ СН'!$G$26</f>
        <v>212.05346041000001</v>
      </c>
      <c r="X114" s="36">
        <f>SUMIFS(СВЦЭМ!$D$33:$D$776,СВЦЭМ!$A$33:$A$776,$A114,СВЦЭМ!$B$33:$B$776,X$83)+'СЕТ СН'!$G$14+СВЦЭМ!$D$10+'СЕТ СН'!$G$6-'СЕТ СН'!$G$26</f>
        <v>212.05346041000001</v>
      </c>
      <c r="Y114" s="36">
        <f>SUMIFS(СВЦЭМ!$D$33:$D$776,СВЦЭМ!$A$33:$A$776,$A114,СВЦЭМ!$B$33:$B$776,Y$83)+'СЕТ СН'!$G$14+СВЦЭМ!$D$10+'СЕТ СН'!$G$6-'СЕТ СН'!$G$26</f>
        <v>212.05346041000001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01.02.2019</v>
      </c>
      <c r="B120" s="36">
        <f>SUMIFS(СВЦЭМ!$D$33:$D$776,СВЦЭМ!$A$33:$A$776,$A120,СВЦЭМ!$B$33:$B$776,B$119)+'СЕТ СН'!$H$14+СВЦЭМ!$D$10+'СЕТ СН'!$H$6-'СЕТ СН'!$H$26</f>
        <v>1353.3912570899997</v>
      </c>
      <c r="C120" s="36">
        <f>SUMIFS(СВЦЭМ!$D$33:$D$776,СВЦЭМ!$A$33:$A$776,$A120,СВЦЭМ!$B$33:$B$776,C$119)+'СЕТ СН'!$H$14+СВЦЭМ!$D$10+'СЕТ СН'!$H$6-'СЕТ СН'!$H$26</f>
        <v>1381.1465462399997</v>
      </c>
      <c r="D120" s="36">
        <f>SUMIFS(СВЦЭМ!$D$33:$D$776,СВЦЭМ!$A$33:$A$776,$A120,СВЦЭМ!$B$33:$B$776,D$119)+'СЕТ СН'!$H$14+СВЦЭМ!$D$10+'СЕТ СН'!$H$6-'СЕТ СН'!$H$26</f>
        <v>1397.3189545099999</v>
      </c>
      <c r="E120" s="36">
        <f>SUMIFS(СВЦЭМ!$D$33:$D$776,СВЦЭМ!$A$33:$A$776,$A120,СВЦЭМ!$B$33:$B$776,E$119)+'СЕТ СН'!$H$14+СВЦЭМ!$D$10+'СЕТ СН'!$H$6-'СЕТ СН'!$H$26</f>
        <v>1396.6231141899998</v>
      </c>
      <c r="F120" s="36">
        <f>SUMIFS(СВЦЭМ!$D$33:$D$776,СВЦЭМ!$A$33:$A$776,$A120,СВЦЭМ!$B$33:$B$776,F$119)+'СЕТ СН'!$H$14+СВЦЭМ!$D$10+'СЕТ СН'!$H$6-'СЕТ СН'!$H$26</f>
        <v>1389.6243420799997</v>
      </c>
      <c r="G120" s="36">
        <f>SUMIFS(СВЦЭМ!$D$33:$D$776,СВЦЭМ!$A$33:$A$776,$A120,СВЦЭМ!$B$33:$B$776,G$119)+'СЕТ СН'!$H$14+СВЦЭМ!$D$10+'СЕТ СН'!$H$6-'СЕТ СН'!$H$26</f>
        <v>1374.43880872</v>
      </c>
      <c r="H120" s="36">
        <f>SUMIFS(СВЦЭМ!$D$33:$D$776,СВЦЭМ!$A$33:$A$776,$A120,СВЦЭМ!$B$33:$B$776,H$119)+'СЕТ СН'!$H$14+СВЦЭМ!$D$10+'СЕТ СН'!$H$6-'СЕТ СН'!$H$26</f>
        <v>1326.2549686399998</v>
      </c>
      <c r="I120" s="36">
        <f>SUMIFS(СВЦЭМ!$D$33:$D$776,СВЦЭМ!$A$33:$A$776,$A120,СВЦЭМ!$B$33:$B$776,I$119)+'СЕТ СН'!$H$14+СВЦЭМ!$D$10+'СЕТ СН'!$H$6-'СЕТ СН'!$H$26</f>
        <v>1300.36493638</v>
      </c>
      <c r="J120" s="36">
        <f>SUMIFS(СВЦЭМ!$D$33:$D$776,СВЦЭМ!$A$33:$A$776,$A120,СВЦЭМ!$B$33:$B$776,J$119)+'СЕТ СН'!$H$14+СВЦЭМ!$D$10+'СЕТ СН'!$H$6-'СЕТ СН'!$H$26</f>
        <v>1268.3032077100002</v>
      </c>
      <c r="K120" s="36">
        <f>SUMIFS(СВЦЭМ!$D$33:$D$776,СВЦЭМ!$A$33:$A$776,$A120,СВЦЭМ!$B$33:$B$776,K$119)+'СЕТ СН'!$H$14+СВЦЭМ!$D$10+'СЕТ СН'!$H$6-'СЕТ СН'!$H$26</f>
        <v>1259.0115309100001</v>
      </c>
      <c r="L120" s="36">
        <f>SUMIFS(СВЦЭМ!$D$33:$D$776,СВЦЭМ!$A$33:$A$776,$A120,СВЦЭМ!$B$33:$B$776,L$119)+'СЕТ СН'!$H$14+СВЦЭМ!$D$10+'СЕТ СН'!$H$6-'СЕТ СН'!$H$26</f>
        <v>1259.7939672299999</v>
      </c>
      <c r="M120" s="36">
        <f>SUMIFS(СВЦЭМ!$D$33:$D$776,СВЦЭМ!$A$33:$A$776,$A120,СВЦЭМ!$B$33:$B$776,M$119)+'СЕТ СН'!$H$14+СВЦЭМ!$D$10+'СЕТ СН'!$H$6-'СЕТ СН'!$H$26</f>
        <v>1273.59126554</v>
      </c>
      <c r="N120" s="36">
        <f>SUMIFS(СВЦЭМ!$D$33:$D$776,СВЦЭМ!$A$33:$A$776,$A120,СВЦЭМ!$B$33:$B$776,N$119)+'СЕТ СН'!$H$14+СВЦЭМ!$D$10+'СЕТ СН'!$H$6-'СЕТ СН'!$H$26</f>
        <v>1275.4033950600001</v>
      </c>
      <c r="O120" s="36">
        <f>SUMIFS(СВЦЭМ!$D$33:$D$776,СВЦЭМ!$A$33:$A$776,$A120,СВЦЭМ!$B$33:$B$776,O$119)+'СЕТ СН'!$H$14+СВЦЭМ!$D$10+'СЕТ СН'!$H$6-'СЕТ СН'!$H$26</f>
        <v>1245.34996652</v>
      </c>
      <c r="P120" s="36">
        <f>SUMIFS(СВЦЭМ!$D$33:$D$776,СВЦЭМ!$A$33:$A$776,$A120,СВЦЭМ!$B$33:$B$776,P$119)+'СЕТ СН'!$H$14+СВЦЭМ!$D$10+'СЕТ СН'!$H$6-'СЕТ СН'!$H$26</f>
        <v>1250.86001801</v>
      </c>
      <c r="Q120" s="36">
        <f>SUMIFS(СВЦЭМ!$D$33:$D$776,СВЦЭМ!$A$33:$A$776,$A120,СВЦЭМ!$B$33:$B$776,Q$119)+'СЕТ СН'!$H$14+СВЦЭМ!$D$10+'СЕТ СН'!$H$6-'СЕТ СН'!$H$26</f>
        <v>1260.1636035500001</v>
      </c>
      <c r="R120" s="36">
        <f>SUMIFS(СВЦЭМ!$D$33:$D$776,СВЦЭМ!$A$33:$A$776,$A120,СВЦЭМ!$B$33:$B$776,R$119)+'СЕТ СН'!$H$14+СВЦЭМ!$D$10+'СЕТ СН'!$H$6-'СЕТ СН'!$H$26</f>
        <v>1260.9194182000001</v>
      </c>
      <c r="S120" s="36">
        <f>SUMIFS(СВЦЭМ!$D$33:$D$776,СВЦЭМ!$A$33:$A$776,$A120,СВЦЭМ!$B$33:$B$776,S$119)+'СЕТ СН'!$H$14+СВЦЭМ!$D$10+'СЕТ СН'!$H$6-'СЕТ СН'!$H$26</f>
        <v>1240.7354407299999</v>
      </c>
      <c r="T120" s="36">
        <f>SUMIFS(СВЦЭМ!$D$33:$D$776,СВЦЭМ!$A$33:$A$776,$A120,СВЦЭМ!$B$33:$B$776,T$119)+'СЕТ СН'!$H$14+СВЦЭМ!$D$10+'СЕТ СН'!$H$6-'СЕТ СН'!$H$26</f>
        <v>1213.8122723199999</v>
      </c>
      <c r="U120" s="36">
        <f>SUMIFS(СВЦЭМ!$D$33:$D$776,СВЦЭМ!$A$33:$A$776,$A120,СВЦЭМ!$B$33:$B$776,U$119)+'СЕТ СН'!$H$14+СВЦЭМ!$D$10+'СЕТ СН'!$H$6-'СЕТ СН'!$H$26</f>
        <v>1214.3673746700001</v>
      </c>
      <c r="V120" s="36">
        <f>SUMIFS(СВЦЭМ!$D$33:$D$776,СВЦЭМ!$A$33:$A$776,$A120,СВЦЭМ!$B$33:$B$776,V$119)+'СЕТ СН'!$H$14+СВЦЭМ!$D$10+'СЕТ СН'!$H$6-'СЕТ СН'!$H$26</f>
        <v>1236.41821914</v>
      </c>
      <c r="W120" s="36">
        <f>SUMIFS(СВЦЭМ!$D$33:$D$776,СВЦЭМ!$A$33:$A$776,$A120,СВЦЭМ!$B$33:$B$776,W$119)+'СЕТ СН'!$H$14+СВЦЭМ!$D$10+'СЕТ СН'!$H$6-'СЕТ СН'!$H$26</f>
        <v>1254.7060262700002</v>
      </c>
      <c r="X120" s="36">
        <f>SUMIFS(СВЦЭМ!$D$33:$D$776,СВЦЭМ!$A$33:$A$776,$A120,СВЦЭМ!$B$33:$B$776,X$119)+'СЕТ СН'!$H$14+СВЦЭМ!$D$10+'СЕТ СН'!$H$6-'СЕТ СН'!$H$26</f>
        <v>1267.0630065999999</v>
      </c>
      <c r="Y120" s="36">
        <f>SUMIFS(СВЦЭМ!$D$33:$D$776,СВЦЭМ!$A$33:$A$776,$A120,СВЦЭМ!$B$33:$B$776,Y$119)+'СЕТ СН'!$H$14+СВЦЭМ!$D$10+'СЕТ СН'!$H$6-'СЕТ СН'!$H$26</f>
        <v>1278.95765323</v>
      </c>
      <c r="AA120" s="45"/>
    </row>
    <row r="121" spans="1:27" ht="15.75" x14ac:dyDescent="0.2">
      <c r="A121" s="35">
        <f>A120+1</f>
        <v>43498</v>
      </c>
      <c r="B121" s="36">
        <f>SUMIFS(СВЦЭМ!$D$33:$D$776,СВЦЭМ!$A$33:$A$776,$A121,СВЦЭМ!$B$33:$B$776,B$119)+'СЕТ СН'!$H$14+СВЦЭМ!$D$10+'СЕТ СН'!$H$6-'СЕТ СН'!$H$26</f>
        <v>1364.7556175300001</v>
      </c>
      <c r="C121" s="36">
        <f>SUMIFS(СВЦЭМ!$D$33:$D$776,СВЦЭМ!$A$33:$A$776,$A121,СВЦЭМ!$B$33:$B$776,C$119)+'СЕТ СН'!$H$14+СВЦЭМ!$D$10+'СЕТ СН'!$H$6-'СЕТ СН'!$H$26</f>
        <v>1368.8552511499997</v>
      </c>
      <c r="D121" s="36">
        <f>SUMIFS(СВЦЭМ!$D$33:$D$776,СВЦЭМ!$A$33:$A$776,$A121,СВЦЭМ!$B$33:$B$776,D$119)+'СЕТ СН'!$H$14+СВЦЭМ!$D$10+'СЕТ СН'!$H$6-'СЕТ СН'!$H$26</f>
        <v>1371.8654061499997</v>
      </c>
      <c r="E121" s="36">
        <f>SUMIFS(СВЦЭМ!$D$33:$D$776,СВЦЭМ!$A$33:$A$776,$A121,СВЦЭМ!$B$33:$B$776,E$119)+'СЕТ СН'!$H$14+СВЦЭМ!$D$10+'СЕТ СН'!$H$6-'СЕТ СН'!$H$26</f>
        <v>1384.2798647099999</v>
      </c>
      <c r="F121" s="36">
        <f>SUMIFS(СВЦЭМ!$D$33:$D$776,СВЦЭМ!$A$33:$A$776,$A121,СВЦЭМ!$B$33:$B$776,F$119)+'СЕТ СН'!$H$14+СВЦЭМ!$D$10+'СЕТ СН'!$H$6-'СЕТ СН'!$H$26</f>
        <v>1388.91583029</v>
      </c>
      <c r="G121" s="36">
        <f>SUMIFS(СВЦЭМ!$D$33:$D$776,СВЦЭМ!$A$33:$A$776,$A121,СВЦЭМ!$B$33:$B$776,G$119)+'СЕТ СН'!$H$14+СВЦЭМ!$D$10+'СЕТ СН'!$H$6-'СЕТ СН'!$H$26</f>
        <v>1370.7340099499997</v>
      </c>
      <c r="H121" s="36">
        <f>SUMIFS(СВЦЭМ!$D$33:$D$776,СВЦЭМ!$A$33:$A$776,$A121,СВЦЭМ!$B$33:$B$776,H$119)+'СЕТ СН'!$H$14+СВЦЭМ!$D$10+'СЕТ СН'!$H$6-'СЕТ СН'!$H$26</f>
        <v>1347.8035996999997</v>
      </c>
      <c r="I121" s="36">
        <f>SUMIFS(СВЦЭМ!$D$33:$D$776,СВЦЭМ!$A$33:$A$776,$A121,СВЦЭМ!$B$33:$B$776,I$119)+'СЕТ СН'!$H$14+СВЦЭМ!$D$10+'СЕТ СН'!$H$6-'СЕТ СН'!$H$26</f>
        <v>1339.2054885099997</v>
      </c>
      <c r="J121" s="36">
        <f>SUMIFS(СВЦЭМ!$D$33:$D$776,СВЦЭМ!$A$33:$A$776,$A121,СВЦЭМ!$B$33:$B$776,J$119)+'СЕТ СН'!$H$14+СВЦЭМ!$D$10+'СЕТ СН'!$H$6-'СЕТ СН'!$H$26</f>
        <v>1297.03847296</v>
      </c>
      <c r="K121" s="36">
        <f>SUMIFS(СВЦЭМ!$D$33:$D$776,СВЦЭМ!$A$33:$A$776,$A121,СВЦЭМ!$B$33:$B$776,K$119)+'СЕТ СН'!$H$14+СВЦЭМ!$D$10+'СЕТ СН'!$H$6-'СЕТ СН'!$H$26</f>
        <v>1272.9429931899999</v>
      </c>
      <c r="L121" s="36">
        <f>SUMIFS(СВЦЭМ!$D$33:$D$776,СВЦЭМ!$A$33:$A$776,$A121,СВЦЭМ!$B$33:$B$776,L$119)+'СЕТ СН'!$H$14+СВЦЭМ!$D$10+'СЕТ СН'!$H$6-'СЕТ СН'!$H$26</f>
        <v>1259.90140576</v>
      </c>
      <c r="M121" s="36">
        <f>SUMIFS(СВЦЭМ!$D$33:$D$776,СВЦЭМ!$A$33:$A$776,$A121,СВЦЭМ!$B$33:$B$776,M$119)+'СЕТ СН'!$H$14+СВЦЭМ!$D$10+'СЕТ СН'!$H$6-'СЕТ СН'!$H$26</f>
        <v>1276.17614536</v>
      </c>
      <c r="N121" s="36">
        <f>SUMIFS(СВЦЭМ!$D$33:$D$776,СВЦЭМ!$A$33:$A$776,$A121,СВЦЭМ!$B$33:$B$776,N$119)+'СЕТ СН'!$H$14+СВЦЭМ!$D$10+'СЕТ СН'!$H$6-'СЕТ СН'!$H$26</f>
        <v>1267.2532932899999</v>
      </c>
      <c r="O121" s="36">
        <f>SUMIFS(СВЦЭМ!$D$33:$D$776,СВЦЭМ!$A$33:$A$776,$A121,СВЦЭМ!$B$33:$B$776,O$119)+'СЕТ СН'!$H$14+СВЦЭМ!$D$10+'СЕТ СН'!$H$6-'СЕТ СН'!$H$26</f>
        <v>1244.58534478</v>
      </c>
      <c r="P121" s="36">
        <f>SUMIFS(СВЦЭМ!$D$33:$D$776,СВЦЭМ!$A$33:$A$776,$A121,СВЦЭМ!$B$33:$B$776,P$119)+'СЕТ СН'!$H$14+СВЦЭМ!$D$10+'СЕТ СН'!$H$6-'СЕТ СН'!$H$26</f>
        <v>1256.16571133</v>
      </c>
      <c r="Q121" s="36">
        <f>SUMIFS(СВЦЭМ!$D$33:$D$776,СВЦЭМ!$A$33:$A$776,$A121,СВЦЭМ!$B$33:$B$776,Q$119)+'СЕТ СН'!$H$14+СВЦЭМ!$D$10+'СЕТ СН'!$H$6-'СЕТ СН'!$H$26</f>
        <v>1267.83342339</v>
      </c>
      <c r="R121" s="36">
        <f>SUMIFS(СВЦЭМ!$D$33:$D$776,СВЦЭМ!$A$33:$A$776,$A121,СВЦЭМ!$B$33:$B$776,R$119)+'СЕТ СН'!$H$14+СВЦЭМ!$D$10+'СЕТ СН'!$H$6-'СЕТ СН'!$H$26</f>
        <v>1274.0915892600001</v>
      </c>
      <c r="S121" s="36">
        <f>SUMIFS(СВЦЭМ!$D$33:$D$776,СВЦЭМ!$A$33:$A$776,$A121,СВЦЭМ!$B$33:$B$776,S$119)+'СЕТ СН'!$H$14+СВЦЭМ!$D$10+'СЕТ СН'!$H$6-'СЕТ СН'!$H$26</f>
        <v>1272.54175366</v>
      </c>
      <c r="T121" s="36">
        <f>SUMIFS(СВЦЭМ!$D$33:$D$776,СВЦЭМ!$A$33:$A$776,$A121,СВЦЭМ!$B$33:$B$776,T$119)+'СЕТ СН'!$H$14+СВЦЭМ!$D$10+'СЕТ СН'!$H$6-'СЕТ СН'!$H$26</f>
        <v>1228.7130457399999</v>
      </c>
      <c r="U121" s="36">
        <f>SUMIFS(СВЦЭМ!$D$33:$D$776,СВЦЭМ!$A$33:$A$776,$A121,СВЦЭМ!$B$33:$B$776,U$119)+'СЕТ СН'!$H$14+СВЦЭМ!$D$10+'СЕТ СН'!$H$6-'СЕТ СН'!$H$26</f>
        <v>1218.1099103399999</v>
      </c>
      <c r="V121" s="36">
        <f>SUMIFS(СВЦЭМ!$D$33:$D$776,СВЦЭМ!$A$33:$A$776,$A121,СВЦЭМ!$B$33:$B$776,V$119)+'СЕТ СН'!$H$14+СВЦЭМ!$D$10+'СЕТ СН'!$H$6-'СЕТ СН'!$H$26</f>
        <v>1235.80145537</v>
      </c>
      <c r="W121" s="36">
        <f>SUMIFS(СВЦЭМ!$D$33:$D$776,СВЦЭМ!$A$33:$A$776,$A121,СВЦЭМ!$B$33:$B$776,W$119)+'СЕТ СН'!$H$14+СВЦЭМ!$D$10+'СЕТ СН'!$H$6-'СЕТ СН'!$H$26</f>
        <v>1251.4375016200001</v>
      </c>
      <c r="X121" s="36">
        <f>SUMIFS(СВЦЭМ!$D$33:$D$776,СВЦЭМ!$A$33:$A$776,$A121,СВЦЭМ!$B$33:$B$776,X$119)+'СЕТ СН'!$H$14+СВЦЭМ!$D$10+'СЕТ СН'!$H$6-'СЕТ СН'!$H$26</f>
        <v>1266.9531331399999</v>
      </c>
      <c r="Y121" s="36">
        <f>SUMIFS(СВЦЭМ!$D$33:$D$776,СВЦЭМ!$A$33:$A$776,$A121,СВЦЭМ!$B$33:$B$776,Y$119)+'СЕТ СН'!$H$14+СВЦЭМ!$D$10+'СЕТ СН'!$H$6-'СЕТ СН'!$H$26</f>
        <v>1282.32594219</v>
      </c>
    </row>
    <row r="122" spans="1:27" ht="15.75" x14ac:dyDescent="0.2">
      <c r="A122" s="35">
        <f t="shared" ref="A122:A150" si="3">A121+1</f>
        <v>43499</v>
      </c>
      <c r="B122" s="36">
        <f>SUMIFS(СВЦЭМ!$D$33:$D$776,СВЦЭМ!$A$33:$A$776,$A122,СВЦЭМ!$B$33:$B$776,B$119)+'СЕТ СН'!$H$14+СВЦЭМ!$D$10+'СЕТ СН'!$H$6-'СЕТ СН'!$H$26</f>
        <v>1333.0321202999999</v>
      </c>
      <c r="C122" s="36">
        <f>SUMIFS(СВЦЭМ!$D$33:$D$776,СВЦЭМ!$A$33:$A$776,$A122,СВЦЭМ!$B$33:$B$776,C$119)+'СЕТ СН'!$H$14+СВЦЭМ!$D$10+'СЕТ СН'!$H$6-'СЕТ СН'!$H$26</f>
        <v>1375.0972099799997</v>
      </c>
      <c r="D122" s="36">
        <f>SUMIFS(СВЦЭМ!$D$33:$D$776,СВЦЭМ!$A$33:$A$776,$A122,СВЦЭМ!$B$33:$B$776,D$119)+'СЕТ СН'!$H$14+СВЦЭМ!$D$10+'СЕТ СН'!$H$6-'СЕТ СН'!$H$26</f>
        <v>1375.5639483099999</v>
      </c>
      <c r="E122" s="36">
        <f>SUMIFS(СВЦЭМ!$D$33:$D$776,СВЦЭМ!$A$33:$A$776,$A122,СВЦЭМ!$B$33:$B$776,E$119)+'СЕТ СН'!$H$14+СВЦЭМ!$D$10+'СЕТ СН'!$H$6-'СЕТ СН'!$H$26</f>
        <v>1389.1855821499998</v>
      </c>
      <c r="F122" s="36">
        <f>SUMIFS(СВЦЭМ!$D$33:$D$776,СВЦЭМ!$A$33:$A$776,$A122,СВЦЭМ!$B$33:$B$776,F$119)+'СЕТ СН'!$H$14+СВЦЭМ!$D$10+'СЕТ СН'!$H$6-'СЕТ СН'!$H$26</f>
        <v>1385.1837704099999</v>
      </c>
      <c r="G122" s="36">
        <f>SUMIFS(СВЦЭМ!$D$33:$D$776,СВЦЭМ!$A$33:$A$776,$A122,СВЦЭМ!$B$33:$B$776,G$119)+'СЕТ СН'!$H$14+СВЦЭМ!$D$10+'СЕТ СН'!$H$6-'СЕТ СН'!$H$26</f>
        <v>1380.9514037599997</v>
      </c>
      <c r="H122" s="36">
        <f>SUMIFS(СВЦЭМ!$D$33:$D$776,СВЦЭМ!$A$33:$A$776,$A122,СВЦЭМ!$B$33:$B$776,H$119)+'СЕТ СН'!$H$14+СВЦЭМ!$D$10+'СЕТ СН'!$H$6-'СЕТ СН'!$H$26</f>
        <v>1359.7811793999999</v>
      </c>
      <c r="I122" s="36">
        <f>SUMIFS(СВЦЭМ!$D$33:$D$776,СВЦЭМ!$A$33:$A$776,$A122,СВЦЭМ!$B$33:$B$776,I$119)+'СЕТ СН'!$H$14+СВЦЭМ!$D$10+'СЕТ СН'!$H$6-'СЕТ СН'!$H$26</f>
        <v>1350.61480708</v>
      </c>
      <c r="J122" s="36">
        <f>SUMIFS(СВЦЭМ!$D$33:$D$776,СВЦЭМ!$A$33:$A$776,$A122,СВЦЭМ!$B$33:$B$776,J$119)+'СЕТ СН'!$H$14+СВЦЭМ!$D$10+'СЕТ СН'!$H$6-'СЕТ СН'!$H$26</f>
        <v>1327.4364500500001</v>
      </c>
      <c r="K122" s="36">
        <f>SUMIFS(СВЦЭМ!$D$33:$D$776,СВЦЭМ!$A$33:$A$776,$A122,СВЦЭМ!$B$33:$B$776,K$119)+'СЕТ СН'!$H$14+СВЦЭМ!$D$10+'СЕТ СН'!$H$6-'СЕТ СН'!$H$26</f>
        <v>1294.7604694900001</v>
      </c>
      <c r="L122" s="36">
        <f>SUMIFS(СВЦЭМ!$D$33:$D$776,СВЦЭМ!$A$33:$A$776,$A122,СВЦЭМ!$B$33:$B$776,L$119)+'СЕТ СН'!$H$14+СВЦЭМ!$D$10+'СЕТ СН'!$H$6-'СЕТ СН'!$H$26</f>
        <v>1267.1509719400001</v>
      </c>
      <c r="M122" s="36">
        <f>SUMIFS(СВЦЭМ!$D$33:$D$776,СВЦЭМ!$A$33:$A$776,$A122,СВЦЭМ!$B$33:$B$776,M$119)+'СЕТ СН'!$H$14+СВЦЭМ!$D$10+'СЕТ СН'!$H$6-'СЕТ СН'!$H$26</f>
        <v>1272.07051714</v>
      </c>
      <c r="N122" s="36">
        <f>SUMIFS(СВЦЭМ!$D$33:$D$776,СВЦЭМ!$A$33:$A$776,$A122,СВЦЭМ!$B$33:$B$776,N$119)+'СЕТ СН'!$H$14+СВЦЭМ!$D$10+'СЕТ СН'!$H$6-'СЕТ СН'!$H$26</f>
        <v>1278.97590343</v>
      </c>
      <c r="O122" s="36">
        <f>SUMIFS(СВЦЭМ!$D$33:$D$776,СВЦЭМ!$A$33:$A$776,$A122,СВЦЭМ!$B$33:$B$776,O$119)+'СЕТ СН'!$H$14+СВЦЭМ!$D$10+'СЕТ СН'!$H$6-'СЕТ СН'!$H$26</f>
        <v>1264.4314908599999</v>
      </c>
      <c r="P122" s="36">
        <f>SUMIFS(СВЦЭМ!$D$33:$D$776,СВЦЭМ!$A$33:$A$776,$A122,СВЦЭМ!$B$33:$B$776,P$119)+'СЕТ СН'!$H$14+СВЦЭМ!$D$10+'СЕТ СН'!$H$6-'СЕТ СН'!$H$26</f>
        <v>1269.51129105</v>
      </c>
      <c r="Q122" s="36">
        <f>SUMIFS(СВЦЭМ!$D$33:$D$776,СВЦЭМ!$A$33:$A$776,$A122,СВЦЭМ!$B$33:$B$776,Q$119)+'СЕТ СН'!$H$14+СВЦЭМ!$D$10+'СЕТ СН'!$H$6-'СЕТ СН'!$H$26</f>
        <v>1284.61638305</v>
      </c>
      <c r="R122" s="36">
        <f>SUMIFS(СВЦЭМ!$D$33:$D$776,СВЦЭМ!$A$33:$A$776,$A122,СВЦЭМ!$B$33:$B$776,R$119)+'СЕТ СН'!$H$14+СВЦЭМ!$D$10+'СЕТ СН'!$H$6-'СЕТ СН'!$H$26</f>
        <v>1269.3082631699999</v>
      </c>
      <c r="S122" s="36">
        <f>SUMIFS(СВЦЭМ!$D$33:$D$776,СВЦЭМ!$A$33:$A$776,$A122,СВЦЭМ!$B$33:$B$776,S$119)+'СЕТ СН'!$H$14+СВЦЭМ!$D$10+'СЕТ СН'!$H$6-'СЕТ СН'!$H$26</f>
        <v>1256.50526212</v>
      </c>
      <c r="T122" s="36">
        <f>SUMIFS(СВЦЭМ!$D$33:$D$776,СВЦЭМ!$A$33:$A$776,$A122,СВЦЭМ!$B$33:$B$776,T$119)+'СЕТ СН'!$H$14+СВЦЭМ!$D$10+'СЕТ СН'!$H$6-'СЕТ СН'!$H$26</f>
        <v>1222.0930448300001</v>
      </c>
      <c r="U122" s="36">
        <f>SUMIFS(СВЦЭМ!$D$33:$D$776,СВЦЭМ!$A$33:$A$776,$A122,СВЦЭМ!$B$33:$B$776,U$119)+'СЕТ СН'!$H$14+СВЦЭМ!$D$10+'СЕТ СН'!$H$6-'СЕТ СН'!$H$26</f>
        <v>1209.7237391200001</v>
      </c>
      <c r="V122" s="36">
        <f>SUMIFS(СВЦЭМ!$D$33:$D$776,СВЦЭМ!$A$33:$A$776,$A122,СВЦЭМ!$B$33:$B$776,V$119)+'СЕТ СН'!$H$14+СВЦЭМ!$D$10+'СЕТ СН'!$H$6-'СЕТ СН'!$H$26</f>
        <v>1213.92883112</v>
      </c>
      <c r="W122" s="36">
        <f>SUMIFS(СВЦЭМ!$D$33:$D$776,СВЦЭМ!$A$33:$A$776,$A122,СВЦЭМ!$B$33:$B$776,W$119)+'СЕТ СН'!$H$14+СВЦЭМ!$D$10+'СЕТ СН'!$H$6-'СЕТ СН'!$H$26</f>
        <v>1238.8068105699999</v>
      </c>
      <c r="X122" s="36">
        <f>SUMIFS(СВЦЭМ!$D$33:$D$776,СВЦЭМ!$A$33:$A$776,$A122,СВЦЭМ!$B$33:$B$776,X$119)+'СЕТ СН'!$H$14+СВЦЭМ!$D$10+'СЕТ СН'!$H$6-'СЕТ СН'!$H$26</f>
        <v>1258.7170609899999</v>
      </c>
      <c r="Y122" s="36">
        <f>SUMIFS(СВЦЭМ!$D$33:$D$776,СВЦЭМ!$A$33:$A$776,$A122,СВЦЭМ!$B$33:$B$776,Y$119)+'СЕТ СН'!$H$14+СВЦЭМ!$D$10+'СЕТ СН'!$H$6-'СЕТ СН'!$H$26</f>
        <v>1292.28102324</v>
      </c>
    </row>
    <row r="123" spans="1:27" ht="15.75" x14ac:dyDescent="0.2">
      <c r="A123" s="35">
        <f t="shared" si="3"/>
        <v>43500</v>
      </c>
      <c r="B123" s="36">
        <f>SUMIFS(СВЦЭМ!$D$33:$D$776,СВЦЭМ!$A$33:$A$776,$A123,СВЦЭМ!$B$33:$B$776,B$119)+'СЕТ СН'!$H$14+СВЦЭМ!$D$10+'СЕТ СН'!$H$6-'СЕТ СН'!$H$26</f>
        <v>1362.6187305599997</v>
      </c>
      <c r="C123" s="36">
        <f>SUMIFS(СВЦЭМ!$D$33:$D$776,СВЦЭМ!$A$33:$A$776,$A123,СВЦЭМ!$B$33:$B$776,C$119)+'СЕТ СН'!$H$14+СВЦЭМ!$D$10+'СЕТ СН'!$H$6-'СЕТ СН'!$H$26</f>
        <v>1391.0123993899997</v>
      </c>
      <c r="D123" s="36">
        <f>SUMIFS(СВЦЭМ!$D$33:$D$776,СВЦЭМ!$A$33:$A$776,$A123,СВЦЭМ!$B$33:$B$776,D$119)+'СЕТ СН'!$H$14+СВЦЭМ!$D$10+'СЕТ СН'!$H$6-'СЕТ СН'!$H$26</f>
        <v>1425.4754573</v>
      </c>
      <c r="E123" s="36">
        <f>SUMIFS(СВЦЭМ!$D$33:$D$776,СВЦЭМ!$A$33:$A$776,$A123,СВЦЭМ!$B$33:$B$776,E$119)+'СЕТ СН'!$H$14+СВЦЭМ!$D$10+'СЕТ СН'!$H$6-'СЕТ СН'!$H$26</f>
        <v>1445.9710807699998</v>
      </c>
      <c r="F123" s="36">
        <f>SUMIFS(СВЦЭМ!$D$33:$D$776,СВЦЭМ!$A$33:$A$776,$A123,СВЦЭМ!$B$33:$B$776,F$119)+'СЕТ СН'!$H$14+СВЦЭМ!$D$10+'СЕТ СН'!$H$6-'СЕТ СН'!$H$26</f>
        <v>1445.68132883</v>
      </c>
      <c r="G123" s="36">
        <f>SUMIFS(СВЦЭМ!$D$33:$D$776,СВЦЭМ!$A$33:$A$776,$A123,СВЦЭМ!$B$33:$B$776,G$119)+'СЕТ СН'!$H$14+СВЦЭМ!$D$10+'СЕТ СН'!$H$6-'СЕТ СН'!$H$26</f>
        <v>1430.7757402799998</v>
      </c>
      <c r="H123" s="36">
        <f>SUMIFS(СВЦЭМ!$D$33:$D$776,СВЦЭМ!$A$33:$A$776,$A123,СВЦЭМ!$B$33:$B$776,H$119)+'СЕТ СН'!$H$14+СВЦЭМ!$D$10+'СЕТ СН'!$H$6-'СЕТ СН'!$H$26</f>
        <v>1386.2161913199998</v>
      </c>
      <c r="I123" s="36">
        <f>SUMIFS(СВЦЭМ!$D$33:$D$776,СВЦЭМ!$A$33:$A$776,$A123,СВЦЭМ!$B$33:$B$776,I$119)+'СЕТ СН'!$H$14+СВЦЭМ!$D$10+'СЕТ СН'!$H$6-'СЕТ СН'!$H$26</f>
        <v>1357.82170154</v>
      </c>
      <c r="J123" s="36">
        <f>SUMIFS(СВЦЭМ!$D$33:$D$776,СВЦЭМ!$A$33:$A$776,$A123,СВЦЭМ!$B$33:$B$776,J$119)+'СЕТ СН'!$H$14+СВЦЭМ!$D$10+'СЕТ СН'!$H$6-'СЕТ СН'!$H$26</f>
        <v>1327.3146349999997</v>
      </c>
      <c r="K123" s="36">
        <f>SUMIFS(СВЦЭМ!$D$33:$D$776,СВЦЭМ!$A$33:$A$776,$A123,СВЦЭМ!$B$33:$B$776,K$119)+'СЕТ СН'!$H$14+СВЦЭМ!$D$10+'СЕТ СН'!$H$6-'СЕТ СН'!$H$26</f>
        <v>1324.4007093499999</v>
      </c>
      <c r="L123" s="36">
        <f>SUMIFS(СВЦЭМ!$D$33:$D$776,СВЦЭМ!$A$33:$A$776,$A123,СВЦЭМ!$B$33:$B$776,L$119)+'СЕТ СН'!$H$14+СВЦЭМ!$D$10+'СЕТ СН'!$H$6-'СЕТ СН'!$H$26</f>
        <v>1317.9503841299997</v>
      </c>
      <c r="M123" s="36">
        <f>SUMIFS(СВЦЭМ!$D$33:$D$776,СВЦЭМ!$A$33:$A$776,$A123,СВЦЭМ!$B$33:$B$776,M$119)+'СЕТ СН'!$H$14+СВЦЭМ!$D$10+'СЕТ СН'!$H$6-'СЕТ СН'!$H$26</f>
        <v>1329.03940698</v>
      </c>
      <c r="N123" s="36">
        <f>SUMIFS(СВЦЭМ!$D$33:$D$776,СВЦЭМ!$A$33:$A$776,$A123,СВЦЭМ!$B$33:$B$776,N$119)+'СЕТ СН'!$H$14+СВЦЭМ!$D$10+'СЕТ СН'!$H$6-'СЕТ СН'!$H$26</f>
        <v>1254.2271541099999</v>
      </c>
      <c r="O123" s="36">
        <f>SUMIFS(СВЦЭМ!$D$33:$D$776,СВЦЭМ!$A$33:$A$776,$A123,СВЦЭМ!$B$33:$B$776,O$119)+'СЕТ СН'!$H$14+СВЦЭМ!$D$10+'СЕТ СН'!$H$6-'СЕТ СН'!$H$26</f>
        <v>1225.8029722599999</v>
      </c>
      <c r="P123" s="36">
        <f>SUMIFS(СВЦЭМ!$D$33:$D$776,СВЦЭМ!$A$33:$A$776,$A123,СВЦЭМ!$B$33:$B$776,P$119)+'СЕТ СН'!$H$14+СВЦЭМ!$D$10+'СЕТ СН'!$H$6-'СЕТ СН'!$H$26</f>
        <v>1230.38413827</v>
      </c>
      <c r="Q123" s="36">
        <f>SUMIFS(СВЦЭМ!$D$33:$D$776,СВЦЭМ!$A$33:$A$776,$A123,СВЦЭМ!$B$33:$B$776,Q$119)+'СЕТ СН'!$H$14+СВЦЭМ!$D$10+'СЕТ СН'!$H$6-'СЕТ СН'!$H$26</f>
        <v>1259.31125092</v>
      </c>
      <c r="R123" s="36">
        <f>SUMIFS(СВЦЭМ!$D$33:$D$776,СВЦЭМ!$A$33:$A$776,$A123,СВЦЭМ!$B$33:$B$776,R$119)+'СЕТ СН'!$H$14+СВЦЭМ!$D$10+'СЕТ СН'!$H$6-'СЕТ СН'!$H$26</f>
        <v>1261.2406525400002</v>
      </c>
      <c r="S123" s="36">
        <f>SUMIFS(СВЦЭМ!$D$33:$D$776,СВЦЭМ!$A$33:$A$776,$A123,СВЦЭМ!$B$33:$B$776,S$119)+'СЕТ СН'!$H$14+СВЦЭМ!$D$10+'СЕТ СН'!$H$6-'СЕТ СН'!$H$26</f>
        <v>1231.4513426600001</v>
      </c>
      <c r="T123" s="36">
        <f>SUMIFS(СВЦЭМ!$D$33:$D$776,СВЦЭМ!$A$33:$A$776,$A123,СВЦЭМ!$B$33:$B$776,T$119)+'СЕТ СН'!$H$14+СВЦЭМ!$D$10+'СЕТ СН'!$H$6-'СЕТ СН'!$H$26</f>
        <v>1209.6310421200001</v>
      </c>
      <c r="U123" s="36">
        <f>SUMIFS(СВЦЭМ!$D$33:$D$776,СВЦЭМ!$A$33:$A$776,$A123,СВЦЭМ!$B$33:$B$776,U$119)+'СЕТ СН'!$H$14+СВЦЭМ!$D$10+'СЕТ СН'!$H$6-'СЕТ СН'!$H$26</f>
        <v>1213.9172425500001</v>
      </c>
      <c r="V123" s="36">
        <f>SUMIFS(СВЦЭМ!$D$33:$D$776,СВЦЭМ!$A$33:$A$776,$A123,СВЦЭМ!$B$33:$B$776,V$119)+'СЕТ СН'!$H$14+СВЦЭМ!$D$10+'СЕТ СН'!$H$6-'СЕТ СН'!$H$26</f>
        <v>1224.62977828</v>
      </c>
      <c r="W123" s="36">
        <f>SUMIFS(СВЦЭМ!$D$33:$D$776,СВЦЭМ!$A$33:$A$776,$A123,СВЦЭМ!$B$33:$B$776,W$119)+'СЕТ СН'!$H$14+СВЦЭМ!$D$10+'СЕТ СН'!$H$6-'СЕТ СН'!$H$26</f>
        <v>1244.7627106</v>
      </c>
      <c r="X123" s="36">
        <f>SUMIFS(СВЦЭМ!$D$33:$D$776,СВЦЭМ!$A$33:$A$776,$A123,СВЦЭМ!$B$33:$B$776,X$119)+'СЕТ СН'!$H$14+СВЦЭМ!$D$10+'СЕТ СН'!$H$6-'СЕТ СН'!$H$26</f>
        <v>1266.69749824</v>
      </c>
      <c r="Y123" s="36">
        <f>SUMIFS(СВЦЭМ!$D$33:$D$776,СВЦЭМ!$A$33:$A$776,$A123,СВЦЭМ!$B$33:$B$776,Y$119)+'СЕТ СН'!$H$14+СВЦЭМ!$D$10+'СЕТ СН'!$H$6-'СЕТ СН'!$H$26</f>
        <v>1284.7392662900002</v>
      </c>
    </row>
    <row r="124" spans="1:27" ht="15.75" x14ac:dyDescent="0.2">
      <c r="A124" s="35">
        <f t="shared" si="3"/>
        <v>43501</v>
      </c>
      <c r="B124" s="36">
        <f>SUMIFS(СВЦЭМ!$D$33:$D$776,СВЦЭМ!$A$33:$A$776,$A124,СВЦЭМ!$B$33:$B$776,B$119)+'СЕТ СН'!$H$14+СВЦЭМ!$D$10+'СЕТ СН'!$H$6-'СЕТ СН'!$H$26</f>
        <v>1375.5390570499999</v>
      </c>
      <c r="C124" s="36">
        <f>SUMIFS(СВЦЭМ!$D$33:$D$776,СВЦЭМ!$A$33:$A$776,$A124,СВЦЭМ!$B$33:$B$776,C$119)+'СЕТ СН'!$H$14+СВЦЭМ!$D$10+'СЕТ СН'!$H$6-'СЕТ СН'!$H$26</f>
        <v>1403.47938497</v>
      </c>
      <c r="D124" s="36">
        <f>SUMIFS(СВЦЭМ!$D$33:$D$776,СВЦЭМ!$A$33:$A$776,$A124,СВЦЭМ!$B$33:$B$776,D$119)+'СЕТ СН'!$H$14+СВЦЭМ!$D$10+'СЕТ СН'!$H$6-'СЕТ СН'!$H$26</f>
        <v>1420.59464596</v>
      </c>
      <c r="E124" s="36">
        <f>SUMIFS(СВЦЭМ!$D$33:$D$776,СВЦЭМ!$A$33:$A$776,$A124,СВЦЭМ!$B$33:$B$776,E$119)+'СЕТ СН'!$H$14+СВЦЭМ!$D$10+'СЕТ СН'!$H$6-'СЕТ СН'!$H$26</f>
        <v>1417.9349881200001</v>
      </c>
      <c r="F124" s="36">
        <f>SUMIFS(СВЦЭМ!$D$33:$D$776,СВЦЭМ!$A$33:$A$776,$A124,СВЦЭМ!$B$33:$B$776,F$119)+'СЕТ СН'!$H$14+СВЦЭМ!$D$10+'СЕТ СН'!$H$6-'СЕТ СН'!$H$26</f>
        <v>1414.9918220899999</v>
      </c>
      <c r="G124" s="36">
        <f>SUMIFS(СВЦЭМ!$D$33:$D$776,СВЦЭМ!$A$33:$A$776,$A124,СВЦЭМ!$B$33:$B$776,G$119)+'СЕТ СН'!$H$14+СВЦЭМ!$D$10+'СЕТ СН'!$H$6-'СЕТ СН'!$H$26</f>
        <v>1393.5333653600001</v>
      </c>
      <c r="H124" s="36">
        <f>SUMIFS(СВЦЭМ!$D$33:$D$776,СВЦЭМ!$A$33:$A$776,$A124,СВЦЭМ!$B$33:$B$776,H$119)+'СЕТ СН'!$H$14+СВЦЭМ!$D$10+'СЕТ СН'!$H$6-'СЕТ СН'!$H$26</f>
        <v>1348.54420329</v>
      </c>
      <c r="I124" s="36">
        <f>SUMIFS(СВЦЭМ!$D$33:$D$776,СВЦЭМ!$A$33:$A$776,$A124,СВЦЭМ!$B$33:$B$776,I$119)+'СЕТ СН'!$H$14+СВЦЭМ!$D$10+'СЕТ СН'!$H$6-'СЕТ СН'!$H$26</f>
        <v>1339.9000213199997</v>
      </c>
      <c r="J124" s="36">
        <f>SUMIFS(СВЦЭМ!$D$33:$D$776,СВЦЭМ!$A$33:$A$776,$A124,СВЦЭМ!$B$33:$B$776,J$119)+'СЕТ СН'!$H$14+СВЦЭМ!$D$10+'СЕТ СН'!$H$6-'СЕТ СН'!$H$26</f>
        <v>1316.8201278299998</v>
      </c>
      <c r="K124" s="36">
        <f>SUMIFS(СВЦЭМ!$D$33:$D$776,СВЦЭМ!$A$33:$A$776,$A124,СВЦЭМ!$B$33:$B$776,K$119)+'СЕТ СН'!$H$14+СВЦЭМ!$D$10+'СЕТ СН'!$H$6-'СЕТ СН'!$H$26</f>
        <v>1320.46630018</v>
      </c>
      <c r="L124" s="36">
        <f>SUMIFS(СВЦЭМ!$D$33:$D$776,СВЦЭМ!$A$33:$A$776,$A124,СВЦЭМ!$B$33:$B$776,L$119)+'СЕТ СН'!$H$14+СВЦЭМ!$D$10+'СЕТ СН'!$H$6-'СЕТ СН'!$H$26</f>
        <v>1321.1651183899999</v>
      </c>
      <c r="M124" s="36">
        <f>SUMIFS(СВЦЭМ!$D$33:$D$776,СВЦЭМ!$A$33:$A$776,$A124,СВЦЭМ!$B$33:$B$776,M$119)+'СЕТ СН'!$H$14+СВЦЭМ!$D$10+'СЕТ СН'!$H$6-'СЕТ СН'!$H$26</f>
        <v>1326.5314127900001</v>
      </c>
      <c r="N124" s="36">
        <f>SUMIFS(СВЦЭМ!$D$33:$D$776,СВЦЭМ!$A$33:$A$776,$A124,СВЦЭМ!$B$33:$B$776,N$119)+'СЕТ СН'!$H$14+СВЦЭМ!$D$10+'СЕТ СН'!$H$6-'СЕТ СН'!$H$26</f>
        <v>1304.4566518299998</v>
      </c>
      <c r="O124" s="36">
        <f>SUMIFS(СВЦЭМ!$D$33:$D$776,СВЦЭМ!$A$33:$A$776,$A124,СВЦЭМ!$B$33:$B$776,O$119)+'СЕТ СН'!$H$14+СВЦЭМ!$D$10+'СЕТ СН'!$H$6-'СЕТ СН'!$H$26</f>
        <v>1275.5434678399999</v>
      </c>
      <c r="P124" s="36">
        <f>SUMIFS(СВЦЭМ!$D$33:$D$776,СВЦЭМ!$A$33:$A$776,$A124,СВЦЭМ!$B$33:$B$776,P$119)+'СЕТ СН'!$H$14+СВЦЭМ!$D$10+'СЕТ СН'!$H$6-'СЕТ СН'!$H$26</f>
        <v>1280.97238468</v>
      </c>
      <c r="Q124" s="36">
        <f>SUMIFS(СВЦЭМ!$D$33:$D$776,СВЦЭМ!$A$33:$A$776,$A124,СВЦЭМ!$B$33:$B$776,Q$119)+'СЕТ СН'!$H$14+СВЦЭМ!$D$10+'СЕТ СН'!$H$6-'СЕТ СН'!$H$26</f>
        <v>1293.81754639</v>
      </c>
      <c r="R124" s="36">
        <f>SUMIFS(СВЦЭМ!$D$33:$D$776,СВЦЭМ!$A$33:$A$776,$A124,СВЦЭМ!$B$33:$B$776,R$119)+'СЕТ СН'!$H$14+СВЦЭМ!$D$10+'СЕТ СН'!$H$6-'СЕТ СН'!$H$26</f>
        <v>1284.6982183300001</v>
      </c>
      <c r="S124" s="36">
        <f>SUMIFS(СВЦЭМ!$D$33:$D$776,СВЦЭМ!$A$33:$A$776,$A124,СВЦЭМ!$B$33:$B$776,S$119)+'СЕТ СН'!$H$14+СВЦЭМ!$D$10+'СЕТ СН'!$H$6-'СЕТ СН'!$H$26</f>
        <v>1284.0538866699999</v>
      </c>
      <c r="T124" s="36">
        <f>SUMIFS(СВЦЭМ!$D$33:$D$776,СВЦЭМ!$A$33:$A$776,$A124,СВЦЭМ!$B$33:$B$776,T$119)+'СЕТ СН'!$H$14+СВЦЭМ!$D$10+'СЕТ СН'!$H$6-'СЕТ СН'!$H$26</f>
        <v>1240.5683549800001</v>
      </c>
      <c r="U124" s="36">
        <f>SUMIFS(СВЦЭМ!$D$33:$D$776,СВЦЭМ!$A$33:$A$776,$A124,СВЦЭМ!$B$33:$B$776,U$119)+'СЕТ СН'!$H$14+СВЦЭМ!$D$10+'СЕТ СН'!$H$6-'СЕТ СН'!$H$26</f>
        <v>1253.8358543099998</v>
      </c>
      <c r="V124" s="36">
        <f>SUMIFS(СВЦЭМ!$D$33:$D$776,СВЦЭМ!$A$33:$A$776,$A124,СВЦЭМ!$B$33:$B$776,V$119)+'СЕТ СН'!$H$14+СВЦЭМ!$D$10+'СЕТ СН'!$H$6-'СЕТ СН'!$H$26</f>
        <v>1271.7264644100001</v>
      </c>
      <c r="W124" s="36">
        <f>SUMIFS(СВЦЭМ!$D$33:$D$776,СВЦЭМ!$A$33:$A$776,$A124,СВЦЭМ!$B$33:$B$776,W$119)+'СЕТ СН'!$H$14+СВЦЭМ!$D$10+'СЕТ СН'!$H$6-'СЕТ СН'!$H$26</f>
        <v>1283.86629268</v>
      </c>
      <c r="X124" s="36">
        <f>SUMIFS(СВЦЭМ!$D$33:$D$776,СВЦЭМ!$A$33:$A$776,$A124,СВЦЭМ!$B$33:$B$776,X$119)+'СЕТ СН'!$H$14+СВЦЭМ!$D$10+'СЕТ СН'!$H$6-'СЕТ СН'!$H$26</f>
        <v>1307.58690136</v>
      </c>
      <c r="Y124" s="36">
        <f>SUMIFS(СВЦЭМ!$D$33:$D$776,СВЦЭМ!$A$33:$A$776,$A124,СВЦЭМ!$B$33:$B$776,Y$119)+'СЕТ СН'!$H$14+СВЦЭМ!$D$10+'СЕТ СН'!$H$6-'СЕТ СН'!$H$26</f>
        <v>1321.56250077</v>
      </c>
    </row>
    <row r="125" spans="1:27" ht="15.75" x14ac:dyDescent="0.2">
      <c r="A125" s="35">
        <f t="shared" si="3"/>
        <v>43502</v>
      </c>
      <c r="B125" s="36">
        <f>SUMIFS(СВЦЭМ!$D$33:$D$776,СВЦЭМ!$A$33:$A$776,$A125,СВЦЭМ!$B$33:$B$776,B$119)+'СЕТ СН'!$H$14+СВЦЭМ!$D$10+'СЕТ СН'!$H$6-'СЕТ СН'!$H$26</f>
        <v>1362.60857308</v>
      </c>
      <c r="C125" s="36">
        <f>SUMIFS(СВЦЭМ!$D$33:$D$776,СВЦЭМ!$A$33:$A$776,$A125,СВЦЭМ!$B$33:$B$776,C$119)+'СЕТ СН'!$H$14+СВЦЭМ!$D$10+'СЕТ СН'!$H$6-'СЕТ СН'!$H$26</f>
        <v>1391.7071269200001</v>
      </c>
      <c r="D125" s="36">
        <f>SUMIFS(СВЦЭМ!$D$33:$D$776,СВЦЭМ!$A$33:$A$776,$A125,СВЦЭМ!$B$33:$B$776,D$119)+'СЕТ СН'!$H$14+СВЦЭМ!$D$10+'СЕТ СН'!$H$6-'СЕТ СН'!$H$26</f>
        <v>1401.50418747</v>
      </c>
      <c r="E125" s="36">
        <f>SUMIFS(СВЦЭМ!$D$33:$D$776,СВЦЭМ!$A$33:$A$776,$A125,СВЦЭМ!$B$33:$B$776,E$119)+'СЕТ СН'!$H$14+СВЦЭМ!$D$10+'СЕТ СН'!$H$6-'СЕТ СН'!$H$26</f>
        <v>1402.0778543299998</v>
      </c>
      <c r="F125" s="36">
        <f>SUMIFS(СВЦЭМ!$D$33:$D$776,СВЦЭМ!$A$33:$A$776,$A125,СВЦЭМ!$B$33:$B$776,F$119)+'СЕТ СН'!$H$14+СВЦЭМ!$D$10+'СЕТ СН'!$H$6-'СЕТ СН'!$H$26</f>
        <v>1398.8896951900001</v>
      </c>
      <c r="G125" s="36">
        <f>SUMIFS(СВЦЭМ!$D$33:$D$776,СВЦЭМ!$A$33:$A$776,$A125,СВЦЭМ!$B$33:$B$776,G$119)+'СЕТ СН'!$H$14+СВЦЭМ!$D$10+'СЕТ СН'!$H$6-'СЕТ СН'!$H$26</f>
        <v>1371.7464563399999</v>
      </c>
      <c r="H125" s="36">
        <f>SUMIFS(СВЦЭМ!$D$33:$D$776,СВЦЭМ!$A$33:$A$776,$A125,СВЦЭМ!$B$33:$B$776,H$119)+'СЕТ СН'!$H$14+СВЦЭМ!$D$10+'СЕТ СН'!$H$6-'СЕТ СН'!$H$26</f>
        <v>1337.9479303600001</v>
      </c>
      <c r="I125" s="36">
        <f>SUMIFS(СВЦЭМ!$D$33:$D$776,СВЦЭМ!$A$33:$A$776,$A125,СВЦЭМ!$B$33:$B$776,I$119)+'СЕТ СН'!$H$14+СВЦЭМ!$D$10+'СЕТ СН'!$H$6-'СЕТ СН'!$H$26</f>
        <v>1313.1377592099998</v>
      </c>
      <c r="J125" s="36">
        <f>SUMIFS(СВЦЭМ!$D$33:$D$776,СВЦЭМ!$A$33:$A$776,$A125,СВЦЭМ!$B$33:$B$776,J$119)+'СЕТ СН'!$H$14+СВЦЭМ!$D$10+'СЕТ СН'!$H$6-'СЕТ СН'!$H$26</f>
        <v>1327.8948143699999</v>
      </c>
      <c r="K125" s="36">
        <f>SUMIFS(СВЦЭМ!$D$33:$D$776,СВЦЭМ!$A$33:$A$776,$A125,СВЦЭМ!$B$33:$B$776,K$119)+'СЕТ СН'!$H$14+СВЦЭМ!$D$10+'СЕТ СН'!$H$6-'СЕТ СН'!$H$26</f>
        <v>1324.5971159299997</v>
      </c>
      <c r="L125" s="36">
        <f>SUMIFS(СВЦЭМ!$D$33:$D$776,СВЦЭМ!$A$33:$A$776,$A125,СВЦЭМ!$B$33:$B$776,L$119)+'СЕТ СН'!$H$14+СВЦЭМ!$D$10+'СЕТ СН'!$H$6-'СЕТ СН'!$H$26</f>
        <v>1332.9369054700001</v>
      </c>
      <c r="M125" s="36">
        <f>SUMIFS(СВЦЭМ!$D$33:$D$776,СВЦЭМ!$A$33:$A$776,$A125,СВЦЭМ!$B$33:$B$776,M$119)+'СЕТ СН'!$H$14+СВЦЭМ!$D$10+'СЕТ СН'!$H$6-'СЕТ СН'!$H$26</f>
        <v>1334.7459700899999</v>
      </c>
      <c r="N125" s="36">
        <f>SUMIFS(СВЦЭМ!$D$33:$D$776,СВЦЭМ!$A$33:$A$776,$A125,СВЦЭМ!$B$33:$B$776,N$119)+'СЕТ СН'!$H$14+СВЦЭМ!$D$10+'СЕТ СН'!$H$6-'СЕТ СН'!$H$26</f>
        <v>1319.9517650899998</v>
      </c>
      <c r="O125" s="36">
        <f>SUMIFS(СВЦЭМ!$D$33:$D$776,СВЦЭМ!$A$33:$A$776,$A125,СВЦЭМ!$B$33:$B$776,O$119)+'СЕТ СН'!$H$14+СВЦЭМ!$D$10+'СЕТ СН'!$H$6-'СЕТ СН'!$H$26</f>
        <v>1294.7237495499999</v>
      </c>
      <c r="P125" s="36">
        <f>SUMIFS(СВЦЭМ!$D$33:$D$776,СВЦЭМ!$A$33:$A$776,$A125,СВЦЭМ!$B$33:$B$776,P$119)+'СЕТ СН'!$H$14+СВЦЭМ!$D$10+'СЕТ СН'!$H$6-'СЕТ СН'!$H$26</f>
        <v>1292.3588570299999</v>
      </c>
      <c r="Q125" s="36">
        <f>SUMIFS(СВЦЭМ!$D$33:$D$776,СВЦЭМ!$A$33:$A$776,$A125,СВЦЭМ!$B$33:$B$776,Q$119)+'СЕТ СН'!$H$14+СВЦЭМ!$D$10+'СЕТ СН'!$H$6-'СЕТ СН'!$H$26</f>
        <v>1296.08236362</v>
      </c>
      <c r="R125" s="36">
        <f>SUMIFS(СВЦЭМ!$D$33:$D$776,СВЦЭМ!$A$33:$A$776,$A125,СВЦЭМ!$B$33:$B$776,R$119)+'СЕТ СН'!$H$14+СВЦЭМ!$D$10+'СЕТ СН'!$H$6-'СЕТ СН'!$H$26</f>
        <v>1289.1840943299999</v>
      </c>
      <c r="S125" s="36">
        <f>SUMIFS(СВЦЭМ!$D$33:$D$776,СВЦЭМ!$A$33:$A$776,$A125,СВЦЭМ!$B$33:$B$776,S$119)+'СЕТ СН'!$H$14+СВЦЭМ!$D$10+'СЕТ СН'!$H$6-'СЕТ СН'!$H$26</f>
        <v>1295.78321805</v>
      </c>
      <c r="T125" s="36">
        <f>SUMIFS(СВЦЭМ!$D$33:$D$776,СВЦЭМ!$A$33:$A$776,$A125,СВЦЭМ!$B$33:$B$776,T$119)+'СЕТ СН'!$H$14+СВЦЭМ!$D$10+'СЕТ СН'!$H$6-'СЕТ СН'!$H$26</f>
        <v>1272.2276922800002</v>
      </c>
      <c r="U125" s="36">
        <f>SUMIFS(СВЦЭМ!$D$33:$D$776,СВЦЭМ!$A$33:$A$776,$A125,СВЦЭМ!$B$33:$B$776,U$119)+'СЕТ СН'!$H$14+СВЦЭМ!$D$10+'СЕТ СН'!$H$6-'СЕТ СН'!$H$26</f>
        <v>1275.53880207</v>
      </c>
      <c r="V125" s="36">
        <f>SUMIFS(СВЦЭМ!$D$33:$D$776,СВЦЭМ!$A$33:$A$776,$A125,СВЦЭМ!$B$33:$B$776,V$119)+'СЕТ СН'!$H$14+СВЦЭМ!$D$10+'СЕТ СН'!$H$6-'СЕТ СН'!$H$26</f>
        <v>1296.01326457</v>
      </c>
      <c r="W125" s="36">
        <f>SUMIFS(СВЦЭМ!$D$33:$D$776,СВЦЭМ!$A$33:$A$776,$A125,СВЦЭМ!$B$33:$B$776,W$119)+'СЕТ СН'!$H$14+СВЦЭМ!$D$10+'СЕТ СН'!$H$6-'СЕТ СН'!$H$26</f>
        <v>1306.94224465</v>
      </c>
      <c r="X125" s="36">
        <f>SUMIFS(СВЦЭМ!$D$33:$D$776,СВЦЭМ!$A$33:$A$776,$A125,СВЦЭМ!$B$33:$B$776,X$119)+'СЕТ СН'!$H$14+СВЦЭМ!$D$10+'СЕТ СН'!$H$6-'СЕТ СН'!$H$26</f>
        <v>1330.3461393499997</v>
      </c>
      <c r="Y125" s="36">
        <f>SUMIFS(СВЦЭМ!$D$33:$D$776,СВЦЭМ!$A$33:$A$776,$A125,СВЦЭМ!$B$33:$B$776,Y$119)+'СЕТ СН'!$H$14+СВЦЭМ!$D$10+'СЕТ СН'!$H$6-'СЕТ СН'!$H$26</f>
        <v>1361.44523351</v>
      </c>
    </row>
    <row r="126" spans="1:27" ht="15.75" x14ac:dyDescent="0.2">
      <c r="A126" s="35">
        <f t="shared" si="3"/>
        <v>43503</v>
      </c>
      <c r="B126" s="36">
        <f>SUMIFS(СВЦЭМ!$D$33:$D$776,СВЦЭМ!$A$33:$A$776,$A126,СВЦЭМ!$B$33:$B$776,B$119)+'СЕТ СН'!$H$14+СВЦЭМ!$D$10+'СЕТ СН'!$H$6-'СЕТ СН'!$H$26</f>
        <v>1388.4024290299999</v>
      </c>
      <c r="C126" s="36">
        <f>SUMIFS(СВЦЭМ!$D$33:$D$776,СВЦЭМ!$A$33:$A$776,$A126,СВЦЭМ!$B$33:$B$776,C$119)+'СЕТ СН'!$H$14+СВЦЭМ!$D$10+'СЕТ СН'!$H$6-'СЕТ СН'!$H$26</f>
        <v>1406.42090564</v>
      </c>
      <c r="D126" s="36">
        <f>SUMIFS(СВЦЭМ!$D$33:$D$776,СВЦЭМ!$A$33:$A$776,$A126,СВЦЭМ!$B$33:$B$776,D$119)+'СЕТ СН'!$H$14+СВЦЭМ!$D$10+'СЕТ СН'!$H$6-'СЕТ СН'!$H$26</f>
        <v>1424.78540079</v>
      </c>
      <c r="E126" s="36">
        <f>SUMIFS(СВЦЭМ!$D$33:$D$776,СВЦЭМ!$A$33:$A$776,$A126,СВЦЭМ!$B$33:$B$776,E$119)+'СЕТ СН'!$H$14+СВЦЭМ!$D$10+'СЕТ СН'!$H$6-'СЕТ СН'!$H$26</f>
        <v>1448.93930284</v>
      </c>
      <c r="F126" s="36">
        <f>SUMIFS(СВЦЭМ!$D$33:$D$776,СВЦЭМ!$A$33:$A$776,$A126,СВЦЭМ!$B$33:$B$776,F$119)+'СЕТ СН'!$H$14+СВЦЭМ!$D$10+'СЕТ СН'!$H$6-'СЕТ СН'!$H$26</f>
        <v>1431.23931588</v>
      </c>
      <c r="G126" s="36">
        <f>SUMIFS(СВЦЭМ!$D$33:$D$776,СВЦЭМ!$A$33:$A$776,$A126,СВЦЭМ!$B$33:$B$776,G$119)+'СЕТ СН'!$H$14+СВЦЭМ!$D$10+'СЕТ СН'!$H$6-'СЕТ СН'!$H$26</f>
        <v>1417.2530096299997</v>
      </c>
      <c r="H126" s="36">
        <f>SUMIFS(СВЦЭМ!$D$33:$D$776,СВЦЭМ!$A$33:$A$776,$A126,СВЦЭМ!$B$33:$B$776,H$119)+'СЕТ СН'!$H$14+СВЦЭМ!$D$10+'СЕТ СН'!$H$6-'СЕТ СН'!$H$26</f>
        <v>1386.5213506699997</v>
      </c>
      <c r="I126" s="36">
        <f>SUMIFS(СВЦЭМ!$D$33:$D$776,СВЦЭМ!$A$33:$A$776,$A126,СВЦЭМ!$B$33:$B$776,I$119)+'СЕТ СН'!$H$14+СВЦЭМ!$D$10+'СЕТ СН'!$H$6-'СЕТ СН'!$H$26</f>
        <v>1366.5212330599998</v>
      </c>
      <c r="J126" s="36">
        <f>SUMIFS(СВЦЭМ!$D$33:$D$776,СВЦЭМ!$A$33:$A$776,$A126,СВЦЭМ!$B$33:$B$776,J$119)+'СЕТ СН'!$H$14+СВЦЭМ!$D$10+'СЕТ СН'!$H$6-'СЕТ СН'!$H$26</f>
        <v>1355.0330020599999</v>
      </c>
      <c r="K126" s="36">
        <f>SUMIFS(СВЦЭМ!$D$33:$D$776,СВЦЭМ!$A$33:$A$776,$A126,СВЦЭМ!$B$33:$B$776,K$119)+'СЕТ СН'!$H$14+СВЦЭМ!$D$10+'СЕТ СН'!$H$6-'СЕТ СН'!$H$26</f>
        <v>1344.49659711</v>
      </c>
      <c r="L126" s="36">
        <f>SUMIFS(СВЦЭМ!$D$33:$D$776,СВЦЭМ!$A$33:$A$776,$A126,СВЦЭМ!$B$33:$B$776,L$119)+'СЕТ СН'!$H$14+СВЦЭМ!$D$10+'СЕТ СН'!$H$6-'СЕТ СН'!$H$26</f>
        <v>1343.51956131</v>
      </c>
      <c r="M126" s="36">
        <f>SUMIFS(СВЦЭМ!$D$33:$D$776,СВЦЭМ!$A$33:$A$776,$A126,СВЦЭМ!$B$33:$B$776,M$119)+'СЕТ СН'!$H$14+СВЦЭМ!$D$10+'СЕТ СН'!$H$6-'СЕТ СН'!$H$26</f>
        <v>1350.8218784299997</v>
      </c>
      <c r="N126" s="36">
        <f>SUMIFS(СВЦЭМ!$D$33:$D$776,СВЦЭМ!$A$33:$A$776,$A126,СВЦЭМ!$B$33:$B$776,N$119)+'СЕТ СН'!$H$14+СВЦЭМ!$D$10+'СЕТ СН'!$H$6-'СЕТ СН'!$H$26</f>
        <v>1335.3792886599999</v>
      </c>
      <c r="O126" s="36">
        <f>SUMIFS(СВЦЭМ!$D$33:$D$776,СВЦЭМ!$A$33:$A$776,$A126,СВЦЭМ!$B$33:$B$776,O$119)+'СЕТ СН'!$H$14+СВЦЭМ!$D$10+'СЕТ СН'!$H$6-'СЕТ СН'!$H$26</f>
        <v>1302.1175868300002</v>
      </c>
      <c r="P126" s="36">
        <f>SUMIFS(СВЦЭМ!$D$33:$D$776,СВЦЭМ!$A$33:$A$776,$A126,СВЦЭМ!$B$33:$B$776,P$119)+'СЕТ СН'!$H$14+СВЦЭМ!$D$10+'СЕТ СН'!$H$6-'СЕТ СН'!$H$26</f>
        <v>1300.9256010399999</v>
      </c>
      <c r="Q126" s="36">
        <f>SUMIFS(СВЦЭМ!$D$33:$D$776,СВЦЭМ!$A$33:$A$776,$A126,СВЦЭМ!$B$33:$B$776,Q$119)+'СЕТ СН'!$H$14+СВЦЭМ!$D$10+'СЕТ СН'!$H$6-'СЕТ СН'!$H$26</f>
        <v>1304.8496821600002</v>
      </c>
      <c r="R126" s="36">
        <f>SUMIFS(СВЦЭМ!$D$33:$D$776,СВЦЭМ!$A$33:$A$776,$A126,СВЦЭМ!$B$33:$B$776,R$119)+'СЕТ СН'!$H$14+СВЦЭМ!$D$10+'СЕТ СН'!$H$6-'СЕТ СН'!$H$26</f>
        <v>1304.31901002</v>
      </c>
      <c r="S126" s="36">
        <f>SUMIFS(СВЦЭМ!$D$33:$D$776,СВЦЭМ!$A$33:$A$776,$A126,СВЦЭМ!$B$33:$B$776,S$119)+'СЕТ СН'!$H$14+СВЦЭМ!$D$10+'СЕТ СН'!$H$6-'СЕТ СН'!$H$26</f>
        <v>1295.02984079</v>
      </c>
      <c r="T126" s="36">
        <f>SUMIFS(СВЦЭМ!$D$33:$D$776,СВЦЭМ!$A$33:$A$776,$A126,СВЦЭМ!$B$33:$B$776,T$119)+'СЕТ СН'!$H$14+СВЦЭМ!$D$10+'СЕТ СН'!$H$6-'СЕТ СН'!$H$26</f>
        <v>1258.2697383899999</v>
      </c>
      <c r="U126" s="36">
        <f>SUMIFS(СВЦЭМ!$D$33:$D$776,СВЦЭМ!$A$33:$A$776,$A126,СВЦЭМ!$B$33:$B$776,U$119)+'СЕТ СН'!$H$14+СВЦЭМ!$D$10+'СЕТ СН'!$H$6-'СЕТ СН'!$H$26</f>
        <v>1250.9293277000002</v>
      </c>
      <c r="V126" s="36">
        <f>SUMIFS(СВЦЭМ!$D$33:$D$776,СВЦЭМ!$A$33:$A$776,$A126,СВЦЭМ!$B$33:$B$776,V$119)+'СЕТ СН'!$H$14+СВЦЭМ!$D$10+'СЕТ СН'!$H$6-'СЕТ СН'!$H$26</f>
        <v>1268.0228846</v>
      </c>
      <c r="W126" s="36">
        <f>SUMIFS(СВЦЭМ!$D$33:$D$776,СВЦЭМ!$A$33:$A$776,$A126,СВЦЭМ!$B$33:$B$776,W$119)+'СЕТ СН'!$H$14+СВЦЭМ!$D$10+'СЕТ СН'!$H$6-'СЕТ СН'!$H$26</f>
        <v>1285.0372511599999</v>
      </c>
      <c r="X126" s="36">
        <f>SUMIFS(СВЦЭМ!$D$33:$D$776,СВЦЭМ!$A$33:$A$776,$A126,СВЦЭМ!$B$33:$B$776,X$119)+'СЕТ СН'!$H$14+СВЦЭМ!$D$10+'СЕТ СН'!$H$6-'СЕТ СН'!$H$26</f>
        <v>1303.1194112200001</v>
      </c>
      <c r="Y126" s="36">
        <f>SUMIFS(СВЦЭМ!$D$33:$D$776,СВЦЭМ!$A$33:$A$776,$A126,СВЦЭМ!$B$33:$B$776,Y$119)+'СЕТ СН'!$H$14+СВЦЭМ!$D$10+'СЕТ СН'!$H$6-'СЕТ СН'!$H$26</f>
        <v>1321.0155517799999</v>
      </c>
    </row>
    <row r="127" spans="1:27" ht="15.75" x14ac:dyDescent="0.2">
      <c r="A127" s="35">
        <f t="shared" si="3"/>
        <v>43504</v>
      </c>
      <c r="B127" s="36">
        <f>SUMIFS(СВЦЭМ!$D$33:$D$776,СВЦЭМ!$A$33:$A$776,$A127,СВЦЭМ!$B$33:$B$776,B$119)+'СЕТ СН'!$H$14+СВЦЭМ!$D$10+'СЕТ СН'!$H$6-'СЕТ СН'!$H$26</f>
        <v>1392.3040594999998</v>
      </c>
      <c r="C127" s="36">
        <f>SUMIFS(СВЦЭМ!$D$33:$D$776,СВЦЭМ!$A$33:$A$776,$A127,СВЦЭМ!$B$33:$B$776,C$119)+'СЕТ СН'!$H$14+СВЦЭМ!$D$10+'СЕТ СН'!$H$6-'СЕТ СН'!$H$26</f>
        <v>1413.1761969499998</v>
      </c>
      <c r="D127" s="36">
        <f>SUMIFS(СВЦЭМ!$D$33:$D$776,СВЦЭМ!$A$33:$A$776,$A127,СВЦЭМ!$B$33:$B$776,D$119)+'СЕТ СН'!$H$14+СВЦЭМ!$D$10+'СЕТ СН'!$H$6-'СЕТ СН'!$H$26</f>
        <v>1426.9132072399998</v>
      </c>
      <c r="E127" s="36">
        <f>SUMIFS(СВЦЭМ!$D$33:$D$776,СВЦЭМ!$A$33:$A$776,$A127,СВЦЭМ!$B$33:$B$776,E$119)+'СЕТ СН'!$H$14+СВЦЭМ!$D$10+'СЕТ СН'!$H$6-'СЕТ СН'!$H$26</f>
        <v>1454.8743465499997</v>
      </c>
      <c r="F127" s="36">
        <f>SUMIFS(СВЦЭМ!$D$33:$D$776,СВЦЭМ!$A$33:$A$776,$A127,СВЦЭМ!$B$33:$B$776,F$119)+'СЕТ СН'!$H$14+СВЦЭМ!$D$10+'СЕТ СН'!$H$6-'СЕТ СН'!$H$26</f>
        <v>1445.2143437499999</v>
      </c>
      <c r="G127" s="36">
        <f>SUMIFS(СВЦЭМ!$D$33:$D$776,СВЦЭМ!$A$33:$A$776,$A127,СВЦЭМ!$B$33:$B$776,G$119)+'СЕТ СН'!$H$14+СВЦЭМ!$D$10+'СЕТ СН'!$H$6-'СЕТ СН'!$H$26</f>
        <v>1416.6087340499998</v>
      </c>
      <c r="H127" s="36">
        <f>SUMIFS(СВЦЭМ!$D$33:$D$776,СВЦЭМ!$A$33:$A$776,$A127,СВЦЭМ!$B$33:$B$776,H$119)+'СЕТ СН'!$H$14+СВЦЭМ!$D$10+'СЕТ СН'!$H$6-'СЕТ СН'!$H$26</f>
        <v>1381.2862689399999</v>
      </c>
      <c r="I127" s="36">
        <f>SUMIFS(СВЦЭМ!$D$33:$D$776,СВЦЭМ!$A$33:$A$776,$A127,СВЦЭМ!$B$33:$B$776,I$119)+'СЕТ СН'!$H$14+СВЦЭМ!$D$10+'СЕТ СН'!$H$6-'СЕТ СН'!$H$26</f>
        <v>1366.3994280500001</v>
      </c>
      <c r="J127" s="36">
        <f>SUMIFS(СВЦЭМ!$D$33:$D$776,СВЦЭМ!$A$33:$A$776,$A127,СВЦЭМ!$B$33:$B$776,J$119)+'СЕТ СН'!$H$14+СВЦЭМ!$D$10+'СЕТ СН'!$H$6-'СЕТ СН'!$H$26</f>
        <v>1348.2026672899997</v>
      </c>
      <c r="K127" s="36">
        <f>SUMIFS(СВЦЭМ!$D$33:$D$776,СВЦЭМ!$A$33:$A$776,$A127,СВЦЭМ!$B$33:$B$776,K$119)+'СЕТ СН'!$H$14+СВЦЭМ!$D$10+'СЕТ СН'!$H$6-'СЕТ СН'!$H$26</f>
        <v>1319.24363718</v>
      </c>
      <c r="L127" s="36">
        <f>SUMIFS(СВЦЭМ!$D$33:$D$776,СВЦЭМ!$A$33:$A$776,$A127,СВЦЭМ!$B$33:$B$776,L$119)+'СЕТ СН'!$H$14+СВЦЭМ!$D$10+'СЕТ СН'!$H$6-'СЕТ СН'!$H$26</f>
        <v>1294.20591526</v>
      </c>
      <c r="M127" s="36">
        <f>SUMIFS(СВЦЭМ!$D$33:$D$776,СВЦЭМ!$A$33:$A$776,$A127,СВЦЭМ!$B$33:$B$776,M$119)+'СЕТ СН'!$H$14+СВЦЭМ!$D$10+'СЕТ СН'!$H$6-'СЕТ СН'!$H$26</f>
        <v>1302.7788892399999</v>
      </c>
      <c r="N127" s="36">
        <f>SUMIFS(СВЦЭМ!$D$33:$D$776,СВЦЭМ!$A$33:$A$776,$A127,СВЦЭМ!$B$33:$B$776,N$119)+'СЕТ СН'!$H$14+СВЦЭМ!$D$10+'СЕТ СН'!$H$6-'СЕТ СН'!$H$26</f>
        <v>1293.2113847400001</v>
      </c>
      <c r="O127" s="36">
        <f>SUMIFS(СВЦЭМ!$D$33:$D$776,СВЦЭМ!$A$33:$A$776,$A127,СВЦЭМ!$B$33:$B$776,O$119)+'СЕТ СН'!$H$14+СВЦЭМ!$D$10+'СЕТ СН'!$H$6-'СЕТ СН'!$H$26</f>
        <v>1289.87683133</v>
      </c>
      <c r="P127" s="36">
        <f>SUMIFS(СВЦЭМ!$D$33:$D$776,СВЦЭМ!$A$33:$A$776,$A127,СВЦЭМ!$B$33:$B$776,P$119)+'СЕТ СН'!$H$14+СВЦЭМ!$D$10+'СЕТ СН'!$H$6-'СЕТ СН'!$H$26</f>
        <v>1303.2463212799998</v>
      </c>
      <c r="Q127" s="36">
        <f>SUMIFS(СВЦЭМ!$D$33:$D$776,СВЦЭМ!$A$33:$A$776,$A127,СВЦЭМ!$B$33:$B$776,Q$119)+'СЕТ СН'!$H$14+СВЦЭМ!$D$10+'СЕТ СН'!$H$6-'СЕТ СН'!$H$26</f>
        <v>1309.8624981100002</v>
      </c>
      <c r="R127" s="36">
        <f>SUMIFS(СВЦЭМ!$D$33:$D$776,СВЦЭМ!$A$33:$A$776,$A127,СВЦЭМ!$B$33:$B$776,R$119)+'СЕТ СН'!$H$14+СВЦЭМ!$D$10+'СЕТ СН'!$H$6-'СЕТ СН'!$H$26</f>
        <v>1310.4593078100002</v>
      </c>
      <c r="S127" s="36">
        <f>SUMIFS(СВЦЭМ!$D$33:$D$776,СВЦЭМ!$A$33:$A$776,$A127,СВЦЭМ!$B$33:$B$776,S$119)+'СЕТ СН'!$H$14+СВЦЭМ!$D$10+'СЕТ СН'!$H$6-'СЕТ СН'!$H$26</f>
        <v>1295.69669157</v>
      </c>
      <c r="T127" s="36">
        <f>SUMIFS(СВЦЭМ!$D$33:$D$776,СВЦЭМ!$A$33:$A$776,$A127,СВЦЭМ!$B$33:$B$776,T$119)+'СЕТ СН'!$H$14+СВЦЭМ!$D$10+'СЕТ СН'!$H$6-'СЕТ СН'!$H$26</f>
        <v>1251.38520309</v>
      </c>
      <c r="U127" s="36">
        <f>SUMIFS(СВЦЭМ!$D$33:$D$776,СВЦЭМ!$A$33:$A$776,$A127,СВЦЭМ!$B$33:$B$776,U$119)+'СЕТ СН'!$H$14+СВЦЭМ!$D$10+'СЕТ СН'!$H$6-'СЕТ СН'!$H$26</f>
        <v>1247.9447316599999</v>
      </c>
      <c r="V127" s="36">
        <f>SUMIFS(СВЦЭМ!$D$33:$D$776,СВЦЭМ!$A$33:$A$776,$A127,СВЦЭМ!$B$33:$B$776,V$119)+'СЕТ СН'!$H$14+СВЦЭМ!$D$10+'СЕТ СН'!$H$6-'СЕТ СН'!$H$26</f>
        <v>1277.2045386899999</v>
      </c>
      <c r="W127" s="36">
        <f>SUMIFS(СВЦЭМ!$D$33:$D$776,СВЦЭМ!$A$33:$A$776,$A127,СВЦЭМ!$B$33:$B$776,W$119)+'СЕТ СН'!$H$14+СВЦЭМ!$D$10+'СЕТ СН'!$H$6-'СЕТ СН'!$H$26</f>
        <v>1304.34852538</v>
      </c>
      <c r="X127" s="36">
        <f>SUMIFS(СВЦЭМ!$D$33:$D$776,СВЦЭМ!$A$33:$A$776,$A127,СВЦЭМ!$B$33:$B$776,X$119)+'СЕТ СН'!$H$14+СВЦЭМ!$D$10+'СЕТ СН'!$H$6-'СЕТ СН'!$H$26</f>
        <v>1333.5428240299998</v>
      </c>
      <c r="Y127" s="36">
        <f>SUMIFS(СВЦЭМ!$D$33:$D$776,СВЦЭМ!$A$33:$A$776,$A127,СВЦЭМ!$B$33:$B$776,Y$119)+'СЕТ СН'!$H$14+СВЦЭМ!$D$10+'СЕТ СН'!$H$6-'СЕТ СН'!$H$26</f>
        <v>1348.73909688</v>
      </c>
    </row>
    <row r="128" spans="1:27" ht="15.75" x14ac:dyDescent="0.2">
      <c r="A128" s="35">
        <f t="shared" si="3"/>
        <v>43505</v>
      </c>
      <c r="B128" s="36">
        <f>SUMIFS(СВЦЭМ!$D$33:$D$776,СВЦЭМ!$A$33:$A$776,$A128,СВЦЭМ!$B$33:$B$776,B$119)+'СЕТ СН'!$H$14+СВЦЭМ!$D$10+'СЕТ СН'!$H$6-'СЕТ СН'!$H$26</f>
        <v>1362.2022368899998</v>
      </c>
      <c r="C128" s="36">
        <f>SUMIFS(СВЦЭМ!$D$33:$D$776,СВЦЭМ!$A$33:$A$776,$A128,СВЦЭМ!$B$33:$B$776,C$119)+'СЕТ СН'!$H$14+СВЦЭМ!$D$10+'СЕТ СН'!$H$6-'СЕТ СН'!$H$26</f>
        <v>1391.33242071</v>
      </c>
      <c r="D128" s="36">
        <f>SUMIFS(СВЦЭМ!$D$33:$D$776,СВЦЭМ!$A$33:$A$776,$A128,СВЦЭМ!$B$33:$B$776,D$119)+'СЕТ СН'!$H$14+СВЦЭМ!$D$10+'СЕТ СН'!$H$6-'СЕТ СН'!$H$26</f>
        <v>1408.6527424999999</v>
      </c>
      <c r="E128" s="36">
        <f>SUMIFS(СВЦЭМ!$D$33:$D$776,СВЦЭМ!$A$33:$A$776,$A128,СВЦЭМ!$B$33:$B$776,E$119)+'СЕТ СН'!$H$14+СВЦЭМ!$D$10+'СЕТ СН'!$H$6-'СЕТ СН'!$H$26</f>
        <v>1408.8805886800001</v>
      </c>
      <c r="F128" s="36">
        <f>SUMIFS(СВЦЭМ!$D$33:$D$776,СВЦЭМ!$A$33:$A$776,$A128,СВЦЭМ!$B$33:$B$776,F$119)+'СЕТ СН'!$H$14+СВЦЭМ!$D$10+'СЕТ СН'!$H$6-'СЕТ СН'!$H$26</f>
        <v>1405.98752702</v>
      </c>
      <c r="G128" s="36">
        <f>SUMIFS(СВЦЭМ!$D$33:$D$776,СВЦЭМ!$A$33:$A$776,$A128,СВЦЭМ!$B$33:$B$776,G$119)+'СЕТ СН'!$H$14+СВЦЭМ!$D$10+'СЕТ СН'!$H$6-'СЕТ СН'!$H$26</f>
        <v>1404.16048679</v>
      </c>
      <c r="H128" s="36">
        <f>SUMIFS(СВЦЭМ!$D$33:$D$776,СВЦЭМ!$A$33:$A$776,$A128,СВЦЭМ!$B$33:$B$776,H$119)+'СЕТ СН'!$H$14+СВЦЭМ!$D$10+'СЕТ СН'!$H$6-'СЕТ СН'!$H$26</f>
        <v>1381.6387258099999</v>
      </c>
      <c r="I128" s="36">
        <f>SUMIFS(СВЦЭМ!$D$33:$D$776,СВЦЭМ!$A$33:$A$776,$A128,СВЦЭМ!$B$33:$B$776,I$119)+'СЕТ СН'!$H$14+СВЦЭМ!$D$10+'СЕТ СН'!$H$6-'СЕТ СН'!$H$26</f>
        <v>1367.4609200299997</v>
      </c>
      <c r="J128" s="36">
        <f>SUMIFS(СВЦЭМ!$D$33:$D$776,СВЦЭМ!$A$33:$A$776,$A128,СВЦЭМ!$B$33:$B$776,J$119)+'СЕТ СН'!$H$14+СВЦЭМ!$D$10+'СЕТ СН'!$H$6-'СЕТ СН'!$H$26</f>
        <v>1327.0686787</v>
      </c>
      <c r="K128" s="36">
        <f>SUMIFS(СВЦЭМ!$D$33:$D$776,СВЦЭМ!$A$33:$A$776,$A128,СВЦЭМ!$B$33:$B$776,K$119)+'СЕТ СН'!$H$14+СВЦЭМ!$D$10+'СЕТ СН'!$H$6-'СЕТ СН'!$H$26</f>
        <v>1303.0489386899999</v>
      </c>
      <c r="L128" s="36">
        <f>SUMIFS(СВЦЭМ!$D$33:$D$776,СВЦЭМ!$A$33:$A$776,$A128,СВЦЭМ!$B$33:$B$776,L$119)+'СЕТ СН'!$H$14+СВЦЭМ!$D$10+'СЕТ СН'!$H$6-'СЕТ СН'!$H$26</f>
        <v>1298.7765633399999</v>
      </c>
      <c r="M128" s="36">
        <f>SUMIFS(СВЦЭМ!$D$33:$D$776,СВЦЭМ!$A$33:$A$776,$A128,СВЦЭМ!$B$33:$B$776,M$119)+'СЕТ СН'!$H$14+СВЦЭМ!$D$10+'СЕТ СН'!$H$6-'СЕТ СН'!$H$26</f>
        <v>1305.6205795400001</v>
      </c>
      <c r="N128" s="36">
        <f>SUMIFS(СВЦЭМ!$D$33:$D$776,СВЦЭМ!$A$33:$A$776,$A128,СВЦЭМ!$B$33:$B$776,N$119)+'СЕТ СН'!$H$14+СВЦЭМ!$D$10+'СЕТ СН'!$H$6-'СЕТ СН'!$H$26</f>
        <v>1307.77527977</v>
      </c>
      <c r="O128" s="36">
        <f>SUMIFS(СВЦЭМ!$D$33:$D$776,СВЦЭМ!$A$33:$A$776,$A128,СВЦЭМ!$B$33:$B$776,O$119)+'СЕТ СН'!$H$14+СВЦЭМ!$D$10+'СЕТ СН'!$H$6-'СЕТ СН'!$H$26</f>
        <v>1293.0958903000001</v>
      </c>
      <c r="P128" s="36">
        <f>SUMIFS(СВЦЭМ!$D$33:$D$776,СВЦЭМ!$A$33:$A$776,$A128,СВЦЭМ!$B$33:$B$776,P$119)+'СЕТ СН'!$H$14+СВЦЭМ!$D$10+'СЕТ СН'!$H$6-'СЕТ СН'!$H$26</f>
        <v>1292.18646446</v>
      </c>
      <c r="Q128" s="36">
        <f>SUMIFS(СВЦЭМ!$D$33:$D$776,СВЦЭМ!$A$33:$A$776,$A128,СВЦЭМ!$B$33:$B$776,Q$119)+'СЕТ СН'!$H$14+СВЦЭМ!$D$10+'СЕТ СН'!$H$6-'СЕТ СН'!$H$26</f>
        <v>1299.6779545899999</v>
      </c>
      <c r="R128" s="36">
        <f>SUMIFS(СВЦЭМ!$D$33:$D$776,СВЦЭМ!$A$33:$A$776,$A128,СВЦЭМ!$B$33:$B$776,R$119)+'СЕТ СН'!$H$14+СВЦЭМ!$D$10+'СЕТ СН'!$H$6-'СЕТ СН'!$H$26</f>
        <v>1282.0149059300002</v>
      </c>
      <c r="S128" s="36">
        <f>SUMIFS(СВЦЭМ!$D$33:$D$776,СВЦЭМ!$A$33:$A$776,$A128,СВЦЭМ!$B$33:$B$776,S$119)+'СЕТ СН'!$H$14+СВЦЭМ!$D$10+'СЕТ СН'!$H$6-'СЕТ СН'!$H$26</f>
        <v>1265.2454696499999</v>
      </c>
      <c r="T128" s="36">
        <f>SUMIFS(СВЦЭМ!$D$33:$D$776,СВЦЭМ!$A$33:$A$776,$A128,СВЦЭМ!$B$33:$B$776,T$119)+'СЕТ СН'!$H$14+СВЦЭМ!$D$10+'СЕТ СН'!$H$6-'СЕТ СН'!$H$26</f>
        <v>1227.2896868</v>
      </c>
      <c r="U128" s="36">
        <f>SUMIFS(СВЦЭМ!$D$33:$D$776,СВЦЭМ!$A$33:$A$776,$A128,СВЦЭМ!$B$33:$B$776,U$119)+'СЕТ СН'!$H$14+СВЦЭМ!$D$10+'СЕТ СН'!$H$6-'СЕТ СН'!$H$26</f>
        <v>1219.3738495299999</v>
      </c>
      <c r="V128" s="36">
        <f>SUMIFS(СВЦЭМ!$D$33:$D$776,СВЦЭМ!$A$33:$A$776,$A128,СВЦЭМ!$B$33:$B$776,V$119)+'СЕТ СН'!$H$14+СВЦЭМ!$D$10+'СЕТ СН'!$H$6-'СЕТ СН'!$H$26</f>
        <v>1235.46159622</v>
      </c>
      <c r="W128" s="36">
        <f>SUMIFS(СВЦЭМ!$D$33:$D$776,СВЦЭМ!$A$33:$A$776,$A128,СВЦЭМ!$B$33:$B$776,W$119)+'СЕТ СН'!$H$14+СВЦЭМ!$D$10+'СЕТ СН'!$H$6-'СЕТ СН'!$H$26</f>
        <v>1253.79806089</v>
      </c>
      <c r="X128" s="36">
        <f>SUMIFS(СВЦЭМ!$D$33:$D$776,СВЦЭМ!$A$33:$A$776,$A128,СВЦЭМ!$B$33:$B$776,X$119)+'СЕТ СН'!$H$14+СВЦЭМ!$D$10+'СЕТ СН'!$H$6-'СЕТ СН'!$H$26</f>
        <v>1274.6435827800001</v>
      </c>
      <c r="Y128" s="36">
        <f>SUMIFS(СВЦЭМ!$D$33:$D$776,СВЦЭМ!$A$33:$A$776,$A128,СВЦЭМ!$B$33:$B$776,Y$119)+'СЕТ СН'!$H$14+СВЦЭМ!$D$10+'СЕТ СН'!$H$6-'СЕТ СН'!$H$26</f>
        <v>1301.5567136099999</v>
      </c>
    </row>
    <row r="129" spans="1:25" ht="15.75" x14ac:dyDescent="0.2">
      <c r="A129" s="35">
        <f t="shared" si="3"/>
        <v>43506</v>
      </c>
      <c r="B129" s="36">
        <f>SUMIFS(СВЦЭМ!$D$33:$D$776,СВЦЭМ!$A$33:$A$776,$A129,СВЦЭМ!$B$33:$B$776,B$119)+'СЕТ СН'!$H$14+СВЦЭМ!$D$10+'СЕТ СН'!$H$6-'СЕТ СН'!$H$26</f>
        <v>1322.8497605399998</v>
      </c>
      <c r="C129" s="36">
        <f>SUMIFS(СВЦЭМ!$D$33:$D$776,СВЦЭМ!$A$33:$A$776,$A129,СВЦЭМ!$B$33:$B$776,C$119)+'СЕТ СН'!$H$14+СВЦЭМ!$D$10+'СЕТ СН'!$H$6-'СЕТ СН'!$H$26</f>
        <v>1335.0851084399997</v>
      </c>
      <c r="D129" s="36">
        <f>SUMIFS(СВЦЭМ!$D$33:$D$776,СВЦЭМ!$A$33:$A$776,$A129,СВЦЭМ!$B$33:$B$776,D$119)+'СЕТ СН'!$H$14+СВЦЭМ!$D$10+'СЕТ СН'!$H$6-'СЕТ СН'!$H$26</f>
        <v>1370.8332964799997</v>
      </c>
      <c r="E129" s="36">
        <f>SUMIFS(СВЦЭМ!$D$33:$D$776,СВЦЭМ!$A$33:$A$776,$A129,СВЦЭМ!$B$33:$B$776,E$119)+'СЕТ СН'!$H$14+СВЦЭМ!$D$10+'СЕТ СН'!$H$6-'СЕТ СН'!$H$26</f>
        <v>1384.0952257700001</v>
      </c>
      <c r="F129" s="36">
        <f>SUMIFS(СВЦЭМ!$D$33:$D$776,СВЦЭМ!$A$33:$A$776,$A129,СВЦЭМ!$B$33:$B$776,F$119)+'СЕТ СН'!$H$14+СВЦЭМ!$D$10+'СЕТ СН'!$H$6-'СЕТ СН'!$H$26</f>
        <v>1381.3545041799998</v>
      </c>
      <c r="G129" s="36">
        <f>SUMIFS(СВЦЭМ!$D$33:$D$776,СВЦЭМ!$A$33:$A$776,$A129,СВЦЭМ!$B$33:$B$776,G$119)+'СЕТ СН'!$H$14+СВЦЭМ!$D$10+'СЕТ СН'!$H$6-'СЕТ СН'!$H$26</f>
        <v>1373.52585219</v>
      </c>
      <c r="H129" s="36">
        <f>SUMIFS(СВЦЭМ!$D$33:$D$776,СВЦЭМ!$A$33:$A$776,$A129,СВЦЭМ!$B$33:$B$776,H$119)+'СЕТ СН'!$H$14+СВЦЭМ!$D$10+'СЕТ СН'!$H$6-'СЕТ СН'!$H$26</f>
        <v>1362.78832715</v>
      </c>
      <c r="I129" s="36">
        <f>SUMIFS(СВЦЭМ!$D$33:$D$776,СВЦЭМ!$A$33:$A$776,$A129,СВЦЭМ!$B$33:$B$776,I$119)+'СЕТ СН'!$H$14+СВЦЭМ!$D$10+'СЕТ СН'!$H$6-'СЕТ СН'!$H$26</f>
        <v>1336.23269149</v>
      </c>
      <c r="J129" s="36">
        <f>SUMIFS(СВЦЭМ!$D$33:$D$776,СВЦЭМ!$A$33:$A$776,$A129,СВЦЭМ!$B$33:$B$776,J$119)+'СЕТ СН'!$H$14+СВЦЭМ!$D$10+'СЕТ СН'!$H$6-'СЕТ СН'!$H$26</f>
        <v>1307.26591429</v>
      </c>
      <c r="K129" s="36">
        <f>SUMIFS(СВЦЭМ!$D$33:$D$776,СВЦЭМ!$A$33:$A$776,$A129,СВЦЭМ!$B$33:$B$776,K$119)+'СЕТ СН'!$H$14+СВЦЭМ!$D$10+'СЕТ СН'!$H$6-'СЕТ СН'!$H$26</f>
        <v>1264.47824975</v>
      </c>
      <c r="L129" s="36">
        <f>SUMIFS(СВЦЭМ!$D$33:$D$776,СВЦЭМ!$A$33:$A$776,$A129,СВЦЭМ!$B$33:$B$776,L$119)+'СЕТ СН'!$H$14+СВЦЭМ!$D$10+'СЕТ СН'!$H$6-'СЕТ СН'!$H$26</f>
        <v>1242.6134692099999</v>
      </c>
      <c r="M129" s="36">
        <f>SUMIFS(СВЦЭМ!$D$33:$D$776,СВЦЭМ!$A$33:$A$776,$A129,СВЦЭМ!$B$33:$B$776,M$119)+'СЕТ СН'!$H$14+СВЦЭМ!$D$10+'СЕТ СН'!$H$6-'СЕТ СН'!$H$26</f>
        <v>1243.8014060099999</v>
      </c>
      <c r="N129" s="36">
        <f>SUMIFS(СВЦЭМ!$D$33:$D$776,СВЦЭМ!$A$33:$A$776,$A129,СВЦЭМ!$B$33:$B$776,N$119)+'СЕТ СН'!$H$14+СВЦЭМ!$D$10+'СЕТ СН'!$H$6-'СЕТ СН'!$H$26</f>
        <v>1250.2788405900001</v>
      </c>
      <c r="O129" s="36">
        <f>SUMIFS(СВЦЭМ!$D$33:$D$776,СВЦЭМ!$A$33:$A$776,$A129,СВЦЭМ!$B$33:$B$776,O$119)+'СЕТ СН'!$H$14+СВЦЭМ!$D$10+'СЕТ СН'!$H$6-'СЕТ СН'!$H$26</f>
        <v>1235.1685251899999</v>
      </c>
      <c r="P129" s="36">
        <f>SUMIFS(СВЦЭМ!$D$33:$D$776,СВЦЭМ!$A$33:$A$776,$A129,СВЦЭМ!$B$33:$B$776,P$119)+'СЕТ СН'!$H$14+СВЦЭМ!$D$10+'СЕТ СН'!$H$6-'СЕТ СН'!$H$26</f>
        <v>1233.72543307</v>
      </c>
      <c r="Q129" s="36">
        <f>SUMIFS(СВЦЭМ!$D$33:$D$776,СВЦЭМ!$A$33:$A$776,$A129,СВЦЭМ!$B$33:$B$776,Q$119)+'СЕТ СН'!$H$14+СВЦЭМ!$D$10+'СЕТ СН'!$H$6-'СЕТ СН'!$H$26</f>
        <v>1251.39977198</v>
      </c>
      <c r="R129" s="36">
        <f>SUMIFS(СВЦЭМ!$D$33:$D$776,СВЦЭМ!$A$33:$A$776,$A129,СВЦЭМ!$B$33:$B$776,R$119)+'СЕТ СН'!$H$14+СВЦЭМ!$D$10+'СЕТ СН'!$H$6-'СЕТ СН'!$H$26</f>
        <v>1264.1337712499999</v>
      </c>
      <c r="S129" s="36">
        <f>SUMIFS(СВЦЭМ!$D$33:$D$776,СВЦЭМ!$A$33:$A$776,$A129,СВЦЭМ!$B$33:$B$776,S$119)+'СЕТ СН'!$H$14+СВЦЭМ!$D$10+'СЕТ СН'!$H$6-'СЕТ СН'!$H$26</f>
        <v>1254.9090617900001</v>
      </c>
      <c r="T129" s="36">
        <f>SUMIFS(СВЦЭМ!$D$33:$D$776,СВЦЭМ!$A$33:$A$776,$A129,СВЦЭМ!$B$33:$B$776,T$119)+'СЕТ СН'!$H$14+СВЦЭМ!$D$10+'СЕТ СН'!$H$6-'СЕТ СН'!$H$26</f>
        <v>1226.5875399500001</v>
      </c>
      <c r="U129" s="36">
        <f>SUMIFS(СВЦЭМ!$D$33:$D$776,СВЦЭМ!$A$33:$A$776,$A129,СВЦЭМ!$B$33:$B$776,U$119)+'СЕТ СН'!$H$14+СВЦЭМ!$D$10+'СЕТ СН'!$H$6-'СЕТ СН'!$H$26</f>
        <v>1220.5721951400001</v>
      </c>
      <c r="V129" s="36">
        <f>SUMIFS(СВЦЭМ!$D$33:$D$776,СВЦЭМ!$A$33:$A$776,$A129,СВЦЭМ!$B$33:$B$776,V$119)+'СЕТ СН'!$H$14+СВЦЭМ!$D$10+'СЕТ СН'!$H$6-'СЕТ СН'!$H$26</f>
        <v>1201.7814568399999</v>
      </c>
      <c r="W129" s="36">
        <f>SUMIFS(СВЦЭМ!$D$33:$D$776,СВЦЭМ!$A$33:$A$776,$A129,СВЦЭМ!$B$33:$B$776,W$119)+'СЕТ СН'!$H$14+СВЦЭМ!$D$10+'СЕТ СН'!$H$6-'СЕТ СН'!$H$26</f>
        <v>1215.4946076199999</v>
      </c>
      <c r="X129" s="36">
        <f>SUMIFS(СВЦЭМ!$D$33:$D$776,СВЦЭМ!$A$33:$A$776,$A129,СВЦЭМ!$B$33:$B$776,X$119)+'СЕТ СН'!$H$14+СВЦЭМ!$D$10+'СЕТ СН'!$H$6-'СЕТ СН'!$H$26</f>
        <v>1235.9197330500001</v>
      </c>
      <c r="Y129" s="36">
        <f>SUMIFS(СВЦЭМ!$D$33:$D$776,СВЦЭМ!$A$33:$A$776,$A129,СВЦЭМ!$B$33:$B$776,Y$119)+'СЕТ СН'!$H$14+СВЦЭМ!$D$10+'СЕТ СН'!$H$6-'СЕТ СН'!$H$26</f>
        <v>1290.32043512</v>
      </c>
    </row>
    <row r="130" spans="1:25" ht="15.75" x14ac:dyDescent="0.2">
      <c r="A130" s="35">
        <f t="shared" si="3"/>
        <v>43507</v>
      </c>
      <c r="B130" s="36">
        <f>SUMIFS(СВЦЭМ!$D$33:$D$776,СВЦЭМ!$A$33:$A$776,$A130,СВЦЭМ!$B$33:$B$776,B$119)+'СЕТ СН'!$H$14+СВЦЭМ!$D$10+'СЕТ СН'!$H$6-'СЕТ СН'!$H$26</f>
        <v>1334.1651113499997</v>
      </c>
      <c r="C130" s="36">
        <f>SUMIFS(СВЦЭМ!$D$33:$D$776,СВЦЭМ!$A$33:$A$776,$A130,СВЦЭМ!$B$33:$B$776,C$119)+'СЕТ СН'!$H$14+СВЦЭМ!$D$10+'СЕТ СН'!$H$6-'СЕТ СН'!$H$26</f>
        <v>1353.9187020199997</v>
      </c>
      <c r="D130" s="36">
        <f>SUMIFS(СВЦЭМ!$D$33:$D$776,СВЦЭМ!$A$33:$A$776,$A130,СВЦЭМ!$B$33:$B$776,D$119)+'СЕТ СН'!$H$14+СВЦЭМ!$D$10+'СЕТ СН'!$H$6-'СЕТ СН'!$H$26</f>
        <v>1378.8915984599998</v>
      </c>
      <c r="E130" s="36">
        <f>SUMIFS(СВЦЭМ!$D$33:$D$776,СВЦЭМ!$A$33:$A$776,$A130,СВЦЭМ!$B$33:$B$776,E$119)+'СЕТ СН'!$H$14+СВЦЭМ!$D$10+'СЕТ СН'!$H$6-'СЕТ СН'!$H$26</f>
        <v>1389.4458576299999</v>
      </c>
      <c r="F130" s="36">
        <f>SUMIFS(СВЦЭМ!$D$33:$D$776,СВЦЭМ!$A$33:$A$776,$A130,СВЦЭМ!$B$33:$B$776,F$119)+'СЕТ СН'!$H$14+СВЦЭМ!$D$10+'СЕТ СН'!$H$6-'СЕТ СН'!$H$26</f>
        <v>1386.5602165199998</v>
      </c>
      <c r="G130" s="36">
        <f>SUMIFS(СВЦЭМ!$D$33:$D$776,СВЦЭМ!$A$33:$A$776,$A130,СВЦЭМ!$B$33:$B$776,G$119)+'СЕТ СН'!$H$14+СВЦЭМ!$D$10+'СЕТ СН'!$H$6-'СЕТ СН'!$H$26</f>
        <v>1376.2720935499997</v>
      </c>
      <c r="H130" s="36">
        <f>SUMIFS(СВЦЭМ!$D$33:$D$776,СВЦЭМ!$A$33:$A$776,$A130,СВЦЭМ!$B$33:$B$776,H$119)+'СЕТ СН'!$H$14+СВЦЭМ!$D$10+'СЕТ СН'!$H$6-'СЕТ СН'!$H$26</f>
        <v>1329.6285505599999</v>
      </c>
      <c r="I130" s="36">
        <f>SUMIFS(СВЦЭМ!$D$33:$D$776,СВЦЭМ!$A$33:$A$776,$A130,СВЦЭМ!$B$33:$B$776,I$119)+'СЕТ СН'!$H$14+СВЦЭМ!$D$10+'СЕТ СН'!$H$6-'СЕТ СН'!$H$26</f>
        <v>1298.05879469</v>
      </c>
      <c r="J130" s="36">
        <f>SUMIFS(СВЦЭМ!$D$33:$D$776,СВЦЭМ!$A$33:$A$776,$A130,СВЦЭМ!$B$33:$B$776,J$119)+'СЕТ СН'!$H$14+СВЦЭМ!$D$10+'СЕТ СН'!$H$6-'СЕТ СН'!$H$26</f>
        <v>1287.1110679600001</v>
      </c>
      <c r="K130" s="36">
        <f>SUMIFS(СВЦЭМ!$D$33:$D$776,СВЦЭМ!$A$33:$A$776,$A130,СВЦЭМ!$B$33:$B$776,K$119)+'СЕТ СН'!$H$14+СВЦЭМ!$D$10+'СЕТ СН'!$H$6-'СЕТ СН'!$H$26</f>
        <v>1286.7467308599998</v>
      </c>
      <c r="L130" s="36">
        <f>SUMIFS(СВЦЭМ!$D$33:$D$776,СВЦЭМ!$A$33:$A$776,$A130,СВЦЭМ!$B$33:$B$776,L$119)+'СЕТ СН'!$H$14+СВЦЭМ!$D$10+'СЕТ СН'!$H$6-'СЕТ СН'!$H$26</f>
        <v>1275.9672497399999</v>
      </c>
      <c r="M130" s="36">
        <f>SUMIFS(СВЦЭМ!$D$33:$D$776,СВЦЭМ!$A$33:$A$776,$A130,СВЦЭМ!$B$33:$B$776,M$119)+'СЕТ СН'!$H$14+СВЦЭМ!$D$10+'СЕТ СН'!$H$6-'СЕТ СН'!$H$26</f>
        <v>1278.20088665</v>
      </c>
      <c r="N130" s="36">
        <f>SUMIFS(СВЦЭМ!$D$33:$D$776,СВЦЭМ!$A$33:$A$776,$A130,СВЦЭМ!$B$33:$B$776,N$119)+'СЕТ СН'!$H$14+СВЦЭМ!$D$10+'СЕТ СН'!$H$6-'СЕТ СН'!$H$26</f>
        <v>1283.2376819900001</v>
      </c>
      <c r="O130" s="36">
        <f>SUMIFS(СВЦЭМ!$D$33:$D$776,СВЦЭМ!$A$33:$A$776,$A130,СВЦЭМ!$B$33:$B$776,O$119)+'СЕТ СН'!$H$14+СВЦЭМ!$D$10+'СЕТ СН'!$H$6-'СЕТ СН'!$H$26</f>
        <v>1253.60275372</v>
      </c>
      <c r="P130" s="36">
        <f>SUMIFS(СВЦЭМ!$D$33:$D$776,СВЦЭМ!$A$33:$A$776,$A130,СВЦЭМ!$B$33:$B$776,P$119)+'СЕТ СН'!$H$14+СВЦЭМ!$D$10+'СЕТ СН'!$H$6-'СЕТ СН'!$H$26</f>
        <v>1268.7329134000001</v>
      </c>
      <c r="Q130" s="36">
        <f>SUMIFS(СВЦЭМ!$D$33:$D$776,СВЦЭМ!$A$33:$A$776,$A130,СВЦЭМ!$B$33:$B$776,Q$119)+'СЕТ СН'!$H$14+СВЦЭМ!$D$10+'СЕТ СН'!$H$6-'СЕТ СН'!$H$26</f>
        <v>1266.54388619</v>
      </c>
      <c r="R130" s="36">
        <f>SUMIFS(СВЦЭМ!$D$33:$D$776,СВЦЭМ!$A$33:$A$776,$A130,СВЦЭМ!$B$33:$B$776,R$119)+'СЕТ СН'!$H$14+СВЦЭМ!$D$10+'СЕТ СН'!$H$6-'СЕТ СН'!$H$26</f>
        <v>1265.67793076</v>
      </c>
      <c r="S130" s="36">
        <f>SUMIFS(СВЦЭМ!$D$33:$D$776,СВЦЭМ!$A$33:$A$776,$A130,СВЦЭМ!$B$33:$B$776,S$119)+'СЕТ СН'!$H$14+СВЦЭМ!$D$10+'СЕТ СН'!$H$6-'СЕТ СН'!$H$26</f>
        <v>1255.11547144</v>
      </c>
      <c r="T130" s="36">
        <f>SUMIFS(СВЦЭМ!$D$33:$D$776,СВЦЭМ!$A$33:$A$776,$A130,СВЦЭМ!$B$33:$B$776,T$119)+'СЕТ СН'!$H$14+СВЦЭМ!$D$10+'СЕТ СН'!$H$6-'СЕТ СН'!$H$26</f>
        <v>1206.2574729100002</v>
      </c>
      <c r="U130" s="36">
        <f>SUMIFS(СВЦЭМ!$D$33:$D$776,СВЦЭМ!$A$33:$A$776,$A130,СВЦЭМ!$B$33:$B$776,U$119)+'СЕТ СН'!$H$14+СВЦЭМ!$D$10+'СЕТ СН'!$H$6-'СЕТ СН'!$H$26</f>
        <v>1188.71963016</v>
      </c>
      <c r="V130" s="36">
        <f>SUMIFS(СВЦЭМ!$D$33:$D$776,СВЦЭМ!$A$33:$A$776,$A130,СВЦЭМ!$B$33:$B$776,V$119)+'СЕТ СН'!$H$14+СВЦЭМ!$D$10+'СЕТ СН'!$H$6-'СЕТ СН'!$H$26</f>
        <v>1208.9885362300001</v>
      </c>
      <c r="W130" s="36">
        <f>SUMIFS(СВЦЭМ!$D$33:$D$776,СВЦЭМ!$A$33:$A$776,$A130,СВЦЭМ!$B$33:$B$776,W$119)+'СЕТ СН'!$H$14+СВЦЭМ!$D$10+'СЕТ СН'!$H$6-'СЕТ СН'!$H$26</f>
        <v>1219.9841621999999</v>
      </c>
      <c r="X130" s="36">
        <f>SUMIFS(СВЦЭМ!$D$33:$D$776,СВЦЭМ!$A$33:$A$776,$A130,СВЦЭМ!$B$33:$B$776,X$119)+'СЕТ СН'!$H$14+СВЦЭМ!$D$10+'СЕТ СН'!$H$6-'СЕТ СН'!$H$26</f>
        <v>1244.60817071</v>
      </c>
      <c r="Y130" s="36">
        <f>SUMIFS(СВЦЭМ!$D$33:$D$776,СВЦЭМ!$A$33:$A$776,$A130,СВЦЭМ!$B$33:$B$776,Y$119)+'СЕТ СН'!$H$14+СВЦЭМ!$D$10+'СЕТ СН'!$H$6-'СЕТ СН'!$H$26</f>
        <v>1289.92940021</v>
      </c>
    </row>
    <row r="131" spans="1:25" ht="15.75" x14ac:dyDescent="0.2">
      <c r="A131" s="35">
        <f t="shared" si="3"/>
        <v>43508</v>
      </c>
      <c r="B131" s="36">
        <f>SUMIFS(СВЦЭМ!$D$33:$D$776,СВЦЭМ!$A$33:$A$776,$A131,СВЦЭМ!$B$33:$B$776,B$119)+'СЕТ СН'!$H$14+СВЦЭМ!$D$10+'СЕТ СН'!$H$6-'СЕТ СН'!$H$26</f>
        <v>1321.21827321</v>
      </c>
      <c r="C131" s="36">
        <f>SUMIFS(СВЦЭМ!$D$33:$D$776,СВЦЭМ!$A$33:$A$776,$A131,СВЦЭМ!$B$33:$B$776,C$119)+'СЕТ СН'!$H$14+СВЦЭМ!$D$10+'СЕТ СН'!$H$6-'СЕТ СН'!$H$26</f>
        <v>1348.3673462199999</v>
      </c>
      <c r="D131" s="36">
        <f>SUMIFS(СВЦЭМ!$D$33:$D$776,СВЦЭМ!$A$33:$A$776,$A131,СВЦЭМ!$B$33:$B$776,D$119)+'СЕТ СН'!$H$14+СВЦЭМ!$D$10+'СЕТ СН'!$H$6-'СЕТ СН'!$H$26</f>
        <v>1363.7328509599997</v>
      </c>
      <c r="E131" s="36">
        <f>SUMIFS(СВЦЭМ!$D$33:$D$776,СВЦЭМ!$A$33:$A$776,$A131,СВЦЭМ!$B$33:$B$776,E$119)+'СЕТ СН'!$H$14+СВЦЭМ!$D$10+'СЕТ СН'!$H$6-'СЕТ СН'!$H$26</f>
        <v>1374.51592024</v>
      </c>
      <c r="F131" s="36">
        <f>SUMIFS(СВЦЭМ!$D$33:$D$776,СВЦЭМ!$A$33:$A$776,$A131,СВЦЭМ!$B$33:$B$776,F$119)+'СЕТ СН'!$H$14+СВЦЭМ!$D$10+'СЕТ СН'!$H$6-'СЕТ СН'!$H$26</f>
        <v>1372.4551256</v>
      </c>
      <c r="G131" s="36">
        <f>SUMIFS(СВЦЭМ!$D$33:$D$776,СВЦЭМ!$A$33:$A$776,$A131,СВЦЭМ!$B$33:$B$776,G$119)+'СЕТ СН'!$H$14+СВЦЭМ!$D$10+'СЕТ СН'!$H$6-'СЕТ СН'!$H$26</f>
        <v>1358.1741523699998</v>
      </c>
      <c r="H131" s="36">
        <f>SUMIFS(СВЦЭМ!$D$33:$D$776,СВЦЭМ!$A$33:$A$776,$A131,СВЦЭМ!$B$33:$B$776,H$119)+'СЕТ СН'!$H$14+СВЦЭМ!$D$10+'СЕТ СН'!$H$6-'СЕТ СН'!$H$26</f>
        <v>1318.5991493299998</v>
      </c>
      <c r="I131" s="36">
        <f>SUMIFS(СВЦЭМ!$D$33:$D$776,СВЦЭМ!$A$33:$A$776,$A131,СВЦЭМ!$B$33:$B$776,I$119)+'СЕТ СН'!$H$14+СВЦЭМ!$D$10+'СЕТ СН'!$H$6-'СЕТ СН'!$H$26</f>
        <v>1289.2621347099998</v>
      </c>
      <c r="J131" s="36">
        <f>SUMIFS(СВЦЭМ!$D$33:$D$776,СВЦЭМ!$A$33:$A$776,$A131,СВЦЭМ!$B$33:$B$776,J$119)+'СЕТ СН'!$H$14+СВЦЭМ!$D$10+'СЕТ СН'!$H$6-'СЕТ СН'!$H$26</f>
        <v>1256.15169193</v>
      </c>
      <c r="K131" s="36">
        <f>SUMIFS(СВЦЭМ!$D$33:$D$776,СВЦЭМ!$A$33:$A$776,$A131,СВЦЭМ!$B$33:$B$776,K$119)+'СЕТ СН'!$H$14+СВЦЭМ!$D$10+'СЕТ СН'!$H$6-'СЕТ СН'!$H$26</f>
        <v>1257.29170503</v>
      </c>
      <c r="L131" s="36">
        <f>SUMIFS(СВЦЭМ!$D$33:$D$776,СВЦЭМ!$A$33:$A$776,$A131,СВЦЭМ!$B$33:$B$776,L$119)+'СЕТ СН'!$H$14+СВЦЭМ!$D$10+'СЕТ СН'!$H$6-'СЕТ СН'!$H$26</f>
        <v>1256.2467101100001</v>
      </c>
      <c r="M131" s="36">
        <f>SUMIFS(СВЦЭМ!$D$33:$D$776,СВЦЭМ!$A$33:$A$776,$A131,СВЦЭМ!$B$33:$B$776,M$119)+'СЕТ СН'!$H$14+СВЦЭМ!$D$10+'СЕТ СН'!$H$6-'СЕТ СН'!$H$26</f>
        <v>1267.3707215700001</v>
      </c>
      <c r="N131" s="36">
        <f>SUMIFS(СВЦЭМ!$D$33:$D$776,СВЦЭМ!$A$33:$A$776,$A131,СВЦЭМ!$B$33:$B$776,N$119)+'СЕТ СН'!$H$14+СВЦЭМ!$D$10+'СЕТ СН'!$H$6-'СЕТ СН'!$H$26</f>
        <v>1255.7528526000001</v>
      </c>
      <c r="O131" s="36">
        <f>SUMIFS(СВЦЭМ!$D$33:$D$776,СВЦЭМ!$A$33:$A$776,$A131,СВЦЭМ!$B$33:$B$776,O$119)+'СЕТ СН'!$H$14+СВЦЭМ!$D$10+'СЕТ СН'!$H$6-'СЕТ СН'!$H$26</f>
        <v>1224.6672555999999</v>
      </c>
      <c r="P131" s="36">
        <f>SUMIFS(СВЦЭМ!$D$33:$D$776,СВЦЭМ!$A$33:$A$776,$A131,СВЦЭМ!$B$33:$B$776,P$119)+'СЕТ СН'!$H$14+СВЦЭМ!$D$10+'СЕТ СН'!$H$6-'СЕТ СН'!$H$26</f>
        <v>1237.6922978500002</v>
      </c>
      <c r="Q131" s="36">
        <f>SUMIFS(СВЦЭМ!$D$33:$D$776,СВЦЭМ!$A$33:$A$776,$A131,СВЦЭМ!$B$33:$B$776,Q$119)+'СЕТ СН'!$H$14+СВЦЭМ!$D$10+'СЕТ СН'!$H$6-'СЕТ СН'!$H$26</f>
        <v>1250.77258654</v>
      </c>
      <c r="R131" s="36">
        <f>SUMIFS(СВЦЭМ!$D$33:$D$776,СВЦЭМ!$A$33:$A$776,$A131,СВЦЭМ!$B$33:$B$776,R$119)+'СЕТ СН'!$H$14+СВЦЭМ!$D$10+'СЕТ СН'!$H$6-'СЕТ СН'!$H$26</f>
        <v>1248.0837449000001</v>
      </c>
      <c r="S131" s="36">
        <f>SUMIFS(СВЦЭМ!$D$33:$D$776,СВЦЭМ!$A$33:$A$776,$A131,СВЦЭМ!$B$33:$B$776,S$119)+'СЕТ СН'!$H$14+СВЦЭМ!$D$10+'СЕТ СН'!$H$6-'СЕТ СН'!$H$26</f>
        <v>1230.7170700299998</v>
      </c>
      <c r="T131" s="36">
        <f>SUMIFS(СВЦЭМ!$D$33:$D$776,СВЦЭМ!$A$33:$A$776,$A131,СВЦЭМ!$B$33:$B$776,T$119)+'СЕТ СН'!$H$14+СВЦЭМ!$D$10+'СЕТ СН'!$H$6-'СЕТ СН'!$H$26</f>
        <v>1190.0707417600001</v>
      </c>
      <c r="U131" s="36">
        <f>SUMIFS(СВЦЭМ!$D$33:$D$776,СВЦЭМ!$A$33:$A$776,$A131,СВЦЭМ!$B$33:$B$776,U$119)+'СЕТ СН'!$H$14+СВЦЭМ!$D$10+'СЕТ СН'!$H$6-'СЕТ СН'!$H$26</f>
        <v>1189.3428553799999</v>
      </c>
      <c r="V131" s="36">
        <f>SUMIFS(СВЦЭМ!$D$33:$D$776,СВЦЭМ!$A$33:$A$776,$A131,СВЦЭМ!$B$33:$B$776,V$119)+'СЕТ СН'!$H$14+СВЦЭМ!$D$10+'СЕТ СН'!$H$6-'СЕТ СН'!$H$26</f>
        <v>1210.9591141199999</v>
      </c>
      <c r="W131" s="36">
        <f>SUMIFS(СВЦЭМ!$D$33:$D$776,СВЦЭМ!$A$33:$A$776,$A131,СВЦЭМ!$B$33:$B$776,W$119)+'СЕТ СН'!$H$14+СВЦЭМ!$D$10+'СЕТ СН'!$H$6-'СЕТ СН'!$H$26</f>
        <v>1226.05956139</v>
      </c>
      <c r="X131" s="36">
        <f>SUMIFS(СВЦЭМ!$D$33:$D$776,СВЦЭМ!$A$33:$A$776,$A131,СВЦЭМ!$B$33:$B$776,X$119)+'СЕТ СН'!$H$14+СВЦЭМ!$D$10+'СЕТ СН'!$H$6-'СЕТ СН'!$H$26</f>
        <v>1250.07691282</v>
      </c>
      <c r="Y131" s="36">
        <f>SUMIFS(СВЦЭМ!$D$33:$D$776,СВЦЭМ!$A$33:$A$776,$A131,СВЦЭМ!$B$33:$B$776,Y$119)+'СЕТ СН'!$H$14+СВЦЭМ!$D$10+'СЕТ СН'!$H$6-'СЕТ СН'!$H$26</f>
        <v>1298.96203543</v>
      </c>
    </row>
    <row r="132" spans="1:25" ht="15.75" x14ac:dyDescent="0.2">
      <c r="A132" s="35">
        <f t="shared" si="3"/>
        <v>43509</v>
      </c>
      <c r="B132" s="36">
        <f>SUMIFS(СВЦЭМ!$D$33:$D$776,СВЦЭМ!$A$33:$A$776,$A132,СВЦЭМ!$B$33:$B$776,B$119)+'СЕТ СН'!$H$14+СВЦЭМ!$D$10+'СЕТ СН'!$H$6-'СЕТ СН'!$H$26</f>
        <v>1310.2040511999999</v>
      </c>
      <c r="C132" s="36">
        <f>SUMIFS(СВЦЭМ!$D$33:$D$776,СВЦЭМ!$A$33:$A$776,$A132,СВЦЭМ!$B$33:$B$776,C$119)+'СЕТ СН'!$H$14+СВЦЭМ!$D$10+'СЕТ СН'!$H$6-'СЕТ СН'!$H$26</f>
        <v>1334.2028549699999</v>
      </c>
      <c r="D132" s="36">
        <f>SUMIFS(СВЦЭМ!$D$33:$D$776,СВЦЭМ!$A$33:$A$776,$A132,СВЦЭМ!$B$33:$B$776,D$119)+'СЕТ СН'!$H$14+СВЦЭМ!$D$10+'СЕТ СН'!$H$6-'СЕТ СН'!$H$26</f>
        <v>1367.0079265899999</v>
      </c>
      <c r="E132" s="36">
        <f>SUMIFS(СВЦЭМ!$D$33:$D$776,СВЦЭМ!$A$33:$A$776,$A132,СВЦЭМ!$B$33:$B$776,E$119)+'СЕТ СН'!$H$14+СВЦЭМ!$D$10+'СЕТ СН'!$H$6-'СЕТ СН'!$H$26</f>
        <v>1378.7146589999998</v>
      </c>
      <c r="F132" s="36">
        <f>SUMIFS(СВЦЭМ!$D$33:$D$776,СВЦЭМ!$A$33:$A$776,$A132,СВЦЭМ!$B$33:$B$776,F$119)+'СЕТ СН'!$H$14+СВЦЭМ!$D$10+'СЕТ СН'!$H$6-'СЕТ СН'!$H$26</f>
        <v>1372.80621905</v>
      </c>
      <c r="G132" s="36">
        <f>SUMIFS(СВЦЭМ!$D$33:$D$776,СВЦЭМ!$A$33:$A$776,$A132,СВЦЭМ!$B$33:$B$776,G$119)+'СЕТ СН'!$H$14+СВЦЭМ!$D$10+'СЕТ СН'!$H$6-'СЕТ СН'!$H$26</f>
        <v>1339.4955518299998</v>
      </c>
      <c r="H132" s="36">
        <f>SUMIFS(СВЦЭМ!$D$33:$D$776,СВЦЭМ!$A$33:$A$776,$A132,СВЦЭМ!$B$33:$B$776,H$119)+'СЕТ СН'!$H$14+СВЦЭМ!$D$10+'СЕТ СН'!$H$6-'СЕТ СН'!$H$26</f>
        <v>1311.5211390099998</v>
      </c>
      <c r="I132" s="36">
        <f>SUMIFS(СВЦЭМ!$D$33:$D$776,СВЦЭМ!$A$33:$A$776,$A132,СВЦЭМ!$B$33:$B$776,I$119)+'СЕТ СН'!$H$14+СВЦЭМ!$D$10+'СЕТ СН'!$H$6-'СЕТ СН'!$H$26</f>
        <v>1275.4066398700002</v>
      </c>
      <c r="J132" s="36">
        <f>SUMIFS(СВЦЭМ!$D$33:$D$776,СВЦЭМ!$A$33:$A$776,$A132,СВЦЭМ!$B$33:$B$776,J$119)+'СЕТ СН'!$H$14+СВЦЭМ!$D$10+'СЕТ СН'!$H$6-'СЕТ СН'!$H$26</f>
        <v>1252.8507902599999</v>
      </c>
      <c r="K132" s="36">
        <f>SUMIFS(СВЦЭМ!$D$33:$D$776,СВЦЭМ!$A$33:$A$776,$A132,СВЦЭМ!$B$33:$B$776,K$119)+'СЕТ СН'!$H$14+СВЦЭМ!$D$10+'СЕТ СН'!$H$6-'СЕТ СН'!$H$26</f>
        <v>1249.5081381999998</v>
      </c>
      <c r="L132" s="36">
        <f>SUMIFS(СВЦЭМ!$D$33:$D$776,СВЦЭМ!$A$33:$A$776,$A132,СВЦЭМ!$B$33:$B$776,L$119)+'СЕТ СН'!$H$14+СВЦЭМ!$D$10+'СЕТ СН'!$H$6-'СЕТ СН'!$H$26</f>
        <v>1247.11241539</v>
      </c>
      <c r="M132" s="36">
        <f>SUMIFS(СВЦЭМ!$D$33:$D$776,СВЦЭМ!$A$33:$A$776,$A132,СВЦЭМ!$B$33:$B$776,M$119)+'СЕТ СН'!$H$14+СВЦЭМ!$D$10+'СЕТ СН'!$H$6-'СЕТ СН'!$H$26</f>
        <v>1247.5055491600001</v>
      </c>
      <c r="N132" s="36">
        <f>SUMIFS(СВЦЭМ!$D$33:$D$776,СВЦЭМ!$A$33:$A$776,$A132,СВЦЭМ!$B$33:$B$776,N$119)+'СЕТ СН'!$H$14+СВЦЭМ!$D$10+'СЕТ СН'!$H$6-'СЕТ СН'!$H$26</f>
        <v>1257.28857636</v>
      </c>
      <c r="O132" s="36">
        <f>SUMIFS(СВЦЭМ!$D$33:$D$776,СВЦЭМ!$A$33:$A$776,$A132,СВЦЭМ!$B$33:$B$776,O$119)+'СЕТ СН'!$H$14+СВЦЭМ!$D$10+'СЕТ СН'!$H$6-'СЕТ СН'!$H$26</f>
        <v>1222.61262184</v>
      </c>
      <c r="P132" s="36">
        <f>SUMIFS(СВЦЭМ!$D$33:$D$776,СВЦЭМ!$A$33:$A$776,$A132,СВЦЭМ!$B$33:$B$776,P$119)+'СЕТ СН'!$H$14+СВЦЭМ!$D$10+'СЕТ СН'!$H$6-'СЕТ СН'!$H$26</f>
        <v>1232.6637414900001</v>
      </c>
      <c r="Q132" s="36">
        <f>SUMIFS(СВЦЭМ!$D$33:$D$776,СВЦЭМ!$A$33:$A$776,$A132,СВЦЭМ!$B$33:$B$776,Q$119)+'СЕТ СН'!$H$14+СВЦЭМ!$D$10+'СЕТ СН'!$H$6-'СЕТ СН'!$H$26</f>
        <v>1243.70368927</v>
      </c>
      <c r="R132" s="36">
        <f>SUMIFS(СВЦЭМ!$D$33:$D$776,СВЦЭМ!$A$33:$A$776,$A132,СВЦЭМ!$B$33:$B$776,R$119)+'СЕТ СН'!$H$14+СВЦЭМ!$D$10+'СЕТ СН'!$H$6-'СЕТ СН'!$H$26</f>
        <v>1242.9890086099999</v>
      </c>
      <c r="S132" s="36">
        <f>SUMIFS(СВЦЭМ!$D$33:$D$776,СВЦЭМ!$A$33:$A$776,$A132,СВЦЭМ!$B$33:$B$776,S$119)+'СЕТ СН'!$H$14+СВЦЭМ!$D$10+'СЕТ СН'!$H$6-'СЕТ СН'!$H$26</f>
        <v>1235.0755764400001</v>
      </c>
      <c r="T132" s="36">
        <f>SUMIFS(СВЦЭМ!$D$33:$D$776,СВЦЭМ!$A$33:$A$776,$A132,СВЦЭМ!$B$33:$B$776,T$119)+'СЕТ СН'!$H$14+СВЦЭМ!$D$10+'СЕТ СН'!$H$6-'СЕТ СН'!$H$26</f>
        <v>1186.49351303</v>
      </c>
      <c r="U132" s="36">
        <f>SUMIFS(СВЦЭМ!$D$33:$D$776,СВЦЭМ!$A$33:$A$776,$A132,СВЦЭМ!$B$33:$B$776,U$119)+'СЕТ СН'!$H$14+СВЦЭМ!$D$10+'СЕТ СН'!$H$6-'СЕТ СН'!$H$26</f>
        <v>1176.9166222899999</v>
      </c>
      <c r="V132" s="36">
        <f>SUMIFS(СВЦЭМ!$D$33:$D$776,СВЦЭМ!$A$33:$A$776,$A132,СВЦЭМ!$B$33:$B$776,V$119)+'СЕТ СН'!$H$14+СВЦЭМ!$D$10+'СЕТ СН'!$H$6-'СЕТ СН'!$H$26</f>
        <v>1193.70108871</v>
      </c>
      <c r="W132" s="36">
        <f>SUMIFS(СВЦЭМ!$D$33:$D$776,СВЦЭМ!$A$33:$A$776,$A132,СВЦЭМ!$B$33:$B$776,W$119)+'СЕТ СН'!$H$14+СВЦЭМ!$D$10+'СЕТ СН'!$H$6-'СЕТ СН'!$H$26</f>
        <v>1208.02551427</v>
      </c>
      <c r="X132" s="36">
        <f>SUMIFS(СВЦЭМ!$D$33:$D$776,СВЦЭМ!$A$33:$A$776,$A132,СВЦЭМ!$B$33:$B$776,X$119)+'СЕТ СН'!$H$14+СВЦЭМ!$D$10+'СЕТ СН'!$H$6-'СЕТ СН'!$H$26</f>
        <v>1229.0405224199999</v>
      </c>
      <c r="Y132" s="36">
        <f>SUMIFS(СВЦЭМ!$D$33:$D$776,СВЦЭМ!$A$33:$A$776,$A132,СВЦЭМ!$B$33:$B$776,Y$119)+'СЕТ СН'!$H$14+СВЦЭМ!$D$10+'СЕТ СН'!$H$6-'СЕТ СН'!$H$26</f>
        <v>1273.0280605200001</v>
      </c>
    </row>
    <row r="133" spans="1:25" ht="15.75" x14ac:dyDescent="0.2">
      <c r="A133" s="35">
        <f t="shared" si="3"/>
        <v>43510</v>
      </c>
      <c r="B133" s="36">
        <f>SUMIFS(СВЦЭМ!$D$33:$D$776,СВЦЭМ!$A$33:$A$776,$A133,СВЦЭМ!$B$33:$B$776,B$119)+'СЕТ СН'!$H$14+СВЦЭМ!$D$10+'СЕТ СН'!$H$6-'СЕТ СН'!$H$26</f>
        <v>1323.4902442799998</v>
      </c>
      <c r="C133" s="36">
        <f>SUMIFS(СВЦЭМ!$D$33:$D$776,СВЦЭМ!$A$33:$A$776,$A133,СВЦЭМ!$B$33:$B$776,C$119)+'СЕТ СН'!$H$14+СВЦЭМ!$D$10+'СЕТ СН'!$H$6-'СЕТ СН'!$H$26</f>
        <v>1338.6735308799998</v>
      </c>
      <c r="D133" s="36">
        <f>SUMIFS(СВЦЭМ!$D$33:$D$776,СВЦЭМ!$A$33:$A$776,$A133,СВЦЭМ!$B$33:$B$776,D$119)+'СЕТ СН'!$H$14+СВЦЭМ!$D$10+'СЕТ СН'!$H$6-'СЕТ СН'!$H$26</f>
        <v>1365.8319571799998</v>
      </c>
      <c r="E133" s="36">
        <f>SUMIFS(СВЦЭМ!$D$33:$D$776,СВЦЭМ!$A$33:$A$776,$A133,СВЦЭМ!$B$33:$B$776,E$119)+'СЕТ СН'!$H$14+СВЦЭМ!$D$10+'СЕТ СН'!$H$6-'СЕТ СН'!$H$26</f>
        <v>1389.6062659700001</v>
      </c>
      <c r="F133" s="36">
        <f>SUMIFS(СВЦЭМ!$D$33:$D$776,СВЦЭМ!$A$33:$A$776,$A133,СВЦЭМ!$B$33:$B$776,F$119)+'СЕТ СН'!$H$14+СВЦЭМ!$D$10+'СЕТ СН'!$H$6-'СЕТ СН'!$H$26</f>
        <v>1382.8877567599998</v>
      </c>
      <c r="G133" s="36">
        <f>SUMIFS(СВЦЭМ!$D$33:$D$776,СВЦЭМ!$A$33:$A$776,$A133,СВЦЭМ!$B$33:$B$776,G$119)+'СЕТ СН'!$H$14+СВЦЭМ!$D$10+'СЕТ СН'!$H$6-'СЕТ СН'!$H$26</f>
        <v>1363.30283603</v>
      </c>
      <c r="H133" s="36">
        <f>SUMIFS(СВЦЭМ!$D$33:$D$776,СВЦЭМ!$A$33:$A$776,$A133,СВЦЭМ!$B$33:$B$776,H$119)+'СЕТ СН'!$H$14+СВЦЭМ!$D$10+'СЕТ СН'!$H$6-'СЕТ СН'!$H$26</f>
        <v>1314.9646505199999</v>
      </c>
      <c r="I133" s="36">
        <f>SUMIFS(СВЦЭМ!$D$33:$D$776,СВЦЭМ!$A$33:$A$776,$A133,СВЦЭМ!$B$33:$B$776,I$119)+'СЕТ СН'!$H$14+СВЦЭМ!$D$10+'СЕТ СН'!$H$6-'СЕТ СН'!$H$26</f>
        <v>1266.64640461</v>
      </c>
      <c r="J133" s="36">
        <f>SUMIFS(СВЦЭМ!$D$33:$D$776,СВЦЭМ!$A$33:$A$776,$A133,СВЦЭМ!$B$33:$B$776,J$119)+'СЕТ СН'!$H$14+СВЦЭМ!$D$10+'СЕТ СН'!$H$6-'СЕТ СН'!$H$26</f>
        <v>1247.1151362599999</v>
      </c>
      <c r="K133" s="36">
        <f>SUMIFS(СВЦЭМ!$D$33:$D$776,СВЦЭМ!$A$33:$A$776,$A133,СВЦЭМ!$B$33:$B$776,K$119)+'СЕТ СН'!$H$14+СВЦЭМ!$D$10+'СЕТ СН'!$H$6-'СЕТ СН'!$H$26</f>
        <v>1244.1003754200001</v>
      </c>
      <c r="L133" s="36">
        <f>SUMIFS(СВЦЭМ!$D$33:$D$776,СВЦЭМ!$A$33:$A$776,$A133,СВЦЭМ!$B$33:$B$776,L$119)+'СЕТ СН'!$H$14+СВЦЭМ!$D$10+'СЕТ СН'!$H$6-'СЕТ СН'!$H$26</f>
        <v>1237.1280701800001</v>
      </c>
      <c r="M133" s="36">
        <f>SUMIFS(СВЦЭМ!$D$33:$D$776,СВЦЭМ!$A$33:$A$776,$A133,СВЦЭМ!$B$33:$B$776,M$119)+'СЕТ СН'!$H$14+СВЦЭМ!$D$10+'СЕТ СН'!$H$6-'СЕТ СН'!$H$26</f>
        <v>1248.70905348</v>
      </c>
      <c r="N133" s="36">
        <f>SUMIFS(СВЦЭМ!$D$33:$D$776,СВЦЭМ!$A$33:$A$776,$A133,СВЦЭМ!$B$33:$B$776,N$119)+'СЕТ СН'!$H$14+СВЦЭМ!$D$10+'СЕТ СН'!$H$6-'СЕТ СН'!$H$26</f>
        <v>1233.7869149799999</v>
      </c>
      <c r="O133" s="36">
        <f>SUMIFS(СВЦЭМ!$D$33:$D$776,СВЦЭМ!$A$33:$A$776,$A133,СВЦЭМ!$B$33:$B$776,O$119)+'СЕТ СН'!$H$14+СВЦЭМ!$D$10+'СЕТ СН'!$H$6-'СЕТ СН'!$H$26</f>
        <v>1210.3046144700002</v>
      </c>
      <c r="P133" s="36">
        <f>SUMIFS(СВЦЭМ!$D$33:$D$776,СВЦЭМ!$A$33:$A$776,$A133,СВЦЭМ!$B$33:$B$776,P$119)+'СЕТ СН'!$H$14+СВЦЭМ!$D$10+'СЕТ СН'!$H$6-'СЕТ СН'!$H$26</f>
        <v>1213.4389356900001</v>
      </c>
      <c r="Q133" s="36">
        <f>SUMIFS(СВЦЭМ!$D$33:$D$776,СВЦЭМ!$A$33:$A$776,$A133,СВЦЭМ!$B$33:$B$776,Q$119)+'СЕТ СН'!$H$14+СВЦЭМ!$D$10+'СЕТ СН'!$H$6-'СЕТ СН'!$H$26</f>
        <v>1224.4855415900001</v>
      </c>
      <c r="R133" s="36">
        <f>SUMIFS(СВЦЭМ!$D$33:$D$776,СВЦЭМ!$A$33:$A$776,$A133,СВЦЭМ!$B$33:$B$776,R$119)+'СЕТ СН'!$H$14+СВЦЭМ!$D$10+'СЕТ СН'!$H$6-'СЕТ СН'!$H$26</f>
        <v>1225.47650623</v>
      </c>
      <c r="S133" s="36">
        <f>SUMIFS(СВЦЭМ!$D$33:$D$776,СВЦЭМ!$A$33:$A$776,$A133,СВЦЭМ!$B$33:$B$776,S$119)+'СЕТ СН'!$H$14+СВЦЭМ!$D$10+'СЕТ СН'!$H$6-'СЕТ СН'!$H$26</f>
        <v>1219.9296763900002</v>
      </c>
      <c r="T133" s="36">
        <f>SUMIFS(СВЦЭМ!$D$33:$D$776,СВЦЭМ!$A$33:$A$776,$A133,СВЦЭМ!$B$33:$B$776,T$119)+'СЕТ СН'!$H$14+СВЦЭМ!$D$10+'СЕТ СН'!$H$6-'СЕТ СН'!$H$26</f>
        <v>1174.47296994</v>
      </c>
      <c r="U133" s="36">
        <f>SUMIFS(СВЦЭМ!$D$33:$D$776,СВЦЭМ!$A$33:$A$776,$A133,СВЦЭМ!$B$33:$B$776,U$119)+'СЕТ СН'!$H$14+СВЦЭМ!$D$10+'СЕТ СН'!$H$6-'СЕТ СН'!$H$26</f>
        <v>1182.8199976400001</v>
      </c>
      <c r="V133" s="36">
        <f>SUMIFS(СВЦЭМ!$D$33:$D$776,СВЦЭМ!$A$33:$A$776,$A133,СВЦЭМ!$B$33:$B$776,V$119)+'СЕТ СН'!$H$14+СВЦЭМ!$D$10+'СЕТ СН'!$H$6-'СЕТ СН'!$H$26</f>
        <v>1210.7868131800001</v>
      </c>
      <c r="W133" s="36">
        <f>SUMIFS(СВЦЭМ!$D$33:$D$776,СВЦЭМ!$A$33:$A$776,$A133,СВЦЭМ!$B$33:$B$776,W$119)+'СЕТ СН'!$H$14+СВЦЭМ!$D$10+'СЕТ СН'!$H$6-'СЕТ СН'!$H$26</f>
        <v>1227.97697874</v>
      </c>
      <c r="X133" s="36">
        <f>SUMIFS(СВЦЭМ!$D$33:$D$776,СВЦЭМ!$A$33:$A$776,$A133,СВЦЭМ!$B$33:$B$776,X$119)+'СЕТ СН'!$H$14+СВЦЭМ!$D$10+'СЕТ СН'!$H$6-'СЕТ СН'!$H$26</f>
        <v>1242.4821582899999</v>
      </c>
      <c r="Y133" s="36">
        <f>SUMIFS(СВЦЭМ!$D$33:$D$776,СВЦЭМ!$A$33:$A$776,$A133,СВЦЭМ!$B$33:$B$776,Y$119)+'СЕТ СН'!$H$14+СВЦЭМ!$D$10+'СЕТ СН'!$H$6-'СЕТ СН'!$H$26</f>
        <v>1275.3073306199999</v>
      </c>
    </row>
    <row r="134" spans="1:25" ht="15.75" x14ac:dyDescent="0.2">
      <c r="A134" s="35">
        <f t="shared" si="3"/>
        <v>43511</v>
      </c>
      <c r="B134" s="36">
        <f>SUMIFS(СВЦЭМ!$D$33:$D$776,СВЦЭМ!$A$33:$A$776,$A134,СВЦЭМ!$B$33:$B$776,B$119)+'СЕТ СН'!$H$14+СВЦЭМ!$D$10+'СЕТ СН'!$H$6-'СЕТ СН'!$H$26</f>
        <v>1276.96819127</v>
      </c>
      <c r="C134" s="36">
        <f>SUMIFS(СВЦЭМ!$D$33:$D$776,СВЦЭМ!$A$33:$A$776,$A134,СВЦЭМ!$B$33:$B$776,C$119)+'СЕТ СН'!$H$14+СВЦЭМ!$D$10+'СЕТ СН'!$H$6-'СЕТ СН'!$H$26</f>
        <v>1283.8085336300001</v>
      </c>
      <c r="D134" s="36">
        <f>SUMIFS(СВЦЭМ!$D$33:$D$776,СВЦЭМ!$A$33:$A$776,$A134,СВЦЭМ!$B$33:$B$776,D$119)+'СЕТ СН'!$H$14+СВЦЭМ!$D$10+'СЕТ СН'!$H$6-'СЕТ СН'!$H$26</f>
        <v>1301.0754427299998</v>
      </c>
      <c r="E134" s="36">
        <f>SUMIFS(СВЦЭМ!$D$33:$D$776,СВЦЭМ!$A$33:$A$776,$A134,СВЦЭМ!$B$33:$B$776,E$119)+'СЕТ СН'!$H$14+СВЦЭМ!$D$10+'СЕТ СН'!$H$6-'СЕТ СН'!$H$26</f>
        <v>1327.0777956100001</v>
      </c>
      <c r="F134" s="36">
        <f>SUMIFS(СВЦЭМ!$D$33:$D$776,СВЦЭМ!$A$33:$A$776,$A134,СВЦЭМ!$B$33:$B$776,F$119)+'СЕТ СН'!$H$14+СВЦЭМ!$D$10+'СЕТ СН'!$H$6-'СЕТ СН'!$H$26</f>
        <v>1327.9959044299999</v>
      </c>
      <c r="G134" s="36">
        <f>SUMIFS(СВЦЭМ!$D$33:$D$776,СВЦЭМ!$A$33:$A$776,$A134,СВЦЭМ!$B$33:$B$776,G$119)+'СЕТ СН'!$H$14+СВЦЭМ!$D$10+'СЕТ СН'!$H$6-'СЕТ СН'!$H$26</f>
        <v>1304.05598046</v>
      </c>
      <c r="H134" s="36">
        <f>SUMIFS(СВЦЭМ!$D$33:$D$776,СВЦЭМ!$A$33:$A$776,$A134,СВЦЭМ!$B$33:$B$776,H$119)+'СЕТ СН'!$H$14+СВЦЭМ!$D$10+'СЕТ СН'!$H$6-'СЕТ СН'!$H$26</f>
        <v>1271.4532280200001</v>
      </c>
      <c r="I134" s="36">
        <f>SUMIFS(СВЦЭМ!$D$33:$D$776,СВЦЭМ!$A$33:$A$776,$A134,СВЦЭМ!$B$33:$B$776,I$119)+'СЕТ СН'!$H$14+СВЦЭМ!$D$10+'СЕТ СН'!$H$6-'СЕТ СН'!$H$26</f>
        <v>1255.8545544899998</v>
      </c>
      <c r="J134" s="36">
        <f>SUMIFS(СВЦЭМ!$D$33:$D$776,СВЦЭМ!$A$33:$A$776,$A134,СВЦЭМ!$B$33:$B$776,J$119)+'СЕТ СН'!$H$14+СВЦЭМ!$D$10+'СЕТ СН'!$H$6-'СЕТ СН'!$H$26</f>
        <v>1245.9913345999998</v>
      </c>
      <c r="K134" s="36">
        <f>SUMIFS(СВЦЭМ!$D$33:$D$776,СВЦЭМ!$A$33:$A$776,$A134,СВЦЭМ!$B$33:$B$776,K$119)+'СЕТ СН'!$H$14+СВЦЭМ!$D$10+'СЕТ СН'!$H$6-'СЕТ СН'!$H$26</f>
        <v>1251.2651674200001</v>
      </c>
      <c r="L134" s="36">
        <f>SUMIFS(СВЦЭМ!$D$33:$D$776,СВЦЭМ!$A$33:$A$776,$A134,СВЦЭМ!$B$33:$B$776,L$119)+'СЕТ СН'!$H$14+СВЦЭМ!$D$10+'СЕТ СН'!$H$6-'СЕТ СН'!$H$26</f>
        <v>1245.7038501100001</v>
      </c>
      <c r="M134" s="36">
        <f>SUMIFS(СВЦЭМ!$D$33:$D$776,СВЦЭМ!$A$33:$A$776,$A134,СВЦЭМ!$B$33:$B$776,M$119)+'СЕТ СН'!$H$14+СВЦЭМ!$D$10+'СЕТ СН'!$H$6-'СЕТ СН'!$H$26</f>
        <v>1247.32229762</v>
      </c>
      <c r="N134" s="36">
        <f>SUMIFS(СВЦЭМ!$D$33:$D$776,СВЦЭМ!$A$33:$A$776,$A134,СВЦЭМ!$B$33:$B$776,N$119)+'СЕТ СН'!$H$14+СВЦЭМ!$D$10+'СЕТ СН'!$H$6-'СЕТ СН'!$H$26</f>
        <v>1231.86710292</v>
      </c>
      <c r="O134" s="36">
        <f>SUMIFS(СВЦЭМ!$D$33:$D$776,СВЦЭМ!$A$33:$A$776,$A134,СВЦЭМ!$B$33:$B$776,O$119)+'СЕТ СН'!$H$14+СВЦЭМ!$D$10+'СЕТ СН'!$H$6-'СЕТ СН'!$H$26</f>
        <v>1204.29203493</v>
      </c>
      <c r="P134" s="36">
        <f>SUMIFS(СВЦЭМ!$D$33:$D$776,СВЦЭМ!$A$33:$A$776,$A134,СВЦЭМ!$B$33:$B$776,P$119)+'СЕТ СН'!$H$14+СВЦЭМ!$D$10+'СЕТ СН'!$H$6-'СЕТ СН'!$H$26</f>
        <v>1203.4346565000001</v>
      </c>
      <c r="Q134" s="36">
        <f>SUMIFS(СВЦЭМ!$D$33:$D$776,СВЦЭМ!$A$33:$A$776,$A134,СВЦЭМ!$B$33:$B$776,Q$119)+'СЕТ СН'!$H$14+СВЦЭМ!$D$10+'СЕТ СН'!$H$6-'СЕТ СН'!$H$26</f>
        <v>1206.01474938</v>
      </c>
      <c r="R134" s="36">
        <f>SUMIFS(СВЦЭМ!$D$33:$D$776,СВЦЭМ!$A$33:$A$776,$A134,СВЦЭМ!$B$33:$B$776,R$119)+'СЕТ СН'!$H$14+СВЦЭМ!$D$10+'СЕТ СН'!$H$6-'СЕТ СН'!$H$26</f>
        <v>1206.1349628600001</v>
      </c>
      <c r="S134" s="36">
        <f>SUMIFS(СВЦЭМ!$D$33:$D$776,СВЦЭМ!$A$33:$A$776,$A134,СВЦЭМ!$B$33:$B$776,S$119)+'СЕТ СН'!$H$14+СВЦЭМ!$D$10+'СЕТ СН'!$H$6-'СЕТ СН'!$H$26</f>
        <v>1208.83784023</v>
      </c>
      <c r="T134" s="36">
        <f>SUMIFS(СВЦЭМ!$D$33:$D$776,СВЦЭМ!$A$33:$A$776,$A134,СВЦЭМ!$B$33:$B$776,T$119)+'СЕТ СН'!$H$14+СВЦЭМ!$D$10+'СЕТ СН'!$H$6-'СЕТ СН'!$H$26</f>
        <v>1184.16515488</v>
      </c>
      <c r="U134" s="36">
        <f>SUMIFS(СВЦЭМ!$D$33:$D$776,СВЦЭМ!$A$33:$A$776,$A134,СВЦЭМ!$B$33:$B$776,U$119)+'СЕТ СН'!$H$14+СВЦЭМ!$D$10+'СЕТ СН'!$H$6-'СЕТ СН'!$H$26</f>
        <v>1187.85932809</v>
      </c>
      <c r="V134" s="36">
        <f>SUMIFS(СВЦЭМ!$D$33:$D$776,СВЦЭМ!$A$33:$A$776,$A134,СВЦЭМ!$B$33:$B$776,V$119)+'СЕТ СН'!$H$14+СВЦЭМ!$D$10+'СЕТ СН'!$H$6-'СЕТ СН'!$H$26</f>
        <v>1190.8792791000001</v>
      </c>
      <c r="W134" s="36">
        <f>SUMIFS(СВЦЭМ!$D$33:$D$776,СВЦЭМ!$A$33:$A$776,$A134,СВЦЭМ!$B$33:$B$776,W$119)+'СЕТ СН'!$H$14+СВЦЭМ!$D$10+'СЕТ СН'!$H$6-'СЕТ СН'!$H$26</f>
        <v>1195.3045242799999</v>
      </c>
      <c r="X134" s="36">
        <f>SUMIFS(СВЦЭМ!$D$33:$D$776,СВЦЭМ!$A$33:$A$776,$A134,СВЦЭМ!$B$33:$B$776,X$119)+'СЕТ СН'!$H$14+СВЦЭМ!$D$10+'СЕТ СН'!$H$6-'СЕТ СН'!$H$26</f>
        <v>1211.21501102</v>
      </c>
      <c r="Y134" s="36">
        <f>SUMIFS(СВЦЭМ!$D$33:$D$776,СВЦЭМ!$A$33:$A$776,$A134,СВЦЭМ!$B$33:$B$776,Y$119)+'СЕТ СН'!$H$14+СВЦЭМ!$D$10+'СЕТ СН'!$H$6-'СЕТ СН'!$H$26</f>
        <v>1240.9960361200001</v>
      </c>
    </row>
    <row r="135" spans="1:25" ht="15.75" x14ac:dyDescent="0.2">
      <c r="A135" s="35">
        <f t="shared" si="3"/>
        <v>43512</v>
      </c>
      <c r="B135" s="36">
        <f>SUMIFS(СВЦЭМ!$D$33:$D$776,СВЦЭМ!$A$33:$A$776,$A135,СВЦЭМ!$B$33:$B$776,B$119)+'СЕТ СН'!$H$14+СВЦЭМ!$D$10+'СЕТ СН'!$H$6-'СЕТ СН'!$H$26</f>
        <v>1269.9137380900002</v>
      </c>
      <c r="C135" s="36">
        <f>SUMIFS(СВЦЭМ!$D$33:$D$776,СВЦЭМ!$A$33:$A$776,$A135,СВЦЭМ!$B$33:$B$776,C$119)+'СЕТ СН'!$H$14+СВЦЭМ!$D$10+'СЕТ СН'!$H$6-'СЕТ СН'!$H$26</f>
        <v>1275.8127504700001</v>
      </c>
      <c r="D135" s="36">
        <f>SUMIFS(СВЦЭМ!$D$33:$D$776,СВЦЭМ!$A$33:$A$776,$A135,СВЦЭМ!$B$33:$B$776,D$119)+'СЕТ СН'!$H$14+СВЦЭМ!$D$10+'СЕТ СН'!$H$6-'СЕТ СН'!$H$26</f>
        <v>1308.64130836</v>
      </c>
      <c r="E135" s="36">
        <f>SUMIFS(СВЦЭМ!$D$33:$D$776,СВЦЭМ!$A$33:$A$776,$A135,СВЦЭМ!$B$33:$B$776,E$119)+'СЕТ СН'!$H$14+СВЦЭМ!$D$10+'СЕТ СН'!$H$6-'СЕТ СН'!$H$26</f>
        <v>1346.87745743</v>
      </c>
      <c r="F135" s="36">
        <f>SUMIFS(СВЦЭМ!$D$33:$D$776,СВЦЭМ!$A$33:$A$776,$A135,СВЦЭМ!$B$33:$B$776,F$119)+'СЕТ СН'!$H$14+СВЦЭМ!$D$10+'СЕТ СН'!$H$6-'СЕТ СН'!$H$26</f>
        <v>1361.3350625099997</v>
      </c>
      <c r="G135" s="36">
        <f>SUMIFS(СВЦЭМ!$D$33:$D$776,СВЦЭМ!$A$33:$A$776,$A135,СВЦЭМ!$B$33:$B$776,G$119)+'СЕТ СН'!$H$14+СВЦЭМ!$D$10+'СЕТ СН'!$H$6-'СЕТ СН'!$H$26</f>
        <v>1355.36100953</v>
      </c>
      <c r="H135" s="36">
        <f>SUMIFS(СВЦЭМ!$D$33:$D$776,СВЦЭМ!$A$33:$A$776,$A135,СВЦЭМ!$B$33:$B$776,H$119)+'СЕТ СН'!$H$14+СВЦЭМ!$D$10+'СЕТ СН'!$H$6-'СЕТ СН'!$H$26</f>
        <v>1306.47573433</v>
      </c>
      <c r="I135" s="36">
        <f>SUMIFS(СВЦЭМ!$D$33:$D$776,СВЦЭМ!$A$33:$A$776,$A135,СВЦЭМ!$B$33:$B$776,I$119)+'СЕТ СН'!$H$14+СВЦЭМ!$D$10+'СЕТ СН'!$H$6-'СЕТ СН'!$H$26</f>
        <v>1275.8277670500001</v>
      </c>
      <c r="J135" s="36">
        <f>SUMIFS(СВЦЭМ!$D$33:$D$776,СВЦЭМ!$A$33:$A$776,$A135,СВЦЭМ!$B$33:$B$776,J$119)+'СЕТ СН'!$H$14+СВЦЭМ!$D$10+'СЕТ СН'!$H$6-'СЕТ СН'!$H$26</f>
        <v>1240.7805796299999</v>
      </c>
      <c r="K135" s="36">
        <f>SUMIFS(СВЦЭМ!$D$33:$D$776,СВЦЭМ!$A$33:$A$776,$A135,СВЦЭМ!$B$33:$B$776,K$119)+'СЕТ СН'!$H$14+СВЦЭМ!$D$10+'СЕТ СН'!$H$6-'СЕТ СН'!$H$26</f>
        <v>1199.7505719999999</v>
      </c>
      <c r="L135" s="36">
        <f>SUMIFS(СВЦЭМ!$D$33:$D$776,СВЦЭМ!$A$33:$A$776,$A135,СВЦЭМ!$B$33:$B$776,L$119)+'СЕТ СН'!$H$14+СВЦЭМ!$D$10+'СЕТ СН'!$H$6-'СЕТ СН'!$H$26</f>
        <v>1182.7543000000001</v>
      </c>
      <c r="M135" s="36">
        <f>SUMIFS(СВЦЭМ!$D$33:$D$776,СВЦЭМ!$A$33:$A$776,$A135,СВЦЭМ!$B$33:$B$776,M$119)+'СЕТ СН'!$H$14+СВЦЭМ!$D$10+'СЕТ СН'!$H$6-'СЕТ СН'!$H$26</f>
        <v>1193.6816783199999</v>
      </c>
      <c r="N135" s="36">
        <f>SUMIFS(СВЦЭМ!$D$33:$D$776,СВЦЭМ!$A$33:$A$776,$A135,СВЦЭМ!$B$33:$B$776,N$119)+'СЕТ СН'!$H$14+СВЦЭМ!$D$10+'СЕТ СН'!$H$6-'СЕТ СН'!$H$26</f>
        <v>1215.98092526</v>
      </c>
      <c r="O135" s="36">
        <f>SUMIFS(СВЦЭМ!$D$33:$D$776,СВЦЭМ!$A$33:$A$776,$A135,СВЦЭМ!$B$33:$B$776,O$119)+'СЕТ СН'!$H$14+СВЦЭМ!$D$10+'СЕТ СН'!$H$6-'СЕТ СН'!$H$26</f>
        <v>1214.5054264400001</v>
      </c>
      <c r="P135" s="36">
        <f>SUMIFS(СВЦЭМ!$D$33:$D$776,СВЦЭМ!$A$33:$A$776,$A135,СВЦЭМ!$B$33:$B$776,P$119)+'СЕТ СН'!$H$14+СВЦЭМ!$D$10+'СЕТ СН'!$H$6-'СЕТ СН'!$H$26</f>
        <v>1226.9950780700001</v>
      </c>
      <c r="Q135" s="36">
        <f>SUMIFS(СВЦЭМ!$D$33:$D$776,СВЦЭМ!$A$33:$A$776,$A135,СВЦЭМ!$B$33:$B$776,Q$119)+'СЕТ СН'!$H$14+СВЦЭМ!$D$10+'СЕТ СН'!$H$6-'СЕТ СН'!$H$26</f>
        <v>1236.00009942</v>
      </c>
      <c r="R135" s="36">
        <f>SUMIFS(СВЦЭМ!$D$33:$D$776,СВЦЭМ!$A$33:$A$776,$A135,СВЦЭМ!$B$33:$B$776,R$119)+'СЕТ СН'!$H$14+СВЦЭМ!$D$10+'СЕТ СН'!$H$6-'СЕТ СН'!$H$26</f>
        <v>1229.60382372</v>
      </c>
      <c r="S135" s="36">
        <f>SUMIFS(СВЦЭМ!$D$33:$D$776,СВЦЭМ!$A$33:$A$776,$A135,СВЦЭМ!$B$33:$B$776,S$119)+'СЕТ СН'!$H$14+СВЦЭМ!$D$10+'СЕТ СН'!$H$6-'СЕТ СН'!$H$26</f>
        <v>1238.0262091300001</v>
      </c>
      <c r="T135" s="36">
        <f>SUMIFS(СВЦЭМ!$D$33:$D$776,СВЦЭМ!$A$33:$A$776,$A135,СВЦЭМ!$B$33:$B$776,T$119)+'СЕТ СН'!$H$14+СВЦЭМ!$D$10+'СЕТ СН'!$H$6-'СЕТ СН'!$H$26</f>
        <v>1197.23587587</v>
      </c>
      <c r="U135" s="36">
        <f>SUMIFS(СВЦЭМ!$D$33:$D$776,СВЦЭМ!$A$33:$A$776,$A135,СВЦЭМ!$B$33:$B$776,U$119)+'СЕТ СН'!$H$14+СВЦЭМ!$D$10+'СЕТ СН'!$H$6-'СЕТ СН'!$H$26</f>
        <v>1185.24811761</v>
      </c>
      <c r="V135" s="36">
        <f>SUMIFS(СВЦЭМ!$D$33:$D$776,СВЦЭМ!$A$33:$A$776,$A135,СВЦЭМ!$B$33:$B$776,V$119)+'СЕТ СН'!$H$14+СВЦЭМ!$D$10+'СЕТ СН'!$H$6-'СЕТ СН'!$H$26</f>
        <v>1183.07593157</v>
      </c>
      <c r="W135" s="36">
        <f>SUMIFS(СВЦЭМ!$D$33:$D$776,СВЦЭМ!$A$33:$A$776,$A135,СВЦЭМ!$B$33:$B$776,W$119)+'СЕТ СН'!$H$14+СВЦЭМ!$D$10+'СЕТ СН'!$H$6-'СЕТ СН'!$H$26</f>
        <v>1190.05012917</v>
      </c>
      <c r="X135" s="36">
        <f>SUMIFS(СВЦЭМ!$D$33:$D$776,СВЦЭМ!$A$33:$A$776,$A135,СВЦЭМ!$B$33:$B$776,X$119)+'СЕТ СН'!$H$14+СВЦЭМ!$D$10+'СЕТ СН'!$H$6-'СЕТ СН'!$H$26</f>
        <v>1210.5614611800002</v>
      </c>
      <c r="Y135" s="36">
        <f>SUMIFS(СВЦЭМ!$D$33:$D$776,СВЦЭМ!$A$33:$A$776,$A135,СВЦЭМ!$B$33:$B$776,Y$119)+'СЕТ СН'!$H$14+СВЦЭМ!$D$10+'СЕТ СН'!$H$6-'СЕТ СН'!$H$26</f>
        <v>1256.94339464</v>
      </c>
    </row>
    <row r="136" spans="1:25" ht="15.75" x14ac:dyDescent="0.2">
      <c r="A136" s="35">
        <f t="shared" si="3"/>
        <v>43513</v>
      </c>
      <c r="B136" s="36">
        <f>SUMIFS(СВЦЭМ!$D$33:$D$776,СВЦЭМ!$A$33:$A$776,$A136,СВЦЭМ!$B$33:$B$776,B$119)+'СЕТ СН'!$H$14+СВЦЭМ!$D$10+'СЕТ СН'!$H$6-'СЕТ СН'!$H$26</f>
        <v>1239.0173871100001</v>
      </c>
      <c r="C136" s="36">
        <f>SUMIFS(СВЦЭМ!$D$33:$D$776,СВЦЭМ!$A$33:$A$776,$A136,СВЦЭМ!$B$33:$B$776,C$119)+'СЕТ СН'!$H$14+СВЦЭМ!$D$10+'СЕТ СН'!$H$6-'СЕТ СН'!$H$26</f>
        <v>1254.5867505599999</v>
      </c>
      <c r="D136" s="36">
        <f>SUMIFS(СВЦЭМ!$D$33:$D$776,СВЦЭМ!$A$33:$A$776,$A136,СВЦЭМ!$B$33:$B$776,D$119)+'СЕТ СН'!$H$14+СВЦЭМ!$D$10+'СЕТ СН'!$H$6-'СЕТ СН'!$H$26</f>
        <v>1296.07559083</v>
      </c>
      <c r="E136" s="36">
        <f>SUMIFS(СВЦЭМ!$D$33:$D$776,СВЦЭМ!$A$33:$A$776,$A136,СВЦЭМ!$B$33:$B$776,E$119)+'СЕТ СН'!$H$14+СВЦЭМ!$D$10+'СЕТ СН'!$H$6-'СЕТ СН'!$H$26</f>
        <v>1295.5417927200001</v>
      </c>
      <c r="F136" s="36">
        <f>SUMIFS(СВЦЭМ!$D$33:$D$776,СВЦЭМ!$A$33:$A$776,$A136,СВЦЭМ!$B$33:$B$776,F$119)+'СЕТ СН'!$H$14+СВЦЭМ!$D$10+'СЕТ СН'!$H$6-'СЕТ СН'!$H$26</f>
        <v>1309.57865459</v>
      </c>
      <c r="G136" s="36">
        <f>SUMIFS(СВЦЭМ!$D$33:$D$776,СВЦЭМ!$A$33:$A$776,$A136,СВЦЭМ!$B$33:$B$776,G$119)+'СЕТ СН'!$H$14+СВЦЭМ!$D$10+'СЕТ СН'!$H$6-'СЕТ СН'!$H$26</f>
        <v>1302.4023214899998</v>
      </c>
      <c r="H136" s="36">
        <f>SUMIFS(СВЦЭМ!$D$33:$D$776,СВЦЭМ!$A$33:$A$776,$A136,СВЦЭМ!$B$33:$B$776,H$119)+'СЕТ СН'!$H$14+СВЦЭМ!$D$10+'СЕТ СН'!$H$6-'СЕТ СН'!$H$26</f>
        <v>1258.19296321</v>
      </c>
      <c r="I136" s="36">
        <f>SUMIFS(СВЦЭМ!$D$33:$D$776,СВЦЭМ!$A$33:$A$776,$A136,СВЦЭМ!$B$33:$B$776,I$119)+'СЕТ СН'!$H$14+СВЦЭМ!$D$10+'СЕТ СН'!$H$6-'СЕТ СН'!$H$26</f>
        <v>1226.2980364099999</v>
      </c>
      <c r="J136" s="36">
        <f>SUMIFS(СВЦЭМ!$D$33:$D$776,СВЦЭМ!$A$33:$A$776,$A136,СВЦЭМ!$B$33:$B$776,J$119)+'СЕТ СН'!$H$14+СВЦЭМ!$D$10+'СЕТ СН'!$H$6-'СЕТ СН'!$H$26</f>
        <v>1198.9551344000001</v>
      </c>
      <c r="K136" s="36">
        <f>SUMIFS(СВЦЭМ!$D$33:$D$776,СВЦЭМ!$A$33:$A$776,$A136,СВЦЭМ!$B$33:$B$776,K$119)+'СЕТ СН'!$H$14+СВЦЭМ!$D$10+'СЕТ СН'!$H$6-'СЕТ СН'!$H$26</f>
        <v>1151.23867866</v>
      </c>
      <c r="L136" s="36">
        <f>SUMIFS(СВЦЭМ!$D$33:$D$776,СВЦЭМ!$A$33:$A$776,$A136,СВЦЭМ!$B$33:$B$776,L$119)+'СЕТ СН'!$H$14+СВЦЭМ!$D$10+'СЕТ СН'!$H$6-'СЕТ СН'!$H$26</f>
        <v>1133.5961727700001</v>
      </c>
      <c r="M136" s="36">
        <f>SUMIFS(СВЦЭМ!$D$33:$D$776,СВЦЭМ!$A$33:$A$776,$A136,СВЦЭМ!$B$33:$B$776,M$119)+'СЕТ СН'!$H$14+СВЦЭМ!$D$10+'СЕТ СН'!$H$6-'СЕТ СН'!$H$26</f>
        <v>1154.2083868899999</v>
      </c>
      <c r="N136" s="36">
        <f>SUMIFS(СВЦЭМ!$D$33:$D$776,СВЦЭМ!$A$33:$A$776,$A136,СВЦЭМ!$B$33:$B$776,N$119)+'СЕТ СН'!$H$14+СВЦЭМ!$D$10+'СЕТ СН'!$H$6-'СЕТ СН'!$H$26</f>
        <v>1199.95029572</v>
      </c>
      <c r="O136" s="36">
        <f>SUMIFS(СВЦЭМ!$D$33:$D$776,СВЦЭМ!$A$33:$A$776,$A136,СВЦЭМ!$B$33:$B$776,O$119)+'СЕТ СН'!$H$14+СВЦЭМ!$D$10+'СЕТ СН'!$H$6-'СЕТ СН'!$H$26</f>
        <v>1199.825006</v>
      </c>
      <c r="P136" s="36">
        <f>SUMIFS(СВЦЭМ!$D$33:$D$776,СВЦЭМ!$A$33:$A$776,$A136,СВЦЭМ!$B$33:$B$776,P$119)+'СЕТ СН'!$H$14+СВЦЭМ!$D$10+'СЕТ СН'!$H$6-'СЕТ СН'!$H$26</f>
        <v>1252.15056071</v>
      </c>
      <c r="Q136" s="36">
        <f>SUMIFS(СВЦЭМ!$D$33:$D$776,СВЦЭМ!$A$33:$A$776,$A136,СВЦЭМ!$B$33:$B$776,Q$119)+'СЕТ СН'!$H$14+СВЦЭМ!$D$10+'СЕТ СН'!$H$6-'СЕТ СН'!$H$26</f>
        <v>1246.63446737</v>
      </c>
      <c r="R136" s="36">
        <f>SUMIFS(СВЦЭМ!$D$33:$D$776,СВЦЭМ!$A$33:$A$776,$A136,СВЦЭМ!$B$33:$B$776,R$119)+'СЕТ СН'!$H$14+СВЦЭМ!$D$10+'СЕТ СН'!$H$6-'СЕТ СН'!$H$26</f>
        <v>1243.4456326099998</v>
      </c>
      <c r="S136" s="36">
        <f>SUMIFS(СВЦЭМ!$D$33:$D$776,СВЦЭМ!$A$33:$A$776,$A136,СВЦЭМ!$B$33:$B$776,S$119)+'СЕТ СН'!$H$14+СВЦЭМ!$D$10+'СЕТ СН'!$H$6-'СЕТ СН'!$H$26</f>
        <v>1252.3888497200001</v>
      </c>
      <c r="T136" s="36">
        <f>SUMIFS(СВЦЭМ!$D$33:$D$776,СВЦЭМ!$A$33:$A$776,$A136,СВЦЭМ!$B$33:$B$776,T$119)+'СЕТ СН'!$H$14+СВЦЭМ!$D$10+'СЕТ СН'!$H$6-'СЕТ СН'!$H$26</f>
        <v>1221.35979481</v>
      </c>
      <c r="U136" s="36">
        <f>SUMIFS(СВЦЭМ!$D$33:$D$776,СВЦЭМ!$A$33:$A$776,$A136,СВЦЭМ!$B$33:$B$776,U$119)+'СЕТ СН'!$H$14+СВЦЭМ!$D$10+'СЕТ СН'!$H$6-'СЕТ СН'!$H$26</f>
        <v>1203.41381032</v>
      </c>
      <c r="V136" s="36">
        <f>SUMIFS(СВЦЭМ!$D$33:$D$776,СВЦЭМ!$A$33:$A$776,$A136,СВЦЭМ!$B$33:$B$776,V$119)+'СЕТ СН'!$H$14+СВЦЭМ!$D$10+'СЕТ СН'!$H$6-'СЕТ СН'!$H$26</f>
        <v>1206.3610132399999</v>
      </c>
      <c r="W136" s="36">
        <f>SUMIFS(СВЦЭМ!$D$33:$D$776,СВЦЭМ!$A$33:$A$776,$A136,СВЦЭМ!$B$33:$B$776,W$119)+'СЕТ СН'!$H$14+СВЦЭМ!$D$10+'СЕТ СН'!$H$6-'СЕТ СН'!$H$26</f>
        <v>1208.1928195800001</v>
      </c>
      <c r="X136" s="36">
        <f>SUMIFS(СВЦЭМ!$D$33:$D$776,СВЦЭМ!$A$33:$A$776,$A136,СВЦЭМ!$B$33:$B$776,X$119)+'СЕТ СН'!$H$14+СВЦЭМ!$D$10+'СЕТ СН'!$H$6-'СЕТ СН'!$H$26</f>
        <v>1227.3550039500001</v>
      </c>
      <c r="Y136" s="36">
        <f>SUMIFS(СВЦЭМ!$D$33:$D$776,СВЦЭМ!$A$33:$A$776,$A136,СВЦЭМ!$B$33:$B$776,Y$119)+'СЕТ СН'!$H$14+СВЦЭМ!$D$10+'СЕТ СН'!$H$6-'СЕТ СН'!$H$26</f>
        <v>1253.9597918099998</v>
      </c>
    </row>
    <row r="137" spans="1:25" ht="15.75" x14ac:dyDescent="0.2">
      <c r="A137" s="35">
        <f t="shared" si="3"/>
        <v>43514</v>
      </c>
      <c r="B137" s="36">
        <f>SUMIFS(СВЦЭМ!$D$33:$D$776,СВЦЭМ!$A$33:$A$776,$A137,СВЦЭМ!$B$33:$B$776,B$119)+'СЕТ СН'!$H$14+СВЦЭМ!$D$10+'СЕТ СН'!$H$6-'СЕТ СН'!$H$26</f>
        <v>1304.4335641600001</v>
      </c>
      <c r="C137" s="36">
        <f>SUMIFS(СВЦЭМ!$D$33:$D$776,СВЦЭМ!$A$33:$A$776,$A137,СВЦЭМ!$B$33:$B$776,C$119)+'СЕТ СН'!$H$14+СВЦЭМ!$D$10+'СЕТ СН'!$H$6-'СЕТ СН'!$H$26</f>
        <v>1348.24035964</v>
      </c>
      <c r="D137" s="36">
        <f>SUMIFS(СВЦЭМ!$D$33:$D$776,СВЦЭМ!$A$33:$A$776,$A137,СВЦЭМ!$B$33:$B$776,D$119)+'СЕТ СН'!$H$14+СВЦЭМ!$D$10+'СЕТ СН'!$H$6-'СЕТ СН'!$H$26</f>
        <v>1357.8842456100001</v>
      </c>
      <c r="E137" s="36">
        <f>SUMIFS(СВЦЭМ!$D$33:$D$776,СВЦЭМ!$A$33:$A$776,$A137,СВЦЭМ!$B$33:$B$776,E$119)+'СЕТ СН'!$H$14+СВЦЭМ!$D$10+'СЕТ СН'!$H$6-'СЕТ СН'!$H$26</f>
        <v>1335.79586169</v>
      </c>
      <c r="F137" s="36">
        <f>SUMIFS(СВЦЭМ!$D$33:$D$776,СВЦЭМ!$A$33:$A$776,$A137,СВЦЭМ!$B$33:$B$776,F$119)+'СЕТ СН'!$H$14+СВЦЭМ!$D$10+'СЕТ СН'!$H$6-'СЕТ СН'!$H$26</f>
        <v>1342.2021820999998</v>
      </c>
      <c r="G137" s="36">
        <f>SUMIFS(СВЦЭМ!$D$33:$D$776,СВЦЭМ!$A$33:$A$776,$A137,СВЦЭМ!$B$33:$B$776,G$119)+'СЕТ СН'!$H$14+СВЦЭМ!$D$10+'СЕТ СН'!$H$6-'СЕТ СН'!$H$26</f>
        <v>1329.6590244099998</v>
      </c>
      <c r="H137" s="36">
        <f>SUMIFS(СВЦЭМ!$D$33:$D$776,СВЦЭМ!$A$33:$A$776,$A137,СВЦЭМ!$B$33:$B$776,H$119)+'СЕТ СН'!$H$14+СВЦЭМ!$D$10+'СЕТ СН'!$H$6-'СЕТ СН'!$H$26</f>
        <v>1278.3768675000001</v>
      </c>
      <c r="I137" s="36">
        <f>SUMIFS(СВЦЭМ!$D$33:$D$776,СВЦЭМ!$A$33:$A$776,$A137,СВЦЭМ!$B$33:$B$776,I$119)+'СЕТ СН'!$H$14+СВЦЭМ!$D$10+'СЕТ СН'!$H$6-'СЕТ СН'!$H$26</f>
        <v>1241.2589504799998</v>
      </c>
      <c r="J137" s="36">
        <f>SUMIFS(СВЦЭМ!$D$33:$D$776,СВЦЭМ!$A$33:$A$776,$A137,СВЦЭМ!$B$33:$B$776,J$119)+'СЕТ СН'!$H$14+СВЦЭМ!$D$10+'СЕТ СН'!$H$6-'СЕТ СН'!$H$26</f>
        <v>1224.0605385600002</v>
      </c>
      <c r="K137" s="36">
        <f>SUMIFS(СВЦЭМ!$D$33:$D$776,СВЦЭМ!$A$33:$A$776,$A137,СВЦЭМ!$B$33:$B$776,K$119)+'СЕТ СН'!$H$14+СВЦЭМ!$D$10+'СЕТ СН'!$H$6-'СЕТ СН'!$H$26</f>
        <v>1229.7639601000001</v>
      </c>
      <c r="L137" s="36">
        <f>SUMIFS(СВЦЭМ!$D$33:$D$776,СВЦЭМ!$A$33:$A$776,$A137,СВЦЭМ!$B$33:$B$776,L$119)+'СЕТ СН'!$H$14+СВЦЭМ!$D$10+'СЕТ СН'!$H$6-'СЕТ СН'!$H$26</f>
        <v>1229.52345012</v>
      </c>
      <c r="M137" s="36">
        <f>SUMIFS(СВЦЭМ!$D$33:$D$776,СВЦЭМ!$A$33:$A$776,$A137,СВЦЭМ!$B$33:$B$776,M$119)+'СЕТ СН'!$H$14+СВЦЭМ!$D$10+'СЕТ СН'!$H$6-'СЕТ СН'!$H$26</f>
        <v>1236.5608109499999</v>
      </c>
      <c r="N137" s="36">
        <f>SUMIFS(СВЦЭМ!$D$33:$D$776,СВЦЭМ!$A$33:$A$776,$A137,СВЦЭМ!$B$33:$B$776,N$119)+'СЕТ СН'!$H$14+СВЦЭМ!$D$10+'СЕТ СН'!$H$6-'СЕТ СН'!$H$26</f>
        <v>1229.16504392</v>
      </c>
      <c r="O137" s="36">
        <f>SUMIFS(СВЦЭМ!$D$33:$D$776,СВЦЭМ!$A$33:$A$776,$A137,СВЦЭМ!$B$33:$B$776,O$119)+'СЕТ СН'!$H$14+СВЦЭМ!$D$10+'СЕТ СН'!$H$6-'СЕТ СН'!$H$26</f>
        <v>1227.1628419899998</v>
      </c>
      <c r="P137" s="36">
        <f>SUMIFS(СВЦЭМ!$D$33:$D$776,СВЦЭМ!$A$33:$A$776,$A137,СВЦЭМ!$B$33:$B$776,P$119)+'СЕТ СН'!$H$14+СВЦЭМ!$D$10+'СЕТ СН'!$H$6-'СЕТ СН'!$H$26</f>
        <v>1234.5045852799999</v>
      </c>
      <c r="Q137" s="36">
        <f>SUMIFS(СВЦЭМ!$D$33:$D$776,СВЦЭМ!$A$33:$A$776,$A137,СВЦЭМ!$B$33:$B$776,Q$119)+'СЕТ СН'!$H$14+СВЦЭМ!$D$10+'СЕТ СН'!$H$6-'СЕТ СН'!$H$26</f>
        <v>1241.1990342399999</v>
      </c>
      <c r="R137" s="36">
        <f>SUMIFS(СВЦЭМ!$D$33:$D$776,СВЦЭМ!$A$33:$A$776,$A137,СВЦЭМ!$B$33:$B$776,R$119)+'СЕТ СН'!$H$14+СВЦЭМ!$D$10+'СЕТ СН'!$H$6-'СЕТ СН'!$H$26</f>
        <v>1239.5736803499999</v>
      </c>
      <c r="S137" s="36">
        <f>SUMIFS(СВЦЭМ!$D$33:$D$776,СВЦЭМ!$A$33:$A$776,$A137,СВЦЭМ!$B$33:$B$776,S$119)+'СЕТ СН'!$H$14+СВЦЭМ!$D$10+'СЕТ СН'!$H$6-'СЕТ СН'!$H$26</f>
        <v>1232.1226634300001</v>
      </c>
      <c r="T137" s="36">
        <f>SUMIFS(СВЦЭМ!$D$33:$D$776,СВЦЭМ!$A$33:$A$776,$A137,СВЦЭМ!$B$33:$B$776,T$119)+'СЕТ СН'!$H$14+СВЦЭМ!$D$10+'СЕТ СН'!$H$6-'СЕТ СН'!$H$26</f>
        <v>1202.7770324200001</v>
      </c>
      <c r="U137" s="36">
        <f>SUMIFS(СВЦЭМ!$D$33:$D$776,СВЦЭМ!$A$33:$A$776,$A137,СВЦЭМ!$B$33:$B$776,U$119)+'СЕТ СН'!$H$14+СВЦЭМ!$D$10+'СЕТ СН'!$H$6-'СЕТ СН'!$H$26</f>
        <v>1202.0703841</v>
      </c>
      <c r="V137" s="36">
        <f>SUMIFS(СВЦЭМ!$D$33:$D$776,СВЦЭМ!$A$33:$A$776,$A137,СВЦЭМ!$B$33:$B$776,V$119)+'СЕТ СН'!$H$14+СВЦЭМ!$D$10+'СЕТ СН'!$H$6-'СЕТ СН'!$H$26</f>
        <v>1197.2690499599998</v>
      </c>
      <c r="W137" s="36">
        <f>SUMIFS(СВЦЭМ!$D$33:$D$776,СВЦЭМ!$A$33:$A$776,$A137,СВЦЭМ!$B$33:$B$776,W$119)+'СЕТ СН'!$H$14+СВЦЭМ!$D$10+'СЕТ СН'!$H$6-'СЕТ СН'!$H$26</f>
        <v>1212.6162973199998</v>
      </c>
      <c r="X137" s="36">
        <f>SUMIFS(СВЦЭМ!$D$33:$D$776,СВЦЭМ!$A$33:$A$776,$A137,СВЦЭМ!$B$33:$B$776,X$119)+'СЕТ СН'!$H$14+СВЦЭМ!$D$10+'СЕТ СН'!$H$6-'СЕТ СН'!$H$26</f>
        <v>1243.7669999300001</v>
      </c>
      <c r="Y137" s="36">
        <f>SUMIFS(СВЦЭМ!$D$33:$D$776,СВЦЭМ!$A$33:$A$776,$A137,СВЦЭМ!$B$33:$B$776,Y$119)+'СЕТ СН'!$H$14+СВЦЭМ!$D$10+'СЕТ СН'!$H$6-'СЕТ СН'!$H$26</f>
        <v>1262.85372403</v>
      </c>
    </row>
    <row r="138" spans="1:25" ht="15.75" x14ac:dyDescent="0.2">
      <c r="A138" s="35">
        <f t="shared" si="3"/>
        <v>43515</v>
      </c>
      <c r="B138" s="36">
        <f>SUMIFS(СВЦЭМ!$D$33:$D$776,СВЦЭМ!$A$33:$A$776,$A138,СВЦЭМ!$B$33:$B$776,B$119)+'СЕТ СН'!$H$14+СВЦЭМ!$D$10+'СЕТ СН'!$H$6-'СЕТ СН'!$H$26</f>
        <v>1318.52065984</v>
      </c>
      <c r="C138" s="36">
        <f>SUMIFS(СВЦЭМ!$D$33:$D$776,СВЦЭМ!$A$33:$A$776,$A138,СВЦЭМ!$B$33:$B$776,C$119)+'СЕТ СН'!$H$14+СВЦЭМ!$D$10+'СЕТ СН'!$H$6-'СЕТ СН'!$H$26</f>
        <v>1349.8379963699999</v>
      </c>
      <c r="D138" s="36">
        <f>SUMIFS(СВЦЭМ!$D$33:$D$776,СВЦЭМ!$A$33:$A$776,$A138,СВЦЭМ!$B$33:$B$776,D$119)+'СЕТ СН'!$H$14+СВЦЭМ!$D$10+'СЕТ СН'!$H$6-'СЕТ СН'!$H$26</f>
        <v>1367.6280448399998</v>
      </c>
      <c r="E138" s="36">
        <f>SUMIFS(СВЦЭМ!$D$33:$D$776,СВЦЭМ!$A$33:$A$776,$A138,СВЦЭМ!$B$33:$B$776,E$119)+'СЕТ СН'!$H$14+СВЦЭМ!$D$10+'СЕТ СН'!$H$6-'СЕТ СН'!$H$26</f>
        <v>1377.1397876299998</v>
      </c>
      <c r="F138" s="36">
        <f>SUMIFS(СВЦЭМ!$D$33:$D$776,СВЦЭМ!$A$33:$A$776,$A138,СВЦЭМ!$B$33:$B$776,F$119)+'СЕТ СН'!$H$14+СВЦЭМ!$D$10+'СЕТ СН'!$H$6-'СЕТ СН'!$H$26</f>
        <v>1366.4415617699997</v>
      </c>
      <c r="G138" s="36">
        <f>SUMIFS(СВЦЭМ!$D$33:$D$776,СВЦЭМ!$A$33:$A$776,$A138,СВЦЭМ!$B$33:$B$776,G$119)+'СЕТ СН'!$H$14+СВЦЭМ!$D$10+'СЕТ СН'!$H$6-'СЕТ СН'!$H$26</f>
        <v>1346.3369347600001</v>
      </c>
      <c r="H138" s="36">
        <f>SUMIFS(СВЦЭМ!$D$33:$D$776,СВЦЭМ!$A$33:$A$776,$A138,СВЦЭМ!$B$33:$B$776,H$119)+'СЕТ СН'!$H$14+СВЦЭМ!$D$10+'СЕТ СН'!$H$6-'СЕТ СН'!$H$26</f>
        <v>1315.9793685699997</v>
      </c>
      <c r="I138" s="36">
        <f>SUMIFS(СВЦЭМ!$D$33:$D$776,СВЦЭМ!$A$33:$A$776,$A138,СВЦЭМ!$B$33:$B$776,I$119)+'СЕТ СН'!$H$14+СВЦЭМ!$D$10+'СЕТ СН'!$H$6-'СЕТ СН'!$H$26</f>
        <v>1275.6312806000001</v>
      </c>
      <c r="J138" s="36">
        <f>SUMIFS(СВЦЭМ!$D$33:$D$776,СВЦЭМ!$A$33:$A$776,$A138,СВЦЭМ!$B$33:$B$776,J$119)+'СЕТ СН'!$H$14+СВЦЭМ!$D$10+'СЕТ СН'!$H$6-'СЕТ СН'!$H$26</f>
        <v>1251.0402905199999</v>
      </c>
      <c r="K138" s="36">
        <f>SUMIFS(СВЦЭМ!$D$33:$D$776,СВЦЭМ!$A$33:$A$776,$A138,СВЦЭМ!$B$33:$B$776,K$119)+'СЕТ СН'!$H$14+СВЦЭМ!$D$10+'СЕТ СН'!$H$6-'СЕТ СН'!$H$26</f>
        <v>1240.31810382</v>
      </c>
      <c r="L138" s="36">
        <f>SUMIFS(СВЦЭМ!$D$33:$D$776,СВЦЭМ!$A$33:$A$776,$A138,СВЦЭМ!$B$33:$B$776,L$119)+'СЕТ СН'!$H$14+СВЦЭМ!$D$10+'СЕТ СН'!$H$6-'СЕТ СН'!$H$26</f>
        <v>1234.34252702</v>
      </c>
      <c r="M138" s="36">
        <f>SUMIFS(СВЦЭМ!$D$33:$D$776,СВЦЭМ!$A$33:$A$776,$A138,СВЦЭМ!$B$33:$B$776,M$119)+'СЕТ СН'!$H$14+СВЦЭМ!$D$10+'СЕТ СН'!$H$6-'СЕТ СН'!$H$26</f>
        <v>1232.5815551599999</v>
      </c>
      <c r="N138" s="36">
        <f>SUMIFS(СВЦЭМ!$D$33:$D$776,СВЦЭМ!$A$33:$A$776,$A138,СВЦЭМ!$B$33:$B$776,N$119)+'СЕТ СН'!$H$14+СВЦЭМ!$D$10+'СЕТ СН'!$H$6-'СЕТ СН'!$H$26</f>
        <v>1216.3439180999999</v>
      </c>
      <c r="O138" s="36">
        <f>SUMIFS(СВЦЭМ!$D$33:$D$776,СВЦЭМ!$A$33:$A$776,$A138,СВЦЭМ!$B$33:$B$776,O$119)+'СЕТ СН'!$H$14+СВЦЭМ!$D$10+'СЕТ СН'!$H$6-'СЕТ СН'!$H$26</f>
        <v>1193.00408083</v>
      </c>
      <c r="P138" s="36">
        <f>SUMIFS(СВЦЭМ!$D$33:$D$776,СВЦЭМ!$A$33:$A$776,$A138,СВЦЭМ!$B$33:$B$776,P$119)+'СЕТ СН'!$H$14+СВЦЭМ!$D$10+'СЕТ СН'!$H$6-'СЕТ СН'!$H$26</f>
        <v>1197.9475063499999</v>
      </c>
      <c r="Q138" s="36">
        <f>SUMIFS(СВЦЭМ!$D$33:$D$776,СВЦЭМ!$A$33:$A$776,$A138,СВЦЭМ!$B$33:$B$776,Q$119)+'СЕТ СН'!$H$14+СВЦЭМ!$D$10+'СЕТ СН'!$H$6-'СЕТ СН'!$H$26</f>
        <v>1208.21270966</v>
      </c>
      <c r="R138" s="36">
        <f>SUMIFS(СВЦЭМ!$D$33:$D$776,СВЦЭМ!$A$33:$A$776,$A138,СВЦЭМ!$B$33:$B$776,R$119)+'СЕТ СН'!$H$14+СВЦЭМ!$D$10+'СЕТ СН'!$H$6-'СЕТ СН'!$H$26</f>
        <v>1207.4534112599999</v>
      </c>
      <c r="S138" s="36">
        <f>SUMIFS(СВЦЭМ!$D$33:$D$776,СВЦЭМ!$A$33:$A$776,$A138,СВЦЭМ!$B$33:$B$776,S$119)+'СЕТ СН'!$H$14+СВЦЭМ!$D$10+'СЕТ СН'!$H$6-'СЕТ СН'!$H$26</f>
        <v>1201.30460907</v>
      </c>
      <c r="T138" s="36">
        <f>SUMIFS(СВЦЭМ!$D$33:$D$776,СВЦЭМ!$A$33:$A$776,$A138,СВЦЭМ!$B$33:$B$776,T$119)+'СЕТ СН'!$H$14+СВЦЭМ!$D$10+'СЕТ СН'!$H$6-'СЕТ СН'!$H$26</f>
        <v>1171.1563947499999</v>
      </c>
      <c r="U138" s="36">
        <f>SUMIFS(СВЦЭМ!$D$33:$D$776,СВЦЭМ!$A$33:$A$776,$A138,СВЦЭМ!$B$33:$B$776,U$119)+'СЕТ СН'!$H$14+СВЦЭМ!$D$10+'СЕТ СН'!$H$6-'СЕТ СН'!$H$26</f>
        <v>1164.3467465799999</v>
      </c>
      <c r="V138" s="36">
        <f>SUMIFS(СВЦЭМ!$D$33:$D$776,СВЦЭМ!$A$33:$A$776,$A138,СВЦЭМ!$B$33:$B$776,V$119)+'СЕТ СН'!$H$14+СВЦЭМ!$D$10+'СЕТ СН'!$H$6-'СЕТ СН'!$H$26</f>
        <v>1171.7643772500001</v>
      </c>
      <c r="W138" s="36">
        <f>SUMIFS(СВЦЭМ!$D$33:$D$776,СВЦЭМ!$A$33:$A$776,$A138,СВЦЭМ!$B$33:$B$776,W$119)+'СЕТ СН'!$H$14+СВЦЭМ!$D$10+'СЕТ СН'!$H$6-'СЕТ СН'!$H$26</f>
        <v>1179.79768797</v>
      </c>
      <c r="X138" s="36">
        <f>SUMIFS(СВЦЭМ!$D$33:$D$776,СВЦЭМ!$A$33:$A$776,$A138,СВЦЭМ!$B$33:$B$776,X$119)+'СЕТ СН'!$H$14+СВЦЭМ!$D$10+'СЕТ СН'!$H$6-'СЕТ СН'!$H$26</f>
        <v>1191.1129764</v>
      </c>
      <c r="Y138" s="36">
        <f>SUMIFS(СВЦЭМ!$D$33:$D$776,СВЦЭМ!$A$33:$A$776,$A138,СВЦЭМ!$B$33:$B$776,Y$119)+'СЕТ СН'!$H$14+СВЦЭМ!$D$10+'СЕТ СН'!$H$6-'СЕТ СН'!$H$26</f>
        <v>1233.53827628</v>
      </c>
    </row>
    <row r="139" spans="1:25" ht="15.75" x14ac:dyDescent="0.2">
      <c r="A139" s="35">
        <f t="shared" si="3"/>
        <v>43516</v>
      </c>
      <c r="B139" s="36">
        <f>SUMIFS(СВЦЭМ!$D$33:$D$776,СВЦЭМ!$A$33:$A$776,$A139,СВЦЭМ!$B$33:$B$776,B$119)+'СЕТ СН'!$H$14+СВЦЭМ!$D$10+'СЕТ СН'!$H$6-'СЕТ СН'!$H$26</f>
        <v>1300.55480906</v>
      </c>
      <c r="C139" s="36">
        <f>SUMIFS(СВЦЭМ!$D$33:$D$776,СВЦЭМ!$A$33:$A$776,$A139,СВЦЭМ!$B$33:$B$776,C$119)+'СЕТ СН'!$H$14+СВЦЭМ!$D$10+'СЕТ СН'!$H$6-'СЕТ СН'!$H$26</f>
        <v>1334.6919051899999</v>
      </c>
      <c r="D139" s="36">
        <f>SUMIFS(СВЦЭМ!$D$33:$D$776,СВЦЭМ!$A$33:$A$776,$A139,СВЦЭМ!$B$33:$B$776,D$119)+'СЕТ СН'!$H$14+СВЦЭМ!$D$10+'СЕТ СН'!$H$6-'СЕТ СН'!$H$26</f>
        <v>1339.8871101699997</v>
      </c>
      <c r="E139" s="36">
        <f>SUMIFS(СВЦЭМ!$D$33:$D$776,СВЦЭМ!$A$33:$A$776,$A139,СВЦЭМ!$B$33:$B$776,E$119)+'СЕТ СН'!$H$14+СВЦЭМ!$D$10+'СЕТ СН'!$H$6-'СЕТ СН'!$H$26</f>
        <v>1348.9486357000001</v>
      </c>
      <c r="F139" s="36">
        <f>SUMIFS(СВЦЭМ!$D$33:$D$776,СВЦЭМ!$A$33:$A$776,$A139,СВЦЭМ!$B$33:$B$776,F$119)+'СЕТ СН'!$H$14+СВЦЭМ!$D$10+'СЕТ СН'!$H$6-'СЕТ СН'!$H$26</f>
        <v>1342.6594945699999</v>
      </c>
      <c r="G139" s="36">
        <f>SUMIFS(СВЦЭМ!$D$33:$D$776,СВЦЭМ!$A$33:$A$776,$A139,СВЦЭМ!$B$33:$B$776,G$119)+'СЕТ СН'!$H$14+СВЦЭМ!$D$10+'СЕТ СН'!$H$6-'СЕТ СН'!$H$26</f>
        <v>1305.1174744099999</v>
      </c>
      <c r="H139" s="36">
        <f>SUMIFS(СВЦЭМ!$D$33:$D$776,СВЦЭМ!$A$33:$A$776,$A139,СВЦЭМ!$B$33:$B$776,H$119)+'СЕТ СН'!$H$14+СВЦЭМ!$D$10+'СЕТ СН'!$H$6-'СЕТ СН'!$H$26</f>
        <v>1277.3231549500001</v>
      </c>
      <c r="I139" s="36">
        <f>SUMIFS(СВЦЭМ!$D$33:$D$776,СВЦЭМ!$A$33:$A$776,$A139,СВЦЭМ!$B$33:$B$776,I$119)+'СЕТ СН'!$H$14+СВЦЭМ!$D$10+'СЕТ СН'!$H$6-'СЕТ СН'!$H$26</f>
        <v>1242.6750035</v>
      </c>
      <c r="J139" s="36">
        <f>SUMIFS(СВЦЭМ!$D$33:$D$776,СВЦЭМ!$A$33:$A$776,$A139,СВЦЭМ!$B$33:$B$776,J$119)+'СЕТ СН'!$H$14+СВЦЭМ!$D$10+'СЕТ СН'!$H$6-'СЕТ СН'!$H$26</f>
        <v>1212.2165772200001</v>
      </c>
      <c r="K139" s="36">
        <f>SUMIFS(СВЦЭМ!$D$33:$D$776,СВЦЭМ!$A$33:$A$776,$A139,СВЦЭМ!$B$33:$B$776,K$119)+'СЕТ СН'!$H$14+СВЦЭМ!$D$10+'СЕТ СН'!$H$6-'СЕТ СН'!$H$26</f>
        <v>1211.9298340999999</v>
      </c>
      <c r="L139" s="36">
        <f>SUMIFS(СВЦЭМ!$D$33:$D$776,СВЦЭМ!$A$33:$A$776,$A139,СВЦЭМ!$B$33:$B$776,L$119)+'СЕТ СН'!$H$14+СВЦЭМ!$D$10+'СЕТ СН'!$H$6-'СЕТ СН'!$H$26</f>
        <v>1218.75002582</v>
      </c>
      <c r="M139" s="36">
        <f>SUMIFS(СВЦЭМ!$D$33:$D$776,СВЦЭМ!$A$33:$A$776,$A139,СВЦЭМ!$B$33:$B$776,M$119)+'СЕТ СН'!$H$14+СВЦЭМ!$D$10+'СЕТ СН'!$H$6-'СЕТ СН'!$H$26</f>
        <v>1221.2562942300001</v>
      </c>
      <c r="N139" s="36">
        <f>SUMIFS(СВЦЭМ!$D$33:$D$776,СВЦЭМ!$A$33:$A$776,$A139,СВЦЭМ!$B$33:$B$776,N$119)+'СЕТ СН'!$H$14+СВЦЭМ!$D$10+'СЕТ СН'!$H$6-'СЕТ СН'!$H$26</f>
        <v>1214.05005585</v>
      </c>
      <c r="O139" s="36">
        <f>SUMIFS(СВЦЭМ!$D$33:$D$776,СВЦЭМ!$A$33:$A$776,$A139,СВЦЭМ!$B$33:$B$776,O$119)+'СЕТ СН'!$H$14+СВЦЭМ!$D$10+'СЕТ СН'!$H$6-'СЕТ СН'!$H$26</f>
        <v>1187.1798676200001</v>
      </c>
      <c r="P139" s="36">
        <f>SUMIFS(СВЦЭМ!$D$33:$D$776,СВЦЭМ!$A$33:$A$776,$A139,СВЦЭМ!$B$33:$B$776,P$119)+'СЕТ СН'!$H$14+СВЦЭМ!$D$10+'СЕТ СН'!$H$6-'СЕТ СН'!$H$26</f>
        <v>1191.5088568000001</v>
      </c>
      <c r="Q139" s="36">
        <f>SUMIFS(СВЦЭМ!$D$33:$D$776,СВЦЭМ!$A$33:$A$776,$A139,СВЦЭМ!$B$33:$B$776,Q$119)+'СЕТ СН'!$H$14+СВЦЭМ!$D$10+'СЕТ СН'!$H$6-'СЕТ СН'!$H$26</f>
        <v>1202.7815623400002</v>
      </c>
      <c r="R139" s="36">
        <f>SUMIFS(СВЦЭМ!$D$33:$D$776,СВЦЭМ!$A$33:$A$776,$A139,СВЦЭМ!$B$33:$B$776,R$119)+'СЕТ СН'!$H$14+СВЦЭМ!$D$10+'СЕТ СН'!$H$6-'СЕТ СН'!$H$26</f>
        <v>1211.1421914299999</v>
      </c>
      <c r="S139" s="36">
        <f>SUMIFS(СВЦЭМ!$D$33:$D$776,СВЦЭМ!$A$33:$A$776,$A139,СВЦЭМ!$B$33:$B$776,S$119)+'СЕТ СН'!$H$14+СВЦЭМ!$D$10+'СЕТ СН'!$H$6-'СЕТ СН'!$H$26</f>
        <v>1215.4730557399998</v>
      </c>
      <c r="T139" s="36">
        <f>SUMIFS(СВЦЭМ!$D$33:$D$776,СВЦЭМ!$A$33:$A$776,$A139,СВЦЭМ!$B$33:$B$776,T$119)+'СЕТ СН'!$H$14+СВЦЭМ!$D$10+'СЕТ СН'!$H$6-'СЕТ СН'!$H$26</f>
        <v>1181.9017350399999</v>
      </c>
      <c r="U139" s="36">
        <f>SUMIFS(СВЦЭМ!$D$33:$D$776,СВЦЭМ!$A$33:$A$776,$A139,СВЦЭМ!$B$33:$B$776,U$119)+'СЕТ СН'!$H$14+СВЦЭМ!$D$10+'СЕТ СН'!$H$6-'СЕТ СН'!$H$26</f>
        <v>1152.51601162</v>
      </c>
      <c r="V139" s="36">
        <f>SUMIFS(СВЦЭМ!$D$33:$D$776,СВЦЭМ!$A$33:$A$776,$A139,СВЦЭМ!$B$33:$B$776,V$119)+'СЕТ СН'!$H$14+СВЦЭМ!$D$10+'СЕТ СН'!$H$6-'СЕТ СН'!$H$26</f>
        <v>1149.1056133500001</v>
      </c>
      <c r="W139" s="36">
        <f>SUMIFS(СВЦЭМ!$D$33:$D$776,СВЦЭМ!$A$33:$A$776,$A139,СВЦЭМ!$B$33:$B$776,W$119)+'СЕТ СН'!$H$14+СВЦЭМ!$D$10+'СЕТ СН'!$H$6-'СЕТ СН'!$H$26</f>
        <v>1172.28348871</v>
      </c>
      <c r="X139" s="36">
        <f>SUMIFS(СВЦЭМ!$D$33:$D$776,СВЦЭМ!$A$33:$A$776,$A139,СВЦЭМ!$B$33:$B$776,X$119)+'СЕТ СН'!$H$14+СВЦЭМ!$D$10+'СЕТ СН'!$H$6-'СЕТ СН'!$H$26</f>
        <v>1176.68708087</v>
      </c>
      <c r="Y139" s="36">
        <f>SUMIFS(СВЦЭМ!$D$33:$D$776,СВЦЭМ!$A$33:$A$776,$A139,СВЦЭМ!$B$33:$B$776,Y$119)+'СЕТ СН'!$H$14+СВЦЭМ!$D$10+'СЕТ СН'!$H$6-'СЕТ СН'!$H$26</f>
        <v>1217.5811598999999</v>
      </c>
    </row>
    <row r="140" spans="1:25" ht="15.75" x14ac:dyDescent="0.2">
      <c r="A140" s="35">
        <f t="shared" si="3"/>
        <v>43517</v>
      </c>
      <c r="B140" s="36">
        <f>SUMIFS(СВЦЭМ!$D$33:$D$776,СВЦЭМ!$A$33:$A$776,$A140,СВЦЭМ!$B$33:$B$776,B$119)+'СЕТ СН'!$H$14+СВЦЭМ!$D$10+'СЕТ СН'!$H$6-'СЕТ СН'!$H$26</f>
        <v>1269.1477764199999</v>
      </c>
      <c r="C140" s="36">
        <f>SUMIFS(СВЦЭМ!$D$33:$D$776,СВЦЭМ!$A$33:$A$776,$A140,СВЦЭМ!$B$33:$B$776,C$119)+'СЕТ СН'!$H$14+СВЦЭМ!$D$10+'СЕТ СН'!$H$6-'СЕТ СН'!$H$26</f>
        <v>1297.3284530999999</v>
      </c>
      <c r="D140" s="36">
        <f>SUMIFS(СВЦЭМ!$D$33:$D$776,СВЦЭМ!$A$33:$A$776,$A140,СВЦЭМ!$B$33:$B$776,D$119)+'СЕТ СН'!$H$14+СВЦЭМ!$D$10+'СЕТ СН'!$H$6-'СЕТ СН'!$H$26</f>
        <v>1320.3548931099999</v>
      </c>
      <c r="E140" s="36">
        <f>SUMIFS(СВЦЭМ!$D$33:$D$776,СВЦЭМ!$A$33:$A$776,$A140,СВЦЭМ!$B$33:$B$776,E$119)+'СЕТ СН'!$H$14+СВЦЭМ!$D$10+'СЕТ СН'!$H$6-'СЕТ СН'!$H$26</f>
        <v>1331.9234423899998</v>
      </c>
      <c r="F140" s="36">
        <f>SUMIFS(СВЦЭМ!$D$33:$D$776,СВЦЭМ!$A$33:$A$776,$A140,СВЦЭМ!$B$33:$B$776,F$119)+'СЕТ СН'!$H$14+СВЦЭМ!$D$10+'СЕТ СН'!$H$6-'СЕТ СН'!$H$26</f>
        <v>1329.5259444099997</v>
      </c>
      <c r="G140" s="36">
        <f>SUMIFS(СВЦЭМ!$D$33:$D$776,СВЦЭМ!$A$33:$A$776,$A140,СВЦЭМ!$B$33:$B$776,G$119)+'СЕТ СН'!$H$14+СВЦЭМ!$D$10+'СЕТ СН'!$H$6-'СЕТ СН'!$H$26</f>
        <v>1303.27839965</v>
      </c>
      <c r="H140" s="36">
        <f>SUMIFS(СВЦЭМ!$D$33:$D$776,СВЦЭМ!$A$33:$A$776,$A140,СВЦЭМ!$B$33:$B$776,H$119)+'СЕТ СН'!$H$14+СВЦЭМ!$D$10+'СЕТ СН'!$H$6-'СЕТ СН'!$H$26</f>
        <v>1270.1623912300001</v>
      </c>
      <c r="I140" s="36">
        <f>SUMIFS(СВЦЭМ!$D$33:$D$776,СВЦЭМ!$A$33:$A$776,$A140,СВЦЭМ!$B$33:$B$776,I$119)+'СЕТ СН'!$H$14+СВЦЭМ!$D$10+'СЕТ СН'!$H$6-'СЕТ СН'!$H$26</f>
        <v>1254.21381492</v>
      </c>
      <c r="J140" s="36">
        <f>SUMIFS(СВЦЭМ!$D$33:$D$776,СВЦЭМ!$A$33:$A$776,$A140,СВЦЭМ!$B$33:$B$776,J$119)+'СЕТ СН'!$H$14+СВЦЭМ!$D$10+'СЕТ СН'!$H$6-'СЕТ СН'!$H$26</f>
        <v>1236.7182244999999</v>
      </c>
      <c r="K140" s="36">
        <f>SUMIFS(СВЦЭМ!$D$33:$D$776,СВЦЭМ!$A$33:$A$776,$A140,СВЦЭМ!$B$33:$B$776,K$119)+'СЕТ СН'!$H$14+СВЦЭМ!$D$10+'СЕТ СН'!$H$6-'СЕТ СН'!$H$26</f>
        <v>1248.6396334400001</v>
      </c>
      <c r="L140" s="36">
        <f>SUMIFS(СВЦЭМ!$D$33:$D$776,СВЦЭМ!$A$33:$A$776,$A140,СВЦЭМ!$B$33:$B$776,L$119)+'СЕТ СН'!$H$14+СВЦЭМ!$D$10+'СЕТ СН'!$H$6-'СЕТ СН'!$H$26</f>
        <v>1237.04559692</v>
      </c>
      <c r="M140" s="36">
        <f>SUMIFS(СВЦЭМ!$D$33:$D$776,СВЦЭМ!$A$33:$A$776,$A140,СВЦЭМ!$B$33:$B$776,M$119)+'СЕТ СН'!$H$14+СВЦЭМ!$D$10+'СЕТ СН'!$H$6-'СЕТ СН'!$H$26</f>
        <v>1220.4186496500001</v>
      </c>
      <c r="N140" s="36">
        <f>SUMIFS(СВЦЭМ!$D$33:$D$776,СВЦЭМ!$A$33:$A$776,$A140,СВЦЭМ!$B$33:$B$776,N$119)+'СЕТ СН'!$H$14+СВЦЭМ!$D$10+'СЕТ СН'!$H$6-'СЕТ СН'!$H$26</f>
        <v>1212.25388643</v>
      </c>
      <c r="O140" s="36">
        <f>SUMIFS(СВЦЭМ!$D$33:$D$776,СВЦЭМ!$A$33:$A$776,$A140,СВЦЭМ!$B$33:$B$776,O$119)+'СЕТ СН'!$H$14+СВЦЭМ!$D$10+'СЕТ СН'!$H$6-'СЕТ СН'!$H$26</f>
        <v>1183.6521125199999</v>
      </c>
      <c r="P140" s="36">
        <f>SUMIFS(СВЦЭМ!$D$33:$D$776,СВЦЭМ!$A$33:$A$776,$A140,СВЦЭМ!$B$33:$B$776,P$119)+'СЕТ СН'!$H$14+СВЦЭМ!$D$10+'СЕТ СН'!$H$6-'СЕТ СН'!$H$26</f>
        <v>1184.1444114800001</v>
      </c>
      <c r="Q140" s="36">
        <f>SUMIFS(СВЦЭМ!$D$33:$D$776,СВЦЭМ!$A$33:$A$776,$A140,СВЦЭМ!$B$33:$B$776,Q$119)+'СЕТ СН'!$H$14+СВЦЭМ!$D$10+'СЕТ СН'!$H$6-'СЕТ СН'!$H$26</f>
        <v>1189.6350413499999</v>
      </c>
      <c r="R140" s="36">
        <f>SUMIFS(СВЦЭМ!$D$33:$D$776,СВЦЭМ!$A$33:$A$776,$A140,СВЦЭМ!$B$33:$B$776,R$119)+'СЕТ СН'!$H$14+СВЦЭМ!$D$10+'СЕТ СН'!$H$6-'СЕТ СН'!$H$26</f>
        <v>1211.4460957199999</v>
      </c>
      <c r="S140" s="36">
        <f>SUMIFS(СВЦЭМ!$D$33:$D$776,СВЦЭМ!$A$33:$A$776,$A140,СВЦЭМ!$B$33:$B$776,S$119)+'СЕТ СН'!$H$14+СВЦЭМ!$D$10+'СЕТ СН'!$H$6-'СЕТ СН'!$H$26</f>
        <v>1207.7907781700001</v>
      </c>
      <c r="T140" s="36">
        <f>SUMIFS(СВЦЭМ!$D$33:$D$776,СВЦЭМ!$A$33:$A$776,$A140,СВЦЭМ!$B$33:$B$776,T$119)+'СЕТ СН'!$H$14+СВЦЭМ!$D$10+'СЕТ СН'!$H$6-'СЕТ СН'!$H$26</f>
        <v>1175.39451046</v>
      </c>
      <c r="U140" s="36">
        <f>SUMIFS(СВЦЭМ!$D$33:$D$776,СВЦЭМ!$A$33:$A$776,$A140,СВЦЭМ!$B$33:$B$776,U$119)+'СЕТ СН'!$H$14+СВЦЭМ!$D$10+'СЕТ СН'!$H$6-'СЕТ СН'!$H$26</f>
        <v>1160.2664224800001</v>
      </c>
      <c r="V140" s="36">
        <f>SUMIFS(СВЦЭМ!$D$33:$D$776,СВЦЭМ!$A$33:$A$776,$A140,СВЦЭМ!$B$33:$B$776,V$119)+'СЕТ СН'!$H$14+СВЦЭМ!$D$10+'СЕТ СН'!$H$6-'СЕТ СН'!$H$26</f>
        <v>1173.20361443</v>
      </c>
      <c r="W140" s="36">
        <f>SUMIFS(СВЦЭМ!$D$33:$D$776,СВЦЭМ!$A$33:$A$776,$A140,СВЦЭМ!$B$33:$B$776,W$119)+'СЕТ СН'!$H$14+СВЦЭМ!$D$10+'СЕТ СН'!$H$6-'СЕТ СН'!$H$26</f>
        <v>1186.8870310500001</v>
      </c>
      <c r="X140" s="36">
        <f>SUMIFS(СВЦЭМ!$D$33:$D$776,СВЦЭМ!$A$33:$A$776,$A140,СВЦЭМ!$B$33:$B$776,X$119)+'СЕТ СН'!$H$14+СВЦЭМ!$D$10+'СЕТ СН'!$H$6-'СЕТ СН'!$H$26</f>
        <v>1196.5859813100001</v>
      </c>
      <c r="Y140" s="36">
        <f>SUMIFS(СВЦЭМ!$D$33:$D$776,СВЦЭМ!$A$33:$A$776,$A140,СВЦЭМ!$B$33:$B$776,Y$119)+'СЕТ СН'!$H$14+СВЦЭМ!$D$10+'СЕТ СН'!$H$6-'СЕТ СН'!$H$26</f>
        <v>1233.39500617</v>
      </c>
    </row>
    <row r="141" spans="1:25" ht="15.75" x14ac:dyDescent="0.2">
      <c r="A141" s="35">
        <f t="shared" si="3"/>
        <v>43518</v>
      </c>
      <c r="B141" s="36">
        <f>SUMIFS(СВЦЭМ!$D$33:$D$776,СВЦЭМ!$A$33:$A$776,$A141,СВЦЭМ!$B$33:$B$776,B$119)+'СЕТ СН'!$H$14+СВЦЭМ!$D$10+'СЕТ СН'!$H$6-'СЕТ СН'!$H$26</f>
        <v>1245.7354512699999</v>
      </c>
      <c r="C141" s="36">
        <f>SUMIFS(СВЦЭМ!$D$33:$D$776,СВЦЭМ!$A$33:$A$776,$A141,СВЦЭМ!$B$33:$B$776,C$119)+'СЕТ СН'!$H$14+СВЦЭМ!$D$10+'СЕТ СН'!$H$6-'СЕТ СН'!$H$26</f>
        <v>1252.9607025300002</v>
      </c>
      <c r="D141" s="36">
        <f>SUMIFS(СВЦЭМ!$D$33:$D$776,СВЦЭМ!$A$33:$A$776,$A141,СВЦЭМ!$B$33:$B$776,D$119)+'СЕТ СН'!$H$14+СВЦЭМ!$D$10+'СЕТ СН'!$H$6-'СЕТ СН'!$H$26</f>
        <v>1249.9117799999999</v>
      </c>
      <c r="E141" s="36">
        <f>SUMIFS(СВЦЭМ!$D$33:$D$776,СВЦЭМ!$A$33:$A$776,$A141,СВЦЭМ!$B$33:$B$776,E$119)+'СЕТ СН'!$H$14+СВЦЭМ!$D$10+'СЕТ СН'!$H$6-'СЕТ СН'!$H$26</f>
        <v>1246.4959101499999</v>
      </c>
      <c r="F141" s="36">
        <f>SUMIFS(СВЦЭМ!$D$33:$D$776,СВЦЭМ!$A$33:$A$776,$A141,СВЦЭМ!$B$33:$B$776,F$119)+'СЕТ СН'!$H$14+СВЦЭМ!$D$10+'СЕТ СН'!$H$6-'СЕТ СН'!$H$26</f>
        <v>1244.79344403</v>
      </c>
      <c r="G141" s="36">
        <f>SUMIFS(СВЦЭМ!$D$33:$D$776,СВЦЭМ!$A$33:$A$776,$A141,СВЦЭМ!$B$33:$B$776,G$119)+'СЕТ СН'!$H$14+СВЦЭМ!$D$10+'СЕТ СН'!$H$6-'СЕТ СН'!$H$26</f>
        <v>1248.4337248299998</v>
      </c>
      <c r="H141" s="36">
        <f>SUMIFS(СВЦЭМ!$D$33:$D$776,СВЦЭМ!$A$33:$A$776,$A141,СВЦЭМ!$B$33:$B$776,H$119)+'СЕТ СН'!$H$14+СВЦЭМ!$D$10+'СЕТ СН'!$H$6-'СЕТ СН'!$H$26</f>
        <v>1250.71700913</v>
      </c>
      <c r="I141" s="36">
        <f>SUMIFS(СВЦЭМ!$D$33:$D$776,СВЦЭМ!$A$33:$A$776,$A141,СВЦЭМ!$B$33:$B$776,I$119)+'СЕТ СН'!$H$14+СВЦЭМ!$D$10+'СЕТ СН'!$H$6-'СЕТ СН'!$H$26</f>
        <v>1239.29521116</v>
      </c>
      <c r="J141" s="36">
        <f>SUMIFS(СВЦЭМ!$D$33:$D$776,СВЦЭМ!$A$33:$A$776,$A141,СВЦЭМ!$B$33:$B$776,J$119)+'СЕТ СН'!$H$14+СВЦЭМ!$D$10+'СЕТ СН'!$H$6-'СЕТ СН'!$H$26</f>
        <v>1230.45247212</v>
      </c>
      <c r="K141" s="36">
        <f>SUMIFS(СВЦЭМ!$D$33:$D$776,СВЦЭМ!$A$33:$A$776,$A141,СВЦЭМ!$B$33:$B$776,K$119)+'СЕТ СН'!$H$14+СВЦЭМ!$D$10+'СЕТ СН'!$H$6-'СЕТ СН'!$H$26</f>
        <v>1245.88426187</v>
      </c>
      <c r="L141" s="36">
        <f>SUMIFS(СВЦЭМ!$D$33:$D$776,СВЦЭМ!$A$33:$A$776,$A141,СВЦЭМ!$B$33:$B$776,L$119)+'СЕТ СН'!$H$14+СВЦЭМ!$D$10+'СЕТ СН'!$H$6-'СЕТ СН'!$H$26</f>
        <v>1261.0072965099998</v>
      </c>
      <c r="M141" s="36">
        <f>SUMIFS(СВЦЭМ!$D$33:$D$776,СВЦЭМ!$A$33:$A$776,$A141,СВЦЭМ!$B$33:$B$776,M$119)+'СЕТ СН'!$H$14+СВЦЭМ!$D$10+'СЕТ СН'!$H$6-'СЕТ СН'!$H$26</f>
        <v>1263.0301893999999</v>
      </c>
      <c r="N141" s="36">
        <f>SUMIFS(СВЦЭМ!$D$33:$D$776,СВЦЭМ!$A$33:$A$776,$A141,СВЦЭМ!$B$33:$B$776,N$119)+'СЕТ СН'!$H$14+СВЦЭМ!$D$10+'СЕТ СН'!$H$6-'СЕТ СН'!$H$26</f>
        <v>1232.2685653600001</v>
      </c>
      <c r="O141" s="36">
        <f>SUMIFS(СВЦЭМ!$D$33:$D$776,СВЦЭМ!$A$33:$A$776,$A141,СВЦЭМ!$B$33:$B$776,O$119)+'СЕТ СН'!$H$14+СВЦЭМ!$D$10+'СЕТ СН'!$H$6-'СЕТ СН'!$H$26</f>
        <v>1198.8922155400001</v>
      </c>
      <c r="P141" s="36">
        <f>SUMIFS(СВЦЭМ!$D$33:$D$776,СВЦЭМ!$A$33:$A$776,$A141,СВЦЭМ!$B$33:$B$776,P$119)+'СЕТ СН'!$H$14+СВЦЭМ!$D$10+'СЕТ СН'!$H$6-'СЕТ СН'!$H$26</f>
        <v>1208.3485237700002</v>
      </c>
      <c r="Q141" s="36">
        <f>SUMIFS(СВЦЭМ!$D$33:$D$776,СВЦЭМ!$A$33:$A$776,$A141,СВЦЭМ!$B$33:$B$776,Q$119)+'СЕТ СН'!$H$14+СВЦЭМ!$D$10+'СЕТ СН'!$H$6-'СЕТ СН'!$H$26</f>
        <v>1211.81724579</v>
      </c>
      <c r="R141" s="36">
        <f>SUMIFS(СВЦЭМ!$D$33:$D$776,СВЦЭМ!$A$33:$A$776,$A141,СВЦЭМ!$B$33:$B$776,R$119)+'СЕТ СН'!$H$14+СВЦЭМ!$D$10+'СЕТ СН'!$H$6-'СЕТ СН'!$H$26</f>
        <v>1221.30127077</v>
      </c>
      <c r="S141" s="36">
        <f>SUMIFS(СВЦЭМ!$D$33:$D$776,СВЦЭМ!$A$33:$A$776,$A141,СВЦЭМ!$B$33:$B$776,S$119)+'СЕТ СН'!$H$14+СВЦЭМ!$D$10+'СЕТ СН'!$H$6-'СЕТ СН'!$H$26</f>
        <v>1220.98155417</v>
      </c>
      <c r="T141" s="36">
        <f>SUMIFS(СВЦЭМ!$D$33:$D$776,СВЦЭМ!$A$33:$A$776,$A141,СВЦЭМ!$B$33:$B$776,T$119)+'СЕТ СН'!$H$14+СВЦЭМ!$D$10+'СЕТ СН'!$H$6-'СЕТ СН'!$H$26</f>
        <v>1187.41338604</v>
      </c>
      <c r="U141" s="36">
        <f>SUMIFS(СВЦЭМ!$D$33:$D$776,СВЦЭМ!$A$33:$A$776,$A141,СВЦЭМ!$B$33:$B$776,U$119)+'СЕТ СН'!$H$14+СВЦЭМ!$D$10+'СЕТ СН'!$H$6-'СЕТ СН'!$H$26</f>
        <v>1173.0207305700001</v>
      </c>
      <c r="V141" s="36">
        <f>SUMIFS(СВЦЭМ!$D$33:$D$776,СВЦЭМ!$A$33:$A$776,$A141,СВЦЭМ!$B$33:$B$776,V$119)+'СЕТ СН'!$H$14+СВЦЭМ!$D$10+'СЕТ СН'!$H$6-'СЕТ СН'!$H$26</f>
        <v>1166.3716188200001</v>
      </c>
      <c r="W141" s="36">
        <f>SUMIFS(СВЦЭМ!$D$33:$D$776,СВЦЭМ!$A$33:$A$776,$A141,СВЦЭМ!$B$33:$B$776,W$119)+'СЕТ СН'!$H$14+СВЦЭМ!$D$10+'СЕТ СН'!$H$6-'СЕТ СН'!$H$26</f>
        <v>1180.71270046</v>
      </c>
      <c r="X141" s="36">
        <f>SUMIFS(СВЦЭМ!$D$33:$D$776,СВЦЭМ!$A$33:$A$776,$A141,СВЦЭМ!$B$33:$B$776,X$119)+'СЕТ СН'!$H$14+СВЦЭМ!$D$10+'СЕТ СН'!$H$6-'СЕТ СН'!$H$26</f>
        <v>1200.59303183</v>
      </c>
      <c r="Y141" s="36">
        <f>SUMIFS(СВЦЭМ!$D$33:$D$776,СВЦЭМ!$A$33:$A$776,$A141,СВЦЭМ!$B$33:$B$776,Y$119)+'СЕТ СН'!$H$14+СВЦЭМ!$D$10+'СЕТ СН'!$H$6-'СЕТ СН'!$H$26</f>
        <v>1234.84144092</v>
      </c>
    </row>
    <row r="142" spans="1:25" ht="15.75" x14ac:dyDescent="0.2">
      <c r="A142" s="35">
        <f t="shared" si="3"/>
        <v>43519</v>
      </c>
      <c r="B142" s="36">
        <f>SUMIFS(СВЦЭМ!$D$33:$D$776,СВЦЭМ!$A$33:$A$776,$A142,СВЦЭМ!$B$33:$B$776,B$119)+'СЕТ СН'!$H$14+СВЦЭМ!$D$10+'СЕТ СН'!$H$6-'СЕТ СН'!$H$26</f>
        <v>1248.24604353</v>
      </c>
      <c r="C142" s="36">
        <f>SUMIFS(СВЦЭМ!$D$33:$D$776,СВЦЭМ!$A$33:$A$776,$A142,СВЦЭМ!$B$33:$B$776,C$119)+'СЕТ СН'!$H$14+СВЦЭМ!$D$10+'СЕТ СН'!$H$6-'СЕТ СН'!$H$26</f>
        <v>1251.9700917999999</v>
      </c>
      <c r="D142" s="36">
        <f>SUMIFS(СВЦЭМ!$D$33:$D$776,СВЦЭМ!$A$33:$A$776,$A142,СВЦЭМ!$B$33:$B$776,D$119)+'СЕТ СН'!$H$14+СВЦЭМ!$D$10+'СЕТ СН'!$H$6-'СЕТ СН'!$H$26</f>
        <v>1243.9315979399998</v>
      </c>
      <c r="E142" s="36">
        <f>SUMIFS(СВЦЭМ!$D$33:$D$776,СВЦЭМ!$A$33:$A$776,$A142,СВЦЭМ!$B$33:$B$776,E$119)+'СЕТ СН'!$H$14+СВЦЭМ!$D$10+'СЕТ СН'!$H$6-'СЕТ СН'!$H$26</f>
        <v>1242.9967769</v>
      </c>
      <c r="F142" s="36">
        <f>SUMIFS(СВЦЭМ!$D$33:$D$776,СВЦЭМ!$A$33:$A$776,$A142,СВЦЭМ!$B$33:$B$776,F$119)+'СЕТ СН'!$H$14+СВЦЭМ!$D$10+'СЕТ СН'!$H$6-'СЕТ СН'!$H$26</f>
        <v>1242.2413090800001</v>
      </c>
      <c r="G142" s="36">
        <f>SUMIFS(СВЦЭМ!$D$33:$D$776,СВЦЭМ!$A$33:$A$776,$A142,СВЦЭМ!$B$33:$B$776,G$119)+'СЕТ СН'!$H$14+СВЦЭМ!$D$10+'СЕТ СН'!$H$6-'СЕТ СН'!$H$26</f>
        <v>1241.3163812499999</v>
      </c>
      <c r="H142" s="36">
        <f>SUMIFS(СВЦЭМ!$D$33:$D$776,СВЦЭМ!$A$33:$A$776,$A142,СВЦЭМ!$B$33:$B$776,H$119)+'СЕТ СН'!$H$14+СВЦЭМ!$D$10+'СЕТ СН'!$H$6-'СЕТ СН'!$H$26</f>
        <v>1257.70341835</v>
      </c>
      <c r="I142" s="36">
        <f>SUMIFS(СВЦЭМ!$D$33:$D$776,СВЦЭМ!$A$33:$A$776,$A142,СВЦЭМ!$B$33:$B$776,I$119)+'СЕТ СН'!$H$14+СВЦЭМ!$D$10+'СЕТ СН'!$H$6-'СЕТ СН'!$H$26</f>
        <v>1244.1011252200001</v>
      </c>
      <c r="J142" s="36">
        <f>SUMIFS(СВЦЭМ!$D$33:$D$776,СВЦЭМ!$A$33:$A$776,$A142,СВЦЭМ!$B$33:$B$776,J$119)+'СЕТ СН'!$H$14+СВЦЭМ!$D$10+'СЕТ СН'!$H$6-'СЕТ СН'!$H$26</f>
        <v>1223.75926256</v>
      </c>
      <c r="K142" s="36">
        <f>SUMIFS(СВЦЭМ!$D$33:$D$776,СВЦЭМ!$A$33:$A$776,$A142,СВЦЭМ!$B$33:$B$776,K$119)+'СЕТ СН'!$H$14+СВЦЭМ!$D$10+'СЕТ СН'!$H$6-'СЕТ СН'!$H$26</f>
        <v>1202.1853161399999</v>
      </c>
      <c r="L142" s="36">
        <f>SUMIFS(СВЦЭМ!$D$33:$D$776,СВЦЭМ!$A$33:$A$776,$A142,СВЦЭМ!$B$33:$B$776,L$119)+'СЕТ СН'!$H$14+СВЦЭМ!$D$10+'СЕТ СН'!$H$6-'СЕТ СН'!$H$26</f>
        <v>1206.5814959099998</v>
      </c>
      <c r="M142" s="36">
        <f>SUMIFS(СВЦЭМ!$D$33:$D$776,СВЦЭМ!$A$33:$A$776,$A142,СВЦЭМ!$B$33:$B$776,M$119)+'СЕТ СН'!$H$14+СВЦЭМ!$D$10+'СЕТ СН'!$H$6-'СЕТ СН'!$H$26</f>
        <v>1216.98551615</v>
      </c>
      <c r="N142" s="36">
        <f>SUMIFS(СВЦЭМ!$D$33:$D$776,СВЦЭМ!$A$33:$A$776,$A142,СВЦЭМ!$B$33:$B$776,N$119)+'СЕТ СН'!$H$14+СВЦЭМ!$D$10+'СЕТ СН'!$H$6-'СЕТ СН'!$H$26</f>
        <v>1226.1075841100001</v>
      </c>
      <c r="O142" s="36">
        <f>SUMIFS(СВЦЭМ!$D$33:$D$776,СВЦЭМ!$A$33:$A$776,$A142,СВЦЭМ!$B$33:$B$776,O$119)+'СЕТ СН'!$H$14+СВЦЭМ!$D$10+'СЕТ СН'!$H$6-'СЕТ СН'!$H$26</f>
        <v>1203.95828998</v>
      </c>
      <c r="P142" s="36">
        <f>SUMIFS(СВЦЭМ!$D$33:$D$776,СВЦЭМ!$A$33:$A$776,$A142,СВЦЭМ!$B$33:$B$776,P$119)+'СЕТ СН'!$H$14+СВЦЭМ!$D$10+'СЕТ СН'!$H$6-'СЕТ СН'!$H$26</f>
        <v>1211.6829729800002</v>
      </c>
      <c r="Q142" s="36">
        <f>SUMIFS(СВЦЭМ!$D$33:$D$776,СВЦЭМ!$A$33:$A$776,$A142,СВЦЭМ!$B$33:$B$776,Q$119)+'СЕТ СН'!$H$14+СВЦЭМ!$D$10+'СЕТ СН'!$H$6-'СЕТ СН'!$H$26</f>
        <v>1221.3218004099999</v>
      </c>
      <c r="R142" s="36">
        <f>SUMIFS(СВЦЭМ!$D$33:$D$776,СВЦЭМ!$A$33:$A$776,$A142,СВЦЭМ!$B$33:$B$776,R$119)+'СЕТ СН'!$H$14+СВЦЭМ!$D$10+'СЕТ СН'!$H$6-'СЕТ СН'!$H$26</f>
        <v>1230.41332162</v>
      </c>
      <c r="S142" s="36">
        <f>SUMIFS(СВЦЭМ!$D$33:$D$776,СВЦЭМ!$A$33:$A$776,$A142,СВЦЭМ!$B$33:$B$776,S$119)+'СЕТ СН'!$H$14+СВЦЭМ!$D$10+'СЕТ СН'!$H$6-'СЕТ СН'!$H$26</f>
        <v>1228.4629134000002</v>
      </c>
      <c r="T142" s="36">
        <f>SUMIFS(СВЦЭМ!$D$33:$D$776,СВЦЭМ!$A$33:$A$776,$A142,СВЦЭМ!$B$33:$B$776,T$119)+'СЕТ СН'!$H$14+СВЦЭМ!$D$10+'СЕТ СН'!$H$6-'СЕТ СН'!$H$26</f>
        <v>1205.3558032599999</v>
      </c>
      <c r="U142" s="36">
        <f>SUMIFS(СВЦЭМ!$D$33:$D$776,СВЦЭМ!$A$33:$A$776,$A142,СВЦЭМ!$B$33:$B$776,U$119)+'СЕТ СН'!$H$14+СВЦЭМ!$D$10+'СЕТ СН'!$H$6-'СЕТ СН'!$H$26</f>
        <v>1173.05396451</v>
      </c>
      <c r="V142" s="36">
        <f>SUMIFS(СВЦЭМ!$D$33:$D$776,СВЦЭМ!$A$33:$A$776,$A142,СВЦЭМ!$B$33:$B$776,V$119)+'СЕТ СН'!$H$14+СВЦЭМ!$D$10+'СЕТ СН'!$H$6-'СЕТ СН'!$H$26</f>
        <v>1167.97038914</v>
      </c>
      <c r="W142" s="36">
        <f>SUMIFS(СВЦЭМ!$D$33:$D$776,СВЦЭМ!$A$33:$A$776,$A142,СВЦЭМ!$B$33:$B$776,W$119)+'СЕТ СН'!$H$14+СВЦЭМ!$D$10+'СЕТ СН'!$H$6-'СЕТ СН'!$H$26</f>
        <v>1170.46852861</v>
      </c>
      <c r="X142" s="36">
        <f>SUMIFS(СВЦЭМ!$D$33:$D$776,СВЦЭМ!$A$33:$A$776,$A142,СВЦЭМ!$B$33:$B$776,X$119)+'СЕТ СН'!$H$14+СВЦЭМ!$D$10+'СЕТ СН'!$H$6-'СЕТ СН'!$H$26</f>
        <v>1177.1195569000001</v>
      </c>
      <c r="Y142" s="36">
        <f>SUMIFS(СВЦЭМ!$D$33:$D$776,СВЦЭМ!$A$33:$A$776,$A142,СВЦЭМ!$B$33:$B$776,Y$119)+'СЕТ СН'!$H$14+СВЦЭМ!$D$10+'СЕТ СН'!$H$6-'СЕТ СН'!$H$26</f>
        <v>1221.9334939999999</v>
      </c>
    </row>
    <row r="143" spans="1:25" ht="15.75" x14ac:dyDescent="0.2">
      <c r="A143" s="35">
        <f t="shared" si="3"/>
        <v>43520</v>
      </c>
      <c r="B143" s="36">
        <f>SUMIFS(СВЦЭМ!$D$33:$D$776,СВЦЭМ!$A$33:$A$776,$A143,СВЦЭМ!$B$33:$B$776,B$119)+'СЕТ СН'!$H$14+СВЦЭМ!$D$10+'СЕТ СН'!$H$6-'СЕТ СН'!$H$26</f>
        <v>1262.9161834500001</v>
      </c>
      <c r="C143" s="36">
        <f>SUMIFS(СВЦЭМ!$D$33:$D$776,СВЦЭМ!$A$33:$A$776,$A143,СВЦЭМ!$B$33:$B$776,C$119)+'СЕТ СН'!$H$14+СВЦЭМ!$D$10+'СЕТ СН'!$H$6-'СЕТ СН'!$H$26</f>
        <v>1285.79763207</v>
      </c>
      <c r="D143" s="36">
        <f>SUMIFS(СВЦЭМ!$D$33:$D$776,СВЦЭМ!$A$33:$A$776,$A143,СВЦЭМ!$B$33:$B$776,D$119)+'СЕТ СН'!$H$14+СВЦЭМ!$D$10+'СЕТ СН'!$H$6-'СЕТ СН'!$H$26</f>
        <v>1301.4760684100002</v>
      </c>
      <c r="E143" s="36">
        <f>SUMIFS(СВЦЭМ!$D$33:$D$776,СВЦЭМ!$A$33:$A$776,$A143,СВЦЭМ!$B$33:$B$776,E$119)+'СЕТ СН'!$H$14+СВЦЭМ!$D$10+'СЕТ СН'!$H$6-'СЕТ СН'!$H$26</f>
        <v>1314.1224216599999</v>
      </c>
      <c r="F143" s="36">
        <f>SUMIFS(СВЦЭМ!$D$33:$D$776,СВЦЭМ!$A$33:$A$776,$A143,СВЦЭМ!$B$33:$B$776,F$119)+'СЕТ СН'!$H$14+СВЦЭМ!$D$10+'СЕТ СН'!$H$6-'СЕТ СН'!$H$26</f>
        <v>1323.27489857</v>
      </c>
      <c r="G143" s="36">
        <f>SUMIFS(СВЦЭМ!$D$33:$D$776,СВЦЭМ!$A$33:$A$776,$A143,СВЦЭМ!$B$33:$B$776,G$119)+'СЕТ СН'!$H$14+СВЦЭМ!$D$10+'СЕТ СН'!$H$6-'СЕТ СН'!$H$26</f>
        <v>1320.6096419699998</v>
      </c>
      <c r="H143" s="36">
        <f>SUMIFS(СВЦЭМ!$D$33:$D$776,СВЦЭМ!$A$33:$A$776,$A143,СВЦЭМ!$B$33:$B$776,H$119)+'СЕТ СН'!$H$14+СВЦЭМ!$D$10+'СЕТ СН'!$H$6-'СЕТ СН'!$H$26</f>
        <v>1306.5113524399999</v>
      </c>
      <c r="I143" s="36">
        <f>SUMIFS(СВЦЭМ!$D$33:$D$776,СВЦЭМ!$A$33:$A$776,$A143,СВЦЭМ!$B$33:$B$776,I$119)+'СЕТ СН'!$H$14+СВЦЭМ!$D$10+'СЕТ СН'!$H$6-'СЕТ СН'!$H$26</f>
        <v>1291.34702115</v>
      </c>
      <c r="J143" s="36">
        <f>SUMIFS(СВЦЭМ!$D$33:$D$776,СВЦЭМ!$A$33:$A$776,$A143,СВЦЭМ!$B$33:$B$776,J$119)+'СЕТ СН'!$H$14+СВЦЭМ!$D$10+'СЕТ СН'!$H$6-'СЕТ СН'!$H$26</f>
        <v>1234.40702046</v>
      </c>
      <c r="K143" s="36">
        <f>SUMIFS(СВЦЭМ!$D$33:$D$776,СВЦЭМ!$A$33:$A$776,$A143,СВЦЭМ!$B$33:$B$776,K$119)+'СЕТ СН'!$H$14+СВЦЭМ!$D$10+'СЕТ СН'!$H$6-'СЕТ СН'!$H$26</f>
        <v>1197.7178736199999</v>
      </c>
      <c r="L143" s="36">
        <f>SUMIFS(СВЦЭМ!$D$33:$D$776,СВЦЭМ!$A$33:$A$776,$A143,СВЦЭМ!$B$33:$B$776,L$119)+'СЕТ СН'!$H$14+СВЦЭМ!$D$10+'СЕТ СН'!$H$6-'СЕТ СН'!$H$26</f>
        <v>1190.02413447</v>
      </c>
      <c r="M143" s="36">
        <f>SUMIFS(СВЦЭМ!$D$33:$D$776,СВЦЭМ!$A$33:$A$776,$A143,СВЦЭМ!$B$33:$B$776,M$119)+'СЕТ СН'!$H$14+СВЦЭМ!$D$10+'СЕТ СН'!$H$6-'СЕТ СН'!$H$26</f>
        <v>1190.5807259600001</v>
      </c>
      <c r="N143" s="36">
        <f>SUMIFS(СВЦЭМ!$D$33:$D$776,СВЦЭМ!$A$33:$A$776,$A143,СВЦЭМ!$B$33:$B$776,N$119)+'СЕТ СН'!$H$14+СВЦЭМ!$D$10+'СЕТ СН'!$H$6-'СЕТ СН'!$H$26</f>
        <v>1186.6542013799999</v>
      </c>
      <c r="O143" s="36">
        <f>SUMIFS(СВЦЭМ!$D$33:$D$776,СВЦЭМ!$A$33:$A$776,$A143,СВЦЭМ!$B$33:$B$776,O$119)+'СЕТ СН'!$H$14+СВЦЭМ!$D$10+'СЕТ СН'!$H$6-'СЕТ СН'!$H$26</f>
        <v>1165.92758744</v>
      </c>
      <c r="P143" s="36">
        <f>SUMIFS(СВЦЭМ!$D$33:$D$776,СВЦЭМ!$A$33:$A$776,$A143,СВЦЭМ!$B$33:$B$776,P$119)+'СЕТ СН'!$H$14+СВЦЭМ!$D$10+'СЕТ СН'!$H$6-'СЕТ СН'!$H$26</f>
        <v>1173.0079144599999</v>
      </c>
      <c r="Q143" s="36">
        <f>SUMIFS(СВЦЭМ!$D$33:$D$776,СВЦЭМ!$A$33:$A$776,$A143,СВЦЭМ!$B$33:$B$776,Q$119)+'СЕТ СН'!$H$14+СВЦЭМ!$D$10+'СЕТ СН'!$H$6-'СЕТ СН'!$H$26</f>
        <v>1179.7042042600001</v>
      </c>
      <c r="R143" s="36">
        <f>SUMIFS(СВЦЭМ!$D$33:$D$776,СВЦЭМ!$A$33:$A$776,$A143,СВЦЭМ!$B$33:$B$776,R$119)+'СЕТ СН'!$H$14+СВЦЭМ!$D$10+'СЕТ СН'!$H$6-'СЕТ СН'!$H$26</f>
        <v>1181.9280729500001</v>
      </c>
      <c r="S143" s="36">
        <f>SUMIFS(СВЦЭМ!$D$33:$D$776,СВЦЭМ!$A$33:$A$776,$A143,СВЦЭМ!$B$33:$B$776,S$119)+'СЕТ СН'!$H$14+СВЦЭМ!$D$10+'СЕТ СН'!$H$6-'СЕТ СН'!$H$26</f>
        <v>1175.2303987800001</v>
      </c>
      <c r="T143" s="36">
        <f>SUMIFS(СВЦЭМ!$D$33:$D$776,СВЦЭМ!$A$33:$A$776,$A143,СВЦЭМ!$B$33:$B$776,T$119)+'СЕТ СН'!$H$14+СВЦЭМ!$D$10+'СЕТ СН'!$H$6-'СЕТ СН'!$H$26</f>
        <v>1148.1546145500001</v>
      </c>
      <c r="U143" s="36">
        <f>SUMIFS(СВЦЭМ!$D$33:$D$776,СВЦЭМ!$A$33:$A$776,$A143,СВЦЭМ!$B$33:$B$776,U$119)+'СЕТ СН'!$H$14+СВЦЭМ!$D$10+'СЕТ СН'!$H$6-'СЕТ СН'!$H$26</f>
        <v>1105.2793665899999</v>
      </c>
      <c r="V143" s="36">
        <f>SUMIFS(СВЦЭМ!$D$33:$D$776,СВЦЭМ!$A$33:$A$776,$A143,СВЦЭМ!$B$33:$B$776,V$119)+'СЕТ СН'!$H$14+СВЦЭМ!$D$10+'СЕТ СН'!$H$6-'СЕТ СН'!$H$26</f>
        <v>1102.8041314299999</v>
      </c>
      <c r="W143" s="36">
        <f>SUMIFS(СВЦЭМ!$D$33:$D$776,СВЦЭМ!$A$33:$A$776,$A143,СВЦЭМ!$B$33:$B$776,W$119)+'СЕТ СН'!$H$14+СВЦЭМ!$D$10+'СЕТ СН'!$H$6-'СЕТ СН'!$H$26</f>
        <v>1116.11174185</v>
      </c>
      <c r="X143" s="36">
        <f>SUMIFS(СВЦЭМ!$D$33:$D$776,СВЦЭМ!$A$33:$A$776,$A143,СВЦЭМ!$B$33:$B$776,X$119)+'СЕТ СН'!$H$14+СВЦЭМ!$D$10+'СЕТ СН'!$H$6-'СЕТ СН'!$H$26</f>
        <v>1136.5119815600001</v>
      </c>
      <c r="Y143" s="36">
        <f>SUMIFS(СВЦЭМ!$D$33:$D$776,СВЦЭМ!$A$33:$A$776,$A143,СВЦЭМ!$B$33:$B$776,Y$119)+'СЕТ СН'!$H$14+СВЦЭМ!$D$10+'СЕТ СН'!$H$6-'СЕТ СН'!$H$26</f>
        <v>1204.94212367</v>
      </c>
    </row>
    <row r="144" spans="1:25" ht="15.75" x14ac:dyDescent="0.2">
      <c r="A144" s="35">
        <f t="shared" si="3"/>
        <v>43521</v>
      </c>
      <c r="B144" s="36">
        <f>SUMIFS(СВЦЭМ!$D$33:$D$776,СВЦЭМ!$A$33:$A$776,$A144,СВЦЭМ!$B$33:$B$776,B$119)+'СЕТ СН'!$H$14+СВЦЭМ!$D$10+'СЕТ СН'!$H$6-'СЕТ СН'!$H$26</f>
        <v>1241.6965626599999</v>
      </c>
      <c r="C144" s="36">
        <f>SUMIFS(СВЦЭМ!$D$33:$D$776,СВЦЭМ!$A$33:$A$776,$A144,СВЦЭМ!$B$33:$B$776,C$119)+'СЕТ СН'!$H$14+СВЦЭМ!$D$10+'СЕТ СН'!$H$6-'СЕТ СН'!$H$26</f>
        <v>1254.3109406600001</v>
      </c>
      <c r="D144" s="36">
        <f>SUMIFS(СВЦЭМ!$D$33:$D$776,СВЦЭМ!$A$33:$A$776,$A144,СВЦЭМ!$B$33:$B$776,D$119)+'СЕТ СН'!$H$14+СВЦЭМ!$D$10+'СЕТ СН'!$H$6-'СЕТ СН'!$H$26</f>
        <v>1250.76856879</v>
      </c>
      <c r="E144" s="36">
        <f>SUMIFS(СВЦЭМ!$D$33:$D$776,СВЦЭМ!$A$33:$A$776,$A144,СВЦЭМ!$B$33:$B$776,E$119)+'СЕТ СН'!$H$14+СВЦЭМ!$D$10+'СЕТ СН'!$H$6-'СЕТ СН'!$H$26</f>
        <v>1253.8937850900002</v>
      </c>
      <c r="F144" s="36">
        <f>SUMIFS(СВЦЭМ!$D$33:$D$776,СВЦЭМ!$A$33:$A$776,$A144,СВЦЭМ!$B$33:$B$776,F$119)+'СЕТ СН'!$H$14+СВЦЭМ!$D$10+'СЕТ СН'!$H$6-'СЕТ СН'!$H$26</f>
        <v>1253.8903003400001</v>
      </c>
      <c r="G144" s="36">
        <f>SUMIFS(СВЦЭМ!$D$33:$D$776,СВЦЭМ!$A$33:$A$776,$A144,СВЦЭМ!$B$33:$B$776,G$119)+'СЕТ СН'!$H$14+СВЦЭМ!$D$10+'СЕТ СН'!$H$6-'СЕТ СН'!$H$26</f>
        <v>1260.4762286599998</v>
      </c>
      <c r="H144" s="36">
        <f>SUMIFS(СВЦЭМ!$D$33:$D$776,СВЦЭМ!$A$33:$A$776,$A144,СВЦЭМ!$B$33:$B$776,H$119)+'СЕТ СН'!$H$14+СВЦЭМ!$D$10+'СЕТ СН'!$H$6-'СЕТ СН'!$H$26</f>
        <v>1273.24328573</v>
      </c>
      <c r="I144" s="36">
        <f>SUMIFS(СВЦЭМ!$D$33:$D$776,СВЦЭМ!$A$33:$A$776,$A144,СВЦЭМ!$B$33:$B$776,I$119)+'СЕТ СН'!$H$14+СВЦЭМ!$D$10+'СЕТ СН'!$H$6-'СЕТ СН'!$H$26</f>
        <v>1250.20784127</v>
      </c>
      <c r="J144" s="36">
        <f>SUMIFS(СВЦЭМ!$D$33:$D$776,СВЦЭМ!$A$33:$A$776,$A144,СВЦЭМ!$B$33:$B$776,J$119)+'СЕТ СН'!$H$14+СВЦЭМ!$D$10+'СЕТ СН'!$H$6-'СЕТ СН'!$H$26</f>
        <v>1223.28094842</v>
      </c>
      <c r="K144" s="36">
        <f>SUMIFS(СВЦЭМ!$D$33:$D$776,СВЦЭМ!$A$33:$A$776,$A144,СВЦЭМ!$B$33:$B$776,K$119)+'СЕТ СН'!$H$14+СВЦЭМ!$D$10+'СЕТ СН'!$H$6-'СЕТ СН'!$H$26</f>
        <v>1201.14844739</v>
      </c>
      <c r="L144" s="36">
        <f>SUMIFS(СВЦЭМ!$D$33:$D$776,СВЦЭМ!$A$33:$A$776,$A144,СВЦЭМ!$B$33:$B$776,L$119)+'СЕТ СН'!$H$14+СВЦЭМ!$D$10+'СЕТ СН'!$H$6-'СЕТ СН'!$H$26</f>
        <v>1204.6684499799999</v>
      </c>
      <c r="M144" s="36">
        <f>SUMIFS(СВЦЭМ!$D$33:$D$776,СВЦЭМ!$A$33:$A$776,$A144,СВЦЭМ!$B$33:$B$776,M$119)+'СЕТ СН'!$H$14+СВЦЭМ!$D$10+'СЕТ СН'!$H$6-'СЕТ СН'!$H$26</f>
        <v>1224.86398115</v>
      </c>
      <c r="N144" s="36">
        <f>SUMIFS(СВЦЭМ!$D$33:$D$776,СВЦЭМ!$A$33:$A$776,$A144,СВЦЭМ!$B$33:$B$776,N$119)+'СЕТ СН'!$H$14+СВЦЭМ!$D$10+'СЕТ СН'!$H$6-'СЕТ СН'!$H$26</f>
        <v>1231.0636537999999</v>
      </c>
      <c r="O144" s="36">
        <f>SUMIFS(СВЦЭМ!$D$33:$D$776,СВЦЭМ!$A$33:$A$776,$A144,СВЦЭМ!$B$33:$B$776,O$119)+'СЕТ СН'!$H$14+СВЦЭМ!$D$10+'СЕТ СН'!$H$6-'СЕТ СН'!$H$26</f>
        <v>1220.5688182399999</v>
      </c>
      <c r="P144" s="36">
        <f>SUMIFS(СВЦЭМ!$D$33:$D$776,СВЦЭМ!$A$33:$A$776,$A144,СВЦЭМ!$B$33:$B$776,P$119)+'СЕТ СН'!$H$14+СВЦЭМ!$D$10+'СЕТ СН'!$H$6-'СЕТ СН'!$H$26</f>
        <v>1227.7259214199998</v>
      </c>
      <c r="Q144" s="36">
        <f>SUMIFS(СВЦЭМ!$D$33:$D$776,СВЦЭМ!$A$33:$A$776,$A144,СВЦЭМ!$B$33:$B$776,Q$119)+'СЕТ СН'!$H$14+СВЦЭМ!$D$10+'СЕТ СН'!$H$6-'СЕТ СН'!$H$26</f>
        <v>1237.8996953800001</v>
      </c>
      <c r="R144" s="36">
        <f>SUMIFS(СВЦЭМ!$D$33:$D$776,СВЦЭМ!$A$33:$A$776,$A144,СВЦЭМ!$B$33:$B$776,R$119)+'СЕТ СН'!$H$14+СВЦЭМ!$D$10+'СЕТ СН'!$H$6-'СЕТ СН'!$H$26</f>
        <v>1239.5128956399999</v>
      </c>
      <c r="S144" s="36">
        <f>SUMIFS(СВЦЭМ!$D$33:$D$776,СВЦЭМ!$A$33:$A$776,$A144,СВЦЭМ!$B$33:$B$776,S$119)+'СЕТ СН'!$H$14+СВЦЭМ!$D$10+'СЕТ СН'!$H$6-'СЕТ СН'!$H$26</f>
        <v>1239.88340672</v>
      </c>
      <c r="T144" s="36">
        <f>SUMIFS(СВЦЭМ!$D$33:$D$776,СВЦЭМ!$A$33:$A$776,$A144,СВЦЭМ!$B$33:$B$776,T$119)+'СЕТ СН'!$H$14+СВЦЭМ!$D$10+'СЕТ СН'!$H$6-'СЕТ СН'!$H$26</f>
        <v>1191.7690627299999</v>
      </c>
      <c r="U144" s="36">
        <f>SUMIFS(СВЦЭМ!$D$33:$D$776,СВЦЭМ!$A$33:$A$776,$A144,СВЦЭМ!$B$33:$B$776,U$119)+'СЕТ СН'!$H$14+СВЦЭМ!$D$10+'СЕТ СН'!$H$6-'СЕТ СН'!$H$26</f>
        <v>1154.70914221</v>
      </c>
      <c r="V144" s="36">
        <f>SUMIFS(СВЦЭМ!$D$33:$D$776,СВЦЭМ!$A$33:$A$776,$A144,СВЦЭМ!$B$33:$B$776,V$119)+'СЕТ СН'!$H$14+СВЦЭМ!$D$10+'СЕТ СН'!$H$6-'СЕТ СН'!$H$26</f>
        <v>1151.80676339</v>
      </c>
      <c r="W144" s="36">
        <f>SUMIFS(СВЦЭМ!$D$33:$D$776,СВЦЭМ!$A$33:$A$776,$A144,СВЦЭМ!$B$33:$B$776,W$119)+'СЕТ СН'!$H$14+СВЦЭМ!$D$10+'СЕТ СН'!$H$6-'СЕТ СН'!$H$26</f>
        <v>1163.47354539</v>
      </c>
      <c r="X144" s="36">
        <f>SUMIFS(СВЦЭМ!$D$33:$D$776,СВЦЭМ!$A$33:$A$776,$A144,СВЦЭМ!$B$33:$B$776,X$119)+'СЕТ СН'!$H$14+СВЦЭМ!$D$10+'СЕТ СН'!$H$6-'СЕТ СН'!$H$26</f>
        <v>1183.9737743999999</v>
      </c>
      <c r="Y144" s="36">
        <f>SUMIFS(СВЦЭМ!$D$33:$D$776,СВЦЭМ!$A$33:$A$776,$A144,СВЦЭМ!$B$33:$B$776,Y$119)+'СЕТ СН'!$H$14+СВЦЭМ!$D$10+'СЕТ СН'!$H$6-'СЕТ СН'!$H$26</f>
        <v>1224.0118842500001</v>
      </c>
    </row>
    <row r="145" spans="1:27" ht="15.75" x14ac:dyDescent="0.2">
      <c r="A145" s="35">
        <f t="shared" si="3"/>
        <v>43522</v>
      </c>
      <c r="B145" s="36">
        <f>SUMIFS(СВЦЭМ!$D$33:$D$776,СВЦЭМ!$A$33:$A$776,$A145,СВЦЭМ!$B$33:$B$776,B$119)+'СЕТ СН'!$H$14+СВЦЭМ!$D$10+'СЕТ СН'!$H$6-'СЕТ СН'!$H$26</f>
        <v>1250.2499249500001</v>
      </c>
      <c r="C145" s="36">
        <f>SUMIFS(СВЦЭМ!$D$33:$D$776,СВЦЭМ!$A$33:$A$776,$A145,СВЦЭМ!$B$33:$B$776,C$119)+'СЕТ СН'!$H$14+СВЦЭМ!$D$10+'СЕТ СН'!$H$6-'СЕТ СН'!$H$26</f>
        <v>1252.89870182</v>
      </c>
      <c r="D145" s="36">
        <f>SUMIFS(СВЦЭМ!$D$33:$D$776,СВЦЭМ!$A$33:$A$776,$A145,СВЦЭМ!$B$33:$B$776,D$119)+'СЕТ СН'!$H$14+СВЦЭМ!$D$10+'СЕТ СН'!$H$6-'СЕТ СН'!$H$26</f>
        <v>1246.43627952</v>
      </c>
      <c r="E145" s="36">
        <f>SUMIFS(СВЦЭМ!$D$33:$D$776,СВЦЭМ!$A$33:$A$776,$A145,СВЦЭМ!$B$33:$B$776,E$119)+'СЕТ СН'!$H$14+СВЦЭМ!$D$10+'СЕТ СН'!$H$6-'СЕТ СН'!$H$26</f>
        <v>1246.8644787799999</v>
      </c>
      <c r="F145" s="36">
        <f>SUMIFS(СВЦЭМ!$D$33:$D$776,СВЦЭМ!$A$33:$A$776,$A145,СВЦЭМ!$B$33:$B$776,F$119)+'СЕТ СН'!$H$14+СВЦЭМ!$D$10+'СЕТ СН'!$H$6-'СЕТ СН'!$H$26</f>
        <v>1245.21621893</v>
      </c>
      <c r="G145" s="36">
        <f>SUMIFS(СВЦЭМ!$D$33:$D$776,СВЦЭМ!$A$33:$A$776,$A145,СВЦЭМ!$B$33:$B$776,G$119)+'СЕТ СН'!$H$14+СВЦЭМ!$D$10+'СЕТ СН'!$H$6-'СЕТ СН'!$H$26</f>
        <v>1252.9446646400002</v>
      </c>
      <c r="H145" s="36">
        <f>SUMIFS(СВЦЭМ!$D$33:$D$776,СВЦЭМ!$A$33:$A$776,$A145,СВЦЭМ!$B$33:$B$776,H$119)+'СЕТ СН'!$H$14+СВЦЭМ!$D$10+'СЕТ СН'!$H$6-'СЕТ СН'!$H$26</f>
        <v>1251.02384089</v>
      </c>
      <c r="I145" s="36">
        <f>SUMIFS(СВЦЭМ!$D$33:$D$776,СВЦЭМ!$A$33:$A$776,$A145,СВЦЭМ!$B$33:$B$776,I$119)+'СЕТ СН'!$H$14+СВЦЭМ!$D$10+'СЕТ СН'!$H$6-'СЕТ СН'!$H$26</f>
        <v>1221.1829158099999</v>
      </c>
      <c r="J145" s="36">
        <f>SUMIFS(СВЦЭМ!$D$33:$D$776,СВЦЭМ!$A$33:$A$776,$A145,СВЦЭМ!$B$33:$B$776,J$119)+'СЕТ СН'!$H$14+СВЦЭМ!$D$10+'СЕТ СН'!$H$6-'СЕТ СН'!$H$26</f>
        <v>1201.2400800400001</v>
      </c>
      <c r="K145" s="36">
        <f>SUMIFS(СВЦЭМ!$D$33:$D$776,СВЦЭМ!$A$33:$A$776,$A145,СВЦЭМ!$B$33:$B$776,K$119)+'СЕТ СН'!$H$14+СВЦЭМ!$D$10+'СЕТ СН'!$H$6-'СЕТ СН'!$H$26</f>
        <v>1198.0320315700001</v>
      </c>
      <c r="L145" s="36">
        <f>SUMIFS(СВЦЭМ!$D$33:$D$776,СВЦЭМ!$A$33:$A$776,$A145,СВЦЭМ!$B$33:$B$776,L$119)+'СЕТ СН'!$H$14+СВЦЭМ!$D$10+'СЕТ СН'!$H$6-'СЕТ СН'!$H$26</f>
        <v>1211.46150048</v>
      </c>
      <c r="M145" s="36">
        <f>SUMIFS(СВЦЭМ!$D$33:$D$776,СВЦЭМ!$A$33:$A$776,$A145,СВЦЭМ!$B$33:$B$776,M$119)+'СЕТ СН'!$H$14+СВЦЭМ!$D$10+'СЕТ СН'!$H$6-'СЕТ СН'!$H$26</f>
        <v>1227.3180022900001</v>
      </c>
      <c r="N145" s="36">
        <f>SUMIFS(СВЦЭМ!$D$33:$D$776,СВЦЭМ!$A$33:$A$776,$A145,СВЦЭМ!$B$33:$B$776,N$119)+'СЕТ СН'!$H$14+СВЦЭМ!$D$10+'СЕТ СН'!$H$6-'СЕТ СН'!$H$26</f>
        <v>1210.4908884000001</v>
      </c>
      <c r="O145" s="36">
        <f>SUMIFS(СВЦЭМ!$D$33:$D$776,СВЦЭМ!$A$33:$A$776,$A145,СВЦЭМ!$B$33:$B$776,O$119)+'СЕТ СН'!$H$14+СВЦЭМ!$D$10+'СЕТ СН'!$H$6-'СЕТ СН'!$H$26</f>
        <v>1179.6437190500001</v>
      </c>
      <c r="P145" s="36">
        <f>SUMIFS(СВЦЭМ!$D$33:$D$776,СВЦЭМ!$A$33:$A$776,$A145,СВЦЭМ!$B$33:$B$776,P$119)+'СЕТ СН'!$H$14+СВЦЭМ!$D$10+'СЕТ СН'!$H$6-'СЕТ СН'!$H$26</f>
        <v>1183.5117381699999</v>
      </c>
      <c r="Q145" s="36">
        <f>SUMIFS(СВЦЭМ!$D$33:$D$776,СВЦЭМ!$A$33:$A$776,$A145,СВЦЭМ!$B$33:$B$776,Q$119)+'СЕТ СН'!$H$14+СВЦЭМ!$D$10+'СЕТ СН'!$H$6-'СЕТ СН'!$H$26</f>
        <v>1195.83760592</v>
      </c>
      <c r="R145" s="36">
        <f>SUMIFS(СВЦЭМ!$D$33:$D$776,СВЦЭМ!$A$33:$A$776,$A145,СВЦЭМ!$B$33:$B$776,R$119)+'СЕТ СН'!$H$14+СВЦЭМ!$D$10+'СЕТ СН'!$H$6-'СЕТ СН'!$H$26</f>
        <v>1211.5916617100002</v>
      </c>
      <c r="S145" s="36">
        <f>SUMIFS(СВЦЭМ!$D$33:$D$776,СВЦЭМ!$A$33:$A$776,$A145,СВЦЭМ!$B$33:$B$776,S$119)+'СЕТ СН'!$H$14+СВЦЭМ!$D$10+'СЕТ СН'!$H$6-'СЕТ СН'!$H$26</f>
        <v>1228.75821165</v>
      </c>
      <c r="T145" s="36">
        <f>SUMIFS(СВЦЭМ!$D$33:$D$776,СВЦЭМ!$A$33:$A$776,$A145,СВЦЭМ!$B$33:$B$776,T$119)+'СЕТ СН'!$H$14+СВЦЭМ!$D$10+'СЕТ СН'!$H$6-'СЕТ СН'!$H$26</f>
        <v>1187.1393379199999</v>
      </c>
      <c r="U145" s="36">
        <f>SUMIFS(СВЦЭМ!$D$33:$D$776,СВЦЭМ!$A$33:$A$776,$A145,СВЦЭМ!$B$33:$B$776,U$119)+'СЕТ СН'!$H$14+СВЦЭМ!$D$10+'СЕТ СН'!$H$6-'СЕТ СН'!$H$26</f>
        <v>1149.1578833399999</v>
      </c>
      <c r="V145" s="36">
        <f>SUMIFS(СВЦЭМ!$D$33:$D$776,СВЦЭМ!$A$33:$A$776,$A145,СВЦЭМ!$B$33:$B$776,V$119)+'СЕТ СН'!$H$14+СВЦЭМ!$D$10+'СЕТ СН'!$H$6-'СЕТ СН'!$H$26</f>
        <v>1145.8742108699998</v>
      </c>
      <c r="W145" s="36">
        <f>SUMIFS(СВЦЭМ!$D$33:$D$776,СВЦЭМ!$A$33:$A$776,$A145,СВЦЭМ!$B$33:$B$776,W$119)+'СЕТ СН'!$H$14+СВЦЭМ!$D$10+'СЕТ СН'!$H$6-'СЕТ СН'!$H$26</f>
        <v>1158.0864631700001</v>
      </c>
      <c r="X145" s="36">
        <f>SUMIFS(СВЦЭМ!$D$33:$D$776,СВЦЭМ!$A$33:$A$776,$A145,СВЦЭМ!$B$33:$B$776,X$119)+'СЕТ СН'!$H$14+СВЦЭМ!$D$10+'СЕТ СН'!$H$6-'СЕТ СН'!$H$26</f>
        <v>1176.01930416</v>
      </c>
      <c r="Y145" s="36">
        <f>SUMIFS(СВЦЭМ!$D$33:$D$776,СВЦЭМ!$A$33:$A$776,$A145,СВЦЭМ!$B$33:$B$776,Y$119)+'СЕТ СН'!$H$14+СВЦЭМ!$D$10+'СЕТ СН'!$H$6-'СЕТ СН'!$H$26</f>
        <v>1217.65326757</v>
      </c>
    </row>
    <row r="146" spans="1:27" ht="15.75" x14ac:dyDescent="0.2">
      <c r="A146" s="35">
        <f t="shared" si="3"/>
        <v>43523</v>
      </c>
      <c r="B146" s="36">
        <f>SUMIFS(СВЦЭМ!$D$33:$D$776,СВЦЭМ!$A$33:$A$776,$A146,СВЦЭМ!$B$33:$B$776,B$119)+'СЕТ СН'!$H$14+СВЦЭМ!$D$10+'СЕТ СН'!$H$6-'СЕТ СН'!$H$26</f>
        <v>1253.3906431599999</v>
      </c>
      <c r="C146" s="36">
        <f>SUMIFS(СВЦЭМ!$D$33:$D$776,СВЦЭМ!$A$33:$A$776,$A146,СВЦЭМ!$B$33:$B$776,C$119)+'СЕТ СН'!$H$14+СВЦЭМ!$D$10+'СЕТ СН'!$H$6-'СЕТ СН'!$H$26</f>
        <v>1286.0903363800001</v>
      </c>
      <c r="D146" s="36">
        <f>SUMIFS(СВЦЭМ!$D$33:$D$776,СВЦЭМ!$A$33:$A$776,$A146,СВЦЭМ!$B$33:$B$776,D$119)+'СЕТ СН'!$H$14+СВЦЭМ!$D$10+'СЕТ СН'!$H$6-'СЕТ СН'!$H$26</f>
        <v>1298.80078168</v>
      </c>
      <c r="E146" s="36">
        <f>SUMIFS(СВЦЭМ!$D$33:$D$776,СВЦЭМ!$A$33:$A$776,$A146,СВЦЭМ!$B$33:$B$776,E$119)+'СЕТ СН'!$H$14+СВЦЭМ!$D$10+'СЕТ СН'!$H$6-'СЕТ СН'!$H$26</f>
        <v>1302.84749863</v>
      </c>
      <c r="F146" s="36">
        <f>SUMIFS(СВЦЭМ!$D$33:$D$776,СВЦЭМ!$A$33:$A$776,$A146,СВЦЭМ!$B$33:$B$776,F$119)+'СЕТ СН'!$H$14+СВЦЭМ!$D$10+'СЕТ СН'!$H$6-'СЕТ СН'!$H$26</f>
        <v>1296.8221265100001</v>
      </c>
      <c r="G146" s="36">
        <f>SUMIFS(СВЦЭМ!$D$33:$D$776,СВЦЭМ!$A$33:$A$776,$A146,СВЦЭМ!$B$33:$B$776,G$119)+'СЕТ СН'!$H$14+СВЦЭМ!$D$10+'СЕТ СН'!$H$6-'СЕТ СН'!$H$26</f>
        <v>1275.03528018</v>
      </c>
      <c r="H146" s="36">
        <f>SUMIFS(СВЦЭМ!$D$33:$D$776,СВЦЭМ!$A$33:$A$776,$A146,СВЦЭМ!$B$33:$B$776,H$119)+'СЕТ СН'!$H$14+СВЦЭМ!$D$10+'СЕТ СН'!$H$6-'СЕТ СН'!$H$26</f>
        <v>1235.4582923100002</v>
      </c>
      <c r="I146" s="36">
        <f>SUMIFS(СВЦЭМ!$D$33:$D$776,СВЦЭМ!$A$33:$A$776,$A146,СВЦЭМ!$B$33:$B$776,I$119)+'СЕТ СН'!$H$14+СВЦЭМ!$D$10+'СЕТ СН'!$H$6-'СЕТ СН'!$H$26</f>
        <v>1209.8958274699999</v>
      </c>
      <c r="J146" s="36">
        <f>SUMIFS(СВЦЭМ!$D$33:$D$776,СВЦЭМ!$A$33:$A$776,$A146,СВЦЭМ!$B$33:$B$776,J$119)+'СЕТ СН'!$H$14+СВЦЭМ!$D$10+'СЕТ СН'!$H$6-'СЕТ СН'!$H$26</f>
        <v>1195.5897444500001</v>
      </c>
      <c r="K146" s="36">
        <f>SUMIFS(СВЦЭМ!$D$33:$D$776,СВЦЭМ!$A$33:$A$776,$A146,СВЦЭМ!$B$33:$B$776,K$119)+'СЕТ СН'!$H$14+СВЦЭМ!$D$10+'СЕТ СН'!$H$6-'СЕТ СН'!$H$26</f>
        <v>1198.66136762</v>
      </c>
      <c r="L146" s="36">
        <f>SUMIFS(СВЦЭМ!$D$33:$D$776,СВЦЭМ!$A$33:$A$776,$A146,СВЦЭМ!$B$33:$B$776,L$119)+'СЕТ СН'!$H$14+СВЦЭМ!$D$10+'СЕТ СН'!$H$6-'СЕТ СН'!$H$26</f>
        <v>1201.8099985899999</v>
      </c>
      <c r="M146" s="36">
        <f>SUMIFS(СВЦЭМ!$D$33:$D$776,СВЦЭМ!$A$33:$A$776,$A146,СВЦЭМ!$B$33:$B$776,M$119)+'СЕТ СН'!$H$14+СВЦЭМ!$D$10+'СЕТ СН'!$H$6-'СЕТ СН'!$H$26</f>
        <v>1213.8978100099998</v>
      </c>
      <c r="N146" s="36">
        <f>SUMIFS(СВЦЭМ!$D$33:$D$776,СВЦЭМ!$A$33:$A$776,$A146,СВЦЭМ!$B$33:$B$776,N$119)+'СЕТ СН'!$H$14+СВЦЭМ!$D$10+'СЕТ СН'!$H$6-'СЕТ СН'!$H$26</f>
        <v>1211.6918259200002</v>
      </c>
      <c r="O146" s="36">
        <f>SUMIFS(СВЦЭМ!$D$33:$D$776,СВЦЭМ!$A$33:$A$776,$A146,СВЦЭМ!$B$33:$B$776,O$119)+'СЕТ СН'!$H$14+СВЦЭМ!$D$10+'СЕТ СН'!$H$6-'СЕТ СН'!$H$26</f>
        <v>1164.69492285</v>
      </c>
      <c r="P146" s="36">
        <f>SUMIFS(СВЦЭМ!$D$33:$D$776,СВЦЭМ!$A$33:$A$776,$A146,СВЦЭМ!$B$33:$B$776,P$119)+'СЕТ СН'!$H$14+СВЦЭМ!$D$10+'СЕТ СН'!$H$6-'СЕТ СН'!$H$26</f>
        <v>1167.0483453299998</v>
      </c>
      <c r="Q146" s="36">
        <f>SUMIFS(СВЦЭМ!$D$33:$D$776,СВЦЭМ!$A$33:$A$776,$A146,СВЦЭМ!$B$33:$B$776,Q$119)+'СЕТ СН'!$H$14+СВЦЭМ!$D$10+'СЕТ СН'!$H$6-'СЕТ СН'!$H$26</f>
        <v>1174.00875202</v>
      </c>
      <c r="R146" s="36">
        <f>SUMIFS(СВЦЭМ!$D$33:$D$776,СВЦЭМ!$A$33:$A$776,$A146,СВЦЭМ!$B$33:$B$776,R$119)+'СЕТ СН'!$H$14+СВЦЭМ!$D$10+'СЕТ СН'!$H$6-'СЕТ СН'!$H$26</f>
        <v>1167.18284984</v>
      </c>
      <c r="S146" s="36">
        <f>SUMIFS(СВЦЭМ!$D$33:$D$776,СВЦЭМ!$A$33:$A$776,$A146,СВЦЭМ!$B$33:$B$776,S$119)+'СЕТ СН'!$H$14+СВЦЭМ!$D$10+'СЕТ СН'!$H$6-'СЕТ СН'!$H$26</f>
        <v>1167.3577544899999</v>
      </c>
      <c r="T146" s="36">
        <f>SUMIFS(СВЦЭМ!$D$33:$D$776,СВЦЭМ!$A$33:$A$776,$A146,СВЦЭМ!$B$33:$B$776,T$119)+'СЕТ СН'!$H$14+СВЦЭМ!$D$10+'СЕТ СН'!$H$6-'СЕТ СН'!$H$26</f>
        <v>1154.98609121</v>
      </c>
      <c r="U146" s="36">
        <f>SUMIFS(СВЦЭМ!$D$33:$D$776,СВЦЭМ!$A$33:$A$776,$A146,СВЦЭМ!$B$33:$B$776,U$119)+'СЕТ СН'!$H$14+СВЦЭМ!$D$10+'СЕТ СН'!$H$6-'СЕТ СН'!$H$26</f>
        <v>1126.6284524500002</v>
      </c>
      <c r="V146" s="36">
        <f>SUMIFS(СВЦЭМ!$D$33:$D$776,СВЦЭМ!$A$33:$A$776,$A146,СВЦЭМ!$B$33:$B$776,V$119)+'СЕТ СН'!$H$14+СВЦЭМ!$D$10+'СЕТ СН'!$H$6-'СЕТ СН'!$H$26</f>
        <v>1121.85009201</v>
      </c>
      <c r="W146" s="36">
        <f>SUMIFS(СВЦЭМ!$D$33:$D$776,СВЦЭМ!$A$33:$A$776,$A146,СВЦЭМ!$B$33:$B$776,W$119)+'СЕТ СН'!$H$14+СВЦЭМ!$D$10+'СЕТ СН'!$H$6-'СЕТ СН'!$H$26</f>
        <v>1135.22802785</v>
      </c>
      <c r="X146" s="36">
        <f>SUMIFS(СВЦЭМ!$D$33:$D$776,СВЦЭМ!$A$33:$A$776,$A146,СВЦЭМ!$B$33:$B$776,X$119)+'СЕТ СН'!$H$14+СВЦЭМ!$D$10+'СЕТ СН'!$H$6-'СЕТ СН'!$H$26</f>
        <v>1161.4195836399999</v>
      </c>
      <c r="Y146" s="36">
        <f>SUMIFS(СВЦЭМ!$D$33:$D$776,СВЦЭМ!$A$33:$A$776,$A146,СВЦЭМ!$B$33:$B$776,Y$119)+'СЕТ СН'!$H$14+СВЦЭМ!$D$10+'СЕТ СН'!$H$6-'СЕТ СН'!$H$26</f>
        <v>1203.0929435</v>
      </c>
    </row>
    <row r="147" spans="1:27" ht="15.75" x14ac:dyDescent="0.2">
      <c r="A147" s="35">
        <f t="shared" si="3"/>
        <v>43524</v>
      </c>
      <c r="B147" s="36">
        <f>SUMIFS(СВЦЭМ!$D$33:$D$776,СВЦЭМ!$A$33:$A$776,$A147,СВЦЭМ!$B$33:$B$776,B$119)+'СЕТ СН'!$H$14+СВЦЭМ!$D$10+'СЕТ СН'!$H$6-'СЕТ СН'!$H$26</f>
        <v>1247.2150096300002</v>
      </c>
      <c r="C147" s="36">
        <f>SUMIFS(СВЦЭМ!$D$33:$D$776,СВЦЭМ!$A$33:$A$776,$A147,СВЦЭМ!$B$33:$B$776,C$119)+'СЕТ СН'!$H$14+СВЦЭМ!$D$10+'СЕТ СН'!$H$6-'СЕТ СН'!$H$26</f>
        <v>1273.02781566</v>
      </c>
      <c r="D147" s="36">
        <f>SUMIFS(СВЦЭМ!$D$33:$D$776,СВЦЭМ!$A$33:$A$776,$A147,СВЦЭМ!$B$33:$B$776,D$119)+'СЕТ СН'!$H$14+СВЦЭМ!$D$10+'СЕТ СН'!$H$6-'СЕТ СН'!$H$26</f>
        <v>1284.14936162</v>
      </c>
      <c r="E147" s="36">
        <f>SUMIFS(СВЦЭМ!$D$33:$D$776,СВЦЭМ!$A$33:$A$776,$A147,СВЦЭМ!$B$33:$B$776,E$119)+'СЕТ СН'!$H$14+СВЦЭМ!$D$10+'СЕТ СН'!$H$6-'СЕТ СН'!$H$26</f>
        <v>1285.5124859799998</v>
      </c>
      <c r="F147" s="36">
        <f>SUMIFS(СВЦЭМ!$D$33:$D$776,СВЦЭМ!$A$33:$A$776,$A147,СВЦЭМ!$B$33:$B$776,F$119)+'СЕТ СН'!$H$14+СВЦЭМ!$D$10+'СЕТ СН'!$H$6-'СЕТ СН'!$H$26</f>
        <v>1280.9102922699999</v>
      </c>
      <c r="G147" s="36">
        <f>SUMIFS(СВЦЭМ!$D$33:$D$776,СВЦЭМ!$A$33:$A$776,$A147,СВЦЭМ!$B$33:$B$776,G$119)+'СЕТ СН'!$H$14+СВЦЭМ!$D$10+'СЕТ СН'!$H$6-'СЕТ СН'!$H$26</f>
        <v>1268.6567482599999</v>
      </c>
      <c r="H147" s="36">
        <f>SUMIFS(СВЦЭМ!$D$33:$D$776,СВЦЭМ!$A$33:$A$776,$A147,СВЦЭМ!$B$33:$B$776,H$119)+'СЕТ СН'!$H$14+СВЦЭМ!$D$10+'СЕТ СН'!$H$6-'СЕТ СН'!$H$26</f>
        <v>1243.0638423299999</v>
      </c>
      <c r="I147" s="36">
        <f>SUMIFS(СВЦЭМ!$D$33:$D$776,СВЦЭМ!$A$33:$A$776,$A147,СВЦЭМ!$B$33:$B$776,I$119)+'СЕТ СН'!$H$14+СВЦЭМ!$D$10+'СЕТ СН'!$H$6-'СЕТ СН'!$H$26</f>
        <v>1220.58797286</v>
      </c>
      <c r="J147" s="36">
        <f>SUMIFS(СВЦЭМ!$D$33:$D$776,СВЦЭМ!$A$33:$A$776,$A147,СВЦЭМ!$B$33:$B$776,J$119)+'СЕТ СН'!$H$14+СВЦЭМ!$D$10+'СЕТ СН'!$H$6-'СЕТ СН'!$H$26</f>
        <v>1206.1087496999999</v>
      </c>
      <c r="K147" s="36">
        <f>SUMIFS(СВЦЭМ!$D$33:$D$776,СВЦЭМ!$A$33:$A$776,$A147,СВЦЭМ!$B$33:$B$776,K$119)+'СЕТ СН'!$H$14+СВЦЭМ!$D$10+'СЕТ СН'!$H$6-'СЕТ СН'!$H$26</f>
        <v>1209.83936025</v>
      </c>
      <c r="L147" s="36">
        <f>SUMIFS(СВЦЭМ!$D$33:$D$776,СВЦЭМ!$A$33:$A$776,$A147,СВЦЭМ!$B$33:$B$776,L$119)+'СЕТ СН'!$H$14+СВЦЭМ!$D$10+'СЕТ СН'!$H$6-'СЕТ СН'!$H$26</f>
        <v>1214.180198</v>
      </c>
      <c r="M147" s="36">
        <f>SUMIFS(СВЦЭМ!$D$33:$D$776,СВЦЭМ!$A$33:$A$776,$A147,СВЦЭМ!$B$33:$B$776,M$119)+'СЕТ СН'!$H$14+СВЦЭМ!$D$10+'СЕТ СН'!$H$6-'СЕТ СН'!$H$26</f>
        <v>1228.8911535299999</v>
      </c>
      <c r="N147" s="36">
        <f>SUMIFS(СВЦЭМ!$D$33:$D$776,СВЦЭМ!$A$33:$A$776,$A147,СВЦЭМ!$B$33:$B$776,N$119)+'СЕТ СН'!$H$14+СВЦЭМ!$D$10+'СЕТ СН'!$H$6-'СЕТ СН'!$H$26</f>
        <v>1214.48229814</v>
      </c>
      <c r="O147" s="36">
        <f>SUMIFS(СВЦЭМ!$D$33:$D$776,СВЦЭМ!$A$33:$A$776,$A147,СВЦЭМ!$B$33:$B$776,O$119)+'СЕТ СН'!$H$14+СВЦЭМ!$D$10+'СЕТ СН'!$H$6-'СЕТ СН'!$H$26</f>
        <v>1189.0942942299998</v>
      </c>
      <c r="P147" s="36">
        <f>SUMIFS(СВЦЭМ!$D$33:$D$776,СВЦЭМ!$A$33:$A$776,$A147,СВЦЭМ!$B$33:$B$776,P$119)+'СЕТ СН'!$H$14+СВЦЭМ!$D$10+'СЕТ СН'!$H$6-'СЕТ СН'!$H$26</f>
        <v>1193.1198817099998</v>
      </c>
      <c r="Q147" s="36">
        <f>SUMIFS(СВЦЭМ!$D$33:$D$776,СВЦЭМ!$A$33:$A$776,$A147,СВЦЭМ!$B$33:$B$776,Q$119)+'СЕТ СН'!$H$14+СВЦЭМ!$D$10+'СЕТ СН'!$H$6-'СЕТ СН'!$H$26</f>
        <v>1199.18201445</v>
      </c>
      <c r="R147" s="36">
        <f>SUMIFS(СВЦЭМ!$D$33:$D$776,СВЦЭМ!$A$33:$A$776,$A147,СВЦЭМ!$B$33:$B$776,R$119)+'СЕТ СН'!$H$14+СВЦЭМ!$D$10+'СЕТ СН'!$H$6-'СЕТ СН'!$H$26</f>
        <v>1192.96465083</v>
      </c>
      <c r="S147" s="36">
        <f>SUMIFS(СВЦЭМ!$D$33:$D$776,СВЦЭМ!$A$33:$A$776,$A147,СВЦЭМ!$B$33:$B$776,S$119)+'СЕТ СН'!$H$14+СВЦЭМ!$D$10+'СЕТ СН'!$H$6-'СЕТ СН'!$H$26</f>
        <v>1188.37919964</v>
      </c>
      <c r="T147" s="36">
        <f>SUMIFS(СВЦЭМ!$D$33:$D$776,СВЦЭМ!$A$33:$A$776,$A147,СВЦЭМ!$B$33:$B$776,T$119)+'СЕТ СН'!$H$14+СВЦЭМ!$D$10+'СЕТ СН'!$H$6-'СЕТ СН'!$H$26</f>
        <v>1156.3825434599999</v>
      </c>
      <c r="U147" s="36">
        <f>SUMIFS(СВЦЭМ!$D$33:$D$776,СВЦЭМ!$A$33:$A$776,$A147,СВЦЭМ!$B$33:$B$776,U$119)+'СЕТ СН'!$H$14+СВЦЭМ!$D$10+'СЕТ СН'!$H$6-'СЕТ СН'!$H$26</f>
        <v>1132.91069651</v>
      </c>
      <c r="V147" s="36">
        <f>SUMIFS(СВЦЭМ!$D$33:$D$776,СВЦЭМ!$A$33:$A$776,$A147,СВЦЭМ!$B$33:$B$776,V$119)+'СЕТ СН'!$H$14+СВЦЭМ!$D$10+'СЕТ СН'!$H$6-'СЕТ СН'!$H$26</f>
        <v>1127.70631852</v>
      </c>
      <c r="W147" s="36">
        <f>SUMIFS(СВЦЭМ!$D$33:$D$776,СВЦЭМ!$A$33:$A$776,$A147,СВЦЭМ!$B$33:$B$776,W$119)+'СЕТ СН'!$H$14+СВЦЭМ!$D$10+'СЕТ СН'!$H$6-'СЕТ СН'!$H$26</f>
        <v>1148.33182627</v>
      </c>
      <c r="X147" s="36">
        <f>SUMIFS(СВЦЭМ!$D$33:$D$776,СВЦЭМ!$A$33:$A$776,$A147,СВЦЭМ!$B$33:$B$776,X$119)+'СЕТ СН'!$H$14+СВЦЭМ!$D$10+'СЕТ СН'!$H$6-'СЕТ СН'!$H$26</f>
        <v>1170.10021508</v>
      </c>
      <c r="Y147" s="36">
        <f>SUMIFS(СВЦЭМ!$D$33:$D$776,СВЦЭМ!$A$33:$A$776,$A147,СВЦЭМ!$B$33:$B$776,Y$119)+'СЕТ СН'!$H$14+СВЦЭМ!$D$10+'СЕТ СН'!$H$6-'СЕТ СН'!$H$26</f>
        <v>1212.9420909599999</v>
      </c>
    </row>
    <row r="148" spans="1:27" ht="15.75" hidden="1" x14ac:dyDescent="0.2">
      <c r="A148" s="35">
        <f t="shared" si="3"/>
        <v>43525</v>
      </c>
      <c r="B148" s="36">
        <f>SUMIFS(СВЦЭМ!$D$33:$D$776,СВЦЭМ!$A$33:$A$776,$A148,СВЦЭМ!$B$33:$B$776,B$119)+'СЕТ СН'!$H$14+СВЦЭМ!$D$10+'СЕТ СН'!$H$6-'СЕТ СН'!$H$26</f>
        <v>296.13346041</v>
      </c>
      <c r="C148" s="36">
        <f>SUMIFS(СВЦЭМ!$D$33:$D$776,СВЦЭМ!$A$33:$A$776,$A148,СВЦЭМ!$B$33:$B$776,C$119)+'СЕТ СН'!$H$14+СВЦЭМ!$D$10+'СЕТ СН'!$H$6-'СЕТ СН'!$H$26</f>
        <v>296.13346041</v>
      </c>
      <c r="D148" s="36">
        <f>SUMIFS(СВЦЭМ!$D$33:$D$776,СВЦЭМ!$A$33:$A$776,$A148,СВЦЭМ!$B$33:$B$776,D$119)+'СЕТ СН'!$H$14+СВЦЭМ!$D$10+'СЕТ СН'!$H$6-'СЕТ СН'!$H$26</f>
        <v>296.13346041</v>
      </c>
      <c r="E148" s="36">
        <f>SUMIFS(СВЦЭМ!$D$33:$D$776,СВЦЭМ!$A$33:$A$776,$A148,СВЦЭМ!$B$33:$B$776,E$119)+'СЕТ СН'!$H$14+СВЦЭМ!$D$10+'СЕТ СН'!$H$6-'СЕТ СН'!$H$26</f>
        <v>296.13346041</v>
      </c>
      <c r="F148" s="36">
        <f>SUMIFS(СВЦЭМ!$D$33:$D$776,СВЦЭМ!$A$33:$A$776,$A148,СВЦЭМ!$B$33:$B$776,F$119)+'СЕТ СН'!$H$14+СВЦЭМ!$D$10+'СЕТ СН'!$H$6-'СЕТ СН'!$H$26</f>
        <v>296.13346041</v>
      </c>
      <c r="G148" s="36">
        <f>SUMIFS(СВЦЭМ!$D$33:$D$776,СВЦЭМ!$A$33:$A$776,$A148,СВЦЭМ!$B$33:$B$776,G$119)+'СЕТ СН'!$H$14+СВЦЭМ!$D$10+'СЕТ СН'!$H$6-'СЕТ СН'!$H$26</f>
        <v>296.13346041</v>
      </c>
      <c r="H148" s="36">
        <f>SUMIFS(СВЦЭМ!$D$33:$D$776,СВЦЭМ!$A$33:$A$776,$A148,СВЦЭМ!$B$33:$B$776,H$119)+'СЕТ СН'!$H$14+СВЦЭМ!$D$10+'СЕТ СН'!$H$6-'СЕТ СН'!$H$26</f>
        <v>296.13346041</v>
      </c>
      <c r="I148" s="36">
        <f>SUMIFS(СВЦЭМ!$D$33:$D$776,СВЦЭМ!$A$33:$A$776,$A148,СВЦЭМ!$B$33:$B$776,I$119)+'СЕТ СН'!$H$14+СВЦЭМ!$D$10+'СЕТ СН'!$H$6-'СЕТ СН'!$H$26</f>
        <v>296.13346041</v>
      </c>
      <c r="J148" s="36">
        <f>SUMIFS(СВЦЭМ!$D$33:$D$776,СВЦЭМ!$A$33:$A$776,$A148,СВЦЭМ!$B$33:$B$776,J$119)+'СЕТ СН'!$H$14+СВЦЭМ!$D$10+'СЕТ СН'!$H$6-'СЕТ СН'!$H$26</f>
        <v>296.13346041</v>
      </c>
      <c r="K148" s="36">
        <f>SUMIFS(СВЦЭМ!$D$33:$D$776,СВЦЭМ!$A$33:$A$776,$A148,СВЦЭМ!$B$33:$B$776,K$119)+'СЕТ СН'!$H$14+СВЦЭМ!$D$10+'СЕТ СН'!$H$6-'СЕТ СН'!$H$26</f>
        <v>296.13346041</v>
      </c>
      <c r="L148" s="36">
        <f>SUMIFS(СВЦЭМ!$D$33:$D$776,СВЦЭМ!$A$33:$A$776,$A148,СВЦЭМ!$B$33:$B$776,L$119)+'СЕТ СН'!$H$14+СВЦЭМ!$D$10+'СЕТ СН'!$H$6-'СЕТ СН'!$H$26</f>
        <v>296.13346041</v>
      </c>
      <c r="M148" s="36">
        <f>SUMIFS(СВЦЭМ!$D$33:$D$776,СВЦЭМ!$A$33:$A$776,$A148,СВЦЭМ!$B$33:$B$776,M$119)+'СЕТ СН'!$H$14+СВЦЭМ!$D$10+'СЕТ СН'!$H$6-'СЕТ СН'!$H$26</f>
        <v>296.13346041</v>
      </c>
      <c r="N148" s="36">
        <f>SUMIFS(СВЦЭМ!$D$33:$D$776,СВЦЭМ!$A$33:$A$776,$A148,СВЦЭМ!$B$33:$B$776,N$119)+'СЕТ СН'!$H$14+СВЦЭМ!$D$10+'СЕТ СН'!$H$6-'СЕТ СН'!$H$26</f>
        <v>296.13346041</v>
      </c>
      <c r="O148" s="36">
        <f>SUMIFS(СВЦЭМ!$D$33:$D$776,СВЦЭМ!$A$33:$A$776,$A148,СВЦЭМ!$B$33:$B$776,O$119)+'СЕТ СН'!$H$14+СВЦЭМ!$D$10+'СЕТ СН'!$H$6-'СЕТ СН'!$H$26</f>
        <v>296.13346041</v>
      </c>
      <c r="P148" s="36">
        <f>SUMIFS(СВЦЭМ!$D$33:$D$776,СВЦЭМ!$A$33:$A$776,$A148,СВЦЭМ!$B$33:$B$776,P$119)+'СЕТ СН'!$H$14+СВЦЭМ!$D$10+'СЕТ СН'!$H$6-'СЕТ СН'!$H$26</f>
        <v>296.13346041</v>
      </c>
      <c r="Q148" s="36">
        <f>SUMIFS(СВЦЭМ!$D$33:$D$776,СВЦЭМ!$A$33:$A$776,$A148,СВЦЭМ!$B$33:$B$776,Q$119)+'СЕТ СН'!$H$14+СВЦЭМ!$D$10+'СЕТ СН'!$H$6-'СЕТ СН'!$H$26</f>
        <v>296.13346041</v>
      </c>
      <c r="R148" s="36">
        <f>SUMIFS(СВЦЭМ!$D$33:$D$776,СВЦЭМ!$A$33:$A$776,$A148,СВЦЭМ!$B$33:$B$776,R$119)+'СЕТ СН'!$H$14+СВЦЭМ!$D$10+'СЕТ СН'!$H$6-'СЕТ СН'!$H$26</f>
        <v>296.13346041</v>
      </c>
      <c r="S148" s="36">
        <f>SUMIFS(СВЦЭМ!$D$33:$D$776,СВЦЭМ!$A$33:$A$776,$A148,СВЦЭМ!$B$33:$B$776,S$119)+'СЕТ СН'!$H$14+СВЦЭМ!$D$10+'СЕТ СН'!$H$6-'СЕТ СН'!$H$26</f>
        <v>296.13346041</v>
      </c>
      <c r="T148" s="36">
        <f>SUMIFS(СВЦЭМ!$D$33:$D$776,СВЦЭМ!$A$33:$A$776,$A148,СВЦЭМ!$B$33:$B$776,T$119)+'СЕТ СН'!$H$14+СВЦЭМ!$D$10+'СЕТ СН'!$H$6-'СЕТ СН'!$H$26</f>
        <v>296.13346041</v>
      </c>
      <c r="U148" s="36">
        <f>SUMIFS(СВЦЭМ!$D$33:$D$776,СВЦЭМ!$A$33:$A$776,$A148,СВЦЭМ!$B$33:$B$776,U$119)+'СЕТ СН'!$H$14+СВЦЭМ!$D$10+'СЕТ СН'!$H$6-'СЕТ СН'!$H$26</f>
        <v>296.13346041</v>
      </c>
      <c r="V148" s="36">
        <f>SUMIFS(СВЦЭМ!$D$33:$D$776,СВЦЭМ!$A$33:$A$776,$A148,СВЦЭМ!$B$33:$B$776,V$119)+'СЕТ СН'!$H$14+СВЦЭМ!$D$10+'СЕТ СН'!$H$6-'СЕТ СН'!$H$26</f>
        <v>296.13346041</v>
      </c>
      <c r="W148" s="36">
        <f>SUMIFS(СВЦЭМ!$D$33:$D$776,СВЦЭМ!$A$33:$A$776,$A148,СВЦЭМ!$B$33:$B$776,W$119)+'СЕТ СН'!$H$14+СВЦЭМ!$D$10+'СЕТ СН'!$H$6-'СЕТ СН'!$H$26</f>
        <v>296.13346041</v>
      </c>
      <c r="X148" s="36">
        <f>SUMIFS(СВЦЭМ!$D$33:$D$776,СВЦЭМ!$A$33:$A$776,$A148,СВЦЭМ!$B$33:$B$776,X$119)+'СЕТ СН'!$H$14+СВЦЭМ!$D$10+'СЕТ СН'!$H$6-'СЕТ СН'!$H$26</f>
        <v>296.13346041</v>
      </c>
      <c r="Y148" s="36">
        <f>SUMIFS(СВЦЭМ!$D$33:$D$776,СВЦЭМ!$A$33:$A$776,$A148,СВЦЭМ!$B$33:$B$776,Y$119)+'СЕТ СН'!$H$14+СВЦЭМ!$D$10+'СЕТ СН'!$H$6-'СЕТ СН'!$H$26</f>
        <v>296.13346041</v>
      </c>
    </row>
    <row r="149" spans="1:27" ht="15.75" hidden="1" x14ac:dyDescent="0.2">
      <c r="A149" s="35">
        <f t="shared" si="3"/>
        <v>43526</v>
      </c>
      <c r="B149" s="36">
        <f>SUMIFS(СВЦЭМ!$D$33:$D$776,СВЦЭМ!$A$33:$A$776,$A149,СВЦЭМ!$B$33:$B$776,B$119)+'СЕТ СН'!$H$14+СВЦЭМ!$D$10+'СЕТ СН'!$H$6-'СЕТ СН'!$H$26</f>
        <v>296.13346041</v>
      </c>
      <c r="C149" s="36">
        <f>SUMIFS(СВЦЭМ!$D$33:$D$776,СВЦЭМ!$A$33:$A$776,$A149,СВЦЭМ!$B$33:$B$776,C$119)+'СЕТ СН'!$H$14+СВЦЭМ!$D$10+'СЕТ СН'!$H$6-'СЕТ СН'!$H$26</f>
        <v>296.13346041</v>
      </c>
      <c r="D149" s="36">
        <f>SUMIFS(СВЦЭМ!$D$33:$D$776,СВЦЭМ!$A$33:$A$776,$A149,СВЦЭМ!$B$33:$B$776,D$119)+'СЕТ СН'!$H$14+СВЦЭМ!$D$10+'СЕТ СН'!$H$6-'СЕТ СН'!$H$26</f>
        <v>296.13346041</v>
      </c>
      <c r="E149" s="36">
        <f>SUMIFS(СВЦЭМ!$D$33:$D$776,СВЦЭМ!$A$33:$A$776,$A149,СВЦЭМ!$B$33:$B$776,E$119)+'СЕТ СН'!$H$14+СВЦЭМ!$D$10+'СЕТ СН'!$H$6-'СЕТ СН'!$H$26</f>
        <v>296.13346041</v>
      </c>
      <c r="F149" s="36">
        <f>SUMIFS(СВЦЭМ!$D$33:$D$776,СВЦЭМ!$A$33:$A$776,$A149,СВЦЭМ!$B$33:$B$776,F$119)+'СЕТ СН'!$H$14+СВЦЭМ!$D$10+'СЕТ СН'!$H$6-'СЕТ СН'!$H$26</f>
        <v>296.13346041</v>
      </c>
      <c r="G149" s="36">
        <f>SUMIFS(СВЦЭМ!$D$33:$D$776,СВЦЭМ!$A$33:$A$776,$A149,СВЦЭМ!$B$33:$B$776,G$119)+'СЕТ СН'!$H$14+СВЦЭМ!$D$10+'СЕТ СН'!$H$6-'СЕТ СН'!$H$26</f>
        <v>296.13346041</v>
      </c>
      <c r="H149" s="36">
        <f>SUMIFS(СВЦЭМ!$D$33:$D$776,СВЦЭМ!$A$33:$A$776,$A149,СВЦЭМ!$B$33:$B$776,H$119)+'СЕТ СН'!$H$14+СВЦЭМ!$D$10+'СЕТ СН'!$H$6-'СЕТ СН'!$H$26</f>
        <v>296.13346041</v>
      </c>
      <c r="I149" s="36">
        <f>SUMIFS(СВЦЭМ!$D$33:$D$776,СВЦЭМ!$A$33:$A$776,$A149,СВЦЭМ!$B$33:$B$776,I$119)+'СЕТ СН'!$H$14+СВЦЭМ!$D$10+'СЕТ СН'!$H$6-'СЕТ СН'!$H$26</f>
        <v>296.13346041</v>
      </c>
      <c r="J149" s="36">
        <f>SUMIFS(СВЦЭМ!$D$33:$D$776,СВЦЭМ!$A$33:$A$776,$A149,СВЦЭМ!$B$33:$B$776,J$119)+'СЕТ СН'!$H$14+СВЦЭМ!$D$10+'СЕТ СН'!$H$6-'СЕТ СН'!$H$26</f>
        <v>296.13346041</v>
      </c>
      <c r="K149" s="36">
        <f>SUMIFS(СВЦЭМ!$D$33:$D$776,СВЦЭМ!$A$33:$A$776,$A149,СВЦЭМ!$B$33:$B$776,K$119)+'СЕТ СН'!$H$14+СВЦЭМ!$D$10+'СЕТ СН'!$H$6-'СЕТ СН'!$H$26</f>
        <v>296.13346041</v>
      </c>
      <c r="L149" s="36">
        <f>SUMIFS(СВЦЭМ!$D$33:$D$776,СВЦЭМ!$A$33:$A$776,$A149,СВЦЭМ!$B$33:$B$776,L$119)+'СЕТ СН'!$H$14+СВЦЭМ!$D$10+'СЕТ СН'!$H$6-'СЕТ СН'!$H$26</f>
        <v>296.13346041</v>
      </c>
      <c r="M149" s="36">
        <f>SUMIFS(СВЦЭМ!$D$33:$D$776,СВЦЭМ!$A$33:$A$776,$A149,СВЦЭМ!$B$33:$B$776,M$119)+'СЕТ СН'!$H$14+СВЦЭМ!$D$10+'СЕТ СН'!$H$6-'СЕТ СН'!$H$26</f>
        <v>296.13346041</v>
      </c>
      <c r="N149" s="36">
        <f>SUMIFS(СВЦЭМ!$D$33:$D$776,СВЦЭМ!$A$33:$A$776,$A149,СВЦЭМ!$B$33:$B$776,N$119)+'СЕТ СН'!$H$14+СВЦЭМ!$D$10+'СЕТ СН'!$H$6-'СЕТ СН'!$H$26</f>
        <v>296.13346041</v>
      </c>
      <c r="O149" s="36">
        <f>SUMIFS(СВЦЭМ!$D$33:$D$776,СВЦЭМ!$A$33:$A$776,$A149,СВЦЭМ!$B$33:$B$776,O$119)+'СЕТ СН'!$H$14+СВЦЭМ!$D$10+'СЕТ СН'!$H$6-'СЕТ СН'!$H$26</f>
        <v>296.13346041</v>
      </c>
      <c r="P149" s="36">
        <f>SUMIFS(СВЦЭМ!$D$33:$D$776,СВЦЭМ!$A$33:$A$776,$A149,СВЦЭМ!$B$33:$B$776,P$119)+'СЕТ СН'!$H$14+СВЦЭМ!$D$10+'СЕТ СН'!$H$6-'СЕТ СН'!$H$26</f>
        <v>296.13346041</v>
      </c>
      <c r="Q149" s="36">
        <f>SUMIFS(СВЦЭМ!$D$33:$D$776,СВЦЭМ!$A$33:$A$776,$A149,СВЦЭМ!$B$33:$B$776,Q$119)+'СЕТ СН'!$H$14+СВЦЭМ!$D$10+'СЕТ СН'!$H$6-'СЕТ СН'!$H$26</f>
        <v>296.13346041</v>
      </c>
      <c r="R149" s="36">
        <f>SUMIFS(СВЦЭМ!$D$33:$D$776,СВЦЭМ!$A$33:$A$776,$A149,СВЦЭМ!$B$33:$B$776,R$119)+'СЕТ СН'!$H$14+СВЦЭМ!$D$10+'СЕТ СН'!$H$6-'СЕТ СН'!$H$26</f>
        <v>296.13346041</v>
      </c>
      <c r="S149" s="36">
        <f>SUMIFS(СВЦЭМ!$D$33:$D$776,СВЦЭМ!$A$33:$A$776,$A149,СВЦЭМ!$B$33:$B$776,S$119)+'СЕТ СН'!$H$14+СВЦЭМ!$D$10+'СЕТ СН'!$H$6-'СЕТ СН'!$H$26</f>
        <v>296.13346041</v>
      </c>
      <c r="T149" s="36">
        <f>SUMIFS(СВЦЭМ!$D$33:$D$776,СВЦЭМ!$A$33:$A$776,$A149,СВЦЭМ!$B$33:$B$776,T$119)+'СЕТ СН'!$H$14+СВЦЭМ!$D$10+'СЕТ СН'!$H$6-'СЕТ СН'!$H$26</f>
        <v>296.13346041</v>
      </c>
      <c r="U149" s="36">
        <f>SUMIFS(СВЦЭМ!$D$33:$D$776,СВЦЭМ!$A$33:$A$776,$A149,СВЦЭМ!$B$33:$B$776,U$119)+'СЕТ СН'!$H$14+СВЦЭМ!$D$10+'СЕТ СН'!$H$6-'СЕТ СН'!$H$26</f>
        <v>296.13346041</v>
      </c>
      <c r="V149" s="36">
        <f>SUMIFS(СВЦЭМ!$D$33:$D$776,СВЦЭМ!$A$33:$A$776,$A149,СВЦЭМ!$B$33:$B$776,V$119)+'СЕТ СН'!$H$14+СВЦЭМ!$D$10+'СЕТ СН'!$H$6-'СЕТ СН'!$H$26</f>
        <v>296.13346041</v>
      </c>
      <c r="W149" s="36">
        <f>SUMIFS(СВЦЭМ!$D$33:$D$776,СВЦЭМ!$A$33:$A$776,$A149,СВЦЭМ!$B$33:$B$776,W$119)+'СЕТ СН'!$H$14+СВЦЭМ!$D$10+'СЕТ СН'!$H$6-'СЕТ СН'!$H$26</f>
        <v>296.13346041</v>
      </c>
      <c r="X149" s="36">
        <f>SUMIFS(СВЦЭМ!$D$33:$D$776,СВЦЭМ!$A$33:$A$776,$A149,СВЦЭМ!$B$33:$B$776,X$119)+'СЕТ СН'!$H$14+СВЦЭМ!$D$10+'СЕТ СН'!$H$6-'СЕТ СН'!$H$26</f>
        <v>296.13346041</v>
      </c>
      <c r="Y149" s="36">
        <f>SUMIFS(СВЦЭМ!$D$33:$D$776,СВЦЭМ!$A$33:$A$776,$A149,СВЦЭМ!$B$33:$B$776,Y$119)+'СЕТ СН'!$H$14+СВЦЭМ!$D$10+'СЕТ СН'!$H$6-'СЕТ СН'!$H$26</f>
        <v>296.13346041</v>
      </c>
    </row>
    <row r="150" spans="1:27" ht="15.75" hidden="1" x14ac:dyDescent="0.2">
      <c r="A150" s="35">
        <f t="shared" si="3"/>
        <v>43527</v>
      </c>
      <c r="B150" s="36">
        <f>SUMIFS(СВЦЭМ!$D$33:$D$776,СВЦЭМ!$A$33:$A$776,$A150,СВЦЭМ!$B$33:$B$776,B$119)+'СЕТ СН'!$H$14+СВЦЭМ!$D$10+'СЕТ СН'!$H$6-'СЕТ СН'!$H$26</f>
        <v>296.13346041</v>
      </c>
      <c r="C150" s="36">
        <f>SUMIFS(СВЦЭМ!$D$33:$D$776,СВЦЭМ!$A$33:$A$776,$A150,СВЦЭМ!$B$33:$B$776,C$119)+'СЕТ СН'!$H$14+СВЦЭМ!$D$10+'СЕТ СН'!$H$6-'СЕТ СН'!$H$26</f>
        <v>296.13346041</v>
      </c>
      <c r="D150" s="36">
        <f>SUMIFS(СВЦЭМ!$D$33:$D$776,СВЦЭМ!$A$33:$A$776,$A150,СВЦЭМ!$B$33:$B$776,D$119)+'СЕТ СН'!$H$14+СВЦЭМ!$D$10+'СЕТ СН'!$H$6-'СЕТ СН'!$H$26</f>
        <v>296.13346041</v>
      </c>
      <c r="E150" s="36">
        <f>SUMIFS(СВЦЭМ!$D$33:$D$776,СВЦЭМ!$A$33:$A$776,$A150,СВЦЭМ!$B$33:$B$776,E$119)+'СЕТ СН'!$H$14+СВЦЭМ!$D$10+'СЕТ СН'!$H$6-'СЕТ СН'!$H$26</f>
        <v>296.13346041</v>
      </c>
      <c r="F150" s="36">
        <f>SUMIFS(СВЦЭМ!$D$33:$D$776,СВЦЭМ!$A$33:$A$776,$A150,СВЦЭМ!$B$33:$B$776,F$119)+'СЕТ СН'!$H$14+СВЦЭМ!$D$10+'СЕТ СН'!$H$6-'СЕТ СН'!$H$26</f>
        <v>296.13346041</v>
      </c>
      <c r="G150" s="36">
        <f>SUMIFS(СВЦЭМ!$D$33:$D$776,СВЦЭМ!$A$33:$A$776,$A150,СВЦЭМ!$B$33:$B$776,G$119)+'СЕТ СН'!$H$14+СВЦЭМ!$D$10+'СЕТ СН'!$H$6-'СЕТ СН'!$H$26</f>
        <v>296.13346041</v>
      </c>
      <c r="H150" s="36">
        <f>SUMIFS(СВЦЭМ!$D$33:$D$776,СВЦЭМ!$A$33:$A$776,$A150,СВЦЭМ!$B$33:$B$776,H$119)+'СЕТ СН'!$H$14+СВЦЭМ!$D$10+'СЕТ СН'!$H$6-'СЕТ СН'!$H$26</f>
        <v>296.13346041</v>
      </c>
      <c r="I150" s="36">
        <f>SUMIFS(СВЦЭМ!$D$33:$D$776,СВЦЭМ!$A$33:$A$776,$A150,СВЦЭМ!$B$33:$B$776,I$119)+'СЕТ СН'!$H$14+СВЦЭМ!$D$10+'СЕТ СН'!$H$6-'СЕТ СН'!$H$26</f>
        <v>296.13346041</v>
      </c>
      <c r="J150" s="36">
        <f>SUMIFS(СВЦЭМ!$D$33:$D$776,СВЦЭМ!$A$33:$A$776,$A150,СВЦЭМ!$B$33:$B$776,J$119)+'СЕТ СН'!$H$14+СВЦЭМ!$D$10+'СЕТ СН'!$H$6-'СЕТ СН'!$H$26</f>
        <v>296.13346041</v>
      </c>
      <c r="K150" s="36">
        <f>SUMIFS(СВЦЭМ!$D$33:$D$776,СВЦЭМ!$A$33:$A$776,$A150,СВЦЭМ!$B$33:$B$776,K$119)+'СЕТ СН'!$H$14+СВЦЭМ!$D$10+'СЕТ СН'!$H$6-'СЕТ СН'!$H$26</f>
        <v>296.13346041</v>
      </c>
      <c r="L150" s="36">
        <f>SUMIFS(СВЦЭМ!$D$33:$D$776,СВЦЭМ!$A$33:$A$776,$A150,СВЦЭМ!$B$33:$B$776,L$119)+'СЕТ СН'!$H$14+СВЦЭМ!$D$10+'СЕТ СН'!$H$6-'СЕТ СН'!$H$26</f>
        <v>296.13346041</v>
      </c>
      <c r="M150" s="36">
        <f>SUMIFS(СВЦЭМ!$D$33:$D$776,СВЦЭМ!$A$33:$A$776,$A150,СВЦЭМ!$B$33:$B$776,M$119)+'СЕТ СН'!$H$14+СВЦЭМ!$D$10+'СЕТ СН'!$H$6-'СЕТ СН'!$H$26</f>
        <v>296.13346041</v>
      </c>
      <c r="N150" s="36">
        <f>SUMIFS(СВЦЭМ!$D$33:$D$776,СВЦЭМ!$A$33:$A$776,$A150,СВЦЭМ!$B$33:$B$776,N$119)+'СЕТ СН'!$H$14+СВЦЭМ!$D$10+'СЕТ СН'!$H$6-'СЕТ СН'!$H$26</f>
        <v>296.13346041</v>
      </c>
      <c r="O150" s="36">
        <f>SUMIFS(СВЦЭМ!$D$33:$D$776,СВЦЭМ!$A$33:$A$776,$A150,СВЦЭМ!$B$33:$B$776,O$119)+'СЕТ СН'!$H$14+СВЦЭМ!$D$10+'СЕТ СН'!$H$6-'СЕТ СН'!$H$26</f>
        <v>296.13346041</v>
      </c>
      <c r="P150" s="36">
        <f>SUMIFS(СВЦЭМ!$D$33:$D$776,СВЦЭМ!$A$33:$A$776,$A150,СВЦЭМ!$B$33:$B$776,P$119)+'СЕТ СН'!$H$14+СВЦЭМ!$D$10+'СЕТ СН'!$H$6-'СЕТ СН'!$H$26</f>
        <v>296.13346041</v>
      </c>
      <c r="Q150" s="36">
        <f>SUMIFS(СВЦЭМ!$D$33:$D$776,СВЦЭМ!$A$33:$A$776,$A150,СВЦЭМ!$B$33:$B$776,Q$119)+'СЕТ СН'!$H$14+СВЦЭМ!$D$10+'СЕТ СН'!$H$6-'СЕТ СН'!$H$26</f>
        <v>296.13346041</v>
      </c>
      <c r="R150" s="36">
        <f>SUMIFS(СВЦЭМ!$D$33:$D$776,СВЦЭМ!$A$33:$A$776,$A150,СВЦЭМ!$B$33:$B$776,R$119)+'СЕТ СН'!$H$14+СВЦЭМ!$D$10+'СЕТ СН'!$H$6-'СЕТ СН'!$H$26</f>
        <v>296.13346041</v>
      </c>
      <c r="S150" s="36">
        <f>SUMIFS(СВЦЭМ!$D$33:$D$776,СВЦЭМ!$A$33:$A$776,$A150,СВЦЭМ!$B$33:$B$776,S$119)+'СЕТ СН'!$H$14+СВЦЭМ!$D$10+'СЕТ СН'!$H$6-'СЕТ СН'!$H$26</f>
        <v>296.13346041</v>
      </c>
      <c r="T150" s="36">
        <f>SUMIFS(СВЦЭМ!$D$33:$D$776,СВЦЭМ!$A$33:$A$776,$A150,СВЦЭМ!$B$33:$B$776,T$119)+'СЕТ СН'!$H$14+СВЦЭМ!$D$10+'СЕТ СН'!$H$6-'СЕТ СН'!$H$26</f>
        <v>296.13346041</v>
      </c>
      <c r="U150" s="36">
        <f>SUMIFS(СВЦЭМ!$D$33:$D$776,СВЦЭМ!$A$33:$A$776,$A150,СВЦЭМ!$B$33:$B$776,U$119)+'СЕТ СН'!$H$14+СВЦЭМ!$D$10+'СЕТ СН'!$H$6-'СЕТ СН'!$H$26</f>
        <v>296.13346041</v>
      </c>
      <c r="V150" s="36">
        <f>SUMIFS(СВЦЭМ!$D$33:$D$776,СВЦЭМ!$A$33:$A$776,$A150,СВЦЭМ!$B$33:$B$776,V$119)+'СЕТ СН'!$H$14+СВЦЭМ!$D$10+'СЕТ СН'!$H$6-'СЕТ СН'!$H$26</f>
        <v>296.13346041</v>
      </c>
      <c r="W150" s="36">
        <f>SUMIFS(СВЦЭМ!$D$33:$D$776,СВЦЭМ!$A$33:$A$776,$A150,СВЦЭМ!$B$33:$B$776,W$119)+'СЕТ СН'!$H$14+СВЦЭМ!$D$10+'СЕТ СН'!$H$6-'СЕТ СН'!$H$26</f>
        <v>296.13346041</v>
      </c>
      <c r="X150" s="36">
        <f>SUMIFS(СВЦЭМ!$D$33:$D$776,СВЦЭМ!$A$33:$A$776,$A150,СВЦЭМ!$B$33:$B$776,X$119)+'СЕТ СН'!$H$14+СВЦЭМ!$D$10+'СЕТ СН'!$H$6-'СЕТ СН'!$H$26</f>
        <v>296.13346041</v>
      </c>
      <c r="Y150" s="36">
        <f>SUMIFS(СВЦЭМ!$D$33:$D$776,СВЦЭМ!$A$33:$A$776,$A150,СВЦЭМ!$B$33:$B$776,Y$119)+'СЕТ СН'!$H$14+СВЦЭМ!$D$10+'СЕТ СН'!$H$6-'СЕТ СН'!$H$26</f>
        <v>296.13346041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01.02.2019</v>
      </c>
      <c r="B156" s="36">
        <f>SUMIFS(СВЦЭМ!$D$33:$D$776,СВЦЭМ!$A$33:$A$776,$A156,СВЦЭМ!$B$33:$B$776,B$155)+'СЕТ СН'!$I$14+СВЦЭМ!$D$10+'СЕТ СН'!$I$6-'СЕТ СН'!$I$26</f>
        <v>1591.1012570899998</v>
      </c>
      <c r="C156" s="36">
        <f>SUMIFS(СВЦЭМ!$D$33:$D$776,СВЦЭМ!$A$33:$A$776,$A156,СВЦЭМ!$B$33:$B$776,C$155)+'СЕТ СН'!$I$14+СВЦЭМ!$D$10+'СЕТ СН'!$I$6-'СЕТ СН'!$I$26</f>
        <v>1618.8565462399997</v>
      </c>
      <c r="D156" s="36">
        <f>SUMIFS(СВЦЭМ!$D$33:$D$776,СВЦЭМ!$A$33:$A$776,$A156,СВЦЭМ!$B$33:$B$776,D$155)+'СЕТ СН'!$I$14+СВЦЭМ!$D$10+'СЕТ СН'!$I$6-'СЕТ СН'!$I$26</f>
        <v>1635.0289545099999</v>
      </c>
      <c r="E156" s="36">
        <f>SUMIFS(СВЦЭМ!$D$33:$D$776,СВЦЭМ!$A$33:$A$776,$A156,СВЦЭМ!$B$33:$B$776,E$155)+'СЕТ СН'!$I$14+СВЦЭМ!$D$10+'СЕТ СН'!$I$6-'СЕТ СН'!$I$26</f>
        <v>1634.3331141899998</v>
      </c>
      <c r="F156" s="36">
        <f>SUMIFS(СВЦЭМ!$D$33:$D$776,СВЦЭМ!$A$33:$A$776,$A156,СВЦЭМ!$B$33:$B$776,F$155)+'СЕТ СН'!$I$14+СВЦЭМ!$D$10+'СЕТ СН'!$I$6-'СЕТ СН'!$I$26</f>
        <v>1627.3343420799997</v>
      </c>
      <c r="G156" s="36">
        <f>SUMIFS(СВЦЭМ!$D$33:$D$776,СВЦЭМ!$A$33:$A$776,$A156,СВЦЭМ!$B$33:$B$776,G$155)+'СЕТ СН'!$I$14+СВЦЭМ!$D$10+'СЕТ СН'!$I$6-'СЕТ СН'!$I$26</f>
        <v>1612.14880872</v>
      </c>
      <c r="H156" s="36">
        <f>SUMIFS(СВЦЭМ!$D$33:$D$776,СВЦЭМ!$A$33:$A$776,$A156,СВЦЭМ!$B$33:$B$776,H$155)+'СЕТ СН'!$I$14+СВЦЭМ!$D$10+'СЕТ СН'!$I$6-'СЕТ СН'!$I$26</f>
        <v>1563.9649686399998</v>
      </c>
      <c r="I156" s="36">
        <f>SUMIFS(СВЦЭМ!$D$33:$D$776,СВЦЭМ!$A$33:$A$776,$A156,СВЦЭМ!$B$33:$B$776,I$155)+'СЕТ СН'!$I$14+СВЦЭМ!$D$10+'СЕТ СН'!$I$6-'СЕТ СН'!$I$26</f>
        <v>1538.0749363800001</v>
      </c>
      <c r="J156" s="36">
        <f>SUMIFS(СВЦЭМ!$D$33:$D$776,СВЦЭМ!$A$33:$A$776,$A156,СВЦЭМ!$B$33:$B$776,J$155)+'СЕТ СН'!$I$14+СВЦЭМ!$D$10+'СЕТ СН'!$I$6-'СЕТ СН'!$I$26</f>
        <v>1506.0132077100002</v>
      </c>
      <c r="K156" s="36">
        <f>SUMIFS(СВЦЭМ!$D$33:$D$776,СВЦЭМ!$A$33:$A$776,$A156,СВЦЭМ!$B$33:$B$776,K$155)+'СЕТ СН'!$I$14+СВЦЭМ!$D$10+'СЕТ СН'!$I$6-'СЕТ СН'!$I$26</f>
        <v>1496.7215309100002</v>
      </c>
      <c r="L156" s="36">
        <f>SUMIFS(СВЦЭМ!$D$33:$D$776,СВЦЭМ!$A$33:$A$776,$A156,СВЦЭМ!$B$33:$B$776,L$155)+'СЕТ СН'!$I$14+СВЦЭМ!$D$10+'СЕТ СН'!$I$6-'СЕТ СН'!$I$26</f>
        <v>1497.5039672299999</v>
      </c>
      <c r="M156" s="36">
        <f>SUMIFS(СВЦЭМ!$D$33:$D$776,СВЦЭМ!$A$33:$A$776,$A156,СВЦЭМ!$B$33:$B$776,M$155)+'СЕТ СН'!$I$14+СВЦЭМ!$D$10+'СЕТ СН'!$I$6-'СЕТ СН'!$I$26</f>
        <v>1511.30126554</v>
      </c>
      <c r="N156" s="36">
        <f>SUMIFS(СВЦЭМ!$D$33:$D$776,СВЦЭМ!$A$33:$A$776,$A156,СВЦЭМ!$B$33:$B$776,N$155)+'СЕТ СН'!$I$14+СВЦЭМ!$D$10+'СЕТ СН'!$I$6-'СЕТ СН'!$I$26</f>
        <v>1513.1133950600001</v>
      </c>
      <c r="O156" s="36">
        <f>SUMIFS(СВЦЭМ!$D$33:$D$776,СВЦЭМ!$A$33:$A$776,$A156,СВЦЭМ!$B$33:$B$776,O$155)+'СЕТ СН'!$I$14+СВЦЭМ!$D$10+'СЕТ СН'!$I$6-'СЕТ СН'!$I$26</f>
        <v>1483.05996652</v>
      </c>
      <c r="P156" s="36">
        <f>SUMIFS(СВЦЭМ!$D$33:$D$776,СВЦЭМ!$A$33:$A$776,$A156,СВЦЭМ!$B$33:$B$776,P$155)+'СЕТ СН'!$I$14+СВЦЭМ!$D$10+'СЕТ СН'!$I$6-'СЕТ СН'!$I$26</f>
        <v>1488.57001801</v>
      </c>
      <c r="Q156" s="36">
        <f>SUMIFS(СВЦЭМ!$D$33:$D$776,СВЦЭМ!$A$33:$A$776,$A156,СВЦЭМ!$B$33:$B$776,Q$155)+'СЕТ СН'!$I$14+СВЦЭМ!$D$10+'СЕТ СН'!$I$6-'СЕТ СН'!$I$26</f>
        <v>1497.8736035500001</v>
      </c>
      <c r="R156" s="36">
        <f>SUMIFS(СВЦЭМ!$D$33:$D$776,СВЦЭМ!$A$33:$A$776,$A156,СВЦЭМ!$B$33:$B$776,R$155)+'СЕТ СН'!$I$14+СВЦЭМ!$D$10+'СЕТ СН'!$I$6-'СЕТ СН'!$I$26</f>
        <v>1498.6294182000001</v>
      </c>
      <c r="S156" s="36">
        <f>SUMIFS(СВЦЭМ!$D$33:$D$776,СВЦЭМ!$A$33:$A$776,$A156,СВЦЭМ!$B$33:$B$776,S$155)+'СЕТ СН'!$I$14+СВЦЭМ!$D$10+'СЕТ СН'!$I$6-'СЕТ СН'!$I$26</f>
        <v>1478.44544073</v>
      </c>
      <c r="T156" s="36">
        <f>SUMIFS(СВЦЭМ!$D$33:$D$776,СВЦЭМ!$A$33:$A$776,$A156,СВЦЭМ!$B$33:$B$776,T$155)+'СЕТ СН'!$I$14+СВЦЭМ!$D$10+'СЕТ СН'!$I$6-'СЕТ СН'!$I$26</f>
        <v>1451.52227232</v>
      </c>
      <c r="U156" s="36">
        <f>SUMIFS(СВЦЭМ!$D$33:$D$776,СВЦЭМ!$A$33:$A$776,$A156,СВЦЭМ!$B$33:$B$776,U$155)+'СЕТ СН'!$I$14+СВЦЭМ!$D$10+'СЕТ СН'!$I$6-'СЕТ СН'!$I$26</f>
        <v>1452.0773746700002</v>
      </c>
      <c r="V156" s="36">
        <f>SUMIFS(СВЦЭМ!$D$33:$D$776,СВЦЭМ!$A$33:$A$776,$A156,СВЦЭМ!$B$33:$B$776,V$155)+'СЕТ СН'!$I$14+СВЦЭМ!$D$10+'СЕТ СН'!$I$6-'СЕТ СН'!$I$26</f>
        <v>1474.1282191400001</v>
      </c>
      <c r="W156" s="36">
        <f>SUMIFS(СВЦЭМ!$D$33:$D$776,СВЦЭМ!$A$33:$A$776,$A156,СВЦЭМ!$B$33:$B$776,W$155)+'СЕТ СН'!$I$14+СВЦЭМ!$D$10+'СЕТ СН'!$I$6-'СЕТ СН'!$I$26</f>
        <v>1492.4160262700002</v>
      </c>
      <c r="X156" s="36">
        <f>SUMIFS(СВЦЭМ!$D$33:$D$776,СВЦЭМ!$A$33:$A$776,$A156,СВЦЭМ!$B$33:$B$776,X$155)+'СЕТ СН'!$I$14+СВЦЭМ!$D$10+'СЕТ СН'!$I$6-'СЕТ СН'!$I$26</f>
        <v>1504.7730065999999</v>
      </c>
      <c r="Y156" s="36">
        <f>SUMIFS(СВЦЭМ!$D$33:$D$776,СВЦЭМ!$A$33:$A$776,$A156,СВЦЭМ!$B$33:$B$776,Y$155)+'СЕТ СН'!$I$14+СВЦЭМ!$D$10+'СЕТ СН'!$I$6-'СЕТ СН'!$I$26</f>
        <v>1516.66765323</v>
      </c>
      <c r="AA156" s="45"/>
    </row>
    <row r="157" spans="1:27" ht="15.75" x14ac:dyDescent="0.2">
      <c r="A157" s="35">
        <f>A156+1</f>
        <v>43498</v>
      </c>
      <c r="B157" s="36">
        <f>SUMIFS(СВЦЭМ!$D$33:$D$776,СВЦЭМ!$A$33:$A$776,$A157,СВЦЭМ!$B$33:$B$776,B$155)+'СЕТ СН'!$I$14+СВЦЭМ!$D$10+'СЕТ СН'!$I$6-'СЕТ СН'!$I$26</f>
        <v>1602.4656175300001</v>
      </c>
      <c r="C157" s="36">
        <f>SUMIFS(СВЦЭМ!$D$33:$D$776,СВЦЭМ!$A$33:$A$776,$A157,СВЦЭМ!$B$33:$B$776,C$155)+'СЕТ СН'!$I$14+СВЦЭМ!$D$10+'СЕТ СН'!$I$6-'СЕТ СН'!$I$26</f>
        <v>1606.5652511499998</v>
      </c>
      <c r="D157" s="36">
        <f>SUMIFS(СВЦЭМ!$D$33:$D$776,СВЦЭМ!$A$33:$A$776,$A157,СВЦЭМ!$B$33:$B$776,D$155)+'СЕТ СН'!$I$14+СВЦЭМ!$D$10+'СЕТ СН'!$I$6-'СЕТ СН'!$I$26</f>
        <v>1609.5754061499997</v>
      </c>
      <c r="E157" s="36">
        <f>SUMIFS(СВЦЭМ!$D$33:$D$776,СВЦЭМ!$A$33:$A$776,$A157,СВЦЭМ!$B$33:$B$776,E$155)+'СЕТ СН'!$I$14+СВЦЭМ!$D$10+'СЕТ СН'!$I$6-'СЕТ СН'!$I$26</f>
        <v>1621.9898647099999</v>
      </c>
      <c r="F157" s="36">
        <f>SUMIFS(СВЦЭМ!$D$33:$D$776,СВЦЭМ!$A$33:$A$776,$A157,СВЦЭМ!$B$33:$B$776,F$155)+'СЕТ СН'!$I$14+СВЦЭМ!$D$10+'СЕТ СН'!$I$6-'СЕТ СН'!$I$26</f>
        <v>1626.6258302900001</v>
      </c>
      <c r="G157" s="36">
        <f>SUMIFS(СВЦЭМ!$D$33:$D$776,СВЦЭМ!$A$33:$A$776,$A157,СВЦЭМ!$B$33:$B$776,G$155)+'СЕТ СН'!$I$14+СВЦЭМ!$D$10+'СЕТ СН'!$I$6-'СЕТ СН'!$I$26</f>
        <v>1608.4440099499998</v>
      </c>
      <c r="H157" s="36">
        <f>SUMIFS(СВЦЭМ!$D$33:$D$776,СВЦЭМ!$A$33:$A$776,$A157,СВЦЭМ!$B$33:$B$776,H$155)+'СЕТ СН'!$I$14+СВЦЭМ!$D$10+'СЕТ СН'!$I$6-'СЕТ СН'!$I$26</f>
        <v>1585.5135996999998</v>
      </c>
      <c r="I157" s="36">
        <f>SUMIFS(СВЦЭМ!$D$33:$D$776,СВЦЭМ!$A$33:$A$776,$A157,СВЦЭМ!$B$33:$B$776,I$155)+'СЕТ СН'!$I$14+СВЦЭМ!$D$10+'СЕТ СН'!$I$6-'СЕТ СН'!$I$26</f>
        <v>1576.9154885099997</v>
      </c>
      <c r="J157" s="36">
        <f>SUMIFS(СВЦЭМ!$D$33:$D$776,СВЦЭМ!$A$33:$A$776,$A157,СВЦЭМ!$B$33:$B$776,J$155)+'СЕТ СН'!$I$14+СВЦЭМ!$D$10+'СЕТ СН'!$I$6-'СЕТ СН'!$I$26</f>
        <v>1534.7484729600001</v>
      </c>
      <c r="K157" s="36">
        <f>SUMIFS(СВЦЭМ!$D$33:$D$776,СВЦЭМ!$A$33:$A$776,$A157,СВЦЭМ!$B$33:$B$776,K$155)+'СЕТ СН'!$I$14+СВЦЭМ!$D$10+'СЕТ СН'!$I$6-'СЕТ СН'!$I$26</f>
        <v>1510.65299319</v>
      </c>
      <c r="L157" s="36">
        <f>SUMIFS(СВЦЭМ!$D$33:$D$776,СВЦЭМ!$A$33:$A$776,$A157,СВЦЭМ!$B$33:$B$776,L$155)+'СЕТ СН'!$I$14+СВЦЭМ!$D$10+'СЕТ СН'!$I$6-'СЕТ СН'!$I$26</f>
        <v>1497.61140576</v>
      </c>
      <c r="M157" s="36">
        <f>SUMIFS(СВЦЭМ!$D$33:$D$776,СВЦЭМ!$A$33:$A$776,$A157,СВЦЭМ!$B$33:$B$776,M$155)+'СЕТ СН'!$I$14+СВЦЭМ!$D$10+'СЕТ СН'!$I$6-'СЕТ СН'!$I$26</f>
        <v>1513.88614536</v>
      </c>
      <c r="N157" s="36">
        <f>SUMIFS(СВЦЭМ!$D$33:$D$776,СВЦЭМ!$A$33:$A$776,$A157,СВЦЭМ!$B$33:$B$776,N$155)+'СЕТ СН'!$I$14+СВЦЭМ!$D$10+'СЕТ СН'!$I$6-'СЕТ СН'!$I$26</f>
        <v>1504.9632932899999</v>
      </c>
      <c r="O157" s="36">
        <f>SUMIFS(СВЦЭМ!$D$33:$D$776,СВЦЭМ!$A$33:$A$776,$A157,СВЦЭМ!$B$33:$B$776,O$155)+'СЕТ СН'!$I$14+СВЦЭМ!$D$10+'СЕТ СН'!$I$6-'СЕТ СН'!$I$26</f>
        <v>1482.2953447800001</v>
      </c>
      <c r="P157" s="36">
        <f>SUMIFS(СВЦЭМ!$D$33:$D$776,СВЦЭМ!$A$33:$A$776,$A157,СВЦЭМ!$B$33:$B$776,P$155)+'СЕТ СН'!$I$14+СВЦЭМ!$D$10+'СЕТ СН'!$I$6-'СЕТ СН'!$I$26</f>
        <v>1493.8757113300001</v>
      </c>
      <c r="Q157" s="36">
        <f>SUMIFS(СВЦЭМ!$D$33:$D$776,СВЦЭМ!$A$33:$A$776,$A157,СВЦЭМ!$B$33:$B$776,Q$155)+'СЕТ СН'!$I$14+СВЦЭМ!$D$10+'СЕТ СН'!$I$6-'СЕТ СН'!$I$26</f>
        <v>1505.54342339</v>
      </c>
      <c r="R157" s="36">
        <f>SUMIFS(СВЦЭМ!$D$33:$D$776,СВЦЭМ!$A$33:$A$776,$A157,СВЦЭМ!$B$33:$B$776,R$155)+'СЕТ СН'!$I$14+СВЦЭМ!$D$10+'СЕТ СН'!$I$6-'СЕТ СН'!$I$26</f>
        <v>1511.8015892600001</v>
      </c>
      <c r="S157" s="36">
        <f>SUMIFS(СВЦЭМ!$D$33:$D$776,СВЦЭМ!$A$33:$A$776,$A157,СВЦЭМ!$B$33:$B$776,S$155)+'СЕТ СН'!$I$14+СВЦЭМ!$D$10+'СЕТ СН'!$I$6-'СЕТ СН'!$I$26</f>
        <v>1510.2517536600001</v>
      </c>
      <c r="T157" s="36">
        <f>SUMIFS(СВЦЭМ!$D$33:$D$776,СВЦЭМ!$A$33:$A$776,$A157,СВЦЭМ!$B$33:$B$776,T$155)+'СЕТ СН'!$I$14+СВЦЭМ!$D$10+'СЕТ СН'!$I$6-'СЕТ СН'!$I$26</f>
        <v>1466.4230457399999</v>
      </c>
      <c r="U157" s="36">
        <f>SUMIFS(СВЦЭМ!$D$33:$D$776,СВЦЭМ!$A$33:$A$776,$A157,СВЦЭМ!$B$33:$B$776,U$155)+'СЕТ СН'!$I$14+СВЦЭМ!$D$10+'СЕТ СН'!$I$6-'СЕТ СН'!$I$26</f>
        <v>1455.81991034</v>
      </c>
      <c r="V157" s="36">
        <f>SUMIFS(СВЦЭМ!$D$33:$D$776,СВЦЭМ!$A$33:$A$776,$A157,СВЦЭМ!$B$33:$B$776,V$155)+'СЕТ СН'!$I$14+СВЦЭМ!$D$10+'СЕТ СН'!$I$6-'СЕТ СН'!$I$26</f>
        <v>1473.51145537</v>
      </c>
      <c r="W157" s="36">
        <f>SUMIFS(СВЦЭМ!$D$33:$D$776,СВЦЭМ!$A$33:$A$776,$A157,СВЦЭМ!$B$33:$B$776,W$155)+'СЕТ СН'!$I$14+СВЦЭМ!$D$10+'СЕТ СН'!$I$6-'СЕТ СН'!$I$26</f>
        <v>1489.1475016200002</v>
      </c>
      <c r="X157" s="36">
        <f>SUMIFS(СВЦЭМ!$D$33:$D$776,СВЦЭМ!$A$33:$A$776,$A157,СВЦЭМ!$B$33:$B$776,X$155)+'СЕТ СН'!$I$14+СВЦЭМ!$D$10+'СЕТ СН'!$I$6-'СЕТ СН'!$I$26</f>
        <v>1504.6631331399999</v>
      </c>
      <c r="Y157" s="36">
        <f>SUMIFS(СВЦЭМ!$D$33:$D$776,СВЦЭМ!$A$33:$A$776,$A157,СВЦЭМ!$B$33:$B$776,Y$155)+'СЕТ СН'!$I$14+СВЦЭМ!$D$10+'СЕТ СН'!$I$6-'СЕТ СН'!$I$26</f>
        <v>1520.03594219</v>
      </c>
    </row>
    <row r="158" spans="1:27" ht="15.75" x14ac:dyDescent="0.2">
      <c r="A158" s="35">
        <f t="shared" ref="A158:A186" si="4">A157+1</f>
        <v>43499</v>
      </c>
      <c r="B158" s="36">
        <f>SUMIFS(СВЦЭМ!$D$33:$D$776,СВЦЭМ!$A$33:$A$776,$A158,СВЦЭМ!$B$33:$B$776,B$155)+'СЕТ СН'!$I$14+СВЦЭМ!$D$10+'СЕТ СН'!$I$6-'СЕТ СН'!$I$26</f>
        <v>1570.7421202999999</v>
      </c>
      <c r="C158" s="36">
        <f>SUMIFS(СВЦЭМ!$D$33:$D$776,СВЦЭМ!$A$33:$A$776,$A158,СВЦЭМ!$B$33:$B$776,C$155)+'СЕТ СН'!$I$14+СВЦЭМ!$D$10+'СЕТ СН'!$I$6-'СЕТ СН'!$I$26</f>
        <v>1612.8072099799997</v>
      </c>
      <c r="D158" s="36">
        <f>SUMIFS(СВЦЭМ!$D$33:$D$776,СВЦЭМ!$A$33:$A$776,$A158,СВЦЭМ!$B$33:$B$776,D$155)+'СЕТ СН'!$I$14+СВЦЭМ!$D$10+'СЕТ СН'!$I$6-'СЕТ СН'!$I$26</f>
        <v>1613.2739483099999</v>
      </c>
      <c r="E158" s="36">
        <f>SUMIFS(СВЦЭМ!$D$33:$D$776,СВЦЭМ!$A$33:$A$776,$A158,СВЦЭМ!$B$33:$B$776,E$155)+'СЕТ СН'!$I$14+СВЦЭМ!$D$10+'СЕТ СН'!$I$6-'СЕТ СН'!$I$26</f>
        <v>1626.8955821499999</v>
      </c>
      <c r="F158" s="36">
        <f>SUMIFS(СВЦЭМ!$D$33:$D$776,СВЦЭМ!$A$33:$A$776,$A158,СВЦЭМ!$B$33:$B$776,F$155)+'СЕТ СН'!$I$14+СВЦЭМ!$D$10+'СЕТ СН'!$I$6-'СЕТ СН'!$I$26</f>
        <v>1622.8937704099999</v>
      </c>
      <c r="G158" s="36">
        <f>SUMIFS(СВЦЭМ!$D$33:$D$776,СВЦЭМ!$A$33:$A$776,$A158,СВЦЭМ!$B$33:$B$776,G$155)+'СЕТ СН'!$I$14+СВЦЭМ!$D$10+'СЕТ СН'!$I$6-'СЕТ СН'!$I$26</f>
        <v>1618.6614037599998</v>
      </c>
      <c r="H158" s="36">
        <f>SUMIFS(СВЦЭМ!$D$33:$D$776,СВЦЭМ!$A$33:$A$776,$A158,СВЦЭМ!$B$33:$B$776,H$155)+'СЕТ СН'!$I$14+СВЦЭМ!$D$10+'СЕТ СН'!$I$6-'СЕТ СН'!$I$26</f>
        <v>1597.4911794</v>
      </c>
      <c r="I158" s="36">
        <f>SUMIFS(СВЦЭМ!$D$33:$D$776,СВЦЭМ!$A$33:$A$776,$A158,СВЦЭМ!$B$33:$B$776,I$155)+'СЕТ СН'!$I$14+СВЦЭМ!$D$10+'СЕТ СН'!$I$6-'СЕТ СН'!$I$26</f>
        <v>1588.32480708</v>
      </c>
      <c r="J158" s="36">
        <f>SUMIFS(СВЦЭМ!$D$33:$D$776,СВЦЭМ!$A$33:$A$776,$A158,СВЦЭМ!$B$33:$B$776,J$155)+'СЕТ СН'!$I$14+СВЦЭМ!$D$10+'СЕТ СН'!$I$6-'СЕТ СН'!$I$26</f>
        <v>1565.1464500500001</v>
      </c>
      <c r="K158" s="36">
        <f>SUMIFS(СВЦЭМ!$D$33:$D$776,СВЦЭМ!$A$33:$A$776,$A158,СВЦЭМ!$B$33:$B$776,K$155)+'СЕТ СН'!$I$14+СВЦЭМ!$D$10+'СЕТ СН'!$I$6-'СЕТ СН'!$I$26</f>
        <v>1532.4704694900001</v>
      </c>
      <c r="L158" s="36">
        <f>SUMIFS(СВЦЭМ!$D$33:$D$776,СВЦЭМ!$A$33:$A$776,$A158,СВЦЭМ!$B$33:$B$776,L$155)+'СЕТ СН'!$I$14+СВЦЭМ!$D$10+'СЕТ СН'!$I$6-'СЕТ СН'!$I$26</f>
        <v>1504.8609719400001</v>
      </c>
      <c r="M158" s="36">
        <f>SUMIFS(СВЦЭМ!$D$33:$D$776,СВЦЭМ!$A$33:$A$776,$A158,СВЦЭМ!$B$33:$B$776,M$155)+'СЕТ СН'!$I$14+СВЦЭМ!$D$10+'СЕТ СН'!$I$6-'СЕТ СН'!$I$26</f>
        <v>1509.78051714</v>
      </c>
      <c r="N158" s="36">
        <f>SUMIFS(СВЦЭМ!$D$33:$D$776,СВЦЭМ!$A$33:$A$776,$A158,СВЦЭМ!$B$33:$B$776,N$155)+'СЕТ СН'!$I$14+СВЦЭМ!$D$10+'СЕТ СН'!$I$6-'СЕТ СН'!$I$26</f>
        <v>1516.6859034300001</v>
      </c>
      <c r="O158" s="36">
        <f>SUMIFS(СВЦЭМ!$D$33:$D$776,СВЦЭМ!$A$33:$A$776,$A158,СВЦЭМ!$B$33:$B$776,O$155)+'СЕТ СН'!$I$14+СВЦЭМ!$D$10+'СЕТ СН'!$I$6-'СЕТ СН'!$I$26</f>
        <v>1502.14149086</v>
      </c>
      <c r="P158" s="36">
        <f>SUMIFS(СВЦЭМ!$D$33:$D$776,СВЦЭМ!$A$33:$A$776,$A158,СВЦЭМ!$B$33:$B$776,P$155)+'СЕТ СН'!$I$14+СВЦЭМ!$D$10+'СЕТ СН'!$I$6-'СЕТ СН'!$I$26</f>
        <v>1507.22129105</v>
      </c>
      <c r="Q158" s="36">
        <f>SUMIFS(СВЦЭМ!$D$33:$D$776,СВЦЭМ!$A$33:$A$776,$A158,СВЦЭМ!$B$33:$B$776,Q$155)+'СЕТ СН'!$I$14+СВЦЭМ!$D$10+'СЕТ СН'!$I$6-'СЕТ СН'!$I$26</f>
        <v>1522.32638305</v>
      </c>
      <c r="R158" s="36">
        <f>SUMIFS(СВЦЭМ!$D$33:$D$776,СВЦЭМ!$A$33:$A$776,$A158,СВЦЭМ!$B$33:$B$776,R$155)+'СЕТ СН'!$I$14+СВЦЭМ!$D$10+'СЕТ СН'!$I$6-'СЕТ СН'!$I$26</f>
        <v>1507.01826317</v>
      </c>
      <c r="S158" s="36">
        <f>SUMIFS(СВЦЭМ!$D$33:$D$776,СВЦЭМ!$A$33:$A$776,$A158,СВЦЭМ!$B$33:$B$776,S$155)+'СЕТ СН'!$I$14+СВЦЭМ!$D$10+'СЕТ СН'!$I$6-'СЕТ СН'!$I$26</f>
        <v>1494.21526212</v>
      </c>
      <c r="T158" s="36">
        <f>SUMIFS(СВЦЭМ!$D$33:$D$776,СВЦЭМ!$A$33:$A$776,$A158,СВЦЭМ!$B$33:$B$776,T$155)+'СЕТ СН'!$I$14+СВЦЭМ!$D$10+'СЕТ СН'!$I$6-'СЕТ СН'!$I$26</f>
        <v>1459.8030448300001</v>
      </c>
      <c r="U158" s="36">
        <f>SUMIFS(СВЦЭМ!$D$33:$D$776,СВЦЭМ!$A$33:$A$776,$A158,СВЦЭМ!$B$33:$B$776,U$155)+'СЕТ СН'!$I$14+СВЦЭМ!$D$10+'СЕТ СН'!$I$6-'СЕТ СН'!$I$26</f>
        <v>1447.4337391200002</v>
      </c>
      <c r="V158" s="36">
        <f>SUMIFS(СВЦЭМ!$D$33:$D$776,СВЦЭМ!$A$33:$A$776,$A158,СВЦЭМ!$B$33:$B$776,V$155)+'СЕТ СН'!$I$14+СВЦЭМ!$D$10+'СЕТ СН'!$I$6-'СЕТ СН'!$I$26</f>
        <v>1451.6388311200001</v>
      </c>
      <c r="W158" s="36">
        <f>SUMIFS(СВЦЭМ!$D$33:$D$776,СВЦЭМ!$A$33:$A$776,$A158,СВЦЭМ!$B$33:$B$776,W$155)+'СЕТ СН'!$I$14+СВЦЭМ!$D$10+'СЕТ СН'!$I$6-'СЕТ СН'!$I$26</f>
        <v>1476.51681057</v>
      </c>
      <c r="X158" s="36">
        <f>SUMIFS(СВЦЭМ!$D$33:$D$776,СВЦЭМ!$A$33:$A$776,$A158,СВЦЭМ!$B$33:$B$776,X$155)+'СЕТ СН'!$I$14+СВЦЭМ!$D$10+'СЕТ СН'!$I$6-'СЕТ СН'!$I$26</f>
        <v>1496.42706099</v>
      </c>
      <c r="Y158" s="36">
        <f>SUMIFS(СВЦЭМ!$D$33:$D$776,СВЦЭМ!$A$33:$A$776,$A158,СВЦЭМ!$B$33:$B$776,Y$155)+'СЕТ СН'!$I$14+СВЦЭМ!$D$10+'СЕТ СН'!$I$6-'СЕТ СН'!$I$26</f>
        <v>1529.99102324</v>
      </c>
    </row>
    <row r="159" spans="1:27" ht="15.75" x14ac:dyDescent="0.2">
      <c r="A159" s="35">
        <f t="shared" si="4"/>
        <v>43500</v>
      </c>
      <c r="B159" s="36">
        <f>SUMIFS(СВЦЭМ!$D$33:$D$776,СВЦЭМ!$A$33:$A$776,$A159,СВЦЭМ!$B$33:$B$776,B$155)+'СЕТ СН'!$I$14+СВЦЭМ!$D$10+'СЕТ СН'!$I$6-'СЕТ СН'!$I$26</f>
        <v>1600.3287305599997</v>
      </c>
      <c r="C159" s="36">
        <f>SUMIFS(СВЦЭМ!$D$33:$D$776,СВЦЭМ!$A$33:$A$776,$A159,СВЦЭМ!$B$33:$B$776,C$155)+'СЕТ СН'!$I$14+СВЦЭМ!$D$10+'СЕТ СН'!$I$6-'СЕТ СН'!$I$26</f>
        <v>1628.7223993899997</v>
      </c>
      <c r="D159" s="36">
        <f>SUMIFS(СВЦЭМ!$D$33:$D$776,СВЦЭМ!$A$33:$A$776,$A159,СВЦЭМ!$B$33:$B$776,D$155)+'СЕТ СН'!$I$14+СВЦЭМ!$D$10+'СЕТ СН'!$I$6-'СЕТ СН'!$I$26</f>
        <v>1663.1854573000001</v>
      </c>
      <c r="E159" s="36">
        <f>SUMIFS(СВЦЭМ!$D$33:$D$776,СВЦЭМ!$A$33:$A$776,$A159,СВЦЭМ!$B$33:$B$776,E$155)+'СЕТ СН'!$I$14+СВЦЭМ!$D$10+'СЕТ СН'!$I$6-'СЕТ СН'!$I$26</f>
        <v>1683.6810807699999</v>
      </c>
      <c r="F159" s="36">
        <f>SUMIFS(СВЦЭМ!$D$33:$D$776,СВЦЭМ!$A$33:$A$776,$A159,СВЦЭМ!$B$33:$B$776,F$155)+'СЕТ СН'!$I$14+СВЦЭМ!$D$10+'СЕТ СН'!$I$6-'СЕТ СН'!$I$26</f>
        <v>1683.39132883</v>
      </c>
      <c r="G159" s="36">
        <f>SUMIFS(СВЦЭМ!$D$33:$D$776,СВЦЭМ!$A$33:$A$776,$A159,СВЦЭМ!$B$33:$B$776,G$155)+'СЕТ СН'!$I$14+СВЦЭМ!$D$10+'СЕТ СН'!$I$6-'СЕТ СН'!$I$26</f>
        <v>1668.4857402799998</v>
      </c>
      <c r="H159" s="36">
        <f>SUMIFS(СВЦЭМ!$D$33:$D$776,СВЦЭМ!$A$33:$A$776,$A159,СВЦЭМ!$B$33:$B$776,H$155)+'СЕТ СН'!$I$14+СВЦЭМ!$D$10+'СЕТ СН'!$I$6-'СЕТ СН'!$I$26</f>
        <v>1623.9261913199998</v>
      </c>
      <c r="I159" s="36">
        <f>SUMIFS(СВЦЭМ!$D$33:$D$776,СВЦЭМ!$A$33:$A$776,$A159,СВЦЭМ!$B$33:$B$776,I$155)+'СЕТ СН'!$I$14+СВЦЭМ!$D$10+'СЕТ СН'!$I$6-'СЕТ СН'!$I$26</f>
        <v>1595.5317015400001</v>
      </c>
      <c r="J159" s="36">
        <f>SUMIFS(СВЦЭМ!$D$33:$D$776,СВЦЭМ!$A$33:$A$776,$A159,СВЦЭМ!$B$33:$B$776,J$155)+'СЕТ СН'!$I$14+СВЦЭМ!$D$10+'СЕТ СН'!$I$6-'СЕТ СН'!$I$26</f>
        <v>1565.0246349999998</v>
      </c>
      <c r="K159" s="36">
        <f>SUMIFS(СВЦЭМ!$D$33:$D$776,СВЦЭМ!$A$33:$A$776,$A159,СВЦЭМ!$B$33:$B$776,K$155)+'СЕТ СН'!$I$14+СВЦЭМ!$D$10+'СЕТ СН'!$I$6-'СЕТ СН'!$I$26</f>
        <v>1562.11070935</v>
      </c>
      <c r="L159" s="36">
        <f>SUMIFS(СВЦЭМ!$D$33:$D$776,СВЦЭМ!$A$33:$A$776,$A159,СВЦЭМ!$B$33:$B$776,L$155)+'СЕТ СН'!$I$14+СВЦЭМ!$D$10+'СЕТ СН'!$I$6-'СЕТ СН'!$I$26</f>
        <v>1555.6603841299998</v>
      </c>
      <c r="M159" s="36">
        <f>SUMIFS(СВЦЭМ!$D$33:$D$776,СВЦЭМ!$A$33:$A$776,$A159,СВЦЭМ!$B$33:$B$776,M$155)+'СЕТ СН'!$I$14+СВЦЭМ!$D$10+'СЕТ СН'!$I$6-'СЕТ СН'!$I$26</f>
        <v>1566.74940698</v>
      </c>
      <c r="N159" s="36">
        <f>SUMIFS(СВЦЭМ!$D$33:$D$776,СВЦЭМ!$A$33:$A$776,$A159,СВЦЭМ!$B$33:$B$776,N$155)+'СЕТ СН'!$I$14+СВЦЭМ!$D$10+'СЕТ СН'!$I$6-'СЕТ СН'!$I$26</f>
        <v>1491.9371541099999</v>
      </c>
      <c r="O159" s="36">
        <f>SUMIFS(СВЦЭМ!$D$33:$D$776,СВЦЭМ!$A$33:$A$776,$A159,СВЦЭМ!$B$33:$B$776,O$155)+'СЕТ СН'!$I$14+СВЦЭМ!$D$10+'СЕТ СН'!$I$6-'СЕТ СН'!$I$26</f>
        <v>1463.51297226</v>
      </c>
      <c r="P159" s="36">
        <f>SUMIFS(СВЦЭМ!$D$33:$D$776,СВЦЭМ!$A$33:$A$776,$A159,СВЦЭМ!$B$33:$B$776,P$155)+'СЕТ СН'!$I$14+СВЦЭМ!$D$10+'СЕТ СН'!$I$6-'СЕТ СН'!$I$26</f>
        <v>1468.09413827</v>
      </c>
      <c r="Q159" s="36">
        <f>SUMIFS(СВЦЭМ!$D$33:$D$776,СВЦЭМ!$A$33:$A$776,$A159,СВЦЭМ!$B$33:$B$776,Q$155)+'СЕТ СН'!$I$14+СВЦЭМ!$D$10+'СЕТ СН'!$I$6-'СЕТ СН'!$I$26</f>
        <v>1497.0212509200001</v>
      </c>
      <c r="R159" s="36">
        <f>SUMIFS(СВЦЭМ!$D$33:$D$776,СВЦЭМ!$A$33:$A$776,$A159,СВЦЭМ!$B$33:$B$776,R$155)+'СЕТ СН'!$I$14+СВЦЭМ!$D$10+'СЕТ СН'!$I$6-'СЕТ СН'!$I$26</f>
        <v>1498.9506525400002</v>
      </c>
      <c r="S159" s="36">
        <f>SUMIFS(СВЦЭМ!$D$33:$D$776,СВЦЭМ!$A$33:$A$776,$A159,СВЦЭМ!$B$33:$B$776,S$155)+'СЕТ СН'!$I$14+СВЦЭМ!$D$10+'СЕТ СН'!$I$6-'СЕТ СН'!$I$26</f>
        <v>1469.1613426600002</v>
      </c>
      <c r="T159" s="36">
        <f>SUMIFS(СВЦЭМ!$D$33:$D$776,СВЦЭМ!$A$33:$A$776,$A159,СВЦЭМ!$B$33:$B$776,T$155)+'СЕТ СН'!$I$14+СВЦЭМ!$D$10+'СЕТ СН'!$I$6-'СЕТ СН'!$I$26</f>
        <v>1447.3410421200001</v>
      </c>
      <c r="U159" s="36">
        <f>SUMIFS(СВЦЭМ!$D$33:$D$776,СВЦЭМ!$A$33:$A$776,$A159,СВЦЭМ!$B$33:$B$776,U$155)+'СЕТ СН'!$I$14+СВЦЭМ!$D$10+'СЕТ СН'!$I$6-'СЕТ СН'!$I$26</f>
        <v>1451.6272425500001</v>
      </c>
      <c r="V159" s="36">
        <f>SUMIFS(СВЦЭМ!$D$33:$D$776,СВЦЭМ!$A$33:$A$776,$A159,СВЦЭМ!$B$33:$B$776,V$155)+'СЕТ СН'!$I$14+СВЦЭМ!$D$10+'СЕТ СН'!$I$6-'СЕТ СН'!$I$26</f>
        <v>1462.33977828</v>
      </c>
      <c r="W159" s="36">
        <f>SUMIFS(СВЦЭМ!$D$33:$D$776,СВЦЭМ!$A$33:$A$776,$A159,СВЦЭМ!$B$33:$B$776,W$155)+'СЕТ СН'!$I$14+СВЦЭМ!$D$10+'СЕТ СН'!$I$6-'СЕТ СН'!$I$26</f>
        <v>1482.4727106</v>
      </c>
      <c r="X159" s="36">
        <f>SUMIFS(СВЦЭМ!$D$33:$D$776,СВЦЭМ!$A$33:$A$776,$A159,СВЦЭМ!$B$33:$B$776,X$155)+'СЕТ СН'!$I$14+СВЦЭМ!$D$10+'СЕТ СН'!$I$6-'СЕТ СН'!$I$26</f>
        <v>1504.40749824</v>
      </c>
      <c r="Y159" s="36">
        <f>SUMIFS(СВЦЭМ!$D$33:$D$776,СВЦЭМ!$A$33:$A$776,$A159,СВЦЭМ!$B$33:$B$776,Y$155)+'СЕТ СН'!$I$14+СВЦЭМ!$D$10+'СЕТ СН'!$I$6-'СЕТ СН'!$I$26</f>
        <v>1522.4492662900002</v>
      </c>
    </row>
    <row r="160" spans="1:27" ht="15.75" x14ac:dyDescent="0.2">
      <c r="A160" s="35">
        <f t="shared" si="4"/>
        <v>43501</v>
      </c>
      <c r="B160" s="36">
        <f>SUMIFS(СВЦЭМ!$D$33:$D$776,СВЦЭМ!$A$33:$A$776,$A160,СВЦЭМ!$B$33:$B$776,B$155)+'СЕТ СН'!$I$14+СВЦЭМ!$D$10+'СЕТ СН'!$I$6-'СЕТ СН'!$I$26</f>
        <v>1613.2490570499999</v>
      </c>
      <c r="C160" s="36">
        <f>SUMIFS(СВЦЭМ!$D$33:$D$776,СВЦЭМ!$A$33:$A$776,$A160,СВЦЭМ!$B$33:$B$776,C$155)+'СЕТ СН'!$I$14+СВЦЭМ!$D$10+'СЕТ СН'!$I$6-'СЕТ СН'!$I$26</f>
        <v>1641.18938497</v>
      </c>
      <c r="D160" s="36">
        <f>SUMIFS(СВЦЭМ!$D$33:$D$776,СВЦЭМ!$A$33:$A$776,$A160,СВЦЭМ!$B$33:$B$776,D$155)+'СЕТ СН'!$I$14+СВЦЭМ!$D$10+'СЕТ СН'!$I$6-'СЕТ СН'!$I$26</f>
        <v>1658.30464596</v>
      </c>
      <c r="E160" s="36">
        <f>SUMIFS(СВЦЭМ!$D$33:$D$776,СВЦЭМ!$A$33:$A$776,$A160,СВЦЭМ!$B$33:$B$776,E$155)+'СЕТ СН'!$I$14+СВЦЭМ!$D$10+'СЕТ СН'!$I$6-'СЕТ СН'!$I$26</f>
        <v>1655.6449881200001</v>
      </c>
      <c r="F160" s="36">
        <f>SUMIFS(СВЦЭМ!$D$33:$D$776,СВЦЭМ!$A$33:$A$776,$A160,СВЦЭМ!$B$33:$B$776,F$155)+'СЕТ СН'!$I$14+СВЦЭМ!$D$10+'СЕТ СН'!$I$6-'СЕТ СН'!$I$26</f>
        <v>1652.70182209</v>
      </c>
      <c r="G160" s="36">
        <f>SUMIFS(СВЦЭМ!$D$33:$D$776,СВЦЭМ!$A$33:$A$776,$A160,СВЦЭМ!$B$33:$B$776,G$155)+'СЕТ СН'!$I$14+СВЦЭМ!$D$10+'СЕТ СН'!$I$6-'СЕТ СН'!$I$26</f>
        <v>1631.2433653600001</v>
      </c>
      <c r="H160" s="36">
        <f>SUMIFS(СВЦЭМ!$D$33:$D$776,СВЦЭМ!$A$33:$A$776,$A160,СВЦЭМ!$B$33:$B$776,H$155)+'СЕТ СН'!$I$14+СВЦЭМ!$D$10+'СЕТ СН'!$I$6-'СЕТ СН'!$I$26</f>
        <v>1586.2542032900001</v>
      </c>
      <c r="I160" s="36">
        <f>SUMIFS(СВЦЭМ!$D$33:$D$776,СВЦЭМ!$A$33:$A$776,$A160,СВЦЭМ!$B$33:$B$776,I$155)+'СЕТ СН'!$I$14+СВЦЭМ!$D$10+'СЕТ СН'!$I$6-'СЕТ СН'!$I$26</f>
        <v>1577.6100213199998</v>
      </c>
      <c r="J160" s="36">
        <f>SUMIFS(СВЦЭМ!$D$33:$D$776,СВЦЭМ!$A$33:$A$776,$A160,СВЦЭМ!$B$33:$B$776,J$155)+'СЕТ СН'!$I$14+СВЦЭМ!$D$10+'СЕТ СН'!$I$6-'СЕТ СН'!$I$26</f>
        <v>1554.5301278299999</v>
      </c>
      <c r="K160" s="36">
        <f>SUMIFS(СВЦЭМ!$D$33:$D$776,СВЦЭМ!$A$33:$A$776,$A160,СВЦЭМ!$B$33:$B$776,K$155)+'СЕТ СН'!$I$14+СВЦЭМ!$D$10+'СЕТ СН'!$I$6-'СЕТ СН'!$I$26</f>
        <v>1558.17630018</v>
      </c>
      <c r="L160" s="36">
        <f>SUMIFS(СВЦЭМ!$D$33:$D$776,СВЦЭМ!$A$33:$A$776,$A160,СВЦЭМ!$B$33:$B$776,L$155)+'СЕТ СН'!$I$14+СВЦЭМ!$D$10+'СЕТ СН'!$I$6-'СЕТ СН'!$I$26</f>
        <v>1558.8751183899999</v>
      </c>
      <c r="M160" s="36">
        <f>SUMIFS(СВЦЭМ!$D$33:$D$776,СВЦЭМ!$A$33:$A$776,$A160,СВЦЭМ!$B$33:$B$776,M$155)+'СЕТ СН'!$I$14+СВЦЭМ!$D$10+'СЕТ СН'!$I$6-'СЕТ СН'!$I$26</f>
        <v>1564.2414127900001</v>
      </c>
      <c r="N160" s="36">
        <f>SUMIFS(СВЦЭМ!$D$33:$D$776,СВЦЭМ!$A$33:$A$776,$A160,СВЦЭМ!$B$33:$B$776,N$155)+'СЕТ СН'!$I$14+СВЦЭМ!$D$10+'СЕТ СН'!$I$6-'СЕТ СН'!$I$26</f>
        <v>1542.1666518299999</v>
      </c>
      <c r="O160" s="36">
        <f>SUMIFS(СВЦЭМ!$D$33:$D$776,СВЦЭМ!$A$33:$A$776,$A160,СВЦЭМ!$B$33:$B$776,O$155)+'СЕТ СН'!$I$14+СВЦЭМ!$D$10+'СЕТ СН'!$I$6-'СЕТ СН'!$I$26</f>
        <v>1513.25346784</v>
      </c>
      <c r="P160" s="36">
        <f>SUMIFS(СВЦЭМ!$D$33:$D$776,СВЦЭМ!$A$33:$A$776,$A160,СВЦЭМ!$B$33:$B$776,P$155)+'СЕТ СН'!$I$14+СВЦЭМ!$D$10+'СЕТ СН'!$I$6-'СЕТ СН'!$I$26</f>
        <v>1518.68238468</v>
      </c>
      <c r="Q160" s="36">
        <f>SUMIFS(СВЦЭМ!$D$33:$D$776,СВЦЭМ!$A$33:$A$776,$A160,СВЦЭМ!$B$33:$B$776,Q$155)+'СЕТ СН'!$I$14+СВЦЭМ!$D$10+'СЕТ СН'!$I$6-'СЕТ СН'!$I$26</f>
        <v>1531.52754639</v>
      </c>
      <c r="R160" s="36">
        <f>SUMIFS(СВЦЭМ!$D$33:$D$776,СВЦЭМ!$A$33:$A$776,$A160,СВЦЭМ!$B$33:$B$776,R$155)+'СЕТ СН'!$I$14+СВЦЭМ!$D$10+'СЕТ СН'!$I$6-'СЕТ СН'!$I$26</f>
        <v>1522.4082183300002</v>
      </c>
      <c r="S160" s="36">
        <f>SUMIFS(СВЦЭМ!$D$33:$D$776,СВЦЭМ!$A$33:$A$776,$A160,СВЦЭМ!$B$33:$B$776,S$155)+'СЕТ СН'!$I$14+СВЦЭМ!$D$10+'СЕТ СН'!$I$6-'СЕТ СН'!$I$26</f>
        <v>1521.7638866699999</v>
      </c>
      <c r="T160" s="36">
        <f>SUMIFS(СВЦЭМ!$D$33:$D$776,СВЦЭМ!$A$33:$A$776,$A160,СВЦЭМ!$B$33:$B$776,T$155)+'СЕТ СН'!$I$14+СВЦЭМ!$D$10+'СЕТ СН'!$I$6-'СЕТ СН'!$I$26</f>
        <v>1478.2783549800001</v>
      </c>
      <c r="U160" s="36">
        <f>SUMIFS(СВЦЭМ!$D$33:$D$776,СВЦЭМ!$A$33:$A$776,$A160,СВЦЭМ!$B$33:$B$776,U$155)+'СЕТ СН'!$I$14+СВЦЭМ!$D$10+'СЕТ СН'!$I$6-'СЕТ СН'!$I$26</f>
        <v>1491.5458543099999</v>
      </c>
      <c r="V160" s="36">
        <f>SUMIFS(СВЦЭМ!$D$33:$D$776,СВЦЭМ!$A$33:$A$776,$A160,СВЦЭМ!$B$33:$B$776,V$155)+'СЕТ СН'!$I$14+СВЦЭМ!$D$10+'СЕТ СН'!$I$6-'СЕТ СН'!$I$26</f>
        <v>1509.4364644100001</v>
      </c>
      <c r="W160" s="36">
        <f>SUMIFS(СВЦЭМ!$D$33:$D$776,СВЦЭМ!$A$33:$A$776,$A160,СВЦЭМ!$B$33:$B$776,W$155)+'СЕТ СН'!$I$14+СВЦЭМ!$D$10+'СЕТ СН'!$I$6-'СЕТ СН'!$I$26</f>
        <v>1521.5762926800001</v>
      </c>
      <c r="X160" s="36">
        <f>SUMIFS(СВЦЭМ!$D$33:$D$776,СВЦЭМ!$A$33:$A$776,$A160,СВЦЭМ!$B$33:$B$776,X$155)+'СЕТ СН'!$I$14+СВЦЭМ!$D$10+'СЕТ СН'!$I$6-'СЕТ СН'!$I$26</f>
        <v>1545.29690136</v>
      </c>
      <c r="Y160" s="36">
        <f>SUMIFS(СВЦЭМ!$D$33:$D$776,СВЦЭМ!$A$33:$A$776,$A160,СВЦЭМ!$B$33:$B$776,Y$155)+'СЕТ СН'!$I$14+СВЦЭМ!$D$10+'СЕТ СН'!$I$6-'СЕТ СН'!$I$26</f>
        <v>1559.2725007700001</v>
      </c>
    </row>
    <row r="161" spans="1:25" ht="15.75" x14ac:dyDescent="0.2">
      <c r="A161" s="35">
        <f t="shared" si="4"/>
        <v>43502</v>
      </c>
      <c r="B161" s="36">
        <f>SUMIFS(СВЦЭМ!$D$33:$D$776,СВЦЭМ!$A$33:$A$776,$A161,СВЦЭМ!$B$33:$B$776,B$155)+'СЕТ СН'!$I$14+СВЦЭМ!$D$10+'СЕТ СН'!$I$6-'СЕТ СН'!$I$26</f>
        <v>1600.3185730800001</v>
      </c>
      <c r="C161" s="36">
        <f>SUMIFS(СВЦЭМ!$D$33:$D$776,СВЦЭМ!$A$33:$A$776,$A161,СВЦЭМ!$B$33:$B$776,C$155)+'СЕТ СН'!$I$14+СВЦЭМ!$D$10+'СЕТ СН'!$I$6-'СЕТ СН'!$I$26</f>
        <v>1629.4171269200001</v>
      </c>
      <c r="D161" s="36">
        <f>SUMIFS(СВЦЭМ!$D$33:$D$776,СВЦЭМ!$A$33:$A$776,$A161,СВЦЭМ!$B$33:$B$776,D$155)+'СЕТ СН'!$I$14+СВЦЭМ!$D$10+'СЕТ СН'!$I$6-'СЕТ СН'!$I$26</f>
        <v>1639.2141874700001</v>
      </c>
      <c r="E161" s="36">
        <f>SUMIFS(СВЦЭМ!$D$33:$D$776,СВЦЭМ!$A$33:$A$776,$A161,СВЦЭМ!$B$33:$B$776,E$155)+'СЕТ СН'!$I$14+СВЦЭМ!$D$10+'СЕТ СН'!$I$6-'СЕТ СН'!$I$26</f>
        <v>1639.7878543299998</v>
      </c>
      <c r="F161" s="36">
        <f>SUMIFS(СВЦЭМ!$D$33:$D$776,СВЦЭМ!$A$33:$A$776,$A161,СВЦЭМ!$B$33:$B$776,F$155)+'СЕТ СН'!$I$14+СВЦЭМ!$D$10+'СЕТ СН'!$I$6-'СЕТ СН'!$I$26</f>
        <v>1636.5996951900001</v>
      </c>
      <c r="G161" s="36">
        <f>SUMIFS(СВЦЭМ!$D$33:$D$776,СВЦЭМ!$A$33:$A$776,$A161,СВЦЭМ!$B$33:$B$776,G$155)+'СЕТ СН'!$I$14+СВЦЭМ!$D$10+'СЕТ СН'!$I$6-'СЕТ СН'!$I$26</f>
        <v>1609.4564563399999</v>
      </c>
      <c r="H161" s="36">
        <f>SUMIFS(СВЦЭМ!$D$33:$D$776,СВЦЭМ!$A$33:$A$776,$A161,СВЦЭМ!$B$33:$B$776,H$155)+'СЕТ СН'!$I$14+СВЦЭМ!$D$10+'СЕТ СН'!$I$6-'СЕТ СН'!$I$26</f>
        <v>1575.6579303600001</v>
      </c>
      <c r="I161" s="36">
        <f>SUMIFS(СВЦЭМ!$D$33:$D$776,СВЦЭМ!$A$33:$A$776,$A161,СВЦЭМ!$B$33:$B$776,I$155)+'СЕТ СН'!$I$14+СВЦЭМ!$D$10+'СЕТ СН'!$I$6-'СЕТ СН'!$I$26</f>
        <v>1550.8477592099998</v>
      </c>
      <c r="J161" s="36">
        <f>SUMIFS(СВЦЭМ!$D$33:$D$776,СВЦЭМ!$A$33:$A$776,$A161,СВЦЭМ!$B$33:$B$776,J$155)+'СЕТ СН'!$I$14+СВЦЭМ!$D$10+'СЕТ СН'!$I$6-'СЕТ СН'!$I$26</f>
        <v>1565.60481437</v>
      </c>
      <c r="K161" s="36">
        <f>SUMIFS(СВЦЭМ!$D$33:$D$776,СВЦЭМ!$A$33:$A$776,$A161,СВЦЭМ!$B$33:$B$776,K$155)+'СЕТ СН'!$I$14+СВЦЭМ!$D$10+'СЕТ СН'!$I$6-'СЕТ СН'!$I$26</f>
        <v>1562.3071159299998</v>
      </c>
      <c r="L161" s="36">
        <f>SUMIFS(СВЦЭМ!$D$33:$D$776,СВЦЭМ!$A$33:$A$776,$A161,СВЦЭМ!$B$33:$B$776,L$155)+'СЕТ СН'!$I$14+СВЦЭМ!$D$10+'СЕТ СН'!$I$6-'СЕТ СН'!$I$26</f>
        <v>1570.6469054700001</v>
      </c>
      <c r="M161" s="36">
        <f>SUMIFS(СВЦЭМ!$D$33:$D$776,СВЦЭМ!$A$33:$A$776,$A161,СВЦЭМ!$B$33:$B$776,M$155)+'СЕТ СН'!$I$14+СВЦЭМ!$D$10+'СЕТ СН'!$I$6-'СЕТ СН'!$I$26</f>
        <v>1572.4559700899999</v>
      </c>
      <c r="N161" s="36">
        <f>SUMIFS(СВЦЭМ!$D$33:$D$776,СВЦЭМ!$A$33:$A$776,$A161,СВЦЭМ!$B$33:$B$776,N$155)+'СЕТ СН'!$I$14+СВЦЭМ!$D$10+'СЕТ СН'!$I$6-'СЕТ СН'!$I$26</f>
        <v>1557.6617650899998</v>
      </c>
      <c r="O161" s="36">
        <f>SUMIFS(СВЦЭМ!$D$33:$D$776,СВЦЭМ!$A$33:$A$776,$A161,СВЦЭМ!$B$33:$B$776,O$155)+'СЕТ СН'!$I$14+СВЦЭМ!$D$10+'СЕТ СН'!$I$6-'СЕТ СН'!$I$26</f>
        <v>1532.4337495499999</v>
      </c>
      <c r="P161" s="36">
        <f>SUMIFS(СВЦЭМ!$D$33:$D$776,СВЦЭМ!$A$33:$A$776,$A161,СВЦЭМ!$B$33:$B$776,P$155)+'СЕТ СН'!$I$14+СВЦЭМ!$D$10+'СЕТ СН'!$I$6-'СЕТ СН'!$I$26</f>
        <v>1530.0688570299999</v>
      </c>
      <c r="Q161" s="36">
        <f>SUMIFS(СВЦЭМ!$D$33:$D$776,СВЦЭМ!$A$33:$A$776,$A161,СВЦЭМ!$B$33:$B$776,Q$155)+'СЕТ СН'!$I$14+СВЦЭМ!$D$10+'СЕТ СН'!$I$6-'СЕТ СН'!$I$26</f>
        <v>1533.7923636200001</v>
      </c>
      <c r="R161" s="36">
        <f>SUMIFS(СВЦЭМ!$D$33:$D$776,СВЦЭМ!$A$33:$A$776,$A161,СВЦЭМ!$B$33:$B$776,R$155)+'СЕТ СН'!$I$14+СВЦЭМ!$D$10+'СЕТ СН'!$I$6-'СЕТ СН'!$I$26</f>
        <v>1526.8940943299999</v>
      </c>
      <c r="S161" s="36">
        <f>SUMIFS(СВЦЭМ!$D$33:$D$776,СВЦЭМ!$A$33:$A$776,$A161,СВЦЭМ!$B$33:$B$776,S$155)+'СЕТ СН'!$I$14+СВЦЭМ!$D$10+'СЕТ СН'!$I$6-'СЕТ СН'!$I$26</f>
        <v>1533.49321805</v>
      </c>
      <c r="T161" s="36">
        <f>SUMIFS(СВЦЭМ!$D$33:$D$776,СВЦЭМ!$A$33:$A$776,$A161,СВЦЭМ!$B$33:$B$776,T$155)+'СЕТ СН'!$I$14+СВЦЭМ!$D$10+'СЕТ СН'!$I$6-'СЕТ СН'!$I$26</f>
        <v>1509.9376922800002</v>
      </c>
      <c r="U161" s="36">
        <f>SUMIFS(СВЦЭМ!$D$33:$D$776,СВЦЭМ!$A$33:$A$776,$A161,СВЦЭМ!$B$33:$B$776,U$155)+'СЕТ СН'!$I$14+СВЦЭМ!$D$10+'СЕТ СН'!$I$6-'СЕТ СН'!$I$26</f>
        <v>1513.24880207</v>
      </c>
      <c r="V161" s="36">
        <f>SUMIFS(СВЦЭМ!$D$33:$D$776,СВЦЭМ!$A$33:$A$776,$A161,СВЦЭМ!$B$33:$B$776,V$155)+'СЕТ СН'!$I$14+СВЦЭМ!$D$10+'СЕТ СН'!$I$6-'СЕТ СН'!$I$26</f>
        <v>1533.7232645700001</v>
      </c>
      <c r="W161" s="36">
        <f>SUMIFS(СВЦЭМ!$D$33:$D$776,СВЦЭМ!$A$33:$A$776,$A161,СВЦЭМ!$B$33:$B$776,W$155)+'СЕТ СН'!$I$14+СВЦЭМ!$D$10+'СЕТ СН'!$I$6-'СЕТ СН'!$I$26</f>
        <v>1544.6522446500001</v>
      </c>
      <c r="X161" s="36">
        <f>SUMIFS(СВЦЭМ!$D$33:$D$776,СВЦЭМ!$A$33:$A$776,$A161,СВЦЭМ!$B$33:$B$776,X$155)+'СЕТ СН'!$I$14+СВЦЭМ!$D$10+'СЕТ СН'!$I$6-'СЕТ СН'!$I$26</f>
        <v>1568.0561393499997</v>
      </c>
      <c r="Y161" s="36">
        <f>SUMIFS(СВЦЭМ!$D$33:$D$776,СВЦЭМ!$A$33:$A$776,$A161,СВЦЭМ!$B$33:$B$776,Y$155)+'СЕТ СН'!$I$14+СВЦЭМ!$D$10+'СЕТ СН'!$I$6-'СЕТ СН'!$I$26</f>
        <v>1599.15523351</v>
      </c>
    </row>
    <row r="162" spans="1:25" ht="15.75" x14ac:dyDescent="0.2">
      <c r="A162" s="35">
        <f t="shared" si="4"/>
        <v>43503</v>
      </c>
      <c r="B162" s="36">
        <f>SUMIFS(СВЦЭМ!$D$33:$D$776,СВЦЭМ!$A$33:$A$776,$A162,СВЦЭМ!$B$33:$B$776,B$155)+'СЕТ СН'!$I$14+СВЦЭМ!$D$10+'СЕТ СН'!$I$6-'СЕТ СН'!$I$26</f>
        <v>1626.1124290299999</v>
      </c>
      <c r="C162" s="36">
        <f>SUMIFS(СВЦЭМ!$D$33:$D$776,СВЦЭМ!$A$33:$A$776,$A162,СВЦЭМ!$B$33:$B$776,C$155)+'СЕТ СН'!$I$14+СВЦЭМ!$D$10+'СЕТ СН'!$I$6-'СЕТ СН'!$I$26</f>
        <v>1644.13090564</v>
      </c>
      <c r="D162" s="36">
        <f>SUMIFS(СВЦЭМ!$D$33:$D$776,СВЦЭМ!$A$33:$A$776,$A162,СВЦЭМ!$B$33:$B$776,D$155)+'СЕТ СН'!$I$14+СВЦЭМ!$D$10+'СЕТ СН'!$I$6-'СЕТ СН'!$I$26</f>
        <v>1662.4954007900001</v>
      </c>
      <c r="E162" s="36">
        <f>SUMIFS(СВЦЭМ!$D$33:$D$776,СВЦЭМ!$A$33:$A$776,$A162,СВЦЭМ!$B$33:$B$776,E$155)+'СЕТ СН'!$I$14+СВЦЭМ!$D$10+'СЕТ СН'!$I$6-'СЕТ СН'!$I$26</f>
        <v>1686.64930284</v>
      </c>
      <c r="F162" s="36">
        <f>SUMIFS(СВЦЭМ!$D$33:$D$776,СВЦЭМ!$A$33:$A$776,$A162,СВЦЭМ!$B$33:$B$776,F$155)+'СЕТ СН'!$I$14+СВЦЭМ!$D$10+'СЕТ СН'!$I$6-'СЕТ СН'!$I$26</f>
        <v>1668.9493158800001</v>
      </c>
      <c r="G162" s="36">
        <f>SUMIFS(СВЦЭМ!$D$33:$D$776,СВЦЭМ!$A$33:$A$776,$A162,СВЦЭМ!$B$33:$B$776,G$155)+'СЕТ СН'!$I$14+СВЦЭМ!$D$10+'СЕТ СН'!$I$6-'СЕТ СН'!$I$26</f>
        <v>1654.9630096299998</v>
      </c>
      <c r="H162" s="36">
        <f>SUMIFS(СВЦЭМ!$D$33:$D$776,СВЦЭМ!$A$33:$A$776,$A162,СВЦЭМ!$B$33:$B$776,H$155)+'СЕТ СН'!$I$14+СВЦЭМ!$D$10+'СЕТ СН'!$I$6-'СЕТ СН'!$I$26</f>
        <v>1624.2313506699998</v>
      </c>
      <c r="I162" s="36">
        <f>SUMIFS(СВЦЭМ!$D$33:$D$776,СВЦЭМ!$A$33:$A$776,$A162,СВЦЭМ!$B$33:$B$776,I$155)+'СЕТ СН'!$I$14+СВЦЭМ!$D$10+'СЕТ СН'!$I$6-'СЕТ СН'!$I$26</f>
        <v>1604.2312330599998</v>
      </c>
      <c r="J162" s="36">
        <f>SUMIFS(СВЦЭМ!$D$33:$D$776,СВЦЭМ!$A$33:$A$776,$A162,СВЦЭМ!$B$33:$B$776,J$155)+'СЕТ СН'!$I$14+СВЦЭМ!$D$10+'СЕТ СН'!$I$6-'СЕТ СН'!$I$26</f>
        <v>1592.74300206</v>
      </c>
      <c r="K162" s="36">
        <f>SUMIFS(СВЦЭМ!$D$33:$D$776,СВЦЭМ!$A$33:$A$776,$A162,СВЦЭМ!$B$33:$B$776,K$155)+'СЕТ СН'!$I$14+СВЦЭМ!$D$10+'СЕТ СН'!$I$6-'СЕТ СН'!$I$26</f>
        <v>1582.2065971100001</v>
      </c>
      <c r="L162" s="36">
        <f>SUMIFS(СВЦЭМ!$D$33:$D$776,СВЦЭМ!$A$33:$A$776,$A162,СВЦЭМ!$B$33:$B$776,L$155)+'СЕТ СН'!$I$14+СВЦЭМ!$D$10+'СЕТ СН'!$I$6-'СЕТ СН'!$I$26</f>
        <v>1581.22956131</v>
      </c>
      <c r="M162" s="36">
        <f>SUMIFS(СВЦЭМ!$D$33:$D$776,СВЦЭМ!$A$33:$A$776,$A162,СВЦЭМ!$B$33:$B$776,M$155)+'СЕТ СН'!$I$14+СВЦЭМ!$D$10+'СЕТ СН'!$I$6-'СЕТ СН'!$I$26</f>
        <v>1588.5318784299998</v>
      </c>
      <c r="N162" s="36">
        <f>SUMIFS(СВЦЭМ!$D$33:$D$776,СВЦЭМ!$A$33:$A$776,$A162,СВЦЭМ!$B$33:$B$776,N$155)+'СЕТ СН'!$I$14+СВЦЭМ!$D$10+'СЕТ СН'!$I$6-'СЕТ СН'!$I$26</f>
        <v>1573.08928866</v>
      </c>
      <c r="O162" s="36">
        <f>SUMIFS(СВЦЭМ!$D$33:$D$776,СВЦЭМ!$A$33:$A$776,$A162,СВЦЭМ!$B$33:$B$776,O$155)+'СЕТ СН'!$I$14+СВЦЭМ!$D$10+'СЕТ СН'!$I$6-'СЕТ СН'!$I$26</f>
        <v>1539.8275868300002</v>
      </c>
      <c r="P162" s="36">
        <f>SUMIFS(СВЦЭМ!$D$33:$D$776,СВЦЭМ!$A$33:$A$776,$A162,СВЦЭМ!$B$33:$B$776,P$155)+'СЕТ СН'!$I$14+СВЦЭМ!$D$10+'СЕТ СН'!$I$6-'СЕТ СН'!$I$26</f>
        <v>1538.63560104</v>
      </c>
      <c r="Q162" s="36">
        <f>SUMIFS(СВЦЭМ!$D$33:$D$776,СВЦЭМ!$A$33:$A$776,$A162,СВЦЭМ!$B$33:$B$776,Q$155)+'СЕТ СН'!$I$14+СВЦЭМ!$D$10+'СЕТ СН'!$I$6-'СЕТ СН'!$I$26</f>
        <v>1542.5596821600002</v>
      </c>
      <c r="R162" s="36">
        <f>SUMIFS(СВЦЭМ!$D$33:$D$776,СВЦЭМ!$A$33:$A$776,$A162,СВЦЭМ!$B$33:$B$776,R$155)+'СЕТ СН'!$I$14+СВЦЭМ!$D$10+'СЕТ СН'!$I$6-'СЕТ СН'!$I$26</f>
        <v>1542.02901002</v>
      </c>
      <c r="S162" s="36">
        <f>SUMIFS(СВЦЭМ!$D$33:$D$776,СВЦЭМ!$A$33:$A$776,$A162,СВЦЭМ!$B$33:$B$776,S$155)+'СЕТ СН'!$I$14+СВЦЭМ!$D$10+'СЕТ СН'!$I$6-'СЕТ СН'!$I$26</f>
        <v>1532.73984079</v>
      </c>
      <c r="T162" s="36">
        <f>SUMIFS(СВЦЭМ!$D$33:$D$776,СВЦЭМ!$A$33:$A$776,$A162,СВЦЭМ!$B$33:$B$776,T$155)+'СЕТ СН'!$I$14+СВЦЭМ!$D$10+'СЕТ СН'!$I$6-'СЕТ СН'!$I$26</f>
        <v>1495.97973839</v>
      </c>
      <c r="U162" s="36">
        <f>SUMIFS(СВЦЭМ!$D$33:$D$776,СВЦЭМ!$A$33:$A$776,$A162,СВЦЭМ!$B$33:$B$776,U$155)+'СЕТ СН'!$I$14+СВЦЭМ!$D$10+'СЕТ СН'!$I$6-'СЕТ СН'!$I$26</f>
        <v>1488.6393277000002</v>
      </c>
      <c r="V162" s="36">
        <f>SUMIFS(СВЦЭМ!$D$33:$D$776,СВЦЭМ!$A$33:$A$776,$A162,СВЦЭМ!$B$33:$B$776,V$155)+'СЕТ СН'!$I$14+СВЦЭМ!$D$10+'СЕТ СН'!$I$6-'СЕТ СН'!$I$26</f>
        <v>1505.7328846</v>
      </c>
      <c r="W162" s="36">
        <f>SUMIFS(СВЦЭМ!$D$33:$D$776,СВЦЭМ!$A$33:$A$776,$A162,СВЦЭМ!$B$33:$B$776,W$155)+'СЕТ СН'!$I$14+СВЦЭМ!$D$10+'СЕТ СН'!$I$6-'СЕТ СН'!$I$26</f>
        <v>1522.7472511599999</v>
      </c>
      <c r="X162" s="36">
        <f>SUMIFS(СВЦЭМ!$D$33:$D$776,СВЦЭМ!$A$33:$A$776,$A162,СВЦЭМ!$B$33:$B$776,X$155)+'СЕТ СН'!$I$14+СВЦЭМ!$D$10+'СЕТ СН'!$I$6-'СЕТ СН'!$I$26</f>
        <v>1540.8294112200001</v>
      </c>
      <c r="Y162" s="36">
        <f>SUMIFS(СВЦЭМ!$D$33:$D$776,СВЦЭМ!$A$33:$A$776,$A162,СВЦЭМ!$B$33:$B$776,Y$155)+'СЕТ СН'!$I$14+СВЦЭМ!$D$10+'СЕТ СН'!$I$6-'СЕТ СН'!$I$26</f>
        <v>1558.7255517799999</v>
      </c>
    </row>
    <row r="163" spans="1:25" ht="15.75" x14ac:dyDescent="0.2">
      <c r="A163" s="35">
        <f t="shared" si="4"/>
        <v>43504</v>
      </c>
      <c r="B163" s="36">
        <f>SUMIFS(СВЦЭМ!$D$33:$D$776,СВЦЭМ!$A$33:$A$776,$A163,СВЦЭМ!$B$33:$B$776,B$155)+'СЕТ СН'!$I$14+СВЦЭМ!$D$10+'СЕТ СН'!$I$6-'СЕТ СН'!$I$26</f>
        <v>1630.0140594999998</v>
      </c>
      <c r="C163" s="36">
        <f>SUMIFS(СВЦЭМ!$D$33:$D$776,СВЦЭМ!$A$33:$A$776,$A163,СВЦЭМ!$B$33:$B$776,C$155)+'СЕТ СН'!$I$14+СВЦЭМ!$D$10+'СЕТ СН'!$I$6-'СЕТ СН'!$I$26</f>
        <v>1650.8861969499999</v>
      </c>
      <c r="D163" s="36">
        <f>SUMIFS(СВЦЭМ!$D$33:$D$776,СВЦЭМ!$A$33:$A$776,$A163,СВЦЭМ!$B$33:$B$776,D$155)+'СЕТ СН'!$I$14+СВЦЭМ!$D$10+'СЕТ СН'!$I$6-'СЕТ СН'!$I$26</f>
        <v>1664.6232072399998</v>
      </c>
      <c r="E163" s="36">
        <f>SUMIFS(СВЦЭМ!$D$33:$D$776,СВЦЭМ!$A$33:$A$776,$A163,СВЦЭМ!$B$33:$B$776,E$155)+'СЕТ СН'!$I$14+СВЦЭМ!$D$10+'СЕТ СН'!$I$6-'СЕТ СН'!$I$26</f>
        <v>1692.5843465499997</v>
      </c>
      <c r="F163" s="36">
        <f>SUMIFS(СВЦЭМ!$D$33:$D$776,СВЦЭМ!$A$33:$A$776,$A163,СВЦЭМ!$B$33:$B$776,F$155)+'СЕТ СН'!$I$14+СВЦЭМ!$D$10+'СЕТ СН'!$I$6-'СЕТ СН'!$I$26</f>
        <v>1682.9243437499999</v>
      </c>
      <c r="G163" s="36">
        <f>SUMIFS(СВЦЭМ!$D$33:$D$776,СВЦЭМ!$A$33:$A$776,$A163,СВЦЭМ!$B$33:$B$776,G$155)+'СЕТ СН'!$I$14+СВЦЭМ!$D$10+'СЕТ СН'!$I$6-'СЕТ СН'!$I$26</f>
        <v>1654.3187340499999</v>
      </c>
      <c r="H163" s="36">
        <f>SUMIFS(СВЦЭМ!$D$33:$D$776,СВЦЭМ!$A$33:$A$776,$A163,СВЦЭМ!$B$33:$B$776,H$155)+'СЕТ СН'!$I$14+СВЦЭМ!$D$10+'СЕТ СН'!$I$6-'СЕТ СН'!$I$26</f>
        <v>1618.9962689399999</v>
      </c>
      <c r="I163" s="36">
        <f>SUMIFS(СВЦЭМ!$D$33:$D$776,СВЦЭМ!$A$33:$A$776,$A163,СВЦЭМ!$B$33:$B$776,I$155)+'СЕТ СН'!$I$14+СВЦЭМ!$D$10+'СЕТ СН'!$I$6-'СЕТ СН'!$I$26</f>
        <v>1604.1094280500001</v>
      </c>
      <c r="J163" s="36">
        <f>SUMIFS(СВЦЭМ!$D$33:$D$776,СВЦЭМ!$A$33:$A$776,$A163,СВЦЭМ!$B$33:$B$776,J$155)+'СЕТ СН'!$I$14+СВЦЭМ!$D$10+'СЕТ СН'!$I$6-'СЕТ СН'!$I$26</f>
        <v>1585.9126672899997</v>
      </c>
      <c r="K163" s="36">
        <f>SUMIFS(СВЦЭМ!$D$33:$D$776,СВЦЭМ!$A$33:$A$776,$A163,СВЦЭМ!$B$33:$B$776,K$155)+'СЕТ СН'!$I$14+СВЦЭМ!$D$10+'СЕТ СН'!$I$6-'СЕТ СН'!$I$26</f>
        <v>1556.95363718</v>
      </c>
      <c r="L163" s="36">
        <f>SUMIFS(СВЦЭМ!$D$33:$D$776,СВЦЭМ!$A$33:$A$776,$A163,СВЦЭМ!$B$33:$B$776,L$155)+'СЕТ СН'!$I$14+СВЦЭМ!$D$10+'СЕТ СН'!$I$6-'СЕТ СН'!$I$26</f>
        <v>1531.91591526</v>
      </c>
      <c r="M163" s="36">
        <f>SUMIFS(СВЦЭМ!$D$33:$D$776,СВЦЭМ!$A$33:$A$776,$A163,СВЦЭМ!$B$33:$B$776,M$155)+'СЕТ СН'!$I$14+СВЦЭМ!$D$10+'СЕТ СН'!$I$6-'СЕТ СН'!$I$26</f>
        <v>1540.4888892399999</v>
      </c>
      <c r="N163" s="36">
        <f>SUMIFS(СВЦЭМ!$D$33:$D$776,СВЦЭМ!$A$33:$A$776,$A163,СВЦЭМ!$B$33:$B$776,N$155)+'СЕТ СН'!$I$14+СВЦЭМ!$D$10+'СЕТ СН'!$I$6-'СЕТ СН'!$I$26</f>
        <v>1530.9213847400001</v>
      </c>
      <c r="O163" s="36">
        <f>SUMIFS(СВЦЭМ!$D$33:$D$776,СВЦЭМ!$A$33:$A$776,$A163,СВЦЭМ!$B$33:$B$776,O$155)+'СЕТ СН'!$I$14+СВЦЭМ!$D$10+'СЕТ СН'!$I$6-'СЕТ СН'!$I$26</f>
        <v>1527.58683133</v>
      </c>
      <c r="P163" s="36">
        <f>SUMIFS(СВЦЭМ!$D$33:$D$776,СВЦЭМ!$A$33:$A$776,$A163,СВЦЭМ!$B$33:$B$776,P$155)+'СЕТ СН'!$I$14+СВЦЭМ!$D$10+'СЕТ СН'!$I$6-'СЕТ СН'!$I$26</f>
        <v>1540.9563212799999</v>
      </c>
      <c r="Q163" s="36">
        <f>SUMIFS(СВЦЭМ!$D$33:$D$776,СВЦЭМ!$A$33:$A$776,$A163,СВЦЭМ!$B$33:$B$776,Q$155)+'СЕТ СН'!$I$14+СВЦЭМ!$D$10+'СЕТ СН'!$I$6-'СЕТ СН'!$I$26</f>
        <v>1547.5724981100002</v>
      </c>
      <c r="R163" s="36">
        <f>SUMIFS(СВЦЭМ!$D$33:$D$776,СВЦЭМ!$A$33:$A$776,$A163,СВЦЭМ!$B$33:$B$776,R$155)+'СЕТ СН'!$I$14+СВЦЭМ!$D$10+'СЕТ СН'!$I$6-'СЕТ СН'!$I$26</f>
        <v>1548.1693078100002</v>
      </c>
      <c r="S163" s="36">
        <f>SUMIFS(СВЦЭМ!$D$33:$D$776,СВЦЭМ!$A$33:$A$776,$A163,СВЦЭМ!$B$33:$B$776,S$155)+'СЕТ СН'!$I$14+СВЦЭМ!$D$10+'СЕТ СН'!$I$6-'СЕТ СН'!$I$26</f>
        <v>1533.40669157</v>
      </c>
      <c r="T163" s="36">
        <f>SUMIFS(СВЦЭМ!$D$33:$D$776,СВЦЭМ!$A$33:$A$776,$A163,СВЦЭМ!$B$33:$B$776,T$155)+'СЕТ СН'!$I$14+СВЦЭМ!$D$10+'СЕТ СН'!$I$6-'СЕТ СН'!$I$26</f>
        <v>1489.09520309</v>
      </c>
      <c r="U163" s="36">
        <f>SUMIFS(СВЦЭМ!$D$33:$D$776,СВЦЭМ!$A$33:$A$776,$A163,СВЦЭМ!$B$33:$B$776,U$155)+'СЕТ СН'!$I$14+СВЦЭМ!$D$10+'СЕТ СН'!$I$6-'СЕТ СН'!$I$26</f>
        <v>1485.6547316599999</v>
      </c>
      <c r="V163" s="36">
        <f>SUMIFS(СВЦЭМ!$D$33:$D$776,СВЦЭМ!$A$33:$A$776,$A163,СВЦЭМ!$B$33:$B$776,V$155)+'СЕТ СН'!$I$14+СВЦЭМ!$D$10+'СЕТ СН'!$I$6-'СЕТ СН'!$I$26</f>
        <v>1514.91453869</v>
      </c>
      <c r="W163" s="36">
        <f>SUMIFS(СВЦЭМ!$D$33:$D$776,СВЦЭМ!$A$33:$A$776,$A163,СВЦЭМ!$B$33:$B$776,W$155)+'СЕТ СН'!$I$14+СВЦЭМ!$D$10+'СЕТ СН'!$I$6-'СЕТ СН'!$I$26</f>
        <v>1542.05852538</v>
      </c>
      <c r="X163" s="36">
        <f>SUMIFS(СВЦЭМ!$D$33:$D$776,СВЦЭМ!$A$33:$A$776,$A163,СВЦЭМ!$B$33:$B$776,X$155)+'СЕТ СН'!$I$14+СВЦЭМ!$D$10+'СЕТ СН'!$I$6-'СЕТ СН'!$I$26</f>
        <v>1571.2528240299998</v>
      </c>
      <c r="Y163" s="36">
        <f>SUMIFS(СВЦЭМ!$D$33:$D$776,СВЦЭМ!$A$33:$A$776,$A163,СВЦЭМ!$B$33:$B$776,Y$155)+'СЕТ СН'!$I$14+СВЦЭМ!$D$10+'СЕТ СН'!$I$6-'СЕТ СН'!$I$26</f>
        <v>1586.4490968800001</v>
      </c>
    </row>
    <row r="164" spans="1:25" ht="15.75" x14ac:dyDescent="0.2">
      <c r="A164" s="35">
        <f t="shared" si="4"/>
        <v>43505</v>
      </c>
      <c r="B164" s="36">
        <f>SUMIFS(СВЦЭМ!$D$33:$D$776,СВЦЭМ!$A$33:$A$776,$A164,СВЦЭМ!$B$33:$B$776,B$155)+'СЕТ СН'!$I$14+СВЦЭМ!$D$10+'СЕТ СН'!$I$6-'СЕТ СН'!$I$26</f>
        <v>1599.9122368899998</v>
      </c>
      <c r="C164" s="36">
        <f>SUMIFS(СВЦЭМ!$D$33:$D$776,СВЦЭМ!$A$33:$A$776,$A164,СВЦЭМ!$B$33:$B$776,C$155)+'СЕТ СН'!$I$14+СВЦЭМ!$D$10+'СЕТ СН'!$I$6-'СЕТ СН'!$I$26</f>
        <v>1629.04242071</v>
      </c>
      <c r="D164" s="36">
        <f>SUMIFS(СВЦЭМ!$D$33:$D$776,СВЦЭМ!$A$33:$A$776,$A164,СВЦЭМ!$B$33:$B$776,D$155)+'СЕТ СН'!$I$14+СВЦЭМ!$D$10+'СЕТ СН'!$I$6-'СЕТ СН'!$I$26</f>
        <v>1646.3627425</v>
      </c>
      <c r="E164" s="36">
        <f>SUMIFS(СВЦЭМ!$D$33:$D$776,СВЦЭМ!$A$33:$A$776,$A164,СВЦЭМ!$B$33:$B$776,E$155)+'СЕТ СН'!$I$14+СВЦЭМ!$D$10+'СЕТ СН'!$I$6-'СЕТ СН'!$I$26</f>
        <v>1646.5905886800001</v>
      </c>
      <c r="F164" s="36">
        <f>SUMIFS(СВЦЭМ!$D$33:$D$776,СВЦЭМ!$A$33:$A$776,$A164,СВЦЭМ!$B$33:$B$776,F$155)+'СЕТ СН'!$I$14+СВЦЭМ!$D$10+'СЕТ СН'!$I$6-'СЕТ СН'!$I$26</f>
        <v>1643.6975270200001</v>
      </c>
      <c r="G164" s="36">
        <f>SUMIFS(СВЦЭМ!$D$33:$D$776,СВЦЭМ!$A$33:$A$776,$A164,СВЦЭМ!$B$33:$B$776,G$155)+'СЕТ СН'!$I$14+СВЦЭМ!$D$10+'СЕТ СН'!$I$6-'СЕТ СН'!$I$26</f>
        <v>1641.8704867900001</v>
      </c>
      <c r="H164" s="36">
        <f>SUMIFS(СВЦЭМ!$D$33:$D$776,СВЦЭМ!$A$33:$A$776,$A164,СВЦЭМ!$B$33:$B$776,H$155)+'СЕТ СН'!$I$14+СВЦЭМ!$D$10+'СЕТ СН'!$I$6-'СЕТ СН'!$I$26</f>
        <v>1619.3487258099999</v>
      </c>
      <c r="I164" s="36">
        <f>SUMIFS(СВЦЭМ!$D$33:$D$776,СВЦЭМ!$A$33:$A$776,$A164,СВЦЭМ!$B$33:$B$776,I$155)+'СЕТ СН'!$I$14+СВЦЭМ!$D$10+'СЕТ СН'!$I$6-'СЕТ СН'!$I$26</f>
        <v>1605.1709200299997</v>
      </c>
      <c r="J164" s="36">
        <f>SUMIFS(СВЦЭМ!$D$33:$D$776,СВЦЭМ!$A$33:$A$776,$A164,СВЦЭМ!$B$33:$B$776,J$155)+'СЕТ СН'!$I$14+СВЦЭМ!$D$10+'СЕТ СН'!$I$6-'СЕТ СН'!$I$26</f>
        <v>1564.7786787</v>
      </c>
      <c r="K164" s="36">
        <f>SUMIFS(СВЦЭМ!$D$33:$D$776,СВЦЭМ!$A$33:$A$776,$A164,СВЦЭМ!$B$33:$B$776,K$155)+'СЕТ СН'!$I$14+СВЦЭМ!$D$10+'СЕТ СН'!$I$6-'СЕТ СН'!$I$26</f>
        <v>1540.7589386899999</v>
      </c>
      <c r="L164" s="36">
        <f>SUMIFS(СВЦЭМ!$D$33:$D$776,СВЦЭМ!$A$33:$A$776,$A164,СВЦЭМ!$B$33:$B$776,L$155)+'СЕТ СН'!$I$14+СВЦЭМ!$D$10+'СЕТ СН'!$I$6-'СЕТ СН'!$I$26</f>
        <v>1536.48656334</v>
      </c>
      <c r="M164" s="36">
        <f>SUMIFS(СВЦЭМ!$D$33:$D$776,СВЦЭМ!$A$33:$A$776,$A164,СВЦЭМ!$B$33:$B$776,M$155)+'СЕТ СН'!$I$14+СВЦЭМ!$D$10+'СЕТ СН'!$I$6-'СЕТ СН'!$I$26</f>
        <v>1543.3305795400001</v>
      </c>
      <c r="N164" s="36">
        <f>SUMIFS(СВЦЭМ!$D$33:$D$776,СВЦЭМ!$A$33:$A$776,$A164,СВЦЭМ!$B$33:$B$776,N$155)+'СЕТ СН'!$I$14+СВЦЭМ!$D$10+'СЕТ СН'!$I$6-'СЕТ СН'!$I$26</f>
        <v>1545.48527977</v>
      </c>
      <c r="O164" s="36">
        <f>SUMIFS(СВЦЭМ!$D$33:$D$776,СВЦЭМ!$A$33:$A$776,$A164,СВЦЭМ!$B$33:$B$776,O$155)+'СЕТ СН'!$I$14+СВЦЭМ!$D$10+'СЕТ СН'!$I$6-'СЕТ СН'!$I$26</f>
        <v>1530.8058903000001</v>
      </c>
      <c r="P164" s="36">
        <f>SUMIFS(СВЦЭМ!$D$33:$D$776,СВЦЭМ!$A$33:$A$776,$A164,СВЦЭМ!$B$33:$B$776,P$155)+'СЕТ СН'!$I$14+СВЦЭМ!$D$10+'СЕТ СН'!$I$6-'СЕТ СН'!$I$26</f>
        <v>1529.8964644600001</v>
      </c>
      <c r="Q164" s="36">
        <f>SUMIFS(СВЦЭМ!$D$33:$D$776,СВЦЭМ!$A$33:$A$776,$A164,СВЦЭМ!$B$33:$B$776,Q$155)+'СЕТ СН'!$I$14+СВЦЭМ!$D$10+'СЕТ СН'!$I$6-'СЕТ СН'!$I$26</f>
        <v>1537.3879545899999</v>
      </c>
      <c r="R164" s="36">
        <f>SUMIFS(СВЦЭМ!$D$33:$D$776,СВЦЭМ!$A$33:$A$776,$A164,СВЦЭМ!$B$33:$B$776,R$155)+'СЕТ СН'!$I$14+СВЦЭМ!$D$10+'СЕТ СН'!$I$6-'СЕТ СН'!$I$26</f>
        <v>1519.7249059300002</v>
      </c>
      <c r="S164" s="36">
        <f>SUMIFS(СВЦЭМ!$D$33:$D$776,СВЦЭМ!$A$33:$A$776,$A164,СВЦЭМ!$B$33:$B$776,S$155)+'СЕТ СН'!$I$14+СВЦЭМ!$D$10+'СЕТ СН'!$I$6-'СЕТ СН'!$I$26</f>
        <v>1502.9554696499999</v>
      </c>
      <c r="T164" s="36">
        <f>SUMIFS(СВЦЭМ!$D$33:$D$776,СВЦЭМ!$A$33:$A$776,$A164,СВЦЭМ!$B$33:$B$776,T$155)+'СЕТ СН'!$I$14+СВЦЭМ!$D$10+'СЕТ СН'!$I$6-'СЕТ СН'!$I$26</f>
        <v>1464.9996868000001</v>
      </c>
      <c r="U164" s="36">
        <f>SUMIFS(СВЦЭМ!$D$33:$D$776,СВЦЭМ!$A$33:$A$776,$A164,СВЦЭМ!$B$33:$B$776,U$155)+'СЕТ СН'!$I$14+СВЦЭМ!$D$10+'СЕТ СН'!$I$6-'СЕТ СН'!$I$26</f>
        <v>1457.08384953</v>
      </c>
      <c r="V164" s="36">
        <f>SUMIFS(СВЦЭМ!$D$33:$D$776,СВЦЭМ!$A$33:$A$776,$A164,СВЦЭМ!$B$33:$B$776,V$155)+'СЕТ СН'!$I$14+СВЦЭМ!$D$10+'СЕТ СН'!$I$6-'СЕТ СН'!$I$26</f>
        <v>1473.1715962200001</v>
      </c>
      <c r="W164" s="36">
        <f>SUMIFS(СВЦЭМ!$D$33:$D$776,СВЦЭМ!$A$33:$A$776,$A164,СВЦЭМ!$B$33:$B$776,W$155)+'СЕТ СН'!$I$14+СВЦЭМ!$D$10+'СЕТ СН'!$I$6-'СЕТ СН'!$I$26</f>
        <v>1491.50806089</v>
      </c>
      <c r="X164" s="36">
        <f>SUMIFS(СВЦЭМ!$D$33:$D$776,СВЦЭМ!$A$33:$A$776,$A164,СВЦЭМ!$B$33:$B$776,X$155)+'СЕТ СН'!$I$14+СВЦЭМ!$D$10+'СЕТ СН'!$I$6-'СЕТ СН'!$I$26</f>
        <v>1512.3535827800001</v>
      </c>
      <c r="Y164" s="36">
        <f>SUMIFS(СВЦЭМ!$D$33:$D$776,СВЦЭМ!$A$33:$A$776,$A164,СВЦЭМ!$B$33:$B$776,Y$155)+'СЕТ СН'!$I$14+СВЦЭМ!$D$10+'СЕТ СН'!$I$6-'СЕТ СН'!$I$26</f>
        <v>1539.2667136099999</v>
      </c>
    </row>
    <row r="165" spans="1:25" ht="15.75" x14ac:dyDescent="0.2">
      <c r="A165" s="35">
        <f t="shared" si="4"/>
        <v>43506</v>
      </c>
      <c r="B165" s="36">
        <f>SUMIFS(СВЦЭМ!$D$33:$D$776,СВЦЭМ!$A$33:$A$776,$A165,СВЦЭМ!$B$33:$B$776,B$155)+'СЕТ СН'!$I$14+СВЦЭМ!$D$10+'СЕТ СН'!$I$6-'СЕТ СН'!$I$26</f>
        <v>1560.5597605399998</v>
      </c>
      <c r="C165" s="36">
        <f>SUMIFS(СВЦЭМ!$D$33:$D$776,СВЦЭМ!$A$33:$A$776,$A165,СВЦЭМ!$B$33:$B$776,C$155)+'СЕТ СН'!$I$14+СВЦЭМ!$D$10+'СЕТ СН'!$I$6-'СЕТ СН'!$I$26</f>
        <v>1572.7951084399997</v>
      </c>
      <c r="D165" s="36">
        <f>SUMIFS(СВЦЭМ!$D$33:$D$776,СВЦЭМ!$A$33:$A$776,$A165,СВЦЭМ!$B$33:$B$776,D$155)+'СЕТ СН'!$I$14+СВЦЭМ!$D$10+'СЕТ СН'!$I$6-'СЕТ СН'!$I$26</f>
        <v>1608.5432964799998</v>
      </c>
      <c r="E165" s="36">
        <f>SUMIFS(СВЦЭМ!$D$33:$D$776,СВЦЭМ!$A$33:$A$776,$A165,СВЦЭМ!$B$33:$B$776,E$155)+'СЕТ СН'!$I$14+СВЦЭМ!$D$10+'СЕТ СН'!$I$6-'СЕТ СН'!$I$26</f>
        <v>1621.8052257700001</v>
      </c>
      <c r="F165" s="36">
        <f>SUMIFS(СВЦЭМ!$D$33:$D$776,СВЦЭМ!$A$33:$A$776,$A165,СВЦЭМ!$B$33:$B$776,F$155)+'СЕТ СН'!$I$14+СВЦЭМ!$D$10+'СЕТ СН'!$I$6-'СЕТ СН'!$I$26</f>
        <v>1619.0645041799999</v>
      </c>
      <c r="G165" s="36">
        <f>SUMIFS(СВЦЭМ!$D$33:$D$776,СВЦЭМ!$A$33:$A$776,$A165,СВЦЭМ!$B$33:$B$776,G$155)+'СЕТ СН'!$I$14+СВЦЭМ!$D$10+'СЕТ СН'!$I$6-'СЕТ СН'!$I$26</f>
        <v>1611.2358521900001</v>
      </c>
      <c r="H165" s="36">
        <f>SUMIFS(СВЦЭМ!$D$33:$D$776,СВЦЭМ!$A$33:$A$776,$A165,СВЦЭМ!$B$33:$B$776,H$155)+'СЕТ СН'!$I$14+СВЦЭМ!$D$10+'СЕТ СН'!$I$6-'СЕТ СН'!$I$26</f>
        <v>1600.49832715</v>
      </c>
      <c r="I165" s="36">
        <f>SUMIFS(СВЦЭМ!$D$33:$D$776,СВЦЭМ!$A$33:$A$776,$A165,СВЦЭМ!$B$33:$B$776,I$155)+'СЕТ СН'!$I$14+СВЦЭМ!$D$10+'СЕТ СН'!$I$6-'СЕТ СН'!$I$26</f>
        <v>1573.94269149</v>
      </c>
      <c r="J165" s="36">
        <f>SUMIFS(СВЦЭМ!$D$33:$D$776,СВЦЭМ!$A$33:$A$776,$A165,СВЦЭМ!$B$33:$B$776,J$155)+'СЕТ СН'!$I$14+СВЦЭМ!$D$10+'СЕТ СН'!$I$6-'СЕТ СН'!$I$26</f>
        <v>1544.97591429</v>
      </c>
      <c r="K165" s="36">
        <f>SUMIFS(СВЦЭМ!$D$33:$D$776,СВЦЭМ!$A$33:$A$776,$A165,СВЦЭМ!$B$33:$B$776,K$155)+'СЕТ СН'!$I$14+СВЦЭМ!$D$10+'СЕТ СН'!$I$6-'СЕТ СН'!$I$26</f>
        <v>1502.1882497500001</v>
      </c>
      <c r="L165" s="36">
        <f>SUMIFS(СВЦЭМ!$D$33:$D$776,СВЦЭМ!$A$33:$A$776,$A165,СВЦЭМ!$B$33:$B$776,L$155)+'СЕТ СН'!$I$14+СВЦЭМ!$D$10+'СЕТ СН'!$I$6-'СЕТ СН'!$I$26</f>
        <v>1480.32346921</v>
      </c>
      <c r="M165" s="36">
        <f>SUMIFS(СВЦЭМ!$D$33:$D$776,СВЦЭМ!$A$33:$A$776,$A165,СВЦЭМ!$B$33:$B$776,M$155)+'СЕТ СН'!$I$14+СВЦЭМ!$D$10+'СЕТ СН'!$I$6-'СЕТ СН'!$I$26</f>
        <v>1481.51140601</v>
      </c>
      <c r="N165" s="36">
        <f>SUMIFS(СВЦЭМ!$D$33:$D$776,СВЦЭМ!$A$33:$A$776,$A165,СВЦЭМ!$B$33:$B$776,N$155)+'СЕТ СН'!$I$14+СВЦЭМ!$D$10+'СЕТ СН'!$I$6-'СЕТ СН'!$I$26</f>
        <v>1487.9888405900001</v>
      </c>
      <c r="O165" s="36">
        <f>SUMIFS(СВЦЭМ!$D$33:$D$776,СВЦЭМ!$A$33:$A$776,$A165,СВЦЭМ!$B$33:$B$776,O$155)+'СЕТ СН'!$I$14+СВЦЭМ!$D$10+'СЕТ СН'!$I$6-'СЕТ СН'!$I$26</f>
        <v>1472.8785251899999</v>
      </c>
      <c r="P165" s="36">
        <f>SUMIFS(СВЦЭМ!$D$33:$D$776,СВЦЭМ!$A$33:$A$776,$A165,СВЦЭМ!$B$33:$B$776,P$155)+'СЕТ СН'!$I$14+СВЦЭМ!$D$10+'СЕТ СН'!$I$6-'СЕТ СН'!$I$26</f>
        <v>1471.43543307</v>
      </c>
      <c r="Q165" s="36">
        <f>SUMIFS(СВЦЭМ!$D$33:$D$776,СВЦЭМ!$A$33:$A$776,$A165,СВЦЭМ!$B$33:$B$776,Q$155)+'СЕТ СН'!$I$14+СВЦЭМ!$D$10+'СЕТ СН'!$I$6-'СЕТ СН'!$I$26</f>
        <v>1489.10977198</v>
      </c>
      <c r="R165" s="36">
        <f>SUMIFS(СВЦЭМ!$D$33:$D$776,СВЦЭМ!$A$33:$A$776,$A165,СВЦЭМ!$B$33:$B$776,R$155)+'СЕТ СН'!$I$14+СВЦЭМ!$D$10+'СЕТ СН'!$I$6-'СЕТ СН'!$I$26</f>
        <v>1501.8437712499999</v>
      </c>
      <c r="S165" s="36">
        <f>SUMIFS(СВЦЭМ!$D$33:$D$776,СВЦЭМ!$A$33:$A$776,$A165,СВЦЭМ!$B$33:$B$776,S$155)+'СЕТ СН'!$I$14+СВЦЭМ!$D$10+'СЕТ СН'!$I$6-'СЕТ СН'!$I$26</f>
        <v>1492.6190617900002</v>
      </c>
      <c r="T165" s="36">
        <f>SUMIFS(СВЦЭМ!$D$33:$D$776,СВЦЭМ!$A$33:$A$776,$A165,СВЦЭМ!$B$33:$B$776,T$155)+'СЕТ СН'!$I$14+СВЦЭМ!$D$10+'СЕТ СН'!$I$6-'СЕТ СН'!$I$26</f>
        <v>1464.2975399500001</v>
      </c>
      <c r="U165" s="36">
        <f>SUMIFS(СВЦЭМ!$D$33:$D$776,СВЦЭМ!$A$33:$A$776,$A165,СВЦЭМ!$B$33:$B$776,U$155)+'СЕТ СН'!$I$14+СВЦЭМ!$D$10+'СЕТ СН'!$I$6-'СЕТ СН'!$I$26</f>
        <v>1458.2821951400001</v>
      </c>
      <c r="V165" s="36">
        <f>SUMIFS(СВЦЭМ!$D$33:$D$776,СВЦЭМ!$A$33:$A$776,$A165,СВЦЭМ!$B$33:$B$776,V$155)+'СЕТ СН'!$I$14+СВЦЭМ!$D$10+'СЕТ СН'!$I$6-'СЕТ СН'!$I$26</f>
        <v>1439.49145684</v>
      </c>
      <c r="W165" s="36">
        <f>SUMIFS(СВЦЭМ!$D$33:$D$776,СВЦЭМ!$A$33:$A$776,$A165,СВЦЭМ!$B$33:$B$776,W$155)+'СЕТ СН'!$I$14+СВЦЭМ!$D$10+'СЕТ СН'!$I$6-'СЕТ СН'!$I$26</f>
        <v>1453.2046076199999</v>
      </c>
      <c r="X165" s="36">
        <f>SUMIFS(СВЦЭМ!$D$33:$D$776,СВЦЭМ!$A$33:$A$776,$A165,СВЦЭМ!$B$33:$B$776,X$155)+'СЕТ СН'!$I$14+СВЦЭМ!$D$10+'СЕТ СН'!$I$6-'СЕТ СН'!$I$26</f>
        <v>1473.6297330500001</v>
      </c>
      <c r="Y165" s="36">
        <f>SUMIFS(СВЦЭМ!$D$33:$D$776,СВЦЭМ!$A$33:$A$776,$A165,СВЦЭМ!$B$33:$B$776,Y$155)+'СЕТ СН'!$I$14+СВЦЭМ!$D$10+'СЕТ СН'!$I$6-'СЕТ СН'!$I$26</f>
        <v>1528.03043512</v>
      </c>
    </row>
    <row r="166" spans="1:25" ht="15.75" x14ac:dyDescent="0.2">
      <c r="A166" s="35">
        <f t="shared" si="4"/>
        <v>43507</v>
      </c>
      <c r="B166" s="36">
        <f>SUMIFS(СВЦЭМ!$D$33:$D$776,СВЦЭМ!$A$33:$A$776,$A166,СВЦЭМ!$B$33:$B$776,B$155)+'СЕТ СН'!$I$14+СВЦЭМ!$D$10+'СЕТ СН'!$I$6-'СЕТ СН'!$I$26</f>
        <v>1571.8751113499998</v>
      </c>
      <c r="C166" s="36">
        <f>SUMIFS(СВЦЭМ!$D$33:$D$776,СВЦЭМ!$A$33:$A$776,$A166,СВЦЭМ!$B$33:$B$776,C$155)+'СЕТ СН'!$I$14+СВЦЭМ!$D$10+'СЕТ СН'!$I$6-'СЕТ СН'!$I$26</f>
        <v>1591.6287020199998</v>
      </c>
      <c r="D166" s="36">
        <f>SUMIFS(СВЦЭМ!$D$33:$D$776,СВЦЭМ!$A$33:$A$776,$A166,СВЦЭМ!$B$33:$B$776,D$155)+'СЕТ СН'!$I$14+СВЦЭМ!$D$10+'СЕТ СН'!$I$6-'СЕТ СН'!$I$26</f>
        <v>1616.6015984599999</v>
      </c>
      <c r="E166" s="36">
        <f>SUMIFS(СВЦЭМ!$D$33:$D$776,СВЦЭМ!$A$33:$A$776,$A166,СВЦЭМ!$B$33:$B$776,E$155)+'СЕТ СН'!$I$14+СВЦЭМ!$D$10+'СЕТ СН'!$I$6-'СЕТ СН'!$I$26</f>
        <v>1627.1558576299999</v>
      </c>
      <c r="F166" s="36">
        <f>SUMIFS(СВЦЭМ!$D$33:$D$776,СВЦЭМ!$A$33:$A$776,$A166,СВЦЭМ!$B$33:$B$776,F$155)+'СЕТ СН'!$I$14+СВЦЭМ!$D$10+'СЕТ СН'!$I$6-'СЕТ СН'!$I$26</f>
        <v>1624.2702165199998</v>
      </c>
      <c r="G166" s="36">
        <f>SUMIFS(СВЦЭМ!$D$33:$D$776,СВЦЭМ!$A$33:$A$776,$A166,СВЦЭМ!$B$33:$B$776,G$155)+'СЕТ СН'!$I$14+СВЦЭМ!$D$10+'СЕТ СН'!$I$6-'СЕТ СН'!$I$26</f>
        <v>1613.9820935499997</v>
      </c>
      <c r="H166" s="36">
        <f>SUMIFS(СВЦЭМ!$D$33:$D$776,СВЦЭМ!$A$33:$A$776,$A166,СВЦЭМ!$B$33:$B$776,H$155)+'СЕТ СН'!$I$14+СВЦЭМ!$D$10+'СЕТ СН'!$I$6-'СЕТ СН'!$I$26</f>
        <v>1567.3385505599999</v>
      </c>
      <c r="I166" s="36">
        <f>SUMIFS(СВЦЭМ!$D$33:$D$776,СВЦЭМ!$A$33:$A$776,$A166,СВЦЭМ!$B$33:$B$776,I$155)+'СЕТ СН'!$I$14+СВЦЭМ!$D$10+'СЕТ СН'!$I$6-'СЕТ СН'!$I$26</f>
        <v>1535.76879469</v>
      </c>
      <c r="J166" s="36">
        <f>SUMIFS(СВЦЭМ!$D$33:$D$776,СВЦЭМ!$A$33:$A$776,$A166,СВЦЭМ!$B$33:$B$776,J$155)+'СЕТ СН'!$I$14+СВЦЭМ!$D$10+'СЕТ СН'!$I$6-'СЕТ СН'!$I$26</f>
        <v>1524.8210679600002</v>
      </c>
      <c r="K166" s="36">
        <f>SUMIFS(СВЦЭМ!$D$33:$D$776,СВЦЭМ!$A$33:$A$776,$A166,СВЦЭМ!$B$33:$B$776,K$155)+'СЕТ СН'!$I$14+СВЦЭМ!$D$10+'СЕТ СН'!$I$6-'СЕТ СН'!$I$26</f>
        <v>1524.4567308599999</v>
      </c>
      <c r="L166" s="36">
        <f>SUMIFS(СВЦЭМ!$D$33:$D$776,СВЦЭМ!$A$33:$A$776,$A166,СВЦЭМ!$B$33:$B$776,L$155)+'СЕТ СН'!$I$14+СВЦЭМ!$D$10+'СЕТ СН'!$I$6-'СЕТ СН'!$I$26</f>
        <v>1513.67724974</v>
      </c>
      <c r="M166" s="36">
        <f>SUMIFS(СВЦЭМ!$D$33:$D$776,СВЦЭМ!$A$33:$A$776,$A166,СВЦЭМ!$B$33:$B$776,M$155)+'СЕТ СН'!$I$14+СВЦЭМ!$D$10+'СЕТ СН'!$I$6-'СЕТ СН'!$I$26</f>
        <v>1515.9108866500001</v>
      </c>
      <c r="N166" s="36">
        <f>SUMIFS(СВЦЭМ!$D$33:$D$776,СВЦЭМ!$A$33:$A$776,$A166,СВЦЭМ!$B$33:$B$776,N$155)+'СЕТ СН'!$I$14+СВЦЭМ!$D$10+'СЕТ СН'!$I$6-'СЕТ СН'!$I$26</f>
        <v>1520.9476819900001</v>
      </c>
      <c r="O166" s="36">
        <f>SUMIFS(СВЦЭМ!$D$33:$D$776,СВЦЭМ!$A$33:$A$776,$A166,СВЦЭМ!$B$33:$B$776,O$155)+'СЕТ СН'!$I$14+СВЦЭМ!$D$10+'СЕТ СН'!$I$6-'СЕТ СН'!$I$26</f>
        <v>1491.31275372</v>
      </c>
      <c r="P166" s="36">
        <f>SUMIFS(СВЦЭМ!$D$33:$D$776,СВЦЭМ!$A$33:$A$776,$A166,СВЦЭМ!$B$33:$B$776,P$155)+'СЕТ СН'!$I$14+СВЦЭМ!$D$10+'СЕТ СН'!$I$6-'СЕТ СН'!$I$26</f>
        <v>1506.4429134000002</v>
      </c>
      <c r="Q166" s="36">
        <f>SUMIFS(СВЦЭМ!$D$33:$D$776,СВЦЭМ!$A$33:$A$776,$A166,СВЦЭМ!$B$33:$B$776,Q$155)+'СЕТ СН'!$I$14+СВЦЭМ!$D$10+'СЕТ СН'!$I$6-'СЕТ СН'!$I$26</f>
        <v>1504.25388619</v>
      </c>
      <c r="R166" s="36">
        <f>SUMIFS(СВЦЭМ!$D$33:$D$776,СВЦЭМ!$A$33:$A$776,$A166,СВЦЭМ!$B$33:$B$776,R$155)+'СЕТ СН'!$I$14+СВЦЭМ!$D$10+'СЕТ СН'!$I$6-'СЕТ СН'!$I$26</f>
        <v>1503.38793076</v>
      </c>
      <c r="S166" s="36">
        <f>SUMIFS(СВЦЭМ!$D$33:$D$776,СВЦЭМ!$A$33:$A$776,$A166,СВЦЭМ!$B$33:$B$776,S$155)+'СЕТ СН'!$I$14+СВЦЭМ!$D$10+'СЕТ СН'!$I$6-'СЕТ СН'!$I$26</f>
        <v>1492.82547144</v>
      </c>
      <c r="T166" s="36">
        <f>SUMIFS(СВЦЭМ!$D$33:$D$776,СВЦЭМ!$A$33:$A$776,$A166,СВЦЭМ!$B$33:$B$776,T$155)+'СЕТ СН'!$I$14+СВЦЭМ!$D$10+'СЕТ СН'!$I$6-'СЕТ СН'!$I$26</f>
        <v>1443.9674729100002</v>
      </c>
      <c r="U166" s="36">
        <f>SUMIFS(СВЦЭМ!$D$33:$D$776,СВЦЭМ!$A$33:$A$776,$A166,СВЦЭМ!$B$33:$B$776,U$155)+'СЕТ СН'!$I$14+СВЦЭМ!$D$10+'СЕТ СН'!$I$6-'СЕТ СН'!$I$26</f>
        <v>1426.42963016</v>
      </c>
      <c r="V166" s="36">
        <f>SUMIFS(СВЦЭМ!$D$33:$D$776,СВЦЭМ!$A$33:$A$776,$A166,СВЦЭМ!$B$33:$B$776,V$155)+'СЕТ СН'!$I$14+СВЦЭМ!$D$10+'СЕТ СН'!$I$6-'СЕТ СН'!$I$26</f>
        <v>1446.6985362300002</v>
      </c>
      <c r="W166" s="36">
        <f>SUMIFS(СВЦЭМ!$D$33:$D$776,СВЦЭМ!$A$33:$A$776,$A166,СВЦЭМ!$B$33:$B$776,W$155)+'СЕТ СН'!$I$14+СВЦЭМ!$D$10+'СЕТ СН'!$I$6-'СЕТ СН'!$I$26</f>
        <v>1457.6941621999999</v>
      </c>
      <c r="X166" s="36">
        <f>SUMIFS(СВЦЭМ!$D$33:$D$776,СВЦЭМ!$A$33:$A$776,$A166,СВЦЭМ!$B$33:$B$776,X$155)+'СЕТ СН'!$I$14+СВЦЭМ!$D$10+'СЕТ СН'!$I$6-'СЕТ СН'!$I$26</f>
        <v>1482.31817071</v>
      </c>
      <c r="Y166" s="36">
        <f>SUMIFS(СВЦЭМ!$D$33:$D$776,СВЦЭМ!$A$33:$A$776,$A166,СВЦЭМ!$B$33:$B$776,Y$155)+'СЕТ СН'!$I$14+СВЦЭМ!$D$10+'СЕТ СН'!$I$6-'СЕТ СН'!$I$26</f>
        <v>1527.6394002100001</v>
      </c>
    </row>
    <row r="167" spans="1:25" ht="15.75" x14ac:dyDescent="0.2">
      <c r="A167" s="35">
        <f t="shared" si="4"/>
        <v>43508</v>
      </c>
      <c r="B167" s="36">
        <f>SUMIFS(СВЦЭМ!$D$33:$D$776,СВЦЭМ!$A$33:$A$776,$A167,СВЦЭМ!$B$33:$B$776,B$155)+'СЕТ СН'!$I$14+СВЦЭМ!$D$10+'СЕТ СН'!$I$6-'СЕТ СН'!$I$26</f>
        <v>1558.92827321</v>
      </c>
      <c r="C167" s="36">
        <f>SUMIFS(СВЦЭМ!$D$33:$D$776,СВЦЭМ!$A$33:$A$776,$A167,СВЦЭМ!$B$33:$B$776,C$155)+'СЕТ СН'!$I$14+СВЦЭМ!$D$10+'СЕТ СН'!$I$6-'СЕТ СН'!$I$26</f>
        <v>1586.07734622</v>
      </c>
      <c r="D167" s="36">
        <f>SUMIFS(СВЦЭМ!$D$33:$D$776,СВЦЭМ!$A$33:$A$776,$A167,СВЦЭМ!$B$33:$B$776,D$155)+'СЕТ СН'!$I$14+СВЦЭМ!$D$10+'СЕТ СН'!$I$6-'СЕТ СН'!$I$26</f>
        <v>1601.4428509599998</v>
      </c>
      <c r="E167" s="36">
        <f>SUMIFS(СВЦЭМ!$D$33:$D$776,СВЦЭМ!$A$33:$A$776,$A167,СВЦЭМ!$B$33:$B$776,E$155)+'СЕТ СН'!$I$14+СВЦЭМ!$D$10+'СЕТ СН'!$I$6-'СЕТ СН'!$I$26</f>
        <v>1612.2259202400001</v>
      </c>
      <c r="F167" s="36">
        <f>SUMIFS(СВЦЭМ!$D$33:$D$776,СВЦЭМ!$A$33:$A$776,$A167,СВЦЭМ!$B$33:$B$776,F$155)+'СЕТ СН'!$I$14+СВЦЭМ!$D$10+'СЕТ СН'!$I$6-'СЕТ СН'!$I$26</f>
        <v>1610.1651256</v>
      </c>
      <c r="G167" s="36">
        <f>SUMIFS(СВЦЭМ!$D$33:$D$776,СВЦЭМ!$A$33:$A$776,$A167,СВЦЭМ!$B$33:$B$776,G$155)+'СЕТ СН'!$I$14+СВЦЭМ!$D$10+'СЕТ СН'!$I$6-'СЕТ СН'!$I$26</f>
        <v>1595.8841523699998</v>
      </c>
      <c r="H167" s="36">
        <f>SUMIFS(СВЦЭМ!$D$33:$D$776,СВЦЭМ!$A$33:$A$776,$A167,СВЦЭМ!$B$33:$B$776,H$155)+'СЕТ СН'!$I$14+СВЦЭМ!$D$10+'СЕТ СН'!$I$6-'СЕТ СН'!$I$26</f>
        <v>1556.3091493299999</v>
      </c>
      <c r="I167" s="36">
        <f>SUMIFS(СВЦЭМ!$D$33:$D$776,СВЦЭМ!$A$33:$A$776,$A167,СВЦЭМ!$B$33:$B$776,I$155)+'СЕТ СН'!$I$14+СВЦЭМ!$D$10+'СЕТ СН'!$I$6-'СЕТ СН'!$I$26</f>
        <v>1526.9721347099999</v>
      </c>
      <c r="J167" s="36">
        <f>SUMIFS(СВЦЭМ!$D$33:$D$776,СВЦЭМ!$A$33:$A$776,$A167,СВЦЭМ!$B$33:$B$776,J$155)+'СЕТ СН'!$I$14+СВЦЭМ!$D$10+'СЕТ СН'!$I$6-'СЕТ СН'!$I$26</f>
        <v>1493.86169193</v>
      </c>
      <c r="K167" s="36">
        <f>SUMIFS(СВЦЭМ!$D$33:$D$776,СВЦЭМ!$A$33:$A$776,$A167,СВЦЭМ!$B$33:$B$776,K$155)+'СЕТ СН'!$I$14+СВЦЭМ!$D$10+'СЕТ СН'!$I$6-'СЕТ СН'!$I$26</f>
        <v>1495.00170503</v>
      </c>
      <c r="L167" s="36">
        <f>SUMIFS(СВЦЭМ!$D$33:$D$776,СВЦЭМ!$A$33:$A$776,$A167,СВЦЭМ!$B$33:$B$776,L$155)+'СЕТ СН'!$I$14+СВЦЭМ!$D$10+'СЕТ СН'!$I$6-'СЕТ СН'!$I$26</f>
        <v>1493.9567101100001</v>
      </c>
      <c r="M167" s="36">
        <f>SUMIFS(СВЦЭМ!$D$33:$D$776,СВЦЭМ!$A$33:$A$776,$A167,СВЦЭМ!$B$33:$B$776,M$155)+'СЕТ СН'!$I$14+СВЦЭМ!$D$10+'СЕТ СН'!$I$6-'СЕТ СН'!$I$26</f>
        <v>1505.0807215700002</v>
      </c>
      <c r="N167" s="36">
        <f>SUMIFS(СВЦЭМ!$D$33:$D$776,СВЦЭМ!$A$33:$A$776,$A167,СВЦЭМ!$B$33:$B$776,N$155)+'СЕТ СН'!$I$14+СВЦЭМ!$D$10+'СЕТ СН'!$I$6-'СЕТ СН'!$I$26</f>
        <v>1493.4628526000001</v>
      </c>
      <c r="O167" s="36">
        <f>SUMIFS(СВЦЭМ!$D$33:$D$776,СВЦЭМ!$A$33:$A$776,$A167,СВЦЭМ!$B$33:$B$776,O$155)+'СЕТ СН'!$I$14+СВЦЭМ!$D$10+'СЕТ СН'!$I$6-'СЕТ СН'!$I$26</f>
        <v>1462.3772555999999</v>
      </c>
      <c r="P167" s="36">
        <f>SUMIFS(СВЦЭМ!$D$33:$D$776,СВЦЭМ!$A$33:$A$776,$A167,СВЦЭМ!$B$33:$B$776,P$155)+'СЕТ СН'!$I$14+СВЦЭМ!$D$10+'СЕТ СН'!$I$6-'СЕТ СН'!$I$26</f>
        <v>1475.4022978500002</v>
      </c>
      <c r="Q167" s="36">
        <f>SUMIFS(СВЦЭМ!$D$33:$D$776,СВЦЭМ!$A$33:$A$776,$A167,СВЦЭМ!$B$33:$B$776,Q$155)+'СЕТ СН'!$I$14+СВЦЭМ!$D$10+'СЕТ СН'!$I$6-'СЕТ СН'!$I$26</f>
        <v>1488.4825865400001</v>
      </c>
      <c r="R167" s="36">
        <f>SUMIFS(СВЦЭМ!$D$33:$D$776,СВЦЭМ!$A$33:$A$776,$A167,СВЦЭМ!$B$33:$B$776,R$155)+'СЕТ СН'!$I$14+СВЦЭМ!$D$10+'СЕТ СН'!$I$6-'СЕТ СН'!$I$26</f>
        <v>1485.7937449000001</v>
      </c>
      <c r="S167" s="36">
        <f>SUMIFS(СВЦЭМ!$D$33:$D$776,СВЦЭМ!$A$33:$A$776,$A167,СВЦЭМ!$B$33:$B$776,S$155)+'СЕТ СН'!$I$14+СВЦЭМ!$D$10+'СЕТ СН'!$I$6-'СЕТ СН'!$I$26</f>
        <v>1468.4270700299999</v>
      </c>
      <c r="T167" s="36">
        <f>SUMIFS(СВЦЭМ!$D$33:$D$776,СВЦЭМ!$A$33:$A$776,$A167,СВЦЭМ!$B$33:$B$776,T$155)+'СЕТ СН'!$I$14+СВЦЭМ!$D$10+'СЕТ СН'!$I$6-'СЕТ СН'!$I$26</f>
        <v>1427.7807417600002</v>
      </c>
      <c r="U167" s="36">
        <f>SUMIFS(СВЦЭМ!$D$33:$D$776,СВЦЭМ!$A$33:$A$776,$A167,СВЦЭМ!$B$33:$B$776,U$155)+'СЕТ СН'!$I$14+СВЦЭМ!$D$10+'СЕТ СН'!$I$6-'СЕТ СН'!$I$26</f>
        <v>1427.05285538</v>
      </c>
      <c r="V167" s="36">
        <f>SUMIFS(СВЦЭМ!$D$33:$D$776,СВЦЭМ!$A$33:$A$776,$A167,СВЦЭМ!$B$33:$B$776,V$155)+'СЕТ СН'!$I$14+СВЦЭМ!$D$10+'СЕТ СН'!$I$6-'СЕТ СН'!$I$26</f>
        <v>1448.6691141199999</v>
      </c>
      <c r="W167" s="36">
        <f>SUMIFS(СВЦЭМ!$D$33:$D$776,СВЦЭМ!$A$33:$A$776,$A167,СВЦЭМ!$B$33:$B$776,W$155)+'СЕТ СН'!$I$14+СВЦЭМ!$D$10+'СЕТ СН'!$I$6-'СЕТ СН'!$I$26</f>
        <v>1463.76956139</v>
      </c>
      <c r="X167" s="36">
        <f>SUMIFS(СВЦЭМ!$D$33:$D$776,СВЦЭМ!$A$33:$A$776,$A167,СВЦЭМ!$B$33:$B$776,X$155)+'СЕТ СН'!$I$14+СВЦЭМ!$D$10+'СЕТ СН'!$I$6-'СЕТ СН'!$I$26</f>
        <v>1487.78691282</v>
      </c>
      <c r="Y167" s="36">
        <f>SUMIFS(СВЦЭМ!$D$33:$D$776,СВЦЭМ!$A$33:$A$776,$A167,СВЦЭМ!$B$33:$B$776,Y$155)+'СЕТ СН'!$I$14+СВЦЭМ!$D$10+'СЕТ СН'!$I$6-'СЕТ СН'!$I$26</f>
        <v>1536.6720354300001</v>
      </c>
    </row>
    <row r="168" spans="1:25" ht="15.75" x14ac:dyDescent="0.2">
      <c r="A168" s="35">
        <f t="shared" si="4"/>
        <v>43509</v>
      </c>
      <c r="B168" s="36">
        <f>SUMIFS(СВЦЭМ!$D$33:$D$776,СВЦЭМ!$A$33:$A$776,$A168,СВЦЭМ!$B$33:$B$776,B$155)+'СЕТ СН'!$I$14+СВЦЭМ!$D$10+'СЕТ СН'!$I$6-'СЕТ СН'!$I$26</f>
        <v>1547.9140511999999</v>
      </c>
      <c r="C168" s="36">
        <f>SUMIFS(СВЦЭМ!$D$33:$D$776,СВЦЭМ!$A$33:$A$776,$A168,СВЦЭМ!$B$33:$B$776,C$155)+'СЕТ СН'!$I$14+СВЦЭМ!$D$10+'СЕТ СН'!$I$6-'СЕТ СН'!$I$26</f>
        <v>1571.9128549699999</v>
      </c>
      <c r="D168" s="36">
        <f>SUMIFS(СВЦЭМ!$D$33:$D$776,СВЦЭМ!$A$33:$A$776,$A168,СВЦЭМ!$B$33:$B$776,D$155)+'СЕТ СН'!$I$14+СВЦЭМ!$D$10+'СЕТ СН'!$I$6-'СЕТ СН'!$I$26</f>
        <v>1604.7179265899999</v>
      </c>
      <c r="E168" s="36">
        <f>SUMIFS(СВЦЭМ!$D$33:$D$776,СВЦЭМ!$A$33:$A$776,$A168,СВЦЭМ!$B$33:$B$776,E$155)+'СЕТ СН'!$I$14+СВЦЭМ!$D$10+'СЕТ СН'!$I$6-'СЕТ СН'!$I$26</f>
        <v>1616.4246589999998</v>
      </c>
      <c r="F168" s="36">
        <f>SUMIFS(СВЦЭМ!$D$33:$D$776,СВЦЭМ!$A$33:$A$776,$A168,СВЦЭМ!$B$33:$B$776,F$155)+'СЕТ СН'!$I$14+СВЦЭМ!$D$10+'СЕТ СН'!$I$6-'СЕТ СН'!$I$26</f>
        <v>1610.51621905</v>
      </c>
      <c r="G168" s="36">
        <f>SUMIFS(СВЦЭМ!$D$33:$D$776,СВЦЭМ!$A$33:$A$776,$A168,СВЦЭМ!$B$33:$B$776,G$155)+'СЕТ СН'!$I$14+СВЦЭМ!$D$10+'СЕТ СН'!$I$6-'СЕТ СН'!$I$26</f>
        <v>1577.2055518299999</v>
      </c>
      <c r="H168" s="36">
        <f>SUMIFS(СВЦЭМ!$D$33:$D$776,СВЦЭМ!$A$33:$A$776,$A168,СВЦЭМ!$B$33:$B$776,H$155)+'СЕТ СН'!$I$14+СВЦЭМ!$D$10+'СЕТ СН'!$I$6-'СЕТ СН'!$I$26</f>
        <v>1549.2311390099999</v>
      </c>
      <c r="I168" s="36">
        <f>SUMIFS(СВЦЭМ!$D$33:$D$776,СВЦЭМ!$A$33:$A$776,$A168,СВЦЭМ!$B$33:$B$776,I$155)+'СЕТ СН'!$I$14+СВЦЭМ!$D$10+'СЕТ СН'!$I$6-'СЕТ СН'!$I$26</f>
        <v>1513.1166398700002</v>
      </c>
      <c r="J168" s="36">
        <f>SUMIFS(СВЦЭМ!$D$33:$D$776,СВЦЭМ!$A$33:$A$776,$A168,СВЦЭМ!$B$33:$B$776,J$155)+'СЕТ СН'!$I$14+СВЦЭМ!$D$10+'СЕТ СН'!$I$6-'СЕТ СН'!$I$26</f>
        <v>1490.56079026</v>
      </c>
      <c r="K168" s="36">
        <f>SUMIFS(СВЦЭМ!$D$33:$D$776,СВЦЭМ!$A$33:$A$776,$A168,СВЦЭМ!$B$33:$B$776,K$155)+'СЕТ СН'!$I$14+СВЦЭМ!$D$10+'СЕТ СН'!$I$6-'СЕТ СН'!$I$26</f>
        <v>1487.2181381999999</v>
      </c>
      <c r="L168" s="36">
        <f>SUMIFS(СВЦЭМ!$D$33:$D$776,СВЦЭМ!$A$33:$A$776,$A168,СВЦЭМ!$B$33:$B$776,L$155)+'СЕТ СН'!$I$14+СВЦЭМ!$D$10+'СЕТ СН'!$I$6-'СЕТ СН'!$I$26</f>
        <v>1484.8224153900001</v>
      </c>
      <c r="M168" s="36">
        <f>SUMIFS(СВЦЭМ!$D$33:$D$776,СВЦЭМ!$A$33:$A$776,$A168,СВЦЭМ!$B$33:$B$776,M$155)+'СЕТ СН'!$I$14+СВЦЭМ!$D$10+'СЕТ СН'!$I$6-'СЕТ СН'!$I$26</f>
        <v>1485.2155491600001</v>
      </c>
      <c r="N168" s="36">
        <f>SUMIFS(СВЦЭМ!$D$33:$D$776,СВЦЭМ!$A$33:$A$776,$A168,СВЦЭМ!$B$33:$B$776,N$155)+'СЕТ СН'!$I$14+СВЦЭМ!$D$10+'СЕТ СН'!$I$6-'СЕТ СН'!$I$26</f>
        <v>1494.99857636</v>
      </c>
      <c r="O168" s="36">
        <f>SUMIFS(СВЦЭМ!$D$33:$D$776,СВЦЭМ!$A$33:$A$776,$A168,СВЦЭМ!$B$33:$B$776,O$155)+'СЕТ СН'!$I$14+СВЦЭМ!$D$10+'СЕТ СН'!$I$6-'СЕТ СН'!$I$26</f>
        <v>1460.32262184</v>
      </c>
      <c r="P168" s="36">
        <f>SUMIFS(СВЦЭМ!$D$33:$D$776,СВЦЭМ!$A$33:$A$776,$A168,СВЦЭМ!$B$33:$B$776,P$155)+'СЕТ СН'!$I$14+СВЦЭМ!$D$10+'СЕТ СН'!$I$6-'СЕТ СН'!$I$26</f>
        <v>1470.3737414900002</v>
      </c>
      <c r="Q168" s="36">
        <f>SUMIFS(СВЦЭМ!$D$33:$D$776,СВЦЭМ!$A$33:$A$776,$A168,СВЦЭМ!$B$33:$B$776,Q$155)+'СЕТ СН'!$I$14+СВЦЭМ!$D$10+'СЕТ СН'!$I$6-'СЕТ СН'!$I$26</f>
        <v>1481.4136892700001</v>
      </c>
      <c r="R168" s="36">
        <f>SUMIFS(СВЦЭМ!$D$33:$D$776,СВЦЭМ!$A$33:$A$776,$A168,СВЦЭМ!$B$33:$B$776,R$155)+'СЕТ СН'!$I$14+СВЦЭМ!$D$10+'СЕТ СН'!$I$6-'СЕТ СН'!$I$26</f>
        <v>1480.69900861</v>
      </c>
      <c r="S168" s="36">
        <f>SUMIFS(СВЦЭМ!$D$33:$D$776,СВЦЭМ!$A$33:$A$776,$A168,СВЦЭМ!$B$33:$B$776,S$155)+'СЕТ СН'!$I$14+СВЦЭМ!$D$10+'СЕТ СН'!$I$6-'СЕТ СН'!$I$26</f>
        <v>1472.7855764400001</v>
      </c>
      <c r="T168" s="36">
        <f>SUMIFS(СВЦЭМ!$D$33:$D$776,СВЦЭМ!$A$33:$A$776,$A168,СВЦЭМ!$B$33:$B$776,T$155)+'СЕТ СН'!$I$14+СВЦЭМ!$D$10+'СЕТ СН'!$I$6-'СЕТ СН'!$I$26</f>
        <v>1424.2035130300001</v>
      </c>
      <c r="U168" s="36">
        <f>SUMIFS(СВЦЭМ!$D$33:$D$776,СВЦЭМ!$A$33:$A$776,$A168,СВЦЭМ!$B$33:$B$776,U$155)+'СЕТ СН'!$I$14+СВЦЭМ!$D$10+'СЕТ СН'!$I$6-'СЕТ СН'!$I$26</f>
        <v>1414.6266222899999</v>
      </c>
      <c r="V168" s="36">
        <f>SUMIFS(СВЦЭМ!$D$33:$D$776,СВЦЭМ!$A$33:$A$776,$A168,СВЦЭМ!$B$33:$B$776,V$155)+'СЕТ СН'!$I$14+СВЦЭМ!$D$10+'СЕТ СН'!$I$6-'СЕТ СН'!$I$26</f>
        <v>1431.4110887100001</v>
      </c>
      <c r="W168" s="36">
        <f>SUMIFS(СВЦЭМ!$D$33:$D$776,СВЦЭМ!$A$33:$A$776,$A168,СВЦЭМ!$B$33:$B$776,W$155)+'СЕТ СН'!$I$14+СВЦЭМ!$D$10+'СЕТ СН'!$I$6-'СЕТ СН'!$I$26</f>
        <v>1445.7355142700001</v>
      </c>
      <c r="X168" s="36">
        <f>SUMIFS(СВЦЭМ!$D$33:$D$776,СВЦЭМ!$A$33:$A$776,$A168,СВЦЭМ!$B$33:$B$776,X$155)+'СЕТ СН'!$I$14+СВЦЭМ!$D$10+'СЕТ СН'!$I$6-'СЕТ СН'!$I$26</f>
        <v>1466.7505224199999</v>
      </c>
      <c r="Y168" s="36">
        <f>SUMIFS(СВЦЭМ!$D$33:$D$776,СВЦЭМ!$A$33:$A$776,$A168,СВЦЭМ!$B$33:$B$776,Y$155)+'СЕТ СН'!$I$14+СВЦЭМ!$D$10+'СЕТ СН'!$I$6-'СЕТ СН'!$I$26</f>
        <v>1510.7380605200001</v>
      </c>
    </row>
    <row r="169" spans="1:25" ht="15.75" x14ac:dyDescent="0.2">
      <c r="A169" s="35">
        <f t="shared" si="4"/>
        <v>43510</v>
      </c>
      <c r="B169" s="36">
        <f>SUMIFS(СВЦЭМ!$D$33:$D$776,СВЦЭМ!$A$33:$A$776,$A169,СВЦЭМ!$B$33:$B$776,B$155)+'СЕТ СН'!$I$14+СВЦЭМ!$D$10+'СЕТ СН'!$I$6-'СЕТ СН'!$I$26</f>
        <v>1561.2002442799999</v>
      </c>
      <c r="C169" s="36">
        <f>SUMIFS(СВЦЭМ!$D$33:$D$776,СВЦЭМ!$A$33:$A$776,$A169,СВЦЭМ!$B$33:$B$776,C$155)+'СЕТ СН'!$I$14+СВЦЭМ!$D$10+'СЕТ СН'!$I$6-'СЕТ СН'!$I$26</f>
        <v>1576.3835308799999</v>
      </c>
      <c r="D169" s="36">
        <f>SUMIFS(СВЦЭМ!$D$33:$D$776,СВЦЭМ!$A$33:$A$776,$A169,СВЦЭМ!$B$33:$B$776,D$155)+'СЕТ СН'!$I$14+СВЦЭМ!$D$10+'СЕТ СН'!$I$6-'СЕТ СН'!$I$26</f>
        <v>1603.5419571799998</v>
      </c>
      <c r="E169" s="36">
        <f>SUMIFS(СВЦЭМ!$D$33:$D$776,СВЦЭМ!$A$33:$A$776,$A169,СВЦЭМ!$B$33:$B$776,E$155)+'СЕТ СН'!$I$14+СВЦЭМ!$D$10+'СЕТ СН'!$I$6-'СЕТ СН'!$I$26</f>
        <v>1627.3162659700001</v>
      </c>
      <c r="F169" s="36">
        <f>SUMIFS(СВЦЭМ!$D$33:$D$776,СВЦЭМ!$A$33:$A$776,$A169,СВЦЭМ!$B$33:$B$776,F$155)+'СЕТ СН'!$I$14+СВЦЭМ!$D$10+'СЕТ СН'!$I$6-'СЕТ СН'!$I$26</f>
        <v>1620.5977567599998</v>
      </c>
      <c r="G169" s="36">
        <f>SUMIFS(СВЦЭМ!$D$33:$D$776,СВЦЭМ!$A$33:$A$776,$A169,СВЦЭМ!$B$33:$B$776,G$155)+'СЕТ СН'!$I$14+СВЦЭМ!$D$10+'СЕТ СН'!$I$6-'СЕТ СН'!$I$26</f>
        <v>1601.01283603</v>
      </c>
      <c r="H169" s="36">
        <f>SUMIFS(СВЦЭМ!$D$33:$D$776,СВЦЭМ!$A$33:$A$776,$A169,СВЦЭМ!$B$33:$B$776,H$155)+'СЕТ СН'!$I$14+СВЦЭМ!$D$10+'СЕТ СН'!$I$6-'СЕТ СН'!$I$26</f>
        <v>1552.6746505199999</v>
      </c>
      <c r="I169" s="36">
        <f>SUMIFS(СВЦЭМ!$D$33:$D$776,СВЦЭМ!$A$33:$A$776,$A169,СВЦЭМ!$B$33:$B$776,I$155)+'СЕТ СН'!$I$14+СВЦЭМ!$D$10+'СЕТ СН'!$I$6-'СЕТ СН'!$I$26</f>
        <v>1504.35640461</v>
      </c>
      <c r="J169" s="36">
        <f>SUMIFS(СВЦЭМ!$D$33:$D$776,СВЦЭМ!$A$33:$A$776,$A169,СВЦЭМ!$B$33:$B$776,J$155)+'СЕТ СН'!$I$14+СВЦЭМ!$D$10+'СЕТ СН'!$I$6-'СЕТ СН'!$I$26</f>
        <v>1484.8251362599999</v>
      </c>
      <c r="K169" s="36">
        <f>SUMIFS(СВЦЭМ!$D$33:$D$776,СВЦЭМ!$A$33:$A$776,$A169,СВЦЭМ!$B$33:$B$776,K$155)+'СЕТ СН'!$I$14+СВЦЭМ!$D$10+'СЕТ СН'!$I$6-'СЕТ СН'!$I$26</f>
        <v>1481.8103754200001</v>
      </c>
      <c r="L169" s="36">
        <f>SUMIFS(СВЦЭМ!$D$33:$D$776,СВЦЭМ!$A$33:$A$776,$A169,СВЦЭМ!$B$33:$B$776,L$155)+'СЕТ СН'!$I$14+СВЦЭМ!$D$10+'СЕТ СН'!$I$6-'СЕТ СН'!$I$26</f>
        <v>1474.8380701800002</v>
      </c>
      <c r="M169" s="36">
        <f>SUMIFS(СВЦЭМ!$D$33:$D$776,СВЦЭМ!$A$33:$A$776,$A169,СВЦЭМ!$B$33:$B$776,M$155)+'СЕТ СН'!$I$14+СВЦЭМ!$D$10+'СЕТ СН'!$I$6-'СЕТ СН'!$I$26</f>
        <v>1486.41905348</v>
      </c>
      <c r="N169" s="36">
        <f>SUMIFS(СВЦЭМ!$D$33:$D$776,СВЦЭМ!$A$33:$A$776,$A169,СВЦЭМ!$B$33:$B$776,N$155)+'СЕТ СН'!$I$14+СВЦЭМ!$D$10+'СЕТ СН'!$I$6-'СЕТ СН'!$I$26</f>
        <v>1471.4969149799999</v>
      </c>
      <c r="O169" s="36">
        <f>SUMIFS(СВЦЭМ!$D$33:$D$776,СВЦЭМ!$A$33:$A$776,$A169,СВЦЭМ!$B$33:$B$776,O$155)+'СЕТ СН'!$I$14+СВЦЭМ!$D$10+'СЕТ СН'!$I$6-'СЕТ СН'!$I$26</f>
        <v>1448.0146144700002</v>
      </c>
      <c r="P169" s="36">
        <f>SUMIFS(СВЦЭМ!$D$33:$D$776,СВЦЭМ!$A$33:$A$776,$A169,СВЦЭМ!$B$33:$B$776,P$155)+'СЕТ СН'!$I$14+СВЦЭМ!$D$10+'СЕТ СН'!$I$6-'СЕТ СН'!$I$26</f>
        <v>1451.1489356900001</v>
      </c>
      <c r="Q169" s="36">
        <f>SUMIFS(СВЦЭМ!$D$33:$D$776,СВЦЭМ!$A$33:$A$776,$A169,СВЦЭМ!$B$33:$B$776,Q$155)+'СЕТ СН'!$I$14+СВЦЭМ!$D$10+'СЕТ СН'!$I$6-'СЕТ СН'!$I$26</f>
        <v>1462.1955415900002</v>
      </c>
      <c r="R169" s="36">
        <f>SUMIFS(СВЦЭМ!$D$33:$D$776,СВЦЭМ!$A$33:$A$776,$A169,СВЦЭМ!$B$33:$B$776,R$155)+'СЕТ СН'!$I$14+СВЦЭМ!$D$10+'СЕТ СН'!$I$6-'СЕТ СН'!$I$26</f>
        <v>1463.1865062300001</v>
      </c>
      <c r="S169" s="36">
        <f>SUMIFS(СВЦЭМ!$D$33:$D$776,СВЦЭМ!$A$33:$A$776,$A169,СВЦЭМ!$B$33:$B$776,S$155)+'СЕТ СН'!$I$14+СВЦЭМ!$D$10+'СЕТ СН'!$I$6-'СЕТ СН'!$I$26</f>
        <v>1457.6396763900002</v>
      </c>
      <c r="T169" s="36">
        <f>SUMIFS(СВЦЭМ!$D$33:$D$776,СВЦЭМ!$A$33:$A$776,$A169,СВЦЭМ!$B$33:$B$776,T$155)+'СЕТ СН'!$I$14+СВЦЭМ!$D$10+'СЕТ СН'!$I$6-'СЕТ СН'!$I$26</f>
        <v>1412.18296994</v>
      </c>
      <c r="U169" s="36">
        <f>SUMIFS(СВЦЭМ!$D$33:$D$776,СВЦЭМ!$A$33:$A$776,$A169,СВЦЭМ!$B$33:$B$776,U$155)+'СЕТ СН'!$I$14+СВЦЭМ!$D$10+'СЕТ СН'!$I$6-'СЕТ СН'!$I$26</f>
        <v>1420.5299976400001</v>
      </c>
      <c r="V169" s="36">
        <f>SUMIFS(СВЦЭМ!$D$33:$D$776,СВЦЭМ!$A$33:$A$776,$A169,СВЦЭМ!$B$33:$B$776,V$155)+'СЕТ СН'!$I$14+СВЦЭМ!$D$10+'СЕТ СН'!$I$6-'СЕТ СН'!$I$26</f>
        <v>1448.4968131800001</v>
      </c>
      <c r="W169" s="36">
        <f>SUMIFS(СВЦЭМ!$D$33:$D$776,СВЦЭМ!$A$33:$A$776,$A169,СВЦЭМ!$B$33:$B$776,W$155)+'СЕТ СН'!$I$14+СВЦЭМ!$D$10+'СЕТ СН'!$I$6-'СЕТ СН'!$I$26</f>
        <v>1465.6869787400001</v>
      </c>
      <c r="X169" s="36">
        <f>SUMIFS(СВЦЭМ!$D$33:$D$776,СВЦЭМ!$A$33:$A$776,$A169,СВЦЭМ!$B$33:$B$776,X$155)+'СЕТ СН'!$I$14+СВЦЭМ!$D$10+'СЕТ СН'!$I$6-'СЕТ СН'!$I$26</f>
        <v>1480.19215829</v>
      </c>
      <c r="Y169" s="36">
        <f>SUMIFS(СВЦЭМ!$D$33:$D$776,СВЦЭМ!$A$33:$A$776,$A169,СВЦЭМ!$B$33:$B$776,Y$155)+'СЕТ СН'!$I$14+СВЦЭМ!$D$10+'СЕТ СН'!$I$6-'СЕТ СН'!$I$26</f>
        <v>1513.0173306199999</v>
      </c>
    </row>
    <row r="170" spans="1:25" ht="15.75" x14ac:dyDescent="0.2">
      <c r="A170" s="35">
        <f t="shared" si="4"/>
        <v>43511</v>
      </c>
      <c r="B170" s="36">
        <f>SUMIFS(СВЦЭМ!$D$33:$D$776,СВЦЭМ!$A$33:$A$776,$A170,СВЦЭМ!$B$33:$B$776,B$155)+'СЕТ СН'!$I$14+СВЦЭМ!$D$10+'СЕТ СН'!$I$6-'СЕТ СН'!$I$26</f>
        <v>1514.6781912700001</v>
      </c>
      <c r="C170" s="36">
        <f>SUMIFS(СВЦЭМ!$D$33:$D$776,СВЦЭМ!$A$33:$A$776,$A170,СВЦЭМ!$B$33:$B$776,C$155)+'СЕТ СН'!$I$14+СВЦЭМ!$D$10+'СЕТ СН'!$I$6-'СЕТ СН'!$I$26</f>
        <v>1521.5185336300001</v>
      </c>
      <c r="D170" s="36">
        <f>SUMIFS(СВЦЭМ!$D$33:$D$776,СВЦЭМ!$A$33:$A$776,$A170,СВЦЭМ!$B$33:$B$776,D$155)+'СЕТ СН'!$I$14+СВЦЭМ!$D$10+'СЕТ СН'!$I$6-'СЕТ СН'!$I$26</f>
        <v>1538.7854427299999</v>
      </c>
      <c r="E170" s="36">
        <f>SUMIFS(СВЦЭМ!$D$33:$D$776,СВЦЭМ!$A$33:$A$776,$A170,СВЦЭМ!$B$33:$B$776,E$155)+'СЕТ СН'!$I$14+СВЦЭМ!$D$10+'СЕТ СН'!$I$6-'СЕТ СН'!$I$26</f>
        <v>1564.7877956100001</v>
      </c>
      <c r="F170" s="36">
        <f>SUMIFS(СВЦЭМ!$D$33:$D$776,СВЦЭМ!$A$33:$A$776,$A170,СВЦЭМ!$B$33:$B$776,F$155)+'СЕТ СН'!$I$14+СВЦЭМ!$D$10+'СЕТ СН'!$I$6-'СЕТ СН'!$I$26</f>
        <v>1565.7059044299999</v>
      </c>
      <c r="G170" s="36">
        <f>SUMIFS(СВЦЭМ!$D$33:$D$776,СВЦЭМ!$A$33:$A$776,$A170,СВЦЭМ!$B$33:$B$776,G$155)+'СЕТ СН'!$I$14+СВЦЭМ!$D$10+'СЕТ СН'!$I$6-'СЕТ СН'!$I$26</f>
        <v>1541.76598046</v>
      </c>
      <c r="H170" s="36">
        <f>SUMIFS(СВЦЭМ!$D$33:$D$776,СВЦЭМ!$A$33:$A$776,$A170,СВЦЭМ!$B$33:$B$776,H$155)+'СЕТ СН'!$I$14+СВЦЭМ!$D$10+'СЕТ СН'!$I$6-'СЕТ СН'!$I$26</f>
        <v>1509.1632280200001</v>
      </c>
      <c r="I170" s="36">
        <f>SUMIFS(СВЦЭМ!$D$33:$D$776,СВЦЭМ!$A$33:$A$776,$A170,СВЦЭМ!$B$33:$B$776,I$155)+'СЕТ СН'!$I$14+СВЦЭМ!$D$10+'СЕТ СН'!$I$6-'СЕТ СН'!$I$26</f>
        <v>1493.5645544899999</v>
      </c>
      <c r="J170" s="36">
        <f>SUMIFS(СВЦЭМ!$D$33:$D$776,СВЦЭМ!$A$33:$A$776,$A170,СВЦЭМ!$B$33:$B$776,J$155)+'СЕТ СН'!$I$14+СВЦЭМ!$D$10+'СЕТ СН'!$I$6-'СЕТ СН'!$I$26</f>
        <v>1483.7013345999999</v>
      </c>
      <c r="K170" s="36">
        <f>SUMIFS(СВЦЭМ!$D$33:$D$776,СВЦЭМ!$A$33:$A$776,$A170,СВЦЭМ!$B$33:$B$776,K$155)+'СЕТ СН'!$I$14+СВЦЭМ!$D$10+'СЕТ СН'!$I$6-'СЕТ СН'!$I$26</f>
        <v>1488.9751674200002</v>
      </c>
      <c r="L170" s="36">
        <f>SUMIFS(СВЦЭМ!$D$33:$D$776,СВЦЭМ!$A$33:$A$776,$A170,СВЦЭМ!$B$33:$B$776,L$155)+'СЕТ СН'!$I$14+СВЦЭМ!$D$10+'СЕТ СН'!$I$6-'СЕТ СН'!$I$26</f>
        <v>1483.4138501100001</v>
      </c>
      <c r="M170" s="36">
        <f>SUMIFS(СВЦЭМ!$D$33:$D$776,СВЦЭМ!$A$33:$A$776,$A170,СВЦЭМ!$B$33:$B$776,M$155)+'СЕТ СН'!$I$14+СВЦЭМ!$D$10+'СЕТ СН'!$I$6-'СЕТ СН'!$I$26</f>
        <v>1485.03229762</v>
      </c>
      <c r="N170" s="36">
        <f>SUMIFS(СВЦЭМ!$D$33:$D$776,СВЦЭМ!$A$33:$A$776,$A170,СВЦЭМ!$B$33:$B$776,N$155)+'СЕТ СН'!$I$14+СВЦЭМ!$D$10+'СЕТ СН'!$I$6-'СЕТ СН'!$I$26</f>
        <v>1469.57710292</v>
      </c>
      <c r="O170" s="36">
        <f>SUMIFS(СВЦЭМ!$D$33:$D$776,СВЦЭМ!$A$33:$A$776,$A170,СВЦЭМ!$B$33:$B$776,O$155)+'СЕТ СН'!$I$14+СВЦЭМ!$D$10+'СЕТ СН'!$I$6-'СЕТ СН'!$I$26</f>
        <v>1442.00203493</v>
      </c>
      <c r="P170" s="36">
        <f>SUMIFS(СВЦЭМ!$D$33:$D$776,СВЦЭМ!$A$33:$A$776,$A170,СВЦЭМ!$B$33:$B$776,P$155)+'СЕТ СН'!$I$14+СВЦЭМ!$D$10+'СЕТ СН'!$I$6-'СЕТ СН'!$I$26</f>
        <v>1441.1446565000001</v>
      </c>
      <c r="Q170" s="36">
        <f>SUMIFS(СВЦЭМ!$D$33:$D$776,СВЦЭМ!$A$33:$A$776,$A170,СВЦЭМ!$B$33:$B$776,Q$155)+'СЕТ СН'!$I$14+СВЦЭМ!$D$10+'СЕТ СН'!$I$6-'СЕТ СН'!$I$26</f>
        <v>1443.72474938</v>
      </c>
      <c r="R170" s="36">
        <f>SUMIFS(СВЦЭМ!$D$33:$D$776,СВЦЭМ!$A$33:$A$776,$A170,СВЦЭМ!$B$33:$B$776,R$155)+'СЕТ СН'!$I$14+СВЦЭМ!$D$10+'СЕТ СН'!$I$6-'СЕТ СН'!$I$26</f>
        <v>1443.8449628600001</v>
      </c>
      <c r="S170" s="36">
        <f>SUMIFS(СВЦЭМ!$D$33:$D$776,СВЦЭМ!$A$33:$A$776,$A170,СВЦЭМ!$B$33:$B$776,S$155)+'СЕТ СН'!$I$14+СВЦЭМ!$D$10+'СЕТ СН'!$I$6-'СЕТ СН'!$I$26</f>
        <v>1446.54784023</v>
      </c>
      <c r="T170" s="36">
        <f>SUMIFS(СВЦЭМ!$D$33:$D$776,СВЦЭМ!$A$33:$A$776,$A170,СВЦЭМ!$B$33:$B$776,T$155)+'СЕТ СН'!$I$14+СВЦЭМ!$D$10+'СЕТ СН'!$I$6-'СЕТ СН'!$I$26</f>
        <v>1421.8751548800001</v>
      </c>
      <c r="U170" s="36">
        <f>SUMIFS(СВЦЭМ!$D$33:$D$776,СВЦЭМ!$A$33:$A$776,$A170,СВЦЭМ!$B$33:$B$776,U$155)+'СЕТ СН'!$I$14+СВЦЭМ!$D$10+'СЕТ СН'!$I$6-'СЕТ СН'!$I$26</f>
        <v>1425.56932809</v>
      </c>
      <c r="V170" s="36">
        <f>SUMIFS(СВЦЭМ!$D$33:$D$776,СВЦЭМ!$A$33:$A$776,$A170,СВЦЭМ!$B$33:$B$776,V$155)+'СЕТ СН'!$I$14+СВЦЭМ!$D$10+'СЕТ СН'!$I$6-'СЕТ СН'!$I$26</f>
        <v>1428.5892791000001</v>
      </c>
      <c r="W170" s="36">
        <f>SUMIFS(СВЦЭМ!$D$33:$D$776,СВЦЭМ!$A$33:$A$776,$A170,СВЦЭМ!$B$33:$B$776,W$155)+'СЕТ СН'!$I$14+СВЦЭМ!$D$10+'СЕТ СН'!$I$6-'СЕТ СН'!$I$26</f>
        <v>1433.0145242799999</v>
      </c>
      <c r="X170" s="36">
        <f>SUMIFS(СВЦЭМ!$D$33:$D$776,СВЦЭМ!$A$33:$A$776,$A170,СВЦЭМ!$B$33:$B$776,X$155)+'СЕТ СН'!$I$14+СВЦЭМ!$D$10+'СЕТ СН'!$I$6-'СЕТ СН'!$I$26</f>
        <v>1448.9250110200001</v>
      </c>
      <c r="Y170" s="36">
        <f>SUMIFS(СВЦЭМ!$D$33:$D$776,СВЦЭМ!$A$33:$A$776,$A170,СВЦЭМ!$B$33:$B$776,Y$155)+'СЕТ СН'!$I$14+СВЦЭМ!$D$10+'СЕТ СН'!$I$6-'СЕТ СН'!$I$26</f>
        <v>1478.7060361200001</v>
      </c>
    </row>
    <row r="171" spans="1:25" ht="15.75" x14ac:dyDescent="0.2">
      <c r="A171" s="35">
        <f t="shared" si="4"/>
        <v>43512</v>
      </c>
      <c r="B171" s="36">
        <f>SUMIFS(СВЦЭМ!$D$33:$D$776,СВЦЭМ!$A$33:$A$776,$A171,СВЦЭМ!$B$33:$B$776,B$155)+'СЕТ СН'!$I$14+СВЦЭМ!$D$10+'СЕТ СН'!$I$6-'СЕТ СН'!$I$26</f>
        <v>1507.6237380900002</v>
      </c>
      <c r="C171" s="36">
        <f>SUMIFS(СВЦЭМ!$D$33:$D$776,СВЦЭМ!$A$33:$A$776,$A171,СВЦЭМ!$B$33:$B$776,C$155)+'СЕТ СН'!$I$14+СВЦЭМ!$D$10+'СЕТ СН'!$I$6-'СЕТ СН'!$I$26</f>
        <v>1513.5227504700001</v>
      </c>
      <c r="D171" s="36">
        <f>SUMIFS(СВЦЭМ!$D$33:$D$776,СВЦЭМ!$A$33:$A$776,$A171,СВЦЭМ!$B$33:$B$776,D$155)+'СЕТ СН'!$I$14+СВЦЭМ!$D$10+'СЕТ СН'!$I$6-'СЕТ СН'!$I$26</f>
        <v>1546.3513083600001</v>
      </c>
      <c r="E171" s="36">
        <f>SUMIFS(СВЦЭМ!$D$33:$D$776,СВЦЭМ!$A$33:$A$776,$A171,СВЦЭМ!$B$33:$B$776,E$155)+'СЕТ СН'!$I$14+СВЦЭМ!$D$10+'СЕТ СН'!$I$6-'СЕТ СН'!$I$26</f>
        <v>1584.5874574300001</v>
      </c>
      <c r="F171" s="36">
        <f>SUMIFS(СВЦЭМ!$D$33:$D$776,СВЦЭМ!$A$33:$A$776,$A171,СВЦЭМ!$B$33:$B$776,F$155)+'СЕТ СН'!$I$14+СВЦЭМ!$D$10+'СЕТ СН'!$I$6-'СЕТ СН'!$I$26</f>
        <v>1599.0450625099998</v>
      </c>
      <c r="G171" s="36">
        <f>SUMIFS(СВЦЭМ!$D$33:$D$776,СВЦЭМ!$A$33:$A$776,$A171,СВЦЭМ!$B$33:$B$776,G$155)+'СЕТ СН'!$I$14+СВЦЭМ!$D$10+'СЕТ СН'!$I$6-'СЕТ СН'!$I$26</f>
        <v>1593.0710095300001</v>
      </c>
      <c r="H171" s="36">
        <f>SUMIFS(СВЦЭМ!$D$33:$D$776,СВЦЭМ!$A$33:$A$776,$A171,СВЦЭМ!$B$33:$B$776,H$155)+'СЕТ СН'!$I$14+СВЦЭМ!$D$10+'СЕТ СН'!$I$6-'СЕТ СН'!$I$26</f>
        <v>1544.1857343300001</v>
      </c>
      <c r="I171" s="36">
        <f>SUMIFS(СВЦЭМ!$D$33:$D$776,СВЦЭМ!$A$33:$A$776,$A171,СВЦЭМ!$B$33:$B$776,I$155)+'СЕТ СН'!$I$14+СВЦЭМ!$D$10+'СЕТ СН'!$I$6-'СЕТ СН'!$I$26</f>
        <v>1513.5377670500002</v>
      </c>
      <c r="J171" s="36">
        <f>SUMIFS(СВЦЭМ!$D$33:$D$776,СВЦЭМ!$A$33:$A$776,$A171,СВЦЭМ!$B$33:$B$776,J$155)+'СЕТ СН'!$I$14+СВЦЭМ!$D$10+'СЕТ СН'!$I$6-'СЕТ СН'!$I$26</f>
        <v>1478.49057963</v>
      </c>
      <c r="K171" s="36">
        <f>SUMIFS(СВЦЭМ!$D$33:$D$776,СВЦЭМ!$A$33:$A$776,$A171,СВЦЭМ!$B$33:$B$776,K$155)+'СЕТ СН'!$I$14+СВЦЭМ!$D$10+'СЕТ СН'!$I$6-'СЕТ СН'!$I$26</f>
        <v>1437.460572</v>
      </c>
      <c r="L171" s="36">
        <f>SUMIFS(СВЦЭМ!$D$33:$D$776,СВЦЭМ!$A$33:$A$776,$A171,СВЦЭМ!$B$33:$B$776,L$155)+'СЕТ СН'!$I$14+СВЦЭМ!$D$10+'СЕТ СН'!$I$6-'СЕТ СН'!$I$26</f>
        <v>1420.4643000000001</v>
      </c>
      <c r="M171" s="36">
        <f>SUMIFS(СВЦЭМ!$D$33:$D$776,СВЦЭМ!$A$33:$A$776,$A171,СВЦЭМ!$B$33:$B$776,M$155)+'СЕТ СН'!$I$14+СВЦЭМ!$D$10+'СЕТ СН'!$I$6-'СЕТ СН'!$I$26</f>
        <v>1431.39167832</v>
      </c>
      <c r="N171" s="36">
        <f>SUMIFS(СВЦЭМ!$D$33:$D$776,СВЦЭМ!$A$33:$A$776,$A171,СВЦЭМ!$B$33:$B$776,N$155)+'СЕТ СН'!$I$14+СВЦЭМ!$D$10+'СЕТ СН'!$I$6-'СЕТ СН'!$I$26</f>
        <v>1453.6909252600001</v>
      </c>
      <c r="O171" s="36">
        <f>SUMIFS(СВЦЭМ!$D$33:$D$776,СВЦЭМ!$A$33:$A$776,$A171,СВЦЭМ!$B$33:$B$776,O$155)+'СЕТ СН'!$I$14+СВЦЭМ!$D$10+'СЕТ СН'!$I$6-'СЕТ СН'!$I$26</f>
        <v>1452.2154264400001</v>
      </c>
      <c r="P171" s="36">
        <f>SUMIFS(СВЦЭМ!$D$33:$D$776,СВЦЭМ!$A$33:$A$776,$A171,СВЦЭМ!$B$33:$B$776,P$155)+'СЕТ СН'!$I$14+СВЦЭМ!$D$10+'СЕТ СН'!$I$6-'СЕТ СН'!$I$26</f>
        <v>1464.7050780700001</v>
      </c>
      <c r="Q171" s="36">
        <f>SUMIFS(СВЦЭМ!$D$33:$D$776,СВЦЭМ!$A$33:$A$776,$A171,СВЦЭМ!$B$33:$B$776,Q$155)+'СЕТ СН'!$I$14+СВЦЭМ!$D$10+'СЕТ СН'!$I$6-'СЕТ СН'!$I$26</f>
        <v>1473.71009942</v>
      </c>
      <c r="R171" s="36">
        <f>SUMIFS(СВЦЭМ!$D$33:$D$776,СВЦЭМ!$A$33:$A$776,$A171,СВЦЭМ!$B$33:$B$776,R$155)+'СЕТ СН'!$I$14+СВЦЭМ!$D$10+'СЕТ СН'!$I$6-'СЕТ СН'!$I$26</f>
        <v>1467.3138237200001</v>
      </c>
      <c r="S171" s="36">
        <f>SUMIFS(СВЦЭМ!$D$33:$D$776,СВЦЭМ!$A$33:$A$776,$A171,СВЦЭМ!$B$33:$B$776,S$155)+'СЕТ СН'!$I$14+СВЦЭМ!$D$10+'СЕТ СН'!$I$6-'СЕТ СН'!$I$26</f>
        <v>1475.7362091300001</v>
      </c>
      <c r="T171" s="36">
        <f>SUMIFS(СВЦЭМ!$D$33:$D$776,СВЦЭМ!$A$33:$A$776,$A171,СВЦЭМ!$B$33:$B$776,T$155)+'СЕТ СН'!$I$14+СВЦЭМ!$D$10+'СЕТ СН'!$I$6-'СЕТ СН'!$I$26</f>
        <v>1434.94587587</v>
      </c>
      <c r="U171" s="36">
        <f>SUMIFS(СВЦЭМ!$D$33:$D$776,СВЦЭМ!$A$33:$A$776,$A171,СВЦЭМ!$B$33:$B$776,U$155)+'СЕТ СН'!$I$14+СВЦЭМ!$D$10+'СЕТ СН'!$I$6-'СЕТ СН'!$I$26</f>
        <v>1422.95811761</v>
      </c>
      <c r="V171" s="36">
        <f>SUMIFS(СВЦЭМ!$D$33:$D$776,СВЦЭМ!$A$33:$A$776,$A171,СВЦЭМ!$B$33:$B$776,V$155)+'СЕТ СН'!$I$14+СВЦЭМ!$D$10+'СЕТ СН'!$I$6-'СЕТ СН'!$I$26</f>
        <v>1420.78593157</v>
      </c>
      <c r="W171" s="36">
        <f>SUMIFS(СВЦЭМ!$D$33:$D$776,СВЦЭМ!$A$33:$A$776,$A171,СВЦЭМ!$B$33:$B$776,W$155)+'СЕТ СН'!$I$14+СВЦЭМ!$D$10+'СЕТ СН'!$I$6-'СЕТ СН'!$I$26</f>
        <v>1427.76012917</v>
      </c>
      <c r="X171" s="36">
        <f>SUMIFS(СВЦЭМ!$D$33:$D$776,СВЦЭМ!$A$33:$A$776,$A171,СВЦЭМ!$B$33:$B$776,X$155)+'СЕТ СН'!$I$14+СВЦЭМ!$D$10+'СЕТ СН'!$I$6-'СЕТ СН'!$I$26</f>
        <v>1448.2714611800002</v>
      </c>
      <c r="Y171" s="36">
        <f>SUMIFS(СВЦЭМ!$D$33:$D$776,СВЦЭМ!$A$33:$A$776,$A171,СВЦЭМ!$B$33:$B$776,Y$155)+'СЕТ СН'!$I$14+СВЦЭМ!$D$10+'СЕТ СН'!$I$6-'СЕТ СН'!$I$26</f>
        <v>1494.65339464</v>
      </c>
    </row>
    <row r="172" spans="1:25" ht="15.75" x14ac:dyDescent="0.2">
      <c r="A172" s="35">
        <f t="shared" si="4"/>
        <v>43513</v>
      </c>
      <c r="B172" s="36">
        <f>SUMIFS(СВЦЭМ!$D$33:$D$776,СВЦЭМ!$A$33:$A$776,$A172,СВЦЭМ!$B$33:$B$776,B$155)+'СЕТ СН'!$I$14+СВЦЭМ!$D$10+'СЕТ СН'!$I$6-'СЕТ СН'!$I$26</f>
        <v>1476.7273871100001</v>
      </c>
      <c r="C172" s="36">
        <f>SUMIFS(СВЦЭМ!$D$33:$D$776,СВЦЭМ!$A$33:$A$776,$A172,СВЦЭМ!$B$33:$B$776,C$155)+'СЕТ СН'!$I$14+СВЦЭМ!$D$10+'СЕТ СН'!$I$6-'СЕТ СН'!$I$26</f>
        <v>1492.29675056</v>
      </c>
      <c r="D172" s="36">
        <f>SUMIFS(СВЦЭМ!$D$33:$D$776,СВЦЭМ!$A$33:$A$776,$A172,СВЦЭМ!$B$33:$B$776,D$155)+'СЕТ СН'!$I$14+СВЦЭМ!$D$10+'СЕТ СН'!$I$6-'СЕТ СН'!$I$26</f>
        <v>1533.78559083</v>
      </c>
      <c r="E172" s="36">
        <f>SUMIFS(СВЦЭМ!$D$33:$D$776,СВЦЭМ!$A$33:$A$776,$A172,СВЦЭМ!$B$33:$B$776,E$155)+'СЕТ СН'!$I$14+СВЦЭМ!$D$10+'СЕТ СН'!$I$6-'СЕТ СН'!$I$26</f>
        <v>1533.2517927200001</v>
      </c>
      <c r="F172" s="36">
        <f>SUMIFS(СВЦЭМ!$D$33:$D$776,СВЦЭМ!$A$33:$A$776,$A172,СВЦЭМ!$B$33:$B$776,F$155)+'СЕТ СН'!$I$14+СВЦЭМ!$D$10+'СЕТ СН'!$I$6-'СЕТ СН'!$I$26</f>
        <v>1547.2886545900001</v>
      </c>
      <c r="G172" s="36">
        <f>SUMIFS(СВЦЭМ!$D$33:$D$776,СВЦЭМ!$A$33:$A$776,$A172,СВЦЭМ!$B$33:$B$776,G$155)+'СЕТ СН'!$I$14+СВЦЭМ!$D$10+'СЕТ СН'!$I$6-'СЕТ СН'!$I$26</f>
        <v>1540.1123214899999</v>
      </c>
      <c r="H172" s="36">
        <f>SUMIFS(СВЦЭМ!$D$33:$D$776,СВЦЭМ!$A$33:$A$776,$A172,СВЦЭМ!$B$33:$B$776,H$155)+'СЕТ СН'!$I$14+СВЦЭМ!$D$10+'СЕТ СН'!$I$6-'СЕТ СН'!$I$26</f>
        <v>1495.9029632100001</v>
      </c>
      <c r="I172" s="36">
        <f>SUMIFS(СВЦЭМ!$D$33:$D$776,СВЦЭМ!$A$33:$A$776,$A172,СВЦЭМ!$B$33:$B$776,I$155)+'СЕТ СН'!$I$14+СВЦЭМ!$D$10+'СЕТ СН'!$I$6-'СЕТ СН'!$I$26</f>
        <v>1464.0080364099999</v>
      </c>
      <c r="J172" s="36">
        <f>SUMIFS(СВЦЭМ!$D$33:$D$776,СВЦЭМ!$A$33:$A$776,$A172,СВЦЭМ!$B$33:$B$776,J$155)+'СЕТ СН'!$I$14+СВЦЭМ!$D$10+'СЕТ СН'!$I$6-'СЕТ СН'!$I$26</f>
        <v>1436.6651344000002</v>
      </c>
      <c r="K172" s="36">
        <f>SUMIFS(СВЦЭМ!$D$33:$D$776,СВЦЭМ!$A$33:$A$776,$A172,СВЦЭМ!$B$33:$B$776,K$155)+'СЕТ СН'!$I$14+СВЦЭМ!$D$10+'СЕТ СН'!$I$6-'СЕТ СН'!$I$26</f>
        <v>1388.94867866</v>
      </c>
      <c r="L172" s="36">
        <f>SUMIFS(СВЦЭМ!$D$33:$D$776,СВЦЭМ!$A$33:$A$776,$A172,СВЦЭМ!$B$33:$B$776,L$155)+'СЕТ СН'!$I$14+СВЦЭМ!$D$10+'СЕТ СН'!$I$6-'СЕТ СН'!$I$26</f>
        <v>1371.3061727700001</v>
      </c>
      <c r="M172" s="36">
        <f>SUMIFS(СВЦЭМ!$D$33:$D$776,СВЦЭМ!$A$33:$A$776,$A172,СВЦЭМ!$B$33:$B$776,M$155)+'СЕТ СН'!$I$14+СВЦЭМ!$D$10+'СЕТ СН'!$I$6-'СЕТ СН'!$I$26</f>
        <v>1391.91838689</v>
      </c>
      <c r="N172" s="36">
        <f>SUMIFS(СВЦЭМ!$D$33:$D$776,СВЦЭМ!$A$33:$A$776,$A172,СВЦЭМ!$B$33:$B$776,N$155)+'СЕТ СН'!$I$14+СВЦЭМ!$D$10+'СЕТ СН'!$I$6-'СЕТ СН'!$I$26</f>
        <v>1437.66029572</v>
      </c>
      <c r="O172" s="36">
        <f>SUMIFS(СВЦЭМ!$D$33:$D$776,СВЦЭМ!$A$33:$A$776,$A172,СВЦЭМ!$B$33:$B$776,O$155)+'СЕТ СН'!$I$14+СВЦЭМ!$D$10+'СЕТ СН'!$I$6-'СЕТ СН'!$I$26</f>
        <v>1437.5350060000001</v>
      </c>
      <c r="P172" s="36">
        <f>SUMIFS(СВЦЭМ!$D$33:$D$776,СВЦЭМ!$A$33:$A$776,$A172,СВЦЭМ!$B$33:$B$776,P$155)+'СЕТ СН'!$I$14+СВЦЭМ!$D$10+'СЕТ СН'!$I$6-'СЕТ СН'!$I$26</f>
        <v>1489.8605607100001</v>
      </c>
      <c r="Q172" s="36">
        <f>SUMIFS(СВЦЭМ!$D$33:$D$776,СВЦЭМ!$A$33:$A$776,$A172,СВЦЭМ!$B$33:$B$776,Q$155)+'СЕТ СН'!$I$14+СВЦЭМ!$D$10+'СЕТ СН'!$I$6-'СЕТ СН'!$I$26</f>
        <v>1484.3444673700001</v>
      </c>
      <c r="R172" s="36">
        <f>SUMIFS(СВЦЭМ!$D$33:$D$776,СВЦЭМ!$A$33:$A$776,$A172,СВЦЭМ!$B$33:$B$776,R$155)+'СЕТ СН'!$I$14+СВЦЭМ!$D$10+'СЕТ СН'!$I$6-'СЕТ СН'!$I$26</f>
        <v>1481.1556326099999</v>
      </c>
      <c r="S172" s="36">
        <f>SUMIFS(СВЦЭМ!$D$33:$D$776,СВЦЭМ!$A$33:$A$776,$A172,СВЦЭМ!$B$33:$B$776,S$155)+'СЕТ СН'!$I$14+СВЦЭМ!$D$10+'СЕТ СН'!$I$6-'СЕТ СН'!$I$26</f>
        <v>1490.0988497200001</v>
      </c>
      <c r="T172" s="36">
        <f>SUMIFS(СВЦЭМ!$D$33:$D$776,СВЦЭМ!$A$33:$A$776,$A172,СВЦЭМ!$B$33:$B$776,T$155)+'СЕТ СН'!$I$14+СВЦЭМ!$D$10+'СЕТ СН'!$I$6-'СЕТ СН'!$I$26</f>
        <v>1459.0697948100001</v>
      </c>
      <c r="U172" s="36">
        <f>SUMIFS(СВЦЭМ!$D$33:$D$776,СВЦЭМ!$A$33:$A$776,$A172,СВЦЭМ!$B$33:$B$776,U$155)+'СЕТ СН'!$I$14+СВЦЭМ!$D$10+'СЕТ СН'!$I$6-'СЕТ СН'!$I$26</f>
        <v>1441.1238103200001</v>
      </c>
      <c r="V172" s="36">
        <f>SUMIFS(СВЦЭМ!$D$33:$D$776,СВЦЭМ!$A$33:$A$776,$A172,СВЦЭМ!$B$33:$B$776,V$155)+'СЕТ СН'!$I$14+СВЦЭМ!$D$10+'СЕТ СН'!$I$6-'СЕТ СН'!$I$26</f>
        <v>1444.07101324</v>
      </c>
      <c r="W172" s="36">
        <f>SUMIFS(СВЦЭМ!$D$33:$D$776,СВЦЭМ!$A$33:$A$776,$A172,СВЦЭМ!$B$33:$B$776,W$155)+'СЕТ СН'!$I$14+СВЦЭМ!$D$10+'СЕТ СН'!$I$6-'СЕТ СН'!$I$26</f>
        <v>1445.9028195800001</v>
      </c>
      <c r="X172" s="36">
        <f>SUMIFS(СВЦЭМ!$D$33:$D$776,СВЦЭМ!$A$33:$A$776,$A172,СВЦЭМ!$B$33:$B$776,X$155)+'СЕТ СН'!$I$14+СВЦЭМ!$D$10+'СЕТ СН'!$I$6-'СЕТ СН'!$I$26</f>
        <v>1465.0650039500001</v>
      </c>
      <c r="Y172" s="36">
        <f>SUMIFS(СВЦЭМ!$D$33:$D$776,СВЦЭМ!$A$33:$A$776,$A172,СВЦЭМ!$B$33:$B$776,Y$155)+'СЕТ СН'!$I$14+СВЦЭМ!$D$10+'СЕТ СН'!$I$6-'СЕТ СН'!$I$26</f>
        <v>1491.6697918099999</v>
      </c>
    </row>
    <row r="173" spans="1:25" ht="15.75" x14ac:dyDescent="0.2">
      <c r="A173" s="35">
        <f t="shared" si="4"/>
        <v>43514</v>
      </c>
      <c r="B173" s="36">
        <f>SUMIFS(СВЦЭМ!$D$33:$D$776,СВЦЭМ!$A$33:$A$776,$A173,СВЦЭМ!$B$33:$B$776,B$155)+'СЕТ СН'!$I$14+СВЦЭМ!$D$10+'СЕТ СН'!$I$6-'СЕТ СН'!$I$26</f>
        <v>1542.1435641600001</v>
      </c>
      <c r="C173" s="36">
        <f>SUMIFS(СВЦЭМ!$D$33:$D$776,СВЦЭМ!$A$33:$A$776,$A173,СВЦЭМ!$B$33:$B$776,C$155)+'СЕТ СН'!$I$14+СВЦЭМ!$D$10+'СЕТ СН'!$I$6-'СЕТ СН'!$I$26</f>
        <v>1585.95035964</v>
      </c>
      <c r="D173" s="36">
        <f>SUMIFS(СВЦЭМ!$D$33:$D$776,СВЦЭМ!$A$33:$A$776,$A173,СВЦЭМ!$B$33:$B$776,D$155)+'СЕТ СН'!$I$14+СВЦЭМ!$D$10+'СЕТ СН'!$I$6-'СЕТ СН'!$I$26</f>
        <v>1595.5942456100001</v>
      </c>
      <c r="E173" s="36">
        <f>SUMIFS(СВЦЭМ!$D$33:$D$776,СВЦЭМ!$A$33:$A$776,$A173,СВЦЭМ!$B$33:$B$776,E$155)+'СЕТ СН'!$I$14+СВЦЭМ!$D$10+'СЕТ СН'!$I$6-'СЕТ СН'!$I$26</f>
        <v>1573.5058616900001</v>
      </c>
      <c r="F173" s="36">
        <f>SUMIFS(СВЦЭМ!$D$33:$D$776,СВЦЭМ!$A$33:$A$776,$A173,СВЦЭМ!$B$33:$B$776,F$155)+'СЕТ СН'!$I$14+СВЦЭМ!$D$10+'СЕТ СН'!$I$6-'СЕТ СН'!$I$26</f>
        <v>1579.9121820999999</v>
      </c>
      <c r="G173" s="36">
        <f>SUMIFS(СВЦЭМ!$D$33:$D$776,СВЦЭМ!$A$33:$A$776,$A173,СВЦЭМ!$B$33:$B$776,G$155)+'СЕТ СН'!$I$14+СВЦЭМ!$D$10+'СЕТ СН'!$I$6-'СЕТ СН'!$I$26</f>
        <v>1567.3690244099998</v>
      </c>
      <c r="H173" s="36">
        <f>SUMIFS(СВЦЭМ!$D$33:$D$776,СВЦЭМ!$A$33:$A$776,$A173,СВЦЭМ!$B$33:$B$776,H$155)+'СЕТ СН'!$I$14+СВЦЭМ!$D$10+'СЕТ СН'!$I$6-'СЕТ СН'!$I$26</f>
        <v>1516.0868675000002</v>
      </c>
      <c r="I173" s="36">
        <f>SUMIFS(СВЦЭМ!$D$33:$D$776,СВЦЭМ!$A$33:$A$776,$A173,СВЦЭМ!$B$33:$B$776,I$155)+'СЕТ СН'!$I$14+СВЦЭМ!$D$10+'СЕТ СН'!$I$6-'СЕТ СН'!$I$26</f>
        <v>1478.9689504799999</v>
      </c>
      <c r="J173" s="36">
        <f>SUMIFS(СВЦЭМ!$D$33:$D$776,СВЦЭМ!$A$33:$A$776,$A173,СВЦЭМ!$B$33:$B$776,J$155)+'СЕТ СН'!$I$14+СВЦЭМ!$D$10+'СЕТ СН'!$I$6-'СЕТ СН'!$I$26</f>
        <v>1461.7705385600002</v>
      </c>
      <c r="K173" s="36">
        <f>SUMIFS(СВЦЭМ!$D$33:$D$776,СВЦЭМ!$A$33:$A$776,$A173,СВЦЭМ!$B$33:$B$776,K$155)+'СЕТ СН'!$I$14+СВЦЭМ!$D$10+'СЕТ СН'!$I$6-'СЕТ СН'!$I$26</f>
        <v>1467.4739601000001</v>
      </c>
      <c r="L173" s="36">
        <f>SUMIFS(СВЦЭМ!$D$33:$D$776,СВЦЭМ!$A$33:$A$776,$A173,СВЦЭМ!$B$33:$B$776,L$155)+'СЕТ СН'!$I$14+СВЦЭМ!$D$10+'СЕТ СН'!$I$6-'СЕТ СН'!$I$26</f>
        <v>1467.23345012</v>
      </c>
      <c r="M173" s="36">
        <f>SUMIFS(СВЦЭМ!$D$33:$D$776,СВЦЭМ!$A$33:$A$776,$A173,СВЦЭМ!$B$33:$B$776,M$155)+'СЕТ СН'!$I$14+СВЦЭМ!$D$10+'СЕТ СН'!$I$6-'СЕТ СН'!$I$26</f>
        <v>1474.2708109499999</v>
      </c>
      <c r="N173" s="36">
        <f>SUMIFS(СВЦЭМ!$D$33:$D$776,СВЦЭМ!$A$33:$A$776,$A173,СВЦЭМ!$B$33:$B$776,N$155)+'СЕТ СН'!$I$14+СВЦЭМ!$D$10+'СЕТ СН'!$I$6-'СЕТ СН'!$I$26</f>
        <v>1466.8750439200001</v>
      </c>
      <c r="O173" s="36">
        <f>SUMIFS(СВЦЭМ!$D$33:$D$776,СВЦЭМ!$A$33:$A$776,$A173,СВЦЭМ!$B$33:$B$776,O$155)+'СЕТ СН'!$I$14+СВЦЭМ!$D$10+'СЕТ СН'!$I$6-'СЕТ СН'!$I$26</f>
        <v>1464.8728419899999</v>
      </c>
      <c r="P173" s="36">
        <f>SUMIFS(СВЦЭМ!$D$33:$D$776,СВЦЭМ!$A$33:$A$776,$A173,СВЦЭМ!$B$33:$B$776,P$155)+'СЕТ СН'!$I$14+СВЦЭМ!$D$10+'СЕТ СН'!$I$6-'СЕТ СН'!$I$26</f>
        <v>1472.2145852799999</v>
      </c>
      <c r="Q173" s="36">
        <f>SUMIFS(СВЦЭМ!$D$33:$D$776,СВЦЭМ!$A$33:$A$776,$A173,СВЦЭМ!$B$33:$B$776,Q$155)+'СЕТ СН'!$I$14+СВЦЭМ!$D$10+'СЕТ СН'!$I$6-'СЕТ СН'!$I$26</f>
        <v>1478.90903424</v>
      </c>
      <c r="R173" s="36">
        <f>SUMIFS(СВЦЭМ!$D$33:$D$776,СВЦЭМ!$A$33:$A$776,$A173,СВЦЭМ!$B$33:$B$776,R$155)+'СЕТ СН'!$I$14+СВЦЭМ!$D$10+'СЕТ СН'!$I$6-'СЕТ СН'!$I$26</f>
        <v>1477.2836803499999</v>
      </c>
      <c r="S173" s="36">
        <f>SUMIFS(СВЦЭМ!$D$33:$D$776,СВЦЭМ!$A$33:$A$776,$A173,СВЦЭМ!$B$33:$B$776,S$155)+'СЕТ СН'!$I$14+СВЦЭМ!$D$10+'СЕТ СН'!$I$6-'СЕТ СН'!$I$26</f>
        <v>1469.8326634300001</v>
      </c>
      <c r="T173" s="36">
        <f>SUMIFS(СВЦЭМ!$D$33:$D$776,СВЦЭМ!$A$33:$A$776,$A173,СВЦЭМ!$B$33:$B$776,T$155)+'СЕТ СН'!$I$14+СВЦЭМ!$D$10+'СЕТ СН'!$I$6-'СЕТ СН'!$I$26</f>
        <v>1440.4870324200001</v>
      </c>
      <c r="U173" s="36">
        <f>SUMIFS(СВЦЭМ!$D$33:$D$776,СВЦЭМ!$A$33:$A$776,$A173,СВЦЭМ!$B$33:$B$776,U$155)+'СЕТ СН'!$I$14+СВЦЭМ!$D$10+'СЕТ СН'!$I$6-'СЕТ СН'!$I$26</f>
        <v>1439.7803841</v>
      </c>
      <c r="V173" s="36">
        <f>SUMIFS(СВЦЭМ!$D$33:$D$776,СВЦЭМ!$A$33:$A$776,$A173,СВЦЭМ!$B$33:$B$776,V$155)+'СЕТ СН'!$I$14+СВЦЭМ!$D$10+'СЕТ СН'!$I$6-'СЕТ СН'!$I$26</f>
        <v>1434.9790499599999</v>
      </c>
      <c r="W173" s="36">
        <f>SUMIFS(СВЦЭМ!$D$33:$D$776,СВЦЭМ!$A$33:$A$776,$A173,СВЦЭМ!$B$33:$B$776,W$155)+'СЕТ СН'!$I$14+СВЦЭМ!$D$10+'СЕТ СН'!$I$6-'СЕТ СН'!$I$26</f>
        <v>1450.3262973199999</v>
      </c>
      <c r="X173" s="36">
        <f>SUMIFS(СВЦЭМ!$D$33:$D$776,СВЦЭМ!$A$33:$A$776,$A173,СВЦЭМ!$B$33:$B$776,X$155)+'СЕТ СН'!$I$14+СВЦЭМ!$D$10+'СЕТ СН'!$I$6-'СЕТ СН'!$I$26</f>
        <v>1481.4769999300001</v>
      </c>
      <c r="Y173" s="36">
        <f>SUMIFS(СВЦЭМ!$D$33:$D$776,СВЦЭМ!$A$33:$A$776,$A173,СВЦЭМ!$B$33:$B$776,Y$155)+'СЕТ СН'!$I$14+СВЦЭМ!$D$10+'СЕТ СН'!$I$6-'СЕТ СН'!$I$26</f>
        <v>1500.56372403</v>
      </c>
    </row>
    <row r="174" spans="1:25" ht="15.75" x14ac:dyDescent="0.2">
      <c r="A174" s="35">
        <f t="shared" si="4"/>
        <v>43515</v>
      </c>
      <c r="B174" s="36">
        <f>SUMIFS(СВЦЭМ!$D$33:$D$776,СВЦЭМ!$A$33:$A$776,$A174,СВЦЭМ!$B$33:$B$776,B$155)+'СЕТ СН'!$I$14+СВЦЭМ!$D$10+'СЕТ СН'!$I$6-'СЕТ СН'!$I$26</f>
        <v>1556.23065984</v>
      </c>
      <c r="C174" s="36">
        <f>SUMIFS(СВЦЭМ!$D$33:$D$776,СВЦЭМ!$A$33:$A$776,$A174,СВЦЭМ!$B$33:$B$776,C$155)+'СЕТ СН'!$I$14+СВЦЭМ!$D$10+'СЕТ СН'!$I$6-'СЕТ СН'!$I$26</f>
        <v>1587.54799637</v>
      </c>
      <c r="D174" s="36">
        <f>SUMIFS(СВЦЭМ!$D$33:$D$776,СВЦЭМ!$A$33:$A$776,$A174,СВЦЭМ!$B$33:$B$776,D$155)+'СЕТ СН'!$I$14+СВЦЭМ!$D$10+'СЕТ СН'!$I$6-'СЕТ СН'!$I$26</f>
        <v>1605.3380448399998</v>
      </c>
      <c r="E174" s="36">
        <f>SUMIFS(СВЦЭМ!$D$33:$D$776,СВЦЭМ!$A$33:$A$776,$A174,СВЦЭМ!$B$33:$B$776,E$155)+'СЕТ СН'!$I$14+СВЦЭМ!$D$10+'СЕТ СН'!$I$6-'СЕТ СН'!$I$26</f>
        <v>1614.8497876299998</v>
      </c>
      <c r="F174" s="36">
        <f>SUMIFS(СВЦЭМ!$D$33:$D$776,СВЦЭМ!$A$33:$A$776,$A174,СВЦЭМ!$B$33:$B$776,F$155)+'СЕТ СН'!$I$14+СВЦЭМ!$D$10+'СЕТ СН'!$I$6-'СЕТ СН'!$I$26</f>
        <v>1604.1515617699997</v>
      </c>
      <c r="G174" s="36">
        <f>SUMIFS(СВЦЭМ!$D$33:$D$776,СВЦЭМ!$A$33:$A$776,$A174,СВЦЭМ!$B$33:$B$776,G$155)+'СЕТ СН'!$I$14+СВЦЭМ!$D$10+'СЕТ СН'!$I$6-'СЕТ СН'!$I$26</f>
        <v>1584.0469347600001</v>
      </c>
      <c r="H174" s="36">
        <f>SUMIFS(СВЦЭМ!$D$33:$D$776,СВЦЭМ!$A$33:$A$776,$A174,СВЦЭМ!$B$33:$B$776,H$155)+'СЕТ СН'!$I$14+СВЦЭМ!$D$10+'СЕТ СН'!$I$6-'СЕТ СН'!$I$26</f>
        <v>1553.6893685699997</v>
      </c>
      <c r="I174" s="36">
        <f>SUMIFS(СВЦЭМ!$D$33:$D$776,СВЦЭМ!$A$33:$A$776,$A174,СВЦЭМ!$B$33:$B$776,I$155)+'СЕТ СН'!$I$14+СВЦЭМ!$D$10+'СЕТ СН'!$I$6-'СЕТ СН'!$I$26</f>
        <v>1513.3412806000001</v>
      </c>
      <c r="J174" s="36">
        <f>SUMIFS(СВЦЭМ!$D$33:$D$776,СВЦЭМ!$A$33:$A$776,$A174,СВЦЭМ!$B$33:$B$776,J$155)+'СЕТ СН'!$I$14+СВЦЭМ!$D$10+'СЕТ СН'!$I$6-'СЕТ СН'!$I$26</f>
        <v>1488.7502905199999</v>
      </c>
      <c r="K174" s="36">
        <f>SUMIFS(СВЦЭМ!$D$33:$D$776,СВЦЭМ!$A$33:$A$776,$A174,СВЦЭМ!$B$33:$B$776,K$155)+'СЕТ СН'!$I$14+СВЦЭМ!$D$10+'СЕТ СН'!$I$6-'СЕТ СН'!$I$26</f>
        <v>1478.0281038200001</v>
      </c>
      <c r="L174" s="36">
        <f>SUMIFS(СВЦЭМ!$D$33:$D$776,СВЦЭМ!$A$33:$A$776,$A174,СВЦЭМ!$B$33:$B$776,L$155)+'СЕТ СН'!$I$14+СВЦЭМ!$D$10+'СЕТ СН'!$I$6-'СЕТ СН'!$I$26</f>
        <v>1472.0525270200001</v>
      </c>
      <c r="M174" s="36">
        <f>SUMIFS(СВЦЭМ!$D$33:$D$776,СВЦЭМ!$A$33:$A$776,$A174,СВЦЭМ!$B$33:$B$776,M$155)+'СЕТ СН'!$I$14+СВЦЭМ!$D$10+'СЕТ СН'!$I$6-'СЕТ СН'!$I$26</f>
        <v>1470.2915551599999</v>
      </c>
      <c r="N174" s="36">
        <f>SUMIFS(СВЦЭМ!$D$33:$D$776,СВЦЭМ!$A$33:$A$776,$A174,СВЦЭМ!$B$33:$B$776,N$155)+'СЕТ СН'!$I$14+СВЦЭМ!$D$10+'СЕТ СН'!$I$6-'СЕТ СН'!$I$26</f>
        <v>1454.0539180999999</v>
      </c>
      <c r="O174" s="36">
        <f>SUMIFS(СВЦЭМ!$D$33:$D$776,СВЦЭМ!$A$33:$A$776,$A174,СВЦЭМ!$B$33:$B$776,O$155)+'СЕТ СН'!$I$14+СВЦЭМ!$D$10+'СЕТ СН'!$I$6-'СЕТ СН'!$I$26</f>
        <v>1430.7140808300001</v>
      </c>
      <c r="P174" s="36">
        <f>SUMIFS(СВЦЭМ!$D$33:$D$776,СВЦЭМ!$A$33:$A$776,$A174,СВЦЭМ!$B$33:$B$776,P$155)+'СЕТ СН'!$I$14+СВЦЭМ!$D$10+'СЕТ СН'!$I$6-'СЕТ СН'!$I$26</f>
        <v>1435.6575063499999</v>
      </c>
      <c r="Q174" s="36">
        <f>SUMIFS(СВЦЭМ!$D$33:$D$776,СВЦЭМ!$A$33:$A$776,$A174,СВЦЭМ!$B$33:$B$776,Q$155)+'СЕТ СН'!$I$14+СВЦЭМ!$D$10+'СЕТ СН'!$I$6-'СЕТ СН'!$I$26</f>
        <v>1445.92270966</v>
      </c>
      <c r="R174" s="36">
        <f>SUMIFS(СВЦЭМ!$D$33:$D$776,СВЦЭМ!$A$33:$A$776,$A174,СВЦЭМ!$B$33:$B$776,R$155)+'СЕТ СН'!$I$14+СВЦЭМ!$D$10+'СЕТ СН'!$I$6-'СЕТ СН'!$I$26</f>
        <v>1445.16341126</v>
      </c>
      <c r="S174" s="36">
        <f>SUMIFS(СВЦЭМ!$D$33:$D$776,СВЦЭМ!$A$33:$A$776,$A174,СВЦЭМ!$B$33:$B$776,S$155)+'СЕТ СН'!$I$14+СВЦЭМ!$D$10+'СЕТ СН'!$I$6-'СЕТ СН'!$I$26</f>
        <v>1439.01460907</v>
      </c>
      <c r="T174" s="36">
        <f>SUMIFS(СВЦЭМ!$D$33:$D$776,СВЦЭМ!$A$33:$A$776,$A174,СВЦЭМ!$B$33:$B$776,T$155)+'СЕТ СН'!$I$14+СВЦЭМ!$D$10+'СЕТ СН'!$I$6-'СЕТ СН'!$I$26</f>
        <v>1408.8663947499999</v>
      </c>
      <c r="U174" s="36">
        <f>SUMIFS(СВЦЭМ!$D$33:$D$776,СВЦЭМ!$A$33:$A$776,$A174,СВЦЭМ!$B$33:$B$776,U$155)+'СЕТ СН'!$I$14+СВЦЭМ!$D$10+'СЕТ СН'!$I$6-'СЕТ СН'!$I$26</f>
        <v>1402.05674658</v>
      </c>
      <c r="V174" s="36">
        <f>SUMIFS(СВЦЭМ!$D$33:$D$776,СВЦЭМ!$A$33:$A$776,$A174,СВЦЭМ!$B$33:$B$776,V$155)+'СЕТ СН'!$I$14+СВЦЭМ!$D$10+'СЕТ СН'!$I$6-'СЕТ СН'!$I$26</f>
        <v>1409.4743772500001</v>
      </c>
      <c r="W174" s="36">
        <f>SUMIFS(СВЦЭМ!$D$33:$D$776,СВЦЭМ!$A$33:$A$776,$A174,СВЦЭМ!$B$33:$B$776,W$155)+'СЕТ СН'!$I$14+СВЦЭМ!$D$10+'СЕТ СН'!$I$6-'СЕТ СН'!$I$26</f>
        <v>1417.50768797</v>
      </c>
      <c r="X174" s="36">
        <f>SUMIFS(СВЦЭМ!$D$33:$D$776,СВЦЭМ!$A$33:$A$776,$A174,СВЦЭМ!$B$33:$B$776,X$155)+'СЕТ СН'!$I$14+СВЦЭМ!$D$10+'СЕТ СН'!$I$6-'СЕТ СН'!$I$26</f>
        <v>1428.8229764</v>
      </c>
      <c r="Y174" s="36">
        <f>SUMIFS(СВЦЭМ!$D$33:$D$776,СВЦЭМ!$A$33:$A$776,$A174,СВЦЭМ!$B$33:$B$776,Y$155)+'СЕТ СН'!$I$14+СВЦЭМ!$D$10+'СЕТ СН'!$I$6-'СЕТ СН'!$I$26</f>
        <v>1471.24827628</v>
      </c>
    </row>
    <row r="175" spans="1:25" ht="15.75" x14ac:dyDescent="0.2">
      <c r="A175" s="35">
        <f t="shared" si="4"/>
        <v>43516</v>
      </c>
      <c r="B175" s="36">
        <f>SUMIFS(СВЦЭМ!$D$33:$D$776,СВЦЭМ!$A$33:$A$776,$A175,СВЦЭМ!$B$33:$B$776,B$155)+'СЕТ СН'!$I$14+СВЦЭМ!$D$10+'СЕТ СН'!$I$6-'СЕТ СН'!$I$26</f>
        <v>1538.2648090600001</v>
      </c>
      <c r="C175" s="36">
        <f>SUMIFS(СВЦЭМ!$D$33:$D$776,СВЦЭМ!$A$33:$A$776,$A175,СВЦЭМ!$B$33:$B$776,C$155)+'СЕТ СН'!$I$14+СВЦЭМ!$D$10+'СЕТ СН'!$I$6-'СЕТ СН'!$I$26</f>
        <v>1572.40190519</v>
      </c>
      <c r="D175" s="36">
        <f>SUMIFS(СВЦЭМ!$D$33:$D$776,СВЦЭМ!$A$33:$A$776,$A175,СВЦЭМ!$B$33:$B$776,D$155)+'СЕТ СН'!$I$14+СВЦЭМ!$D$10+'СЕТ СН'!$I$6-'СЕТ СН'!$I$26</f>
        <v>1577.5971101699997</v>
      </c>
      <c r="E175" s="36">
        <f>SUMIFS(СВЦЭМ!$D$33:$D$776,СВЦЭМ!$A$33:$A$776,$A175,СВЦЭМ!$B$33:$B$776,E$155)+'СЕТ СН'!$I$14+СВЦЭМ!$D$10+'СЕТ СН'!$I$6-'СЕТ СН'!$I$26</f>
        <v>1586.6586357000001</v>
      </c>
      <c r="F175" s="36">
        <f>SUMIFS(СВЦЭМ!$D$33:$D$776,СВЦЭМ!$A$33:$A$776,$A175,СВЦЭМ!$B$33:$B$776,F$155)+'СЕТ СН'!$I$14+СВЦЭМ!$D$10+'СЕТ СН'!$I$6-'СЕТ СН'!$I$26</f>
        <v>1580.3694945699999</v>
      </c>
      <c r="G175" s="36">
        <f>SUMIFS(СВЦЭМ!$D$33:$D$776,СВЦЭМ!$A$33:$A$776,$A175,СВЦЭМ!$B$33:$B$776,G$155)+'СЕТ СН'!$I$14+СВЦЭМ!$D$10+'СЕТ СН'!$I$6-'СЕТ СН'!$I$26</f>
        <v>1542.8274744099999</v>
      </c>
      <c r="H175" s="36">
        <f>SUMIFS(СВЦЭМ!$D$33:$D$776,СВЦЭМ!$A$33:$A$776,$A175,СВЦЭМ!$B$33:$B$776,H$155)+'СЕТ СН'!$I$14+СВЦЭМ!$D$10+'СЕТ СН'!$I$6-'СЕТ СН'!$I$26</f>
        <v>1515.0331549500002</v>
      </c>
      <c r="I175" s="36">
        <f>SUMIFS(СВЦЭМ!$D$33:$D$776,СВЦЭМ!$A$33:$A$776,$A175,СВЦЭМ!$B$33:$B$776,I$155)+'СЕТ СН'!$I$14+СВЦЭМ!$D$10+'СЕТ СН'!$I$6-'СЕТ СН'!$I$26</f>
        <v>1480.3850035</v>
      </c>
      <c r="J175" s="36">
        <f>SUMIFS(СВЦЭМ!$D$33:$D$776,СВЦЭМ!$A$33:$A$776,$A175,СВЦЭМ!$B$33:$B$776,J$155)+'СЕТ СН'!$I$14+СВЦЭМ!$D$10+'СЕТ СН'!$I$6-'СЕТ СН'!$I$26</f>
        <v>1449.9265772200001</v>
      </c>
      <c r="K175" s="36">
        <f>SUMIFS(СВЦЭМ!$D$33:$D$776,СВЦЭМ!$A$33:$A$776,$A175,СВЦЭМ!$B$33:$B$776,K$155)+'СЕТ СН'!$I$14+СВЦЭМ!$D$10+'СЕТ СН'!$I$6-'СЕТ СН'!$I$26</f>
        <v>1449.6398340999999</v>
      </c>
      <c r="L175" s="36">
        <f>SUMIFS(СВЦЭМ!$D$33:$D$776,СВЦЭМ!$A$33:$A$776,$A175,СВЦЭМ!$B$33:$B$776,L$155)+'СЕТ СН'!$I$14+СВЦЭМ!$D$10+'СЕТ СН'!$I$6-'СЕТ СН'!$I$26</f>
        <v>1456.4600258200001</v>
      </c>
      <c r="M175" s="36">
        <f>SUMIFS(СВЦЭМ!$D$33:$D$776,СВЦЭМ!$A$33:$A$776,$A175,СВЦЭМ!$B$33:$B$776,M$155)+'СЕТ СН'!$I$14+СВЦЭМ!$D$10+'СЕТ СН'!$I$6-'СЕТ СН'!$I$26</f>
        <v>1458.9662942300001</v>
      </c>
      <c r="N175" s="36">
        <f>SUMIFS(СВЦЭМ!$D$33:$D$776,СВЦЭМ!$A$33:$A$776,$A175,СВЦЭМ!$B$33:$B$776,N$155)+'СЕТ СН'!$I$14+СВЦЭМ!$D$10+'СЕТ СН'!$I$6-'СЕТ СН'!$I$26</f>
        <v>1451.7600558500001</v>
      </c>
      <c r="O175" s="36">
        <f>SUMIFS(СВЦЭМ!$D$33:$D$776,СВЦЭМ!$A$33:$A$776,$A175,СВЦЭМ!$B$33:$B$776,O$155)+'СЕТ СН'!$I$14+СВЦЭМ!$D$10+'СЕТ СН'!$I$6-'СЕТ СН'!$I$26</f>
        <v>1424.8898676200001</v>
      </c>
      <c r="P175" s="36">
        <f>SUMIFS(СВЦЭМ!$D$33:$D$776,СВЦЭМ!$A$33:$A$776,$A175,СВЦЭМ!$B$33:$B$776,P$155)+'СЕТ СН'!$I$14+СВЦЭМ!$D$10+'СЕТ СН'!$I$6-'СЕТ СН'!$I$26</f>
        <v>1429.2188568000001</v>
      </c>
      <c r="Q175" s="36">
        <f>SUMIFS(СВЦЭМ!$D$33:$D$776,СВЦЭМ!$A$33:$A$776,$A175,СВЦЭМ!$B$33:$B$776,Q$155)+'СЕТ СН'!$I$14+СВЦЭМ!$D$10+'СЕТ СН'!$I$6-'СЕТ СН'!$I$26</f>
        <v>1440.4915623400002</v>
      </c>
      <c r="R175" s="36">
        <f>SUMIFS(СВЦЭМ!$D$33:$D$776,СВЦЭМ!$A$33:$A$776,$A175,СВЦЭМ!$B$33:$B$776,R$155)+'СЕТ СН'!$I$14+СВЦЭМ!$D$10+'СЕТ СН'!$I$6-'СЕТ СН'!$I$26</f>
        <v>1448.8521914299999</v>
      </c>
      <c r="S175" s="36">
        <f>SUMIFS(СВЦЭМ!$D$33:$D$776,СВЦЭМ!$A$33:$A$776,$A175,СВЦЭМ!$B$33:$B$776,S$155)+'СЕТ СН'!$I$14+СВЦЭМ!$D$10+'СЕТ СН'!$I$6-'СЕТ СН'!$I$26</f>
        <v>1453.1830557399999</v>
      </c>
      <c r="T175" s="36">
        <f>SUMIFS(СВЦЭМ!$D$33:$D$776,СВЦЭМ!$A$33:$A$776,$A175,СВЦЭМ!$B$33:$B$776,T$155)+'СЕТ СН'!$I$14+СВЦЭМ!$D$10+'СЕТ СН'!$I$6-'СЕТ СН'!$I$26</f>
        <v>1419.61173504</v>
      </c>
      <c r="U175" s="36">
        <f>SUMIFS(СВЦЭМ!$D$33:$D$776,СВЦЭМ!$A$33:$A$776,$A175,СВЦЭМ!$B$33:$B$776,U$155)+'СЕТ СН'!$I$14+СВЦЭМ!$D$10+'СЕТ СН'!$I$6-'СЕТ СН'!$I$26</f>
        <v>1390.22601162</v>
      </c>
      <c r="V175" s="36">
        <f>SUMIFS(СВЦЭМ!$D$33:$D$776,СВЦЭМ!$A$33:$A$776,$A175,СВЦЭМ!$B$33:$B$776,V$155)+'СЕТ СН'!$I$14+СВЦЭМ!$D$10+'СЕТ СН'!$I$6-'СЕТ СН'!$I$26</f>
        <v>1386.8156133500001</v>
      </c>
      <c r="W175" s="36">
        <f>SUMIFS(СВЦЭМ!$D$33:$D$776,СВЦЭМ!$A$33:$A$776,$A175,СВЦЭМ!$B$33:$B$776,W$155)+'СЕТ СН'!$I$14+СВЦЭМ!$D$10+'СЕТ СН'!$I$6-'СЕТ СН'!$I$26</f>
        <v>1409.9934887100001</v>
      </c>
      <c r="X175" s="36">
        <f>SUMIFS(СВЦЭМ!$D$33:$D$776,СВЦЭМ!$A$33:$A$776,$A175,СВЦЭМ!$B$33:$B$776,X$155)+'СЕТ СН'!$I$14+СВЦЭМ!$D$10+'СЕТ СН'!$I$6-'СЕТ СН'!$I$26</f>
        <v>1414.3970808700001</v>
      </c>
      <c r="Y175" s="36">
        <f>SUMIFS(СВЦЭМ!$D$33:$D$776,СВЦЭМ!$A$33:$A$776,$A175,СВЦЭМ!$B$33:$B$776,Y$155)+'СЕТ СН'!$I$14+СВЦЭМ!$D$10+'СЕТ СН'!$I$6-'СЕТ СН'!$I$26</f>
        <v>1455.2911598999999</v>
      </c>
    </row>
    <row r="176" spans="1:25" ht="15.75" x14ac:dyDescent="0.2">
      <c r="A176" s="35">
        <f t="shared" si="4"/>
        <v>43517</v>
      </c>
      <c r="B176" s="36">
        <f>SUMIFS(СВЦЭМ!$D$33:$D$776,СВЦЭМ!$A$33:$A$776,$A176,СВЦЭМ!$B$33:$B$776,B$155)+'СЕТ СН'!$I$14+СВЦЭМ!$D$10+'СЕТ СН'!$I$6-'СЕТ СН'!$I$26</f>
        <v>1506.8577764199999</v>
      </c>
      <c r="C176" s="36">
        <f>SUMIFS(СВЦЭМ!$D$33:$D$776,СВЦЭМ!$A$33:$A$776,$A176,СВЦЭМ!$B$33:$B$776,C$155)+'СЕТ СН'!$I$14+СВЦЭМ!$D$10+'СЕТ СН'!$I$6-'СЕТ СН'!$I$26</f>
        <v>1535.0384531</v>
      </c>
      <c r="D176" s="36">
        <f>SUMIFS(СВЦЭМ!$D$33:$D$776,СВЦЭМ!$A$33:$A$776,$A176,СВЦЭМ!$B$33:$B$776,D$155)+'СЕТ СН'!$I$14+СВЦЭМ!$D$10+'СЕТ СН'!$I$6-'СЕТ СН'!$I$26</f>
        <v>1558.06489311</v>
      </c>
      <c r="E176" s="36">
        <f>SUMIFS(СВЦЭМ!$D$33:$D$776,СВЦЭМ!$A$33:$A$776,$A176,СВЦЭМ!$B$33:$B$776,E$155)+'СЕТ СН'!$I$14+СВЦЭМ!$D$10+'СЕТ СН'!$I$6-'СЕТ СН'!$I$26</f>
        <v>1569.6334423899998</v>
      </c>
      <c r="F176" s="36">
        <f>SUMIFS(СВЦЭМ!$D$33:$D$776,СВЦЭМ!$A$33:$A$776,$A176,СВЦЭМ!$B$33:$B$776,F$155)+'СЕТ СН'!$I$14+СВЦЭМ!$D$10+'СЕТ СН'!$I$6-'СЕТ СН'!$I$26</f>
        <v>1567.2359444099998</v>
      </c>
      <c r="G176" s="36">
        <f>SUMIFS(СВЦЭМ!$D$33:$D$776,СВЦЭМ!$A$33:$A$776,$A176,СВЦЭМ!$B$33:$B$776,G$155)+'СЕТ СН'!$I$14+СВЦЭМ!$D$10+'СЕТ СН'!$I$6-'СЕТ СН'!$I$26</f>
        <v>1540.98839965</v>
      </c>
      <c r="H176" s="36">
        <f>SUMIFS(СВЦЭМ!$D$33:$D$776,СВЦЭМ!$A$33:$A$776,$A176,СВЦЭМ!$B$33:$B$776,H$155)+'СЕТ СН'!$I$14+СВЦЭМ!$D$10+'СЕТ СН'!$I$6-'СЕТ СН'!$I$26</f>
        <v>1507.8723912300002</v>
      </c>
      <c r="I176" s="36">
        <f>SUMIFS(СВЦЭМ!$D$33:$D$776,СВЦЭМ!$A$33:$A$776,$A176,СВЦЭМ!$B$33:$B$776,I$155)+'СЕТ СН'!$I$14+СВЦЭМ!$D$10+'СЕТ СН'!$I$6-'СЕТ СН'!$I$26</f>
        <v>1491.92381492</v>
      </c>
      <c r="J176" s="36">
        <f>SUMIFS(СВЦЭМ!$D$33:$D$776,СВЦЭМ!$A$33:$A$776,$A176,СВЦЭМ!$B$33:$B$776,J$155)+'СЕТ СН'!$I$14+СВЦЭМ!$D$10+'СЕТ СН'!$I$6-'СЕТ СН'!$I$26</f>
        <v>1474.4282244999999</v>
      </c>
      <c r="K176" s="36">
        <f>SUMIFS(СВЦЭМ!$D$33:$D$776,СВЦЭМ!$A$33:$A$776,$A176,СВЦЭМ!$B$33:$B$776,K$155)+'СЕТ СН'!$I$14+СВЦЭМ!$D$10+'СЕТ СН'!$I$6-'СЕТ СН'!$I$26</f>
        <v>1486.3496334400002</v>
      </c>
      <c r="L176" s="36">
        <f>SUMIFS(СВЦЭМ!$D$33:$D$776,СВЦЭМ!$A$33:$A$776,$A176,СВЦЭМ!$B$33:$B$776,L$155)+'СЕТ СН'!$I$14+СВЦЭМ!$D$10+'СЕТ СН'!$I$6-'СЕТ СН'!$I$26</f>
        <v>1474.75559692</v>
      </c>
      <c r="M176" s="36">
        <f>SUMIFS(СВЦЭМ!$D$33:$D$776,СВЦЭМ!$A$33:$A$776,$A176,СВЦЭМ!$B$33:$B$776,M$155)+'СЕТ СН'!$I$14+СВЦЭМ!$D$10+'СЕТ СН'!$I$6-'СЕТ СН'!$I$26</f>
        <v>1458.1286496500002</v>
      </c>
      <c r="N176" s="36">
        <f>SUMIFS(СВЦЭМ!$D$33:$D$776,СВЦЭМ!$A$33:$A$776,$A176,СВЦЭМ!$B$33:$B$776,N$155)+'СЕТ СН'!$I$14+СВЦЭМ!$D$10+'СЕТ СН'!$I$6-'СЕТ СН'!$I$26</f>
        <v>1449.96388643</v>
      </c>
      <c r="O176" s="36">
        <f>SUMIFS(СВЦЭМ!$D$33:$D$776,СВЦЭМ!$A$33:$A$776,$A176,СВЦЭМ!$B$33:$B$776,O$155)+'СЕТ СН'!$I$14+СВЦЭМ!$D$10+'СЕТ СН'!$I$6-'СЕТ СН'!$I$26</f>
        <v>1421.36211252</v>
      </c>
      <c r="P176" s="36">
        <f>SUMIFS(СВЦЭМ!$D$33:$D$776,СВЦЭМ!$A$33:$A$776,$A176,СВЦЭМ!$B$33:$B$776,P$155)+'СЕТ СН'!$I$14+СВЦЭМ!$D$10+'СЕТ СН'!$I$6-'СЕТ СН'!$I$26</f>
        <v>1421.8544114800002</v>
      </c>
      <c r="Q176" s="36">
        <f>SUMIFS(СВЦЭМ!$D$33:$D$776,СВЦЭМ!$A$33:$A$776,$A176,СВЦЭМ!$B$33:$B$776,Q$155)+'СЕТ СН'!$I$14+СВЦЭМ!$D$10+'СЕТ СН'!$I$6-'СЕТ СН'!$I$26</f>
        <v>1427.34504135</v>
      </c>
      <c r="R176" s="36">
        <f>SUMIFS(СВЦЭМ!$D$33:$D$776,СВЦЭМ!$A$33:$A$776,$A176,СВЦЭМ!$B$33:$B$776,R$155)+'СЕТ СН'!$I$14+СВЦЭМ!$D$10+'СЕТ СН'!$I$6-'СЕТ СН'!$I$26</f>
        <v>1449.1560957199999</v>
      </c>
      <c r="S176" s="36">
        <f>SUMIFS(СВЦЭМ!$D$33:$D$776,СВЦЭМ!$A$33:$A$776,$A176,СВЦЭМ!$B$33:$B$776,S$155)+'СЕТ СН'!$I$14+СВЦЭМ!$D$10+'СЕТ СН'!$I$6-'СЕТ СН'!$I$26</f>
        <v>1445.5007781700001</v>
      </c>
      <c r="T176" s="36">
        <f>SUMIFS(СВЦЭМ!$D$33:$D$776,СВЦЭМ!$A$33:$A$776,$A176,СВЦЭМ!$B$33:$B$776,T$155)+'СЕТ СН'!$I$14+СВЦЭМ!$D$10+'СЕТ СН'!$I$6-'СЕТ СН'!$I$26</f>
        <v>1413.10451046</v>
      </c>
      <c r="U176" s="36">
        <f>SUMIFS(СВЦЭМ!$D$33:$D$776,СВЦЭМ!$A$33:$A$776,$A176,СВЦЭМ!$B$33:$B$776,U$155)+'СЕТ СН'!$I$14+СВЦЭМ!$D$10+'СЕТ СН'!$I$6-'СЕТ СН'!$I$26</f>
        <v>1397.9764224800001</v>
      </c>
      <c r="V176" s="36">
        <f>SUMIFS(СВЦЭМ!$D$33:$D$776,СВЦЭМ!$A$33:$A$776,$A176,СВЦЭМ!$B$33:$B$776,V$155)+'СЕТ СН'!$I$14+СВЦЭМ!$D$10+'СЕТ СН'!$I$6-'СЕТ СН'!$I$26</f>
        <v>1410.9136144300001</v>
      </c>
      <c r="W176" s="36">
        <f>SUMIFS(СВЦЭМ!$D$33:$D$776,СВЦЭМ!$A$33:$A$776,$A176,СВЦЭМ!$B$33:$B$776,W$155)+'СЕТ СН'!$I$14+СВЦЭМ!$D$10+'СЕТ СН'!$I$6-'СЕТ СН'!$I$26</f>
        <v>1424.5970310500002</v>
      </c>
      <c r="X176" s="36">
        <f>SUMIFS(СВЦЭМ!$D$33:$D$776,СВЦЭМ!$A$33:$A$776,$A176,СВЦЭМ!$B$33:$B$776,X$155)+'СЕТ СН'!$I$14+СВЦЭМ!$D$10+'СЕТ СН'!$I$6-'СЕТ СН'!$I$26</f>
        <v>1434.2959813100001</v>
      </c>
      <c r="Y176" s="36">
        <f>SUMIFS(СВЦЭМ!$D$33:$D$776,СВЦЭМ!$A$33:$A$776,$A176,СВЦЭМ!$B$33:$B$776,Y$155)+'СЕТ СН'!$I$14+СВЦЭМ!$D$10+'СЕТ СН'!$I$6-'СЕТ СН'!$I$26</f>
        <v>1471.10500617</v>
      </c>
    </row>
    <row r="177" spans="1:27" ht="15.75" x14ac:dyDescent="0.2">
      <c r="A177" s="35">
        <f t="shared" si="4"/>
        <v>43518</v>
      </c>
      <c r="B177" s="36">
        <f>SUMIFS(СВЦЭМ!$D$33:$D$776,СВЦЭМ!$A$33:$A$776,$A177,СВЦЭМ!$B$33:$B$776,B$155)+'СЕТ СН'!$I$14+СВЦЭМ!$D$10+'СЕТ СН'!$I$6-'СЕТ СН'!$I$26</f>
        <v>1483.4454512699999</v>
      </c>
      <c r="C177" s="36">
        <f>SUMIFS(СВЦЭМ!$D$33:$D$776,СВЦЭМ!$A$33:$A$776,$A177,СВЦЭМ!$B$33:$B$776,C$155)+'СЕТ СН'!$I$14+СВЦЭМ!$D$10+'СЕТ СН'!$I$6-'СЕТ СН'!$I$26</f>
        <v>1490.6707025300002</v>
      </c>
      <c r="D177" s="36">
        <f>SUMIFS(СВЦЭМ!$D$33:$D$776,СВЦЭМ!$A$33:$A$776,$A177,СВЦЭМ!$B$33:$B$776,D$155)+'СЕТ СН'!$I$14+СВЦЭМ!$D$10+'СЕТ СН'!$I$6-'СЕТ СН'!$I$26</f>
        <v>1487.6217799999999</v>
      </c>
      <c r="E177" s="36">
        <f>SUMIFS(СВЦЭМ!$D$33:$D$776,СВЦЭМ!$A$33:$A$776,$A177,СВЦЭМ!$B$33:$B$776,E$155)+'СЕТ СН'!$I$14+СВЦЭМ!$D$10+'СЕТ СН'!$I$6-'СЕТ СН'!$I$26</f>
        <v>1484.2059101499999</v>
      </c>
      <c r="F177" s="36">
        <f>SUMIFS(СВЦЭМ!$D$33:$D$776,СВЦЭМ!$A$33:$A$776,$A177,СВЦЭМ!$B$33:$B$776,F$155)+'СЕТ СН'!$I$14+СВЦЭМ!$D$10+'СЕТ СН'!$I$6-'СЕТ СН'!$I$26</f>
        <v>1482.5034440300001</v>
      </c>
      <c r="G177" s="36">
        <f>SUMIFS(СВЦЭМ!$D$33:$D$776,СВЦЭМ!$A$33:$A$776,$A177,СВЦЭМ!$B$33:$B$776,G$155)+'СЕТ СН'!$I$14+СВЦЭМ!$D$10+'СЕТ СН'!$I$6-'СЕТ СН'!$I$26</f>
        <v>1486.1437248299999</v>
      </c>
      <c r="H177" s="36">
        <f>SUMIFS(СВЦЭМ!$D$33:$D$776,СВЦЭМ!$A$33:$A$776,$A177,СВЦЭМ!$B$33:$B$776,H$155)+'СЕТ СН'!$I$14+СВЦЭМ!$D$10+'СЕТ СН'!$I$6-'СЕТ СН'!$I$26</f>
        <v>1488.42700913</v>
      </c>
      <c r="I177" s="36">
        <f>SUMIFS(СВЦЭМ!$D$33:$D$776,СВЦЭМ!$A$33:$A$776,$A177,СВЦЭМ!$B$33:$B$776,I$155)+'СЕТ СН'!$I$14+СВЦЭМ!$D$10+'СЕТ СН'!$I$6-'СЕТ СН'!$I$26</f>
        <v>1477.00521116</v>
      </c>
      <c r="J177" s="36">
        <f>SUMIFS(СВЦЭМ!$D$33:$D$776,СВЦЭМ!$A$33:$A$776,$A177,СВЦЭМ!$B$33:$B$776,J$155)+'СЕТ СН'!$I$14+СВЦЭМ!$D$10+'СЕТ СН'!$I$6-'СЕТ СН'!$I$26</f>
        <v>1468.1624721200001</v>
      </c>
      <c r="K177" s="36">
        <f>SUMIFS(СВЦЭМ!$D$33:$D$776,СВЦЭМ!$A$33:$A$776,$A177,СВЦЭМ!$B$33:$B$776,K$155)+'СЕТ СН'!$I$14+СВЦЭМ!$D$10+'СЕТ СН'!$I$6-'СЕТ СН'!$I$26</f>
        <v>1483.5942618700001</v>
      </c>
      <c r="L177" s="36">
        <f>SUMIFS(СВЦЭМ!$D$33:$D$776,СВЦЭМ!$A$33:$A$776,$A177,СВЦЭМ!$B$33:$B$776,L$155)+'СЕТ СН'!$I$14+СВЦЭМ!$D$10+'СЕТ СН'!$I$6-'СЕТ СН'!$I$26</f>
        <v>1498.7172965099999</v>
      </c>
      <c r="M177" s="36">
        <f>SUMIFS(СВЦЭМ!$D$33:$D$776,СВЦЭМ!$A$33:$A$776,$A177,СВЦЭМ!$B$33:$B$776,M$155)+'СЕТ СН'!$I$14+СВЦЭМ!$D$10+'СЕТ СН'!$I$6-'СЕТ СН'!$I$26</f>
        <v>1500.7401894</v>
      </c>
      <c r="N177" s="36">
        <f>SUMIFS(СВЦЭМ!$D$33:$D$776,СВЦЭМ!$A$33:$A$776,$A177,СВЦЭМ!$B$33:$B$776,N$155)+'СЕТ СН'!$I$14+СВЦЭМ!$D$10+'СЕТ СН'!$I$6-'СЕТ СН'!$I$26</f>
        <v>1469.9785653600002</v>
      </c>
      <c r="O177" s="36">
        <f>SUMIFS(СВЦЭМ!$D$33:$D$776,СВЦЭМ!$A$33:$A$776,$A177,СВЦЭМ!$B$33:$B$776,O$155)+'СЕТ СН'!$I$14+СВЦЭМ!$D$10+'СЕТ СН'!$I$6-'СЕТ СН'!$I$26</f>
        <v>1436.6022155400001</v>
      </c>
      <c r="P177" s="36">
        <f>SUMIFS(СВЦЭМ!$D$33:$D$776,СВЦЭМ!$A$33:$A$776,$A177,СВЦЭМ!$B$33:$B$776,P$155)+'СЕТ СН'!$I$14+СВЦЭМ!$D$10+'СЕТ СН'!$I$6-'СЕТ СН'!$I$26</f>
        <v>1446.0585237700002</v>
      </c>
      <c r="Q177" s="36">
        <f>SUMIFS(СВЦЭМ!$D$33:$D$776,СВЦЭМ!$A$33:$A$776,$A177,СВЦЭМ!$B$33:$B$776,Q$155)+'СЕТ СН'!$I$14+СВЦЭМ!$D$10+'СЕТ СН'!$I$6-'СЕТ СН'!$I$26</f>
        <v>1449.5272457900001</v>
      </c>
      <c r="R177" s="36">
        <f>SUMIFS(СВЦЭМ!$D$33:$D$776,СВЦЭМ!$A$33:$A$776,$A177,СВЦЭМ!$B$33:$B$776,R$155)+'СЕТ СН'!$I$14+СВЦЭМ!$D$10+'СЕТ СН'!$I$6-'СЕТ СН'!$I$26</f>
        <v>1459.01127077</v>
      </c>
      <c r="S177" s="36">
        <f>SUMIFS(СВЦЭМ!$D$33:$D$776,СВЦЭМ!$A$33:$A$776,$A177,СВЦЭМ!$B$33:$B$776,S$155)+'СЕТ СН'!$I$14+СВЦЭМ!$D$10+'СЕТ СН'!$I$6-'СЕТ СН'!$I$26</f>
        <v>1458.69155417</v>
      </c>
      <c r="T177" s="36">
        <f>SUMIFS(СВЦЭМ!$D$33:$D$776,СВЦЭМ!$A$33:$A$776,$A177,СВЦЭМ!$B$33:$B$776,T$155)+'СЕТ СН'!$I$14+СВЦЭМ!$D$10+'СЕТ СН'!$I$6-'СЕТ СН'!$I$26</f>
        <v>1425.12338604</v>
      </c>
      <c r="U177" s="36">
        <f>SUMIFS(СВЦЭМ!$D$33:$D$776,СВЦЭМ!$A$33:$A$776,$A177,СВЦЭМ!$B$33:$B$776,U$155)+'СЕТ СН'!$I$14+СВЦЭМ!$D$10+'СЕТ СН'!$I$6-'СЕТ СН'!$I$26</f>
        <v>1410.7307305700001</v>
      </c>
      <c r="V177" s="36">
        <f>SUMIFS(СВЦЭМ!$D$33:$D$776,СВЦЭМ!$A$33:$A$776,$A177,СВЦЭМ!$B$33:$B$776,V$155)+'СЕТ СН'!$I$14+СВЦЭМ!$D$10+'СЕТ СН'!$I$6-'СЕТ СН'!$I$26</f>
        <v>1404.0816188200001</v>
      </c>
      <c r="W177" s="36">
        <f>SUMIFS(СВЦЭМ!$D$33:$D$776,СВЦЭМ!$A$33:$A$776,$A177,СВЦЭМ!$B$33:$B$776,W$155)+'СЕТ СН'!$I$14+СВЦЭМ!$D$10+'СЕТ СН'!$I$6-'СЕТ СН'!$I$26</f>
        <v>1418.42270046</v>
      </c>
      <c r="X177" s="36">
        <f>SUMIFS(СВЦЭМ!$D$33:$D$776,СВЦЭМ!$A$33:$A$776,$A177,СВЦЭМ!$B$33:$B$776,X$155)+'СЕТ СН'!$I$14+СВЦЭМ!$D$10+'СЕТ СН'!$I$6-'СЕТ СН'!$I$26</f>
        <v>1438.30303183</v>
      </c>
      <c r="Y177" s="36">
        <f>SUMIFS(СВЦЭМ!$D$33:$D$776,СВЦЭМ!$A$33:$A$776,$A177,СВЦЭМ!$B$33:$B$776,Y$155)+'СЕТ СН'!$I$14+СВЦЭМ!$D$10+'СЕТ СН'!$I$6-'СЕТ СН'!$I$26</f>
        <v>1472.55144092</v>
      </c>
    </row>
    <row r="178" spans="1:27" ht="15.75" x14ac:dyDescent="0.2">
      <c r="A178" s="35">
        <f t="shared" si="4"/>
        <v>43519</v>
      </c>
      <c r="B178" s="36">
        <f>SUMIFS(СВЦЭМ!$D$33:$D$776,СВЦЭМ!$A$33:$A$776,$A178,СВЦЭМ!$B$33:$B$776,B$155)+'СЕТ СН'!$I$14+СВЦЭМ!$D$10+'СЕТ СН'!$I$6-'СЕТ СН'!$I$26</f>
        <v>1485.95604353</v>
      </c>
      <c r="C178" s="36">
        <f>SUMIFS(СВЦЭМ!$D$33:$D$776,СВЦЭМ!$A$33:$A$776,$A178,СВЦЭМ!$B$33:$B$776,C$155)+'СЕТ СН'!$I$14+СВЦЭМ!$D$10+'СЕТ СН'!$I$6-'СЕТ СН'!$I$26</f>
        <v>1489.6800917999999</v>
      </c>
      <c r="D178" s="36">
        <f>SUMIFS(СВЦЭМ!$D$33:$D$776,СВЦЭМ!$A$33:$A$776,$A178,СВЦЭМ!$B$33:$B$776,D$155)+'СЕТ СН'!$I$14+СВЦЭМ!$D$10+'СЕТ СН'!$I$6-'СЕТ СН'!$I$26</f>
        <v>1481.6415979399999</v>
      </c>
      <c r="E178" s="36">
        <f>SUMIFS(СВЦЭМ!$D$33:$D$776,СВЦЭМ!$A$33:$A$776,$A178,СВЦЭМ!$B$33:$B$776,E$155)+'СЕТ СН'!$I$14+СВЦЭМ!$D$10+'СЕТ СН'!$I$6-'СЕТ СН'!$I$26</f>
        <v>1480.7067769</v>
      </c>
      <c r="F178" s="36">
        <f>SUMIFS(СВЦЭМ!$D$33:$D$776,СВЦЭМ!$A$33:$A$776,$A178,СВЦЭМ!$B$33:$B$776,F$155)+'СЕТ СН'!$I$14+СВЦЭМ!$D$10+'СЕТ СН'!$I$6-'СЕТ СН'!$I$26</f>
        <v>1479.9513090800001</v>
      </c>
      <c r="G178" s="36">
        <f>SUMIFS(СВЦЭМ!$D$33:$D$776,СВЦЭМ!$A$33:$A$776,$A178,СВЦЭМ!$B$33:$B$776,G$155)+'СЕТ СН'!$I$14+СВЦЭМ!$D$10+'СЕТ СН'!$I$6-'СЕТ СН'!$I$26</f>
        <v>1479.02638125</v>
      </c>
      <c r="H178" s="36">
        <f>SUMIFS(СВЦЭМ!$D$33:$D$776,СВЦЭМ!$A$33:$A$776,$A178,СВЦЭМ!$B$33:$B$776,H$155)+'СЕТ СН'!$I$14+СВЦЭМ!$D$10+'СЕТ СН'!$I$6-'СЕТ СН'!$I$26</f>
        <v>1495.41341835</v>
      </c>
      <c r="I178" s="36">
        <f>SUMIFS(СВЦЭМ!$D$33:$D$776,СВЦЭМ!$A$33:$A$776,$A178,СВЦЭМ!$B$33:$B$776,I$155)+'СЕТ СН'!$I$14+СВЦЭМ!$D$10+'СЕТ СН'!$I$6-'СЕТ СН'!$I$26</f>
        <v>1481.8111252200001</v>
      </c>
      <c r="J178" s="36">
        <f>SUMIFS(СВЦЭМ!$D$33:$D$776,СВЦЭМ!$A$33:$A$776,$A178,СВЦЭМ!$B$33:$B$776,J$155)+'СЕТ СН'!$I$14+СВЦЭМ!$D$10+'СЕТ СН'!$I$6-'СЕТ СН'!$I$26</f>
        <v>1461.4692625600001</v>
      </c>
      <c r="K178" s="36">
        <f>SUMIFS(СВЦЭМ!$D$33:$D$776,СВЦЭМ!$A$33:$A$776,$A178,СВЦЭМ!$B$33:$B$776,K$155)+'СЕТ СН'!$I$14+СВЦЭМ!$D$10+'СЕТ СН'!$I$6-'СЕТ СН'!$I$26</f>
        <v>1439.89531614</v>
      </c>
      <c r="L178" s="36">
        <f>SUMIFS(СВЦЭМ!$D$33:$D$776,СВЦЭМ!$A$33:$A$776,$A178,СВЦЭМ!$B$33:$B$776,L$155)+'СЕТ СН'!$I$14+СВЦЭМ!$D$10+'СЕТ СН'!$I$6-'СЕТ СН'!$I$26</f>
        <v>1444.2914959099999</v>
      </c>
      <c r="M178" s="36">
        <f>SUMIFS(СВЦЭМ!$D$33:$D$776,СВЦЭМ!$A$33:$A$776,$A178,СВЦЭМ!$B$33:$B$776,M$155)+'СЕТ СН'!$I$14+СВЦЭМ!$D$10+'СЕТ СН'!$I$6-'СЕТ СН'!$I$26</f>
        <v>1454.69551615</v>
      </c>
      <c r="N178" s="36">
        <f>SUMIFS(СВЦЭМ!$D$33:$D$776,СВЦЭМ!$A$33:$A$776,$A178,СВЦЭМ!$B$33:$B$776,N$155)+'СЕТ СН'!$I$14+СВЦЭМ!$D$10+'СЕТ СН'!$I$6-'СЕТ СН'!$I$26</f>
        <v>1463.8175841100001</v>
      </c>
      <c r="O178" s="36">
        <f>SUMIFS(СВЦЭМ!$D$33:$D$776,СВЦЭМ!$A$33:$A$776,$A178,СВЦЭМ!$B$33:$B$776,O$155)+'СЕТ СН'!$I$14+СВЦЭМ!$D$10+'СЕТ СН'!$I$6-'СЕТ СН'!$I$26</f>
        <v>1441.6682899800001</v>
      </c>
      <c r="P178" s="36">
        <f>SUMIFS(СВЦЭМ!$D$33:$D$776,СВЦЭМ!$A$33:$A$776,$A178,СВЦЭМ!$B$33:$B$776,P$155)+'СЕТ СН'!$I$14+СВЦЭМ!$D$10+'СЕТ СН'!$I$6-'СЕТ СН'!$I$26</f>
        <v>1449.3929729800002</v>
      </c>
      <c r="Q178" s="36">
        <f>SUMIFS(СВЦЭМ!$D$33:$D$776,СВЦЭМ!$A$33:$A$776,$A178,СВЦЭМ!$B$33:$B$776,Q$155)+'СЕТ СН'!$I$14+СВЦЭМ!$D$10+'СЕТ СН'!$I$6-'СЕТ СН'!$I$26</f>
        <v>1459.03180041</v>
      </c>
      <c r="R178" s="36">
        <f>SUMIFS(СВЦЭМ!$D$33:$D$776,СВЦЭМ!$A$33:$A$776,$A178,СВЦЭМ!$B$33:$B$776,R$155)+'СЕТ СН'!$I$14+СВЦЭМ!$D$10+'СЕТ СН'!$I$6-'СЕТ СН'!$I$26</f>
        <v>1468.1233216200001</v>
      </c>
      <c r="S178" s="36">
        <f>SUMIFS(СВЦЭМ!$D$33:$D$776,СВЦЭМ!$A$33:$A$776,$A178,СВЦЭМ!$B$33:$B$776,S$155)+'СЕТ СН'!$I$14+СВЦЭМ!$D$10+'СЕТ СН'!$I$6-'СЕТ СН'!$I$26</f>
        <v>1466.1729134000002</v>
      </c>
      <c r="T178" s="36">
        <f>SUMIFS(СВЦЭМ!$D$33:$D$776,СВЦЭМ!$A$33:$A$776,$A178,СВЦЭМ!$B$33:$B$776,T$155)+'СЕТ СН'!$I$14+СВЦЭМ!$D$10+'СЕТ СН'!$I$6-'СЕТ СН'!$I$26</f>
        <v>1443.0658032599999</v>
      </c>
      <c r="U178" s="36">
        <f>SUMIFS(СВЦЭМ!$D$33:$D$776,СВЦЭМ!$A$33:$A$776,$A178,СВЦЭМ!$B$33:$B$776,U$155)+'СЕТ СН'!$I$14+СВЦЭМ!$D$10+'СЕТ СН'!$I$6-'СЕТ СН'!$I$26</f>
        <v>1410.7639645100001</v>
      </c>
      <c r="V178" s="36">
        <f>SUMIFS(СВЦЭМ!$D$33:$D$776,СВЦЭМ!$A$33:$A$776,$A178,СВЦЭМ!$B$33:$B$776,V$155)+'СЕТ СН'!$I$14+СВЦЭМ!$D$10+'СЕТ СН'!$I$6-'СЕТ СН'!$I$26</f>
        <v>1405.68038914</v>
      </c>
      <c r="W178" s="36">
        <f>SUMIFS(СВЦЭМ!$D$33:$D$776,СВЦЭМ!$A$33:$A$776,$A178,СВЦЭМ!$B$33:$B$776,W$155)+'СЕТ СН'!$I$14+СВЦЭМ!$D$10+'СЕТ СН'!$I$6-'СЕТ СН'!$I$26</f>
        <v>1408.1785286100001</v>
      </c>
      <c r="X178" s="36">
        <f>SUMIFS(СВЦЭМ!$D$33:$D$776,СВЦЭМ!$A$33:$A$776,$A178,СВЦЭМ!$B$33:$B$776,X$155)+'СЕТ СН'!$I$14+СВЦЭМ!$D$10+'СЕТ СН'!$I$6-'СЕТ СН'!$I$26</f>
        <v>1414.8295569000002</v>
      </c>
      <c r="Y178" s="36">
        <f>SUMIFS(СВЦЭМ!$D$33:$D$776,СВЦЭМ!$A$33:$A$776,$A178,СВЦЭМ!$B$33:$B$776,Y$155)+'СЕТ СН'!$I$14+СВЦЭМ!$D$10+'СЕТ СН'!$I$6-'СЕТ СН'!$I$26</f>
        <v>1459.6434939999999</v>
      </c>
    </row>
    <row r="179" spans="1:27" ht="15.75" x14ac:dyDescent="0.2">
      <c r="A179" s="35">
        <f t="shared" si="4"/>
        <v>43520</v>
      </c>
      <c r="B179" s="36">
        <f>SUMIFS(СВЦЭМ!$D$33:$D$776,СВЦЭМ!$A$33:$A$776,$A179,СВЦЭМ!$B$33:$B$776,B$155)+'СЕТ СН'!$I$14+СВЦЭМ!$D$10+'СЕТ СН'!$I$6-'СЕТ СН'!$I$26</f>
        <v>1500.6261834500001</v>
      </c>
      <c r="C179" s="36">
        <f>SUMIFS(СВЦЭМ!$D$33:$D$776,СВЦЭМ!$A$33:$A$776,$A179,СВЦЭМ!$B$33:$B$776,C$155)+'СЕТ СН'!$I$14+СВЦЭМ!$D$10+'СЕТ СН'!$I$6-'СЕТ СН'!$I$26</f>
        <v>1523.50763207</v>
      </c>
      <c r="D179" s="36">
        <f>SUMIFS(СВЦЭМ!$D$33:$D$776,СВЦЭМ!$A$33:$A$776,$A179,СВЦЭМ!$B$33:$B$776,D$155)+'СЕТ СН'!$I$14+СВЦЭМ!$D$10+'СЕТ СН'!$I$6-'СЕТ СН'!$I$26</f>
        <v>1539.1860684100002</v>
      </c>
      <c r="E179" s="36">
        <f>SUMIFS(СВЦЭМ!$D$33:$D$776,СВЦЭМ!$A$33:$A$776,$A179,СВЦЭМ!$B$33:$B$776,E$155)+'СЕТ СН'!$I$14+СВЦЭМ!$D$10+'СЕТ СН'!$I$6-'СЕТ СН'!$I$26</f>
        <v>1551.8324216599999</v>
      </c>
      <c r="F179" s="36">
        <f>SUMIFS(СВЦЭМ!$D$33:$D$776,СВЦЭМ!$A$33:$A$776,$A179,СВЦЭМ!$B$33:$B$776,F$155)+'СЕТ СН'!$I$14+СВЦЭМ!$D$10+'СЕТ СН'!$I$6-'СЕТ СН'!$I$26</f>
        <v>1560.98489857</v>
      </c>
      <c r="G179" s="36">
        <f>SUMIFS(СВЦЭМ!$D$33:$D$776,СВЦЭМ!$A$33:$A$776,$A179,СВЦЭМ!$B$33:$B$776,G$155)+'СЕТ СН'!$I$14+СВЦЭМ!$D$10+'СЕТ СН'!$I$6-'СЕТ СН'!$I$26</f>
        <v>1558.3196419699998</v>
      </c>
      <c r="H179" s="36">
        <f>SUMIFS(СВЦЭМ!$D$33:$D$776,СВЦЭМ!$A$33:$A$776,$A179,СВЦЭМ!$B$33:$B$776,H$155)+'СЕТ СН'!$I$14+СВЦЭМ!$D$10+'СЕТ СН'!$I$6-'СЕТ СН'!$I$26</f>
        <v>1544.2213524399999</v>
      </c>
      <c r="I179" s="36">
        <f>SUMIFS(СВЦЭМ!$D$33:$D$776,СВЦЭМ!$A$33:$A$776,$A179,СВЦЭМ!$B$33:$B$776,I$155)+'СЕТ СН'!$I$14+СВЦЭМ!$D$10+'СЕТ СН'!$I$6-'СЕТ СН'!$I$26</f>
        <v>1529.0570211500001</v>
      </c>
      <c r="J179" s="36">
        <f>SUMIFS(СВЦЭМ!$D$33:$D$776,СВЦЭМ!$A$33:$A$776,$A179,СВЦЭМ!$B$33:$B$776,J$155)+'СЕТ СН'!$I$14+СВЦЭМ!$D$10+'СЕТ СН'!$I$6-'СЕТ СН'!$I$26</f>
        <v>1472.11702046</v>
      </c>
      <c r="K179" s="36">
        <f>SUMIFS(СВЦЭМ!$D$33:$D$776,СВЦЭМ!$A$33:$A$776,$A179,СВЦЭМ!$B$33:$B$776,K$155)+'СЕТ СН'!$I$14+СВЦЭМ!$D$10+'СЕТ СН'!$I$6-'СЕТ СН'!$I$26</f>
        <v>1435.4278736199999</v>
      </c>
      <c r="L179" s="36">
        <f>SUMIFS(СВЦЭМ!$D$33:$D$776,СВЦЭМ!$A$33:$A$776,$A179,СВЦЭМ!$B$33:$B$776,L$155)+'СЕТ СН'!$I$14+СВЦЭМ!$D$10+'СЕТ СН'!$I$6-'СЕТ СН'!$I$26</f>
        <v>1427.7341344700001</v>
      </c>
      <c r="M179" s="36">
        <f>SUMIFS(СВЦЭМ!$D$33:$D$776,СВЦЭМ!$A$33:$A$776,$A179,СВЦЭМ!$B$33:$B$776,M$155)+'СЕТ СН'!$I$14+СВЦЭМ!$D$10+'СЕТ СН'!$I$6-'СЕТ СН'!$I$26</f>
        <v>1428.2907259600001</v>
      </c>
      <c r="N179" s="36">
        <f>SUMIFS(СВЦЭМ!$D$33:$D$776,СВЦЭМ!$A$33:$A$776,$A179,СВЦЭМ!$B$33:$B$776,N$155)+'СЕТ СН'!$I$14+СВЦЭМ!$D$10+'СЕТ СН'!$I$6-'СЕТ СН'!$I$26</f>
        <v>1424.3642013799999</v>
      </c>
      <c r="O179" s="36">
        <f>SUMIFS(СВЦЭМ!$D$33:$D$776,СВЦЭМ!$A$33:$A$776,$A179,СВЦЭМ!$B$33:$B$776,O$155)+'СЕТ СН'!$I$14+СВЦЭМ!$D$10+'СЕТ СН'!$I$6-'СЕТ СН'!$I$26</f>
        <v>1403.6375874400001</v>
      </c>
      <c r="P179" s="36">
        <f>SUMIFS(СВЦЭМ!$D$33:$D$776,СВЦЭМ!$A$33:$A$776,$A179,СВЦЭМ!$B$33:$B$776,P$155)+'СЕТ СН'!$I$14+СВЦЭМ!$D$10+'СЕТ СН'!$I$6-'СЕТ СН'!$I$26</f>
        <v>1410.71791446</v>
      </c>
      <c r="Q179" s="36">
        <f>SUMIFS(СВЦЭМ!$D$33:$D$776,СВЦЭМ!$A$33:$A$776,$A179,СВЦЭМ!$B$33:$B$776,Q$155)+'СЕТ СН'!$I$14+СВЦЭМ!$D$10+'СЕТ СН'!$I$6-'СЕТ СН'!$I$26</f>
        <v>1417.4142042600001</v>
      </c>
      <c r="R179" s="36">
        <f>SUMIFS(СВЦЭМ!$D$33:$D$776,СВЦЭМ!$A$33:$A$776,$A179,СВЦЭМ!$B$33:$B$776,R$155)+'СЕТ СН'!$I$14+СВЦЭМ!$D$10+'СЕТ СН'!$I$6-'СЕТ СН'!$I$26</f>
        <v>1419.6380729500002</v>
      </c>
      <c r="S179" s="36">
        <f>SUMIFS(СВЦЭМ!$D$33:$D$776,СВЦЭМ!$A$33:$A$776,$A179,СВЦЭМ!$B$33:$B$776,S$155)+'СЕТ СН'!$I$14+СВЦЭМ!$D$10+'СЕТ СН'!$I$6-'СЕТ СН'!$I$26</f>
        <v>1412.9403987800001</v>
      </c>
      <c r="T179" s="36">
        <f>SUMIFS(СВЦЭМ!$D$33:$D$776,СВЦЭМ!$A$33:$A$776,$A179,СВЦЭМ!$B$33:$B$776,T$155)+'СЕТ СН'!$I$14+СВЦЭМ!$D$10+'СЕТ СН'!$I$6-'СЕТ СН'!$I$26</f>
        <v>1385.8646145500002</v>
      </c>
      <c r="U179" s="36">
        <f>SUMIFS(СВЦЭМ!$D$33:$D$776,СВЦЭМ!$A$33:$A$776,$A179,СВЦЭМ!$B$33:$B$776,U$155)+'СЕТ СН'!$I$14+СВЦЭМ!$D$10+'СЕТ СН'!$I$6-'СЕТ СН'!$I$26</f>
        <v>1342.9893665899999</v>
      </c>
      <c r="V179" s="36">
        <f>SUMIFS(СВЦЭМ!$D$33:$D$776,СВЦЭМ!$A$33:$A$776,$A179,СВЦЭМ!$B$33:$B$776,V$155)+'СЕТ СН'!$I$14+СВЦЭМ!$D$10+'СЕТ СН'!$I$6-'СЕТ СН'!$I$26</f>
        <v>1340.5141314299999</v>
      </c>
      <c r="W179" s="36">
        <f>SUMIFS(СВЦЭМ!$D$33:$D$776,СВЦЭМ!$A$33:$A$776,$A179,СВЦЭМ!$B$33:$B$776,W$155)+'СЕТ СН'!$I$14+СВЦЭМ!$D$10+'СЕТ СН'!$I$6-'СЕТ СН'!$I$26</f>
        <v>1353.8217418500001</v>
      </c>
      <c r="X179" s="36">
        <f>SUMIFS(СВЦЭМ!$D$33:$D$776,СВЦЭМ!$A$33:$A$776,$A179,СВЦЭМ!$B$33:$B$776,X$155)+'СЕТ СН'!$I$14+СВЦЭМ!$D$10+'СЕТ СН'!$I$6-'СЕТ СН'!$I$26</f>
        <v>1374.2219815600001</v>
      </c>
      <c r="Y179" s="36">
        <f>SUMIFS(СВЦЭМ!$D$33:$D$776,СВЦЭМ!$A$33:$A$776,$A179,СВЦЭМ!$B$33:$B$776,Y$155)+'СЕТ СН'!$I$14+СВЦЭМ!$D$10+'СЕТ СН'!$I$6-'СЕТ СН'!$I$26</f>
        <v>1442.65212367</v>
      </c>
    </row>
    <row r="180" spans="1:27" ht="15.75" x14ac:dyDescent="0.2">
      <c r="A180" s="35">
        <f t="shared" si="4"/>
        <v>43521</v>
      </c>
      <c r="B180" s="36">
        <f>SUMIFS(СВЦЭМ!$D$33:$D$776,СВЦЭМ!$A$33:$A$776,$A180,СВЦЭМ!$B$33:$B$776,B$155)+'СЕТ СН'!$I$14+СВЦЭМ!$D$10+'СЕТ СН'!$I$6-'СЕТ СН'!$I$26</f>
        <v>1479.40656266</v>
      </c>
      <c r="C180" s="36">
        <f>SUMIFS(СВЦЭМ!$D$33:$D$776,СВЦЭМ!$A$33:$A$776,$A180,СВЦЭМ!$B$33:$B$776,C$155)+'СЕТ СН'!$I$14+СВЦЭМ!$D$10+'СЕТ СН'!$I$6-'СЕТ СН'!$I$26</f>
        <v>1492.0209406600002</v>
      </c>
      <c r="D180" s="36">
        <f>SUMIFS(СВЦЭМ!$D$33:$D$776,СВЦЭМ!$A$33:$A$776,$A180,СВЦЭМ!$B$33:$B$776,D$155)+'СЕТ СН'!$I$14+СВЦЭМ!$D$10+'СЕТ СН'!$I$6-'СЕТ СН'!$I$26</f>
        <v>1488.4785687900001</v>
      </c>
      <c r="E180" s="36">
        <f>SUMIFS(СВЦЭМ!$D$33:$D$776,СВЦЭМ!$A$33:$A$776,$A180,СВЦЭМ!$B$33:$B$776,E$155)+'СЕТ СН'!$I$14+СВЦЭМ!$D$10+'СЕТ СН'!$I$6-'СЕТ СН'!$I$26</f>
        <v>1491.6037850900002</v>
      </c>
      <c r="F180" s="36">
        <f>SUMIFS(СВЦЭМ!$D$33:$D$776,СВЦЭМ!$A$33:$A$776,$A180,СВЦЭМ!$B$33:$B$776,F$155)+'СЕТ СН'!$I$14+СВЦЭМ!$D$10+'СЕТ СН'!$I$6-'СЕТ СН'!$I$26</f>
        <v>1491.6003003400001</v>
      </c>
      <c r="G180" s="36">
        <f>SUMIFS(СВЦЭМ!$D$33:$D$776,СВЦЭМ!$A$33:$A$776,$A180,СВЦЭМ!$B$33:$B$776,G$155)+'СЕТ СН'!$I$14+СВЦЭМ!$D$10+'СЕТ СН'!$I$6-'СЕТ СН'!$I$26</f>
        <v>1498.1862286599999</v>
      </c>
      <c r="H180" s="36">
        <f>SUMIFS(СВЦЭМ!$D$33:$D$776,СВЦЭМ!$A$33:$A$776,$A180,СВЦЭМ!$B$33:$B$776,H$155)+'СЕТ СН'!$I$14+СВЦЭМ!$D$10+'СЕТ СН'!$I$6-'СЕТ СН'!$I$26</f>
        <v>1510.9532857300001</v>
      </c>
      <c r="I180" s="36">
        <f>SUMIFS(СВЦЭМ!$D$33:$D$776,СВЦЭМ!$A$33:$A$776,$A180,СВЦЭМ!$B$33:$B$776,I$155)+'СЕТ СН'!$I$14+СВЦЭМ!$D$10+'СЕТ СН'!$I$6-'СЕТ СН'!$I$26</f>
        <v>1487.9178412700001</v>
      </c>
      <c r="J180" s="36">
        <f>SUMIFS(СВЦЭМ!$D$33:$D$776,СВЦЭМ!$A$33:$A$776,$A180,СВЦЭМ!$B$33:$B$776,J$155)+'СЕТ СН'!$I$14+СВЦЭМ!$D$10+'СЕТ СН'!$I$6-'СЕТ СН'!$I$26</f>
        <v>1460.99094842</v>
      </c>
      <c r="K180" s="36">
        <f>SUMIFS(СВЦЭМ!$D$33:$D$776,СВЦЭМ!$A$33:$A$776,$A180,СВЦЭМ!$B$33:$B$776,K$155)+'СЕТ СН'!$I$14+СВЦЭМ!$D$10+'СЕТ СН'!$I$6-'СЕТ СН'!$I$26</f>
        <v>1438.85844739</v>
      </c>
      <c r="L180" s="36">
        <f>SUMIFS(СВЦЭМ!$D$33:$D$776,СВЦЭМ!$A$33:$A$776,$A180,СВЦЭМ!$B$33:$B$776,L$155)+'СЕТ СН'!$I$14+СВЦЭМ!$D$10+'СЕТ СН'!$I$6-'СЕТ СН'!$I$26</f>
        <v>1442.3784499799999</v>
      </c>
      <c r="M180" s="36">
        <f>SUMIFS(СВЦЭМ!$D$33:$D$776,СВЦЭМ!$A$33:$A$776,$A180,СВЦЭМ!$B$33:$B$776,M$155)+'СЕТ СН'!$I$14+СВЦЭМ!$D$10+'СЕТ СН'!$I$6-'СЕТ СН'!$I$26</f>
        <v>1462.57398115</v>
      </c>
      <c r="N180" s="36">
        <f>SUMIFS(СВЦЭМ!$D$33:$D$776,СВЦЭМ!$A$33:$A$776,$A180,СВЦЭМ!$B$33:$B$776,N$155)+'СЕТ СН'!$I$14+СВЦЭМ!$D$10+'СЕТ СН'!$I$6-'СЕТ СН'!$I$26</f>
        <v>1468.7736537999999</v>
      </c>
      <c r="O180" s="36">
        <f>SUMIFS(СВЦЭМ!$D$33:$D$776,СВЦЭМ!$A$33:$A$776,$A180,СВЦЭМ!$B$33:$B$776,O$155)+'СЕТ СН'!$I$14+СВЦЭМ!$D$10+'СЕТ СН'!$I$6-'СЕТ СН'!$I$26</f>
        <v>1458.27881824</v>
      </c>
      <c r="P180" s="36">
        <f>SUMIFS(СВЦЭМ!$D$33:$D$776,СВЦЭМ!$A$33:$A$776,$A180,СВЦЭМ!$B$33:$B$776,P$155)+'СЕТ СН'!$I$14+СВЦЭМ!$D$10+'СЕТ СН'!$I$6-'СЕТ СН'!$I$26</f>
        <v>1465.4359214199999</v>
      </c>
      <c r="Q180" s="36">
        <f>SUMIFS(СВЦЭМ!$D$33:$D$776,СВЦЭМ!$A$33:$A$776,$A180,СВЦЭМ!$B$33:$B$776,Q$155)+'СЕТ СН'!$I$14+СВЦЭМ!$D$10+'СЕТ СН'!$I$6-'СЕТ СН'!$I$26</f>
        <v>1475.6096953800002</v>
      </c>
      <c r="R180" s="36">
        <f>SUMIFS(СВЦЭМ!$D$33:$D$776,СВЦЭМ!$A$33:$A$776,$A180,СВЦЭМ!$B$33:$B$776,R$155)+'СЕТ СН'!$I$14+СВЦЭМ!$D$10+'СЕТ СН'!$I$6-'СЕТ СН'!$I$26</f>
        <v>1477.2228956399999</v>
      </c>
      <c r="S180" s="36">
        <f>SUMIFS(СВЦЭМ!$D$33:$D$776,СВЦЭМ!$A$33:$A$776,$A180,СВЦЭМ!$B$33:$B$776,S$155)+'СЕТ СН'!$I$14+СВЦЭМ!$D$10+'СЕТ СН'!$I$6-'СЕТ СН'!$I$26</f>
        <v>1477.5934067200001</v>
      </c>
      <c r="T180" s="36">
        <f>SUMIFS(СВЦЭМ!$D$33:$D$776,СВЦЭМ!$A$33:$A$776,$A180,СВЦЭМ!$B$33:$B$776,T$155)+'СЕТ СН'!$I$14+СВЦЭМ!$D$10+'СЕТ СН'!$I$6-'СЕТ СН'!$I$26</f>
        <v>1429.4790627299999</v>
      </c>
      <c r="U180" s="36">
        <f>SUMIFS(СВЦЭМ!$D$33:$D$776,СВЦЭМ!$A$33:$A$776,$A180,СВЦЭМ!$B$33:$B$776,U$155)+'СЕТ СН'!$I$14+СВЦЭМ!$D$10+'СЕТ СН'!$I$6-'СЕТ СН'!$I$26</f>
        <v>1392.41914221</v>
      </c>
      <c r="V180" s="36">
        <f>SUMIFS(СВЦЭМ!$D$33:$D$776,СВЦЭМ!$A$33:$A$776,$A180,СВЦЭМ!$B$33:$B$776,V$155)+'СЕТ СН'!$I$14+СВЦЭМ!$D$10+'СЕТ СН'!$I$6-'СЕТ СН'!$I$26</f>
        <v>1389.5167633900001</v>
      </c>
      <c r="W180" s="36">
        <f>SUMIFS(СВЦЭМ!$D$33:$D$776,СВЦЭМ!$A$33:$A$776,$A180,СВЦЭМ!$B$33:$B$776,W$155)+'СЕТ СН'!$I$14+СВЦЭМ!$D$10+'СЕТ СН'!$I$6-'СЕТ СН'!$I$26</f>
        <v>1401.1835453900001</v>
      </c>
      <c r="X180" s="36">
        <f>SUMIFS(СВЦЭМ!$D$33:$D$776,СВЦЭМ!$A$33:$A$776,$A180,СВЦЭМ!$B$33:$B$776,X$155)+'СЕТ СН'!$I$14+СВЦЭМ!$D$10+'СЕТ СН'!$I$6-'СЕТ СН'!$I$26</f>
        <v>1421.6837743999999</v>
      </c>
      <c r="Y180" s="36">
        <f>SUMIFS(СВЦЭМ!$D$33:$D$776,СВЦЭМ!$A$33:$A$776,$A180,СВЦЭМ!$B$33:$B$776,Y$155)+'СЕТ СН'!$I$14+СВЦЭМ!$D$10+'СЕТ СН'!$I$6-'СЕТ СН'!$I$26</f>
        <v>1461.7218842500001</v>
      </c>
    </row>
    <row r="181" spans="1:27" ht="15.75" x14ac:dyDescent="0.2">
      <c r="A181" s="35">
        <f t="shared" si="4"/>
        <v>43522</v>
      </c>
      <c r="B181" s="36">
        <f>SUMIFS(СВЦЭМ!$D$33:$D$776,СВЦЭМ!$A$33:$A$776,$A181,СВЦЭМ!$B$33:$B$776,B$155)+'СЕТ СН'!$I$14+СВЦЭМ!$D$10+'СЕТ СН'!$I$6-'СЕТ СН'!$I$26</f>
        <v>1487.9599249500002</v>
      </c>
      <c r="C181" s="36">
        <f>SUMIFS(СВЦЭМ!$D$33:$D$776,СВЦЭМ!$A$33:$A$776,$A181,СВЦЭМ!$B$33:$B$776,C$155)+'СЕТ СН'!$I$14+СВЦЭМ!$D$10+'СЕТ СН'!$I$6-'СЕТ СН'!$I$26</f>
        <v>1490.6087018200001</v>
      </c>
      <c r="D181" s="36">
        <f>SUMIFS(СВЦЭМ!$D$33:$D$776,СВЦЭМ!$A$33:$A$776,$A181,СВЦЭМ!$B$33:$B$776,D$155)+'СЕТ СН'!$I$14+СВЦЭМ!$D$10+'СЕТ СН'!$I$6-'СЕТ СН'!$I$26</f>
        <v>1484.14627952</v>
      </c>
      <c r="E181" s="36">
        <f>SUMIFS(СВЦЭМ!$D$33:$D$776,СВЦЭМ!$A$33:$A$776,$A181,СВЦЭМ!$B$33:$B$776,E$155)+'СЕТ СН'!$I$14+СВЦЭМ!$D$10+'СЕТ СН'!$I$6-'СЕТ СН'!$I$26</f>
        <v>1484.5744787799999</v>
      </c>
      <c r="F181" s="36">
        <f>SUMIFS(СВЦЭМ!$D$33:$D$776,СВЦЭМ!$A$33:$A$776,$A181,СВЦЭМ!$B$33:$B$776,F$155)+'СЕТ СН'!$I$14+СВЦЭМ!$D$10+'СЕТ СН'!$I$6-'СЕТ СН'!$I$26</f>
        <v>1482.92621893</v>
      </c>
      <c r="G181" s="36">
        <f>SUMIFS(СВЦЭМ!$D$33:$D$776,СВЦЭМ!$A$33:$A$776,$A181,СВЦЭМ!$B$33:$B$776,G$155)+'СЕТ СН'!$I$14+СВЦЭМ!$D$10+'СЕТ СН'!$I$6-'СЕТ СН'!$I$26</f>
        <v>1490.6546646400002</v>
      </c>
      <c r="H181" s="36">
        <f>SUMIFS(СВЦЭМ!$D$33:$D$776,СВЦЭМ!$A$33:$A$776,$A181,СВЦЭМ!$B$33:$B$776,H$155)+'СЕТ СН'!$I$14+СВЦЭМ!$D$10+'СЕТ СН'!$I$6-'СЕТ СН'!$I$26</f>
        <v>1488.73384089</v>
      </c>
      <c r="I181" s="36">
        <f>SUMIFS(СВЦЭМ!$D$33:$D$776,СВЦЭМ!$A$33:$A$776,$A181,СВЦЭМ!$B$33:$B$776,I$155)+'СЕТ СН'!$I$14+СВЦЭМ!$D$10+'СЕТ СН'!$I$6-'СЕТ СН'!$I$26</f>
        <v>1458.89291581</v>
      </c>
      <c r="J181" s="36">
        <f>SUMIFS(СВЦЭМ!$D$33:$D$776,СВЦЭМ!$A$33:$A$776,$A181,СВЦЭМ!$B$33:$B$776,J$155)+'СЕТ СН'!$I$14+СВЦЭМ!$D$10+'СЕТ СН'!$I$6-'СЕТ СН'!$I$26</f>
        <v>1438.9500800400001</v>
      </c>
      <c r="K181" s="36">
        <f>SUMIFS(СВЦЭМ!$D$33:$D$776,СВЦЭМ!$A$33:$A$776,$A181,СВЦЭМ!$B$33:$B$776,K$155)+'СЕТ СН'!$I$14+СВЦЭМ!$D$10+'СЕТ СН'!$I$6-'СЕТ СН'!$I$26</f>
        <v>1435.7420315700001</v>
      </c>
      <c r="L181" s="36">
        <f>SUMIFS(СВЦЭМ!$D$33:$D$776,СВЦЭМ!$A$33:$A$776,$A181,СВЦЭМ!$B$33:$B$776,L$155)+'СЕТ СН'!$I$14+СВЦЭМ!$D$10+'СЕТ СН'!$I$6-'СЕТ СН'!$I$26</f>
        <v>1449.1715004800001</v>
      </c>
      <c r="M181" s="36">
        <f>SUMIFS(СВЦЭМ!$D$33:$D$776,СВЦЭМ!$A$33:$A$776,$A181,СВЦЭМ!$B$33:$B$776,M$155)+'СЕТ СН'!$I$14+СВЦЭМ!$D$10+'СЕТ СН'!$I$6-'СЕТ СН'!$I$26</f>
        <v>1465.0280022900001</v>
      </c>
      <c r="N181" s="36">
        <f>SUMIFS(СВЦЭМ!$D$33:$D$776,СВЦЭМ!$A$33:$A$776,$A181,СВЦЭМ!$B$33:$B$776,N$155)+'СЕТ СН'!$I$14+СВЦЭМ!$D$10+'СЕТ СН'!$I$6-'СЕТ СН'!$I$26</f>
        <v>1448.2008884000002</v>
      </c>
      <c r="O181" s="36">
        <f>SUMIFS(СВЦЭМ!$D$33:$D$776,СВЦЭМ!$A$33:$A$776,$A181,СВЦЭМ!$B$33:$B$776,O$155)+'СЕТ СН'!$I$14+СВЦЭМ!$D$10+'СЕТ СН'!$I$6-'СЕТ СН'!$I$26</f>
        <v>1417.3537190500001</v>
      </c>
      <c r="P181" s="36">
        <f>SUMIFS(СВЦЭМ!$D$33:$D$776,СВЦЭМ!$A$33:$A$776,$A181,СВЦЭМ!$B$33:$B$776,P$155)+'СЕТ СН'!$I$14+СВЦЭМ!$D$10+'СЕТ СН'!$I$6-'СЕТ СН'!$I$26</f>
        <v>1421.22173817</v>
      </c>
      <c r="Q181" s="36">
        <f>SUMIFS(СВЦЭМ!$D$33:$D$776,СВЦЭМ!$A$33:$A$776,$A181,СВЦЭМ!$B$33:$B$776,Q$155)+'СЕТ СН'!$I$14+СВЦЭМ!$D$10+'СЕТ СН'!$I$6-'СЕТ СН'!$I$26</f>
        <v>1433.54760592</v>
      </c>
      <c r="R181" s="36">
        <f>SUMIFS(СВЦЭМ!$D$33:$D$776,СВЦЭМ!$A$33:$A$776,$A181,СВЦЭМ!$B$33:$B$776,R$155)+'СЕТ СН'!$I$14+СВЦЭМ!$D$10+'СЕТ СН'!$I$6-'СЕТ СН'!$I$26</f>
        <v>1449.3016617100002</v>
      </c>
      <c r="S181" s="36">
        <f>SUMIFS(СВЦЭМ!$D$33:$D$776,СВЦЭМ!$A$33:$A$776,$A181,СВЦЭМ!$B$33:$B$776,S$155)+'СЕТ СН'!$I$14+СВЦЭМ!$D$10+'СЕТ СН'!$I$6-'СЕТ СН'!$I$26</f>
        <v>1466.4682116500001</v>
      </c>
      <c r="T181" s="36">
        <f>SUMIFS(СВЦЭМ!$D$33:$D$776,СВЦЭМ!$A$33:$A$776,$A181,СВЦЭМ!$B$33:$B$776,T$155)+'СЕТ СН'!$I$14+СВЦЭМ!$D$10+'СЕТ СН'!$I$6-'СЕТ СН'!$I$26</f>
        <v>1424.8493379199999</v>
      </c>
      <c r="U181" s="36">
        <f>SUMIFS(СВЦЭМ!$D$33:$D$776,СВЦЭМ!$A$33:$A$776,$A181,СВЦЭМ!$B$33:$B$776,U$155)+'СЕТ СН'!$I$14+СВЦЭМ!$D$10+'СЕТ СН'!$I$6-'СЕТ СН'!$I$26</f>
        <v>1386.8678833399999</v>
      </c>
      <c r="V181" s="36">
        <f>SUMIFS(СВЦЭМ!$D$33:$D$776,СВЦЭМ!$A$33:$A$776,$A181,СВЦЭМ!$B$33:$B$776,V$155)+'СЕТ СН'!$I$14+СВЦЭМ!$D$10+'СЕТ СН'!$I$6-'СЕТ СН'!$I$26</f>
        <v>1383.5842108699999</v>
      </c>
      <c r="W181" s="36">
        <f>SUMIFS(СВЦЭМ!$D$33:$D$776,СВЦЭМ!$A$33:$A$776,$A181,СВЦЭМ!$B$33:$B$776,W$155)+'СЕТ СН'!$I$14+СВЦЭМ!$D$10+'СЕТ СН'!$I$6-'СЕТ СН'!$I$26</f>
        <v>1395.7964631700002</v>
      </c>
      <c r="X181" s="36">
        <f>SUMIFS(СВЦЭМ!$D$33:$D$776,СВЦЭМ!$A$33:$A$776,$A181,СВЦЭМ!$B$33:$B$776,X$155)+'СЕТ СН'!$I$14+СВЦЭМ!$D$10+'СЕТ СН'!$I$6-'СЕТ СН'!$I$26</f>
        <v>1413.7293041600001</v>
      </c>
      <c r="Y181" s="36">
        <f>SUMIFS(СВЦЭМ!$D$33:$D$776,СВЦЭМ!$A$33:$A$776,$A181,СВЦЭМ!$B$33:$B$776,Y$155)+'СЕТ СН'!$I$14+СВЦЭМ!$D$10+'СЕТ СН'!$I$6-'СЕТ СН'!$I$26</f>
        <v>1455.3632675700001</v>
      </c>
    </row>
    <row r="182" spans="1:27" ht="15.75" x14ac:dyDescent="0.2">
      <c r="A182" s="35">
        <f t="shared" si="4"/>
        <v>43523</v>
      </c>
      <c r="B182" s="36">
        <f>SUMIFS(СВЦЭМ!$D$33:$D$776,СВЦЭМ!$A$33:$A$776,$A182,СВЦЭМ!$B$33:$B$776,B$155)+'СЕТ СН'!$I$14+СВЦЭМ!$D$10+'СЕТ СН'!$I$6-'СЕТ СН'!$I$26</f>
        <v>1491.1006431599999</v>
      </c>
      <c r="C182" s="36">
        <f>SUMIFS(СВЦЭМ!$D$33:$D$776,СВЦЭМ!$A$33:$A$776,$A182,СВЦЭМ!$B$33:$B$776,C$155)+'СЕТ СН'!$I$14+СВЦЭМ!$D$10+'СЕТ СН'!$I$6-'СЕТ СН'!$I$26</f>
        <v>1523.8003363800001</v>
      </c>
      <c r="D182" s="36">
        <f>SUMIFS(СВЦЭМ!$D$33:$D$776,СВЦЭМ!$A$33:$A$776,$A182,СВЦЭМ!$B$33:$B$776,D$155)+'СЕТ СН'!$I$14+СВЦЭМ!$D$10+'СЕТ СН'!$I$6-'СЕТ СН'!$I$26</f>
        <v>1536.51078168</v>
      </c>
      <c r="E182" s="36">
        <f>SUMIFS(СВЦЭМ!$D$33:$D$776,СВЦЭМ!$A$33:$A$776,$A182,СВЦЭМ!$B$33:$B$776,E$155)+'СЕТ СН'!$I$14+СВЦЭМ!$D$10+'СЕТ СН'!$I$6-'СЕТ СН'!$I$26</f>
        <v>1540.5574986300001</v>
      </c>
      <c r="F182" s="36">
        <f>SUMIFS(СВЦЭМ!$D$33:$D$776,СВЦЭМ!$A$33:$A$776,$A182,СВЦЭМ!$B$33:$B$776,F$155)+'СЕТ СН'!$I$14+СВЦЭМ!$D$10+'СЕТ СН'!$I$6-'СЕТ СН'!$I$26</f>
        <v>1534.5321265100001</v>
      </c>
      <c r="G182" s="36">
        <f>SUMIFS(СВЦЭМ!$D$33:$D$776,СВЦЭМ!$A$33:$A$776,$A182,СВЦЭМ!$B$33:$B$776,G$155)+'СЕТ СН'!$I$14+СВЦЭМ!$D$10+'СЕТ СН'!$I$6-'СЕТ СН'!$I$26</f>
        <v>1512.74528018</v>
      </c>
      <c r="H182" s="36">
        <f>SUMIFS(СВЦЭМ!$D$33:$D$776,СВЦЭМ!$A$33:$A$776,$A182,СВЦЭМ!$B$33:$B$776,H$155)+'СЕТ СН'!$I$14+СВЦЭМ!$D$10+'СЕТ СН'!$I$6-'СЕТ СН'!$I$26</f>
        <v>1473.1682923100002</v>
      </c>
      <c r="I182" s="36">
        <f>SUMIFS(СВЦЭМ!$D$33:$D$776,СВЦЭМ!$A$33:$A$776,$A182,СВЦЭМ!$B$33:$B$776,I$155)+'СЕТ СН'!$I$14+СВЦЭМ!$D$10+'СЕТ СН'!$I$6-'СЕТ СН'!$I$26</f>
        <v>1447.6058274699999</v>
      </c>
      <c r="J182" s="36">
        <f>SUMIFS(СВЦЭМ!$D$33:$D$776,СВЦЭМ!$A$33:$A$776,$A182,СВЦЭМ!$B$33:$B$776,J$155)+'СЕТ СН'!$I$14+СВЦЭМ!$D$10+'СЕТ СН'!$I$6-'СЕТ СН'!$I$26</f>
        <v>1433.2997444500002</v>
      </c>
      <c r="K182" s="36">
        <f>SUMIFS(СВЦЭМ!$D$33:$D$776,СВЦЭМ!$A$33:$A$776,$A182,СВЦЭМ!$B$33:$B$776,K$155)+'СЕТ СН'!$I$14+СВЦЭМ!$D$10+'СЕТ СН'!$I$6-'СЕТ СН'!$I$26</f>
        <v>1436.37136762</v>
      </c>
      <c r="L182" s="36">
        <f>SUMIFS(СВЦЭМ!$D$33:$D$776,СВЦЭМ!$A$33:$A$776,$A182,СВЦЭМ!$B$33:$B$776,L$155)+'СЕТ СН'!$I$14+СВЦЭМ!$D$10+'СЕТ СН'!$I$6-'СЕТ СН'!$I$26</f>
        <v>1439.5199985899999</v>
      </c>
      <c r="M182" s="36">
        <f>SUMIFS(СВЦЭМ!$D$33:$D$776,СВЦЭМ!$A$33:$A$776,$A182,СВЦЭМ!$B$33:$B$776,M$155)+'СЕТ СН'!$I$14+СВЦЭМ!$D$10+'СЕТ СН'!$I$6-'СЕТ СН'!$I$26</f>
        <v>1451.6078100099999</v>
      </c>
      <c r="N182" s="36">
        <f>SUMIFS(СВЦЭМ!$D$33:$D$776,СВЦЭМ!$A$33:$A$776,$A182,СВЦЭМ!$B$33:$B$776,N$155)+'СЕТ СН'!$I$14+СВЦЭМ!$D$10+'СЕТ СН'!$I$6-'СЕТ СН'!$I$26</f>
        <v>1449.4018259200002</v>
      </c>
      <c r="O182" s="36">
        <f>SUMIFS(СВЦЭМ!$D$33:$D$776,СВЦЭМ!$A$33:$A$776,$A182,СВЦЭМ!$B$33:$B$776,O$155)+'СЕТ СН'!$I$14+СВЦЭМ!$D$10+'СЕТ СН'!$I$6-'СЕТ СН'!$I$26</f>
        <v>1402.40492285</v>
      </c>
      <c r="P182" s="36">
        <f>SUMIFS(СВЦЭМ!$D$33:$D$776,СВЦЭМ!$A$33:$A$776,$A182,СВЦЭМ!$B$33:$B$776,P$155)+'СЕТ СН'!$I$14+СВЦЭМ!$D$10+'СЕТ СН'!$I$6-'СЕТ СН'!$I$26</f>
        <v>1404.7583453299999</v>
      </c>
      <c r="Q182" s="36">
        <f>SUMIFS(СВЦЭМ!$D$33:$D$776,СВЦЭМ!$A$33:$A$776,$A182,СВЦЭМ!$B$33:$B$776,Q$155)+'СЕТ СН'!$I$14+СВЦЭМ!$D$10+'СЕТ СН'!$I$6-'СЕТ СН'!$I$26</f>
        <v>1411.71875202</v>
      </c>
      <c r="R182" s="36">
        <f>SUMIFS(СВЦЭМ!$D$33:$D$776,СВЦЭМ!$A$33:$A$776,$A182,СВЦЭМ!$B$33:$B$776,R$155)+'СЕТ СН'!$I$14+СВЦЭМ!$D$10+'СЕТ СН'!$I$6-'СЕТ СН'!$I$26</f>
        <v>1404.8928498400001</v>
      </c>
      <c r="S182" s="36">
        <f>SUMIFS(СВЦЭМ!$D$33:$D$776,СВЦЭМ!$A$33:$A$776,$A182,СВЦЭМ!$B$33:$B$776,S$155)+'СЕТ СН'!$I$14+СВЦЭМ!$D$10+'СЕТ СН'!$I$6-'СЕТ СН'!$I$26</f>
        <v>1405.06775449</v>
      </c>
      <c r="T182" s="36">
        <f>SUMIFS(СВЦЭМ!$D$33:$D$776,СВЦЭМ!$A$33:$A$776,$A182,СВЦЭМ!$B$33:$B$776,T$155)+'СЕТ СН'!$I$14+СВЦЭМ!$D$10+'СЕТ СН'!$I$6-'СЕТ СН'!$I$26</f>
        <v>1392.6960912100001</v>
      </c>
      <c r="U182" s="36">
        <f>SUMIFS(СВЦЭМ!$D$33:$D$776,СВЦЭМ!$A$33:$A$776,$A182,СВЦЭМ!$B$33:$B$776,U$155)+'СЕТ СН'!$I$14+СВЦЭМ!$D$10+'СЕТ СН'!$I$6-'СЕТ СН'!$I$26</f>
        <v>1364.3384524500002</v>
      </c>
      <c r="V182" s="36">
        <f>SUMIFS(СВЦЭМ!$D$33:$D$776,СВЦЭМ!$A$33:$A$776,$A182,СВЦЭМ!$B$33:$B$776,V$155)+'СЕТ СН'!$I$14+СВЦЭМ!$D$10+'СЕТ СН'!$I$6-'СЕТ СН'!$I$26</f>
        <v>1359.5600920100001</v>
      </c>
      <c r="W182" s="36">
        <f>SUMIFS(СВЦЭМ!$D$33:$D$776,СВЦЭМ!$A$33:$A$776,$A182,СВЦЭМ!$B$33:$B$776,W$155)+'СЕТ СН'!$I$14+СВЦЭМ!$D$10+'СЕТ СН'!$I$6-'СЕТ СН'!$I$26</f>
        <v>1372.93802785</v>
      </c>
      <c r="X182" s="36">
        <f>SUMIFS(СВЦЭМ!$D$33:$D$776,СВЦЭМ!$A$33:$A$776,$A182,СВЦЭМ!$B$33:$B$776,X$155)+'СЕТ СН'!$I$14+СВЦЭМ!$D$10+'СЕТ СН'!$I$6-'СЕТ СН'!$I$26</f>
        <v>1399.12958364</v>
      </c>
      <c r="Y182" s="36">
        <f>SUMIFS(СВЦЭМ!$D$33:$D$776,СВЦЭМ!$A$33:$A$776,$A182,СВЦЭМ!$B$33:$B$776,Y$155)+'СЕТ СН'!$I$14+СВЦЭМ!$D$10+'СЕТ СН'!$I$6-'СЕТ СН'!$I$26</f>
        <v>1440.8029435000001</v>
      </c>
    </row>
    <row r="183" spans="1:27" ht="15.75" x14ac:dyDescent="0.2">
      <c r="A183" s="35">
        <f t="shared" si="4"/>
        <v>43524</v>
      </c>
      <c r="B183" s="36">
        <f>SUMIFS(СВЦЭМ!$D$33:$D$776,СВЦЭМ!$A$33:$A$776,$A183,СВЦЭМ!$B$33:$B$776,B$155)+'СЕТ СН'!$I$14+СВЦЭМ!$D$10+'СЕТ СН'!$I$6-'СЕТ СН'!$I$26</f>
        <v>1484.9250096300002</v>
      </c>
      <c r="C183" s="36">
        <f>SUMIFS(СВЦЭМ!$D$33:$D$776,СВЦЭМ!$A$33:$A$776,$A183,СВЦЭМ!$B$33:$B$776,C$155)+'СЕТ СН'!$I$14+СВЦЭМ!$D$10+'СЕТ СН'!$I$6-'СЕТ СН'!$I$26</f>
        <v>1510.73781566</v>
      </c>
      <c r="D183" s="36">
        <f>SUMIFS(СВЦЭМ!$D$33:$D$776,СВЦЭМ!$A$33:$A$776,$A183,СВЦЭМ!$B$33:$B$776,D$155)+'СЕТ СН'!$I$14+СВЦЭМ!$D$10+'СЕТ СН'!$I$6-'СЕТ СН'!$I$26</f>
        <v>1521.8593616200001</v>
      </c>
      <c r="E183" s="36">
        <f>SUMIFS(СВЦЭМ!$D$33:$D$776,СВЦЭМ!$A$33:$A$776,$A183,СВЦЭМ!$B$33:$B$776,E$155)+'СЕТ СН'!$I$14+СВЦЭМ!$D$10+'СЕТ СН'!$I$6-'СЕТ СН'!$I$26</f>
        <v>1523.2224859799999</v>
      </c>
      <c r="F183" s="36">
        <f>SUMIFS(СВЦЭМ!$D$33:$D$776,СВЦЭМ!$A$33:$A$776,$A183,СВЦЭМ!$B$33:$B$776,F$155)+'СЕТ СН'!$I$14+СВЦЭМ!$D$10+'СЕТ СН'!$I$6-'СЕТ СН'!$I$26</f>
        <v>1518.6202922699999</v>
      </c>
      <c r="G183" s="36">
        <f>SUMIFS(СВЦЭМ!$D$33:$D$776,СВЦЭМ!$A$33:$A$776,$A183,СВЦЭМ!$B$33:$B$776,G$155)+'СЕТ СН'!$I$14+СВЦЭМ!$D$10+'СЕТ СН'!$I$6-'СЕТ СН'!$I$26</f>
        <v>1506.3667482599999</v>
      </c>
      <c r="H183" s="36">
        <f>SUMIFS(СВЦЭМ!$D$33:$D$776,СВЦЭМ!$A$33:$A$776,$A183,СВЦЭМ!$B$33:$B$776,H$155)+'СЕТ СН'!$I$14+СВЦЭМ!$D$10+'СЕТ СН'!$I$6-'СЕТ СН'!$I$26</f>
        <v>1480.77384233</v>
      </c>
      <c r="I183" s="36">
        <f>SUMIFS(СВЦЭМ!$D$33:$D$776,СВЦЭМ!$A$33:$A$776,$A183,СВЦЭМ!$B$33:$B$776,I$155)+'СЕТ СН'!$I$14+СВЦЭМ!$D$10+'СЕТ СН'!$I$6-'СЕТ СН'!$I$26</f>
        <v>1458.2979728600001</v>
      </c>
      <c r="J183" s="36">
        <f>SUMIFS(СВЦЭМ!$D$33:$D$776,СВЦЭМ!$A$33:$A$776,$A183,СВЦЭМ!$B$33:$B$776,J$155)+'СЕТ СН'!$I$14+СВЦЭМ!$D$10+'СЕТ СН'!$I$6-'СЕТ СН'!$I$26</f>
        <v>1443.8187496999999</v>
      </c>
      <c r="K183" s="36">
        <f>SUMIFS(СВЦЭМ!$D$33:$D$776,СВЦЭМ!$A$33:$A$776,$A183,СВЦЭМ!$B$33:$B$776,K$155)+'СЕТ СН'!$I$14+СВЦЭМ!$D$10+'СЕТ СН'!$I$6-'СЕТ СН'!$I$26</f>
        <v>1447.5493602500001</v>
      </c>
      <c r="L183" s="36">
        <f>SUMIFS(СВЦЭМ!$D$33:$D$776,СВЦЭМ!$A$33:$A$776,$A183,СВЦЭМ!$B$33:$B$776,L$155)+'СЕТ СН'!$I$14+СВЦЭМ!$D$10+'СЕТ СН'!$I$6-'СЕТ СН'!$I$26</f>
        <v>1451.8901980000001</v>
      </c>
      <c r="M183" s="36">
        <f>SUMIFS(СВЦЭМ!$D$33:$D$776,СВЦЭМ!$A$33:$A$776,$A183,СВЦЭМ!$B$33:$B$776,M$155)+'СЕТ СН'!$I$14+СВЦЭМ!$D$10+'СЕТ СН'!$I$6-'СЕТ СН'!$I$26</f>
        <v>1466.6011535299999</v>
      </c>
      <c r="N183" s="36">
        <f>SUMIFS(СВЦЭМ!$D$33:$D$776,СВЦЭМ!$A$33:$A$776,$A183,СВЦЭМ!$B$33:$B$776,N$155)+'СЕТ СН'!$I$14+СВЦЭМ!$D$10+'СЕТ СН'!$I$6-'СЕТ СН'!$I$26</f>
        <v>1452.19229814</v>
      </c>
      <c r="O183" s="36">
        <f>SUMIFS(СВЦЭМ!$D$33:$D$776,СВЦЭМ!$A$33:$A$776,$A183,СВЦЭМ!$B$33:$B$776,O$155)+'СЕТ СН'!$I$14+СВЦЭМ!$D$10+'СЕТ СН'!$I$6-'СЕТ СН'!$I$26</f>
        <v>1426.8042942299999</v>
      </c>
      <c r="P183" s="36">
        <f>SUMIFS(СВЦЭМ!$D$33:$D$776,СВЦЭМ!$A$33:$A$776,$A183,СВЦЭМ!$B$33:$B$776,P$155)+'СЕТ СН'!$I$14+СВЦЭМ!$D$10+'СЕТ СН'!$I$6-'СЕТ СН'!$I$26</f>
        <v>1430.8298817099999</v>
      </c>
      <c r="Q183" s="36">
        <f>SUMIFS(СВЦЭМ!$D$33:$D$776,СВЦЭМ!$A$33:$A$776,$A183,СВЦЭМ!$B$33:$B$776,Q$155)+'СЕТ СН'!$I$14+СВЦЭМ!$D$10+'СЕТ СН'!$I$6-'СЕТ СН'!$I$26</f>
        <v>1436.89201445</v>
      </c>
      <c r="R183" s="36">
        <f>SUMIFS(СВЦЭМ!$D$33:$D$776,СВЦЭМ!$A$33:$A$776,$A183,СВЦЭМ!$B$33:$B$776,R$155)+'СЕТ СН'!$I$14+СВЦЭМ!$D$10+'СЕТ СН'!$I$6-'СЕТ СН'!$I$26</f>
        <v>1430.67465083</v>
      </c>
      <c r="S183" s="36">
        <f>SUMIFS(СВЦЭМ!$D$33:$D$776,СВЦЭМ!$A$33:$A$776,$A183,СВЦЭМ!$B$33:$B$776,S$155)+'СЕТ СН'!$I$14+СВЦЭМ!$D$10+'СЕТ СН'!$I$6-'СЕТ СН'!$I$26</f>
        <v>1426.0891996400001</v>
      </c>
      <c r="T183" s="36">
        <f>SUMIFS(СВЦЭМ!$D$33:$D$776,СВЦЭМ!$A$33:$A$776,$A183,СВЦЭМ!$B$33:$B$776,T$155)+'СЕТ СН'!$I$14+СВЦЭМ!$D$10+'СЕТ СН'!$I$6-'СЕТ СН'!$I$26</f>
        <v>1394.0925434599999</v>
      </c>
      <c r="U183" s="36">
        <f>SUMIFS(СВЦЭМ!$D$33:$D$776,СВЦЭМ!$A$33:$A$776,$A183,СВЦЭМ!$B$33:$B$776,U$155)+'СЕТ СН'!$I$14+СВЦЭМ!$D$10+'СЕТ СН'!$I$6-'СЕТ СН'!$I$26</f>
        <v>1370.62069651</v>
      </c>
      <c r="V183" s="36">
        <f>SUMIFS(СВЦЭМ!$D$33:$D$776,СВЦЭМ!$A$33:$A$776,$A183,СВЦЭМ!$B$33:$B$776,V$155)+'СЕТ СН'!$I$14+СВЦЭМ!$D$10+'СЕТ СН'!$I$6-'СЕТ СН'!$I$26</f>
        <v>1365.41631852</v>
      </c>
      <c r="W183" s="36">
        <f>SUMIFS(СВЦЭМ!$D$33:$D$776,СВЦЭМ!$A$33:$A$776,$A183,СВЦЭМ!$B$33:$B$776,W$155)+'СЕТ СН'!$I$14+СВЦЭМ!$D$10+'СЕТ СН'!$I$6-'СЕТ СН'!$I$26</f>
        <v>1386.04182627</v>
      </c>
      <c r="X183" s="36">
        <f>SUMIFS(СВЦЭМ!$D$33:$D$776,СВЦЭМ!$A$33:$A$776,$A183,СВЦЭМ!$B$33:$B$776,X$155)+'СЕТ СН'!$I$14+СВЦЭМ!$D$10+'СЕТ СН'!$I$6-'СЕТ СН'!$I$26</f>
        <v>1407.81021508</v>
      </c>
      <c r="Y183" s="36">
        <f>SUMIFS(СВЦЭМ!$D$33:$D$776,СВЦЭМ!$A$33:$A$776,$A183,СВЦЭМ!$B$33:$B$776,Y$155)+'СЕТ СН'!$I$14+СВЦЭМ!$D$10+'СЕТ СН'!$I$6-'СЕТ СН'!$I$26</f>
        <v>1450.6520909599999</v>
      </c>
    </row>
    <row r="184" spans="1:27" ht="15.75" hidden="1" x14ac:dyDescent="0.2">
      <c r="A184" s="35">
        <f t="shared" si="4"/>
        <v>43525</v>
      </c>
      <c r="B184" s="36">
        <f>SUMIFS(СВЦЭМ!$D$33:$D$776,СВЦЭМ!$A$33:$A$776,$A184,СВЦЭМ!$B$33:$B$776,B$155)+'СЕТ СН'!$I$14+СВЦЭМ!$D$10+'СЕТ СН'!$I$6-'СЕТ СН'!$I$26</f>
        <v>533.84346041000003</v>
      </c>
      <c r="C184" s="36">
        <f>SUMIFS(СВЦЭМ!$D$33:$D$776,СВЦЭМ!$A$33:$A$776,$A184,СВЦЭМ!$B$33:$B$776,C$155)+'СЕТ СН'!$I$14+СВЦЭМ!$D$10+'СЕТ СН'!$I$6-'СЕТ СН'!$I$26</f>
        <v>533.84346041000003</v>
      </c>
      <c r="D184" s="36">
        <f>SUMIFS(СВЦЭМ!$D$33:$D$776,СВЦЭМ!$A$33:$A$776,$A184,СВЦЭМ!$B$33:$B$776,D$155)+'СЕТ СН'!$I$14+СВЦЭМ!$D$10+'СЕТ СН'!$I$6-'СЕТ СН'!$I$26</f>
        <v>533.84346041000003</v>
      </c>
      <c r="E184" s="36">
        <f>SUMIFS(СВЦЭМ!$D$33:$D$776,СВЦЭМ!$A$33:$A$776,$A184,СВЦЭМ!$B$33:$B$776,E$155)+'СЕТ СН'!$I$14+СВЦЭМ!$D$10+'СЕТ СН'!$I$6-'СЕТ СН'!$I$26</f>
        <v>533.84346041000003</v>
      </c>
      <c r="F184" s="36">
        <f>SUMIFS(СВЦЭМ!$D$33:$D$776,СВЦЭМ!$A$33:$A$776,$A184,СВЦЭМ!$B$33:$B$776,F$155)+'СЕТ СН'!$I$14+СВЦЭМ!$D$10+'СЕТ СН'!$I$6-'СЕТ СН'!$I$26</f>
        <v>533.84346041000003</v>
      </c>
      <c r="G184" s="36">
        <f>SUMIFS(СВЦЭМ!$D$33:$D$776,СВЦЭМ!$A$33:$A$776,$A184,СВЦЭМ!$B$33:$B$776,G$155)+'СЕТ СН'!$I$14+СВЦЭМ!$D$10+'СЕТ СН'!$I$6-'СЕТ СН'!$I$26</f>
        <v>533.84346041000003</v>
      </c>
      <c r="H184" s="36">
        <f>SUMIFS(СВЦЭМ!$D$33:$D$776,СВЦЭМ!$A$33:$A$776,$A184,СВЦЭМ!$B$33:$B$776,H$155)+'СЕТ СН'!$I$14+СВЦЭМ!$D$10+'СЕТ СН'!$I$6-'СЕТ СН'!$I$26</f>
        <v>533.84346041000003</v>
      </c>
      <c r="I184" s="36">
        <f>SUMIFS(СВЦЭМ!$D$33:$D$776,СВЦЭМ!$A$33:$A$776,$A184,СВЦЭМ!$B$33:$B$776,I$155)+'СЕТ СН'!$I$14+СВЦЭМ!$D$10+'СЕТ СН'!$I$6-'СЕТ СН'!$I$26</f>
        <v>533.84346041000003</v>
      </c>
      <c r="J184" s="36">
        <f>SUMIFS(СВЦЭМ!$D$33:$D$776,СВЦЭМ!$A$33:$A$776,$A184,СВЦЭМ!$B$33:$B$776,J$155)+'СЕТ СН'!$I$14+СВЦЭМ!$D$10+'СЕТ СН'!$I$6-'СЕТ СН'!$I$26</f>
        <v>533.84346041000003</v>
      </c>
      <c r="K184" s="36">
        <f>SUMIFS(СВЦЭМ!$D$33:$D$776,СВЦЭМ!$A$33:$A$776,$A184,СВЦЭМ!$B$33:$B$776,K$155)+'СЕТ СН'!$I$14+СВЦЭМ!$D$10+'СЕТ СН'!$I$6-'СЕТ СН'!$I$26</f>
        <v>533.84346041000003</v>
      </c>
      <c r="L184" s="36">
        <f>SUMIFS(СВЦЭМ!$D$33:$D$776,СВЦЭМ!$A$33:$A$776,$A184,СВЦЭМ!$B$33:$B$776,L$155)+'СЕТ СН'!$I$14+СВЦЭМ!$D$10+'СЕТ СН'!$I$6-'СЕТ СН'!$I$26</f>
        <v>533.84346041000003</v>
      </c>
      <c r="M184" s="36">
        <f>SUMIFS(СВЦЭМ!$D$33:$D$776,СВЦЭМ!$A$33:$A$776,$A184,СВЦЭМ!$B$33:$B$776,M$155)+'СЕТ СН'!$I$14+СВЦЭМ!$D$10+'СЕТ СН'!$I$6-'СЕТ СН'!$I$26</f>
        <v>533.84346041000003</v>
      </c>
      <c r="N184" s="36">
        <f>SUMIFS(СВЦЭМ!$D$33:$D$776,СВЦЭМ!$A$33:$A$776,$A184,СВЦЭМ!$B$33:$B$776,N$155)+'СЕТ СН'!$I$14+СВЦЭМ!$D$10+'СЕТ СН'!$I$6-'СЕТ СН'!$I$26</f>
        <v>533.84346041000003</v>
      </c>
      <c r="O184" s="36">
        <f>SUMIFS(СВЦЭМ!$D$33:$D$776,СВЦЭМ!$A$33:$A$776,$A184,СВЦЭМ!$B$33:$B$776,O$155)+'СЕТ СН'!$I$14+СВЦЭМ!$D$10+'СЕТ СН'!$I$6-'СЕТ СН'!$I$26</f>
        <v>533.84346041000003</v>
      </c>
      <c r="P184" s="36">
        <f>SUMIFS(СВЦЭМ!$D$33:$D$776,СВЦЭМ!$A$33:$A$776,$A184,СВЦЭМ!$B$33:$B$776,P$155)+'СЕТ СН'!$I$14+СВЦЭМ!$D$10+'СЕТ СН'!$I$6-'СЕТ СН'!$I$26</f>
        <v>533.84346041000003</v>
      </c>
      <c r="Q184" s="36">
        <f>SUMIFS(СВЦЭМ!$D$33:$D$776,СВЦЭМ!$A$33:$A$776,$A184,СВЦЭМ!$B$33:$B$776,Q$155)+'СЕТ СН'!$I$14+СВЦЭМ!$D$10+'СЕТ СН'!$I$6-'СЕТ СН'!$I$26</f>
        <v>533.84346041000003</v>
      </c>
      <c r="R184" s="36">
        <f>SUMIFS(СВЦЭМ!$D$33:$D$776,СВЦЭМ!$A$33:$A$776,$A184,СВЦЭМ!$B$33:$B$776,R$155)+'СЕТ СН'!$I$14+СВЦЭМ!$D$10+'СЕТ СН'!$I$6-'СЕТ СН'!$I$26</f>
        <v>533.84346041000003</v>
      </c>
      <c r="S184" s="36">
        <f>SUMIFS(СВЦЭМ!$D$33:$D$776,СВЦЭМ!$A$33:$A$776,$A184,СВЦЭМ!$B$33:$B$776,S$155)+'СЕТ СН'!$I$14+СВЦЭМ!$D$10+'СЕТ СН'!$I$6-'СЕТ СН'!$I$26</f>
        <v>533.84346041000003</v>
      </c>
      <c r="T184" s="36">
        <f>SUMIFS(СВЦЭМ!$D$33:$D$776,СВЦЭМ!$A$33:$A$776,$A184,СВЦЭМ!$B$33:$B$776,T$155)+'СЕТ СН'!$I$14+СВЦЭМ!$D$10+'СЕТ СН'!$I$6-'СЕТ СН'!$I$26</f>
        <v>533.84346041000003</v>
      </c>
      <c r="U184" s="36">
        <f>SUMIFS(СВЦЭМ!$D$33:$D$776,СВЦЭМ!$A$33:$A$776,$A184,СВЦЭМ!$B$33:$B$776,U$155)+'СЕТ СН'!$I$14+СВЦЭМ!$D$10+'СЕТ СН'!$I$6-'СЕТ СН'!$I$26</f>
        <v>533.84346041000003</v>
      </c>
      <c r="V184" s="36">
        <f>SUMIFS(СВЦЭМ!$D$33:$D$776,СВЦЭМ!$A$33:$A$776,$A184,СВЦЭМ!$B$33:$B$776,V$155)+'СЕТ СН'!$I$14+СВЦЭМ!$D$10+'СЕТ СН'!$I$6-'СЕТ СН'!$I$26</f>
        <v>533.84346041000003</v>
      </c>
      <c r="W184" s="36">
        <f>SUMIFS(СВЦЭМ!$D$33:$D$776,СВЦЭМ!$A$33:$A$776,$A184,СВЦЭМ!$B$33:$B$776,W$155)+'СЕТ СН'!$I$14+СВЦЭМ!$D$10+'СЕТ СН'!$I$6-'СЕТ СН'!$I$26</f>
        <v>533.84346041000003</v>
      </c>
      <c r="X184" s="36">
        <f>SUMIFS(СВЦЭМ!$D$33:$D$776,СВЦЭМ!$A$33:$A$776,$A184,СВЦЭМ!$B$33:$B$776,X$155)+'СЕТ СН'!$I$14+СВЦЭМ!$D$10+'СЕТ СН'!$I$6-'СЕТ СН'!$I$26</f>
        <v>533.84346041000003</v>
      </c>
      <c r="Y184" s="36">
        <f>SUMIFS(СВЦЭМ!$D$33:$D$776,СВЦЭМ!$A$33:$A$776,$A184,СВЦЭМ!$B$33:$B$776,Y$155)+'СЕТ СН'!$I$14+СВЦЭМ!$D$10+'СЕТ СН'!$I$6-'СЕТ СН'!$I$26</f>
        <v>533.84346041000003</v>
      </c>
    </row>
    <row r="185" spans="1:27" ht="15.75" hidden="1" x14ac:dyDescent="0.2">
      <c r="A185" s="35">
        <f t="shared" si="4"/>
        <v>43526</v>
      </c>
      <c r="B185" s="36">
        <f>SUMIFS(СВЦЭМ!$D$33:$D$776,СВЦЭМ!$A$33:$A$776,$A185,СВЦЭМ!$B$33:$B$776,B$155)+'СЕТ СН'!$I$14+СВЦЭМ!$D$10+'СЕТ СН'!$I$6-'СЕТ СН'!$I$26</f>
        <v>533.84346041000003</v>
      </c>
      <c r="C185" s="36">
        <f>SUMIFS(СВЦЭМ!$D$33:$D$776,СВЦЭМ!$A$33:$A$776,$A185,СВЦЭМ!$B$33:$B$776,C$155)+'СЕТ СН'!$I$14+СВЦЭМ!$D$10+'СЕТ СН'!$I$6-'СЕТ СН'!$I$26</f>
        <v>533.84346041000003</v>
      </c>
      <c r="D185" s="36">
        <f>SUMIFS(СВЦЭМ!$D$33:$D$776,СВЦЭМ!$A$33:$A$776,$A185,СВЦЭМ!$B$33:$B$776,D$155)+'СЕТ СН'!$I$14+СВЦЭМ!$D$10+'СЕТ СН'!$I$6-'СЕТ СН'!$I$26</f>
        <v>533.84346041000003</v>
      </c>
      <c r="E185" s="36">
        <f>SUMIFS(СВЦЭМ!$D$33:$D$776,СВЦЭМ!$A$33:$A$776,$A185,СВЦЭМ!$B$33:$B$776,E$155)+'СЕТ СН'!$I$14+СВЦЭМ!$D$10+'СЕТ СН'!$I$6-'СЕТ СН'!$I$26</f>
        <v>533.84346041000003</v>
      </c>
      <c r="F185" s="36">
        <f>SUMIFS(СВЦЭМ!$D$33:$D$776,СВЦЭМ!$A$33:$A$776,$A185,СВЦЭМ!$B$33:$B$776,F$155)+'СЕТ СН'!$I$14+СВЦЭМ!$D$10+'СЕТ СН'!$I$6-'СЕТ СН'!$I$26</f>
        <v>533.84346041000003</v>
      </c>
      <c r="G185" s="36">
        <f>SUMIFS(СВЦЭМ!$D$33:$D$776,СВЦЭМ!$A$33:$A$776,$A185,СВЦЭМ!$B$33:$B$776,G$155)+'СЕТ СН'!$I$14+СВЦЭМ!$D$10+'СЕТ СН'!$I$6-'СЕТ СН'!$I$26</f>
        <v>533.84346041000003</v>
      </c>
      <c r="H185" s="36">
        <f>SUMIFS(СВЦЭМ!$D$33:$D$776,СВЦЭМ!$A$33:$A$776,$A185,СВЦЭМ!$B$33:$B$776,H$155)+'СЕТ СН'!$I$14+СВЦЭМ!$D$10+'СЕТ СН'!$I$6-'СЕТ СН'!$I$26</f>
        <v>533.84346041000003</v>
      </c>
      <c r="I185" s="36">
        <f>SUMIFS(СВЦЭМ!$D$33:$D$776,СВЦЭМ!$A$33:$A$776,$A185,СВЦЭМ!$B$33:$B$776,I$155)+'СЕТ СН'!$I$14+СВЦЭМ!$D$10+'СЕТ СН'!$I$6-'СЕТ СН'!$I$26</f>
        <v>533.84346041000003</v>
      </c>
      <c r="J185" s="36">
        <f>SUMIFS(СВЦЭМ!$D$33:$D$776,СВЦЭМ!$A$33:$A$776,$A185,СВЦЭМ!$B$33:$B$776,J$155)+'СЕТ СН'!$I$14+СВЦЭМ!$D$10+'СЕТ СН'!$I$6-'СЕТ СН'!$I$26</f>
        <v>533.84346041000003</v>
      </c>
      <c r="K185" s="36">
        <f>SUMIFS(СВЦЭМ!$D$33:$D$776,СВЦЭМ!$A$33:$A$776,$A185,СВЦЭМ!$B$33:$B$776,K$155)+'СЕТ СН'!$I$14+СВЦЭМ!$D$10+'СЕТ СН'!$I$6-'СЕТ СН'!$I$26</f>
        <v>533.84346041000003</v>
      </c>
      <c r="L185" s="36">
        <f>SUMIFS(СВЦЭМ!$D$33:$D$776,СВЦЭМ!$A$33:$A$776,$A185,СВЦЭМ!$B$33:$B$776,L$155)+'СЕТ СН'!$I$14+СВЦЭМ!$D$10+'СЕТ СН'!$I$6-'СЕТ СН'!$I$26</f>
        <v>533.84346041000003</v>
      </c>
      <c r="M185" s="36">
        <f>SUMIFS(СВЦЭМ!$D$33:$D$776,СВЦЭМ!$A$33:$A$776,$A185,СВЦЭМ!$B$33:$B$776,M$155)+'СЕТ СН'!$I$14+СВЦЭМ!$D$10+'СЕТ СН'!$I$6-'СЕТ СН'!$I$26</f>
        <v>533.84346041000003</v>
      </c>
      <c r="N185" s="36">
        <f>SUMIFS(СВЦЭМ!$D$33:$D$776,СВЦЭМ!$A$33:$A$776,$A185,СВЦЭМ!$B$33:$B$776,N$155)+'СЕТ СН'!$I$14+СВЦЭМ!$D$10+'СЕТ СН'!$I$6-'СЕТ СН'!$I$26</f>
        <v>533.84346041000003</v>
      </c>
      <c r="O185" s="36">
        <f>SUMIFS(СВЦЭМ!$D$33:$D$776,СВЦЭМ!$A$33:$A$776,$A185,СВЦЭМ!$B$33:$B$776,O$155)+'СЕТ СН'!$I$14+СВЦЭМ!$D$10+'СЕТ СН'!$I$6-'СЕТ СН'!$I$26</f>
        <v>533.84346041000003</v>
      </c>
      <c r="P185" s="36">
        <f>SUMIFS(СВЦЭМ!$D$33:$D$776,СВЦЭМ!$A$33:$A$776,$A185,СВЦЭМ!$B$33:$B$776,P$155)+'СЕТ СН'!$I$14+СВЦЭМ!$D$10+'СЕТ СН'!$I$6-'СЕТ СН'!$I$26</f>
        <v>533.84346041000003</v>
      </c>
      <c r="Q185" s="36">
        <f>SUMIFS(СВЦЭМ!$D$33:$D$776,СВЦЭМ!$A$33:$A$776,$A185,СВЦЭМ!$B$33:$B$776,Q$155)+'СЕТ СН'!$I$14+СВЦЭМ!$D$10+'СЕТ СН'!$I$6-'СЕТ СН'!$I$26</f>
        <v>533.84346041000003</v>
      </c>
      <c r="R185" s="36">
        <f>SUMIFS(СВЦЭМ!$D$33:$D$776,СВЦЭМ!$A$33:$A$776,$A185,СВЦЭМ!$B$33:$B$776,R$155)+'СЕТ СН'!$I$14+СВЦЭМ!$D$10+'СЕТ СН'!$I$6-'СЕТ СН'!$I$26</f>
        <v>533.84346041000003</v>
      </c>
      <c r="S185" s="36">
        <f>SUMIFS(СВЦЭМ!$D$33:$D$776,СВЦЭМ!$A$33:$A$776,$A185,СВЦЭМ!$B$33:$B$776,S$155)+'СЕТ СН'!$I$14+СВЦЭМ!$D$10+'СЕТ СН'!$I$6-'СЕТ СН'!$I$26</f>
        <v>533.84346041000003</v>
      </c>
      <c r="T185" s="36">
        <f>SUMIFS(СВЦЭМ!$D$33:$D$776,СВЦЭМ!$A$33:$A$776,$A185,СВЦЭМ!$B$33:$B$776,T$155)+'СЕТ СН'!$I$14+СВЦЭМ!$D$10+'СЕТ СН'!$I$6-'СЕТ СН'!$I$26</f>
        <v>533.84346041000003</v>
      </c>
      <c r="U185" s="36">
        <f>SUMIFS(СВЦЭМ!$D$33:$D$776,СВЦЭМ!$A$33:$A$776,$A185,СВЦЭМ!$B$33:$B$776,U$155)+'СЕТ СН'!$I$14+СВЦЭМ!$D$10+'СЕТ СН'!$I$6-'СЕТ СН'!$I$26</f>
        <v>533.84346041000003</v>
      </c>
      <c r="V185" s="36">
        <f>SUMIFS(СВЦЭМ!$D$33:$D$776,СВЦЭМ!$A$33:$A$776,$A185,СВЦЭМ!$B$33:$B$776,V$155)+'СЕТ СН'!$I$14+СВЦЭМ!$D$10+'СЕТ СН'!$I$6-'СЕТ СН'!$I$26</f>
        <v>533.84346041000003</v>
      </c>
      <c r="W185" s="36">
        <f>SUMIFS(СВЦЭМ!$D$33:$D$776,СВЦЭМ!$A$33:$A$776,$A185,СВЦЭМ!$B$33:$B$776,W$155)+'СЕТ СН'!$I$14+СВЦЭМ!$D$10+'СЕТ СН'!$I$6-'СЕТ СН'!$I$26</f>
        <v>533.84346041000003</v>
      </c>
      <c r="X185" s="36">
        <f>SUMIFS(СВЦЭМ!$D$33:$D$776,СВЦЭМ!$A$33:$A$776,$A185,СВЦЭМ!$B$33:$B$776,X$155)+'СЕТ СН'!$I$14+СВЦЭМ!$D$10+'СЕТ СН'!$I$6-'СЕТ СН'!$I$26</f>
        <v>533.84346041000003</v>
      </c>
      <c r="Y185" s="36">
        <f>SUMIFS(СВЦЭМ!$D$33:$D$776,СВЦЭМ!$A$33:$A$776,$A185,СВЦЭМ!$B$33:$B$776,Y$155)+'СЕТ СН'!$I$14+СВЦЭМ!$D$10+'СЕТ СН'!$I$6-'СЕТ СН'!$I$26</f>
        <v>533.84346041000003</v>
      </c>
    </row>
    <row r="186" spans="1:27" ht="15.75" hidden="1" x14ac:dyDescent="0.2">
      <c r="A186" s="35">
        <f t="shared" si="4"/>
        <v>43527</v>
      </c>
      <c r="B186" s="36">
        <f>SUMIFS(СВЦЭМ!$D$33:$D$776,СВЦЭМ!$A$33:$A$776,$A186,СВЦЭМ!$B$33:$B$776,B$155)+'СЕТ СН'!$I$14+СВЦЭМ!$D$10+'СЕТ СН'!$I$6-'СЕТ СН'!$I$26</f>
        <v>533.84346041000003</v>
      </c>
      <c r="C186" s="36">
        <f>SUMIFS(СВЦЭМ!$D$33:$D$776,СВЦЭМ!$A$33:$A$776,$A186,СВЦЭМ!$B$33:$B$776,C$155)+'СЕТ СН'!$I$14+СВЦЭМ!$D$10+'СЕТ СН'!$I$6-'СЕТ СН'!$I$26</f>
        <v>533.84346041000003</v>
      </c>
      <c r="D186" s="36">
        <f>SUMIFS(СВЦЭМ!$D$33:$D$776,СВЦЭМ!$A$33:$A$776,$A186,СВЦЭМ!$B$33:$B$776,D$155)+'СЕТ СН'!$I$14+СВЦЭМ!$D$10+'СЕТ СН'!$I$6-'СЕТ СН'!$I$26</f>
        <v>533.84346041000003</v>
      </c>
      <c r="E186" s="36">
        <f>SUMIFS(СВЦЭМ!$D$33:$D$776,СВЦЭМ!$A$33:$A$776,$A186,СВЦЭМ!$B$33:$B$776,E$155)+'СЕТ СН'!$I$14+СВЦЭМ!$D$10+'СЕТ СН'!$I$6-'СЕТ СН'!$I$26</f>
        <v>533.84346041000003</v>
      </c>
      <c r="F186" s="36">
        <f>SUMIFS(СВЦЭМ!$D$33:$D$776,СВЦЭМ!$A$33:$A$776,$A186,СВЦЭМ!$B$33:$B$776,F$155)+'СЕТ СН'!$I$14+СВЦЭМ!$D$10+'СЕТ СН'!$I$6-'СЕТ СН'!$I$26</f>
        <v>533.84346041000003</v>
      </c>
      <c r="G186" s="36">
        <f>SUMIFS(СВЦЭМ!$D$33:$D$776,СВЦЭМ!$A$33:$A$776,$A186,СВЦЭМ!$B$33:$B$776,G$155)+'СЕТ СН'!$I$14+СВЦЭМ!$D$10+'СЕТ СН'!$I$6-'СЕТ СН'!$I$26</f>
        <v>533.84346041000003</v>
      </c>
      <c r="H186" s="36">
        <f>SUMIFS(СВЦЭМ!$D$33:$D$776,СВЦЭМ!$A$33:$A$776,$A186,СВЦЭМ!$B$33:$B$776,H$155)+'СЕТ СН'!$I$14+СВЦЭМ!$D$10+'СЕТ СН'!$I$6-'СЕТ СН'!$I$26</f>
        <v>533.84346041000003</v>
      </c>
      <c r="I186" s="36">
        <f>SUMIFS(СВЦЭМ!$D$33:$D$776,СВЦЭМ!$A$33:$A$776,$A186,СВЦЭМ!$B$33:$B$776,I$155)+'СЕТ СН'!$I$14+СВЦЭМ!$D$10+'СЕТ СН'!$I$6-'СЕТ СН'!$I$26</f>
        <v>533.84346041000003</v>
      </c>
      <c r="J186" s="36">
        <f>SUMIFS(СВЦЭМ!$D$33:$D$776,СВЦЭМ!$A$33:$A$776,$A186,СВЦЭМ!$B$33:$B$776,J$155)+'СЕТ СН'!$I$14+СВЦЭМ!$D$10+'СЕТ СН'!$I$6-'СЕТ СН'!$I$26</f>
        <v>533.84346041000003</v>
      </c>
      <c r="K186" s="36">
        <f>SUMIFS(СВЦЭМ!$D$33:$D$776,СВЦЭМ!$A$33:$A$776,$A186,СВЦЭМ!$B$33:$B$776,K$155)+'СЕТ СН'!$I$14+СВЦЭМ!$D$10+'СЕТ СН'!$I$6-'СЕТ СН'!$I$26</f>
        <v>533.84346041000003</v>
      </c>
      <c r="L186" s="36">
        <f>SUMIFS(СВЦЭМ!$D$33:$D$776,СВЦЭМ!$A$33:$A$776,$A186,СВЦЭМ!$B$33:$B$776,L$155)+'СЕТ СН'!$I$14+СВЦЭМ!$D$10+'СЕТ СН'!$I$6-'СЕТ СН'!$I$26</f>
        <v>533.84346041000003</v>
      </c>
      <c r="M186" s="36">
        <f>SUMIFS(СВЦЭМ!$D$33:$D$776,СВЦЭМ!$A$33:$A$776,$A186,СВЦЭМ!$B$33:$B$776,M$155)+'СЕТ СН'!$I$14+СВЦЭМ!$D$10+'СЕТ СН'!$I$6-'СЕТ СН'!$I$26</f>
        <v>533.84346041000003</v>
      </c>
      <c r="N186" s="36">
        <f>SUMIFS(СВЦЭМ!$D$33:$D$776,СВЦЭМ!$A$33:$A$776,$A186,СВЦЭМ!$B$33:$B$776,N$155)+'СЕТ СН'!$I$14+СВЦЭМ!$D$10+'СЕТ СН'!$I$6-'СЕТ СН'!$I$26</f>
        <v>533.84346041000003</v>
      </c>
      <c r="O186" s="36">
        <f>SUMIFS(СВЦЭМ!$D$33:$D$776,СВЦЭМ!$A$33:$A$776,$A186,СВЦЭМ!$B$33:$B$776,O$155)+'СЕТ СН'!$I$14+СВЦЭМ!$D$10+'СЕТ СН'!$I$6-'СЕТ СН'!$I$26</f>
        <v>533.84346041000003</v>
      </c>
      <c r="P186" s="36">
        <f>SUMIFS(СВЦЭМ!$D$33:$D$776,СВЦЭМ!$A$33:$A$776,$A186,СВЦЭМ!$B$33:$B$776,P$155)+'СЕТ СН'!$I$14+СВЦЭМ!$D$10+'СЕТ СН'!$I$6-'СЕТ СН'!$I$26</f>
        <v>533.84346041000003</v>
      </c>
      <c r="Q186" s="36">
        <f>SUMIFS(СВЦЭМ!$D$33:$D$776,СВЦЭМ!$A$33:$A$776,$A186,СВЦЭМ!$B$33:$B$776,Q$155)+'СЕТ СН'!$I$14+СВЦЭМ!$D$10+'СЕТ СН'!$I$6-'СЕТ СН'!$I$26</f>
        <v>533.84346041000003</v>
      </c>
      <c r="R186" s="36">
        <f>SUMIFS(СВЦЭМ!$D$33:$D$776,СВЦЭМ!$A$33:$A$776,$A186,СВЦЭМ!$B$33:$B$776,R$155)+'СЕТ СН'!$I$14+СВЦЭМ!$D$10+'СЕТ СН'!$I$6-'СЕТ СН'!$I$26</f>
        <v>533.84346041000003</v>
      </c>
      <c r="S186" s="36">
        <f>SUMIFS(СВЦЭМ!$D$33:$D$776,СВЦЭМ!$A$33:$A$776,$A186,СВЦЭМ!$B$33:$B$776,S$155)+'СЕТ СН'!$I$14+СВЦЭМ!$D$10+'СЕТ СН'!$I$6-'СЕТ СН'!$I$26</f>
        <v>533.84346041000003</v>
      </c>
      <c r="T186" s="36">
        <f>SUMIFS(СВЦЭМ!$D$33:$D$776,СВЦЭМ!$A$33:$A$776,$A186,СВЦЭМ!$B$33:$B$776,T$155)+'СЕТ СН'!$I$14+СВЦЭМ!$D$10+'СЕТ СН'!$I$6-'СЕТ СН'!$I$26</f>
        <v>533.84346041000003</v>
      </c>
      <c r="U186" s="36">
        <f>SUMIFS(СВЦЭМ!$D$33:$D$776,СВЦЭМ!$A$33:$A$776,$A186,СВЦЭМ!$B$33:$B$776,U$155)+'СЕТ СН'!$I$14+СВЦЭМ!$D$10+'СЕТ СН'!$I$6-'СЕТ СН'!$I$26</f>
        <v>533.84346041000003</v>
      </c>
      <c r="V186" s="36">
        <f>SUMIFS(СВЦЭМ!$D$33:$D$776,СВЦЭМ!$A$33:$A$776,$A186,СВЦЭМ!$B$33:$B$776,V$155)+'СЕТ СН'!$I$14+СВЦЭМ!$D$10+'СЕТ СН'!$I$6-'СЕТ СН'!$I$26</f>
        <v>533.84346041000003</v>
      </c>
      <c r="W186" s="36">
        <f>SUMIFS(СВЦЭМ!$D$33:$D$776,СВЦЭМ!$A$33:$A$776,$A186,СВЦЭМ!$B$33:$B$776,W$155)+'СЕТ СН'!$I$14+СВЦЭМ!$D$10+'СЕТ СН'!$I$6-'СЕТ СН'!$I$26</f>
        <v>533.84346041000003</v>
      </c>
      <c r="X186" s="36">
        <f>SUMIFS(СВЦЭМ!$D$33:$D$776,СВЦЭМ!$A$33:$A$776,$A186,СВЦЭМ!$B$33:$B$776,X$155)+'СЕТ СН'!$I$14+СВЦЭМ!$D$10+'СЕТ СН'!$I$6-'СЕТ СН'!$I$26</f>
        <v>533.84346041000003</v>
      </c>
      <c r="Y186" s="36">
        <f>SUMIFS(СВЦЭМ!$D$33:$D$776,СВЦЭМ!$A$33:$A$776,$A186,СВЦЭМ!$B$33:$B$776,Y$155)+'СЕТ СН'!$I$14+СВЦЭМ!$D$10+'СЕТ СН'!$I$6-'СЕТ СН'!$I$26</f>
        <v>533.84346041000003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01.02.2019</v>
      </c>
      <c r="B192" s="36">
        <f>SUMIFS(СВЦЭМ!$E$33:$E$776,СВЦЭМ!$A$33:$A$776,$A192,СВЦЭМ!$B$33:$B$776,B$191)+'СЕТ СН'!$F$15</f>
        <v>209.65581195999999</v>
      </c>
      <c r="C192" s="36">
        <f>SUMIFS(СВЦЭМ!$E$33:$E$776,СВЦЭМ!$A$33:$A$776,$A192,СВЦЭМ!$B$33:$B$776,C$191)+'СЕТ СН'!$F$15</f>
        <v>215.15972755999999</v>
      </c>
      <c r="D192" s="36">
        <f>SUMIFS(СВЦЭМ!$E$33:$E$776,СВЦЭМ!$A$33:$A$776,$A192,СВЦЭМ!$B$33:$B$776,D$191)+'СЕТ СН'!$F$15</f>
        <v>218.36674045999999</v>
      </c>
      <c r="E192" s="36">
        <f>SUMIFS(СВЦЭМ!$E$33:$E$776,СВЦЭМ!$A$33:$A$776,$A192,СВЦЭМ!$B$33:$B$776,E$191)+'СЕТ СН'!$F$15</f>
        <v>218.22875427</v>
      </c>
      <c r="F192" s="36">
        <f>SUMIFS(СВЦЭМ!$E$33:$E$776,СВЦЭМ!$A$33:$A$776,$A192,СВЦЭМ!$B$33:$B$776,F$191)+'СЕТ СН'!$F$15</f>
        <v>216.84088722999999</v>
      </c>
      <c r="G192" s="36">
        <f>SUMIFS(СВЦЭМ!$E$33:$E$776,СВЦЭМ!$A$33:$A$776,$A192,СВЦЭМ!$B$33:$B$776,G$191)+'СЕТ СН'!$F$15</f>
        <v>213.82957311999999</v>
      </c>
      <c r="H192" s="36">
        <f>SUMIFS(СВЦЭМ!$E$33:$E$776,СВЦЭМ!$A$33:$A$776,$A192,СВЦЭМ!$B$33:$B$776,H$191)+'СЕТ СН'!$F$15</f>
        <v>204.27464513000001</v>
      </c>
      <c r="I192" s="36">
        <f>SUMIFS(СВЦЭМ!$E$33:$E$776,СВЦЭМ!$A$33:$A$776,$A192,СВЦЭМ!$B$33:$B$776,I$191)+'СЕТ СН'!$F$15</f>
        <v>199.14061276999999</v>
      </c>
      <c r="J192" s="36">
        <f>SUMIFS(СВЦЭМ!$E$33:$E$776,СВЦЭМ!$A$33:$A$776,$A192,СВЦЭМ!$B$33:$B$776,J$191)+'СЕТ СН'!$F$15</f>
        <v>192.78272372999999</v>
      </c>
      <c r="K192" s="36">
        <f>SUMIFS(СВЦЭМ!$E$33:$E$776,СВЦЭМ!$A$33:$A$776,$A192,СВЦЭМ!$B$33:$B$776,K$191)+'СЕТ СН'!$F$15</f>
        <v>190.94017023999999</v>
      </c>
      <c r="L192" s="36">
        <f>SUMIFS(СВЦЭМ!$E$33:$E$776,СВЦЭМ!$A$33:$A$776,$A192,СВЦЭМ!$B$33:$B$776,L$191)+'СЕТ СН'!$F$15</f>
        <v>191.09532854</v>
      </c>
      <c r="M192" s="36">
        <f>SUMIFS(СВЦЭМ!$E$33:$E$776,СВЦЭМ!$A$33:$A$776,$A192,СВЦЭМ!$B$33:$B$776,M$191)+'СЕТ СН'!$F$15</f>
        <v>193.83135356</v>
      </c>
      <c r="N192" s="36">
        <f>SUMIFS(СВЦЭМ!$E$33:$E$776,СВЦЭМ!$A$33:$A$776,$A192,СВЦЭМ!$B$33:$B$776,N$191)+'СЕТ СН'!$F$15</f>
        <v>194.19070156999999</v>
      </c>
      <c r="O192" s="36">
        <f>SUMIFS(СВЦЭМ!$E$33:$E$776,СВЦЭМ!$A$33:$A$776,$A192,СВЦЭМ!$B$33:$B$776,O$191)+'СЕТ СН'!$F$15</f>
        <v>188.23106146999999</v>
      </c>
      <c r="P192" s="36">
        <f>SUMIFS(СВЦЭМ!$E$33:$E$776,СВЦЭМ!$A$33:$A$776,$A192,СВЦЭМ!$B$33:$B$776,P$191)+'СЕТ СН'!$F$15</f>
        <v>189.32371297</v>
      </c>
      <c r="Q192" s="36">
        <f>SUMIFS(СВЦЭМ!$E$33:$E$776,СВЦЭМ!$A$33:$A$776,$A192,СВЦЭМ!$B$33:$B$776,Q$191)+'СЕТ СН'!$F$15</f>
        <v>191.16862798</v>
      </c>
      <c r="R192" s="36">
        <f>SUMIFS(СВЦЭМ!$E$33:$E$776,СВЦЭМ!$A$33:$A$776,$A192,СВЦЭМ!$B$33:$B$776,R$191)+'СЕТ СН'!$F$15</f>
        <v>191.31850716</v>
      </c>
      <c r="S192" s="36">
        <f>SUMIFS(СВЦЭМ!$E$33:$E$776,СВЦЭМ!$A$33:$A$776,$A192,СВЦЭМ!$B$33:$B$776,S$191)+'СЕТ СН'!$F$15</f>
        <v>187.31599406000001</v>
      </c>
      <c r="T192" s="36">
        <f>SUMIFS(СВЦЭМ!$E$33:$E$776,СВЦЭМ!$A$33:$A$776,$A192,СВЦЭМ!$B$33:$B$776,T$191)+'СЕТ СН'!$F$15</f>
        <v>181.97708925000001</v>
      </c>
      <c r="U192" s="36">
        <f>SUMIFS(СВЦЭМ!$E$33:$E$776,СВЦЭМ!$A$33:$A$776,$A192,СВЦЭМ!$B$33:$B$776,U$191)+'СЕТ СН'!$F$15</f>
        <v>182.08716688000001</v>
      </c>
      <c r="V192" s="36">
        <f>SUMIFS(СВЦЭМ!$E$33:$E$776,СВЦЭМ!$A$33:$A$776,$A192,СВЦЭМ!$B$33:$B$776,V$191)+'СЕТ СН'!$F$15</f>
        <v>186.45988252000001</v>
      </c>
      <c r="W192" s="36">
        <f>SUMIFS(СВЦЭМ!$E$33:$E$776,СВЦЭМ!$A$33:$A$776,$A192,СВЦЭМ!$B$33:$B$776,W$191)+'СЕТ СН'!$F$15</f>
        <v>190.08638218999999</v>
      </c>
      <c r="X192" s="36">
        <f>SUMIFS(СВЦЭМ!$E$33:$E$776,СВЦЭМ!$A$33:$A$776,$A192,СВЦЭМ!$B$33:$B$776,X$191)+'СЕТ СН'!$F$15</f>
        <v>192.53678998999999</v>
      </c>
      <c r="Y192" s="36">
        <f>SUMIFS(СВЦЭМ!$E$33:$E$776,СВЦЭМ!$A$33:$A$776,$A192,СВЦЭМ!$B$33:$B$776,Y$191)+'СЕТ СН'!$F$15</f>
        <v>194.89551631</v>
      </c>
      <c r="AA192" s="45"/>
    </row>
    <row r="193" spans="1:25" ht="15.75" x14ac:dyDescent="0.2">
      <c r="A193" s="35">
        <f>A192+1</f>
        <v>43498</v>
      </c>
      <c r="B193" s="36">
        <f>SUMIFS(СВЦЭМ!$E$33:$E$776,СВЦЭМ!$A$33:$A$776,$A193,СВЦЭМ!$B$33:$B$776,B$191)+'СЕТ СН'!$F$15</f>
        <v>211.90938173000001</v>
      </c>
      <c r="C193" s="36">
        <f>SUMIFS(СВЦЭМ!$E$33:$E$776,СВЦЭМ!$A$33:$A$776,$A193,СВЦЭМ!$B$33:$B$776,C$191)+'СЕТ СН'!$F$15</f>
        <v>212.72234524999999</v>
      </c>
      <c r="D193" s="36">
        <f>SUMIFS(СВЦЭМ!$E$33:$E$776,СВЦЭМ!$A$33:$A$776,$A193,СВЦЭМ!$B$33:$B$776,D$191)+'СЕТ СН'!$F$15</f>
        <v>213.31926351999999</v>
      </c>
      <c r="E193" s="36">
        <f>SUMIFS(СВЦЭМ!$E$33:$E$776,СВЦЭМ!$A$33:$A$776,$A193,СВЦЭМ!$B$33:$B$776,E$191)+'СЕТ СН'!$F$15</f>
        <v>215.78106933000001</v>
      </c>
      <c r="F193" s="36">
        <f>SUMIFS(СВЦЭМ!$E$33:$E$776,СВЦЭМ!$A$33:$A$776,$A193,СВЦЭМ!$B$33:$B$776,F$191)+'СЕТ СН'!$F$15</f>
        <v>216.70038828</v>
      </c>
      <c r="G193" s="36">
        <f>SUMIFS(СВЦЭМ!$E$33:$E$776,СВЦЭМ!$A$33:$A$776,$A193,СВЦЭМ!$B$33:$B$776,G$191)+'СЕТ СН'!$F$15</f>
        <v>213.09490595</v>
      </c>
      <c r="H193" s="36">
        <f>SUMIFS(СВЦЭМ!$E$33:$E$776,СВЦЭМ!$A$33:$A$776,$A193,СВЦЭМ!$B$33:$B$776,H$191)+'СЕТ СН'!$F$15</f>
        <v>208.54777109</v>
      </c>
      <c r="I193" s="36">
        <f>SUMIFS(СВЦЭМ!$E$33:$E$776,СВЦЭМ!$A$33:$A$776,$A193,СВЦЭМ!$B$33:$B$776,I$191)+'СЕТ СН'!$F$15</f>
        <v>206.84275270000001</v>
      </c>
      <c r="J193" s="36">
        <f>SUMIFS(СВЦЭМ!$E$33:$E$776,СВЦЭМ!$A$33:$A$776,$A193,СВЦЭМ!$B$33:$B$776,J$191)+'СЕТ СН'!$F$15</f>
        <v>198.48097007000001</v>
      </c>
      <c r="K193" s="36">
        <f>SUMIFS(СВЦЭМ!$E$33:$E$776,СВЦЭМ!$A$33:$A$776,$A193,СВЦЭМ!$B$33:$B$776,K$191)+'СЕТ СН'!$F$15</f>
        <v>193.70280018</v>
      </c>
      <c r="L193" s="36">
        <f>SUMIFS(СВЦЭМ!$E$33:$E$776,СВЦЭМ!$A$33:$A$776,$A193,СВЦЭМ!$B$33:$B$776,L$191)+'СЕТ СН'!$F$15</f>
        <v>191.11663376000001</v>
      </c>
      <c r="M193" s="36">
        <f>SUMIFS(СВЦЭМ!$E$33:$E$776,СВЦЭМ!$A$33:$A$776,$A193,СВЦЭМ!$B$33:$B$776,M$191)+'СЕТ СН'!$F$15</f>
        <v>194.34393911999999</v>
      </c>
      <c r="N193" s="36">
        <f>SUMIFS(СВЦЭМ!$E$33:$E$776,СВЦЭМ!$A$33:$A$776,$A193,СВЦЭМ!$B$33:$B$776,N$191)+'СЕТ СН'!$F$15</f>
        <v>192.57452412000001</v>
      </c>
      <c r="O193" s="36">
        <f>SUMIFS(СВЦЭМ!$E$33:$E$776,СВЦЭМ!$A$33:$A$776,$A193,СВЦЭМ!$B$33:$B$776,O$191)+'СЕТ СН'!$F$15</f>
        <v>188.07943582999999</v>
      </c>
      <c r="P193" s="36">
        <f>SUMIFS(СВЦЭМ!$E$33:$E$776,СВЦЭМ!$A$33:$A$776,$A193,СВЦЭМ!$B$33:$B$776,P$191)+'СЕТ СН'!$F$15</f>
        <v>190.37583993999999</v>
      </c>
      <c r="Q193" s="36">
        <f>SUMIFS(СВЦЭМ!$E$33:$E$776,СВЦЭМ!$A$33:$A$776,$A193,СВЦЭМ!$B$33:$B$776,Q$191)+'СЕТ СН'!$F$15</f>
        <v>192.6895648</v>
      </c>
      <c r="R193" s="36">
        <f>SUMIFS(СВЦЭМ!$E$33:$E$776,СВЦЭМ!$A$33:$A$776,$A193,СВЦЭМ!$B$33:$B$776,R$191)+'СЕТ СН'!$F$15</f>
        <v>193.93056849999999</v>
      </c>
      <c r="S193" s="36">
        <f>SUMIFS(СВЦЭМ!$E$33:$E$776,СВЦЭМ!$A$33:$A$776,$A193,СВЦЭМ!$B$33:$B$776,S$191)+'СЕТ СН'!$F$15</f>
        <v>193.62323377000001</v>
      </c>
      <c r="T193" s="36">
        <f>SUMIFS(СВЦЭМ!$E$33:$E$776,СВЦЭМ!$A$33:$A$776,$A193,СВЦЭМ!$B$33:$B$776,T$191)+'СЕТ СН'!$F$15</f>
        <v>184.93193504000001</v>
      </c>
      <c r="U193" s="36">
        <f>SUMIFS(СВЦЭМ!$E$33:$E$776,СВЦЭМ!$A$33:$A$776,$A193,СВЦЭМ!$B$33:$B$776,U$191)+'СЕТ СН'!$F$15</f>
        <v>182.82931733999999</v>
      </c>
      <c r="V193" s="36">
        <f>SUMIFS(СВЦЭМ!$E$33:$E$776,СВЦЭМ!$A$33:$A$776,$A193,СВЦЭМ!$B$33:$B$776,V$191)+'СЕТ СН'!$F$15</f>
        <v>186.33757734</v>
      </c>
      <c r="W193" s="36">
        <f>SUMIFS(СВЦЭМ!$E$33:$E$776,СВЦЭМ!$A$33:$A$776,$A193,СВЦЭМ!$B$33:$B$776,W$191)+'СЕТ СН'!$F$15</f>
        <v>189.43822883999999</v>
      </c>
      <c r="X193" s="36">
        <f>SUMIFS(СВЦЭМ!$E$33:$E$776,СВЦЭМ!$A$33:$A$776,$A193,СВЦЭМ!$B$33:$B$776,X$191)+'СЕТ СН'!$F$15</f>
        <v>192.51500191</v>
      </c>
      <c r="Y193" s="36">
        <f>SUMIFS(СВЦЭМ!$E$33:$E$776,СВЦЭМ!$A$33:$A$776,$A193,СВЦЭМ!$B$33:$B$776,Y$191)+'СЕТ СН'!$F$15</f>
        <v>195.56345307999999</v>
      </c>
    </row>
    <row r="194" spans="1:25" ht="15.75" x14ac:dyDescent="0.2">
      <c r="A194" s="35">
        <f t="shared" ref="A194:A222" si="5">A193+1</f>
        <v>43499</v>
      </c>
      <c r="B194" s="36">
        <f>SUMIFS(СВЦЭМ!$E$33:$E$776,СВЦЭМ!$A$33:$A$776,$A194,СВЦЭМ!$B$33:$B$776,B$191)+'СЕТ СН'!$F$15</f>
        <v>205.61856449999999</v>
      </c>
      <c r="C194" s="36">
        <f>SUMIFS(СВЦЭМ!$E$33:$E$776,СВЦЭМ!$A$33:$A$776,$A194,СВЦЭМ!$B$33:$B$776,C$191)+'СЕТ СН'!$F$15</f>
        <v>213.96013507999999</v>
      </c>
      <c r="D194" s="36">
        <f>SUMIFS(СВЦЭМ!$E$33:$E$776,СВЦЭМ!$A$33:$A$776,$A194,СВЦЭМ!$B$33:$B$776,D$191)+'СЕТ СН'!$F$15</f>
        <v>214.05268999</v>
      </c>
      <c r="E194" s="36">
        <f>SUMIFS(СВЦЭМ!$E$33:$E$776,СВЦЭМ!$A$33:$A$776,$A194,СВЦЭМ!$B$33:$B$776,E$191)+'СЕТ СН'!$F$15</f>
        <v>216.75388047999999</v>
      </c>
      <c r="F194" s="36">
        <f>SUMIFS(СВЦЭМ!$E$33:$E$776,СВЦЭМ!$A$33:$A$776,$A194,СВЦЭМ!$B$33:$B$776,F$191)+'СЕТ СН'!$F$15</f>
        <v>215.96031518999999</v>
      </c>
      <c r="G194" s="36">
        <f>SUMIFS(СВЦЭМ!$E$33:$E$776,СВЦЭМ!$A$33:$A$776,$A194,СВЦЭМ!$B$33:$B$776,G$191)+'СЕТ СН'!$F$15</f>
        <v>215.12103051</v>
      </c>
      <c r="H194" s="36">
        <f>SUMIFS(СВЦЭМ!$E$33:$E$776,СВЦЭМ!$A$33:$A$776,$A194,СВЦЭМ!$B$33:$B$776,H$191)+'СЕТ СН'!$F$15</f>
        <v>210.92294317</v>
      </c>
      <c r="I194" s="36">
        <f>SUMIFS(СВЦЭМ!$E$33:$E$776,СВЦЭМ!$A$33:$A$776,$A194,СВЦЭМ!$B$33:$B$776,I$191)+'СЕТ СН'!$F$15</f>
        <v>209.10523774000001</v>
      </c>
      <c r="J194" s="36">
        <f>SUMIFS(СВЦЭМ!$E$33:$E$776,СВЦЭМ!$A$33:$A$776,$A194,СВЦЭМ!$B$33:$B$776,J$191)+'СЕТ СН'!$F$15</f>
        <v>204.50893467</v>
      </c>
      <c r="K194" s="36">
        <f>SUMIFS(СВЦЭМ!$E$33:$E$776,СВЦЭМ!$A$33:$A$776,$A194,СВЦЭМ!$B$33:$B$776,K$191)+'СЕТ СН'!$F$15</f>
        <v>198.02923855</v>
      </c>
      <c r="L194" s="36">
        <f>SUMIFS(СВЦЭМ!$E$33:$E$776,СВЦЭМ!$A$33:$A$776,$A194,СВЦЭМ!$B$33:$B$776,L$191)+'СЕТ СН'!$F$15</f>
        <v>192.55423364999999</v>
      </c>
      <c r="M194" s="36">
        <f>SUMIFS(СВЦЭМ!$E$33:$E$776,СВЦЭМ!$A$33:$A$776,$A194,СВЦЭМ!$B$33:$B$776,M$191)+'СЕТ СН'!$F$15</f>
        <v>193.52978686</v>
      </c>
      <c r="N194" s="36">
        <f>SUMIFS(СВЦЭМ!$E$33:$E$776,СВЦЭМ!$A$33:$A$776,$A194,СВЦЭМ!$B$33:$B$776,N$191)+'СЕТ СН'!$F$15</f>
        <v>194.89913534999999</v>
      </c>
      <c r="O194" s="36">
        <f>SUMIFS(СВЦЭМ!$E$33:$E$776,СВЦЭМ!$A$33:$A$776,$A194,СВЦЭМ!$B$33:$B$776,O$191)+'СЕТ СН'!$F$15</f>
        <v>192.01495646000001</v>
      </c>
      <c r="P194" s="36">
        <f>SUMIFS(СВЦЭМ!$E$33:$E$776,СВЦЭМ!$A$33:$A$776,$A194,СВЦЭМ!$B$33:$B$776,P$191)+'СЕТ СН'!$F$15</f>
        <v>193.02228847999999</v>
      </c>
      <c r="Q194" s="36">
        <f>SUMIFS(СВЦЭМ!$E$33:$E$776,СВЦЭМ!$A$33:$A$776,$A194,СВЦЭМ!$B$33:$B$776,Q$191)+'СЕТ СН'!$F$15</f>
        <v>196.01765094999999</v>
      </c>
      <c r="R194" s="36">
        <f>SUMIFS(СВЦЭМ!$E$33:$E$776,СВЦЭМ!$A$33:$A$776,$A194,СВЦЭМ!$B$33:$B$776,R$191)+'СЕТ СН'!$F$15</f>
        <v>192.98202774000001</v>
      </c>
      <c r="S194" s="36">
        <f>SUMIFS(СВЦЭМ!$E$33:$E$776,СВЦЭМ!$A$33:$A$776,$A194,СВЦЭМ!$B$33:$B$776,S$191)+'СЕТ СН'!$F$15</f>
        <v>190.44317337000001</v>
      </c>
      <c r="T194" s="36">
        <f>SUMIFS(СВЦЭМ!$E$33:$E$776,СВЦЭМ!$A$33:$A$776,$A194,СВЦЭМ!$B$33:$B$776,T$191)+'СЕТ СН'!$F$15</f>
        <v>183.61917890000001</v>
      </c>
      <c r="U194" s="36">
        <f>SUMIFS(СВЦЭМ!$E$33:$E$776,СВЦЭМ!$A$33:$A$776,$A194,СВЦЭМ!$B$33:$B$776,U$191)+'СЕТ СН'!$F$15</f>
        <v>181.16632697</v>
      </c>
      <c r="V194" s="36">
        <f>SUMIFS(СВЦЭМ!$E$33:$E$776,СВЦЭМ!$A$33:$A$776,$A194,СВЦЭМ!$B$33:$B$776,V$191)+'СЕТ СН'!$F$15</f>
        <v>182.00020304</v>
      </c>
      <c r="W194" s="36">
        <f>SUMIFS(СВЦЭМ!$E$33:$E$776,СВЦЭМ!$A$33:$A$776,$A194,СВЦЭМ!$B$33:$B$776,W$191)+'СЕТ СН'!$F$15</f>
        <v>186.9335438</v>
      </c>
      <c r="X194" s="36">
        <f>SUMIFS(СВЦЭМ!$E$33:$E$776,СВЦЭМ!$A$33:$A$776,$A194,СВЦЭМ!$B$33:$B$776,X$191)+'СЕТ СН'!$F$15</f>
        <v>190.88177640999999</v>
      </c>
      <c r="Y194" s="36">
        <f>SUMIFS(СВЦЭМ!$E$33:$E$776,СВЦЭМ!$A$33:$A$776,$A194,СВЦЭМ!$B$33:$B$776,Y$191)+'СЕТ СН'!$F$15</f>
        <v>197.53756063</v>
      </c>
    </row>
    <row r="195" spans="1:25" ht="15.75" x14ac:dyDescent="0.2">
      <c r="A195" s="35">
        <f t="shared" si="5"/>
        <v>43500</v>
      </c>
      <c r="B195" s="36">
        <f>SUMIFS(СВЦЭМ!$E$33:$E$776,СВЦЭМ!$A$33:$A$776,$A195,СВЦЭМ!$B$33:$B$776,B$191)+'СЕТ СН'!$F$15</f>
        <v>211.48563383000001</v>
      </c>
      <c r="C195" s="36">
        <f>SUMIFS(СВЦЭМ!$E$33:$E$776,СВЦЭМ!$A$33:$A$776,$A195,СВЦЭМ!$B$33:$B$776,C$191)+'СЕТ СН'!$F$15</f>
        <v>217.11614109000001</v>
      </c>
      <c r="D195" s="36">
        <f>SUMIFS(СВЦЭМ!$E$33:$E$776,СВЦЭМ!$A$33:$A$776,$A195,СВЦЭМ!$B$33:$B$776,D$191)+'СЕТ СН'!$F$15</f>
        <v>223.95021732999999</v>
      </c>
      <c r="E195" s="36">
        <f>SUMIFS(СВЦЭМ!$E$33:$E$776,СВЦЭМ!$A$33:$A$776,$A195,СВЦЭМ!$B$33:$B$776,E$191)+'СЕТ СН'!$F$15</f>
        <v>228.01453029999999</v>
      </c>
      <c r="F195" s="36">
        <f>SUMIFS(СВЦЭМ!$E$33:$E$776,СВЦЭМ!$A$33:$A$776,$A195,СВЦЭМ!$B$33:$B$776,F$191)+'СЕТ СН'!$F$15</f>
        <v>227.95707206</v>
      </c>
      <c r="G195" s="36">
        <f>SUMIFS(СВЦЭМ!$E$33:$E$776,СВЦЭМ!$A$33:$A$776,$A195,СВЦЭМ!$B$33:$B$776,G$191)+'СЕТ СН'!$F$15</f>
        <v>225.00127141999999</v>
      </c>
      <c r="H195" s="36">
        <f>SUMIFS(СВЦЭМ!$E$33:$E$776,СВЦЭМ!$A$33:$A$776,$A195,СВЦЭМ!$B$33:$B$776,H$191)+'СЕТ СН'!$F$15</f>
        <v>216.16504581000001</v>
      </c>
      <c r="I195" s="36">
        <f>SUMIFS(СВЦЭМ!$E$33:$E$776,СВЦЭМ!$A$33:$A$776,$A195,СВЦЭМ!$B$33:$B$776,I$191)+'СЕТ СН'!$F$15</f>
        <v>210.53437575999999</v>
      </c>
      <c r="J195" s="36">
        <f>SUMIFS(СВЦЭМ!$E$33:$E$776,СВЦЭМ!$A$33:$A$776,$A195,СВЦЭМ!$B$33:$B$776,J$191)+'СЕТ СН'!$F$15</f>
        <v>204.48477856</v>
      </c>
      <c r="K195" s="36">
        <f>SUMIFS(СВЦЭМ!$E$33:$E$776,СВЦЭМ!$A$33:$A$776,$A195,СВЦЭМ!$B$33:$B$776,K$191)+'СЕТ СН'!$F$15</f>
        <v>203.90694271999999</v>
      </c>
      <c r="L195" s="36">
        <f>SUMIFS(СВЦЭМ!$E$33:$E$776,СВЦЭМ!$A$33:$A$776,$A195,СВЦЭМ!$B$33:$B$776,L$191)+'СЕТ СН'!$F$15</f>
        <v>202.62783352</v>
      </c>
      <c r="M195" s="36">
        <f>SUMIFS(СВЦЭМ!$E$33:$E$776,СВЦЭМ!$A$33:$A$776,$A195,СВЦЭМ!$B$33:$B$776,M$191)+'СЕТ СН'!$F$15</f>
        <v>204.82680343999999</v>
      </c>
      <c r="N195" s="36">
        <f>SUMIFS(СВЦЭМ!$E$33:$E$776,СВЦЭМ!$A$33:$A$776,$A195,СВЦЭМ!$B$33:$B$776,N$191)+'СЕТ СН'!$F$15</f>
        <v>189.99142112000001</v>
      </c>
      <c r="O195" s="36">
        <f>SUMIFS(СВЦЭМ!$E$33:$E$776,СВЦЭМ!$A$33:$A$776,$A195,СВЦЭМ!$B$33:$B$776,O$191)+'СЕТ СН'!$F$15</f>
        <v>184.35486309000001</v>
      </c>
      <c r="P195" s="36">
        <f>SUMIFS(СВЦЭМ!$E$33:$E$776,СВЦЭМ!$A$33:$A$776,$A195,СВЦЭМ!$B$33:$B$776,P$191)+'СЕТ СН'!$F$15</f>
        <v>185.26331521</v>
      </c>
      <c r="Q195" s="36">
        <f>SUMIFS(СВЦЭМ!$E$33:$E$776,СВЦЭМ!$A$33:$A$776,$A195,СВЦЭМ!$B$33:$B$776,Q$191)+'СЕТ СН'!$F$15</f>
        <v>190.99960517</v>
      </c>
      <c r="R195" s="36">
        <f>SUMIFS(СВЦЭМ!$E$33:$E$776,СВЦЭМ!$A$33:$A$776,$A195,СВЦЭМ!$B$33:$B$776,R$191)+'СЕТ СН'!$F$15</f>
        <v>191.38220842000001</v>
      </c>
      <c r="S195" s="36">
        <f>SUMIFS(СВЦЭМ!$E$33:$E$776,СВЦЭМ!$A$33:$A$776,$A195,СВЦЭМ!$B$33:$B$776,S$191)+'СЕТ СН'!$F$15</f>
        <v>185.47494344</v>
      </c>
      <c r="T195" s="36">
        <f>SUMIFS(СВЦЭМ!$E$33:$E$776,СВЦЭМ!$A$33:$A$776,$A195,СВЦЭМ!$B$33:$B$776,T$191)+'СЕТ СН'!$F$15</f>
        <v>181.14794501</v>
      </c>
      <c r="U195" s="36">
        <f>SUMIFS(СВЦЭМ!$E$33:$E$776,СВЦЭМ!$A$33:$A$776,$A195,СВЦЭМ!$B$33:$B$776,U$191)+'СЕТ СН'!$F$15</f>
        <v>181.99790501000001</v>
      </c>
      <c r="V195" s="36">
        <f>SUMIFS(СВЦЭМ!$E$33:$E$776,СВЦЭМ!$A$33:$A$776,$A195,СВЦЭМ!$B$33:$B$776,V$191)+'СЕТ СН'!$F$15</f>
        <v>184.12221696</v>
      </c>
      <c r="W195" s="36">
        <f>SUMIFS(СВЦЭМ!$E$33:$E$776,СВЦЭМ!$A$33:$A$776,$A195,СВЦЭМ!$B$33:$B$776,W$191)+'СЕТ СН'!$F$15</f>
        <v>188.11460772999999</v>
      </c>
      <c r="X195" s="36">
        <f>SUMIFS(СВЦЭМ!$E$33:$E$776,СВЦЭМ!$A$33:$A$776,$A195,СВЦЭМ!$B$33:$B$776,X$191)+'СЕТ СН'!$F$15</f>
        <v>192.46430913</v>
      </c>
      <c r="Y195" s="36">
        <f>SUMIFS(СВЦЭМ!$E$33:$E$776,СВЦЭМ!$A$33:$A$776,$A195,СВЦЭМ!$B$33:$B$776,Y$191)+'СЕТ СН'!$F$15</f>
        <v>196.04201888</v>
      </c>
    </row>
    <row r="196" spans="1:25" ht="15.75" x14ac:dyDescent="0.2">
      <c r="A196" s="35">
        <f t="shared" si="5"/>
        <v>43501</v>
      </c>
      <c r="B196" s="36">
        <f>SUMIFS(СВЦЭМ!$E$33:$E$776,СВЦЭМ!$A$33:$A$776,$A196,СВЦЭМ!$B$33:$B$776,B$191)+'СЕТ СН'!$F$15</f>
        <v>214.04775402000001</v>
      </c>
      <c r="C196" s="36">
        <f>SUMIFS(СВЦЭМ!$E$33:$E$776,СВЦЭМ!$A$33:$A$776,$A196,СВЦЭМ!$B$33:$B$776,C$191)+'СЕТ СН'!$F$15</f>
        <v>219.58836309</v>
      </c>
      <c r="D196" s="36">
        <f>SUMIFS(СВЦЭМ!$E$33:$E$776,СВЦЭМ!$A$33:$A$776,$A196,СВЦЭМ!$B$33:$B$776,D$191)+'СЕТ СН'!$F$15</f>
        <v>222.98234509</v>
      </c>
      <c r="E196" s="36">
        <f>SUMIFS(СВЦЭМ!$E$33:$E$776,СВЦЭМ!$A$33:$A$776,$A196,СВЦЭМ!$B$33:$B$776,E$191)+'СЕТ СН'!$F$15</f>
        <v>222.45493094</v>
      </c>
      <c r="F196" s="36">
        <f>SUMIFS(СВЦЭМ!$E$33:$E$776,СВЦЭМ!$A$33:$A$776,$A196,СВЦЭМ!$B$33:$B$776,F$191)+'СЕТ СН'!$F$15</f>
        <v>221.87129669000001</v>
      </c>
      <c r="G196" s="36">
        <f>SUMIFS(СВЦЭМ!$E$33:$E$776,СВЦЭМ!$A$33:$A$776,$A196,СВЦЭМ!$B$33:$B$776,G$191)+'СЕТ СН'!$F$15</f>
        <v>217.61605243</v>
      </c>
      <c r="H196" s="36">
        <f>SUMIFS(СВЦЭМ!$E$33:$E$776,СВЦЭМ!$A$33:$A$776,$A196,СВЦЭМ!$B$33:$B$776,H$191)+'СЕТ СН'!$F$15</f>
        <v>208.69463390000001</v>
      </c>
      <c r="I196" s="36">
        <f>SUMIFS(СВЦЭМ!$E$33:$E$776,СВЦЭМ!$A$33:$A$776,$A196,СВЦЭМ!$B$33:$B$776,I$191)+'СЕТ СН'!$F$15</f>
        <v>206.9804796</v>
      </c>
      <c r="J196" s="36">
        <f>SUMIFS(СВЦЭМ!$E$33:$E$776,СВЦЭМ!$A$33:$A$776,$A196,СВЦЭМ!$B$33:$B$776,J$191)+'СЕТ СН'!$F$15</f>
        <v>202.40370200000001</v>
      </c>
      <c r="K196" s="36">
        <f>SUMIFS(СВЦЭМ!$E$33:$E$776,СВЦЭМ!$A$33:$A$776,$A196,СВЦЭМ!$B$33:$B$776,K$191)+'СЕТ СН'!$F$15</f>
        <v>203.12674346</v>
      </c>
      <c r="L196" s="36">
        <f>SUMIFS(СВЦЭМ!$E$33:$E$776,СВЦЭМ!$A$33:$A$776,$A196,СВЦЭМ!$B$33:$B$776,L$191)+'СЕТ СН'!$F$15</f>
        <v>203.26532015999999</v>
      </c>
      <c r="M196" s="36">
        <f>SUMIFS(СВЦЭМ!$E$33:$E$776,СВЦЭМ!$A$33:$A$776,$A196,СВЦЭМ!$B$33:$B$776,M$191)+'СЕТ СН'!$F$15</f>
        <v>204.32946441999999</v>
      </c>
      <c r="N196" s="36">
        <f>SUMIFS(СВЦЭМ!$E$33:$E$776,СВЦЭМ!$A$33:$A$776,$A196,СВЦЭМ!$B$33:$B$776,N$191)+'СЕТ СН'!$F$15</f>
        <v>199.95200610000001</v>
      </c>
      <c r="O196" s="36">
        <f>SUMIFS(СВЦЭМ!$E$33:$E$776,СВЦЭМ!$A$33:$A$776,$A196,СВЦЭМ!$B$33:$B$776,O$191)+'СЕТ СН'!$F$15</f>
        <v>194.21847821</v>
      </c>
      <c r="P196" s="36">
        <f>SUMIFS(СВЦЭМ!$E$33:$E$776,СВЦЭМ!$A$33:$A$776,$A196,СВЦЭМ!$B$33:$B$776,P$191)+'СЕТ СН'!$F$15</f>
        <v>195.29504059000001</v>
      </c>
      <c r="Q196" s="36">
        <f>SUMIFS(СВЦЭМ!$E$33:$E$776,СВЦЭМ!$A$33:$A$776,$A196,СВЦЭМ!$B$33:$B$776,Q$191)+'СЕТ СН'!$F$15</f>
        <v>197.84225549000001</v>
      </c>
      <c r="R196" s="36">
        <f>SUMIFS(СВЦЭМ!$E$33:$E$776,СВЦЭМ!$A$33:$A$776,$A196,СВЦЭМ!$B$33:$B$776,R$191)+'СЕТ СН'!$F$15</f>
        <v>196.03387900999999</v>
      </c>
      <c r="S196" s="36">
        <f>SUMIFS(СВЦЭМ!$E$33:$E$776,СВЦЭМ!$A$33:$A$776,$A196,СВЦЭМ!$B$33:$B$776,S$191)+'СЕТ СН'!$F$15</f>
        <v>195.90610706999999</v>
      </c>
      <c r="T196" s="36">
        <f>SUMIFS(СВЦЭМ!$E$33:$E$776,СВЦЭМ!$A$33:$A$776,$A196,СВЦЭМ!$B$33:$B$776,T$191)+'СЕТ СН'!$F$15</f>
        <v>187.28286069999999</v>
      </c>
      <c r="U196" s="36">
        <f>SUMIFS(СВЦЭМ!$E$33:$E$776,СВЦЭМ!$A$33:$A$776,$A196,СВЦЭМ!$B$33:$B$776,U$191)+'СЕТ СН'!$F$15</f>
        <v>189.91382578</v>
      </c>
      <c r="V196" s="36">
        <f>SUMIFS(СВЦЭМ!$E$33:$E$776,СВЦЭМ!$A$33:$A$776,$A196,СВЦЭМ!$B$33:$B$776,V$191)+'СЕТ СН'!$F$15</f>
        <v>193.46156069</v>
      </c>
      <c r="W196" s="36">
        <f>SUMIFS(СВЦЭМ!$E$33:$E$776,СВЦЭМ!$A$33:$A$776,$A196,СВЦЭМ!$B$33:$B$776,W$191)+'СЕТ СН'!$F$15</f>
        <v>195.86890690000001</v>
      </c>
      <c r="X196" s="36">
        <f>SUMIFS(СВЦЭМ!$E$33:$E$776,СВЦЭМ!$A$33:$A$776,$A196,СВЦЭМ!$B$33:$B$776,X$191)+'СЕТ СН'!$F$15</f>
        <v>200.57273928999999</v>
      </c>
      <c r="Y196" s="36">
        <f>SUMIFS(СВЦЭМ!$E$33:$E$776,СВЦЭМ!$A$33:$A$776,$A196,СВЦЭМ!$B$33:$B$776,Y$191)+'СЕТ СН'!$F$15</f>
        <v>203.34412169000001</v>
      </c>
    </row>
    <row r="197" spans="1:25" ht="15.75" x14ac:dyDescent="0.2">
      <c r="A197" s="35">
        <f t="shared" si="5"/>
        <v>43502</v>
      </c>
      <c r="B197" s="36">
        <f>SUMIFS(СВЦЭМ!$E$33:$E$776,СВЦЭМ!$A$33:$A$776,$A197,СВЦЭМ!$B$33:$B$776,B$191)+'СЕТ СН'!$F$15</f>
        <v>211.48361958999999</v>
      </c>
      <c r="C197" s="36">
        <f>SUMIFS(СВЦЭМ!$E$33:$E$776,СВЦЭМ!$A$33:$A$776,$A197,СВЦЭМ!$B$33:$B$776,C$191)+'СЕТ СН'!$F$15</f>
        <v>217.25390659999999</v>
      </c>
      <c r="D197" s="36">
        <f>SUMIFS(СВЦЭМ!$E$33:$E$776,СВЦЭМ!$A$33:$A$776,$A197,СВЦЭМ!$B$33:$B$776,D$191)+'СЕТ СН'!$F$15</f>
        <v>219.19667845000001</v>
      </c>
      <c r="E197" s="36">
        <f>SUMIFS(СВЦЭМ!$E$33:$E$776,СВЦЭМ!$A$33:$A$776,$A197,СВЦЭМ!$B$33:$B$776,E$191)+'СЕТ СН'!$F$15</f>
        <v>219.31043744999999</v>
      </c>
      <c r="F197" s="36">
        <f>SUMIFS(СВЦЭМ!$E$33:$E$776,СВЦЭМ!$A$33:$A$776,$A197,СВЦЭМ!$B$33:$B$776,F$191)+'СЕТ СН'!$F$15</f>
        <v>218.6782207</v>
      </c>
      <c r="G197" s="36">
        <f>SUMIFS(СВЦЭМ!$E$33:$E$776,СВЦЭМ!$A$33:$A$776,$A197,СВЦЭМ!$B$33:$B$776,G$191)+'СЕТ СН'!$F$15</f>
        <v>213.29567559</v>
      </c>
      <c r="H197" s="36">
        <f>SUMIFS(СВЦЭМ!$E$33:$E$776,СВЦЭМ!$A$33:$A$776,$A197,СВЦЭМ!$B$33:$B$776,H$191)+'СЕТ СН'!$F$15</f>
        <v>206.59337703</v>
      </c>
      <c r="I197" s="36">
        <f>SUMIFS(СВЦЭМ!$E$33:$E$776,СВЦЭМ!$A$33:$A$776,$A197,СВЦЭМ!$B$33:$B$776,I$191)+'СЕТ СН'!$F$15</f>
        <v>201.67348276000001</v>
      </c>
      <c r="J197" s="36">
        <f>SUMIFS(СВЦЭМ!$E$33:$E$776,СВЦЭМ!$A$33:$A$776,$A197,СВЦЭМ!$B$33:$B$776,J$191)+'СЕТ СН'!$F$15</f>
        <v>204.599829</v>
      </c>
      <c r="K197" s="36">
        <f>SUMIFS(СВЦЭМ!$E$33:$E$776,СВЦЭМ!$A$33:$A$776,$A197,СВЦЭМ!$B$33:$B$776,K$191)+'СЕТ СН'!$F$15</f>
        <v>203.94589044</v>
      </c>
      <c r="L197" s="36">
        <f>SUMIFS(СВЦЭМ!$E$33:$E$776,СВЦЭМ!$A$33:$A$776,$A197,СВЦЭМ!$B$33:$B$776,L$191)+'СЕТ СН'!$F$15</f>
        <v>205.59968325</v>
      </c>
      <c r="M197" s="36">
        <f>SUMIFS(СВЦЭМ!$E$33:$E$776,СВЦЭМ!$A$33:$A$776,$A197,СВЦЭМ!$B$33:$B$776,M$191)+'СЕТ СН'!$F$15</f>
        <v>205.95842349</v>
      </c>
      <c r="N197" s="36">
        <f>SUMIFS(СВЦЭМ!$E$33:$E$776,СВЦЭМ!$A$33:$A$776,$A197,СВЦЭМ!$B$33:$B$776,N$191)+'СЕТ СН'!$F$15</f>
        <v>203.02471037999999</v>
      </c>
      <c r="O197" s="36">
        <f>SUMIFS(СВЦЭМ!$E$33:$E$776,СВЦЭМ!$A$33:$A$776,$A197,СВЦЭМ!$B$33:$B$776,O$191)+'СЕТ СН'!$F$15</f>
        <v>198.02195694</v>
      </c>
      <c r="P197" s="36">
        <f>SUMIFS(СВЦЭМ!$E$33:$E$776,СВЦЭМ!$A$33:$A$776,$A197,СВЦЭМ!$B$33:$B$776,P$191)+'СЕТ СН'!$F$15</f>
        <v>197.55299518999999</v>
      </c>
      <c r="Q197" s="36">
        <f>SUMIFS(СВЦЭМ!$E$33:$E$776,СВЦЭМ!$A$33:$A$776,$A197,СВЦЭМ!$B$33:$B$776,Q$191)+'СЕТ СН'!$F$15</f>
        <v>198.29137215</v>
      </c>
      <c r="R197" s="36">
        <f>SUMIFS(СВЦЭМ!$E$33:$E$776,СВЦЭМ!$A$33:$A$776,$A197,СВЦЭМ!$B$33:$B$776,R$191)+'СЕТ СН'!$F$15</f>
        <v>196.92343496999999</v>
      </c>
      <c r="S197" s="36">
        <f>SUMIFS(СВЦЭМ!$E$33:$E$776,СВЦЭМ!$A$33:$A$776,$A197,СВЦЭМ!$B$33:$B$776,S$191)+'СЕТ СН'!$F$15</f>
        <v>198.23205113</v>
      </c>
      <c r="T197" s="36">
        <f>SUMIFS(СВЦЭМ!$E$33:$E$776,СВЦЭМ!$A$33:$A$776,$A197,СВЦЭМ!$B$33:$B$776,T$191)+'СЕТ СН'!$F$15</f>
        <v>193.56095493000001</v>
      </c>
      <c r="U197" s="36">
        <f>SUMIFS(СВЦЭМ!$E$33:$E$776,СВЦЭМ!$A$33:$A$776,$A197,СВЦЭМ!$B$33:$B$776,U$191)+'СЕТ СН'!$F$15</f>
        <v>194.21755297999999</v>
      </c>
      <c r="V197" s="36">
        <f>SUMIFS(СВЦЭМ!$E$33:$E$776,СВЦЭМ!$A$33:$A$776,$A197,СВЦЭМ!$B$33:$B$776,V$191)+'СЕТ СН'!$F$15</f>
        <v>198.27766969999999</v>
      </c>
      <c r="W197" s="36">
        <f>SUMIFS(СВЦЭМ!$E$33:$E$776,СВЦЭМ!$A$33:$A$776,$A197,СВЦЭМ!$B$33:$B$776,W$191)+'СЕТ СН'!$F$15</f>
        <v>200.44490289999999</v>
      </c>
      <c r="X197" s="36">
        <f>SUMIFS(СВЦЭМ!$E$33:$E$776,СВЦЭМ!$A$33:$A$776,$A197,СВЦЭМ!$B$33:$B$776,X$191)+'СЕТ СН'!$F$15</f>
        <v>205.08593042999999</v>
      </c>
      <c r="Y197" s="36">
        <f>SUMIFS(СВЦЭМ!$E$33:$E$776,СВЦЭМ!$A$33:$A$776,$A197,СВЦЭМ!$B$33:$B$776,Y$191)+'СЕТ СН'!$F$15</f>
        <v>211.25292759999999</v>
      </c>
    </row>
    <row r="198" spans="1:25" ht="15.75" x14ac:dyDescent="0.2">
      <c r="A198" s="35">
        <f t="shared" si="5"/>
        <v>43503</v>
      </c>
      <c r="B198" s="36">
        <f>SUMIFS(СВЦЭМ!$E$33:$E$776,СВЦЭМ!$A$33:$A$776,$A198,СВЦЭМ!$B$33:$B$776,B$191)+'СЕТ СН'!$F$15</f>
        <v>216.59858004</v>
      </c>
      <c r="C198" s="36">
        <f>SUMIFS(СВЦЭМ!$E$33:$E$776,СВЦЭМ!$A$33:$A$776,$A198,СВЦЭМ!$B$33:$B$776,C$191)+'СЕТ СН'!$F$15</f>
        <v>220.17167105999999</v>
      </c>
      <c r="D198" s="36">
        <f>SUMIFS(СВЦЭМ!$E$33:$E$776,СВЦЭМ!$A$33:$A$776,$A198,СВЦЭМ!$B$33:$B$776,D$191)+'СЕТ СН'!$F$15</f>
        <v>223.81337808000001</v>
      </c>
      <c r="E198" s="36">
        <f>SUMIFS(СВЦЭМ!$E$33:$E$776,СВЦЭМ!$A$33:$A$776,$A198,СВЦЭМ!$B$33:$B$776,E$191)+'СЕТ СН'!$F$15</f>
        <v>228.6031332</v>
      </c>
      <c r="F198" s="36">
        <f>SUMIFS(СВЦЭМ!$E$33:$E$776,СВЦЭМ!$A$33:$A$776,$A198,СВЦЭМ!$B$33:$B$776,F$191)+'СЕТ СН'!$F$15</f>
        <v>225.09319916000001</v>
      </c>
      <c r="G198" s="36">
        <f>SUMIFS(СВЦЭМ!$E$33:$E$776,СВЦЭМ!$A$33:$A$776,$A198,СВЦЭМ!$B$33:$B$776,G$191)+'СЕТ СН'!$F$15</f>
        <v>222.31969358000001</v>
      </c>
      <c r="H198" s="36">
        <f>SUMIFS(СВЦЭМ!$E$33:$E$776,СВЦЭМ!$A$33:$A$776,$A198,СВЦЭМ!$B$33:$B$776,H$191)+'СЕТ СН'!$F$15</f>
        <v>216.22555937000001</v>
      </c>
      <c r="I198" s="36">
        <f>SUMIFS(СВЦЭМ!$E$33:$E$776,СВЦЭМ!$A$33:$A$776,$A198,СВЦЭМ!$B$33:$B$776,I$191)+'СЕТ СН'!$F$15</f>
        <v>212.25950595</v>
      </c>
      <c r="J198" s="36">
        <f>SUMIFS(СВЦЭМ!$E$33:$E$776,СВЦЭМ!$A$33:$A$776,$A198,СВЦЭМ!$B$33:$B$776,J$191)+'СЕТ СН'!$F$15</f>
        <v>209.98137245999999</v>
      </c>
      <c r="K198" s="36">
        <f>SUMIFS(СВЦЭМ!$E$33:$E$776,СВЦЭМ!$A$33:$A$776,$A198,СВЦЭМ!$B$33:$B$776,K$191)+'СЕТ СН'!$F$15</f>
        <v>207.8919875</v>
      </c>
      <c r="L198" s="36">
        <f>SUMIFS(СВЦЭМ!$E$33:$E$776,СВЦЭМ!$A$33:$A$776,$A198,СВЦЭМ!$B$33:$B$776,L$191)+'СЕТ СН'!$F$15</f>
        <v>207.69823983000001</v>
      </c>
      <c r="M198" s="36">
        <f>SUMIFS(СВЦЭМ!$E$33:$E$776,СВЦЭМ!$A$33:$A$776,$A198,СВЦЭМ!$B$33:$B$776,M$191)+'СЕТ СН'!$F$15</f>
        <v>209.14630030000001</v>
      </c>
      <c r="N198" s="36">
        <f>SUMIFS(СВЦЭМ!$E$33:$E$776,СВЦЭМ!$A$33:$A$776,$A198,СВЦЭМ!$B$33:$B$776,N$191)+'СЕТ СН'!$F$15</f>
        <v>206.08401151999999</v>
      </c>
      <c r="O198" s="36">
        <f>SUMIFS(СВЦЭМ!$E$33:$E$776,СВЦЭМ!$A$33:$A$776,$A198,СВЦЭМ!$B$33:$B$776,O$191)+'СЕТ СН'!$F$15</f>
        <v>199.48816599</v>
      </c>
      <c r="P198" s="36">
        <f>SUMIFS(СВЦЭМ!$E$33:$E$776,СВЦЭМ!$A$33:$A$776,$A198,СВЦЭМ!$B$33:$B$776,P$191)+'СЕТ СН'!$F$15</f>
        <v>199.25179342000001</v>
      </c>
      <c r="Q198" s="36">
        <f>SUMIFS(СВЦЭМ!$E$33:$E$776,СВЦЭМ!$A$33:$A$776,$A198,СВЦЭМ!$B$33:$B$776,Q$191)+'СЕТ СН'!$F$15</f>
        <v>200.02994461</v>
      </c>
      <c r="R198" s="36">
        <f>SUMIFS(СВЦЭМ!$E$33:$E$776,СВЦЭМ!$A$33:$A$776,$A198,СВЦЭМ!$B$33:$B$776,R$191)+'СЕТ СН'!$F$15</f>
        <v>199.92471151999999</v>
      </c>
      <c r="S198" s="36">
        <f>SUMIFS(СВЦЭМ!$E$33:$E$776,СВЦЭМ!$A$33:$A$776,$A198,СВЦЭМ!$B$33:$B$776,S$191)+'СЕТ СН'!$F$15</f>
        <v>198.08265528999999</v>
      </c>
      <c r="T198" s="36">
        <f>SUMIFS(СВЦЭМ!$E$33:$E$776,СВЦЭМ!$A$33:$A$776,$A198,СВЦЭМ!$B$33:$B$776,T$191)+'СЕТ СН'!$F$15</f>
        <v>190.79307166999999</v>
      </c>
      <c r="U198" s="36">
        <f>SUMIFS(СВЦЭМ!$E$33:$E$776,СВЦЭМ!$A$33:$A$776,$A198,СВЦЭМ!$B$33:$B$776,U$191)+'СЕТ СН'!$F$15</f>
        <v>189.33745718</v>
      </c>
      <c r="V198" s="36">
        <f>SUMIFS(СВЦЭМ!$E$33:$E$776,СВЦЭМ!$A$33:$A$776,$A198,СВЦЭМ!$B$33:$B$776,V$191)+'СЕТ СН'!$F$15</f>
        <v>192.72713524</v>
      </c>
      <c r="W198" s="36">
        <f>SUMIFS(СВЦЭМ!$E$33:$E$776,СВЦЭМ!$A$33:$A$776,$A198,СВЦЭМ!$B$33:$B$776,W$191)+'СЕТ СН'!$F$15</f>
        <v>196.10110972999999</v>
      </c>
      <c r="X198" s="36">
        <f>SUMIFS(СВЦЭМ!$E$33:$E$776,СВЦЭМ!$A$33:$A$776,$A198,СВЦЭМ!$B$33:$B$776,X$191)+'СЕТ СН'!$F$15</f>
        <v>199.68682928000001</v>
      </c>
      <c r="Y198" s="36">
        <f>SUMIFS(СВЦЭМ!$E$33:$E$776,СВЦЭМ!$A$33:$A$776,$A198,СВЦЭМ!$B$33:$B$776,Y$191)+'СЕТ СН'!$F$15</f>
        <v>203.23566088000001</v>
      </c>
    </row>
    <row r="199" spans="1:25" ht="15.75" x14ac:dyDescent="0.2">
      <c r="A199" s="35">
        <f t="shared" si="5"/>
        <v>43504</v>
      </c>
      <c r="B199" s="36">
        <f>SUMIFS(СВЦЭМ!$E$33:$E$776,СВЦЭМ!$A$33:$A$776,$A199,СВЦЭМ!$B$33:$B$776,B$191)+'СЕТ СН'!$F$15</f>
        <v>217.37227923</v>
      </c>
      <c r="C199" s="36">
        <f>SUMIFS(СВЦЭМ!$E$33:$E$776,СВЦЭМ!$A$33:$A$776,$A199,СВЦЭМ!$B$33:$B$776,C$191)+'СЕТ СН'!$F$15</f>
        <v>221.51125549</v>
      </c>
      <c r="D199" s="36">
        <f>SUMIFS(СВЦЭМ!$E$33:$E$776,СВЦЭМ!$A$33:$A$776,$A199,СВЦЭМ!$B$33:$B$776,D$191)+'СЕТ СН'!$F$15</f>
        <v>224.2353253</v>
      </c>
      <c r="E199" s="36">
        <f>SUMIFS(СВЦЭМ!$E$33:$E$776,СВЦЭМ!$A$33:$A$776,$A199,СВЦЭМ!$B$33:$B$776,E$191)+'СЕТ СН'!$F$15</f>
        <v>229.7800613</v>
      </c>
      <c r="F199" s="36">
        <f>SUMIFS(СВЦЭМ!$E$33:$E$776,СВЦЭМ!$A$33:$A$776,$A199,СВЦЭМ!$B$33:$B$776,F$191)+'СЕТ СН'!$F$15</f>
        <v>227.86446821000001</v>
      </c>
      <c r="G199" s="36">
        <f>SUMIFS(СВЦЭМ!$E$33:$E$776,СВЦЭМ!$A$33:$A$776,$A199,СВЦЭМ!$B$33:$B$776,G$191)+'СЕТ СН'!$F$15</f>
        <v>222.19193275999999</v>
      </c>
      <c r="H199" s="36">
        <f>SUMIFS(СВЦЭМ!$E$33:$E$776,СВЦЭМ!$A$33:$A$776,$A199,СВЦЭМ!$B$33:$B$776,H$191)+'СЕТ СН'!$F$15</f>
        <v>215.18743477999999</v>
      </c>
      <c r="I199" s="36">
        <f>SUMIFS(СВЦЭМ!$E$33:$E$776,СВЦЭМ!$A$33:$A$776,$A199,СВЦЭМ!$B$33:$B$776,I$191)+'СЕТ СН'!$F$15</f>
        <v>212.23535183000001</v>
      </c>
      <c r="J199" s="36">
        <f>SUMIFS(СВЦЭМ!$E$33:$E$776,СВЦЭМ!$A$33:$A$776,$A199,СВЦЭМ!$B$33:$B$776,J$191)+'СЕТ СН'!$F$15</f>
        <v>208.62690678999999</v>
      </c>
      <c r="K199" s="36">
        <f>SUMIFS(СВЦЭМ!$E$33:$E$776,СВЦЭМ!$A$33:$A$776,$A199,СВЦЭМ!$B$33:$B$776,K$191)+'СЕТ СН'!$F$15</f>
        <v>202.88428755000001</v>
      </c>
      <c r="L199" s="36">
        <f>SUMIFS(СВЦЭМ!$E$33:$E$776,СВЦЭМ!$A$33:$A$776,$A199,СВЦЭМ!$B$33:$B$776,L$191)+'СЕТ СН'!$F$15</f>
        <v>197.91926961999999</v>
      </c>
      <c r="M199" s="36">
        <f>SUMIFS(СВЦЭМ!$E$33:$E$776,СВЦЭМ!$A$33:$A$776,$A199,СВЦЭМ!$B$33:$B$776,M$191)+'СЕТ СН'!$F$15</f>
        <v>199.61930326000001</v>
      </c>
      <c r="N199" s="36">
        <f>SUMIFS(СВЦЭМ!$E$33:$E$776,СВЦЭМ!$A$33:$A$776,$A199,СВЦЭМ!$B$33:$B$776,N$191)+'СЕТ СН'!$F$15</f>
        <v>197.72205271999999</v>
      </c>
      <c r="O199" s="36">
        <f>SUMIFS(СВЦЭМ!$E$33:$E$776,СВЦЭМ!$A$33:$A$776,$A199,СВЦЭМ!$B$33:$B$776,O$191)+'СЕТ СН'!$F$15</f>
        <v>197.06080575999999</v>
      </c>
      <c r="P199" s="36">
        <f>SUMIFS(СВЦЭМ!$E$33:$E$776,СВЦЭМ!$A$33:$A$776,$A199,СВЦЭМ!$B$33:$B$776,P$191)+'СЕТ СН'!$F$15</f>
        <v>199.71199573000001</v>
      </c>
      <c r="Q199" s="36">
        <f>SUMIFS(СВЦЭМ!$E$33:$E$776,СВЦЭМ!$A$33:$A$776,$A199,СВЦЭМ!$B$33:$B$776,Q$191)+'СЕТ СН'!$F$15</f>
        <v>201.02399355</v>
      </c>
      <c r="R199" s="36">
        <f>SUMIFS(СВЦЭМ!$E$33:$E$776,СВЦЭМ!$A$33:$A$776,$A199,СВЦЭМ!$B$33:$B$776,R$191)+'СЕТ СН'!$F$15</f>
        <v>201.14234182000001</v>
      </c>
      <c r="S199" s="36">
        <f>SUMIFS(СВЦЭМ!$E$33:$E$776,СВЦЭМ!$A$33:$A$776,$A199,СВЦЭМ!$B$33:$B$776,S$191)+'СЕТ СН'!$F$15</f>
        <v>198.2148928</v>
      </c>
      <c r="T199" s="36">
        <f>SUMIFS(СВЦЭМ!$E$33:$E$776,СВЦЭМ!$A$33:$A$776,$A199,СВЦЭМ!$B$33:$B$776,T$191)+'СЕТ СН'!$F$15</f>
        <v>189.42785796000001</v>
      </c>
      <c r="U199" s="36">
        <f>SUMIFS(СВЦЭМ!$E$33:$E$776,СВЦЭМ!$A$33:$A$776,$A199,СВЦЭМ!$B$33:$B$776,U$191)+'СЕТ СН'!$F$15</f>
        <v>188.74560729999999</v>
      </c>
      <c r="V199" s="36">
        <f>SUMIFS(СВЦЭМ!$E$33:$E$776,СВЦЭМ!$A$33:$A$776,$A199,СВЦЭМ!$B$33:$B$776,V$191)+'СЕТ СН'!$F$15</f>
        <v>194.54787106000001</v>
      </c>
      <c r="W199" s="36">
        <f>SUMIFS(СВЦЭМ!$E$33:$E$776,СВЦЭМ!$A$33:$A$776,$A199,СВЦЭМ!$B$33:$B$776,W$191)+'СЕТ СН'!$F$15</f>
        <v>199.93056447000001</v>
      </c>
      <c r="X199" s="36">
        <f>SUMIFS(СВЦЭМ!$E$33:$E$776,СВЦЭМ!$A$33:$A$776,$A199,СВЦЭМ!$B$33:$B$776,X$191)+'СЕТ СН'!$F$15</f>
        <v>205.71983782000001</v>
      </c>
      <c r="Y199" s="36">
        <f>SUMIFS(СВЦЭМ!$E$33:$E$776,СВЦЭМ!$A$33:$A$776,$A199,СВЦЭМ!$B$33:$B$776,Y$191)+'СЕТ СН'!$F$15</f>
        <v>208.73328158999999</v>
      </c>
    </row>
    <row r="200" spans="1:25" ht="15.75" x14ac:dyDescent="0.2">
      <c r="A200" s="35">
        <f t="shared" si="5"/>
        <v>43505</v>
      </c>
      <c r="B200" s="36">
        <f>SUMIFS(СВЦЭМ!$E$33:$E$776,СВЦЭМ!$A$33:$A$776,$A200,СВЦЭМ!$B$33:$B$776,B$191)+'СЕТ СН'!$F$15</f>
        <v>211.40304251000001</v>
      </c>
      <c r="C200" s="36">
        <f>SUMIFS(СВЦЭМ!$E$33:$E$776,СВЦЭМ!$A$33:$A$776,$A200,СВЦЭМ!$B$33:$B$776,C$191)+'СЕТ СН'!$F$15</f>
        <v>217.1796018</v>
      </c>
      <c r="D200" s="36">
        <f>SUMIFS(СВЦЭМ!$E$33:$E$776,СВЦЭМ!$A$33:$A$776,$A200,СВЦЭМ!$B$33:$B$776,D$191)+'СЕТ СН'!$F$15</f>
        <v>220.61424767</v>
      </c>
      <c r="E200" s="36">
        <f>SUMIFS(СВЦЭМ!$E$33:$E$776,СВЦЭМ!$A$33:$A$776,$A200,СВЦЭМ!$B$33:$B$776,E$191)+'СЕТ СН'!$F$15</f>
        <v>220.65942991</v>
      </c>
      <c r="F200" s="36">
        <f>SUMIFS(СВЦЭМ!$E$33:$E$776,СВЦЭМ!$A$33:$A$776,$A200,СВЦЭМ!$B$33:$B$776,F$191)+'СЕТ СН'!$F$15</f>
        <v>220.08573143000001</v>
      </c>
      <c r="G200" s="36">
        <f>SUMIFS(СВЦЭМ!$E$33:$E$776,СВЦЭМ!$A$33:$A$776,$A200,СВЦЭМ!$B$33:$B$776,G$191)+'СЕТ СН'!$F$15</f>
        <v>219.72342660000001</v>
      </c>
      <c r="H200" s="36">
        <f>SUMIFS(СВЦЭМ!$E$33:$E$776,СВЦЭМ!$A$33:$A$776,$A200,СВЦЭМ!$B$33:$B$776,H$191)+'СЕТ СН'!$F$15</f>
        <v>215.25732751000001</v>
      </c>
      <c r="I200" s="36">
        <f>SUMIFS(СВЦЭМ!$E$33:$E$776,СВЦЭМ!$A$33:$A$776,$A200,СВЦЭМ!$B$33:$B$776,I$191)+'СЕТ СН'!$F$15</f>
        <v>212.44584728999999</v>
      </c>
      <c r="J200" s="36">
        <f>SUMIFS(СВЦЭМ!$E$33:$E$776,СВЦЭМ!$A$33:$A$776,$A200,СВЦЭМ!$B$33:$B$776,J$191)+'СЕТ СН'!$F$15</f>
        <v>204.43600506000001</v>
      </c>
      <c r="K200" s="36">
        <f>SUMIFS(СВЦЭМ!$E$33:$E$776,СВЦЭМ!$A$33:$A$776,$A200,СВЦЭМ!$B$33:$B$776,K$191)+'СЕТ СН'!$F$15</f>
        <v>199.67285447</v>
      </c>
      <c r="L200" s="36">
        <f>SUMIFS(СВЦЭМ!$E$33:$E$776,СВЦЭМ!$A$33:$A$776,$A200,СВЦЭМ!$B$33:$B$776,L$191)+'СЕТ СН'!$F$15</f>
        <v>198.82563601000001</v>
      </c>
      <c r="M200" s="36">
        <f>SUMIFS(СВЦЭМ!$E$33:$E$776,СВЦЭМ!$A$33:$A$776,$A200,СВЦЭМ!$B$33:$B$776,M$191)+'СЕТ СН'!$F$15</f>
        <v>200.18281472000001</v>
      </c>
      <c r="N200" s="36">
        <f>SUMIFS(СВЦЭМ!$E$33:$E$776,СВЦЭМ!$A$33:$A$776,$A200,СВЦЭМ!$B$33:$B$776,N$191)+'СЕТ СН'!$F$15</f>
        <v>200.61009501999999</v>
      </c>
      <c r="O200" s="36">
        <f>SUMIFS(СВЦЭМ!$E$33:$E$776,СВЦЭМ!$A$33:$A$776,$A200,СВЦЭМ!$B$33:$B$776,O$191)+'СЕТ СН'!$F$15</f>
        <v>197.69915</v>
      </c>
      <c r="P200" s="36">
        <f>SUMIFS(СВЦЭМ!$E$33:$E$776,СВЦЭМ!$A$33:$A$776,$A200,СВЦЭМ!$B$33:$B$776,P$191)+'СЕТ СН'!$F$15</f>
        <v>197.51880947999999</v>
      </c>
      <c r="Q200" s="36">
        <f>SUMIFS(СВЦЭМ!$E$33:$E$776,СВЦЭМ!$A$33:$A$776,$A200,СВЦЭМ!$B$33:$B$776,Q$191)+'СЕТ СН'!$F$15</f>
        <v>199.00438324999999</v>
      </c>
      <c r="R200" s="36">
        <f>SUMIFS(СВЦЭМ!$E$33:$E$776,СВЦЭМ!$A$33:$A$776,$A200,СВЦЭМ!$B$33:$B$776,R$191)+'СЕТ СН'!$F$15</f>
        <v>195.50177411999999</v>
      </c>
      <c r="S200" s="36">
        <f>SUMIFS(СВЦЭМ!$E$33:$E$776,СВЦЭМ!$A$33:$A$776,$A200,СВЦЭМ!$B$33:$B$776,S$191)+'СЕТ СН'!$F$15</f>
        <v>192.17636967000001</v>
      </c>
      <c r="T200" s="36">
        <f>SUMIFS(СВЦЭМ!$E$33:$E$776,СВЦЭМ!$A$33:$A$776,$A200,СВЦЭМ!$B$33:$B$776,T$191)+'СЕТ СН'!$F$15</f>
        <v>184.64968081999999</v>
      </c>
      <c r="U200" s="36">
        <f>SUMIFS(СВЦЭМ!$E$33:$E$776,СВЦЭМ!$A$33:$A$776,$A200,СВЦЭМ!$B$33:$B$776,U$191)+'СЕТ СН'!$F$15</f>
        <v>183.07995837999999</v>
      </c>
      <c r="V200" s="36">
        <f>SUMIFS(СВЦЭМ!$E$33:$E$776,СВЦЭМ!$A$33:$A$776,$A200,СВЦЭМ!$B$33:$B$776,V$191)+'СЕТ СН'!$F$15</f>
        <v>186.27018276000001</v>
      </c>
      <c r="W200" s="36">
        <f>SUMIFS(СВЦЭМ!$E$33:$E$776,СВЦЭМ!$A$33:$A$776,$A200,СВЦЭМ!$B$33:$B$776,W$191)+'СЕТ СН'!$F$15</f>
        <v>189.90633129</v>
      </c>
      <c r="X200" s="36">
        <f>SUMIFS(СВЦЭМ!$E$33:$E$776,СВЦЭМ!$A$33:$A$776,$A200,СВЦЭМ!$B$33:$B$776,X$191)+'СЕТ СН'!$F$15</f>
        <v>194.04002965000001</v>
      </c>
      <c r="Y200" s="36">
        <f>SUMIFS(СВЦЭМ!$E$33:$E$776,СВЦЭМ!$A$33:$A$776,$A200,СВЦЭМ!$B$33:$B$776,Y$191)+'СЕТ СН'!$F$15</f>
        <v>199.37694399</v>
      </c>
    </row>
    <row r="201" spans="1:25" ht="15.75" x14ac:dyDescent="0.2">
      <c r="A201" s="35">
        <f t="shared" si="5"/>
        <v>43506</v>
      </c>
      <c r="B201" s="36">
        <f>SUMIFS(СВЦЭМ!$E$33:$E$776,СВЦЭМ!$A$33:$A$776,$A201,СВЦЭМ!$B$33:$B$776,B$191)+'СЕТ СН'!$F$15</f>
        <v>203.59938724</v>
      </c>
      <c r="C201" s="36">
        <f>SUMIFS(СВЦЭМ!$E$33:$E$776,СВЦЭМ!$A$33:$A$776,$A201,СВЦЭМ!$B$33:$B$776,C$191)+'СЕТ СН'!$F$15</f>
        <v>206.02567514</v>
      </c>
      <c r="D201" s="36">
        <f>SUMIFS(СВЦЭМ!$E$33:$E$776,СВЦЭМ!$A$33:$A$776,$A201,СВЦЭМ!$B$33:$B$776,D$191)+'СЕТ СН'!$F$15</f>
        <v>213.11459461999999</v>
      </c>
      <c r="E201" s="36">
        <f>SUMIFS(СВЦЭМ!$E$33:$E$776,СВЦЭМ!$A$33:$A$776,$A201,СВЦЭМ!$B$33:$B$776,E$191)+'СЕТ СН'!$F$15</f>
        <v>215.74445514999999</v>
      </c>
      <c r="F201" s="36">
        <f>SUMIFS(СВЦЭМ!$E$33:$E$776,СВЦЭМ!$A$33:$A$776,$A201,СВЦЭМ!$B$33:$B$776,F$191)+'СЕТ СН'!$F$15</f>
        <v>215.20096593</v>
      </c>
      <c r="G201" s="36">
        <f>SUMIFS(СВЦЭМ!$E$33:$E$776,СВЦЭМ!$A$33:$A$776,$A201,СВЦЭМ!$B$33:$B$776,G$191)+'СЕТ СН'!$F$15</f>
        <v>213.64853246000001</v>
      </c>
      <c r="H201" s="36">
        <f>SUMIFS(СВЦЭМ!$E$33:$E$776,СВЦЭМ!$A$33:$A$776,$A201,СВЦЭМ!$B$33:$B$776,H$191)+'СЕТ СН'!$F$15</f>
        <v>211.51926509</v>
      </c>
      <c r="I201" s="36">
        <f>SUMIFS(СВЦЭМ!$E$33:$E$776,СВЦЭМ!$A$33:$A$776,$A201,СВЦЭМ!$B$33:$B$776,I$191)+'СЕТ СН'!$F$15</f>
        <v>206.25324258000001</v>
      </c>
      <c r="J201" s="36">
        <f>SUMIFS(СВЦЭМ!$E$33:$E$776,СВЦЭМ!$A$33:$A$776,$A201,СВЦЭМ!$B$33:$B$776,J$191)+'СЕТ СН'!$F$15</f>
        <v>200.50908708</v>
      </c>
      <c r="K201" s="36">
        <f>SUMIFS(СВЦЭМ!$E$33:$E$776,СВЦЭМ!$A$33:$A$776,$A201,СВЦЭМ!$B$33:$B$776,K$191)+'СЕТ СН'!$F$15</f>
        <v>192.02422881000001</v>
      </c>
      <c r="L201" s="36">
        <f>SUMIFS(СВЦЭМ!$E$33:$E$776,СВЦЭМ!$A$33:$A$776,$A201,СВЦЭМ!$B$33:$B$776,L$191)+'СЕТ СН'!$F$15</f>
        <v>187.68840993000001</v>
      </c>
      <c r="M201" s="36">
        <f>SUMIFS(СВЦЭМ!$E$33:$E$776,СВЦЭМ!$A$33:$A$776,$A201,СВЦЭМ!$B$33:$B$776,M$191)+'СЕТ СН'!$F$15</f>
        <v>187.92397958999999</v>
      </c>
      <c r="N201" s="36">
        <f>SUMIFS(СВЦЭМ!$E$33:$E$776,СВЦЭМ!$A$33:$A$776,$A201,СВЦЭМ!$B$33:$B$776,N$191)+'СЕТ СН'!$F$15</f>
        <v>189.20846460999999</v>
      </c>
      <c r="O201" s="36">
        <f>SUMIFS(СВЦЭМ!$E$33:$E$776,СВЦЭМ!$A$33:$A$776,$A201,СВЦЭМ!$B$33:$B$776,O$191)+'СЕТ СН'!$F$15</f>
        <v>186.21206633</v>
      </c>
      <c r="P201" s="36">
        <f>SUMIFS(СВЦЭМ!$E$33:$E$776,СВЦЭМ!$A$33:$A$776,$A201,СВЦЭМ!$B$33:$B$776,P$191)+'СЕТ СН'!$F$15</f>
        <v>185.92589899000001</v>
      </c>
      <c r="Q201" s="36">
        <f>SUMIFS(СВЦЭМ!$E$33:$E$776,СВЦЭМ!$A$33:$A$776,$A201,СВЦЭМ!$B$33:$B$776,Q$191)+'СЕТ СН'!$F$15</f>
        <v>189.43074698999999</v>
      </c>
      <c r="R201" s="36">
        <f>SUMIFS(СВЦЭМ!$E$33:$E$776,СВЦЭМ!$A$33:$A$776,$A201,СВЦЭМ!$B$33:$B$776,R$191)+'СЕТ СН'!$F$15</f>
        <v>191.95591820999999</v>
      </c>
      <c r="S201" s="36">
        <f>SUMIFS(СВЦЭМ!$E$33:$E$776,СВЦЭМ!$A$33:$A$776,$A201,СВЦЭМ!$B$33:$B$776,S$191)+'СЕТ СН'!$F$15</f>
        <v>190.12664444000001</v>
      </c>
      <c r="T201" s="36">
        <f>SUMIFS(СВЦЭМ!$E$33:$E$776,СВЦЭМ!$A$33:$A$776,$A201,СВЦЭМ!$B$33:$B$776,T$191)+'СЕТ СН'!$F$15</f>
        <v>184.51044404999999</v>
      </c>
      <c r="U201" s="36">
        <f>SUMIFS(СВЦЭМ!$E$33:$E$776,СВЦЭМ!$A$33:$A$776,$A201,СВЦЭМ!$B$33:$B$776,U$191)+'СЕТ СН'!$F$15</f>
        <v>183.31759212</v>
      </c>
      <c r="V201" s="36">
        <f>SUMIFS(СВЦЭМ!$E$33:$E$776,СВЦЭМ!$A$33:$A$776,$A201,СВЦЭМ!$B$33:$B$776,V$191)+'СЕТ СН'!$F$15</f>
        <v>179.59136043999999</v>
      </c>
      <c r="W201" s="36">
        <f>SUMIFS(СВЦЭМ!$E$33:$E$776,СВЦЭМ!$A$33:$A$776,$A201,СВЦЭМ!$B$33:$B$776,W$191)+'СЕТ СН'!$F$15</f>
        <v>182.31069887000001</v>
      </c>
      <c r="X201" s="36">
        <f>SUMIFS(СВЦЭМ!$E$33:$E$776,СВЦЭМ!$A$33:$A$776,$A201,СВЦЭМ!$B$33:$B$776,X$191)+'СЕТ СН'!$F$15</f>
        <v>186.36103198000001</v>
      </c>
      <c r="Y201" s="36">
        <f>SUMIFS(СВЦЭМ!$E$33:$E$776,СВЦЭМ!$A$33:$A$776,$A201,СВЦЭМ!$B$33:$B$776,Y$191)+'СЕТ СН'!$F$15</f>
        <v>197.14877306</v>
      </c>
    </row>
    <row r="202" spans="1:25" ht="15.75" x14ac:dyDescent="0.2">
      <c r="A202" s="35">
        <f t="shared" si="5"/>
        <v>43507</v>
      </c>
      <c r="B202" s="36">
        <f>SUMIFS(СВЦЭМ!$E$33:$E$776,СВЦЭМ!$A$33:$A$776,$A202,СВЦЭМ!$B$33:$B$776,B$191)+'СЕТ СН'!$F$15</f>
        <v>205.84323832999999</v>
      </c>
      <c r="C202" s="36">
        <f>SUMIFS(СВЦЭМ!$E$33:$E$776,СВЦЭМ!$A$33:$A$776,$A202,СВЦЭМ!$B$33:$B$776,C$191)+'СЕТ СН'!$F$15</f>
        <v>209.76040508</v>
      </c>
      <c r="D202" s="36">
        <f>SUMIFS(СВЦЭМ!$E$33:$E$776,СВЦЭМ!$A$33:$A$776,$A202,СВЦЭМ!$B$33:$B$776,D$191)+'СЕТ СН'!$F$15</f>
        <v>214.71256801999999</v>
      </c>
      <c r="E202" s="36">
        <f>SUMIFS(СВЦЭМ!$E$33:$E$776,СВЦЭМ!$A$33:$A$776,$A202,СВЦЭМ!$B$33:$B$776,E$191)+'СЕТ СН'!$F$15</f>
        <v>216.80549350000001</v>
      </c>
      <c r="F202" s="36">
        <f>SUMIFS(СВЦЭМ!$E$33:$E$776,СВЦЭМ!$A$33:$A$776,$A202,СВЦЭМ!$B$33:$B$776,F$191)+'СЕТ СН'!$F$15</f>
        <v>216.23326652</v>
      </c>
      <c r="G202" s="36">
        <f>SUMIFS(СВЦЭМ!$E$33:$E$776,СВЦЭМ!$A$33:$A$776,$A202,СВЦЭМ!$B$33:$B$776,G$191)+'СЕТ СН'!$F$15</f>
        <v>214.19311626000001</v>
      </c>
      <c r="H202" s="36">
        <f>SUMIFS(СВЦЭМ!$E$33:$E$776,СВЦЭМ!$A$33:$A$776,$A202,СВЦЭМ!$B$33:$B$776,H$191)+'СЕТ СН'!$F$15</f>
        <v>204.94363150000001</v>
      </c>
      <c r="I202" s="36">
        <f>SUMIFS(СВЦЭМ!$E$33:$E$776,СВЦЭМ!$A$33:$A$776,$A202,СВЦЭМ!$B$33:$B$776,I$191)+'СЕТ СН'!$F$15</f>
        <v>198.6833014</v>
      </c>
      <c r="J202" s="36">
        <f>SUMIFS(СВЦЭМ!$E$33:$E$776,СВЦЭМ!$A$33:$A$776,$A202,СВЦЭМ!$B$33:$B$776,J$191)+'СЕТ СН'!$F$15</f>
        <v>196.51235072</v>
      </c>
      <c r="K202" s="36">
        <f>SUMIFS(СВЦЭМ!$E$33:$E$776,СВЦЭМ!$A$33:$A$776,$A202,СВЦЭМ!$B$33:$B$776,K$191)+'СЕТ СН'!$F$15</f>
        <v>196.44010213000001</v>
      </c>
      <c r="L202" s="36">
        <f>SUMIFS(СВЦЭМ!$E$33:$E$776,СВЦЭМ!$A$33:$A$776,$A202,СВЦЭМ!$B$33:$B$776,L$191)+'СЕТ СН'!$F$15</f>
        <v>194.30251480000001</v>
      </c>
      <c r="M202" s="36">
        <f>SUMIFS(СВЦЭМ!$E$33:$E$776,СВЦЭМ!$A$33:$A$776,$A202,СВЦЭМ!$B$33:$B$776,M$191)+'СЕТ СН'!$F$15</f>
        <v>194.74544836000001</v>
      </c>
      <c r="N202" s="36">
        <f>SUMIFS(СВЦЭМ!$E$33:$E$776,СВЦЭМ!$A$33:$A$776,$A202,СВЦЭМ!$B$33:$B$776,N$191)+'СЕТ СН'!$F$15</f>
        <v>195.74425245</v>
      </c>
      <c r="O202" s="36">
        <f>SUMIFS(СВЦЭМ!$E$33:$E$776,СВЦЭМ!$A$33:$A$776,$A202,СВЦЭМ!$B$33:$B$776,O$191)+'СЕТ СН'!$F$15</f>
        <v>189.86760158999999</v>
      </c>
      <c r="P202" s="36">
        <f>SUMIFS(СВЦЭМ!$E$33:$E$776,СВЦЭМ!$A$33:$A$776,$A202,СВЦЭМ!$B$33:$B$776,P$191)+'СЕТ СН'!$F$15</f>
        <v>192.86793502</v>
      </c>
      <c r="Q202" s="36">
        <f>SUMIFS(СВЦЭМ!$E$33:$E$776,СВЦЭМ!$A$33:$A$776,$A202,СВЦЭМ!$B$33:$B$776,Q$191)+'СЕТ СН'!$F$15</f>
        <v>192.43384763</v>
      </c>
      <c r="R202" s="36">
        <f>SUMIFS(СВЦЭМ!$E$33:$E$776,СВЦЭМ!$A$33:$A$776,$A202,СВЦЭМ!$B$33:$B$776,R$191)+'СЕТ СН'!$F$15</f>
        <v>192.26212735999999</v>
      </c>
      <c r="S202" s="36">
        <f>SUMIFS(СВЦЭМ!$E$33:$E$776,СВЦЭМ!$A$33:$A$776,$A202,СВЦЭМ!$B$33:$B$776,S$191)+'СЕТ СН'!$F$15</f>
        <v>190.16757579</v>
      </c>
      <c r="T202" s="36">
        <f>SUMIFS(СВЦЭМ!$E$33:$E$776,СВЦЭМ!$A$33:$A$776,$A202,СВЦЭМ!$B$33:$B$776,T$191)+'СЕТ СН'!$F$15</f>
        <v>180.47896116000001</v>
      </c>
      <c r="U202" s="36">
        <f>SUMIFS(СВЦЭМ!$E$33:$E$776,СВЦЭМ!$A$33:$A$776,$A202,СВЦЭМ!$B$33:$B$776,U$191)+'СЕТ СН'!$F$15</f>
        <v>177.00118054999999</v>
      </c>
      <c r="V202" s="36">
        <f>SUMIFS(СВЦЭМ!$E$33:$E$776,СВЦЭМ!$A$33:$A$776,$A202,СВЦЭМ!$B$33:$B$776,V$191)+'СЕТ СН'!$F$15</f>
        <v>181.02053513000001</v>
      </c>
      <c r="W202" s="36">
        <f>SUMIFS(СВЦЭМ!$E$33:$E$776,СВЦЭМ!$A$33:$A$776,$A202,СВЦЭМ!$B$33:$B$776,W$191)+'СЕТ СН'!$F$15</f>
        <v>183.20098429999999</v>
      </c>
      <c r="X202" s="36">
        <f>SUMIFS(СВЦЭМ!$E$33:$E$776,СВЦЭМ!$A$33:$A$776,$A202,СВЦЭМ!$B$33:$B$776,X$191)+'СЕТ СН'!$F$15</f>
        <v>188.08396224000001</v>
      </c>
      <c r="Y202" s="36">
        <f>SUMIFS(СВЦЭМ!$E$33:$E$776,СВЦЭМ!$A$33:$A$776,$A202,СВЦЭМ!$B$33:$B$776,Y$191)+'СЕТ СН'!$F$15</f>
        <v>197.07123025000001</v>
      </c>
    </row>
    <row r="203" spans="1:25" ht="15.75" x14ac:dyDescent="0.2">
      <c r="A203" s="35">
        <f t="shared" si="5"/>
        <v>43508</v>
      </c>
      <c r="B203" s="36">
        <f>SUMIFS(СВЦЭМ!$E$33:$E$776,СВЦЭМ!$A$33:$A$776,$A203,СВЦЭМ!$B$33:$B$776,B$191)+'СЕТ СН'!$F$15</f>
        <v>203.27586084000001</v>
      </c>
      <c r="C203" s="36">
        <f>SUMIFS(СВЦЭМ!$E$33:$E$776,СВЦЭМ!$A$33:$A$776,$A203,СВЦЭМ!$B$33:$B$776,C$191)+'СЕТ СН'!$F$15</f>
        <v>208.65956287</v>
      </c>
      <c r="D203" s="36">
        <f>SUMIFS(СВЦЭМ!$E$33:$E$776,СВЦЭМ!$A$33:$A$776,$A203,СВЦЭМ!$B$33:$B$776,D$191)+'СЕТ СН'!$F$15</f>
        <v>211.70656557999999</v>
      </c>
      <c r="E203" s="36">
        <f>SUMIFS(СВЦЭМ!$E$33:$E$776,СВЦЭМ!$A$33:$A$776,$A203,СВЦЭМ!$B$33:$B$776,E$191)+'СЕТ СН'!$F$15</f>
        <v>213.84486444999999</v>
      </c>
      <c r="F203" s="36">
        <f>SUMIFS(СВЦЭМ!$E$33:$E$776,СВЦЭМ!$A$33:$A$776,$A203,СВЦЭМ!$B$33:$B$776,F$191)+'СЕТ СН'!$F$15</f>
        <v>213.43620576999999</v>
      </c>
      <c r="G203" s="36">
        <f>SUMIFS(СВЦЭМ!$E$33:$E$776,СВЦЭМ!$A$33:$A$776,$A203,СВЦЭМ!$B$33:$B$776,G$191)+'СЕТ СН'!$F$15</f>
        <v>210.60426729</v>
      </c>
      <c r="H203" s="36">
        <f>SUMIFS(СВЦЭМ!$E$33:$E$776,СВЦЭМ!$A$33:$A$776,$A203,СВЦЭМ!$B$33:$B$776,H$191)+'СЕТ СН'!$F$15</f>
        <v>202.75648464</v>
      </c>
      <c r="I203" s="36">
        <f>SUMIFS(СВЦЭМ!$E$33:$E$776,СВЦЭМ!$A$33:$A$776,$A203,СВЦЭМ!$B$33:$B$776,I$191)+'СЕТ СН'!$F$15</f>
        <v>196.93891049000001</v>
      </c>
      <c r="J203" s="36">
        <f>SUMIFS(СВЦЭМ!$E$33:$E$776,СВЦЭМ!$A$33:$A$776,$A203,СВЦЭМ!$B$33:$B$776,J$191)+'СЕТ СН'!$F$15</f>
        <v>190.37305986999999</v>
      </c>
      <c r="K203" s="36">
        <f>SUMIFS(СВЦЭМ!$E$33:$E$776,СВЦЭМ!$A$33:$A$776,$A203,СВЦЭМ!$B$33:$B$776,K$191)+'СЕТ СН'!$F$15</f>
        <v>190.59912618000001</v>
      </c>
      <c r="L203" s="36">
        <f>SUMIFS(СВЦЭМ!$E$33:$E$776,СВЦЭМ!$A$33:$A$776,$A203,СВЦЭМ!$B$33:$B$776,L$191)+'СЕТ СН'!$F$15</f>
        <v>190.39190212</v>
      </c>
      <c r="M203" s="36">
        <f>SUMIFS(СВЦЭМ!$E$33:$E$776,СВЦЭМ!$A$33:$A$776,$A203,СВЦЭМ!$B$33:$B$776,M$191)+'СЕТ СН'!$F$15</f>
        <v>192.59781032999999</v>
      </c>
      <c r="N203" s="36">
        <f>SUMIFS(СВЦЭМ!$E$33:$E$776,СВЦЭМ!$A$33:$A$776,$A203,СВЦЭМ!$B$33:$B$776,N$191)+'СЕТ СН'!$F$15</f>
        <v>190.29396943</v>
      </c>
      <c r="O203" s="36">
        <f>SUMIFS(СВЦЭМ!$E$33:$E$776,СВЦЭМ!$A$33:$A$776,$A203,СВЦЭМ!$B$33:$B$776,O$191)+'СЕТ СН'!$F$15</f>
        <v>184.12964876999999</v>
      </c>
      <c r="P203" s="36">
        <f>SUMIFS(СВЦЭМ!$E$33:$E$776,СВЦЭМ!$A$33:$A$776,$A203,СВЦЭМ!$B$33:$B$776,P$191)+'СЕТ СН'!$F$15</f>
        <v>186.71253425</v>
      </c>
      <c r="Q203" s="36">
        <f>SUMIFS(СВЦЭМ!$E$33:$E$776,СВЦЭМ!$A$33:$A$776,$A203,СВЦЭМ!$B$33:$B$776,Q$191)+'СЕТ СН'!$F$15</f>
        <v>189.30637518</v>
      </c>
      <c r="R203" s="36">
        <f>SUMIFS(СВЦЭМ!$E$33:$E$776,СВЦЭМ!$A$33:$A$776,$A203,СВЦЭМ!$B$33:$B$776,R$191)+'СЕТ СН'!$F$15</f>
        <v>188.77317382999999</v>
      </c>
      <c r="S203" s="36">
        <f>SUMIFS(СВЦЭМ!$E$33:$E$776,СВЦЭМ!$A$33:$A$776,$A203,СВЦЭМ!$B$33:$B$776,S$191)+'СЕТ СН'!$F$15</f>
        <v>185.32933607000001</v>
      </c>
      <c r="T203" s="36">
        <f>SUMIFS(СВЦЭМ!$E$33:$E$776,СВЦЭМ!$A$33:$A$776,$A203,СВЦЭМ!$B$33:$B$776,T$191)+'СЕТ СН'!$F$15</f>
        <v>177.26910802</v>
      </c>
      <c r="U203" s="36">
        <f>SUMIFS(СВЦЭМ!$E$33:$E$776,СВЦЭМ!$A$33:$A$776,$A203,СВЦЭМ!$B$33:$B$776,U$191)+'СЕТ СН'!$F$15</f>
        <v>177.12476705</v>
      </c>
      <c r="V203" s="36">
        <f>SUMIFS(СВЦЭМ!$E$33:$E$776,СВЦЭМ!$A$33:$A$776,$A203,СВЦЭМ!$B$33:$B$776,V$191)+'СЕТ СН'!$F$15</f>
        <v>181.41130369000001</v>
      </c>
      <c r="W203" s="36">
        <f>SUMIFS(СВЦЭМ!$E$33:$E$776,СВЦЭМ!$A$33:$A$776,$A203,СВЦЭМ!$B$33:$B$776,W$191)+'СЕТ СН'!$F$15</f>
        <v>184.40574509999999</v>
      </c>
      <c r="X203" s="36">
        <f>SUMIFS(СВЦЭМ!$E$33:$E$776,СВЦЭМ!$A$33:$A$776,$A203,СВЦЭМ!$B$33:$B$776,X$191)+'СЕТ СН'!$F$15</f>
        <v>189.16842202999999</v>
      </c>
      <c r="Y203" s="36">
        <f>SUMIFS(СВЦЭМ!$E$33:$E$776,СВЦЭМ!$A$33:$A$776,$A203,СВЦЭМ!$B$33:$B$776,Y$191)+'СЕТ СН'!$F$15</f>
        <v>198.8624154</v>
      </c>
    </row>
    <row r="204" spans="1:25" ht="15.75" x14ac:dyDescent="0.2">
      <c r="A204" s="35">
        <f t="shared" si="5"/>
        <v>43509</v>
      </c>
      <c r="B204" s="36">
        <f>SUMIFS(СВЦЭМ!$E$33:$E$776,СВЦЭМ!$A$33:$A$776,$A204,СВЦЭМ!$B$33:$B$776,B$191)+'СЕТ СН'!$F$15</f>
        <v>201.09172405000001</v>
      </c>
      <c r="C204" s="36">
        <f>SUMIFS(СВЦЭМ!$E$33:$E$776,СВЦЭМ!$A$33:$A$776,$A204,СВЦЭМ!$B$33:$B$776,C$191)+'СЕТ СН'!$F$15</f>
        <v>205.85072295000001</v>
      </c>
      <c r="D204" s="36">
        <f>SUMIFS(СВЦЭМ!$E$33:$E$776,СВЦЭМ!$A$33:$A$776,$A204,СВЦЭМ!$B$33:$B$776,D$191)+'СЕТ СН'!$F$15</f>
        <v>212.35601801000001</v>
      </c>
      <c r="E204" s="36">
        <f>SUMIFS(СВЦЭМ!$E$33:$E$776,СВЦЭМ!$A$33:$A$776,$A204,СВЦЭМ!$B$33:$B$776,E$191)+'СЕТ СН'!$F$15</f>
        <v>214.67748065999999</v>
      </c>
      <c r="F204" s="36">
        <f>SUMIFS(СВЦЭМ!$E$33:$E$776,СВЦЭМ!$A$33:$A$776,$A204,СВЦЭМ!$B$33:$B$776,F$191)+'СЕТ СН'!$F$15</f>
        <v>213.50582813</v>
      </c>
      <c r="G204" s="36">
        <f>SUMIFS(СВЦЭМ!$E$33:$E$776,СВЦЭМ!$A$33:$A$776,$A204,СВЦЭМ!$B$33:$B$776,G$191)+'СЕТ СН'!$F$15</f>
        <v>206.90027269999999</v>
      </c>
      <c r="H204" s="36">
        <f>SUMIFS(СВЦЭМ!$E$33:$E$776,СВЦЭМ!$A$33:$A$776,$A204,СВЦЭМ!$B$33:$B$776,H$191)+'СЕТ СН'!$F$15</f>
        <v>201.35290454</v>
      </c>
      <c r="I204" s="36">
        <f>SUMIFS(СВЦЭМ!$E$33:$E$776,СВЦЭМ!$A$33:$A$776,$A204,СВЦЭМ!$B$33:$B$776,I$191)+'СЕТ СН'!$F$15</f>
        <v>194.19134502</v>
      </c>
      <c r="J204" s="36">
        <f>SUMIFS(СВЦЭМ!$E$33:$E$776,СВЦЭМ!$A$33:$A$776,$A204,СВЦЭМ!$B$33:$B$776,J$191)+'СЕТ СН'!$F$15</f>
        <v>189.71848610000001</v>
      </c>
      <c r="K204" s="36">
        <f>SUMIFS(СВЦЭМ!$E$33:$E$776,СВЦЭМ!$A$33:$A$776,$A204,СВЦЭМ!$B$33:$B$776,K$191)+'СЕТ СН'!$F$15</f>
        <v>189.05563316999999</v>
      </c>
      <c r="L204" s="36">
        <f>SUMIFS(СВЦЭМ!$E$33:$E$776,СВЦЭМ!$A$33:$A$776,$A204,СВЦЭМ!$B$33:$B$776,L$191)+'СЕТ СН'!$F$15</f>
        <v>188.58055773000001</v>
      </c>
      <c r="M204" s="36">
        <f>SUMIFS(СВЦЭМ!$E$33:$E$776,СВЦЭМ!$A$33:$A$776,$A204,СВЦЭМ!$B$33:$B$776,M$191)+'СЕТ СН'!$F$15</f>
        <v>188.65851674999999</v>
      </c>
      <c r="N204" s="36">
        <f>SUMIFS(СВЦЭМ!$E$33:$E$776,СВЦЭМ!$A$33:$A$776,$A204,СВЦЭМ!$B$33:$B$776,N$191)+'СЕТ СН'!$F$15</f>
        <v>190.59850575999999</v>
      </c>
      <c r="O204" s="36">
        <f>SUMIFS(СВЦЭМ!$E$33:$E$776,СВЦЭМ!$A$33:$A$776,$A204,СВЦЭМ!$B$33:$B$776,O$191)+'СЕТ СН'!$F$15</f>
        <v>183.7222118</v>
      </c>
      <c r="P204" s="36">
        <f>SUMIFS(СВЦЭМ!$E$33:$E$776,СВЦЭМ!$A$33:$A$776,$A204,СВЦЭМ!$B$33:$B$776,P$191)+'СЕТ СН'!$F$15</f>
        <v>185.71536395000001</v>
      </c>
      <c r="Q204" s="36">
        <f>SUMIFS(СВЦЭМ!$E$33:$E$776,СВЦЭМ!$A$33:$A$776,$A204,СВЦЭМ!$B$33:$B$776,Q$191)+'СЕТ СН'!$F$15</f>
        <v>187.90460221000001</v>
      </c>
      <c r="R204" s="36">
        <f>SUMIFS(СВЦЭМ!$E$33:$E$776,СВЦЭМ!$A$33:$A$776,$A204,СВЦЭМ!$B$33:$B$776,R$191)+'СЕТ СН'!$F$15</f>
        <v>187.76287995999999</v>
      </c>
      <c r="S204" s="36">
        <f>SUMIFS(СВЦЭМ!$E$33:$E$776,СВЦЭМ!$A$33:$A$776,$A204,СВЦЭМ!$B$33:$B$776,S$191)+'СЕТ СН'!$F$15</f>
        <v>186.19363444999999</v>
      </c>
      <c r="T204" s="36">
        <f>SUMIFS(СВЦЭМ!$E$33:$E$776,СВЦЭМ!$A$33:$A$776,$A204,СВЦЭМ!$B$33:$B$776,T$191)+'СЕТ СН'!$F$15</f>
        <v>176.55973818000001</v>
      </c>
      <c r="U204" s="36">
        <f>SUMIFS(СВЦЭМ!$E$33:$E$776,СВЦЭМ!$A$33:$A$776,$A204,СВЦЭМ!$B$33:$B$776,U$191)+'СЕТ СН'!$F$15</f>
        <v>174.66062633000001</v>
      </c>
      <c r="V204" s="36">
        <f>SUMIFS(СВЦЭМ!$E$33:$E$776,СВЦЭМ!$A$33:$A$776,$A204,СВЦЭМ!$B$33:$B$776,V$191)+'СЕТ СН'!$F$15</f>
        <v>177.98901128</v>
      </c>
      <c r="W204" s="36">
        <f>SUMIFS(СВЦЭМ!$E$33:$E$776,СВЦЭМ!$A$33:$A$776,$A204,СВЦЭМ!$B$33:$B$776,W$191)+'СЕТ СН'!$F$15</f>
        <v>180.82956641999999</v>
      </c>
      <c r="X204" s="36">
        <f>SUMIFS(СВЦЭМ!$E$33:$E$776,СВЦЭМ!$A$33:$A$776,$A204,СВЦЭМ!$B$33:$B$776,X$191)+'СЕТ СН'!$F$15</f>
        <v>184.99687416</v>
      </c>
      <c r="Y204" s="36">
        <f>SUMIFS(СВЦЭМ!$E$33:$E$776,СВЦЭМ!$A$33:$A$776,$A204,СВЦЭМ!$B$33:$B$776,Y$191)+'СЕТ СН'!$F$15</f>
        <v>193.71966914999999</v>
      </c>
    </row>
    <row r="205" spans="1:25" ht="15.75" x14ac:dyDescent="0.2">
      <c r="A205" s="35">
        <f t="shared" si="5"/>
        <v>43510</v>
      </c>
      <c r="B205" s="36">
        <f>SUMIFS(СВЦЭМ!$E$33:$E$776,СВЦЭМ!$A$33:$A$776,$A205,СВЦЭМ!$B$33:$B$776,B$191)+'СЕТ СН'!$F$15</f>
        <v>203.72639613000001</v>
      </c>
      <c r="C205" s="36">
        <f>SUMIFS(СВЦЭМ!$E$33:$E$776,СВЦЭМ!$A$33:$A$776,$A205,СВЦЭМ!$B$33:$B$776,C$191)+'СЕТ СН'!$F$15</f>
        <v>206.73726471000001</v>
      </c>
      <c r="D205" s="36">
        <f>SUMIFS(СВЦЭМ!$E$33:$E$776,СВЦЭМ!$A$33:$A$776,$A205,СВЦЭМ!$B$33:$B$776,D$191)+'СЕТ СН'!$F$15</f>
        <v>212.12282150999999</v>
      </c>
      <c r="E205" s="36">
        <f>SUMIFS(СВЦЭМ!$E$33:$E$776,СВЦЭМ!$A$33:$A$776,$A205,СВЦЭМ!$B$33:$B$776,E$191)+'СЕТ СН'!$F$15</f>
        <v>216.83730270999999</v>
      </c>
      <c r="F205" s="36">
        <f>SUMIFS(СВЦЭМ!$E$33:$E$776,СВЦЭМ!$A$33:$A$776,$A205,СВЦЭМ!$B$33:$B$776,F$191)+'СЕТ СН'!$F$15</f>
        <v>215.50501223000001</v>
      </c>
      <c r="G205" s="36">
        <f>SUMIFS(СВЦЭМ!$E$33:$E$776,СВЦЭМ!$A$33:$A$776,$A205,СВЦЭМ!$B$33:$B$776,G$191)+'СЕТ СН'!$F$15</f>
        <v>211.62129297999999</v>
      </c>
      <c r="H205" s="36">
        <f>SUMIFS(СВЦЭМ!$E$33:$E$776,СВЦЭМ!$A$33:$A$776,$A205,СВЦЭМ!$B$33:$B$776,H$191)+'СЕТ СН'!$F$15</f>
        <v>202.03575805</v>
      </c>
      <c r="I205" s="36">
        <f>SUMIFS(СВЦЭМ!$E$33:$E$776,СВЦЭМ!$A$33:$A$776,$A205,СВЦЭМ!$B$33:$B$776,I$191)+'СЕТ СН'!$F$15</f>
        <v>192.45417719</v>
      </c>
      <c r="J205" s="36">
        <f>SUMIFS(СВЦЭМ!$E$33:$E$776,СВЦЭМ!$A$33:$A$776,$A205,СВЦЭМ!$B$33:$B$776,J$191)+'СЕТ СН'!$F$15</f>
        <v>188.58109727999999</v>
      </c>
      <c r="K205" s="36">
        <f>SUMIFS(СВЦЭМ!$E$33:$E$776,СВЦЭМ!$A$33:$A$776,$A205,СВЦЭМ!$B$33:$B$776,K$191)+'СЕТ СН'!$F$15</f>
        <v>187.98326567000001</v>
      </c>
      <c r="L205" s="36">
        <f>SUMIFS(СВЦЭМ!$E$33:$E$776,СВЦЭМ!$A$33:$A$776,$A205,СВЦЭМ!$B$33:$B$776,L$191)+'СЕТ СН'!$F$15</f>
        <v>186.60064704999999</v>
      </c>
      <c r="M205" s="36">
        <f>SUMIFS(СВЦЭМ!$E$33:$E$776,СВЦЭМ!$A$33:$A$776,$A205,СВЦЭМ!$B$33:$B$776,M$191)+'СЕТ СН'!$F$15</f>
        <v>188.89717347000001</v>
      </c>
      <c r="N205" s="36">
        <f>SUMIFS(СВЦЭМ!$E$33:$E$776,СВЦЭМ!$A$33:$A$776,$A205,СВЦЭМ!$B$33:$B$776,N$191)+'СЕТ СН'!$F$15</f>
        <v>185.93809095</v>
      </c>
      <c r="O205" s="36">
        <f>SUMIFS(СВЦЭМ!$E$33:$E$776,СВЦЭМ!$A$33:$A$776,$A205,СВЦЭМ!$B$33:$B$776,O$191)+'СЕТ СН'!$F$15</f>
        <v>181.28151542000001</v>
      </c>
      <c r="P205" s="36">
        <f>SUMIFS(СВЦЭМ!$E$33:$E$776,СВЦЭМ!$A$33:$A$776,$A205,СВЦЭМ!$B$33:$B$776,P$191)+'СЕТ СН'!$F$15</f>
        <v>181.90305604</v>
      </c>
      <c r="Q205" s="36">
        <f>SUMIFS(СВЦЭМ!$E$33:$E$776,СВЦЭМ!$A$33:$A$776,$A205,СВЦЭМ!$B$33:$B$776,Q$191)+'СЕТ СН'!$F$15</f>
        <v>184.09361461</v>
      </c>
      <c r="R205" s="36">
        <f>SUMIFS(СВЦЭМ!$E$33:$E$776,СВЦЭМ!$A$33:$A$776,$A205,СВЦЭМ!$B$33:$B$776,R$191)+'СЕТ СН'!$F$15</f>
        <v>184.29012438999999</v>
      </c>
      <c r="S205" s="36">
        <f>SUMIFS(СВЦЭМ!$E$33:$E$776,СВЦЭМ!$A$33:$A$776,$A205,СВЦЭМ!$B$33:$B$776,S$191)+'СЕТ СН'!$F$15</f>
        <v>183.19017968</v>
      </c>
      <c r="T205" s="36">
        <f>SUMIFS(СВЦЭМ!$E$33:$E$776,СВЦЭМ!$A$33:$A$776,$A205,СВЦЭМ!$B$33:$B$776,T$191)+'СЕТ СН'!$F$15</f>
        <v>174.17604639000001</v>
      </c>
      <c r="U205" s="36">
        <f>SUMIFS(СВЦЭМ!$E$33:$E$776,СВЦЭМ!$A$33:$A$776,$A205,СВЦЭМ!$B$33:$B$776,U$191)+'СЕТ СН'!$F$15</f>
        <v>175.83127454999999</v>
      </c>
      <c r="V205" s="36">
        <f>SUMIFS(СВЦЭМ!$E$33:$E$776,СВЦЭМ!$A$33:$A$776,$A205,СВЦЭМ!$B$33:$B$776,V$191)+'СЕТ СН'!$F$15</f>
        <v>181.37713615000001</v>
      </c>
      <c r="W205" s="36">
        <f>SUMIFS(СВЦЭМ!$E$33:$E$776,СВЦЭМ!$A$33:$A$776,$A205,СВЦЭМ!$B$33:$B$776,W$191)+'СЕТ СН'!$F$15</f>
        <v>184.78597185000001</v>
      </c>
      <c r="X205" s="36">
        <f>SUMIFS(СВЦЭМ!$E$33:$E$776,СВЦЭМ!$A$33:$A$776,$A205,СВЦЭМ!$B$33:$B$776,X$191)+'СЕТ СН'!$F$15</f>
        <v>187.66237078</v>
      </c>
      <c r="Y205" s="36">
        <f>SUMIFS(СВЦЭМ!$E$33:$E$776,СВЦЭМ!$A$33:$A$776,$A205,СВЦЭМ!$B$33:$B$776,Y$191)+'СЕТ СН'!$F$15</f>
        <v>194.17165184999999</v>
      </c>
    </row>
    <row r="206" spans="1:25" ht="15.75" x14ac:dyDescent="0.2">
      <c r="A206" s="35">
        <f t="shared" si="5"/>
        <v>43511</v>
      </c>
      <c r="B206" s="36">
        <f>SUMIFS(СВЦЭМ!$E$33:$E$776,СВЦЭМ!$A$33:$A$776,$A206,СВЦЭМ!$B$33:$B$776,B$191)+'СЕТ СН'!$F$15</f>
        <v>194.50100301000001</v>
      </c>
      <c r="C206" s="36">
        <f>SUMIFS(СВЦЭМ!$E$33:$E$776,СВЦЭМ!$A$33:$A$776,$A206,СВЦЭМ!$B$33:$B$776,C$191)+'СЕТ СН'!$F$15</f>
        <v>195.85745319</v>
      </c>
      <c r="D206" s="36">
        <f>SUMIFS(СВЦЭМ!$E$33:$E$776,СВЦЭМ!$A$33:$A$776,$A206,СВЦЭМ!$B$33:$B$776,D$191)+'СЕТ СН'!$F$15</f>
        <v>199.28150725</v>
      </c>
      <c r="E206" s="36">
        <f>SUMIFS(СВЦЭМ!$E$33:$E$776,СВЦЭМ!$A$33:$A$776,$A206,СВЦЭМ!$B$33:$B$776,E$191)+'СЕТ СН'!$F$15</f>
        <v>204.43781294999999</v>
      </c>
      <c r="F206" s="36">
        <f>SUMIFS(СВЦЭМ!$E$33:$E$776,СВЦЭМ!$A$33:$A$776,$A206,СВЦЭМ!$B$33:$B$776,F$191)+'СЕТ СН'!$F$15</f>
        <v>204.61987531</v>
      </c>
      <c r="G206" s="36">
        <f>SUMIFS(СВЦЭМ!$E$33:$E$776,СВЦЭМ!$A$33:$A$776,$A206,СВЦЭМ!$B$33:$B$776,G$191)+'СЕТ СН'!$F$15</f>
        <v>199.87255236999999</v>
      </c>
      <c r="H206" s="36">
        <f>SUMIFS(СВЦЭМ!$E$33:$E$776,СВЦЭМ!$A$33:$A$776,$A206,СВЦЭМ!$B$33:$B$776,H$191)+'СЕТ СН'!$F$15</f>
        <v>193.4073775</v>
      </c>
      <c r="I206" s="36">
        <f>SUMIFS(СВЦЭМ!$E$33:$E$776,СВЦЭМ!$A$33:$A$776,$A206,СВЦЭМ!$B$33:$B$776,I$191)+'СЕТ СН'!$F$15</f>
        <v>190.31413706999999</v>
      </c>
      <c r="J206" s="36">
        <f>SUMIFS(СВЦЭМ!$E$33:$E$776,СВЦЭМ!$A$33:$A$776,$A206,СВЦЭМ!$B$33:$B$776,J$191)+'СЕТ СН'!$F$15</f>
        <v>188.35824572000001</v>
      </c>
      <c r="K206" s="36">
        <f>SUMIFS(СВЦЭМ!$E$33:$E$776,СВЦЭМ!$A$33:$A$776,$A206,СВЦЭМ!$B$33:$B$776,K$191)+'СЕТ СН'!$F$15</f>
        <v>189.40405471</v>
      </c>
      <c r="L206" s="36">
        <f>SUMIFS(СВЦЭМ!$E$33:$E$776,СВЦЭМ!$A$33:$A$776,$A206,СВЦЭМ!$B$33:$B$776,L$191)+'СЕТ СН'!$F$15</f>
        <v>188.30123712</v>
      </c>
      <c r="M206" s="36">
        <f>SUMIFS(СВЦЭМ!$E$33:$E$776,СВЦЭМ!$A$33:$A$776,$A206,СВЦЭМ!$B$33:$B$776,M$191)+'СЕТ СН'!$F$15</f>
        <v>188.62217769</v>
      </c>
      <c r="N206" s="36">
        <f>SUMIFS(СВЦЭМ!$E$33:$E$776,СВЦЭМ!$A$33:$A$776,$A206,СВЦЭМ!$B$33:$B$776,N$191)+'СЕТ СН'!$F$15</f>
        <v>185.55738933000001</v>
      </c>
      <c r="O206" s="36">
        <f>SUMIFS(СВЦЭМ!$E$33:$E$776,СВЦЭМ!$A$33:$A$776,$A206,СВЦЭМ!$B$33:$B$776,O$191)+'СЕТ СН'!$F$15</f>
        <v>180.08921185</v>
      </c>
      <c r="P206" s="36">
        <f>SUMIFS(СВЦЭМ!$E$33:$E$776,СВЦЭМ!$A$33:$A$776,$A206,СВЦЭМ!$B$33:$B$776,P$191)+'СЕТ СН'!$F$15</f>
        <v>179.91919242</v>
      </c>
      <c r="Q206" s="36">
        <f>SUMIFS(СВЦЭМ!$E$33:$E$776,СВЦЭМ!$A$33:$A$776,$A206,СВЦЭМ!$B$33:$B$776,Q$191)+'СЕТ СН'!$F$15</f>
        <v>180.43082871999999</v>
      </c>
      <c r="R206" s="36">
        <f>SUMIFS(СВЦЭМ!$E$33:$E$776,СВЦЭМ!$A$33:$A$776,$A206,СВЦЭМ!$B$33:$B$776,R$191)+'СЕТ СН'!$F$15</f>
        <v>180.45466723000001</v>
      </c>
      <c r="S206" s="36">
        <f>SUMIFS(СВЦЭМ!$E$33:$E$776,СВЦЭМ!$A$33:$A$776,$A206,СВЦЭМ!$B$33:$B$776,S$191)+'СЕТ СН'!$F$15</f>
        <v>180.99065188</v>
      </c>
      <c r="T206" s="36">
        <f>SUMIFS(СВЦЭМ!$E$33:$E$776,СВЦЭМ!$A$33:$A$776,$A206,СВЦЭМ!$B$33:$B$776,T$191)+'СЕТ СН'!$F$15</f>
        <v>176.09802124999999</v>
      </c>
      <c r="U206" s="36">
        <f>SUMIFS(СВЦЭМ!$E$33:$E$776,СВЦЭМ!$A$33:$A$776,$A206,СВЦЭМ!$B$33:$B$776,U$191)+'СЕТ СН'!$F$15</f>
        <v>176.83058136</v>
      </c>
      <c r="V206" s="36">
        <f>SUMIFS(СВЦЭМ!$E$33:$E$776,СВЦЭМ!$A$33:$A$776,$A206,СВЦЭМ!$B$33:$B$776,V$191)+'СЕТ СН'!$F$15</f>
        <v>177.42944219</v>
      </c>
      <c r="W206" s="36">
        <f>SUMIFS(СВЦЭМ!$E$33:$E$776,СВЦЭМ!$A$33:$A$776,$A206,СВЦЭМ!$B$33:$B$776,W$191)+'СЕТ СН'!$F$15</f>
        <v>178.30697497</v>
      </c>
      <c r="X206" s="36">
        <f>SUMIFS(СВЦЭМ!$E$33:$E$776,СВЦЭМ!$A$33:$A$776,$A206,СВЦЭМ!$B$33:$B$776,X$191)+'СЕТ СН'!$F$15</f>
        <v>181.46204843000001</v>
      </c>
      <c r="Y206" s="36">
        <f>SUMIFS(СВЦЭМ!$E$33:$E$776,СВЦЭМ!$A$33:$A$776,$A206,СВЦЭМ!$B$33:$B$776,Y$191)+'СЕТ СН'!$F$15</f>
        <v>187.36767051999999</v>
      </c>
    </row>
    <row r="207" spans="1:25" ht="15.75" x14ac:dyDescent="0.2">
      <c r="A207" s="35">
        <f t="shared" si="5"/>
        <v>43512</v>
      </c>
      <c r="B207" s="36">
        <f>SUMIFS(СВЦЭМ!$E$33:$E$776,СВЦЭМ!$A$33:$A$776,$A207,СВЦЭМ!$B$33:$B$776,B$191)+'СЕТ СН'!$F$15</f>
        <v>193.10209433</v>
      </c>
      <c r="C207" s="36">
        <f>SUMIFS(СВЦЭМ!$E$33:$E$776,СВЦЭМ!$A$33:$A$776,$A207,СВЦЭМ!$B$33:$B$776,C$191)+'СЕТ СН'!$F$15</f>
        <v>194.27187735999999</v>
      </c>
      <c r="D207" s="36">
        <f>SUMIFS(СВЦЭМ!$E$33:$E$776,СВЦЭМ!$A$33:$A$776,$A207,СВЦЭМ!$B$33:$B$776,D$191)+'СЕТ СН'!$F$15</f>
        <v>200.78182978999999</v>
      </c>
      <c r="E207" s="36">
        <f>SUMIFS(СВЦЭМ!$E$33:$E$776,СВЦЭМ!$A$33:$A$776,$A207,СВЦЭМ!$B$33:$B$776,E$191)+'СЕТ СН'!$F$15</f>
        <v>208.36411568</v>
      </c>
      <c r="F207" s="36">
        <f>SUMIFS(СВЦЭМ!$E$33:$E$776,СВЦЭМ!$A$33:$A$776,$A207,СВЦЭМ!$B$33:$B$776,F$191)+'СЕТ СН'!$F$15</f>
        <v>211.23108053000001</v>
      </c>
      <c r="G207" s="36">
        <f>SUMIFS(СВЦЭМ!$E$33:$E$776,СВЦЭМ!$A$33:$A$776,$A207,СВЦЭМ!$B$33:$B$776,G$191)+'СЕТ СН'!$F$15</f>
        <v>210.04641683</v>
      </c>
      <c r="H207" s="36">
        <f>SUMIFS(СВЦЭМ!$E$33:$E$776,СВЦЭМ!$A$33:$A$776,$A207,СВЦЭМ!$B$33:$B$776,H$191)+'СЕТ СН'!$F$15</f>
        <v>200.35239319999999</v>
      </c>
      <c r="I207" s="36">
        <f>SUMIFS(СВЦЭМ!$E$33:$E$776,СВЦЭМ!$A$33:$A$776,$A207,СВЦЭМ!$B$33:$B$776,I$191)+'СЕТ СН'!$F$15</f>
        <v>194.27485517</v>
      </c>
      <c r="J207" s="36">
        <f>SUMIFS(СВЦЭМ!$E$33:$E$776,СВЦЭМ!$A$33:$A$776,$A207,СВЦЭМ!$B$33:$B$776,J$191)+'СЕТ СН'!$F$15</f>
        <v>187.32494517000001</v>
      </c>
      <c r="K207" s="36">
        <f>SUMIFS(СВЦЭМ!$E$33:$E$776,СВЦЭМ!$A$33:$A$776,$A207,СВЦЭМ!$B$33:$B$776,K$191)+'СЕТ СН'!$F$15</f>
        <v>179.18863292</v>
      </c>
      <c r="L207" s="36">
        <f>SUMIFS(СВЦЭМ!$E$33:$E$776,СВЦЭМ!$A$33:$A$776,$A207,СВЦЭМ!$B$33:$B$776,L$191)+'СЕТ СН'!$F$15</f>
        <v>175.81824660999999</v>
      </c>
      <c r="M207" s="36">
        <f>SUMIFS(СВЦЭМ!$E$33:$E$776,СВЦЭМ!$A$33:$A$776,$A207,СВЦЭМ!$B$33:$B$776,M$191)+'СЕТ СН'!$F$15</f>
        <v>177.98516217</v>
      </c>
      <c r="N207" s="36">
        <f>SUMIFS(СВЦЭМ!$E$33:$E$776,СВЦЭМ!$A$33:$A$776,$A207,СВЦЭМ!$B$33:$B$776,N$191)+'СЕТ СН'!$F$15</f>
        <v>182.40713639000001</v>
      </c>
      <c r="O207" s="36">
        <f>SUMIFS(СВЦЭМ!$E$33:$E$776,СВЦЭМ!$A$33:$A$776,$A207,СВЦЭМ!$B$33:$B$776,O$191)+'СЕТ СН'!$F$15</f>
        <v>182.11454276000001</v>
      </c>
      <c r="P207" s="36">
        <f>SUMIFS(СВЦЭМ!$E$33:$E$776,СВЦЭМ!$A$33:$A$776,$A207,СВЦЭМ!$B$33:$B$776,P$191)+'СЕТ СН'!$F$15</f>
        <v>184.59125947000001</v>
      </c>
      <c r="Q207" s="36">
        <f>SUMIFS(СВЦЭМ!$E$33:$E$776,СВЦЭМ!$A$33:$A$776,$A207,СВЦЭМ!$B$33:$B$776,Q$191)+'СЕТ СН'!$F$15</f>
        <v>186.37696875</v>
      </c>
      <c r="R207" s="36">
        <f>SUMIFS(СВЦЭМ!$E$33:$E$776,СВЦЭМ!$A$33:$A$776,$A207,СВЦЭМ!$B$33:$B$776,R$191)+'СЕТ СН'!$F$15</f>
        <v>185.10857766000001</v>
      </c>
      <c r="S207" s="36">
        <f>SUMIFS(СВЦЭМ!$E$33:$E$776,СВЦЭМ!$A$33:$A$776,$A207,СВЦЭМ!$B$33:$B$776,S$191)+'СЕТ СН'!$F$15</f>
        <v>186.77874936000001</v>
      </c>
      <c r="T207" s="36">
        <f>SUMIFS(СВЦЭМ!$E$33:$E$776,СВЦЭМ!$A$33:$A$776,$A207,СВЦЭМ!$B$33:$B$776,T$191)+'СЕТ СН'!$F$15</f>
        <v>178.68996489</v>
      </c>
      <c r="U207" s="36">
        <f>SUMIFS(СВЦЭМ!$E$33:$E$776,СВЦЭМ!$A$33:$A$776,$A207,СВЦЭМ!$B$33:$B$776,U$191)+'СЕТ СН'!$F$15</f>
        <v>176.31277438999999</v>
      </c>
      <c r="V207" s="36">
        <f>SUMIFS(СВЦЭМ!$E$33:$E$776,СВЦЭМ!$A$33:$A$776,$A207,СВЦЭМ!$B$33:$B$776,V$191)+'СЕТ СН'!$F$15</f>
        <v>175.88202663000001</v>
      </c>
      <c r="W207" s="36">
        <f>SUMIFS(СВЦЭМ!$E$33:$E$776,СВЦЭМ!$A$33:$A$776,$A207,СВЦЭМ!$B$33:$B$776,W$191)+'СЕТ СН'!$F$15</f>
        <v>177.26502051</v>
      </c>
      <c r="X207" s="36">
        <f>SUMIFS(СВЦЭМ!$E$33:$E$776,СВЦЭМ!$A$33:$A$776,$A207,СВЦЭМ!$B$33:$B$776,X$191)+'СЕТ СН'!$F$15</f>
        <v>181.33244851000001</v>
      </c>
      <c r="Y207" s="36">
        <f>SUMIFS(СВЦЭМ!$E$33:$E$776,СВЦЭМ!$A$33:$A$776,$A207,СВЦЭМ!$B$33:$B$776,Y$191)+'СЕТ СН'!$F$15</f>
        <v>190.53005571</v>
      </c>
    </row>
    <row r="208" spans="1:25" ht="15.75" x14ac:dyDescent="0.2">
      <c r="A208" s="35">
        <f t="shared" si="5"/>
        <v>43513</v>
      </c>
      <c r="B208" s="36">
        <f>SUMIFS(СВЦЭМ!$E$33:$E$776,СВЦЭМ!$A$33:$A$776,$A208,СВЦЭМ!$B$33:$B$776,B$191)+'СЕТ СН'!$F$15</f>
        <v>186.97530144000001</v>
      </c>
      <c r="C208" s="36">
        <f>SUMIFS(СВЦЭМ!$E$33:$E$776,СВЦЭМ!$A$33:$A$776,$A208,СВЦЭМ!$B$33:$B$776,C$191)+'СЕТ СН'!$F$15</f>
        <v>190.06272963999999</v>
      </c>
      <c r="D208" s="36">
        <f>SUMIFS(СВЦЭМ!$E$33:$E$776,СВЦЭМ!$A$33:$A$776,$A208,СВЦЭМ!$B$33:$B$776,D$191)+'СЕТ СН'!$F$15</f>
        <v>198.2900291</v>
      </c>
      <c r="E208" s="36">
        <f>SUMIFS(СВЦЭМ!$E$33:$E$776,СВЦЭМ!$A$33:$A$776,$A208,СВЦЭМ!$B$33:$B$776,E$191)+'СЕТ СН'!$F$15</f>
        <v>198.18417613</v>
      </c>
      <c r="F208" s="36">
        <f>SUMIFS(СВЦЭМ!$E$33:$E$776,СВЦЭМ!$A$33:$A$776,$A208,СВЦЭМ!$B$33:$B$776,F$191)+'СЕТ СН'!$F$15</f>
        <v>200.96770695999999</v>
      </c>
      <c r="G208" s="36">
        <f>SUMIFS(СВЦЭМ!$E$33:$E$776,СВЦЭМ!$A$33:$A$776,$A208,СВЦЭМ!$B$33:$B$776,G$191)+'СЕТ СН'!$F$15</f>
        <v>199.54462931</v>
      </c>
      <c r="H208" s="36">
        <f>SUMIFS(СВЦЭМ!$E$33:$E$776,СВЦЭМ!$A$33:$A$776,$A208,СВЦЭМ!$B$33:$B$776,H$191)+'СЕТ СН'!$F$15</f>
        <v>190.77784704000001</v>
      </c>
      <c r="I208" s="36">
        <f>SUMIFS(СВЦЭМ!$E$33:$E$776,СВЦЭМ!$A$33:$A$776,$A208,СВЦЭМ!$B$33:$B$776,I$191)+'СЕТ СН'!$F$15</f>
        <v>184.45303505999999</v>
      </c>
      <c r="J208" s="36">
        <f>SUMIFS(СВЦЭМ!$E$33:$E$776,СВЦЭМ!$A$33:$A$776,$A208,СВЦЭМ!$B$33:$B$776,J$191)+'СЕТ СН'!$F$15</f>
        <v>179.03089645</v>
      </c>
      <c r="K208" s="36">
        <f>SUMIFS(СВЦЭМ!$E$33:$E$776,СВЦЭМ!$A$33:$A$776,$A208,СВЦЭМ!$B$33:$B$776,K$191)+'СЕТ СН'!$F$15</f>
        <v>169.56865146999999</v>
      </c>
      <c r="L208" s="36">
        <f>SUMIFS(СВЦЭМ!$E$33:$E$776,СВЦЭМ!$A$33:$A$776,$A208,СВЦЭМ!$B$33:$B$776,L$191)+'СЕТ СН'!$F$15</f>
        <v>166.07011600999999</v>
      </c>
      <c r="M208" s="36">
        <f>SUMIFS(СВЦЭМ!$E$33:$E$776,СВЦЭМ!$A$33:$A$776,$A208,СВЦЭМ!$B$33:$B$776,M$191)+'СЕТ СН'!$F$15</f>
        <v>170.15754908</v>
      </c>
      <c r="N208" s="36">
        <f>SUMIFS(СВЦЭМ!$E$33:$E$776,СВЦЭМ!$A$33:$A$776,$A208,СВЦЭМ!$B$33:$B$776,N$191)+'СЕТ СН'!$F$15</f>
        <v>179.22823843</v>
      </c>
      <c r="O208" s="36">
        <f>SUMIFS(СВЦЭМ!$E$33:$E$776,СВЦЭМ!$A$33:$A$776,$A208,СВЦЭМ!$B$33:$B$776,O$191)+'СЕТ СН'!$F$15</f>
        <v>179.20339329000001</v>
      </c>
      <c r="P208" s="36">
        <f>SUMIFS(СВЦЭМ!$E$33:$E$776,СВЦЭМ!$A$33:$A$776,$A208,СВЦЭМ!$B$33:$B$776,P$191)+'СЕТ СН'!$F$15</f>
        <v>189.57962953000001</v>
      </c>
      <c r="Q208" s="36">
        <f>SUMIFS(СВЦЭМ!$E$33:$E$776,СВЦЭМ!$A$33:$A$776,$A208,СВЦЭМ!$B$33:$B$776,Q$191)+'СЕТ СН'!$F$15</f>
        <v>188.48577992</v>
      </c>
      <c r="R208" s="36">
        <f>SUMIFS(СВЦЭМ!$E$33:$E$776,СВЦЭМ!$A$33:$A$776,$A208,СВЦЭМ!$B$33:$B$776,R$191)+'СЕТ СН'!$F$15</f>
        <v>187.85342919000001</v>
      </c>
      <c r="S208" s="36">
        <f>SUMIFS(СВЦЭМ!$E$33:$E$776,СВЦЭМ!$A$33:$A$776,$A208,СВЦЭМ!$B$33:$B$776,S$191)+'СЕТ СН'!$F$15</f>
        <v>189.62688259999999</v>
      </c>
      <c r="T208" s="36">
        <f>SUMIFS(СВЦЭМ!$E$33:$E$776,СВЦЭМ!$A$33:$A$776,$A208,СВЦЭМ!$B$33:$B$776,T$191)+'СЕТ СН'!$F$15</f>
        <v>183.47377431999999</v>
      </c>
      <c r="U208" s="36">
        <f>SUMIFS(СВЦЭМ!$E$33:$E$776,СВЦЭМ!$A$33:$A$776,$A208,СВЦЭМ!$B$33:$B$776,U$191)+'СЕТ СН'!$F$15</f>
        <v>179.91505859</v>
      </c>
      <c r="V208" s="36">
        <f>SUMIFS(СВЦЭМ!$E$33:$E$776,СВЦЭМ!$A$33:$A$776,$A208,СВЦЭМ!$B$33:$B$776,V$191)+'СЕТ СН'!$F$15</f>
        <v>180.49949336</v>
      </c>
      <c r="W208" s="36">
        <f>SUMIFS(СВЦЭМ!$E$33:$E$776,СВЦЭМ!$A$33:$A$776,$A208,СВЦЭМ!$B$33:$B$776,W$191)+'СЕТ СН'!$F$15</f>
        <v>180.86274331999999</v>
      </c>
      <c r="X208" s="36">
        <f>SUMIFS(СВЦЭМ!$E$33:$E$776,СВЦЭМ!$A$33:$A$776,$A208,СВЦЭМ!$B$33:$B$776,X$191)+'СЕТ СН'!$F$15</f>
        <v>184.66263330999999</v>
      </c>
      <c r="Y208" s="36">
        <f>SUMIFS(СВЦЭМ!$E$33:$E$776,СВЦЭМ!$A$33:$A$776,$A208,СВЦЭМ!$B$33:$B$776,Y$191)+'СЕТ СН'!$F$15</f>
        <v>189.93840277999999</v>
      </c>
    </row>
    <row r="209" spans="1:25" ht="15.75" x14ac:dyDescent="0.2">
      <c r="A209" s="35">
        <f t="shared" si="5"/>
        <v>43514</v>
      </c>
      <c r="B209" s="36">
        <f>SUMIFS(СВЦЭМ!$E$33:$E$776,СВЦЭМ!$A$33:$A$776,$A209,СВЦЭМ!$B$33:$B$776,B$191)+'СЕТ СН'!$F$15</f>
        <v>199.94742778</v>
      </c>
      <c r="C209" s="36">
        <f>SUMIFS(СВЦЭМ!$E$33:$E$776,СВЦЭМ!$A$33:$A$776,$A209,СВЦЭМ!$B$33:$B$776,C$191)+'СЕТ СН'!$F$15</f>
        <v>208.63438124000001</v>
      </c>
      <c r="D209" s="36">
        <f>SUMIFS(СВЦЭМ!$E$33:$E$776,СВЦЭМ!$A$33:$A$776,$A209,СВЦЭМ!$B$33:$B$776,D$191)+'СЕТ СН'!$F$15</f>
        <v>210.54677834</v>
      </c>
      <c r="E209" s="36">
        <f>SUMIFS(СВЦЭМ!$E$33:$E$776,СВЦЭМ!$A$33:$A$776,$A209,СВЦЭМ!$B$33:$B$776,E$191)+'СЕТ СН'!$F$15</f>
        <v>206.16661857</v>
      </c>
      <c r="F209" s="36">
        <f>SUMIFS(СВЦЭМ!$E$33:$E$776,СВЦЭМ!$A$33:$A$776,$A209,СВЦЭМ!$B$33:$B$776,F$191)+'СЕТ СН'!$F$15</f>
        <v>207.43700154999999</v>
      </c>
      <c r="G209" s="36">
        <f>SUMIFS(СВЦЭМ!$E$33:$E$776,СВЦЭМ!$A$33:$A$776,$A209,СВЦЭМ!$B$33:$B$776,G$191)+'СЕТ СН'!$F$15</f>
        <v>204.94967450999999</v>
      </c>
      <c r="H209" s="36">
        <f>SUMIFS(СВЦЭМ!$E$33:$E$776,СВЦЭМ!$A$33:$A$776,$A209,СВЦЭМ!$B$33:$B$776,H$191)+'СЕТ СН'!$F$15</f>
        <v>194.78034563</v>
      </c>
      <c r="I209" s="36">
        <f>SUMIFS(СВЦЭМ!$E$33:$E$776,СВЦЭМ!$A$33:$A$776,$A209,СВЦЭМ!$B$33:$B$776,I$191)+'СЕТ СН'!$F$15</f>
        <v>187.41980683</v>
      </c>
      <c r="J209" s="36">
        <f>SUMIFS(СВЦЭМ!$E$33:$E$776,СВЦЭМ!$A$33:$A$776,$A209,СВЦЭМ!$B$33:$B$776,J$191)+'СЕТ СН'!$F$15</f>
        <v>184.00933587</v>
      </c>
      <c r="K209" s="36">
        <f>SUMIFS(СВЦЭМ!$E$33:$E$776,СВЦЭМ!$A$33:$A$776,$A209,СВЦЭМ!$B$33:$B$776,K$191)+'СЕТ СН'!$F$15</f>
        <v>185.14033294000001</v>
      </c>
      <c r="L209" s="36">
        <f>SUMIFS(СВЦЭМ!$E$33:$E$776,СВЦЭМ!$A$33:$A$776,$A209,СВЦЭМ!$B$33:$B$776,L$191)+'СЕТ СН'!$F$15</f>
        <v>185.09263945000001</v>
      </c>
      <c r="M209" s="36">
        <f>SUMIFS(СВЦЭМ!$E$33:$E$776,СВЦЭМ!$A$33:$A$776,$A209,СВЦЭМ!$B$33:$B$776,M$191)+'СЕТ СН'!$F$15</f>
        <v>186.48815869000001</v>
      </c>
      <c r="N209" s="36">
        <f>SUMIFS(СВЦЭМ!$E$33:$E$776,СВЦЭМ!$A$33:$A$776,$A209,СВЦЭМ!$B$33:$B$776,N$191)+'СЕТ СН'!$F$15</f>
        <v>185.02156696</v>
      </c>
      <c r="O209" s="36">
        <f>SUMIFS(СВЦЭМ!$E$33:$E$776,СВЦЭМ!$A$33:$A$776,$A209,СВЦЭМ!$B$33:$B$776,O$191)+'СЕТ СН'!$F$15</f>
        <v>184.62452730999999</v>
      </c>
      <c r="P209" s="36">
        <f>SUMIFS(СВЦЭМ!$E$33:$E$776,СВЦЭМ!$A$33:$A$776,$A209,СВЦЭМ!$B$33:$B$776,P$191)+'СЕТ СН'!$F$15</f>
        <v>186.08040604999999</v>
      </c>
      <c r="Q209" s="36">
        <f>SUMIFS(СВЦЭМ!$E$33:$E$776,СВЦЭМ!$A$33:$A$776,$A209,СВЦЭМ!$B$33:$B$776,Q$191)+'СЕТ СН'!$F$15</f>
        <v>187.40792535</v>
      </c>
      <c r="R209" s="36">
        <f>SUMIFS(СВЦЭМ!$E$33:$E$776,СВЦЭМ!$A$33:$A$776,$A209,СВЦЭМ!$B$33:$B$776,R$191)+'СЕТ СН'!$F$15</f>
        <v>187.08561523</v>
      </c>
      <c r="S209" s="36">
        <f>SUMIFS(СВЦЭМ!$E$33:$E$776,СВЦЭМ!$A$33:$A$776,$A209,СВЦЭМ!$B$33:$B$776,S$191)+'СЕТ СН'!$F$15</f>
        <v>185.60806736000001</v>
      </c>
      <c r="T209" s="36">
        <f>SUMIFS(СВЦЭМ!$E$33:$E$776,СВЦЭМ!$A$33:$A$776,$A209,СВЦЭМ!$B$33:$B$776,T$191)+'СЕТ СН'!$F$15</f>
        <v>179.78878456999999</v>
      </c>
      <c r="U209" s="36">
        <f>SUMIFS(СВЦЭМ!$E$33:$E$776,СВЦЭМ!$A$33:$A$776,$A209,СВЦЭМ!$B$33:$B$776,U$191)+'СЕТ СН'!$F$15</f>
        <v>179.64865515</v>
      </c>
      <c r="V209" s="36">
        <f>SUMIFS(СВЦЭМ!$E$33:$E$776,СВЦЭМ!$A$33:$A$776,$A209,СВЦЭМ!$B$33:$B$776,V$191)+'СЕТ СН'!$F$15</f>
        <v>178.69654335999999</v>
      </c>
      <c r="W209" s="36">
        <f>SUMIFS(СВЦЭМ!$E$33:$E$776,СВЦЭМ!$A$33:$A$776,$A209,СВЦЭМ!$B$33:$B$776,W$191)+'СЕТ СН'!$F$15</f>
        <v>181.73992561</v>
      </c>
      <c r="X209" s="36">
        <f>SUMIFS(СВЦЭМ!$E$33:$E$776,СВЦЭМ!$A$33:$A$776,$A209,СВЦЭМ!$B$33:$B$776,X$191)+'СЕТ СН'!$F$15</f>
        <v>187.91715680999999</v>
      </c>
      <c r="Y209" s="36">
        <f>SUMIFS(СВЦЭМ!$E$33:$E$776,СВЦЭМ!$A$33:$A$776,$A209,СВЦЭМ!$B$33:$B$776,Y$191)+'СЕТ СН'!$F$15</f>
        <v>191.70208292000001</v>
      </c>
    </row>
    <row r="210" spans="1:25" ht="15.75" x14ac:dyDescent="0.2">
      <c r="A210" s="35">
        <f t="shared" si="5"/>
        <v>43515</v>
      </c>
      <c r="B210" s="36">
        <f>SUMIFS(СВЦЭМ!$E$33:$E$776,СВЦЭМ!$A$33:$A$776,$A210,СВЦЭМ!$B$33:$B$776,B$191)+'СЕТ СН'!$F$15</f>
        <v>202.74092005</v>
      </c>
      <c r="C210" s="36">
        <f>SUMIFS(СВЦЭМ!$E$33:$E$776,СВЦЭМ!$A$33:$A$776,$A210,СВЦЭМ!$B$33:$B$776,C$191)+'СЕТ СН'!$F$15</f>
        <v>208.95119500999999</v>
      </c>
      <c r="D210" s="36">
        <f>SUMIFS(СВЦЭМ!$E$33:$E$776,СВЦЭМ!$A$33:$A$776,$A210,СВЦЭМ!$B$33:$B$776,D$191)+'СЕТ СН'!$F$15</f>
        <v>212.47898839000001</v>
      </c>
      <c r="E210" s="36">
        <f>SUMIFS(СВЦЭМ!$E$33:$E$776,СВЦЭМ!$A$33:$A$776,$A210,СВЦЭМ!$B$33:$B$776,E$191)+'СЕТ СН'!$F$15</f>
        <v>214.36518129999999</v>
      </c>
      <c r="F210" s="36">
        <f>SUMIFS(СВЦЭМ!$E$33:$E$776,СВЦЭМ!$A$33:$A$776,$A210,СВЦЭМ!$B$33:$B$776,F$191)+'СЕТ СН'!$F$15</f>
        <v>212.24370701000001</v>
      </c>
      <c r="G210" s="36">
        <f>SUMIFS(СВЦЭМ!$E$33:$E$776,СВЦЭМ!$A$33:$A$776,$A210,СВЦЭМ!$B$33:$B$776,G$191)+'СЕТ СН'!$F$15</f>
        <v>208.25692923</v>
      </c>
      <c r="H210" s="36">
        <f>SUMIFS(СВЦЭМ!$E$33:$E$776,СВЦЭМ!$A$33:$A$776,$A210,СВЦЭМ!$B$33:$B$776,H$191)+'СЕТ СН'!$F$15</f>
        <v>202.23697816999999</v>
      </c>
      <c r="I210" s="36">
        <f>SUMIFS(СВЦЭМ!$E$33:$E$776,СВЦЭМ!$A$33:$A$776,$A210,СВЦЭМ!$B$33:$B$776,I$191)+'СЕТ СН'!$F$15</f>
        <v>194.23589161000001</v>
      </c>
      <c r="J210" s="36">
        <f>SUMIFS(СВЦЭМ!$E$33:$E$776,СВЦЭМ!$A$33:$A$776,$A210,СВЦЭМ!$B$33:$B$776,J$191)+'СЕТ СН'!$F$15</f>
        <v>189.35946128</v>
      </c>
      <c r="K210" s="36">
        <f>SUMIFS(СВЦЭМ!$E$33:$E$776,СВЦЭМ!$A$33:$A$776,$A210,СВЦЭМ!$B$33:$B$776,K$191)+'СЕТ СН'!$F$15</f>
        <v>187.23323551999999</v>
      </c>
      <c r="L210" s="36">
        <f>SUMIFS(СВЦЭМ!$E$33:$E$776,СВЦЭМ!$A$33:$A$776,$A210,СВЦЭМ!$B$33:$B$776,L$191)+'СЕТ СН'!$F$15</f>
        <v>186.04826965000001</v>
      </c>
      <c r="M210" s="36">
        <f>SUMIFS(СВЦЭМ!$E$33:$E$776,СВЦЭМ!$A$33:$A$776,$A210,СВЦЭМ!$B$33:$B$776,M$191)+'СЕТ СН'!$F$15</f>
        <v>185.69906628000001</v>
      </c>
      <c r="N210" s="36">
        <f>SUMIFS(СВЦЭМ!$E$33:$E$776,СВЦЭМ!$A$33:$A$776,$A210,СВЦЭМ!$B$33:$B$776,N$191)+'СЕТ СН'!$F$15</f>
        <v>182.47911841999999</v>
      </c>
      <c r="O210" s="36">
        <f>SUMIFS(СВЦЭМ!$E$33:$E$776,СВЦЭМ!$A$33:$A$776,$A210,СВЦЭМ!$B$33:$B$776,O$191)+'СЕТ СН'!$F$15</f>
        <v>177.85079357000001</v>
      </c>
      <c r="P210" s="36">
        <f>SUMIFS(СВЦЭМ!$E$33:$E$776,СВЦЭМ!$A$33:$A$776,$A210,СВЦЭМ!$B$33:$B$776,P$191)+'СЕТ СН'!$F$15</f>
        <v>178.83108229000001</v>
      </c>
      <c r="Q210" s="36">
        <f>SUMIFS(СВЦЭМ!$E$33:$E$776,СВЦЭМ!$A$33:$A$776,$A210,СВЦЭМ!$B$33:$B$776,Q$191)+'СЕТ СН'!$F$15</f>
        <v>180.86668754999999</v>
      </c>
      <c r="R210" s="36">
        <f>SUMIFS(СВЦЭМ!$E$33:$E$776,СВЦЭМ!$A$33:$A$776,$A210,СВЦЭМ!$B$33:$B$776,R$191)+'СЕТ СН'!$F$15</f>
        <v>180.71611754</v>
      </c>
      <c r="S210" s="36">
        <f>SUMIFS(СВЦЭМ!$E$33:$E$776,СВЦЭМ!$A$33:$A$776,$A210,СВЦЭМ!$B$33:$B$776,S$191)+'СЕТ СН'!$F$15</f>
        <v>179.49680081</v>
      </c>
      <c r="T210" s="36">
        <f>SUMIFS(СВЦЭМ!$E$33:$E$776,СВЦЭМ!$A$33:$A$776,$A210,СВЦЭМ!$B$33:$B$776,T$191)+'СЕТ СН'!$F$15</f>
        <v>173.51836453999999</v>
      </c>
      <c r="U210" s="36">
        <f>SUMIFS(СВЦЭМ!$E$33:$E$776,СВЦЭМ!$A$33:$A$776,$A210,СВЦЭМ!$B$33:$B$776,U$191)+'СЕТ СН'!$F$15</f>
        <v>172.16800107</v>
      </c>
      <c r="V210" s="36">
        <f>SUMIFS(СВЦЭМ!$E$33:$E$776,СВЦЭМ!$A$33:$A$776,$A210,СВЦЭМ!$B$33:$B$776,V$191)+'СЕТ СН'!$F$15</f>
        <v>173.63892838999999</v>
      </c>
      <c r="W210" s="36">
        <f>SUMIFS(СВЦЭМ!$E$33:$E$776,СВЦЭМ!$A$33:$A$776,$A210,СВЦЭМ!$B$33:$B$776,W$191)+'СЕТ СН'!$F$15</f>
        <v>175.23194599000001</v>
      </c>
      <c r="X210" s="36">
        <f>SUMIFS(СВЦЭМ!$E$33:$E$776,СВЦЭМ!$A$33:$A$776,$A210,СВЦЭМ!$B$33:$B$776,X$191)+'СЕТ СН'!$F$15</f>
        <v>177.47578471</v>
      </c>
      <c r="Y210" s="36">
        <f>SUMIFS(СВЦЭМ!$E$33:$E$776,СВЦЭМ!$A$33:$A$776,$A210,СВЦЭМ!$B$33:$B$776,Y$191)+'СЕТ СН'!$F$15</f>
        <v>185.88878552</v>
      </c>
    </row>
    <row r="211" spans="1:25" ht="15.75" x14ac:dyDescent="0.2">
      <c r="A211" s="35">
        <f t="shared" si="5"/>
        <v>43516</v>
      </c>
      <c r="B211" s="36">
        <f>SUMIFS(СВЦЭМ!$E$33:$E$776,СВЦЭМ!$A$33:$A$776,$A211,СВЦЭМ!$B$33:$B$776,B$191)+'СЕТ СН'!$F$15</f>
        <v>199.17826481</v>
      </c>
      <c r="C211" s="36">
        <f>SUMIFS(СВЦЭМ!$E$33:$E$776,СВЦЭМ!$A$33:$A$776,$A211,СВЦЭМ!$B$33:$B$776,C$191)+'СЕТ СН'!$F$15</f>
        <v>205.94770234000001</v>
      </c>
      <c r="D211" s="36">
        <f>SUMIFS(СВЦЭМ!$E$33:$E$776,СВЦЭМ!$A$33:$A$776,$A211,СВЦЭМ!$B$33:$B$776,D$191)+'СЕТ СН'!$F$15</f>
        <v>206.9779193</v>
      </c>
      <c r="E211" s="36">
        <f>SUMIFS(СВЦЭМ!$E$33:$E$776,СВЦЭМ!$A$33:$A$776,$A211,СВЦЭМ!$B$33:$B$776,E$191)+'СЕТ СН'!$F$15</f>
        <v>208.77483344999999</v>
      </c>
      <c r="F211" s="36">
        <f>SUMIFS(СВЦЭМ!$E$33:$E$776,СВЦЭМ!$A$33:$A$776,$A211,СВЦЭМ!$B$33:$B$776,F$191)+'СЕТ СН'!$F$15</f>
        <v>207.5276873</v>
      </c>
      <c r="G211" s="36">
        <f>SUMIFS(СВЦЭМ!$E$33:$E$776,СВЦЭМ!$A$33:$A$776,$A211,СВЦЭМ!$B$33:$B$776,G$191)+'СЕТ СН'!$F$15</f>
        <v>200.08304820999999</v>
      </c>
      <c r="H211" s="36">
        <f>SUMIFS(СВЦЭМ!$E$33:$E$776,СВЦЭМ!$A$33:$A$776,$A211,СВЦЭМ!$B$33:$B$776,H$191)+'СЕТ СН'!$F$15</f>
        <v>194.57139283999999</v>
      </c>
      <c r="I211" s="36">
        <f>SUMIFS(СВЦЭМ!$E$33:$E$776,СВЦЭМ!$A$33:$A$776,$A211,СВЦЭМ!$B$33:$B$776,I$191)+'СЕТ СН'!$F$15</f>
        <v>187.70061226999999</v>
      </c>
      <c r="J211" s="36">
        <f>SUMIFS(СВЦЭМ!$E$33:$E$776,СВЦЭМ!$A$33:$A$776,$A211,СВЦЭМ!$B$33:$B$776,J$191)+'СЕТ СН'!$F$15</f>
        <v>181.66066051000001</v>
      </c>
      <c r="K211" s="36">
        <f>SUMIFS(СВЦЭМ!$E$33:$E$776,СВЦЭМ!$A$33:$A$776,$A211,СВЦЭМ!$B$33:$B$776,K$191)+'СЕТ СН'!$F$15</f>
        <v>181.60379892</v>
      </c>
      <c r="L211" s="36">
        <f>SUMIFS(СВЦЭМ!$E$33:$E$776,СВЦЭМ!$A$33:$A$776,$A211,СВЦЭМ!$B$33:$B$776,L$191)+'СЕТ СН'!$F$15</f>
        <v>182.95625319999999</v>
      </c>
      <c r="M211" s="36">
        <f>SUMIFS(СВЦЭМ!$E$33:$E$776,СВЦЭМ!$A$33:$A$776,$A211,СВЦЭМ!$B$33:$B$776,M$191)+'СЕТ СН'!$F$15</f>
        <v>183.45325</v>
      </c>
      <c r="N211" s="36">
        <f>SUMIFS(СВЦЭМ!$E$33:$E$776,СВЦЭМ!$A$33:$A$776,$A211,СВЦЭМ!$B$33:$B$776,N$191)+'СЕТ СН'!$F$15</f>
        <v>182.02424207999999</v>
      </c>
      <c r="O211" s="36">
        <f>SUMIFS(СВЦЭМ!$E$33:$E$776,СВЦЭМ!$A$33:$A$776,$A211,СВЦЭМ!$B$33:$B$776,O$191)+'СЕТ СН'!$F$15</f>
        <v>176.69584333</v>
      </c>
      <c r="P211" s="36">
        <f>SUMIFS(СВЦЭМ!$E$33:$E$776,СВЦЭМ!$A$33:$A$776,$A211,СВЦЭМ!$B$33:$B$776,P$191)+'СЕТ СН'!$F$15</f>
        <v>177.55428839000001</v>
      </c>
      <c r="Q211" s="36">
        <f>SUMIFS(СВЦЭМ!$E$33:$E$776,СВЦЭМ!$A$33:$A$776,$A211,СВЦЭМ!$B$33:$B$776,Q$191)+'СЕТ СН'!$F$15</f>
        <v>179.78968286</v>
      </c>
      <c r="R211" s="36">
        <f>SUMIFS(СВЦЭМ!$E$33:$E$776,СВЦЭМ!$A$33:$A$776,$A211,СВЦЭМ!$B$33:$B$776,R$191)+'СЕТ СН'!$F$15</f>
        <v>181.44760819000001</v>
      </c>
      <c r="S211" s="36">
        <f>SUMIFS(СВЦЭМ!$E$33:$E$776,СВЦЭМ!$A$33:$A$776,$A211,СВЦЭМ!$B$33:$B$776,S$191)+'СЕТ СН'!$F$15</f>
        <v>182.30642510000001</v>
      </c>
      <c r="T211" s="36">
        <f>SUMIFS(СВЦЭМ!$E$33:$E$776,СВЦЭМ!$A$33:$A$776,$A211,СВЦЭМ!$B$33:$B$776,T$191)+'СЕТ СН'!$F$15</f>
        <v>175.64918169000001</v>
      </c>
      <c r="U211" s="36">
        <f>SUMIFS(СВЦЭМ!$E$33:$E$776,СВЦЭМ!$A$33:$A$776,$A211,СВЦЭМ!$B$33:$B$776,U$191)+'СЕТ СН'!$F$15</f>
        <v>169.82194852000001</v>
      </c>
      <c r="V211" s="36">
        <f>SUMIFS(СВЦЭМ!$E$33:$E$776,СВЦЭМ!$A$33:$A$776,$A211,СВЦЭМ!$B$33:$B$776,V$191)+'СЕТ СН'!$F$15</f>
        <v>169.14566141</v>
      </c>
      <c r="W211" s="36">
        <f>SUMIFS(СВЦЭМ!$E$33:$E$776,СВЦЭМ!$A$33:$A$776,$A211,СВЦЭМ!$B$33:$B$776,W$191)+'СЕТ СН'!$F$15</f>
        <v>173.74186897000001</v>
      </c>
      <c r="X211" s="36">
        <f>SUMIFS(СВЦЭМ!$E$33:$E$776,СВЦЭМ!$A$33:$A$776,$A211,СВЦЭМ!$B$33:$B$776,X$191)+'СЕТ СН'!$F$15</f>
        <v>174.61510792000001</v>
      </c>
      <c r="Y211" s="36">
        <f>SUMIFS(СВЦЭМ!$E$33:$E$776,СВЦЭМ!$A$33:$A$776,$A211,СВЦЭМ!$B$33:$B$776,Y$191)+'СЕТ СН'!$F$15</f>
        <v>182.72446532999999</v>
      </c>
    </row>
    <row r="212" spans="1:25" ht="15.75" x14ac:dyDescent="0.2">
      <c r="A212" s="35">
        <f t="shared" si="5"/>
        <v>43517</v>
      </c>
      <c r="B212" s="36">
        <f>SUMIFS(СВЦЭМ!$E$33:$E$776,СВЦЭМ!$A$33:$A$776,$A212,СВЦЭМ!$B$33:$B$776,B$191)+'СЕТ СН'!$F$15</f>
        <v>192.95020298</v>
      </c>
      <c r="C212" s="36">
        <f>SUMIFS(СВЦЭМ!$E$33:$E$776,СВЦЭМ!$A$33:$A$776,$A212,СВЦЭМ!$B$33:$B$776,C$191)+'СЕТ СН'!$F$15</f>
        <v>198.53847357000001</v>
      </c>
      <c r="D212" s="36">
        <f>SUMIFS(СВЦЭМ!$E$33:$E$776,СВЦЭМ!$A$33:$A$776,$A212,СВЦЭМ!$B$33:$B$776,D$191)+'СЕТ СН'!$F$15</f>
        <v>203.10465127000001</v>
      </c>
      <c r="E212" s="36">
        <f>SUMIFS(СВЦЭМ!$E$33:$E$776,СВЦЭМ!$A$33:$A$776,$A212,СВЦЭМ!$B$33:$B$776,E$191)+'СЕТ СН'!$F$15</f>
        <v>205.39871199999999</v>
      </c>
      <c r="F212" s="36">
        <f>SUMIFS(СВЦЭМ!$E$33:$E$776,СВЦЭМ!$A$33:$A$776,$A212,СВЦЭМ!$B$33:$B$776,F$191)+'СЕТ СН'!$F$15</f>
        <v>204.92328454</v>
      </c>
      <c r="G212" s="36">
        <f>SUMIFS(СВЦЭМ!$E$33:$E$776,СВЦЭМ!$A$33:$A$776,$A212,СВЦЭМ!$B$33:$B$776,G$191)+'СЕТ СН'!$F$15</f>
        <v>199.71835691999999</v>
      </c>
      <c r="H212" s="36">
        <f>SUMIFS(СВЦЭМ!$E$33:$E$776,СВЦЭМ!$A$33:$A$776,$A212,СВЦЭМ!$B$33:$B$776,H$191)+'СЕТ СН'!$F$15</f>
        <v>193.15140262</v>
      </c>
      <c r="I212" s="36">
        <f>SUMIFS(СВЦЭМ!$E$33:$E$776,СВЦЭМ!$A$33:$A$776,$A212,СВЦЭМ!$B$33:$B$776,I$191)+'СЕТ СН'!$F$15</f>
        <v>189.98877594000001</v>
      </c>
      <c r="J212" s="36">
        <f>SUMIFS(СВЦЭМ!$E$33:$E$776,СВЦЭМ!$A$33:$A$776,$A212,СВЦЭМ!$B$33:$B$776,J$191)+'СЕТ СН'!$F$15</f>
        <v>186.51937404</v>
      </c>
      <c r="K212" s="36">
        <f>SUMIFS(СВЦЭМ!$E$33:$E$776,СВЦЭМ!$A$33:$A$776,$A212,СВЦЭМ!$B$33:$B$776,K$191)+'СЕТ СН'!$F$15</f>
        <v>188.88340736999999</v>
      </c>
      <c r="L212" s="36">
        <f>SUMIFS(СВЦЭМ!$E$33:$E$776,СВЦЭМ!$A$33:$A$776,$A212,СВЦЭМ!$B$33:$B$776,L$191)+'СЕТ СН'!$F$15</f>
        <v>186.58429247999999</v>
      </c>
      <c r="M212" s="36">
        <f>SUMIFS(СВЦЭМ!$E$33:$E$776,СВЦЭМ!$A$33:$A$776,$A212,СВЦЭМ!$B$33:$B$776,M$191)+'СЕТ СН'!$F$15</f>
        <v>183.28714382000001</v>
      </c>
      <c r="N212" s="36">
        <f>SUMIFS(СВЦЭМ!$E$33:$E$776,СВЦЭМ!$A$33:$A$776,$A212,СВЦЭМ!$B$33:$B$776,N$191)+'СЕТ СН'!$F$15</f>
        <v>181.66805898000001</v>
      </c>
      <c r="O212" s="36">
        <f>SUMIFS(СВЦЭМ!$E$33:$E$776,СВЦЭМ!$A$33:$A$776,$A212,СВЦЭМ!$B$33:$B$776,O$191)+'СЕТ СН'!$F$15</f>
        <v>175.99628418</v>
      </c>
      <c r="P212" s="36">
        <f>SUMIFS(СВЦЭМ!$E$33:$E$776,СВЦЭМ!$A$33:$A$776,$A212,СВЦЭМ!$B$33:$B$776,P$191)+'СЕТ СН'!$F$15</f>
        <v>176.09390780999999</v>
      </c>
      <c r="Q212" s="36">
        <f>SUMIFS(СВЦЭМ!$E$33:$E$776,СВЦЭМ!$A$33:$A$776,$A212,СВЦЭМ!$B$33:$B$776,Q$191)+'СЕТ СН'!$F$15</f>
        <v>177.18270797</v>
      </c>
      <c r="R212" s="36">
        <f>SUMIFS(СВЦЭМ!$E$33:$E$776,СВЦЭМ!$A$33:$A$776,$A212,СВЦЭМ!$B$33:$B$776,R$191)+'СЕТ СН'!$F$15</f>
        <v>181.50787287</v>
      </c>
      <c r="S212" s="36">
        <f>SUMIFS(СВЦЭМ!$E$33:$E$776,СВЦЭМ!$A$33:$A$776,$A212,СВЦЭМ!$B$33:$B$776,S$191)+'СЕТ СН'!$F$15</f>
        <v>180.7830179</v>
      </c>
      <c r="T212" s="36">
        <f>SUMIFS(СВЦЭМ!$E$33:$E$776,СВЦЭМ!$A$33:$A$776,$A212,СВЦЭМ!$B$33:$B$776,T$191)+'СЕТ СН'!$F$15</f>
        <v>174.35878926999999</v>
      </c>
      <c r="U212" s="36">
        <f>SUMIFS(СВЦЭМ!$E$33:$E$776,СВЦЭМ!$A$33:$A$776,$A212,СВЦЭМ!$B$33:$B$776,U$191)+'СЕТ СН'!$F$15</f>
        <v>171.35886665999999</v>
      </c>
      <c r="V212" s="36">
        <f>SUMIFS(СВЦЭМ!$E$33:$E$776,СВЦЭМ!$A$33:$A$776,$A212,СВЦЭМ!$B$33:$B$776,V$191)+'СЕТ СН'!$F$15</f>
        <v>173.92433129</v>
      </c>
      <c r="W212" s="36">
        <f>SUMIFS(СВЦЭМ!$E$33:$E$776,СВЦЭМ!$A$33:$A$776,$A212,СВЦЭМ!$B$33:$B$776,W$191)+'СЕТ СН'!$F$15</f>
        <v>176.63777339000001</v>
      </c>
      <c r="X212" s="36">
        <f>SUMIFS(СВЦЭМ!$E$33:$E$776,СВЦЭМ!$A$33:$A$776,$A212,СВЦЭМ!$B$33:$B$776,X$191)+'СЕТ СН'!$F$15</f>
        <v>178.56108982000001</v>
      </c>
      <c r="Y212" s="36">
        <f>SUMIFS(СВЦЭМ!$E$33:$E$776,СВЦЭМ!$A$33:$A$776,$A212,СВЦЭМ!$B$33:$B$776,Y$191)+'СЕТ СН'!$F$15</f>
        <v>185.86037483999999</v>
      </c>
    </row>
    <row r="213" spans="1:25" ht="15.75" x14ac:dyDescent="0.2">
      <c r="A213" s="35">
        <f t="shared" si="5"/>
        <v>43518</v>
      </c>
      <c r="B213" s="36">
        <f>SUMIFS(СВЦЭМ!$E$33:$E$776,СВЦЭМ!$A$33:$A$776,$A213,СВЦЭМ!$B$33:$B$776,B$191)+'СЕТ СН'!$F$15</f>
        <v>188.30750366999999</v>
      </c>
      <c r="C213" s="36">
        <f>SUMIFS(СВЦЭМ!$E$33:$E$776,СВЦЭМ!$A$33:$A$776,$A213,СВЦЭМ!$B$33:$B$776,C$191)+'СЕТ СН'!$F$15</f>
        <v>189.74028186999999</v>
      </c>
      <c r="D213" s="36">
        <f>SUMIFS(СВЦЭМ!$E$33:$E$776,СВЦЭМ!$A$33:$A$776,$A213,СВЦЭМ!$B$33:$B$776,D$191)+'СЕТ СН'!$F$15</f>
        <v>189.13567594</v>
      </c>
      <c r="E213" s="36">
        <f>SUMIFS(СВЦЭМ!$E$33:$E$776,СВЦЭМ!$A$33:$A$776,$A213,СВЦЭМ!$B$33:$B$776,E$191)+'СЕТ СН'!$F$15</f>
        <v>188.45830380999999</v>
      </c>
      <c r="F213" s="36">
        <f>SUMIFS(СВЦЭМ!$E$33:$E$776,СВЦЭМ!$A$33:$A$776,$A213,СВЦЭМ!$B$33:$B$776,F$191)+'СЕТ СН'!$F$15</f>
        <v>188.12070222</v>
      </c>
      <c r="G213" s="36">
        <f>SUMIFS(СВЦЭМ!$E$33:$E$776,СВЦЭМ!$A$33:$A$776,$A213,СВЦЭМ!$B$33:$B$776,G$191)+'СЕТ СН'!$F$15</f>
        <v>188.84257538</v>
      </c>
      <c r="H213" s="36">
        <f>SUMIFS(СВЦЭМ!$E$33:$E$776,СВЦЭМ!$A$33:$A$776,$A213,СВЦЭМ!$B$33:$B$776,H$191)+'СЕТ СН'!$F$15</f>
        <v>189.29535408999999</v>
      </c>
      <c r="I213" s="36">
        <f>SUMIFS(СВЦЭМ!$E$33:$E$776,СВЦЭМ!$A$33:$A$776,$A213,СВЦЭМ!$B$33:$B$776,I$191)+'СЕТ СН'!$F$15</f>
        <v>187.03039437000001</v>
      </c>
      <c r="J213" s="36">
        <f>SUMIFS(СВЦЭМ!$E$33:$E$776,СВЦЭМ!$A$33:$A$776,$A213,СВЦЭМ!$B$33:$B$776,J$191)+'СЕТ СН'!$F$15</f>
        <v>185.27686591</v>
      </c>
      <c r="K213" s="36">
        <f>SUMIFS(СВЦЭМ!$E$33:$E$776,СВЦЭМ!$A$33:$A$776,$A213,СВЦЭМ!$B$33:$B$776,K$191)+'СЕТ СН'!$F$15</f>
        <v>188.33701303999999</v>
      </c>
      <c r="L213" s="36">
        <f>SUMIFS(СВЦЭМ!$E$33:$E$776,СВЦЭМ!$A$33:$A$776,$A213,СВЦЭМ!$B$33:$B$776,L$191)+'СЕТ СН'!$F$15</f>
        <v>191.33593356</v>
      </c>
      <c r="M213" s="36">
        <f>SUMIFS(СВЦЭМ!$E$33:$E$776,СВЦЭМ!$A$33:$A$776,$A213,СВЦЭМ!$B$33:$B$776,M$191)+'СЕТ СН'!$F$15</f>
        <v>191.73707626999999</v>
      </c>
      <c r="N213" s="36">
        <f>SUMIFS(СВЦЭМ!$E$33:$E$776,СВЦЭМ!$A$33:$A$776,$A213,СВЦЭМ!$B$33:$B$776,N$191)+'СЕТ СН'!$F$15</f>
        <v>185.63699993</v>
      </c>
      <c r="O213" s="36">
        <f>SUMIFS(СВЦЭМ!$E$33:$E$776,СВЦЭМ!$A$33:$A$776,$A213,СВЦЭМ!$B$33:$B$776,O$191)+'СЕТ СН'!$F$15</f>
        <v>179.01841954</v>
      </c>
      <c r="P213" s="36">
        <f>SUMIFS(СВЦЭМ!$E$33:$E$776,СВЦЭМ!$A$33:$A$776,$A213,СВЦЭМ!$B$33:$B$776,P$191)+'СЕТ СН'!$F$15</f>
        <v>180.89361969000001</v>
      </c>
      <c r="Q213" s="36">
        <f>SUMIFS(СВЦЭМ!$E$33:$E$776,СВЦЭМ!$A$33:$A$776,$A213,СВЦЭМ!$B$33:$B$776,Q$191)+'СЕТ СН'!$F$15</f>
        <v>181.58147249000001</v>
      </c>
      <c r="R213" s="36">
        <f>SUMIFS(СВЦЭМ!$E$33:$E$776,СВЦЭМ!$A$33:$A$776,$A213,СВЦЭМ!$B$33:$B$776,R$191)+'СЕТ СН'!$F$15</f>
        <v>183.46216891</v>
      </c>
      <c r="S213" s="36">
        <f>SUMIFS(СВЦЭМ!$E$33:$E$776,СВЦЭМ!$A$33:$A$776,$A213,СВЦЭМ!$B$33:$B$776,S$191)+'СЕТ СН'!$F$15</f>
        <v>183.39876863000001</v>
      </c>
      <c r="T213" s="36">
        <f>SUMIFS(СВЦЭМ!$E$33:$E$776,СВЦЭМ!$A$33:$A$776,$A213,СВЦЭМ!$B$33:$B$776,T$191)+'СЕТ СН'!$F$15</f>
        <v>176.74215038</v>
      </c>
      <c r="U213" s="36">
        <f>SUMIFS(СВЦЭМ!$E$33:$E$776,СВЦЭМ!$A$33:$A$776,$A213,СВЦЭМ!$B$33:$B$776,U$191)+'СЕТ СН'!$F$15</f>
        <v>173.88806514000001</v>
      </c>
      <c r="V213" s="36">
        <f>SUMIFS(СВЦЭМ!$E$33:$E$776,СВЦЭМ!$A$33:$A$776,$A213,СВЦЭМ!$B$33:$B$776,V$191)+'СЕТ СН'!$F$15</f>
        <v>172.56953627999999</v>
      </c>
      <c r="W213" s="36">
        <f>SUMIFS(СВЦЭМ!$E$33:$E$776,СВЦЭМ!$A$33:$A$776,$A213,СВЦЭМ!$B$33:$B$776,W$191)+'СЕТ СН'!$F$15</f>
        <v>175.41339435</v>
      </c>
      <c r="X213" s="36">
        <f>SUMIFS(СВЦЭМ!$E$33:$E$776,СВЦЭМ!$A$33:$A$776,$A213,СВЦЭМ!$B$33:$B$776,X$191)+'СЕТ СН'!$F$15</f>
        <v>179.35569397</v>
      </c>
      <c r="Y213" s="36">
        <f>SUMIFS(СВЦЭМ!$E$33:$E$776,СВЦЭМ!$A$33:$A$776,$A213,СВЦЭМ!$B$33:$B$776,Y$191)+'СЕТ СН'!$F$15</f>
        <v>186.14720503000001</v>
      </c>
    </row>
    <row r="214" spans="1:25" ht="15.75" x14ac:dyDescent="0.2">
      <c r="A214" s="35">
        <f t="shared" si="5"/>
        <v>43519</v>
      </c>
      <c r="B214" s="36">
        <f>SUMIFS(СВЦЭМ!$E$33:$E$776,СВЦЭМ!$A$33:$A$776,$A214,СВЦЭМ!$B$33:$B$776,B$191)+'СЕТ СН'!$F$15</f>
        <v>188.80535789999999</v>
      </c>
      <c r="C214" s="36">
        <f>SUMIFS(СВЦЭМ!$E$33:$E$776,СВЦЭМ!$A$33:$A$776,$A214,СВЦЭМ!$B$33:$B$776,C$191)+'СЕТ СН'!$F$15</f>
        <v>189.54384227</v>
      </c>
      <c r="D214" s="36">
        <f>SUMIFS(СВЦЭМ!$E$33:$E$776,СВЦЭМ!$A$33:$A$776,$A214,СВЦЭМ!$B$33:$B$776,D$191)+'СЕТ СН'!$F$15</f>
        <v>187.94979684</v>
      </c>
      <c r="E214" s="36">
        <f>SUMIFS(СВЦЭМ!$E$33:$E$776,СВЦЭМ!$A$33:$A$776,$A214,СВЦЭМ!$B$33:$B$776,E$191)+'СЕТ СН'!$F$15</f>
        <v>187.76442041999999</v>
      </c>
      <c r="F214" s="36">
        <f>SUMIFS(СВЦЭМ!$E$33:$E$776,СВЦЭМ!$A$33:$A$776,$A214,СВЦЭМ!$B$33:$B$776,F$191)+'СЕТ СН'!$F$15</f>
        <v>187.61461001999999</v>
      </c>
      <c r="G214" s="36">
        <f>SUMIFS(СВЦЭМ!$E$33:$E$776,СВЦЭМ!$A$33:$A$776,$A214,СВЦЭМ!$B$33:$B$776,G$191)+'СЕТ СН'!$F$15</f>
        <v>187.43119544000001</v>
      </c>
      <c r="H214" s="36">
        <f>SUMIFS(СВЦЭМ!$E$33:$E$776,СВЦЭМ!$A$33:$A$776,$A214,СВЦЭМ!$B$33:$B$776,H$191)+'СЕТ СН'!$F$15</f>
        <v>190.68076955000001</v>
      </c>
      <c r="I214" s="36">
        <f>SUMIFS(СВЦЭМ!$E$33:$E$776,СВЦЭМ!$A$33:$A$776,$A214,СВЦЭМ!$B$33:$B$776,I$191)+'СЕТ СН'!$F$15</f>
        <v>187.98341436000001</v>
      </c>
      <c r="J214" s="36">
        <f>SUMIFS(СВЦЭМ!$E$33:$E$776,СВЦЭМ!$A$33:$A$776,$A214,СВЦЭМ!$B$33:$B$776,J$191)+'СЕТ СН'!$F$15</f>
        <v>183.94959238000001</v>
      </c>
      <c r="K214" s="36">
        <f>SUMIFS(СВЦЭМ!$E$33:$E$776,СВЦЭМ!$A$33:$A$776,$A214,СВЦЭМ!$B$33:$B$776,K$191)+'СЕТ СН'!$F$15</f>
        <v>179.67144635</v>
      </c>
      <c r="L214" s="36">
        <f>SUMIFS(СВЦЭМ!$E$33:$E$776,СВЦЭМ!$A$33:$A$776,$A214,СВЦЭМ!$B$33:$B$776,L$191)+'СЕТ СН'!$F$15</f>
        <v>180.54321540999999</v>
      </c>
      <c r="M214" s="36">
        <f>SUMIFS(СВЦЭМ!$E$33:$E$776,СВЦЭМ!$A$33:$A$776,$A214,СВЦЭМ!$B$33:$B$776,M$191)+'СЕТ СН'!$F$15</f>
        <v>182.60634827999999</v>
      </c>
      <c r="N214" s="36">
        <f>SUMIFS(СВЦЭМ!$E$33:$E$776,СВЦЭМ!$A$33:$A$776,$A214,СВЦЭМ!$B$33:$B$776,N$191)+'СЕТ СН'!$F$15</f>
        <v>184.41526808</v>
      </c>
      <c r="O214" s="36">
        <f>SUMIFS(СВЦЭМ!$E$33:$E$776,СВЦЭМ!$A$33:$A$776,$A214,СВЦЭМ!$B$33:$B$776,O$191)+'СЕТ СН'!$F$15</f>
        <v>180.02302972999999</v>
      </c>
      <c r="P214" s="36">
        <f>SUMIFS(СВЦЭМ!$E$33:$E$776,СВЦЭМ!$A$33:$A$776,$A214,СВЦЭМ!$B$33:$B$776,P$191)+'СЕТ СН'!$F$15</f>
        <v>181.55484598999999</v>
      </c>
      <c r="Q214" s="36">
        <f>SUMIFS(СВЦЭМ!$E$33:$E$776,СВЦЭМ!$A$33:$A$776,$A214,СВЦЭМ!$B$33:$B$776,Q$191)+'СЕТ СН'!$F$15</f>
        <v>183.46623997</v>
      </c>
      <c r="R214" s="36">
        <f>SUMIFS(СВЦЭМ!$E$33:$E$776,СВЦЭМ!$A$33:$A$776,$A214,СВЦЭМ!$B$33:$B$776,R$191)+'СЕТ СН'!$F$15</f>
        <v>185.26910230999999</v>
      </c>
      <c r="S214" s="36">
        <f>SUMIFS(СВЦЭМ!$E$33:$E$776,СВЦЭМ!$A$33:$A$776,$A214,СВЦЭМ!$B$33:$B$776,S$191)+'СЕТ СН'!$F$15</f>
        <v>184.88233342000001</v>
      </c>
      <c r="T214" s="36">
        <f>SUMIFS(СВЦЭМ!$E$33:$E$776,СВЦЭМ!$A$33:$A$776,$A214,СВЦЭМ!$B$33:$B$776,T$191)+'СЕТ СН'!$F$15</f>
        <v>180.30015871000001</v>
      </c>
      <c r="U214" s="36">
        <f>SUMIFS(СВЦЭМ!$E$33:$E$776,СВЦЭМ!$A$33:$A$776,$A214,СВЦЭМ!$B$33:$B$776,U$191)+'СЕТ СН'!$F$15</f>
        <v>173.89465548000001</v>
      </c>
      <c r="V214" s="36">
        <f>SUMIFS(СВЦЭМ!$E$33:$E$776,СВЦЭМ!$A$33:$A$776,$A214,СВЦЭМ!$B$33:$B$776,V$191)+'СЕТ СН'!$F$15</f>
        <v>172.88657484000001</v>
      </c>
      <c r="W214" s="36">
        <f>SUMIFS(СВЦЭМ!$E$33:$E$776,СВЦЭМ!$A$33:$A$776,$A214,СВЦЭМ!$B$33:$B$776,W$191)+'СЕТ СН'!$F$15</f>
        <v>173.38195965</v>
      </c>
      <c r="X214" s="36">
        <f>SUMIFS(СВЦЭМ!$E$33:$E$776,СВЦЭМ!$A$33:$A$776,$A214,СВЦЭМ!$B$33:$B$776,X$191)+'СЕТ СН'!$F$15</f>
        <v>174.70086857000001</v>
      </c>
      <c r="Y214" s="36">
        <f>SUMIFS(СВЦЭМ!$E$33:$E$776,СВЦЭМ!$A$33:$A$776,$A214,СВЦЭМ!$B$33:$B$776,Y$191)+'СЕТ СН'!$F$15</f>
        <v>183.58753973</v>
      </c>
    </row>
    <row r="215" spans="1:25" ht="15.75" x14ac:dyDescent="0.2">
      <c r="A215" s="35">
        <f t="shared" si="5"/>
        <v>43520</v>
      </c>
      <c r="B215" s="36">
        <f>SUMIFS(СВЦЭМ!$E$33:$E$776,СВЦЭМ!$A$33:$A$776,$A215,СВЦЭМ!$B$33:$B$776,B$191)+'СЕТ СН'!$F$15</f>
        <v>191.71446872000001</v>
      </c>
      <c r="C215" s="36">
        <f>SUMIFS(СВЦЭМ!$E$33:$E$776,СВЦЭМ!$A$33:$A$776,$A215,СВЦЭМ!$B$33:$B$776,C$191)+'СЕТ СН'!$F$15</f>
        <v>196.25189441000001</v>
      </c>
      <c r="D215" s="36">
        <f>SUMIFS(СВЦЭМ!$E$33:$E$776,СВЦЭМ!$A$33:$A$776,$A215,СВЦЭМ!$B$33:$B$776,D$191)+'СЕТ СН'!$F$15</f>
        <v>199.36095193</v>
      </c>
      <c r="E215" s="36">
        <f>SUMIFS(СВЦЭМ!$E$33:$E$776,СВЦЭМ!$A$33:$A$776,$A215,СВЦЭМ!$B$33:$B$776,E$191)+'СЕТ СН'!$F$15</f>
        <v>201.86874280000001</v>
      </c>
      <c r="F215" s="36">
        <f>SUMIFS(СВЦЭМ!$E$33:$E$776,СВЦЭМ!$A$33:$A$776,$A215,СВЦЭМ!$B$33:$B$776,F$191)+'СЕТ СН'!$F$15</f>
        <v>203.68369275000001</v>
      </c>
      <c r="G215" s="36">
        <f>SUMIFS(СВЦЭМ!$E$33:$E$776,СВЦЭМ!$A$33:$A$776,$A215,СВЦЭМ!$B$33:$B$776,G$191)+'СЕТ СН'!$F$15</f>
        <v>203.15516835</v>
      </c>
      <c r="H215" s="36">
        <f>SUMIFS(СВЦЭМ!$E$33:$E$776,СВЦЭМ!$A$33:$A$776,$A215,СВЦЭМ!$B$33:$B$776,H$191)+'СЕТ СН'!$F$15</f>
        <v>200.35945633</v>
      </c>
      <c r="I215" s="36">
        <f>SUMIFS(СВЦЭМ!$E$33:$E$776,СВЦЭМ!$A$33:$A$776,$A215,СВЦЭМ!$B$33:$B$776,I$191)+'СЕТ СН'!$F$15</f>
        <v>197.35234661000001</v>
      </c>
      <c r="J215" s="36">
        <f>SUMIFS(СВЦЭМ!$E$33:$E$776,СВЦЭМ!$A$33:$A$776,$A215,СВЦЭМ!$B$33:$B$776,J$191)+'СЕТ СН'!$F$15</f>
        <v>186.06105880000001</v>
      </c>
      <c r="K215" s="36">
        <f>SUMIFS(СВЦЭМ!$E$33:$E$776,СВЦЭМ!$A$33:$A$776,$A215,СВЦЭМ!$B$33:$B$776,K$191)+'СЕТ СН'!$F$15</f>
        <v>178.78554577</v>
      </c>
      <c r="L215" s="36">
        <f>SUMIFS(СВЦЭМ!$E$33:$E$776,СВЦЭМ!$A$33:$A$776,$A215,СВЦЭМ!$B$33:$B$776,L$191)+'СЕТ СН'!$F$15</f>
        <v>177.25986571999999</v>
      </c>
      <c r="M215" s="36">
        <f>SUMIFS(СВЦЭМ!$E$33:$E$776,СВЦЭМ!$A$33:$A$776,$A215,СВЦЭМ!$B$33:$B$776,M$191)+'СЕТ СН'!$F$15</f>
        <v>177.37023865</v>
      </c>
      <c r="N215" s="36">
        <f>SUMIFS(СВЦЭМ!$E$33:$E$776,СВЦЭМ!$A$33:$A$776,$A215,СВЦЭМ!$B$33:$B$776,N$191)+'СЕТ СН'!$F$15</f>
        <v>176.59160292000001</v>
      </c>
      <c r="O215" s="36">
        <f>SUMIFS(СВЦЭМ!$E$33:$E$776,СВЦЭМ!$A$33:$A$776,$A215,СВЦЭМ!$B$33:$B$776,O$191)+'СЕТ СН'!$F$15</f>
        <v>172.48148419</v>
      </c>
      <c r="P215" s="36">
        <f>SUMIFS(СВЦЭМ!$E$33:$E$776,СВЦЭМ!$A$33:$A$776,$A215,СВЦЭМ!$B$33:$B$776,P$191)+'СЕТ СН'!$F$15</f>
        <v>173.88552369000001</v>
      </c>
      <c r="Q215" s="36">
        <f>SUMIFS(СВЦЭМ!$E$33:$E$776,СВЦЭМ!$A$33:$A$776,$A215,СВЦЭМ!$B$33:$B$776,Q$191)+'СЕТ СН'!$F$15</f>
        <v>175.21340803000001</v>
      </c>
      <c r="R215" s="36">
        <f>SUMIFS(СВЦЭМ!$E$33:$E$776,СВЦЭМ!$A$33:$A$776,$A215,СВЦЭМ!$B$33:$B$776,R$191)+'СЕТ СН'!$F$15</f>
        <v>175.65440454</v>
      </c>
      <c r="S215" s="36">
        <f>SUMIFS(СВЦЭМ!$E$33:$E$776,СВЦЭМ!$A$33:$A$776,$A215,СВЦЭМ!$B$33:$B$776,S$191)+'СЕТ СН'!$F$15</f>
        <v>174.32624566999999</v>
      </c>
      <c r="T215" s="36">
        <f>SUMIFS(СВЦЭМ!$E$33:$E$776,СВЦЭМ!$A$33:$A$776,$A215,СВЦЭМ!$B$33:$B$776,T$191)+'СЕТ СН'!$F$15</f>
        <v>168.95707691999999</v>
      </c>
      <c r="U215" s="36">
        <f>SUMIFS(СВЦЭМ!$E$33:$E$776,СВЦЭМ!$A$33:$A$776,$A215,СВЦЭМ!$B$33:$B$776,U$191)+'СЕТ СН'!$F$15</f>
        <v>160.45485073</v>
      </c>
      <c r="V215" s="36">
        <f>SUMIFS(СВЦЭМ!$E$33:$E$776,СВЦЭМ!$A$33:$A$776,$A215,СВЦЭМ!$B$33:$B$776,V$191)+'СЕТ СН'!$F$15</f>
        <v>159.96400788</v>
      </c>
      <c r="W215" s="36">
        <f>SUMIFS(СВЦЭМ!$E$33:$E$776,СВЦЭМ!$A$33:$A$776,$A215,СВЦЭМ!$B$33:$B$776,W$191)+'СЕТ СН'!$F$15</f>
        <v>162.60292705000001</v>
      </c>
      <c r="X215" s="36">
        <f>SUMIFS(СВЦЭМ!$E$33:$E$776,СВЦЭМ!$A$33:$A$776,$A215,СВЦЭМ!$B$33:$B$776,X$191)+'СЕТ СН'!$F$15</f>
        <v>166.64832527999999</v>
      </c>
      <c r="Y215" s="36">
        <f>SUMIFS(СВЦЭМ!$E$33:$E$776,СВЦЭМ!$A$33:$A$776,$A215,СВЦЭМ!$B$33:$B$776,Y$191)+'СЕТ СН'!$F$15</f>
        <v>180.21812542999999</v>
      </c>
    </row>
    <row r="216" spans="1:25" ht="15.75" x14ac:dyDescent="0.2">
      <c r="A216" s="35">
        <f t="shared" si="5"/>
        <v>43521</v>
      </c>
      <c r="B216" s="36">
        <f>SUMIFS(СВЦЭМ!$E$33:$E$776,СВЦЭМ!$A$33:$A$776,$A216,СВЦЭМ!$B$33:$B$776,B$191)+'СЕТ СН'!$F$15</f>
        <v>187.50658598000001</v>
      </c>
      <c r="C216" s="36">
        <f>SUMIFS(СВЦЭМ!$E$33:$E$776,СВЦЭМ!$A$33:$A$776,$A216,СВЦЭМ!$B$33:$B$776,C$191)+'СЕТ СН'!$F$15</f>
        <v>190.00803612000001</v>
      </c>
      <c r="D216" s="36">
        <f>SUMIFS(СВЦЭМ!$E$33:$E$776,СВЦЭМ!$A$33:$A$776,$A216,СВЦЭМ!$B$33:$B$776,D$191)+'СЕТ СН'!$F$15</f>
        <v>189.30557845000001</v>
      </c>
      <c r="E216" s="36">
        <f>SUMIFS(СВЦЭМ!$E$33:$E$776,СВЦЭМ!$A$33:$A$776,$A216,СВЦЭМ!$B$33:$B$776,E$191)+'СЕТ СН'!$F$15</f>
        <v>189.92531355</v>
      </c>
      <c r="F216" s="36">
        <f>SUMIFS(СВЦЭМ!$E$33:$E$776,СВЦЭМ!$A$33:$A$776,$A216,СВЦЭМ!$B$33:$B$776,F$191)+'СЕТ СН'!$F$15</f>
        <v>189.92462251000001</v>
      </c>
      <c r="G216" s="36">
        <f>SUMIFS(СВЦЭМ!$E$33:$E$776,СВЦЭМ!$A$33:$A$776,$A216,СВЦЭМ!$B$33:$B$776,G$191)+'СЕТ СН'!$F$15</f>
        <v>191.23062200999999</v>
      </c>
      <c r="H216" s="36">
        <f>SUMIFS(СВЦЭМ!$E$33:$E$776,СВЦЭМ!$A$33:$A$776,$A216,СВЦЭМ!$B$33:$B$776,H$191)+'СЕТ СН'!$F$15</f>
        <v>193.76234864</v>
      </c>
      <c r="I216" s="36">
        <f>SUMIFS(СВЦЭМ!$E$33:$E$776,СВЦЭМ!$A$33:$A$776,$A216,СВЦЭМ!$B$33:$B$776,I$191)+'СЕТ СН'!$F$15</f>
        <v>189.19438534</v>
      </c>
      <c r="J216" s="36">
        <f>SUMIFS(СВЦЭМ!$E$33:$E$776,СВЦЭМ!$A$33:$A$776,$A216,СВЦЭМ!$B$33:$B$776,J$191)+'СЕТ СН'!$F$15</f>
        <v>183.85474196999999</v>
      </c>
      <c r="K216" s="36">
        <f>SUMIFS(СВЦЭМ!$E$33:$E$776,СВЦЭМ!$A$33:$A$776,$A216,СВЦЭМ!$B$33:$B$776,K$191)+'СЕТ СН'!$F$15</f>
        <v>179.46583371</v>
      </c>
      <c r="L216" s="36">
        <f>SUMIFS(СВЦЭМ!$E$33:$E$776,СВЦЭМ!$A$33:$A$776,$A216,СВЦЭМ!$B$33:$B$776,L$191)+'СЕТ СН'!$F$15</f>
        <v>180.16385552</v>
      </c>
      <c r="M216" s="36">
        <f>SUMIFS(СВЦЭМ!$E$33:$E$776,СВЦЭМ!$A$33:$A$776,$A216,СВЦЭМ!$B$33:$B$776,M$191)+'СЕТ СН'!$F$15</f>
        <v>184.16865974000001</v>
      </c>
      <c r="N216" s="36">
        <f>SUMIFS(СВЦЭМ!$E$33:$E$776,СВЦЭМ!$A$33:$A$776,$A216,СВЦЭМ!$B$33:$B$776,N$191)+'СЕТ СН'!$F$15</f>
        <v>185.39806415999999</v>
      </c>
      <c r="O216" s="36">
        <f>SUMIFS(СВЦЭМ!$E$33:$E$776,СВЦЭМ!$A$33:$A$776,$A216,СВЦЭМ!$B$33:$B$776,O$191)+'СЕТ СН'!$F$15</f>
        <v>183.31692247000001</v>
      </c>
      <c r="P216" s="36">
        <f>SUMIFS(СВЦЭМ!$E$33:$E$776,СВЦЭМ!$A$33:$A$776,$A216,СВЦЭМ!$B$33:$B$776,P$191)+'СЕТ СН'!$F$15</f>
        <v>184.73618680000001</v>
      </c>
      <c r="Q216" s="36">
        <f>SUMIFS(СВЦЭМ!$E$33:$E$776,СВЦЭМ!$A$33:$A$776,$A216,СВЦЭМ!$B$33:$B$776,Q$191)+'СЕТ СН'!$F$15</f>
        <v>186.75366149000001</v>
      </c>
      <c r="R216" s="36">
        <f>SUMIFS(СВЦЭМ!$E$33:$E$776,СВЦЭМ!$A$33:$A$776,$A216,СВЦЭМ!$B$33:$B$776,R$191)+'СЕТ СН'!$F$15</f>
        <v>187.07356153000001</v>
      </c>
      <c r="S216" s="36">
        <f>SUMIFS(СВЦЭМ!$E$33:$E$776,СВЦЭМ!$A$33:$A$776,$A216,СВЦЭМ!$B$33:$B$776,S$191)+'СЕТ СН'!$F$15</f>
        <v>187.14703442999999</v>
      </c>
      <c r="T216" s="36">
        <f>SUMIFS(СВЦЭМ!$E$33:$E$776,СВЦЭМ!$A$33:$A$776,$A216,СВЦЭМ!$B$33:$B$776,T$191)+'СЕТ СН'!$F$15</f>
        <v>177.60588762</v>
      </c>
      <c r="U216" s="36">
        <f>SUMIFS(СВЦЭМ!$E$33:$E$776,СВЦЭМ!$A$33:$A$776,$A216,СВЦЭМ!$B$33:$B$776,U$191)+'СЕТ СН'!$F$15</f>
        <v>170.25684962</v>
      </c>
      <c r="V216" s="36">
        <f>SUMIFS(СВЦЭМ!$E$33:$E$776,СВЦЭМ!$A$33:$A$776,$A216,СВЦЭМ!$B$33:$B$776,V$191)+'СЕТ СН'!$F$15</f>
        <v>169.68130353000001</v>
      </c>
      <c r="W216" s="36">
        <f>SUMIFS(СВЦЭМ!$E$33:$E$776,СВЦЭМ!$A$33:$A$776,$A216,СВЦЭМ!$B$33:$B$776,W$191)+'СЕТ СН'!$F$15</f>
        <v>171.99484396</v>
      </c>
      <c r="X216" s="36">
        <f>SUMIFS(СВЦЭМ!$E$33:$E$776,СВЦЭМ!$A$33:$A$776,$A216,СВЦЭМ!$B$33:$B$776,X$191)+'СЕТ СН'!$F$15</f>
        <v>176.06007022</v>
      </c>
      <c r="Y216" s="36">
        <f>SUMIFS(СВЦЭМ!$E$33:$E$776,СВЦЭМ!$A$33:$A$776,$A216,СВЦЭМ!$B$33:$B$776,Y$191)+'СЕТ СН'!$F$15</f>
        <v>183.99968763999999</v>
      </c>
    </row>
    <row r="217" spans="1:25" ht="15.75" x14ac:dyDescent="0.2">
      <c r="A217" s="35">
        <f t="shared" si="5"/>
        <v>43522</v>
      </c>
      <c r="B217" s="36">
        <f>SUMIFS(СВЦЭМ!$E$33:$E$776,СВЦЭМ!$A$33:$A$776,$A217,СВЦЭМ!$B$33:$B$776,B$191)+'СЕТ СН'!$F$15</f>
        <v>189.2027306</v>
      </c>
      <c r="C217" s="36">
        <f>SUMIFS(СВЦЭМ!$E$33:$E$776,СВЦЭМ!$A$33:$A$776,$A217,СВЦЭМ!$B$33:$B$776,C$191)+'СЕТ СН'!$F$15</f>
        <v>189.72798703999999</v>
      </c>
      <c r="D217" s="36">
        <f>SUMIFS(СВЦЭМ!$E$33:$E$776,СВЦЭМ!$A$33:$A$776,$A217,СВЦЭМ!$B$33:$B$776,D$191)+'СЕТ СН'!$F$15</f>
        <v>188.44647896999999</v>
      </c>
      <c r="E217" s="36">
        <f>SUMIFS(СВЦЭМ!$E$33:$E$776,СВЦЭМ!$A$33:$A$776,$A217,СВЦЭМ!$B$33:$B$776,E$191)+'СЕТ СН'!$F$15</f>
        <v>188.53139153000001</v>
      </c>
      <c r="F217" s="36">
        <f>SUMIFS(СВЦЭМ!$E$33:$E$776,СВЦЭМ!$A$33:$A$776,$A217,СВЦЭМ!$B$33:$B$776,F$191)+'СЕТ СН'!$F$15</f>
        <v>188.20453911999999</v>
      </c>
      <c r="G217" s="36">
        <f>SUMIFS(СВЦЭМ!$E$33:$E$776,СВЦЭМ!$A$33:$A$776,$A217,СВЦЭМ!$B$33:$B$776,G$191)+'СЕТ СН'!$F$15</f>
        <v>189.73710152999999</v>
      </c>
      <c r="H217" s="36">
        <f>SUMIFS(СВЦЭМ!$E$33:$E$776,СВЦЭМ!$A$33:$A$776,$A217,СВЦЭМ!$B$33:$B$776,H$191)+'СЕТ СН'!$F$15</f>
        <v>189.35619929000001</v>
      </c>
      <c r="I217" s="36">
        <f>SUMIFS(СВЦЭМ!$E$33:$E$776,СВЦЭМ!$A$33:$A$776,$A217,СВЦЭМ!$B$33:$B$776,I$191)+'СЕТ СН'!$F$15</f>
        <v>183.43869895</v>
      </c>
      <c r="J217" s="36">
        <f>SUMIFS(СВЦЭМ!$E$33:$E$776,СВЦЭМ!$A$33:$A$776,$A217,СВЦЭМ!$B$33:$B$776,J$191)+'СЕТ СН'!$F$15</f>
        <v>179.48400459999999</v>
      </c>
      <c r="K217" s="36">
        <f>SUMIFS(СВЦЭМ!$E$33:$E$776,СВЦЭМ!$A$33:$A$776,$A217,СВЦЭМ!$B$33:$B$776,K$191)+'СЕТ СН'!$F$15</f>
        <v>178.84784377</v>
      </c>
      <c r="L217" s="36">
        <f>SUMIFS(СВЦЭМ!$E$33:$E$776,СВЦЭМ!$A$33:$A$776,$A217,СВЦЭМ!$B$33:$B$776,L$191)+'СЕТ СН'!$F$15</f>
        <v>181.51092765999999</v>
      </c>
      <c r="M217" s="36">
        <f>SUMIFS(СВЦЭМ!$E$33:$E$776,СВЦЭМ!$A$33:$A$776,$A217,СВЦЭМ!$B$33:$B$776,M$191)+'СЕТ СН'!$F$15</f>
        <v>184.65529583</v>
      </c>
      <c r="N217" s="36">
        <f>SUMIFS(СВЦЭМ!$E$33:$E$776,СВЦЭМ!$A$33:$A$776,$A217,СВЦЭМ!$B$33:$B$776,N$191)+'СЕТ СН'!$F$15</f>
        <v>181.31845382</v>
      </c>
      <c r="O217" s="36">
        <f>SUMIFS(СВЦЭМ!$E$33:$E$776,СВЦЭМ!$A$33:$A$776,$A217,СВЦЭМ!$B$33:$B$776,O$191)+'СЕТ СН'!$F$15</f>
        <v>175.20141372000001</v>
      </c>
      <c r="P217" s="36">
        <f>SUMIFS(СВЦЭМ!$E$33:$E$776,СВЦЭМ!$A$33:$A$776,$A217,СВЦЭМ!$B$33:$B$776,P$191)+'СЕТ СН'!$F$15</f>
        <v>175.96844773999999</v>
      </c>
      <c r="Q217" s="36">
        <f>SUMIFS(СВЦЭМ!$E$33:$E$776,СВЦЭМ!$A$33:$A$776,$A217,СВЦЭМ!$B$33:$B$776,Q$191)+'СЕТ СН'!$F$15</f>
        <v>178.41268586000001</v>
      </c>
      <c r="R217" s="36">
        <f>SUMIFS(СВЦЭМ!$E$33:$E$776,СВЦЭМ!$A$33:$A$776,$A217,СВЦЭМ!$B$33:$B$776,R$191)+'СЕТ СН'!$F$15</f>
        <v>181.53673882999999</v>
      </c>
      <c r="S217" s="36">
        <f>SUMIFS(СВЦЭМ!$E$33:$E$776,СВЦЭМ!$A$33:$A$776,$A217,СВЦЭМ!$B$33:$B$776,S$191)+'СЕТ СН'!$F$15</f>
        <v>184.94089151</v>
      </c>
      <c r="T217" s="36">
        <f>SUMIFS(СВЦЭМ!$E$33:$E$776,СВЦЭМ!$A$33:$A$776,$A217,СВЦЭМ!$B$33:$B$776,T$191)+'СЕТ СН'!$F$15</f>
        <v>176.68780622</v>
      </c>
      <c r="U217" s="36">
        <f>SUMIFS(СВЦЭМ!$E$33:$E$776,СВЦЭМ!$A$33:$A$776,$A217,СВЦЭМ!$B$33:$B$776,U$191)+'СЕТ СН'!$F$15</f>
        <v>169.15602663000001</v>
      </c>
      <c r="V217" s="36">
        <f>SUMIFS(СВЦЭМ!$E$33:$E$776,СВЦЭМ!$A$33:$A$776,$A217,СВЦЭМ!$B$33:$B$776,V$191)+'СЕТ СН'!$F$15</f>
        <v>168.50486943999999</v>
      </c>
      <c r="W217" s="36">
        <f>SUMIFS(СВЦЭМ!$E$33:$E$776,СВЦЭМ!$A$33:$A$776,$A217,СВЦЭМ!$B$33:$B$776,W$191)+'СЕТ СН'!$F$15</f>
        <v>170.92657745</v>
      </c>
      <c r="X217" s="36">
        <f>SUMIFS(СВЦЭМ!$E$33:$E$776,СВЦЭМ!$A$33:$A$776,$A217,СВЦЭМ!$B$33:$B$776,X$191)+'СЕТ СН'!$F$15</f>
        <v>174.48268680000001</v>
      </c>
      <c r="Y217" s="36">
        <f>SUMIFS(СВЦЭМ!$E$33:$E$776,СВЦЭМ!$A$33:$A$776,$A217,СВЦЭМ!$B$33:$B$776,Y$191)+'СЕТ СН'!$F$15</f>
        <v>182.73876439</v>
      </c>
    </row>
    <row r="218" spans="1:25" ht="15.75" x14ac:dyDescent="0.2">
      <c r="A218" s="35">
        <f t="shared" si="5"/>
        <v>43523</v>
      </c>
      <c r="B218" s="36">
        <f>SUMIFS(СВЦЭМ!$E$33:$E$776,СВЦЭМ!$A$33:$A$776,$A218,СВЦЭМ!$B$33:$B$776,B$191)+'СЕТ СН'!$F$15</f>
        <v>189.82553974000001</v>
      </c>
      <c r="C218" s="36">
        <f>SUMIFS(СВЦЭМ!$E$33:$E$776,СВЦЭМ!$A$33:$A$776,$A218,СВЦЭМ!$B$33:$B$776,C$191)+'СЕТ СН'!$F$15</f>
        <v>196.30993810999999</v>
      </c>
      <c r="D218" s="36">
        <f>SUMIFS(СВЦЭМ!$E$33:$E$776,СВЦЭМ!$A$33:$A$776,$A218,СВЦЭМ!$B$33:$B$776,D$191)+'СЕТ СН'!$F$15</f>
        <v>198.83043853999999</v>
      </c>
      <c r="E218" s="36">
        <f>SUMIFS(СВЦЭМ!$E$33:$E$776,СВЦЭМ!$A$33:$A$776,$A218,СВЦЭМ!$B$33:$B$776,E$191)+'СЕТ СН'!$F$15</f>
        <v>199.63290860000001</v>
      </c>
      <c r="F218" s="36">
        <f>SUMIFS(СВЦЭМ!$E$33:$E$776,СВЦЭМ!$A$33:$A$776,$A218,СВЦЭМ!$B$33:$B$776,F$191)+'СЕТ СН'!$F$15</f>
        <v>198.43806824000001</v>
      </c>
      <c r="G218" s="36">
        <f>SUMIFS(СВЦЭМ!$E$33:$E$776,СВЦЭМ!$A$33:$A$776,$A218,СВЦЭМ!$B$33:$B$776,G$191)+'СЕТ СН'!$F$15</f>
        <v>194.11770383000001</v>
      </c>
      <c r="H218" s="36">
        <f>SUMIFS(СВЦЭМ!$E$33:$E$776,СВЦЭМ!$A$33:$A$776,$A218,СВЦЭМ!$B$33:$B$776,H$191)+'СЕТ СН'!$F$15</f>
        <v>186.26952759</v>
      </c>
      <c r="I218" s="36">
        <f>SUMIFS(СВЦЭМ!$E$33:$E$776,СВЦЭМ!$A$33:$A$776,$A218,СВЦЭМ!$B$33:$B$776,I$191)+'СЕТ СН'!$F$15</f>
        <v>181.20045234</v>
      </c>
      <c r="J218" s="36">
        <f>SUMIFS(СВЦЭМ!$E$33:$E$776,СВЦЭМ!$A$33:$A$776,$A218,СВЦЭМ!$B$33:$B$776,J$191)+'СЕТ СН'!$F$15</f>
        <v>178.36353456000001</v>
      </c>
      <c r="K218" s="36">
        <f>SUMIFS(СВЦЭМ!$E$33:$E$776,СВЦЭМ!$A$33:$A$776,$A218,СВЦЭМ!$B$33:$B$776,K$191)+'СЕТ СН'!$F$15</f>
        <v>178.97264204999999</v>
      </c>
      <c r="L218" s="36">
        <f>SUMIFS(СВЦЭМ!$E$33:$E$776,СВЦЭМ!$A$33:$A$776,$A218,СВЦЭМ!$B$33:$B$776,L$191)+'СЕТ СН'!$F$15</f>
        <v>179.59702031</v>
      </c>
      <c r="M218" s="36">
        <f>SUMIFS(СВЦЭМ!$E$33:$E$776,СВЦЭМ!$A$33:$A$776,$A218,СВЦЭМ!$B$33:$B$776,M$191)+'СЕТ СН'!$F$15</f>
        <v>181.99405150000001</v>
      </c>
      <c r="N218" s="36">
        <f>SUMIFS(СВЦЭМ!$E$33:$E$776,СВЦЭМ!$A$33:$A$776,$A218,СВЦЭМ!$B$33:$B$776,N$191)+'СЕТ СН'!$F$15</f>
        <v>181.55660154</v>
      </c>
      <c r="O218" s="36">
        <f>SUMIFS(СВЦЭМ!$E$33:$E$776,СВЦЭМ!$A$33:$A$776,$A218,СВЦЭМ!$B$33:$B$776,O$191)+'СЕТ СН'!$F$15</f>
        <v>172.23704494</v>
      </c>
      <c r="P218" s="36">
        <f>SUMIFS(СВЦЭМ!$E$33:$E$776,СВЦЭМ!$A$33:$A$776,$A218,СВЦЭМ!$B$33:$B$776,P$191)+'СЕТ СН'!$F$15</f>
        <v>172.70373215999999</v>
      </c>
      <c r="Q218" s="36">
        <f>SUMIFS(СВЦЭМ!$E$33:$E$776,СВЦЭМ!$A$33:$A$776,$A218,СВЦЭМ!$B$33:$B$776,Q$191)+'СЕТ СН'!$F$15</f>
        <v>174.08399127999999</v>
      </c>
      <c r="R218" s="36">
        <f>SUMIFS(СВЦЭМ!$E$33:$E$776,СВЦЭМ!$A$33:$A$776,$A218,СВЦЭМ!$B$33:$B$776,R$191)+'СЕТ СН'!$F$15</f>
        <v>172.73040460999999</v>
      </c>
      <c r="S218" s="36">
        <f>SUMIFS(СВЦЭМ!$E$33:$E$776,СВЦЭМ!$A$33:$A$776,$A218,СВЦЭМ!$B$33:$B$776,S$191)+'СЕТ СН'!$F$15</f>
        <v>172.76508845999999</v>
      </c>
      <c r="T218" s="36">
        <f>SUMIFS(СВЦЭМ!$E$33:$E$776,СВЦЭМ!$A$33:$A$776,$A218,СВЦЭМ!$B$33:$B$776,T$191)+'СЕТ СН'!$F$15</f>
        <v>170.31176902000001</v>
      </c>
      <c r="U218" s="36">
        <f>SUMIFS(СВЦЭМ!$E$33:$E$776,СВЦЭМ!$A$33:$A$776,$A218,СВЦЭМ!$B$33:$B$776,U$191)+'СЕТ СН'!$F$15</f>
        <v>164.68840657999999</v>
      </c>
      <c r="V218" s="36">
        <f>SUMIFS(СВЦЭМ!$E$33:$E$776,СВЦЭМ!$A$33:$A$776,$A218,СВЦЭМ!$B$33:$B$776,V$191)+'СЕТ СН'!$F$15</f>
        <v>163.74085052000001</v>
      </c>
      <c r="W218" s="36">
        <f>SUMIFS(СВЦЭМ!$E$33:$E$776,СВЦЭМ!$A$33:$A$776,$A218,СВЦЭМ!$B$33:$B$776,W$191)+'СЕТ СН'!$F$15</f>
        <v>166.39371532999999</v>
      </c>
      <c r="X218" s="36">
        <f>SUMIFS(СВЦЭМ!$E$33:$E$776,СВЦЭМ!$A$33:$A$776,$A218,СВЦЭМ!$B$33:$B$776,X$191)+'СЕТ СН'!$F$15</f>
        <v>171.58754024999999</v>
      </c>
      <c r="Y218" s="36">
        <f>SUMIFS(СВЦЭМ!$E$33:$E$776,СВЦЭМ!$A$33:$A$776,$A218,СВЦЭМ!$B$33:$B$776,Y$191)+'СЕТ СН'!$F$15</f>
        <v>179.85143022</v>
      </c>
    </row>
    <row r="219" spans="1:25" ht="15.75" x14ac:dyDescent="0.2">
      <c r="A219" s="35">
        <f t="shared" si="5"/>
        <v>43524</v>
      </c>
      <c r="B219" s="36">
        <f>SUMIFS(СВЦЭМ!$E$33:$E$776,СВЦЭМ!$A$33:$A$776,$A219,СВЦЭМ!$B$33:$B$776,B$191)+'СЕТ СН'!$F$15</f>
        <v>188.60090231999999</v>
      </c>
      <c r="C219" s="36">
        <f>SUMIFS(СВЦЭМ!$E$33:$E$776,СВЦЭМ!$A$33:$A$776,$A219,СВЦЭМ!$B$33:$B$776,C$191)+'СЕТ СН'!$F$15</f>
        <v>193.71962060000001</v>
      </c>
      <c r="D219" s="36">
        <f>SUMIFS(СВЦЭМ!$E$33:$E$776,СВЦЭМ!$A$33:$A$776,$A219,СВЦЭМ!$B$33:$B$776,D$191)+'СЕТ СН'!$F$15</f>
        <v>195.9250399</v>
      </c>
      <c r="E219" s="36">
        <f>SUMIFS(СВЦЭМ!$E$33:$E$776,СВЦЭМ!$A$33:$A$776,$A219,СВЦЭМ!$B$33:$B$776,E$191)+'СЕТ СН'!$F$15</f>
        <v>196.19534951</v>
      </c>
      <c r="F219" s="36">
        <f>SUMIFS(СВЦЭМ!$E$33:$E$776,СВЦЭМ!$A$33:$A$776,$A219,СВЦЭМ!$B$33:$B$776,F$191)+'СЕТ СН'!$F$15</f>
        <v>195.28272756999999</v>
      </c>
      <c r="G219" s="36">
        <f>SUMIFS(СВЦЭМ!$E$33:$E$776,СВЦЭМ!$A$33:$A$776,$A219,СВЦЭМ!$B$33:$B$776,G$191)+'СЕТ СН'!$F$15</f>
        <v>192.85283136000001</v>
      </c>
      <c r="H219" s="36">
        <f>SUMIFS(СВЦЭМ!$E$33:$E$776,СВЦЭМ!$A$33:$A$776,$A219,СВЦЭМ!$B$33:$B$776,H$191)+'СЕТ СН'!$F$15</f>
        <v>187.77771960000001</v>
      </c>
      <c r="I219" s="36">
        <f>SUMIFS(СВЦЭМ!$E$33:$E$776,СВЦЭМ!$A$33:$A$776,$A219,СВЦЭМ!$B$33:$B$776,I$191)+'СЕТ СН'!$F$15</f>
        <v>183.32072085999999</v>
      </c>
      <c r="J219" s="36">
        <f>SUMIFS(СВЦЭМ!$E$33:$E$776,СВЦЭМ!$A$33:$A$776,$A219,СВЦЭМ!$B$33:$B$776,J$191)+'СЕТ СН'!$F$15</f>
        <v>180.44946912</v>
      </c>
      <c r="K219" s="36">
        <f>SUMIFS(СВЦЭМ!$E$33:$E$776,СВЦЭМ!$A$33:$A$776,$A219,СВЦЭМ!$B$33:$B$776,K$191)+'СЕТ СН'!$F$15</f>
        <v>181.18925480999999</v>
      </c>
      <c r="L219" s="36">
        <f>SUMIFS(СВЦЭМ!$E$33:$E$776,СВЦЭМ!$A$33:$A$776,$A219,СВЦЭМ!$B$33:$B$776,L$191)+'СЕТ СН'!$F$15</f>
        <v>182.05004947</v>
      </c>
      <c r="M219" s="36">
        <f>SUMIFS(СВЦЭМ!$E$33:$E$776,СВЦЭМ!$A$33:$A$776,$A219,СВЦЭМ!$B$33:$B$776,M$191)+'СЕТ СН'!$F$15</f>
        <v>184.96725408</v>
      </c>
      <c r="N219" s="36">
        <f>SUMIFS(СВЦЭМ!$E$33:$E$776,СВЦЭМ!$A$33:$A$776,$A219,СВЦЭМ!$B$33:$B$776,N$191)+'СЕТ СН'!$F$15</f>
        <v>182.10995638</v>
      </c>
      <c r="O219" s="36">
        <f>SUMIFS(СВЦЭМ!$E$33:$E$776,СВЦЭМ!$A$33:$A$776,$A219,СВЦЭМ!$B$33:$B$776,O$191)+'СЕТ СН'!$F$15</f>
        <v>177.07547700000001</v>
      </c>
      <c r="P219" s="36">
        <f>SUMIFS(СВЦЭМ!$E$33:$E$776,СВЦЭМ!$A$33:$A$776,$A219,СВЦЭМ!$B$33:$B$776,P$191)+'СЕТ СН'!$F$15</f>
        <v>177.87375706</v>
      </c>
      <c r="Q219" s="36">
        <f>SUMIFS(СВЦЭМ!$E$33:$E$776,СВЦЭМ!$A$33:$A$776,$A219,СВЦЭМ!$B$33:$B$776,Q$191)+'СЕТ СН'!$F$15</f>
        <v>179.07588709999999</v>
      </c>
      <c r="R219" s="36">
        <f>SUMIFS(СВЦЭМ!$E$33:$E$776,СВЦЭМ!$A$33:$A$776,$A219,СВЦЭМ!$B$33:$B$776,R$191)+'СЕТ СН'!$F$15</f>
        <v>177.84297454</v>
      </c>
      <c r="S219" s="36">
        <f>SUMIFS(СВЦЭМ!$E$33:$E$776,СВЦЭМ!$A$33:$A$776,$A219,СВЦЭМ!$B$33:$B$776,S$191)+'СЕТ СН'!$F$15</f>
        <v>176.93367266999999</v>
      </c>
      <c r="T219" s="36">
        <f>SUMIFS(СВЦЭМ!$E$33:$E$776,СВЦЭМ!$A$33:$A$776,$A219,СВЦЭМ!$B$33:$B$776,T$191)+'СЕТ СН'!$F$15</f>
        <v>170.58868759999999</v>
      </c>
      <c r="U219" s="36">
        <f>SUMIFS(СВЦЭМ!$E$33:$E$776,СВЦЭМ!$A$33:$A$776,$A219,СВЦЭМ!$B$33:$B$776,U$191)+'СЕТ СН'!$F$15</f>
        <v>165.93418503000001</v>
      </c>
      <c r="V219" s="36">
        <f>SUMIFS(СВЦЭМ!$E$33:$E$776,СВЦЭМ!$A$33:$A$776,$A219,СВЦЭМ!$B$33:$B$776,V$191)+'СЕТ СН'!$F$15</f>
        <v>164.90214904999999</v>
      </c>
      <c r="W219" s="36">
        <f>SUMIFS(СВЦЭМ!$E$33:$E$776,СВЦЭМ!$A$33:$A$776,$A219,СВЦЭМ!$B$33:$B$776,W$191)+'СЕТ СН'!$F$15</f>
        <v>168.99221827</v>
      </c>
      <c r="X219" s="36">
        <f>SUMIFS(СВЦЭМ!$E$33:$E$776,СВЦЭМ!$A$33:$A$776,$A219,СВЦЭМ!$B$33:$B$776,X$191)+'СЕТ СН'!$F$15</f>
        <v>173.30892252999999</v>
      </c>
      <c r="Y219" s="36">
        <f>SUMIFS(СВЦЭМ!$E$33:$E$776,СВЦЭМ!$A$33:$A$776,$A219,СВЦЭМ!$B$33:$B$776,Y$191)+'СЕТ СН'!$F$15</f>
        <v>181.80453098000001</v>
      </c>
    </row>
    <row r="220" spans="1:25" ht="15.75" hidden="1" x14ac:dyDescent="0.2">
      <c r="A220" s="35">
        <f t="shared" si="5"/>
        <v>43525</v>
      </c>
      <c r="B220" s="36">
        <f>SUMIFS(СВЦЭМ!$E$33:$E$776,СВЦЭМ!$A$33:$A$776,$A220,СВЦЭМ!$B$33:$B$776,B$191)+'СЕТ СН'!$F$15</f>
        <v>0</v>
      </c>
      <c r="C220" s="36">
        <f>SUMIFS(СВЦЭМ!$E$33:$E$776,СВЦЭМ!$A$33:$A$776,$A220,СВЦЭМ!$B$33:$B$776,C$191)+'СЕТ СН'!$F$15</f>
        <v>0</v>
      </c>
      <c r="D220" s="36">
        <f>SUMIFS(СВЦЭМ!$E$33:$E$776,СВЦЭМ!$A$33:$A$776,$A220,СВЦЭМ!$B$33:$B$776,D$191)+'СЕТ СН'!$F$15</f>
        <v>0</v>
      </c>
      <c r="E220" s="36">
        <f>SUMIFS(СВЦЭМ!$E$33:$E$776,СВЦЭМ!$A$33:$A$776,$A220,СВЦЭМ!$B$33:$B$776,E$191)+'СЕТ СН'!$F$15</f>
        <v>0</v>
      </c>
      <c r="F220" s="36">
        <f>SUMIFS(СВЦЭМ!$E$33:$E$776,СВЦЭМ!$A$33:$A$776,$A220,СВЦЭМ!$B$33:$B$776,F$191)+'СЕТ СН'!$F$15</f>
        <v>0</v>
      </c>
      <c r="G220" s="36">
        <f>SUMIFS(СВЦЭМ!$E$33:$E$776,СВЦЭМ!$A$33:$A$776,$A220,СВЦЭМ!$B$33:$B$776,G$191)+'СЕТ СН'!$F$15</f>
        <v>0</v>
      </c>
      <c r="H220" s="36">
        <f>SUMIFS(СВЦЭМ!$E$33:$E$776,СВЦЭМ!$A$33:$A$776,$A220,СВЦЭМ!$B$33:$B$776,H$191)+'СЕТ СН'!$F$15</f>
        <v>0</v>
      </c>
      <c r="I220" s="36">
        <f>SUMIFS(СВЦЭМ!$E$33:$E$776,СВЦЭМ!$A$33:$A$776,$A220,СВЦЭМ!$B$33:$B$776,I$191)+'СЕТ СН'!$F$15</f>
        <v>0</v>
      </c>
      <c r="J220" s="36">
        <f>SUMIFS(СВЦЭМ!$E$33:$E$776,СВЦЭМ!$A$33:$A$776,$A220,СВЦЭМ!$B$33:$B$776,J$191)+'СЕТ СН'!$F$15</f>
        <v>0</v>
      </c>
      <c r="K220" s="36">
        <f>SUMIFS(СВЦЭМ!$E$33:$E$776,СВЦЭМ!$A$33:$A$776,$A220,СВЦЭМ!$B$33:$B$776,K$191)+'СЕТ СН'!$F$15</f>
        <v>0</v>
      </c>
      <c r="L220" s="36">
        <f>SUMIFS(СВЦЭМ!$E$33:$E$776,СВЦЭМ!$A$33:$A$776,$A220,СВЦЭМ!$B$33:$B$776,L$191)+'СЕТ СН'!$F$15</f>
        <v>0</v>
      </c>
      <c r="M220" s="36">
        <f>SUMIFS(СВЦЭМ!$E$33:$E$776,СВЦЭМ!$A$33:$A$776,$A220,СВЦЭМ!$B$33:$B$776,M$191)+'СЕТ СН'!$F$15</f>
        <v>0</v>
      </c>
      <c r="N220" s="36">
        <f>SUMIFS(СВЦЭМ!$E$33:$E$776,СВЦЭМ!$A$33:$A$776,$A220,СВЦЭМ!$B$33:$B$776,N$191)+'СЕТ СН'!$F$15</f>
        <v>0</v>
      </c>
      <c r="O220" s="36">
        <f>SUMIFS(СВЦЭМ!$E$33:$E$776,СВЦЭМ!$A$33:$A$776,$A220,СВЦЭМ!$B$33:$B$776,O$191)+'СЕТ СН'!$F$15</f>
        <v>0</v>
      </c>
      <c r="P220" s="36">
        <f>SUMIFS(СВЦЭМ!$E$33:$E$776,СВЦЭМ!$A$33:$A$776,$A220,СВЦЭМ!$B$33:$B$776,P$191)+'СЕТ СН'!$F$15</f>
        <v>0</v>
      </c>
      <c r="Q220" s="36">
        <f>SUMIFS(СВЦЭМ!$E$33:$E$776,СВЦЭМ!$A$33:$A$776,$A220,СВЦЭМ!$B$33:$B$776,Q$191)+'СЕТ СН'!$F$15</f>
        <v>0</v>
      </c>
      <c r="R220" s="36">
        <f>SUMIFS(СВЦЭМ!$E$33:$E$776,СВЦЭМ!$A$33:$A$776,$A220,СВЦЭМ!$B$33:$B$776,R$191)+'СЕТ СН'!$F$15</f>
        <v>0</v>
      </c>
      <c r="S220" s="36">
        <f>SUMIFS(СВЦЭМ!$E$33:$E$776,СВЦЭМ!$A$33:$A$776,$A220,СВЦЭМ!$B$33:$B$776,S$191)+'СЕТ СН'!$F$15</f>
        <v>0</v>
      </c>
      <c r="T220" s="36">
        <f>SUMIFS(СВЦЭМ!$E$33:$E$776,СВЦЭМ!$A$33:$A$776,$A220,СВЦЭМ!$B$33:$B$776,T$191)+'СЕТ СН'!$F$15</f>
        <v>0</v>
      </c>
      <c r="U220" s="36">
        <f>SUMIFS(СВЦЭМ!$E$33:$E$776,СВЦЭМ!$A$33:$A$776,$A220,СВЦЭМ!$B$33:$B$776,U$191)+'СЕТ СН'!$F$15</f>
        <v>0</v>
      </c>
      <c r="V220" s="36">
        <f>SUMIFS(СВЦЭМ!$E$33:$E$776,СВЦЭМ!$A$33:$A$776,$A220,СВЦЭМ!$B$33:$B$776,V$191)+'СЕТ СН'!$F$15</f>
        <v>0</v>
      </c>
      <c r="W220" s="36">
        <f>SUMIFS(СВЦЭМ!$E$33:$E$776,СВЦЭМ!$A$33:$A$776,$A220,СВЦЭМ!$B$33:$B$776,W$191)+'СЕТ СН'!$F$15</f>
        <v>0</v>
      </c>
      <c r="X220" s="36">
        <f>SUMIFS(СВЦЭМ!$E$33:$E$776,СВЦЭМ!$A$33:$A$776,$A220,СВЦЭМ!$B$33:$B$776,X$191)+'СЕТ СН'!$F$15</f>
        <v>0</v>
      </c>
      <c r="Y220" s="36">
        <f>SUMIFS(СВЦЭМ!$E$33:$E$776,СВЦЭМ!$A$33:$A$776,$A220,СВЦЭМ!$B$33:$B$776,Y$191)+'СЕТ СН'!$F$15</f>
        <v>0</v>
      </c>
    </row>
    <row r="221" spans="1:25" ht="15.75" hidden="1" x14ac:dyDescent="0.2">
      <c r="A221" s="35">
        <f t="shared" si="5"/>
        <v>43526</v>
      </c>
      <c r="B221" s="36">
        <f>SUMIFS(СВЦЭМ!$E$33:$E$776,СВЦЭМ!$A$33:$A$776,$A221,СВЦЭМ!$B$33:$B$776,B$191)+'СЕТ СН'!$F$15</f>
        <v>0</v>
      </c>
      <c r="C221" s="36">
        <f>SUMIFS(СВЦЭМ!$E$33:$E$776,СВЦЭМ!$A$33:$A$776,$A221,СВЦЭМ!$B$33:$B$776,C$191)+'СЕТ СН'!$F$15</f>
        <v>0</v>
      </c>
      <c r="D221" s="36">
        <f>SUMIFS(СВЦЭМ!$E$33:$E$776,СВЦЭМ!$A$33:$A$776,$A221,СВЦЭМ!$B$33:$B$776,D$191)+'СЕТ СН'!$F$15</f>
        <v>0</v>
      </c>
      <c r="E221" s="36">
        <f>SUMIFS(СВЦЭМ!$E$33:$E$776,СВЦЭМ!$A$33:$A$776,$A221,СВЦЭМ!$B$33:$B$776,E$191)+'СЕТ СН'!$F$15</f>
        <v>0</v>
      </c>
      <c r="F221" s="36">
        <f>SUMIFS(СВЦЭМ!$E$33:$E$776,СВЦЭМ!$A$33:$A$776,$A221,СВЦЭМ!$B$33:$B$776,F$191)+'СЕТ СН'!$F$15</f>
        <v>0</v>
      </c>
      <c r="G221" s="36">
        <f>SUMIFS(СВЦЭМ!$E$33:$E$776,СВЦЭМ!$A$33:$A$776,$A221,СВЦЭМ!$B$33:$B$776,G$191)+'СЕТ СН'!$F$15</f>
        <v>0</v>
      </c>
      <c r="H221" s="36">
        <f>SUMIFS(СВЦЭМ!$E$33:$E$776,СВЦЭМ!$A$33:$A$776,$A221,СВЦЭМ!$B$33:$B$776,H$191)+'СЕТ СН'!$F$15</f>
        <v>0</v>
      </c>
      <c r="I221" s="36">
        <f>SUMIFS(СВЦЭМ!$E$33:$E$776,СВЦЭМ!$A$33:$A$776,$A221,СВЦЭМ!$B$33:$B$776,I$191)+'СЕТ СН'!$F$15</f>
        <v>0</v>
      </c>
      <c r="J221" s="36">
        <f>SUMIFS(СВЦЭМ!$E$33:$E$776,СВЦЭМ!$A$33:$A$776,$A221,СВЦЭМ!$B$33:$B$776,J$191)+'СЕТ СН'!$F$15</f>
        <v>0</v>
      </c>
      <c r="K221" s="36">
        <f>SUMIFS(СВЦЭМ!$E$33:$E$776,СВЦЭМ!$A$33:$A$776,$A221,СВЦЭМ!$B$33:$B$776,K$191)+'СЕТ СН'!$F$15</f>
        <v>0</v>
      </c>
      <c r="L221" s="36">
        <f>SUMIFS(СВЦЭМ!$E$33:$E$776,СВЦЭМ!$A$33:$A$776,$A221,СВЦЭМ!$B$33:$B$776,L$191)+'СЕТ СН'!$F$15</f>
        <v>0</v>
      </c>
      <c r="M221" s="36">
        <f>SUMIFS(СВЦЭМ!$E$33:$E$776,СВЦЭМ!$A$33:$A$776,$A221,СВЦЭМ!$B$33:$B$776,M$191)+'СЕТ СН'!$F$15</f>
        <v>0</v>
      </c>
      <c r="N221" s="36">
        <f>SUMIFS(СВЦЭМ!$E$33:$E$776,СВЦЭМ!$A$33:$A$776,$A221,СВЦЭМ!$B$33:$B$776,N$191)+'СЕТ СН'!$F$15</f>
        <v>0</v>
      </c>
      <c r="O221" s="36">
        <f>SUMIFS(СВЦЭМ!$E$33:$E$776,СВЦЭМ!$A$33:$A$776,$A221,СВЦЭМ!$B$33:$B$776,O$191)+'СЕТ СН'!$F$15</f>
        <v>0</v>
      </c>
      <c r="P221" s="36">
        <f>SUMIFS(СВЦЭМ!$E$33:$E$776,СВЦЭМ!$A$33:$A$776,$A221,СВЦЭМ!$B$33:$B$776,P$191)+'СЕТ СН'!$F$15</f>
        <v>0</v>
      </c>
      <c r="Q221" s="36">
        <f>SUMIFS(СВЦЭМ!$E$33:$E$776,СВЦЭМ!$A$33:$A$776,$A221,СВЦЭМ!$B$33:$B$776,Q$191)+'СЕТ СН'!$F$15</f>
        <v>0</v>
      </c>
      <c r="R221" s="36">
        <f>SUMIFS(СВЦЭМ!$E$33:$E$776,СВЦЭМ!$A$33:$A$776,$A221,СВЦЭМ!$B$33:$B$776,R$191)+'СЕТ СН'!$F$15</f>
        <v>0</v>
      </c>
      <c r="S221" s="36">
        <f>SUMIFS(СВЦЭМ!$E$33:$E$776,СВЦЭМ!$A$33:$A$776,$A221,СВЦЭМ!$B$33:$B$776,S$191)+'СЕТ СН'!$F$15</f>
        <v>0</v>
      </c>
      <c r="T221" s="36">
        <f>SUMIFS(СВЦЭМ!$E$33:$E$776,СВЦЭМ!$A$33:$A$776,$A221,СВЦЭМ!$B$33:$B$776,T$191)+'СЕТ СН'!$F$15</f>
        <v>0</v>
      </c>
      <c r="U221" s="36">
        <f>SUMIFS(СВЦЭМ!$E$33:$E$776,СВЦЭМ!$A$33:$A$776,$A221,СВЦЭМ!$B$33:$B$776,U$191)+'СЕТ СН'!$F$15</f>
        <v>0</v>
      </c>
      <c r="V221" s="36">
        <f>SUMIFS(СВЦЭМ!$E$33:$E$776,СВЦЭМ!$A$33:$A$776,$A221,СВЦЭМ!$B$33:$B$776,V$191)+'СЕТ СН'!$F$15</f>
        <v>0</v>
      </c>
      <c r="W221" s="36">
        <f>SUMIFS(СВЦЭМ!$E$33:$E$776,СВЦЭМ!$A$33:$A$776,$A221,СВЦЭМ!$B$33:$B$776,W$191)+'СЕТ СН'!$F$15</f>
        <v>0</v>
      </c>
      <c r="X221" s="36">
        <f>SUMIFS(СВЦЭМ!$E$33:$E$776,СВЦЭМ!$A$33:$A$776,$A221,СВЦЭМ!$B$33:$B$776,X$191)+'СЕТ СН'!$F$15</f>
        <v>0</v>
      </c>
      <c r="Y221" s="36">
        <f>SUMIFS(СВЦЭМ!$E$33:$E$776,СВЦЭМ!$A$33:$A$776,$A221,СВЦЭМ!$B$33:$B$776,Y$191)+'СЕТ СН'!$F$15</f>
        <v>0</v>
      </c>
    </row>
    <row r="222" spans="1:25" ht="15.75" hidden="1" x14ac:dyDescent="0.2">
      <c r="A222" s="35">
        <f t="shared" si="5"/>
        <v>43527</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01.02.2019</v>
      </c>
      <c r="B227" s="36">
        <f>SUMIFS(СВЦЭМ!$F$33:$F$776,СВЦЭМ!$A$33:$A$776,$A227,СВЦЭМ!$B$33:$B$776,B$226)+'СЕТ СН'!$F$15</f>
        <v>209.65581195999999</v>
      </c>
      <c r="C227" s="36">
        <f>SUMIFS(СВЦЭМ!$F$33:$F$776,СВЦЭМ!$A$33:$A$776,$A227,СВЦЭМ!$B$33:$B$776,C$226)+'СЕТ СН'!$F$15</f>
        <v>215.15972755999999</v>
      </c>
      <c r="D227" s="36">
        <f>SUMIFS(СВЦЭМ!$F$33:$F$776,СВЦЭМ!$A$33:$A$776,$A227,СВЦЭМ!$B$33:$B$776,D$226)+'СЕТ СН'!$F$15</f>
        <v>218.36674045999999</v>
      </c>
      <c r="E227" s="36">
        <f>SUMIFS(СВЦЭМ!$F$33:$F$776,СВЦЭМ!$A$33:$A$776,$A227,СВЦЭМ!$B$33:$B$776,E$226)+'СЕТ СН'!$F$15</f>
        <v>218.22875427</v>
      </c>
      <c r="F227" s="36">
        <f>SUMIFS(СВЦЭМ!$F$33:$F$776,СВЦЭМ!$A$33:$A$776,$A227,СВЦЭМ!$B$33:$B$776,F$226)+'СЕТ СН'!$F$15</f>
        <v>216.84088722999999</v>
      </c>
      <c r="G227" s="36">
        <f>SUMIFS(СВЦЭМ!$F$33:$F$776,СВЦЭМ!$A$33:$A$776,$A227,СВЦЭМ!$B$33:$B$776,G$226)+'СЕТ СН'!$F$15</f>
        <v>213.82957311999999</v>
      </c>
      <c r="H227" s="36">
        <f>SUMIFS(СВЦЭМ!$F$33:$F$776,СВЦЭМ!$A$33:$A$776,$A227,СВЦЭМ!$B$33:$B$776,H$226)+'СЕТ СН'!$F$15</f>
        <v>204.27464513000001</v>
      </c>
      <c r="I227" s="36">
        <f>SUMIFS(СВЦЭМ!$F$33:$F$776,СВЦЭМ!$A$33:$A$776,$A227,СВЦЭМ!$B$33:$B$776,I$226)+'СЕТ СН'!$F$15</f>
        <v>199.14061276999999</v>
      </c>
      <c r="J227" s="36">
        <f>SUMIFS(СВЦЭМ!$F$33:$F$776,СВЦЭМ!$A$33:$A$776,$A227,СВЦЭМ!$B$33:$B$776,J$226)+'СЕТ СН'!$F$15</f>
        <v>192.78272372999999</v>
      </c>
      <c r="K227" s="36">
        <f>SUMIFS(СВЦЭМ!$F$33:$F$776,СВЦЭМ!$A$33:$A$776,$A227,СВЦЭМ!$B$33:$B$776,K$226)+'СЕТ СН'!$F$15</f>
        <v>190.94017023999999</v>
      </c>
      <c r="L227" s="36">
        <f>SUMIFS(СВЦЭМ!$F$33:$F$776,СВЦЭМ!$A$33:$A$776,$A227,СВЦЭМ!$B$33:$B$776,L$226)+'СЕТ СН'!$F$15</f>
        <v>191.09532854</v>
      </c>
      <c r="M227" s="36">
        <f>SUMIFS(СВЦЭМ!$F$33:$F$776,СВЦЭМ!$A$33:$A$776,$A227,СВЦЭМ!$B$33:$B$776,M$226)+'СЕТ СН'!$F$15</f>
        <v>193.83135356</v>
      </c>
      <c r="N227" s="36">
        <f>SUMIFS(СВЦЭМ!$F$33:$F$776,СВЦЭМ!$A$33:$A$776,$A227,СВЦЭМ!$B$33:$B$776,N$226)+'СЕТ СН'!$F$15</f>
        <v>194.19070156999999</v>
      </c>
      <c r="O227" s="36">
        <f>SUMIFS(СВЦЭМ!$F$33:$F$776,СВЦЭМ!$A$33:$A$776,$A227,СВЦЭМ!$B$33:$B$776,O$226)+'СЕТ СН'!$F$15</f>
        <v>188.23106146999999</v>
      </c>
      <c r="P227" s="36">
        <f>SUMIFS(СВЦЭМ!$F$33:$F$776,СВЦЭМ!$A$33:$A$776,$A227,СВЦЭМ!$B$33:$B$776,P$226)+'СЕТ СН'!$F$15</f>
        <v>189.32371297</v>
      </c>
      <c r="Q227" s="36">
        <f>SUMIFS(СВЦЭМ!$F$33:$F$776,СВЦЭМ!$A$33:$A$776,$A227,СВЦЭМ!$B$33:$B$776,Q$226)+'СЕТ СН'!$F$15</f>
        <v>191.16862798</v>
      </c>
      <c r="R227" s="36">
        <f>SUMIFS(СВЦЭМ!$F$33:$F$776,СВЦЭМ!$A$33:$A$776,$A227,СВЦЭМ!$B$33:$B$776,R$226)+'СЕТ СН'!$F$15</f>
        <v>191.31850716</v>
      </c>
      <c r="S227" s="36">
        <f>SUMIFS(СВЦЭМ!$F$33:$F$776,СВЦЭМ!$A$33:$A$776,$A227,СВЦЭМ!$B$33:$B$776,S$226)+'СЕТ СН'!$F$15</f>
        <v>187.31599406000001</v>
      </c>
      <c r="T227" s="36">
        <f>SUMIFS(СВЦЭМ!$F$33:$F$776,СВЦЭМ!$A$33:$A$776,$A227,СВЦЭМ!$B$33:$B$776,T$226)+'СЕТ СН'!$F$15</f>
        <v>181.97708925000001</v>
      </c>
      <c r="U227" s="36">
        <f>SUMIFS(СВЦЭМ!$F$33:$F$776,СВЦЭМ!$A$33:$A$776,$A227,СВЦЭМ!$B$33:$B$776,U$226)+'СЕТ СН'!$F$15</f>
        <v>182.08716688000001</v>
      </c>
      <c r="V227" s="36">
        <f>SUMIFS(СВЦЭМ!$F$33:$F$776,СВЦЭМ!$A$33:$A$776,$A227,СВЦЭМ!$B$33:$B$776,V$226)+'СЕТ СН'!$F$15</f>
        <v>186.45988252000001</v>
      </c>
      <c r="W227" s="36">
        <f>SUMIFS(СВЦЭМ!$F$33:$F$776,СВЦЭМ!$A$33:$A$776,$A227,СВЦЭМ!$B$33:$B$776,W$226)+'СЕТ СН'!$F$15</f>
        <v>190.08638218999999</v>
      </c>
      <c r="X227" s="36">
        <f>SUMIFS(СВЦЭМ!$F$33:$F$776,СВЦЭМ!$A$33:$A$776,$A227,СВЦЭМ!$B$33:$B$776,X$226)+'СЕТ СН'!$F$15</f>
        <v>192.53678998999999</v>
      </c>
      <c r="Y227" s="36">
        <f>SUMIFS(СВЦЭМ!$F$33:$F$776,СВЦЭМ!$A$33:$A$776,$A227,СВЦЭМ!$B$33:$B$776,Y$226)+'СЕТ СН'!$F$15</f>
        <v>194.89551631</v>
      </c>
      <c r="AA227" s="45"/>
    </row>
    <row r="228" spans="1:27" ht="15.75" x14ac:dyDescent="0.2">
      <c r="A228" s="35">
        <f>A227+1</f>
        <v>43498</v>
      </c>
      <c r="B228" s="36">
        <f>SUMIFS(СВЦЭМ!$F$33:$F$776,СВЦЭМ!$A$33:$A$776,$A228,СВЦЭМ!$B$33:$B$776,B$226)+'СЕТ СН'!$F$15</f>
        <v>211.90938173000001</v>
      </c>
      <c r="C228" s="36">
        <f>SUMIFS(СВЦЭМ!$F$33:$F$776,СВЦЭМ!$A$33:$A$776,$A228,СВЦЭМ!$B$33:$B$776,C$226)+'СЕТ СН'!$F$15</f>
        <v>212.72234524999999</v>
      </c>
      <c r="D228" s="36">
        <f>SUMIFS(СВЦЭМ!$F$33:$F$776,СВЦЭМ!$A$33:$A$776,$A228,СВЦЭМ!$B$33:$B$776,D$226)+'СЕТ СН'!$F$15</f>
        <v>213.31926351999999</v>
      </c>
      <c r="E228" s="36">
        <f>SUMIFS(СВЦЭМ!$F$33:$F$776,СВЦЭМ!$A$33:$A$776,$A228,СВЦЭМ!$B$33:$B$776,E$226)+'СЕТ СН'!$F$15</f>
        <v>215.78106933000001</v>
      </c>
      <c r="F228" s="36">
        <f>SUMIFS(СВЦЭМ!$F$33:$F$776,СВЦЭМ!$A$33:$A$776,$A228,СВЦЭМ!$B$33:$B$776,F$226)+'СЕТ СН'!$F$15</f>
        <v>216.70038828</v>
      </c>
      <c r="G228" s="36">
        <f>SUMIFS(СВЦЭМ!$F$33:$F$776,СВЦЭМ!$A$33:$A$776,$A228,СВЦЭМ!$B$33:$B$776,G$226)+'СЕТ СН'!$F$15</f>
        <v>213.09490595</v>
      </c>
      <c r="H228" s="36">
        <f>SUMIFS(СВЦЭМ!$F$33:$F$776,СВЦЭМ!$A$33:$A$776,$A228,СВЦЭМ!$B$33:$B$776,H$226)+'СЕТ СН'!$F$15</f>
        <v>208.54777109</v>
      </c>
      <c r="I228" s="36">
        <f>SUMIFS(СВЦЭМ!$F$33:$F$776,СВЦЭМ!$A$33:$A$776,$A228,СВЦЭМ!$B$33:$B$776,I$226)+'СЕТ СН'!$F$15</f>
        <v>206.84275270000001</v>
      </c>
      <c r="J228" s="36">
        <f>SUMIFS(СВЦЭМ!$F$33:$F$776,СВЦЭМ!$A$33:$A$776,$A228,СВЦЭМ!$B$33:$B$776,J$226)+'СЕТ СН'!$F$15</f>
        <v>198.48097007000001</v>
      </c>
      <c r="K228" s="36">
        <f>SUMIFS(СВЦЭМ!$F$33:$F$776,СВЦЭМ!$A$33:$A$776,$A228,СВЦЭМ!$B$33:$B$776,K$226)+'СЕТ СН'!$F$15</f>
        <v>193.70280018</v>
      </c>
      <c r="L228" s="36">
        <f>SUMIFS(СВЦЭМ!$F$33:$F$776,СВЦЭМ!$A$33:$A$776,$A228,СВЦЭМ!$B$33:$B$776,L$226)+'СЕТ СН'!$F$15</f>
        <v>191.11663376000001</v>
      </c>
      <c r="M228" s="36">
        <f>SUMIFS(СВЦЭМ!$F$33:$F$776,СВЦЭМ!$A$33:$A$776,$A228,СВЦЭМ!$B$33:$B$776,M$226)+'СЕТ СН'!$F$15</f>
        <v>194.34393911999999</v>
      </c>
      <c r="N228" s="36">
        <f>SUMIFS(СВЦЭМ!$F$33:$F$776,СВЦЭМ!$A$33:$A$776,$A228,СВЦЭМ!$B$33:$B$776,N$226)+'СЕТ СН'!$F$15</f>
        <v>192.57452412000001</v>
      </c>
      <c r="O228" s="36">
        <f>SUMIFS(СВЦЭМ!$F$33:$F$776,СВЦЭМ!$A$33:$A$776,$A228,СВЦЭМ!$B$33:$B$776,O$226)+'СЕТ СН'!$F$15</f>
        <v>188.07943582999999</v>
      </c>
      <c r="P228" s="36">
        <f>SUMIFS(СВЦЭМ!$F$33:$F$776,СВЦЭМ!$A$33:$A$776,$A228,СВЦЭМ!$B$33:$B$776,P$226)+'СЕТ СН'!$F$15</f>
        <v>190.37583993999999</v>
      </c>
      <c r="Q228" s="36">
        <f>SUMIFS(СВЦЭМ!$F$33:$F$776,СВЦЭМ!$A$33:$A$776,$A228,СВЦЭМ!$B$33:$B$776,Q$226)+'СЕТ СН'!$F$15</f>
        <v>192.6895648</v>
      </c>
      <c r="R228" s="36">
        <f>SUMIFS(СВЦЭМ!$F$33:$F$776,СВЦЭМ!$A$33:$A$776,$A228,СВЦЭМ!$B$33:$B$776,R$226)+'СЕТ СН'!$F$15</f>
        <v>193.93056849999999</v>
      </c>
      <c r="S228" s="36">
        <f>SUMIFS(СВЦЭМ!$F$33:$F$776,СВЦЭМ!$A$33:$A$776,$A228,СВЦЭМ!$B$33:$B$776,S$226)+'СЕТ СН'!$F$15</f>
        <v>193.62323377000001</v>
      </c>
      <c r="T228" s="36">
        <f>SUMIFS(СВЦЭМ!$F$33:$F$776,СВЦЭМ!$A$33:$A$776,$A228,СВЦЭМ!$B$33:$B$776,T$226)+'СЕТ СН'!$F$15</f>
        <v>184.93193504000001</v>
      </c>
      <c r="U228" s="36">
        <f>SUMIFS(СВЦЭМ!$F$33:$F$776,СВЦЭМ!$A$33:$A$776,$A228,СВЦЭМ!$B$33:$B$776,U$226)+'СЕТ СН'!$F$15</f>
        <v>182.82931733999999</v>
      </c>
      <c r="V228" s="36">
        <f>SUMIFS(СВЦЭМ!$F$33:$F$776,СВЦЭМ!$A$33:$A$776,$A228,СВЦЭМ!$B$33:$B$776,V$226)+'СЕТ СН'!$F$15</f>
        <v>186.33757734</v>
      </c>
      <c r="W228" s="36">
        <f>SUMIFS(СВЦЭМ!$F$33:$F$776,СВЦЭМ!$A$33:$A$776,$A228,СВЦЭМ!$B$33:$B$776,W$226)+'СЕТ СН'!$F$15</f>
        <v>189.43822883999999</v>
      </c>
      <c r="X228" s="36">
        <f>SUMIFS(СВЦЭМ!$F$33:$F$776,СВЦЭМ!$A$33:$A$776,$A228,СВЦЭМ!$B$33:$B$776,X$226)+'СЕТ СН'!$F$15</f>
        <v>192.51500191</v>
      </c>
      <c r="Y228" s="36">
        <f>SUMIFS(СВЦЭМ!$F$33:$F$776,СВЦЭМ!$A$33:$A$776,$A228,СВЦЭМ!$B$33:$B$776,Y$226)+'СЕТ СН'!$F$15</f>
        <v>195.56345307999999</v>
      </c>
    </row>
    <row r="229" spans="1:27" ht="15.75" x14ac:dyDescent="0.2">
      <c r="A229" s="35">
        <f t="shared" ref="A229:A257" si="6">A228+1</f>
        <v>43499</v>
      </c>
      <c r="B229" s="36">
        <f>SUMIFS(СВЦЭМ!$F$33:$F$776,СВЦЭМ!$A$33:$A$776,$A229,СВЦЭМ!$B$33:$B$776,B$226)+'СЕТ СН'!$F$15</f>
        <v>205.61856449999999</v>
      </c>
      <c r="C229" s="36">
        <f>SUMIFS(СВЦЭМ!$F$33:$F$776,СВЦЭМ!$A$33:$A$776,$A229,СВЦЭМ!$B$33:$B$776,C$226)+'СЕТ СН'!$F$15</f>
        <v>213.96013507999999</v>
      </c>
      <c r="D229" s="36">
        <f>SUMIFS(СВЦЭМ!$F$33:$F$776,СВЦЭМ!$A$33:$A$776,$A229,СВЦЭМ!$B$33:$B$776,D$226)+'СЕТ СН'!$F$15</f>
        <v>214.05268999</v>
      </c>
      <c r="E229" s="36">
        <f>SUMIFS(СВЦЭМ!$F$33:$F$776,СВЦЭМ!$A$33:$A$776,$A229,СВЦЭМ!$B$33:$B$776,E$226)+'СЕТ СН'!$F$15</f>
        <v>216.75388047999999</v>
      </c>
      <c r="F229" s="36">
        <f>SUMIFS(СВЦЭМ!$F$33:$F$776,СВЦЭМ!$A$33:$A$776,$A229,СВЦЭМ!$B$33:$B$776,F$226)+'СЕТ СН'!$F$15</f>
        <v>215.96031518999999</v>
      </c>
      <c r="G229" s="36">
        <f>SUMIFS(СВЦЭМ!$F$33:$F$776,СВЦЭМ!$A$33:$A$776,$A229,СВЦЭМ!$B$33:$B$776,G$226)+'СЕТ СН'!$F$15</f>
        <v>215.12103051</v>
      </c>
      <c r="H229" s="36">
        <f>SUMIFS(СВЦЭМ!$F$33:$F$776,СВЦЭМ!$A$33:$A$776,$A229,СВЦЭМ!$B$33:$B$776,H$226)+'СЕТ СН'!$F$15</f>
        <v>210.92294317</v>
      </c>
      <c r="I229" s="36">
        <f>SUMIFS(СВЦЭМ!$F$33:$F$776,СВЦЭМ!$A$33:$A$776,$A229,СВЦЭМ!$B$33:$B$776,I$226)+'СЕТ СН'!$F$15</f>
        <v>209.10523774000001</v>
      </c>
      <c r="J229" s="36">
        <f>SUMIFS(СВЦЭМ!$F$33:$F$776,СВЦЭМ!$A$33:$A$776,$A229,СВЦЭМ!$B$33:$B$776,J$226)+'СЕТ СН'!$F$15</f>
        <v>204.50893467</v>
      </c>
      <c r="K229" s="36">
        <f>SUMIFS(СВЦЭМ!$F$33:$F$776,СВЦЭМ!$A$33:$A$776,$A229,СВЦЭМ!$B$33:$B$776,K$226)+'СЕТ СН'!$F$15</f>
        <v>198.02923855</v>
      </c>
      <c r="L229" s="36">
        <f>SUMIFS(СВЦЭМ!$F$33:$F$776,СВЦЭМ!$A$33:$A$776,$A229,СВЦЭМ!$B$33:$B$776,L$226)+'СЕТ СН'!$F$15</f>
        <v>192.55423364999999</v>
      </c>
      <c r="M229" s="36">
        <f>SUMIFS(СВЦЭМ!$F$33:$F$776,СВЦЭМ!$A$33:$A$776,$A229,СВЦЭМ!$B$33:$B$776,M$226)+'СЕТ СН'!$F$15</f>
        <v>193.52978686</v>
      </c>
      <c r="N229" s="36">
        <f>SUMIFS(СВЦЭМ!$F$33:$F$776,СВЦЭМ!$A$33:$A$776,$A229,СВЦЭМ!$B$33:$B$776,N$226)+'СЕТ СН'!$F$15</f>
        <v>194.89913534999999</v>
      </c>
      <c r="O229" s="36">
        <f>SUMIFS(СВЦЭМ!$F$33:$F$776,СВЦЭМ!$A$33:$A$776,$A229,СВЦЭМ!$B$33:$B$776,O$226)+'СЕТ СН'!$F$15</f>
        <v>192.01495646000001</v>
      </c>
      <c r="P229" s="36">
        <f>SUMIFS(СВЦЭМ!$F$33:$F$776,СВЦЭМ!$A$33:$A$776,$A229,СВЦЭМ!$B$33:$B$776,P$226)+'СЕТ СН'!$F$15</f>
        <v>193.02228847999999</v>
      </c>
      <c r="Q229" s="36">
        <f>SUMIFS(СВЦЭМ!$F$33:$F$776,СВЦЭМ!$A$33:$A$776,$A229,СВЦЭМ!$B$33:$B$776,Q$226)+'СЕТ СН'!$F$15</f>
        <v>196.01765094999999</v>
      </c>
      <c r="R229" s="36">
        <f>SUMIFS(СВЦЭМ!$F$33:$F$776,СВЦЭМ!$A$33:$A$776,$A229,СВЦЭМ!$B$33:$B$776,R$226)+'СЕТ СН'!$F$15</f>
        <v>192.98202774000001</v>
      </c>
      <c r="S229" s="36">
        <f>SUMIFS(СВЦЭМ!$F$33:$F$776,СВЦЭМ!$A$33:$A$776,$A229,СВЦЭМ!$B$33:$B$776,S$226)+'СЕТ СН'!$F$15</f>
        <v>190.44317337000001</v>
      </c>
      <c r="T229" s="36">
        <f>SUMIFS(СВЦЭМ!$F$33:$F$776,СВЦЭМ!$A$33:$A$776,$A229,СВЦЭМ!$B$33:$B$776,T$226)+'СЕТ СН'!$F$15</f>
        <v>183.61917890000001</v>
      </c>
      <c r="U229" s="36">
        <f>SUMIFS(СВЦЭМ!$F$33:$F$776,СВЦЭМ!$A$33:$A$776,$A229,СВЦЭМ!$B$33:$B$776,U$226)+'СЕТ СН'!$F$15</f>
        <v>181.16632697</v>
      </c>
      <c r="V229" s="36">
        <f>SUMIFS(СВЦЭМ!$F$33:$F$776,СВЦЭМ!$A$33:$A$776,$A229,СВЦЭМ!$B$33:$B$776,V$226)+'СЕТ СН'!$F$15</f>
        <v>182.00020304</v>
      </c>
      <c r="W229" s="36">
        <f>SUMIFS(СВЦЭМ!$F$33:$F$776,СВЦЭМ!$A$33:$A$776,$A229,СВЦЭМ!$B$33:$B$776,W$226)+'СЕТ СН'!$F$15</f>
        <v>186.9335438</v>
      </c>
      <c r="X229" s="36">
        <f>SUMIFS(СВЦЭМ!$F$33:$F$776,СВЦЭМ!$A$33:$A$776,$A229,СВЦЭМ!$B$33:$B$776,X$226)+'СЕТ СН'!$F$15</f>
        <v>190.88177640999999</v>
      </c>
      <c r="Y229" s="36">
        <f>SUMIFS(СВЦЭМ!$F$33:$F$776,СВЦЭМ!$A$33:$A$776,$A229,СВЦЭМ!$B$33:$B$776,Y$226)+'СЕТ СН'!$F$15</f>
        <v>197.53756063</v>
      </c>
    </row>
    <row r="230" spans="1:27" ht="15.75" x14ac:dyDescent="0.2">
      <c r="A230" s="35">
        <f t="shared" si="6"/>
        <v>43500</v>
      </c>
      <c r="B230" s="36">
        <f>SUMIFS(СВЦЭМ!$F$33:$F$776,СВЦЭМ!$A$33:$A$776,$A230,СВЦЭМ!$B$33:$B$776,B$226)+'СЕТ СН'!$F$15</f>
        <v>211.48563383000001</v>
      </c>
      <c r="C230" s="36">
        <f>SUMIFS(СВЦЭМ!$F$33:$F$776,СВЦЭМ!$A$33:$A$776,$A230,СВЦЭМ!$B$33:$B$776,C$226)+'СЕТ СН'!$F$15</f>
        <v>217.11614109000001</v>
      </c>
      <c r="D230" s="36">
        <f>SUMIFS(СВЦЭМ!$F$33:$F$776,СВЦЭМ!$A$33:$A$776,$A230,СВЦЭМ!$B$33:$B$776,D$226)+'СЕТ СН'!$F$15</f>
        <v>223.95021732999999</v>
      </c>
      <c r="E230" s="36">
        <f>SUMIFS(СВЦЭМ!$F$33:$F$776,СВЦЭМ!$A$33:$A$776,$A230,СВЦЭМ!$B$33:$B$776,E$226)+'СЕТ СН'!$F$15</f>
        <v>228.01453029999999</v>
      </c>
      <c r="F230" s="36">
        <f>SUMIFS(СВЦЭМ!$F$33:$F$776,СВЦЭМ!$A$33:$A$776,$A230,СВЦЭМ!$B$33:$B$776,F$226)+'СЕТ СН'!$F$15</f>
        <v>227.95707206</v>
      </c>
      <c r="G230" s="36">
        <f>SUMIFS(СВЦЭМ!$F$33:$F$776,СВЦЭМ!$A$33:$A$776,$A230,СВЦЭМ!$B$33:$B$776,G$226)+'СЕТ СН'!$F$15</f>
        <v>225.00127141999999</v>
      </c>
      <c r="H230" s="36">
        <f>SUMIFS(СВЦЭМ!$F$33:$F$776,СВЦЭМ!$A$33:$A$776,$A230,СВЦЭМ!$B$33:$B$776,H$226)+'СЕТ СН'!$F$15</f>
        <v>216.16504581000001</v>
      </c>
      <c r="I230" s="36">
        <f>SUMIFS(СВЦЭМ!$F$33:$F$776,СВЦЭМ!$A$33:$A$776,$A230,СВЦЭМ!$B$33:$B$776,I$226)+'СЕТ СН'!$F$15</f>
        <v>210.53437575999999</v>
      </c>
      <c r="J230" s="36">
        <f>SUMIFS(СВЦЭМ!$F$33:$F$776,СВЦЭМ!$A$33:$A$776,$A230,СВЦЭМ!$B$33:$B$776,J$226)+'СЕТ СН'!$F$15</f>
        <v>204.48477856</v>
      </c>
      <c r="K230" s="36">
        <f>SUMIFS(СВЦЭМ!$F$33:$F$776,СВЦЭМ!$A$33:$A$776,$A230,СВЦЭМ!$B$33:$B$776,K$226)+'СЕТ СН'!$F$15</f>
        <v>203.90694271999999</v>
      </c>
      <c r="L230" s="36">
        <f>SUMIFS(СВЦЭМ!$F$33:$F$776,СВЦЭМ!$A$33:$A$776,$A230,СВЦЭМ!$B$33:$B$776,L$226)+'СЕТ СН'!$F$15</f>
        <v>202.62783352</v>
      </c>
      <c r="M230" s="36">
        <f>SUMIFS(СВЦЭМ!$F$33:$F$776,СВЦЭМ!$A$33:$A$776,$A230,СВЦЭМ!$B$33:$B$776,M$226)+'СЕТ СН'!$F$15</f>
        <v>204.82680343999999</v>
      </c>
      <c r="N230" s="36">
        <f>SUMIFS(СВЦЭМ!$F$33:$F$776,СВЦЭМ!$A$33:$A$776,$A230,СВЦЭМ!$B$33:$B$776,N$226)+'СЕТ СН'!$F$15</f>
        <v>189.99142112000001</v>
      </c>
      <c r="O230" s="36">
        <f>SUMIFS(СВЦЭМ!$F$33:$F$776,СВЦЭМ!$A$33:$A$776,$A230,СВЦЭМ!$B$33:$B$776,O$226)+'СЕТ СН'!$F$15</f>
        <v>184.35486309000001</v>
      </c>
      <c r="P230" s="36">
        <f>SUMIFS(СВЦЭМ!$F$33:$F$776,СВЦЭМ!$A$33:$A$776,$A230,СВЦЭМ!$B$33:$B$776,P$226)+'СЕТ СН'!$F$15</f>
        <v>185.26331521</v>
      </c>
      <c r="Q230" s="36">
        <f>SUMIFS(СВЦЭМ!$F$33:$F$776,СВЦЭМ!$A$33:$A$776,$A230,СВЦЭМ!$B$33:$B$776,Q$226)+'СЕТ СН'!$F$15</f>
        <v>190.99960517</v>
      </c>
      <c r="R230" s="36">
        <f>SUMIFS(СВЦЭМ!$F$33:$F$776,СВЦЭМ!$A$33:$A$776,$A230,СВЦЭМ!$B$33:$B$776,R$226)+'СЕТ СН'!$F$15</f>
        <v>191.38220842000001</v>
      </c>
      <c r="S230" s="36">
        <f>SUMIFS(СВЦЭМ!$F$33:$F$776,СВЦЭМ!$A$33:$A$776,$A230,СВЦЭМ!$B$33:$B$776,S$226)+'СЕТ СН'!$F$15</f>
        <v>185.47494344</v>
      </c>
      <c r="T230" s="36">
        <f>SUMIFS(СВЦЭМ!$F$33:$F$776,СВЦЭМ!$A$33:$A$776,$A230,СВЦЭМ!$B$33:$B$776,T$226)+'СЕТ СН'!$F$15</f>
        <v>181.14794501</v>
      </c>
      <c r="U230" s="36">
        <f>SUMIFS(СВЦЭМ!$F$33:$F$776,СВЦЭМ!$A$33:$A$776,$A230,СВЦЭМ!$B$33:$B$776,U$226)+'СЕТ СН'!$F$15</f>
        <v>181.99790501000001</v>
      </c>
      <c r="V230" s="36">
        <f>SUMIFS(СВЦЭМ!$F$33:$F$776,СВЦЭМ!$A$33:$A$776,$A230,СВЦЭМ!$B$33:$B$776,V$226)+'СЕТ СН'!$F$15</f>
        <v>184.12221696</v>
      </c>
      <c r="W230" s="36">
        <f>SUMIFS(СВЦЭМ!$F$33:$F$776,СВЦЭМ!$A$33:$A$776,$A230,СВЦЭМ!$B$33:$B$776,W$226)+'СЕТ СН'!$F$15</f>
        <v>188.11460772999999</v>
      </c>
      <c r="X230" s="36">
        <f>SUMIFS(СВЦЭМ!$F$33:$F$776,СВЦЭМ!$A$33:$A$776,$A230,СВЦЭМ!$B$33:$B$776,X$226)+'СЕТ СН'!$F$15</f>
        <v>192.46430913</v>
      </c>
      <c r="Y230" s="36">
        <f>SUMIFS(СВЦЭМ!$F$33:$F$776,СВЦЭМ!$A$33:$A$776,$A230,СВЦЭМ!$B$33:$B$776,Y$226)+'СЕТ СН'!$F$15</f>
        <v>196.04201888</v>
      </c>
    </row>
    <row r="231" spans="1:27" ht="15.75" x14ac:dyDescent="0.2">
      <c r="A231" s="35">
        <f t="shared" si="6"/>
        <v>43501</v>
      </c>
      <c r="B231" s="36">
        <f>SUMIFS(СВЦЭМ!$F$33:$F$776,СВЦЭМ!$A$33:$A$776,$A231,СВЦЭМ!$B$33:$B$776,B$226)+'СЕТ СН'!$F$15</f>
        <v>214.04775402000001</v>
      </c>
      <c r="C231" s="36">
        <f>SUMIFS(СВЦЭМ!$F$33:$F$776,СВЦЭМ!$A$33:$A$776,$A231,СВЦЭМ!$B$33:$B$776,C$226)+'СЕТ СН'!$F$15</f>
        <v>219.58836309</v>
      </c>
      <c r="D231" s="36">
        <f>SUMIFS(СВЦЭМ!$F$33:$F$776,СВЦЭМ!$A$33:$A$776,$A231,СВЦЭМ!$B$33:$B$776,D$226)+'СЕТ СН'!$F$15</f>
        <v>222.98234509</v>
      </c>
      <c r="E231" s="36">
        <f>SUMIFS(СВЦЭМ!$F$33:$F$776,СВЦЭМ!$A$33:$A$776,$A231,СВЦЭМ!$B$33:$B$776,E$226)+'СЕТ СН'!$F$15</f>
        <v>222.45493094</v>
      </c>
      <c r="F231" s="36">
        <f>SUMIFS(СВЦЭМ!$F$33:$F$776,СВЦЭМ!$A$33:$A$776,$A231,СВЦЭМ!$B$33:$B$776,F$226)+'СЕТ СН'!$F$15</f>
        <v>221.87129669000001</v>
      </c>
      <c r="G231" s="36">
        <f>SUMIFS(СВЦЭМ!$F$33:$F$776,СВЦЭМ!$A$33:$A$776,$A231,СВЦЭМ!$B$33:$B$776,G$226)+'СЕТ СН'!$F$15</f>
        <v>217.61605243</v>
      </c>
      <c r="H231" s="36">
        <f>SUMIFS(СВЦЭМ!$F$33:$F$776,СВЦЭМ!$A$33:$A$776,$A231,СВЦЭМ!$B$33:$B$776,H$226)+'СЕТ СН'!$F$15</f>
        <v>208.69463390000001</v>
      </c>
      <c r="I231" s="36">
        <f>SUMIFS(СВЦЭМ!$F$33:$F$776,СВЦЭМ!$A$33:$A$776,$A231,СВЦЭМ!$B$33:$B$776,I$226)+'СЕТ СН'!$F$15</f>
        <v>206.9804796</v>
      </c>
      <c r="J231" s="36">
        <f>SUMIFS(СВЦЭМ!$F$33:$F$776,СВЦЭМ!$A$33:$A$776,$A231,СВЦЭМ!$B$33:$B$776,J$226)+'СЕТ СН'!$F$15</f>
        <v>202.40370200000001</v>
      </c>
      <c r="K231" s="36">
        <f>SUMIFS(СВЦЭМ!$F$33:$F$776,СВЦЭМ!$A$33:$A$776,$A231,СВЦЭМ!$B$33:$B$776,K$226)+'СЕТ СН'!$F$15</f>
        <v>203.12674346</v>
      </c>
      <c r="L231" s="36">
        <f>SUMIFS(СВЦЭМ!$F$33:$F$776,СВЦЭМ!$A$33:$A$776,$A231,СВЦЭМ!$B$33:$B$776,L$226)+'СЕТ СН'!$F$15</f>
        <v>203.26532015999999</v>
      </c>
      <c r="M231" s="36">
        <f>SUMIFS(СВЦЭМ!$F$33:$F$776,СВЦЭМ!$A$33:$A$776,$A231,СВЦЭМ!$B$33:$B$776,M$226)+'СЕТ СН'!$F$15</f>
        <v>204.32946441999999</v>
      </c>
      <c r="N231" s="36">
        <f>SUMIFS(СВЦЭМ!$F$33:$F$776,СВЦЭМ!$A$33:$A$776,$A231,СВЦЭМ!$B$33:$B$776,N$226)+'СЕТ СН'!$F$15</f>
        <v>199.95200610000001</v>
      </c>
      <c r="O231" s="36">
        <f>SUMIFS(СВЦЭМ!$F$33:$F$776,СВЦЭМ!$A$33:$A$776,$A231,СВЦЭМ!$B$33:$B$776,O$226)+'СЕТ СН'!$F$15</f>
        <v>194.21847821</v>
      </c>
      <c r="P231" s="36">
        <f>SUMIFS(СВЦЭМ!$F$33:$F$776,СВЦЭМ!$A$33:$A$776,$A231,СВЦЭМ!$B$33:$B$776,P$226)+'СЕТ СН'!$F$15</f>
        <v>195.29504059000001</v>
      </c>
      <c r="Q231" s="36">
        <f>SUMIFS(СВЦЭМ!$F$33:$F$776,СВЦЭМ!$A$33:$A$776,$A231,СВЦЭМ!$B$33:$B$776,Q$226)+'СЕТ СН'!$F$15</f>
        <v>197.84225549000001</v>
      </c>
      <c r="R231" s="36">
        <f>SUMIFS(СВЦЭМ!$F$33:$F$776,СВЦЭМ!$A$33:$A$776,$A231,СВЦЭМ!$B$33:$B$776,R$226)+'СЕТ СН'!$F$15</f>
        <v>196.03387900999999</v>
      </c>
      <c r="S231" s="36">
        <f>SUMIFS(СВЦЭМ!$F$33:$F$776,СВЦЭМ!$A$33:$A$776,$A231,СВЦЭМ!$B$33:$B$776,S$226)+'СЕТ СН'!$F$15</f>
        <v>195.90610706999999</v>
      </c>
      <c r="T231" s="36">
        <f>SUMIFS(СВЦЭМ!$F$33:$F$776,СВЦЭМ!$A$33:$A$776,$A231,СВЦЭМ!$B$33:$B$776,T$226)+'СЕТ СН'!$F$15</f>
        <v>187.28286069999999</v>
      </c>
      <c r="U231" s="36">
        <f>SUMIFS(СВЦЭМ!$F$33:$F$776,СВЦЭМ!$A$33:$A$776,$A231,СВЦЭМ!$B$33:$B$776,U$226)+'СЕТ СН'!$F$15</f>
        <v>189.91382578</v>
      </c>
      <c r="V231" s="36">
        <f>SUMIFS(СВЦЭМ!$F$33:$F$776,СВЦЭМ!$A$33:$A$776,$A231,СВЦЭМ!$B$33:$B$776,V$226)+'СЕТ СН'!$F$15</f>
        <v>193.46156069</v>
      </c>
      <c r="W231" s="36">
        <f>SUMIFS(СВЦЭМ!$F$33:$F$776,СВЦЭМ!$A$33:$A$776,$A231,СВЦЭМ!$B$33:$B$776,W$226)+'СЕТ СН'!$F$15</f>
        <v>195.86890690000001</v>
      </c>
      <c r="X231" s="36">
        <f>SUMIFS(СВЦЭМ!$F$33:$F$776,СВЦЭМ!$A$33:$A$776,$A231,СВЦЭМ!$B$33:$B$776,X$226)+'СЕТ СН'!$F$15</f>
        <v>200.57273928999999</v>
      </c>
      <c r="Y231" s="36">
        <f>SUMIFS(СВЦЭМ!$F$33:$F$776,СВЦЭМ!$A$33:$A$776,$A231,СВЦЭМ!$B$33:$B$776,Y$226)+'СЕТ СН'!$F$15</f>
        <v>203.34412169000001</v>
      </c>
    </row>
    <row r="232" spans="1:27" ht="15.75" x14ac:dyDescent="0.2">
      <c r="A232" s="35">
        <f t="shared" si="6"/>
        <v>43502</v>
      </c>
      <c r="B232" s="36">
        <f>SUMIFS(СВЦЭМ!$F$33:$F$776,СВЦЭМ!$A$33:$A$776,$A232,СВЦЭМ!$B$33:$B$776,B$226)+'СЕТ СН'!$F$15</f>
        <v>211.48361958999999</v>
      </c>
      <c r="C232" s="36">
        <f>SUMIFS(СВЦЭМ!$F$33:$F$776,СВЦЭМ!$A$33:$A$776,$A232,СВЦЭМ!$B$33:$B$776,C$226)+'СЕТ СН'!$F$15</f>
        <v>217.25390659999999</v>
      </c>
      <c r="D232" s="36">
        <f>SUMIFS(СВЦЭМ!$F$33:$F$776,СВЦЭМ!$A$33:$A$776,$A232,СВЦЭМ!$B$33:$B$776,D$226)+'СЕТ СН'!$F$15</f>
        <v>219.19667845000001</v>
      </c>
      <c r="E232" s="36">
        <f>SUMIFS(СВЦЭМ!$F$33:$F$776,СВЦЭМ!$A$33:$A$776,$A232,СВЦЭМ!$B$33:$B$776,E$226)+'СЕТ СН'!$F$15</f>
        <v>219.31043744999999</v>
      </c>
      <c r="F232" s="36">
        <f>SUMIFS(СВЦЭМ!$F$33:$F$776,СВЦЭМ!$A$33:$A$776,$A232,СВЦЭМ!$B$33:$B$776,F$226)+'СЕТ СН'!$F$15</f>
        <v>218.6782207</v>
      </c>
      <c r="G232" s="36">
        <f>SUMIFS(СВЦЭМ!$F$33:$F$776,СВЦЭМ!$A$33:$A$776,$A232,СВЦЭМ!$B$33:$B$776,G$226)+'СЕТ СН'!$F$15</f>
        <v>213.29567559</v>
      </c>
      <c r="H232" s="36">
        <f>SUMIFS(СВЦЭМ!$F$33:$F$776,СВЦЭМ!$A$33:$A$776,$A232,СВЦЭМ!$B$33:$B$776,H$226)+'СЕТ СН'!$F$15</f>
        <v>206.59337703</v>
      </c>
      <c r="I232" s="36">
        <f>SUMIFS(СВЦЭМ!$F$33:$F$776,СВЦЭМ!$A$33:$A$776,$A232,СВЦЭМ!$B$33:$B$776,I$226)+'СЕТ СН'!$F$15</f>
        <v>201.67348276000001</v>
      </c>
      <c r="J232" s="36">
        <f>SUMIFS(СВЦЭМ!$F$33:$F$776,СВЦЭМ!$A$33:$A$776,$A232,СВЦЭМ!$B$33:$B$776,J$226)+'СЕТ СН'!$F$15</f>
        <v>204.599829</v>
      </c>
      <c r="K232" s="36">
        <f>SUMIFS(СВЦЭМ!$F$33:$F$776,СВЦЭМ!$A$33:$A$776,$A232,СВЦЭМ!$B$33:$B$776,K$226)+'СЕТ СН'!$F$15</f>
        <v>203.94589044</v>
      </c>
      <c r="L232" s="36">
        <f>SUMIFS(СВЦЭМ!$F$33:$F$776,СВЦЭМ!$A$33:$A$776,$A232,СВЦЭМ!$B$33:$B$776,L$226)+'СЕТ СН'!$F$15</f>
        <v>205.59968325</v>
      </c>
      <c r="M232" s="36">
        <f>SUMIFS(СВЦЭМ!$F$33:$F$776,СВЦЭМ!$A$33:$A$776,$A232,СВЦЭМ!$B$33:$B$776,M$226)+'СЕТ СН'!$F$15</f>
        <v>205.95842349</v>
      </c>
      <c r="N232" s="36">
        <f>SUMIFS(СВЦЭМ!$F$33:$F$776,СВЦЭМ!$A$33:$A$776,$A232,СВЦЭМ!$B$33:$B$776,N$226)+'СЕТ СН'!$F$15</f>
        <v>203.02471037999999</v>
      </c>
      <c r="O232" s="36">
        <f>SUMIFS(СВЦЭМ!$F$33:$F$776,СВЦЭМ!$A$33:$A$776,$A232,СВЦЭМ!$B$33:$B$776,O$226)+'СЕТ СН'!$F$15</f>
        <v>198.02195694</v>
      </c>
      <c r="P232" s="36">
        <f>SUMIFS(СВЦЭМ!$F$33:$F$776,СВЦЭМ!$A$33:$A$776,$A232,СВЦЭМ!$B$33:$B$776,P$226)+'СЕТ СН'!$F$15</f>
        <v>197.55299518999999</v>
      </c>
      <c r="Q232" s="36">
        <f>SUMIFS(СВЦЭМ!$F$33:$F$776,СВЦЭМ!$A$33:$A$776,$A232,СВЦЭМ!$B$33:$B$776,Q$226)+'СЕТ СН'!$F$15</f>
        <v>198.29137215</v>
      </c>
      <c r="R232" s="36">
        <f>SUMIFS(СВЦЭМ!$F$33:$F$776,СВЦЭМ!$A$33:$A$776,$A232,СВЦЭМ!$B$33:$B$776,R$226)+'СЕТ СН'!$F$15</f>
        <v>196.92343496999999</v>
      </c>
      <c r="S232" s="36">
        <f>SUMIFS(СВЦЭМ!$F$33:$F$776,СВЦЭМ!$A$33:$A$776,$A232,СВЦЭМ!$B$33:$B$776,S$226)+'СЕТ СН'!$F$15</f>
        <v>198.23205113</v>
      </c>
      <c r="T232" s="36">
        <f>SUMIFS(СВЦЭМ!$F$33:$F$776,СВЦЭМ!$A$33:$A$776,$A232,СВЦЭМ!$B$33:$B$776,T$226)+'СЕТ СН'!$F$15</f>
        <v>193.56095493000001</v>
      </c>
      <c r="U232" s="36">
        <f>SUMIFS(СВЦЭМ!$F$33:$F$776,СВЦЭМ!$A$33:$A$776,$A232,СВЦЭМ!$B$33:$B$776,U$226)+'СЕТ СН'!$F$15</f>
        <v>194.21755297999999</v>
      </c>
      <c r="V232" s="36">
        <f>SUMIFS(СВЦЭМ!$F$33:$F$776,СВЦЭМ!$A$33:$A$776,$A232,СВЦЭМ!$B$33:$B$776,V$226)+'СЕТ СН'!$F$15</f>
        <v>198.27766969999999</v>
      </c>
      <c r="W232" s="36">
        <f>SUMIFS(СВЦЭМ!$F$33:$F$776,СВЦЭМ!$A$33:$A$776,$A232,СВЦЭМ!$B$33:$B$776,W$226)+'СЕТ СН'!$F$15</f>
        <v>200.44490289999999</v>
      </c>
      <c r="X232" s="36">
        <f>SUMIFS(СВЦЭМ!$F$33:$F$776,СВЦЭМ!$A$33:$A$776,$A232,СВЦЭМ!$B$33:$B$776,X$226)+'СЕТ СН'!$F$15</f>
        <v>205.08593042999999</v>
      </c>
      <c r="Y232" s="36">
        <f>SUMIFS(СВЦЭМ!$F$33:$F$776,СВЦЭМ!$A$33:$A$776,$A232,СВЦЭМ!$B$33:$B$776,Y$226)+'СЕТ СН'!$F$15</f>
        <v>211.25292759999999</v>
      </c>
    </row>
    <row r="233" spans="1:27" ht="15.75" x14ac:dyDescent="0.2">
      <c r="A233" s="35">
        <f t="shared" si="6"/>
        <v>43503</v>
      </c>
      <c r="B233" s="36">
        <f>SUMIFS(СВЦЭМ!$F$33:$F$776,СВЦЭМ!$A$33:$A$776,$A233,СВЦЭМ!$B$33:$B$776,B$226)+'СЕТ СН'!$F$15</f>
        <v>216.59858004</v>
      </c>
      <c r="C233" s="36">
        <f>SUMIFS(СВЦЭМ!$F$33:$F$776,СВЦЭМ!$A$33:$A$776,$A233,СВЦЭМ!$B$33:$B$776,C$226)+'СЕТ СН'!$F$15</f>
        <v>220.17167105999999</v>
      </c>
      <c r="D233" s="36">
        <f>SUMIFS(СВЦЭМ!$F$33:$F$776,СВЦЭМ!$A$33:$A$776,$A233,СВЦЭМ!$B$33:$B$776,D$226)+'СЕТ СН'!$F$15</f>
        <v>223.81337808000001</v>
      </c>
      <c r="E233" s="36">
        <f>SUMIFS(СВЦЭМ!$F$33:$F$776,СВЦЭМ!$A$33:$A$776,$A233,СВЦЭМ!$B$33:$B$776,E$226)+'СЕТ СН'!$F$15</f>
        <v>228.6031332</v>
      </c>
      <c r="F233" s="36">
        <f>SUMIFS(СВЦЭМ!$F$33:$F$776,СВЦЭМ!$A$33:$A$776,$A233,СВЦЭМ!$B$33:$B$776,F$226)+'СЕТ СН'!$F$15</f>
        <v>225.09319916000001</v>
      </c>
      <c r="G233" s="36">
        <f>SUMIFS(СВЦЭМ!$F$33:$F$776,СВЦЭМ!$A$33:$A$776,$A233,СВЦЭМ!$B$33:$B$776,G$226)+'СЕТ СН'!$F$15</f>
        <v>222.31969358000001</v>
      </c>
      <c r="H233" s="36">
        <f>SUMIFS(СВЦЭМ!$F$33:$F$776,СВЦЭМ!$A$33:$A$776,$A233,СВЦЭМ!$B$33:$B$776,H$226)+'СЕТ СН'!$F$15</f>
        <v>216.22555937000001</v>
      </c>
      <c r="I233" s="36">
        <f>SUMIFS(СВЦЭМ!$F$33:$F$776,СВЦЭМ!$A$33:$A$776,$A233,СВЦЭМ!$B$33:$B$776,I$226)+'СЕТ СН'!$F$15</f>
        <v>212.25950595</v>
      </c>
      <c r="J233" s="36">
        <f>SUMIFS(СВЦЭМ!$F$33:$F$776,СВЦЭМ!$A$33:$A$776,$A233,СВЦЭМ!$B$33:$B$776,J$226)+'СЕТ СН'!$F$15</f>
        <v>209.98137245999999</v>
      </c>
      <c r="K233" s="36">
        <f>SUMIFS(СВЦЭМ!$F$33:$F$776,СВЦЭМ!$A$33:$A$776,$A233,СВЦЭМ!$B$33:$B$776,K$226)+'СЕТ СН'!$F$15</f>
        <v>207.8919875</v>
      </c>
      <c r="L233" s="36">
        <f>SUMIFS(СВЦЭМ!$F$33:$F$776,СВЦЭМ!$A$33:$A$776,$A233,СВЦЭМ!$B$33:$B$776,L$226)+'СЕТ СН'!$F$15</f>
        <v>207.69823983000001</v>
      </c>
      <c r="M233" s="36">
        <f>SUMIFS(СВЦЭМ!$F$33:$F$776,СВЦЭМ!$A$33:$A$776,$A233,СВЦЭМ!$B$33:$B$776,M$226)+'СЕТ СН'!$F$15</f>
        <v>209.14630030000001</v>
      </c>
      <c r="N233" s="36">
        <f>SUMIFS(СВЦЭМ!$F$33:$F$776,СВЦЭМ!$A$33:$A$776,$A233,СВЦЭМ!$B$33:$B$776,N$226)+'СЕТ СН'!$F$15</f>
        <v>206.08401151999999</v>
      </c>
      <c r="O233" s="36">
        <f>SUMIFS(СВЦЭМ!$F$33:$F$776,СВЦЭМ!$A$33:$A$776,$A233,СВЦЭМ!$B$33:$B$776,O$226)+'СЕТ СН'!$F$15</f>
        <v>199.48816599</v>
      </c>
      <c r="P233" s="36">
        <f>SUMIFS(СВЦЭМ!$F$33:$F$776,СВЦЭМ!$A$33:$A$776,$A233,СВЦЭМ!$B$33:$B$776,P$226)+'СЕТ СН'!$F$15</f>
        <v>199.25179342000001</v>
      </c>
      <c r="Q233" s="36">
        <f>SUMIFS(СВЦЭМ!$F$33:$F$776,СВЦЭМ!$A$33:$A$776,$A233,СВЦЭМ!$B$33:$B$776,Q$226)+'СЕТ СН'!$F$15</f>
        <v>200.02994461</v>
      </c>
      <c r="R233" s="36">
        <f>SUMIFS(СВЦЭМ!$F$33:$F$776,СВЦЭМ!$A$33:$A$776,$A233,СВЦЭМ!$B$33:$B$776,R$226)+'СЕТ СН'!$F$15</f>
        <v>199.92471151999999</v>
      </c>
      <c r="S233" s="36">
        <f>SUMIFS(СВЦЭМ!$F$33:$F$776,СВЦЭМ!$A$33:$A$776,$A233,СВЦЭМ!$B$33:$B$776,S$226)+'СЕТ СН'!$F$15</f>
        <v>198.08265528999999</v>
      </c>
      <c r="T233" s="36">
        <f>SUMIFS(СВЦЭМ!$F$33:$F$776,СВЦЭМ!$A$33:$A$776,$A233,СВЦЭМ!$B$33:$B$776,T$226)+'СЕТ СН'!$F$15</f>
        <v>190.79307166999999</v>
      </c>
      <c r="U233" s="36">
        <f>SUMIFS(СВЦЭМ!$F$33:$F$776,СВЦЭМ!$A$33:$A$776,$A233,СВЦЭМ!$B$33:$B$776,U$226)+'СЕТ СН'!$F$15</f>
        <v>189.33745718</v>
      </c>
      <c r="V233" s="36">
        <f>SUMIFS(СВЦЭМ!$F$33:$F$776,СВЦЭМ!$A$33:$A$776,$A233,СВЦЭМ!$B$33:$B$776,V$226)+'СЕТ СН'!$F$15</f>
        <v>192.72713524</v>
      </c>
      <c r="W233" s="36">
        <f>SUMIFS(СВЦЭМ!$F$33:$F$776,СВЦЭМ!$A$33:$A$776,$A233,СВЦЭМ!$B$33:$B$776,W$226)+'СЕТ СН'!$F$15</f>
        <v>196.10110972999999</v>
      </c>
      <c r="X233" s="36">
        <f>SUMIFS(СВЦЭМ!$F$33:$F$776,СВЦЭМ!$A$33:$A$776,$A233,СВЦЭМ!$B$33:$B$776,X$226)+'СЕТ СН'!$F$15</f>
        <v>199.68682928000001</v>
      </c>
      <c r="Y233" s="36">
        <f>SUMIFS(СВЦЭМ!$F$33:$F$776,СВЦЭМ!$A$33:$A$776,$A233,СВЦЭМ!$B$33:$B$776,Y$226)+'СЕТ СН'!$F$15</f>
        <v>203.23566088000001</v>
      </c>
    </row>
    <row r="234" spans="1:27" ht="15.75" x14ac:dyDescent="0.2">
      <c r="A234" s="35">
        <f t="shared" si="6"/>
        <v>43504</v>
      </c>
      <c r="B234" s="36">
        <f>SUMIFS(СВЦЭМ!$F$33:$F$776,СВЦЭМ!$A$33:$A$776,$A234,СВЦЭМ!$B$33:$B$776,B$226)+'СЕТ СН'!$F$15</f>
        <v>217.37227923</v>
      </c>
      <c r="C234" s="36">
        <f>SUMIFS(СВЦЭМ!$F$33:$F$776,СВЦЭМ!$A$33:$A$776,$A234,СВЦЭМ!$B$33:$B$776,C$226)+'СЕТ СН'!$F$15</f>
        <v>221.51125549</v>
      </c>
      <c r="D234" s="36">
        <f>SUMIFS(СВЦЭМ!$F$33:$F$776,СВЦЭМ!$A$33:$A$776,$A234,СВЦЭМ!$B$33:$B$776,D$226)+'СЕТ СН'!$F$15</f>
        <v>224.2353253</v>
      </c>
      <c r="E234" s="36">
        <f>SUMIFS(СВЦЭМ!$F$33:$F$776,СВЦЭМ!$A$33:$A$776,$A234,СВЦЭМ!$B$33:$B$776,E$226)+'СЕТ СН'!$F$15</f>
        <v>229.7800613</v>
      </c>
      <c r="F234" s="36">
        <f>SUMIFS(СВЦЭМ!$F$33:$F$776,СВЦЭМ!$A$33:$A$776,$A234,СВЦЭМ!$B$33:$B$776,F$226)+'СЕТ СН'!$F$15</f>
        <v>227.86446821000001</v>
      </c>
      <c r="G234" s="36">
        <f>SUMIFS(СВЦЭМ!$F$33:$F$776,СВЦЭМ!$A$33:$A$776,$A234,СВЦЭМ!$B$33:$B$776,G$226)+'СЕТ СН'!$F$15</f>
        <v>222.19193275999999</v>
      </c>
      <c r="H234" s="36">
        <f>SUMIFS(СВЦЭМ!$F$33:$F$776,СВЦЭМ!$A$33:$A$776,$A234,СВЦЭМ!$B$33:$B$776,H$226)+'СЕТ СН'!$F$15</f>
        <v>215.18743477999999</v>
      </c>
      <c r="I234" s="36">
        <f>SUMIFS(СВЦЭМ!$F$33:$F$776,СВЦЭМ!$A$33:$A$776,$A234,СВЦЭМ!$B$33:$B$776,I$226)+'СЕТ СН'!$F$15</f>
        <v>212.23535183000001</v>
      </c>
      <c r="J234" s="36">
        <f>SUMIFS(СВЦЭМ!$F$33:$F$776,СВЦЭМ!$A$33:$A$776,$A234,СВЦЭМ!$B$33:$B$776,J$226)+'СЕТ СН'!$F$15</f>
        <v>208.62690678999999</v>
      </c>
      <c r="K234" s="36">
        <f>SUMIFS(СВЦЭМ!$F$33:$F$776,СВЦЭМ!$A$33:$A$776,$A234,СВЦЭМ!$B$33:$B$776,K$226)+'СЕТ СН'!$F$15</f>
        <v>202.88428755000001</v>
      </c>
      <c r="L234" s="36">
        <f>SUMIFS(СВЦЭМ!$F$33:$F$776,СВЦЭМ!$A$33:$A$776,$A234,СВЦЭМ!$B$33:$B$776,L$226)+'СЕТ СН'!$F$15</f>
        <v>197.91926961999999</v>
      </c>
      <c r="M234" s="36">
        <f>SUMIFS(СВЦЭМ!$F$33:$F$776,СВЦЭМ!$A$33:$A$776,$A234,СВЦЭМ!$B$33:$B$776,M$226)+'СЕТ СН'!$F$15</f>
        <v>199.61930326000001</v>
      </c>
      <c r="N234" s="36">
        <f>SUMIFS(СВЦЭМ!$F$33:$F$776,СВЦЭМ!$A$33:$A$776,$A234,СВЦЭМ!$B$33:$B$776,N$226)+'СЕТ СН'!$F$15</f>
        <v>197.72205271999999</v>
      </c>
      <c r="O234" s="36">
        <f>SUMIFS(СВЦЭМ!$F$33:$F$776,СВЦЭМ!$A$33:$A$776,$A234,СВЦЭМ!$B$33:$B$776,O$226)+'СЕТ СН'!$F$15</f>
        <v>197.06080575999999</v>
      </c>
      <c r="P234" s="36">
        <f>SUMIFS(СВЦЭМ!$F$33:$F$776,СВЦЭМ!$A$33:$A$776,$A234,СВЦЭМ!$B$33:$B$776,P$226)+'СЕТ СН'!$F$15</f>
        <v>199.71199573000001</v>
      </c>
      <c r="Q234" s="36">
        <f>SUMIFS(СВЦЭМ!$F$33:$F$776,СВЦЭМ!$A$33:$A$776,$A234,СВЦЭМ!$B$33:$B$776,Q$226)+'СЕТ СН'!$F$15</f>
        <v>201.02399355</v>
      </c>
      <c r="R234" s="36">
        <f>SUMIFS(СВЦЭМ!$F$33:$F$776,СВЦЭМ!$A$33:$A$776,$A234,СВЦЭМ!$B$33:$B$776,R$226)+'СЕТ СН'!$F$15</f>
        <v>201.14234182000001</v>
      </c>
      <c r="S234" s="36">
        <f>SUMIFS(СВЦЭМ!$F$33:$F$776,СВЦЭМ!$A$33:$A$776,$A234,СВЦЭМ!$B$33:$B$776,S$226)+'СЕТ СН'!$F$15</f>
        <v>198.2148928</v>
      </c>
      <c r="T234" s="36">
        <f>SUMIFS(СВЦЭМ!$F$33:$F$776,СВЦЭМ!$A$33:$A$776,$A234,СВЦЭМ!$B$33:$B$776,T$226)+'СЕТ СН'!$F$15</f>
        <v>189.42785796000001</v>
      </c>
      <c r="U234" s="36">
        <f>SUMIFS(СВЦЭМ!$F$33:$F$776,СВЦЭМ!$A$33:$A$776,$A234,СВЦЭМ!$B$33:$B$776,U$226)+'СЕТ СН'!$F$15</f>
        <v>188.74560729999999</v>
      </c>
      <c r="V234" s="36">
        <f>SUMIFS(СВЦЭМ!$F$33:$F$776,СВЦЭМ!$A$33:$A$776,$A234,СВЦЭМ!$B$33:$B$776,V$226)+'СЕТ СН'!$F$15</f>
        <v>194.54787106000001</v>
      </c>
      <c r="W234" s="36">
        <f>SUMIFS(СВЦЭМ!$F$33:$F$776,СВЦЭМ!$A$33:$A$776,$A234,СВЦЭМ!$B$33:$B$776,W$226)+'СЕТ СН'!$F$15</f>
        <v>199.93056447000001</v>
      </c>
      <c r="X234" s="36">
        <f>SUMIFS(СВЦЭМ!$F$33:$F$776,СВЦЭМ!$A$33:$A$776,$A234,СВЦЭМ!$B$33:$B$776,X$226)+'СЕТ СН'!$F$15</f>
        <v>205.71983782000001</v>
      </c>
      <c r="Y234" s="36">
        <f>SUMIFS(СВЦЭМ!$F$33:$F$776,СВЦЭМ!$A$33:$A$776,$A234,СВЦЭМ!$B$33:$B$776,Y$226)+'СЕТ СН'!$F$15</f>
        <v>208.73328158999999</v>
      </c>
    </row>
    <row r="235" spans="1:27" ht="15.75" x14ac:dyDescent="0.2">
      <c r="A235" s="35">
        <f t="shared" si="6"/>
        <v>43505</v>
      </c>
      <c r="B235" s="36">
        <f>SUMIFS(СВЦЭМ!$F$33:$F$776,СВЦЭМ!$A$33:$A$776,$A235,СВЦЭМ!$B$33:$B$776,B$226)+'СЕТ СН'!$F$15</f>
        <v>211.40304251000001</v>
      </c>
      <c r="C235" s="36">
        <f>SUMIFS(СВЦЭМ!$F$33:$F$776,СВЦЭМ!$A$33:$A$776,$A235,СВЦЭМ!$B$33:$B$776,C$226)+'СЕТ СН'!$F$15</f>
        <v>217.1796018</v>
      </c>
      <c r="D235" s="36">
        <f>SUMIFS(СВЦЭМ!$F$33:$F$776,СВЦЭМ!$A$33:$A$776,$A235,СВЦЭМ!$B$33:$B$776,D$226)+'СЕТ СН'!$F$15</f>
        <v>220.61424767</v>
      </c>
      <c r="E235" s="36">
        <f>SUMIFS(СВЦЭМ!$F$33:$F$776,СВЦЭМ!$A$33:$A$776,$A235,СВЦЭМ!$B$33:$B$776,E$226)+'СЕТ СН'!$F$15</f>
        <v>220.65942991</v>
      </c>
      <c r="F235" s="36">
        <f>SUMIFS(СВЦЭМ!$F$33:$F$776,СВЦЭМ!$A$33:$A$776,$A235,СВЦЭМ!$B$33:$B$776,F$226)+'СЕТ СН'!$F$15</f>
        <v>220.08573143000001</v>
      </c>
      <c r="G235" s="36">
        <f>SUMIFS(СВЦЭМ!$F$33:$F$776,СВЦЭМ!$A$33:$A$776,$A235,СВЦЭМ!$B$33:$B$776,G$226)+'СЕТ СН'!$F$15</f>
        <v>219.72342660000001</v>
      </c>
      <c r="H235" s="36">
        <f>SUMIFS(СВЦЭМ!$F$33:$F$776,СВЦЭМ!$A$33:$A$776,$A235,СВЦЭМ!$B$33:$B$776,H$226)+'СЕТ СН'!$F$15</f>
        <v>215.25732751000001</v>
      </c>
      <c r="I235" s="36">
        <f>SUMIFS(СВЦЭМ!$F$33:$F$776,СВЦЭМ!$A$33:$A$776,$A235,СВЦЭМ!$B$33:$B$776,I$226)+'СЕТ СН'!$F$15</f>
        <v>212.44584728999999</v>
      </c>
      <c r="J235" s="36">
        <f>SUMIFS(СВЦЭМ!$F$33:$F$776,СВЦЭМ!$A$33:$A$776,$A235,СВЦЭМ!$B$33:$B$776,J$226)+'СЕТ СН'!$F$15</f>
        <v>204.43600506000001</v>
      </c>
      <c r="K235" s="36">
        <f>SUMIFS(СВЦЭМ!$F$33:$F$776,СВЦЭМ!$A$33:$A$776,$A235,СВЦЭМ!$B$33:$B$776,K$226)+'СЕТ СН'!$F$15</f>
        <v>199.67285447</v>
      </c>
      <c r="L235" s="36">
        <f>SUMIFS(СВЦЭМ!$F$33:$F$776,СВЦЭМ!$A$33:$A$776,$A235,СВЦЭМ!$B$33:$B$776,L$226)+'СЕТ СН'!$F$15</f>
        <v>198.82563601000001</v>
      </c>
      <c r="M235" s="36">
        <f>SUMIFS(СВЦЭМ!$F$33:$F$776,СВЦЭМ!$A$33:$A$776,$A235,СВЦЭМ!$B$33:$B$776,M$226)+'СЕТ СН'!$F$15</f>
        <v>200.18281472000001</v>
      </c>
      <c r="N235" s="36">
        <f>SUMIFS(СВЦЭМ!$F$33:$F$776,СВЦЭМ!$A$33:$A$776,$A235,СВЦЭМ!$B$33:$B$776,N$226)+'СЕТ СН'!$F$15</f>
        <v>200.61009501999999</v>
      </c>
      <c r="O235" s="36">
        <f>SUMIFS(СВЦЭМ!$F$33:$F$776,СВЦЭМ!$A$33:$A$776,$A235,СВЦЭМ!$B$33:$B$776,O$226)+'СЕТ СН'!$F$15</f>
        <v>197.69915</v>
      </c>
      <c r="P235" s="36">
        <f>SUMIFS(СВЦЭМ!$F$33:$F$776,СВЦЭМ!$A$33:$A$776,$A235,СВЦЭМ!$B$33:$B$776,P$226)+'СЕТ СН'!$F$15</f>
        <v>197.51880947999999</v>
      </c>
      <c r="Q235" s="36">
        <f>SUMIFS(СВЦЭМ!$F$33:$F$776,СВЦЭМ!$A$33:$A$776,$A235,СВЦЭМ!$B$33:$B$776,Q$226)+'СЕТ СН'!$F$15</f>
        <v>199.00438324999999</v>
      </c>
      <c r="R235" s="36">
        <f>SUMIFS(СВЦЭМ!$F$33:$F$776,СВЦЭМ!$A$33:$A$776,$A235,СВЦЭМ!$B$33:$B$776,R$226)+'СЕТ СН'!$F$15</f>
        <v>195.50177411999999</v>
      </c>
      <c r="S235" s="36">
        <f>SUMIFS(СВЦЭМ!$F$33:$F$776,СВЦЭМ!$A$33:$A$776,$A235,СВЦЭМ!$B$33:$B$776,S$226)+'СЕТ СН'!$F$15</f>
        <v>192.17636967000001</v>
      </c>
      <c r="T235" s="36">
        <f>SUMIFS(СВЦЭМ!$F$33:$F$776,СВЦЭМ!$A$33:$A$776,$A235,СВЦЭМ!$B$33:$B$776,T$226)+'СЕТ СН'!$F$15</f>
        <v>184.64968081999999</v>
      </c>
      <c r="U235" s="36">
        <f>SUMIFS(СВЦЭМ!$F$33:$F$776,СВЦЭМ!$A$33:$A$776,$A235,СВЦЭМ!$B$33:$B$776,U$226)+'СЕТ СН'!$F$15</f>
        <v>183.07995837999999</v>
      </c>
      <c r="V235" s="36">
        <f>SUMIFS(СВЦЭМ!$F$33:$F$776,СВЦЭМ!$A$33:$A$776,$A235,СВЦЭМ!$B$33:$B$776,V$226)+'СЕТ СН'!$F$15</f>
        <v>186.27018276000001</v>
      </c>
      <c r="W235" s="36">
        <f>SUMIFS(СВЦЭМ!$F$33:$F$776,СВЦЭМ!$A$33:$A$776,$A235,СВЦЭМ!$B$33:$B$776,W$226)+'СЕТ СН'!$F$15</f>
        <v>189.90633129</v>
      </c>
      <c r="X235" s="36">
        <f>SUMIFS(СВЦЭМ!$F$33:$F$776,СВЦЭМ!$A$33:$A$776,$A235,СВЦЭМ!$B$33:$B$776,X$226)+'СЕТ СН'!$F$15</f>
        <v>194.04002965000001</v>
      </c>
      <c r="Y235" s="36">
        <f>SUMIFS(СВЦЭМ!$F$33:$F$776,СВЦЭМ!$A$33:$A$776,$A235,СВЦЭМ!$B$33:$B$776,Y$226)+'СЕТ СН'!$F$15</f>
        <v>199.37694399</v>
      </c>
    </row>
    <row r="236" spans="1:27" ht="15.75" x14ac:dyDescent="0.2">
      <c r="A236" s="35">
        <f t="shared" si="6"/>
        <v>43506</v>
      </c>
      <c r="B236" s="36">
        <f>SUMIFS(СВЦЭМ!$F$33:$F$776,СВЦЭМ!$A$33:$A$776,$A236,СВЦЭМ!$B$33:$B$776,B$226)+'СЕТ СН'!$F$15</f>
        <v>203.59938724</v>
      </c>
      <c r="C236" s="36">
        <f>SUMIFS(СВЦЭМ!$F$33:$F$776,СВЦЭМ!$A$33:$A$776,$A236,СВЦЭМ!$B$33:$B$776,C$226)+'СЕТ СН'!$F$15</f>
        <v>206.02567514</v>
      </c>
      <c r="D236" s="36">
        <f>SUMIFS(СВЦЭМ!$F$33:$F$776,СВЦЭМ!$A$33:$A$776,$A236,СВЦЭМ!$B$33:$B$776,D$226)+'СЕТ СН'!$F$15</f>
        <v>213.11459461999999</v>
      </c>
      <c r="E236" s="36">
        <f>SUMIFS(СВЦЭМ!$F$33:$F$776,СВЦЭМ!$A$33:$A$776,$A236,СВЦЭМ!$B$33:$B$776,E$226)+'СЕТ СН'!$F$15</f>
        <v>215.74445514999999</v>
      </c>
      <c r="F236" s="36">
        <f>SUMIFS(СВЦЭМ!$F$33:$F$776,СВЦЭМ!$A$33:$A$776,$A236,СВЦЭМ!$B$33:$B$776,F$226)+'СЕТ СН'!$F$15</f>
        <v>215.20096593</v>
      </c>
      <c r="G236" s="36">
        <f>SUMIFS(СВЦЭМ!$F$33:$F$776,СВЦЭМ!$A$33:$A$776,$A236,СВЦЭМ!$B$33:$B$776,G$226)+'СЕТ СН'!$F$15</f>
        <v>213.64853246000001</v>
      </c>
      <c r="H236" s="36">
        <f>SUMIFS(СВЦЭМ!$F$33:$F$776,СВЦЭМ!$A$33:$A$776,$A236,СВЦЭМ!$B$33:$B$776,H$226)+'СЕТ СН'!$F$15</f>
        <v>211.51926509</v>
      </c>
      <c r="I236" s="36">
        <f>SUMIFS(СВЦЭМ!$F$33:$F$776,СВЦЭМ!$A$33:$A$776,$A236,СВЦЭМ!$B$33:$B$776,I$226)+'СЕТ СН'!$F$15</f>
        <v>206.25324258000001</v>
      </c>
      <c r="J236" s="36">
        <f>SUMIFS(СВЦЭМ!$F$33:$F$776,СВЦЭМ!$A$33:$A$776,$A236,СВЦЭМ!$B$33:$B$776,J$226)+'СЕТ СН'!$F$15</f>
        <v>200.50908708</v>
      </c>
      <c r="K236" s="36">
        <f>SUMIFS(СВЦЭМ!$F$33:$F$776,СВЦЭМ!$A$33:$A$776,$A236,СВЦЭМ!$B$33:$B$776,K$226)+'СЕТ СН'!$F$15</f>
        <v>192.02422881000001</v>
      </c>
      <c r="L236" s="36">
        <f>SUMIFS(СВЦЭМ!$F$33:$F$776,СВЦЭМ!$A$33:$A$776,$A236,СВЦЭМ!$B$33:$B$776,L$226)+'СЕТ СН'!$F$15</f>
        <v>187.68840993000001</v>
      </c>
      <c r="M236" s="36">
        <f>SUMIFS(СВЦЭМ!$F$33:$F$776,СВЦЭМ!$A$33:$A$776,$A236,СВЦЭМ!$B$33:$B$776,M$226)+'СЕТ СН'!$F$15</f>
        <v>187.92397958999999</v>
      </c>
      <c r="N236" s="36">
        <f>SUMIFS(СВЦЭМ!$F$33:$F$776,СВЦЭМ!$A$33:$A$776,$A236,СВЦЭМ!$B$33:$B$776,N$226)+'СЕТ СН'!$F$15</f>
        <v>189.20846460999999</v>
      </c>
      <c r="O236" s="36">
        <f>SUMIFS(СВЦЭМ!$F$33:$F$776,СВЦЭМ!$A$33:$A$776,$A236,СВЦЭМ!$B$33:$B$776,O$226)+'СЕТ СН'!$F$15</f>
        <v>186.21206633</v>
      </c>
      <c r="P236" s="36">
        <f>SUMIFS(СВЦЭМ!$F$33:$F$776,СВЦЭМ!$A$33:$A$776,$A236,СВЦЭМ!$B$33:$B$776,P$226)+'СЕТ СН'!$F$15</f>
        <v>185.92589899000001</v>
      </c>
      <c r="Q236" s="36">
        <f>SUMIFS(СВЦЭМ!$F$33:$F$776,СВЦЭМ!$A$33:$A$776,$A236,СВЦЭМ!$B$33:$B$776,Q$226)+'СЕТ СН'!$F$15</f>
        <v>189.43074698999999</v>
      </c>
      <c r="R236" s="36">
        <f>SUMIFS(СВЦЭМ!$F$33:$F$776,СВЦЭМ!$A$33:$A$776,$A236,СВЦЭМ!$B$33:$B$776,R$226)+'СЕТ СН'!$F$15</f>
        <v>191.95591820999999</v>
      </c>
      <c r="S236" s="36">
        <f>SUMIFS(СВЦЭМ!$F$33:$F$776,СВЦЭМ!$A$33:$A$776,$A236,СВЦЭМ!$B$33:$B$776,S$226)+'СЕТ СН'!$F$15</f>
        <v>190.12664444000001</v>
      </c>
      <c r="T236" s="36">
        <f>SUMIFS(СВЦЭМ!$F$33:$F$776,СВЦЭМ!$A$33:$A$776,$A236,СВЦЭМ!$B$33:$B$776,T$226)+'СЕТ СН'!$F$15</f>
        <v>184.51044404999999</v>
      </c>
      <c r="U236" s="36">
        <f>SUMIFS(СВЦЭМ!$F$33:$F$776,СВЦЭМ!$A$33:$A$776,$A236,СВЦЭМ!$B$33:$B$776,U$226)+'СЕТ СН'!$F$15</f>
        <v>183.31759212</v>
      </c>
      <c r="V236" s="36">
        <f>SUMIFS(СВЦЭМ!$F$33:$F$776,СВЦЭМ!$A$33:$A$776,$A236,СВЦЭМ!$B$33:$B$776,V$226)+'СЕТ СН'!$F$15</f>
        <v>179.59136043999999</v>
      </c>
      <c r="W236" s="36">
        <f>SUMIFS(СВЦЭМ!$F$33:$F$776,СВЦЭМ!$A$33:$A$776,$A236,СВЦЭМ!$B$33:$B$776,W$226)+'СЕТ СН'!$F$15</f>
        <v>182.31069887000001</v>
      </c>
      <c r="X236" s="36">
        <f>SUMIFS(СВЦЭМ!$F$33:$F$776,СВЦЭМ!$A$33:$A$776,$A236,СВЦЭМ!$B$33:$B$776,X$226)+'СЕТ СН'!$F$15</f>
        <v>186.36103198000001</v>
      </c>
      <c r="Y236" s="36">
        <f>SUMIFS(СВЦЭМ!$F$33:$F$776,СВЦЭМ!$A$33:$A$776,$A236,СВЦЭМ!$B$33:$B$776,Y$226)+'СЕТ СН'!$F$15</f>
        <v>197.14877306</v>
      </c>
    </row>
    <row r="237" spans="1:27" ht="15.75" x14ac:dyDescent="0.2">
      <c r="A237" s="35">
        <f t="shared" si="6"/>
        <v>43507</v>
      </c>
      <c r="B237" s="36">
        <f>SUMIFS(СВЦЭМ!$F$33:$F$776,СВЦЭМ!$A$33:$A$776,$A237,СВЦЭМ!$B$33:$B$776,B$226)+'СЕТ СН'!$F$15</f>
        <v>205.84323832999999</v>
      </c>
      <c r="C237" s="36">
        <f>SUMIFS(СВЦЭМ!$F$33:$F$776,СВЦЭМ!$A$33:$A$776,$A237,СВЦЭМ!$B$33:$B$776,C$226)+'СЕТ СН'!$F$15</f>
        <v>209.76040508</v>
      </c>
      <c r="D237" s="36">
        <f>SUMIFS(СВЦЭМ!$F$33:$F$776,СВЦЭМ!$A$33:$A$776,$A237,СВЦЭМ!$B$33:$B$776,D$226)+'СЕТ СН'!$F$15</f>
        <v>214.71256801999999</v>
      </c>
      <c r="E237" s="36">
        <f>SUMIFS(СВЦЭМ!$F$33:$F$776,СВЦЭМ!$A$33:$A$776,$A237,СВЦЭМ!$B$33:$B$776,E$226)+'СЕТ СН'!$F$15</f>
        <v>216.80549350000001</v>
      </c>
      <c r="F237" s="36">
        <f>SUMIFS(СВЦЭМ!$F$33:$F$776,СВЦЭМ!$A$33:$A$776,$A237,СВЦЭМ!$B$33:$B$776,F$226)+'СЕТ СН'!$F$15</f>
        <v>216.23326652</v>
      </c>
      <c r="G237" s="36">
        <f>SUMIFS(СВЦЭМ!$F$33:$F$776,СВЦЭМ!$A$33:$A$776,$A237,СВЦЭМ!$B$33:$B$776,G$226)+'СЕТ СН'!$F$15</f>
        <v>214.19311626000001</v>
      </c>
      <c r="H237" s="36">
        <f>SUMIFS(СВЦЭМ!$F$33:$F$776,СВЦЭМ!$A$33:$A$776,$A237,СВЦЭМ!$B$33:$B$776,H$226)+'СЕТ СН'!$F$15</f>
        <v>204.94363150000001</v>
      </c>
      <c r="I237" s="36">
        <f>SUMIFS(СВЦЭМ!$F$33:$F$776,СВЦЭМ!$A$33:$A$776,$A237,СВЦЭМ!$B$33:$B$776,I$226)+'СЕТ СН'!$F$15</f>
        <v>198.6833014</v>
      </c>
      <c r="J237" s="36">
        <f>SUMIFS(СВЦЭМ!$F$33:$F$776,СВЦЭМ!$A$33:$A$776,$A237,СВЦЭМ!$B$33:$B$776,J$226)+'СЕТ СН'!$F$15</f>
        <v>196.51235072</v>
      </c>
      <c r="K237" s="36">
        <f>SUMIFS(СВЦЭМ!$F$33:$F$776,СВЦЭМ!$A$33:$A$776,$A237,СВЦЭМ!$B$33:$B$776,K$226)+'СЕТ СН'!$F$15</f>
        <v>196.44010213000001</v>
      </c>
      <c r="L237" s="36">
        <f>SUMIFS(СВЦЭМ!$F$33:$F$776,СВЦЭМ!$A$33:$A$776,$A237,СВЦЭМ!$B$33:$B$776,L$226)+'СЕТ СН'!$F$15</f>
        <v>194.30251480000001</v>
      </c>
      <c r="M237" s="36">
        <f>SUMIFS(СВЦЭМ!$F$33:$F$776,СВЦЭМ!$A$33:$A$776,$A237,СВЦЭМ!$B$33:$B$776,M$226)+'СЕТ СН'!$F$15</f>
        <v>194.74544836000001</v>
      </c>
      <c r="N237" s="36">
        <f>SUMIFS(СВЦЭМ!$F$33:$F$776,СВЦЭМ!$A$33:$A$776,$A237,СВЦЭМ!$B$33:$B$776,N$226)+'СЕТ СН'!$F$15</f>
        <v>195.74425245</v>
      </c>
      <c r="O237" s="36">
        <f>SUMIFS(СВЦЭМ!$F$33:$F$776,СВЦЭМ!$A$33:$A$776,$A237,СВЦЭМ!$B$33:$B$776,O$226)+'СЕТ СН'!$F$15</f>
        <v>189.86760158999999</v>
      </c>
      <c r="P237" s="36">
        <f>SUMIFS(СВЦЭМ!$F$33:$F$776,СВЦЭМ!$A$33:$A$776,$A237,СВЦЭМ!$B$33:$B$776,P$226)+'СЕТ СН'!$F$15</f>
        <v>192.86793502</v>
      </c>
      <c r="Q237" s="36">
        <f>SUMIFS(СВЦЭМ!$F$33:$F$776,СВЦЭМ!$A$33:$A$776,$A237,СВЦЭМ!$B$33:$B$776,Q$226)+'СЕТ СН'!$F$15</f>
        <v>192.43384763</v>
      </c>
      <c r="R237" s="36">
        <f>SUMIFS(СВЦЭМ!$F$33:$F$776,СВЦЭМ!$A$33:$A$776,$A237,СВЦЭМ!$B$33:$B$776,R$226)+'СЕТ СН'!$F$15</f>
        <v>192.26212735999999</v>
      </c>
      <c r="S237" s="36">
        <f>SUMIFS(СВЦЭМ!$F$33:$F$776,СВЦЭМ!$A$33:$A$776,$A237,СВЦЭМ!$B$33:$B$776,S$226)+'СЕТ СН'!$F$15</f>
        <v>190.16757579</v>
      </c>
      <c r="T237" s="36">
        <f>SUMIFS(СВЦЭМ!$F$33:$F$776,СВЦЭМ!$A$33:$A$776,$A237,СВЦЭМ!$B$33:$B$776,T$226)+'СЕТ СН'!$F$15</f>
        <v>180.47896116000001</v>
      </c>
      <c r="U237" s="36">
        <f>SUMIFS(СВЦЭМ!$F$33:$F$776,СВЦЭМ!$A$33:$A$776,$A237,СВЦЭМ!$B$33:$B$776,U$226)+'СЕТ СН'!$F$15</f>
        <v>177.00118054999999</v>
      </c>
      <c r="V237" s="36">
        <f>SUMIFS(СВЦЭМ!$F$33:$F$776,СВЦЭМ!$A$33:$A$776,$A237,СВЦЭМ!$B$33:$B$776,V$226)+'СЕТ СН'!$F$15</f>
        <v>181.02053513000001</v>
      </c>
      <c r="W237" s="36">
        <f>SUMIFS(СВЦЭМ!$F$33:$F$776,СВЦЭМ!$A$33:$A$776,$A237,СВЦЭМ!$B$33:$B$776,W$226)+'СЕТ СН'!$F$15</f>
        <v>183.20098429999999</v>
      </c>
      <c r="X237" s="36">
        <f>SUMIFS(СВЦЭМ!$F$33:$F$776,СВЦЭМ!$A$33:$A$776,$A237,СВЦЭМ!$B$33:$B$776,X$226)+'СЕТ СН'!$F$15</f>
        <v>188.08396224000001</v>
      </c>
      <c r="Y237" s="36">
        <f>SUMIFS(СВЦЭМ!$F$33:$F$776,СВЦЭМ!$A$33:$A$776,$A237,СВЦЭМ!$B$33:$B$776,Y$226)+'СЕТ СН'!$F$15</f>
        <v>197.07123025000001</v>
      </c>
    </row>
    <row r="238" spans="1:27" ht="15.75" x14ac:dyDescent="0.2">
      <c r="A238" s="35">
        <f t="shared" si="6"/>
        <v>43508</v>
      </c>
      <c r="B238" s="36">
        <f>SUMIFS(СВЦЭМ!$F$33:$F$776,СВЦЭМ!$A$33:$A$776,$A238,СВЦЭМ!$B$33:$B$776,B$226)+'СЕТ СН'!$F$15</f>
        <v>203.27586084000001</v>
      </c>
      <c r="C238" s="36">
        <f>SUMIFS(СВЦЭМ!$F$33:$F$776,СВЦЭМ!$A$33:$A$776,$A238,СВЦЭМ!$B$33:$B$776,C$226)+'СЕТ СН'!$F$15</f>
        <v>208.65956287</v>
      </c>
      <c r="D238" s="36">
        <f>SUMIFS(СВЦЭМ!$F$33:$F$776,СВЦЭМ!$A$33:$A$776,$A238,СВЦЭМ!$B$33:$B$776,D$226)+'СЕТ СН'!$F$15</f>
        <v>211.70656557999999</v>
      </c>
      <c r="E238" s="36">
        <f>SUMIFS(СВЦЭМ!$F$33:$F$776,СВЦЭМ!$A$33:$A$776,$A238,СВЦЭМ!$B$33:$B$776,E$226)+'СЕТ СН'!$F$15</f>
        <v>213.84486444999999</v>
      </c>
      <c r="F238" s="36">
        <f>SUMIFS(СВЦЭМ!$F$33:$F$776,СВЦЭМ!$A$33:$A$776,$A238,СВЦЭМ!$B$33:$B$776,F$226)+'СЕТ СН'!$F$15</f>
        <v>213.43620576999999</v>
      </c>
      <c r="G238" s="36">
        <f>SUMIFS(СВЦЭМ!$F$33:$F$776,СВЦЭМ!$A$33:$A$776,$A238,СВЦЭМ!$B$33:$B$776,G$226)+'СЕТ СН'!$F$15</f>
        <v>210.60426729</v>
      </c>
      <c r="H238" s="36">
        <f>SUMIFS(СВЦЭМ!$F$33:$F$776,СВЦЭМ!$A$33:$A$776,$A238,СВЦЭМ!$B$33:$B$776,H$226)+'СЕТ СН'!$F$15</f>
        <v>202.75648464</v>
      </c>
      <c r="I238" s="36">
        <f>SUMIFS(СВЦЭМ!$F$33:$F$776,СВЦЭМ!$A$33:$A$776,$A238,СВЦЭМ!$B$33:$B$776,I$226)+'СЕТ СН'!$F$15</f>
        <v>196.93891049000001</v>
      </c>
      <c r="J238" s="36">
        <f>SUMIFS(СВЦЭМ!$F$33:$F$776,СВЦЭМ!$A$33:$A$776,$A238,СВЦЭМ!$B$33:$B$776,J$226)+'СЕТ СН'!$F$15</f>
        <v>190.37305986999999</v>
      </c>
      <c r="K238" s="36">
        <f>SUMIFS(СВЦЭМ!$F$33:$F$776,СВЦЭМ!$A$33:$A$776,$A238,СВЦЭМ!$B$33:$B$776,K$226)+'СЕТ СН'!$F$15</f>
        <v>190.59912618000001</v>
      </c>
      <c r="L238" s="36">
        <f>SUMIFS(СВЦЭМ!$F$33:$F$776,СВЦЭМ!$A$33:$A$776,$A238,СВЦЭМ!$B$33:$B$776,L$226)+'СЕТ СН'!$F$15</f>
        <v>190.39190212</v>
      </c>
      <c r="M238" s="36">
        <f>SUMIFS(СВЦЭМ!$F$33:$F$776,СВЦЭМ!$A$33:$A$776,$A238,СВЦЭМ!$B$33:$B$776,M$226)+'СЕТ СН'!$F$15</f>
        <v>192.59781032999999</v>
      </c>
      <c r="N238" s="36">
        <f>SUMIFS(СВЦЭМ!$F$33:$F$776,СВЦЭМ!$A$33:$A$776,$A238,СВЦЭМ!$B$33:$B$776,N$226)+'СЕТ СН'!$F$15</f>
        <v>190.29396943</v>
      </c>
      <c r="O238" s="36">
        <f>SUMIFS(СВЦЭМ!$F$33:$F$776,СВЦЭМ!$A$33:$A$776,$A238,СВЦЭМ!$B$33:$B$776,O$226)+'СЕТ СН'!$F$15</f>
        <v>184.12964876999999</v>
      </c>
      <c r="P238" s="36">
        <f>SUMIFS(СВЦЭМ!$F$33:$F$776,СВЦЭМ!$A$33:$A$776,$A238,СВЦЭМ!$B$33:$B$776,P$226)+'СЕТ СН'!$F$15</f>
        <v>186.71253425</v>
      </c>
      <c r="Q238" s="36">
        <f>SUMIFS(СВЦЭМ!$F$33:$F$776,СВЦЭМ!$A$33:$A$776,$A238,СВЦЭМ!$B$33:$B$776,Q$226)+'СЕТ СН'!$F$15</f>
        <v>189.30637518</v>
      </c>
      <c r="R238" s="36">
        <f>SUMIFS(СВЦЭМ!$F$33:$F$776,СВЦЭМ!$A$33:$A$776,$A238,СВЦЭМ!$B$33:$B$776,R$226)+'СЕТ СН'!$F$15</f>
        <v>188.77317382999999</v>
      </c>
      <c r="S238" s="36">
        <f>SUMIFS(СВЦЭМ!$F$33:$F$776,СВЦЭМ!$A$33:$A$776,$A238,СВЦЭМ!$B$33:$B$776,S$226)+'СЕТ СН'!$F$15</f>
        <v>185.32933607000001</v>
      </c>
      <c r="T238" s="36">
        <f>SUMIFS(СВЦЭМ!$F$33:$F$776,СВЦЭМ!$A$33:$A$776,$A238,СВЦЭМ!$B$33:$B$776,T$226)+'СЕТ СН'!$F$15</f>
        <v>177.26910802</v>
      </c>
      <c r="U238" s="36">
        <f>SUMIFS(СВЦЭМ!$F$33:$F$776,СВЦЭМ!$A$33:$A$776,$A238,СВЦЭМ!$B$33:$B$776,U$226)+'СЕТ СН'!$F$15</f>
        <v>177.12476705</v>
      </c>
      <c r="V238" s="36">
        <f>SUMIFS(СВЦЭМ!$F$33:$F$776,СВЦЭМ!$A$33:$A$776,$A238,СВЦЭМ!$B$33:$B$776,V$226)+'СЕТ СН'!$F$15</f>
        <v>181.41130369000001</v>
      </c>
      <c r="W238" s="36">
        <f>SUMIFS(СВЦЭМ!$F$33:$F$776,СВЦЭМ!$A$33:$A$776,$A238,СВЦЭМ!$B$33:$B$776,W$226)+'СЕТ СН'!$F$15</f>
        <v>184.40574509999999</v>
      </c>
      <c r="X238" s="36">
        <f>SUMIFS(СВЦЭМ!$F$33:$F$776,СВЦЭМ!$A$33:$A$776,$A238,СВЦЭМ!$B$33:$B$776,X$226)+'СЕТ СН'!$F$15</f>
        <v>189.16842202999999</v>
      </c>
      <c r="Y238" s="36">
        <f>SUMIFS(СВЦЭМ!$F$33:$F$776,СВЦЭМ!$A$33:$A$776,$A238,СВЦЭМ!$B$33:$B$776,Y$226)+'СЕТ СН'!$F$15</f>
        <v>198.8624154</v>
      </c>
    </row>
    <row r="239" spans="1:27" ht="15.75" x14ac:dyDescent="0.2">
      <c r="A239" s="35">
        <f t="shared" si="6"/>
        <v>43509</v>
      </c>
      <c r="B239" s="36">
        <f>SUMIFS(СВЦЭМ!$F$33:$F$776,СВЦЭМ!$A$33:$A$776,$A239,СВЦЭМ!$B$33:$B$776,B$226)+'СЕТ СН'!$F$15</f>
        <v>201.09172405000001</v>
      </c>
      <c r="C239" s="36">
        <f>SUMIFS(СВЦЭМ!$F$33:$F$776,СВЦЭМ!$A$33:$A$776,$A239,СВЦЭМ!$B$33:$B$776,C$226)+'СЕТ СН'!$F$15</f>
        <v>205.85072295000001</v>
      </c>
      <c r="D239" s="36">
        <f>SUMIFS(СВЦЭМ!$F$33:$F$776,СВЦЭМ!$A$33:$A$776,$A239,СВЦЭМ!$B$33:$B$776,D$226)+'СЕТ СН'!$F$15</f>
        <v>212.35601801000001</v>
      </c>
      <c r="E239" s="36">
        <f>SUMIFS(СВЦЭМ!$F$33:$F$776,СВЦЭМ!$A$33:$A$776,$A239,СВЦЭМ!$B$33:$B$776,E$226)+'СЕТ СН'!$F$15</f>
        <v>214.67748065999999</v>
      </c>
      <c r="F239" s="36">
        <f>SUMIFS(СВЦЭМ!$F$33:$F$776,СВЦЭМ!$A$33:$A$776,$A239,СВЦЭМ!$B$33:$B$776,F$226)+'СЕТ СН'!$F$15</f>
        <v>213.50582813</v>
      </c>
      <c r="G239" s="36">
        <f>SUMIFS(СВЦЭМ!$F$33:$F$776,СВЦЭМ!$A$33:$A$776,$A239,СВЦЭМ!$B$33:$B$776,G$226)+'СЕТ СН'!$F$15</f>
        <v>206.90027269999999</v>
      </c>
      <c r="H239" s="36">
        <f>SUMIFS(СВЦЭМ!$F$33:$F$776,СВЦЭМ!$A$33:$A$776,$A239,СВЦЭМ!$B$33:$B$776,H$226)+'СЕТ СН'!$F$15</f>
        <v>201.35290454</v>
      </c>
      <c r="I239" s="36">
        <f>SUMIFS(СВЦЭМ!$F$33:$F$776,СВЦЭМ!$A$33:$A$776,$A239,СВЦЭМ!$B$33:$B$776,I$226)+'СЕТ СН'!$F$15</f>
        <v>194.19134502</v>
      </c>
      <c r="J239" s="36">
        <f>SUMIFS(СВЦЭМ!$F$33:$F$776,СВЦЭМ!$A$33:$A$776,$A239,СВЦЭМ!$B$33:$B$776,J$226)+'СЕТ СН'!$F$15</f>
        <v>189.71848610000001</v>
      </c>
      <c r="K239" s="36">
        <f>SUMIFS(СВЦЭМ!$F$33:$F$776,СВЦЭМ!$A$33:$A$776,$A239,СВЦЭМ!$B$33:$B$776,K$226)+'СЕТ СН'!$F$15</f>
        <v>189.05563316999999</v>
      </c>
      <c r="L239" s="36">
        <f>SUMIFS(СВЦЭМ!$F$33:$F$776,СВЦЭМ!$A$33:$A$776,$A239,СВЦЭМ!$B$33:$B$776,L$226)+'СЕТ СН'!$F$15</f>
        <v>188.58055773000001</v>
      </c>
      <c r="M239" s="36">
        <f>SUMIFS(СВЦЭМ!$F$33:$F$776,СВЦЭМ!$A$33:$A$776,$A239,СВЦЭМ!$B$33:$B$776,M$226)+'СЕТ СН'!$F$15</f>
        <v>188.65851674999999</v>
      </c>
      <c r="N239" s="36">
        <f>SUMIFS(СВЦЭМ!$F$33:$F$776,СВЦЭМ!$A$33:$A$776,$A239,СВЦЭМ!$B$33:$B$776,N$226)+'СЕТ СН'!$F$15</f>
        <v>190.59850575999999</v>
      </c>
      <c r="O239" s="36">
        <f>SUMIFS(СВЦЭМ!$F$33:$F$776,СВЦЭМ!$A$33:$A$776,$A239,СВЦЭМ!$B$33:$B$776,O$226)+'СЕТ СН'!$F$15</f>
        <v>183.7222118</v>
      </c>
      <c r="P239" s="36">
        <f>SUMIFS(СВЦЭМ!$F$33:$F$776,СВЦЭМ!$A$33:$A$776,$A239,СВЦЭМ!$B$33:$B$776,P$226)+'СЕТ СН'!$F$15</f>
        <v>185.71536395000001</v>
      </c>
      <c r="Q239" s="36">
        <f>SUMIFS(СВЦЭМ!$F$33:$F$776,СВЦЭМ!$A$33:$A$776,$A239,СВЦЭМ!$B$33:$B$776,Q$226)+'СЕТ СН'!$F$15</f>
        <v>187.90460221000001</v>
      </c>
      <c r="R239" s="36">
        <f>SUMIFS(СВЦЭМ!$F$33:$F$776,СВЦЭМ!$A$33:$A$776,$A239,СВЦЭМ!$B$33:$B$776,R$226)+'СЕТ СН'!$F$15</f>
        <v>187.76287995999999</v>
      </c>
      <c r="S239" s="36">
        <f>SUMIFS(СВЦЭМ!$F$33:$F$776,СВЦЭМ!$A$33:$A$776,$A239,СВЦЭМ!$B$33:$B$776,S$226)+'СЕТ СН'!$F$15</f>
        <v>186.19363444999999</v>
      </c>
      <c r="T239" s="36">
        <f>SUMIFS(СВЦЭМ!$F$33:$F$776,СВЦЭМ!$A$33:$A$776,$A239,СВЦЭМ!$B$33:$B$776,T$226)+'СЕТ СН'!$F$15</f>
        <v>176.55973818000001</v>
      </c>
      <c r="U239" s="36">
        <f>SUMIFS(СВЦЭМ!$F$33:$F$776,СВЦЭМ!$A$33:$A$776,$A239,СВЦЭМ!$B$33:$B$776,U$226)+'СЕТ СН'!$F$15</f>
        <v>174.66062633000001</v>
      </c>
      <c r="V239" s="36">
        <f>SUMIFS(СВЦЭМ!$F$33:$F$776,СВЦЭМ!$A$33:$A$776,$A239,СВЦЭМ!$B$33:$B$776,V$226)+'СЕТ СН'!$F$15</f>
        <v>177.98901128</v>
      </c>
      <c r="W239" s="36">
        <f>SUMIFS(СВЦЭМ!$F$33:$F$776,СВЦЭМ!$A$33:$A$776,$A239,СВЦЭМ!$B$33:$B$776,W$226)+'СЕТ СН'!$F$15</f>
        <v>180.82956641999999</v>
      </c>
      <c r="X239" s="36">
        <f>SUMIFS(СВЦЭМ!$F$33:$F$776,СВЦЭМ!$A$33:$A$776,$A239,СВЦЭМ!$B$33:$B$776,X$226)+'СЕТ СН'!$F$15</f>
        <v>184.99687416</v>
      </c>
      <c r="Y239" s="36">
        <f>SUMIFS(СВЦЭМ!$F$33:$F$776,СВЦЭМ!$A$33:$A$776,$A239,СВЦЭМ!$B$33:$B$776,Y$226)+'СЕТ СН'!$F$15</f>
        <v>193.71966914999999</v>
      </c>
    </row>
    <row r="240" spans="1:27" ht="15.75" x14ac:dyDescent="0.2">
      <c r="A240" s="35">
        <f t="shared" si="6"/>
        <v>43510</v>
      </c>
      <c r="B240" s="36">
        <f>SUMIFS(СВЦЭМ!$F$33:$F$776,СВЦЭМ!$A$33:$A$776,$A240,СВЦЭМ!$B$33:$B$776,B$226)+'СЕТ СН'!$F$15</f>
        <v>203.72639613000001</v>
      </c>
      <c r="C240" s="36">
        <f>SUMIFS(СВЦЭМ!$F$33:$F$776,СВЦЭМ!$A$33:$A$776,$A240,СВЦЭМ!$B$33:$B$776,C$226)+'СЕТ СН'!$F$15</f>
        <v>206.73726471000001</v>
      </c>
      <c r="D240" s="36">
        <f>SUMIFS(СВЦЭМ!$F$33:$F$776,СВЦЭМ!$A$33:$A$776,$A240,СВЦЭМ!$B$33:$B$776,D$226)+'СЕТ СН'!$F$15</f>
        <v>212.12282150999999</v>
      </c>
      <c r="E240" s="36">
        <f>SUMIFS(СВЦЭМ!$F$33:$F$776,СВЦЭМ!$A$33:$A$776,$A240,СВЦЭМ!$B$33:$B$776,E$226)+'СЕТ СН'!$F$15</f>
        <v>216.83730270999999</v>
      </c>
      <c r="F240" s="36">
        <f>SUMIFS(СВЦЭМ!$F$33:$F$776,СВЦЭМ!$A$33:$A$776,$A240,СВЦЭМ!$B$33:$B$776,F$226)+'СЕТ СН'!$F$15</f>
        <v>215.50501223000001</v>
      </c>
      <c r="G240" s="36">
        <f>SUMIFS(СВЦЭМ!$F$33:$F$776,СВЦЭМ!$A$33:$A$776,$A240,СВЦЭМ!$B$33:$B$776,G$226)+'СЕТ СН'!$F$15</f>
        <v>211.62129297999999</v>
      </c>
      <c r="H240" s="36">
        <f>SUMIFS(СВЦЭМ!$F$33:$F$776,СВЦЭМ!$A$33:$A$776,$A240,СВЦЭМ!$B$33:$B$776,H$226)+'СЕТ СН'!$F$15</f>
        <v>202.03575805</v>
      </c>
      <c r="I240" s="36">
        <f>SUMIFS(СВЦЭМ!$F$33:$F$776,СВЦЭМ!$A$33:$A$776,$A240,СВЦЭМ!$B$33:$B$776,I$226)+'СЕТ СН'!$F$15</f>
        <v>192.45417719</v>
      </c>
      <c r="J240" s="36">
        <f>SUMIFS(СВЦЭМ!$F$33:$F$776,СВЦЭМ!$A$33:$A$776,$A240,СВЦЭМ!$B$33:$B$776,J$226)+'СЕТ СН'!$F$15</f>
        <v>188.58109727999999</v>
      </c>
      <c r="K240" s="36">
        <f>SUMIFS(СВЦЭМ!$F$33:$F$776,СВЦЭМ!$A$33:$A$776,$A240,СВЦЭМ!$B$33:$B$776,K$226)+'СЕТ СН'!$F$15</f>
        <v>187.98326567000001</v>
      </c>
      <c r="L240" s="36">
        <f>SUMIFS(СВЦЭМ!$F$33:$F$776,СВЦЭМ!$A$33:$A$776,$A240,СВЦЭМ!$B$33:$B$776,L$226)+'СЕТ СН'!$F$15</f>
        <v>186.60064704999999</v>
      </c>
      <c r="M240" s="36">
        <f>SUMIFS(СВЦЭМ!$F$33:$F$776,СВЦЭМ!$A$33:$A$776,$A240,СВЦЭМ!$B$33:$B$776,M$226)+'СЕТ СН'!$F$15</f>
        <v>188.89717347000001</v>
      </c>
      <c r="N240" s="36">
        <f>SUMIFS(СВЦЭМ!$F$33:$F$776,СВЦЭМ!$A$33:$A$776,$A240,СВЦЭМ!$B$33:$B$776,N$226)+'СЕТ СН'!$F$15</f>
        <v>185.93809095</v>
      </c>
      <c r="O240" s="36">
        <f>SUMIFS(СВЦЭМ!$F$33:$F$776,СВЦЭМ!$A$33:$A$776,$A240,СВЦЭМ!$B$33:$B$776,O$226)+'СЕТ СН'!$F$15</f>
        <v>181.28151542000001</v>
      </c>
      <c r="P240" s="36">
        <f>SUMIFS(СВЦЭМ!$F$33:$F$776,СВЦЭМ!$A$33:$A$776,$A240,СВЦЭМ!$B$33:$B$776,P$226)+'СЕТ СН'!$F$15</f>
        <v>181.90305604</v>
      </c>
      <c r="Q240" s="36">
        <f>SUMIFS(СВЦЭМ!$F$33:$F$776,СВЦЭМ!$A$33:$A$776,$A240,СВЦЭМ!$B$33:$B$776,Q$226)+'СЕТ СН'!$F$15</f>
        <v>184.09361461</v>
      </c>
      <c r="R240" s="36">
        <f>SUMIFS(СВЦЭМ!$F$33:$F$776,СВЦЭМ!$A$33:$A$776,$A240,СВЦЭМ!$B$33:$B$776,R$226)+'СЕТ СН'!$F$15</f>
        <v>184.29012438999999</v>
      </c>
      <c r="S240" s="36">
        <f>SUMIFS(СВЦЭМ!$F$33:$F$776,СВЦЭМ!$A$33:$A$776,$A240,СВЦЭМ!$B$33:$B$776,S$226)+'СЕТ СН'!$F$15</f>
        <v>183.19017968</v>
      </c>
      <c r="T240" s="36">
        <f>SUMIFS(СВЦЭМ!$F$33:$F$776,СВЦЭМ!$A$33:$A$776,$A240,СВЦЭМ!$B$33:$B$776,T$226)+'СЕТ СН'!$F$15</f>
        <v>174.17604639000001</v>
      </c>
      <c r="U240" s="36">
        <f>SUMIFS(СВЦЭМ!$F$33:$F$776,СВЦЭМ!$A$33:$A$776,$A240,СВЦЭМ!$B$33:$B$776,U$226)+'СЕТ СН'!$F$15</f>
        <v>175.83127454999999</v>
      </c>
      <c r="V240" s="36">
        <f>SUMIFS(СВЦЭМ!$F$33:$F$776,СВЦЭМ!$A$33:$A$776,$A240,СВЦЭМ!$B$33:$B$776,V$226)+'СЕТ СН'!$F$15</f>
        <v>181.37713615000001</v>
      </c>
      <c r="W240" s="36">
        <f>SUMIFS(СВЦЭМ!$F$33:$F$776,СВЦЭМ!$A$33:$A$776,$A240,СВЦЭМ!$B$33:$B$776,W$226)+'СЕТ СН'!$F$15</f>
        <v>184.78597185000001</v>
      </c>
      <c r="X240" s="36">
        <f>SUMIFS(СВЦЭМ!$F$33:$F$776,СВЦЭМ!$A$33:$A$776,$A240,СВЦЭМ!$B$33:$B$776,X$226)+'СЕТ СН'!$F$15</f>
        <v>187.66237078</v>
      </c>
      <c r="Y240" s="36">
        <f>SUMIFS(СВЦЭМ!$F$33:$F$776,СВЦЭМ!$A$33:$A$776,$A240,СВЦЭМ!$B$33:$B$776,Y$226)+'СЕТ СН'!$F$15</f>
        <v>194.17165184999999</v>
      </c>
    </row>
    <row r="241" spans="1:25" ht="15.75" x14ac:dyDescent="0.2">
      <c r="A241" s="35">
        <f t="shared" si="6"/>
        <v>43511</v>
      </c>
      <c r="B241" s="36">
        <f>SUMIFS(СВЦЭМ!$F$33:$F$776,СВЦЭМ!$A$33:$A$776,$A241,СВЦЭМ!$B$33:$B$776,B$226)+'СЕТ СН'!$F$15</f>
        <v>194.50100301000001</v>
      </c>
      <c r="C241" s="36">
        <f>SUMIFS(СВЦЭМ!$F$33:$F$776,СВЦЭМ!$A$33:$A$776,$A241,СВЦЭМ!$B$33:$B$776,C$226)+'СЕТ СН'!$F$15</f>
        <v>195.85745319</v>
      </c>
      <c r="D241" s="36">
        <f>SUMIFS(СВЦЭМ!$F$33:$F$776,СВЦЭМ!$A$33:$A$776,$A241,СВЦЭМ!$B$33:$B$776,D$226)+'СЕТ СН'!$F$15</f>
        <v>199.28150725</v>
      </c>
      <c r="E241" s="36">
        <f>SUMIFS(СВЦЭМ!$F$33:$F$776,СВЦЭМ!$A$33:$A$776,$A241,СВЦЭМ!$B$33:$B$776,E$226)+'СЕТ СН'!$F$15</f>
        <v>204.43781294999999</v>
      </c>
      <c r="F241" s="36">
        <f>SUMIFS(СВЦЭМ!$F$33:$F$776,СВЦЭМ!$A$33:$A$776,$A241,СВЦЭМ!$B$33:$B$776,F$226)+'СЕТ СН'!$F$15</f>
        <v>204.61987531</v>
      </c>
      <c r="G241" s="36">
        <f>SUMIFS(СВЦЭМ!$F$33:$F$776,СВЦЭМ!$A$33:$A$776,$A241,СВЦЭМ!$B$33:$B$776,G$226)+'СЕТ СН'!$F$15</f>
        <v>199.87255236999999</v>
      </c>
      <c r="H241" s="36">
        <f>SUMIFS(СВЦЭМ!$F$33:$F$776,СВЦЭМ!$A$33:$A$776,$A241,СВЦЭМ!$B$33:$B$776,H$226)+'СЕТ СН'!$F$15</f>
        <v>193.4073775</v>
      </c>
      <c r="I241" s="36">
        <f>SUMIFS(СВЦЭМ!$F$33:$F$776,СВЦЭМ!$A$33:$A$776,$A241,СВЦЭМ!$B$33:$B$776,I$226)+'СЕТ СН'!$F$15</f>
        <v>190.31413706999999</v>
      </c>
      <c r="J241" s="36">
        <f>SUMIFS(СВЦЭМ!$F$33:$F$776,СВЦЭМ!$A$33:$A$776,$A241,СВЦЭМ!$B$33:$B$776,J$226)+'СЕТ СН'!$F$15</f>
        <v>188.35824572000001</v>
      </c>
      <c r="K241" s="36">
        <f>SUMIFS(СВЦЭМ!$F$33:$F$776,СВЦЭМ!$A$33:$A$776,$A241,СВЦЭМ!$B$33:$B$776,K$226)+'СЕТ СН'!$F$15</f>
        <v>189.40405471</v>
      </c>
      <c r="L241" s="36">
        <f>SUMIFS(СВЦЭМ!$F$33:$F$776,СВЦЭМ!$A$33:$A$776,$A241,СВЦЭМ!$B$33:$B$776,L$226)+'СЕТ СН'!$F$15</f>
        <v>188.30123712</v>
      </c>
      <c r="M241" s="36">
        <f>SUMIFS(СВЦЭМ!$F$33:$F$776,СВЦЭМ!$A$33:$A$776,$A241,СВЦЭМ!$B$33:$B$776,M$226)+'СЕТ СН'!$F$15</f>
        <v>188.62217769</v>
      </c>
      <c r="N241" s="36">
        <f>SUMIFS(СВЦЭМ!$F$33:$F$776,СВЦЭМ!$A$33:$A$776,$A241,СВЦЭМ!$B$33:$B$776,N$226)+'СЕТ СН'!$F$15</f>
        <v>185.55738933000001</v>
      </c>
      <c r="O241" s="36">
        <f>SUMIFS(СВЦЭМ!$F$33:$F$776,СВЦЭМ!$A$33:$A$776,$A241,СВЦЭМ!$B$33:$B$776,O$226)+'СЕТ СН'!$F$15</f>
        <v>180.08921185</v>
      </c>
      <c r="P241" s="36">
        <f>SUMIFS(СВЦЭМ!$F$33:$F$776,СВЦЭМ!$A$33:$A$776,$A241,СВЦЭМ!$B$33:$B$776,P$226)+'СЕТ СН'!$F$15</f>
        <v>179.91919242</v>
      </c>
      <c r="Q241" s="36">
        <f>SUMIFS(СВЦЭМ!$F$33:$F$776,СВЦЭМ!$A$33:$A$776,$A241,СВЦЭМ!$B$33:$B$776,Q$226)+'СЕТ СН'!$F$15</f>
        <v>180.43082871999999</v>
      </c>
      <c r="R241" s="36">
        <f>SUMIFS(СВЦЭМ!$F$33:$F$776,СВЦЭМ!$A$33:$A$776,$A241,СВЦЭМ!$B$33:$B$776,R$226)+'СЕТ СН'!$F$15</f>
        <v>180.45466723000001</v>
      </c>
      <c r="S241" s="36">
        <f>SUMIFS(СВЦЭМ!$F$33:$F$776,СВЦЭМ!$A$33:$A$776,$A241,СВЦЭМ!$B$33:$B$776,S$226)+'СЕТ СН'!$F$15</f>
        <v>180.99065188</v>
      </c>
      <c r="T241" s="36">
        <f>SUMIFS(СВЦЭМ!$F$33:$F$776,СВЦЭМ!$A$33:$A$776,$A241,СВЦЭМ!$B$33:$B$776,T$226)+'СЕТ СН'!$F$15</f>
        <v>176.09802124999999</v>
      </c>
      <c r="U241" s="36">
        <f>SUMIFS(СВЦЭМ!$F$33:$F$776,СВЦЭМ!$A$33:$A$776,$A241,СВЦЭМ!$B$33:$B$776,U$226)+'СЕТ СН'!$F$15</f>
        <v>176.83058136</v>
      </c>
      <c r="V241" s="36">
        <f>SUMIFS(СВЦЭМ!$F$33:$F$776,СВЦЭМ!$A$33:$A$776,$A241,СВЦЭМ!$B$33:$B$776,V$226)+'СЕТ СН'!$F$15</f>
        <v>177.42944219</v>
      </c>
      <c r="W241" s="36">
        <f>SUMIFS(СВЦЭМ!$F$33:$F$776,СВЦЭМ!$A$33:$A$776,$A241,СВЦЭМ!$B$33:$B$776,W$226)+'СЕТ СН'!$F$15</f>
        <v>178.30697497</v>
      </c>
      <c r="X241" s="36">
        <f>SUMIFS(СВЦЭМ!$F$33:$F$776,СВЦЭМ!$A$33:$A$776,$A241,СВЦЭМ!$B$33:$B$776,X$226)+'СЕТ СН'!$F$15</f>
        <v>181.46204843000001</v>
      </c>
      <c r="Y241" s="36">
        <f>SUMIFS(СВЦЭМ!$F$33:$F$776,СВЦЭМ!$A$33:$A$776,$A241,СВЦЭМ!$B$33:$B$776,Y$226)+'СЕТ СН'!$F$15</f>
        <v>187.36767051999999</v>
      </c>
    </row>
    <row r="242" spans="1:25" ht="15.75" x14ac:dyDescent="0.2">
      <c r="A242" s="35">
        <f t="shared" si="6"/>
        <v>43512</v>
      </c>
      <c r="B242" s="36">
        <f>SUMIFS(СВЦЭМ!$F$33:$F$776,СВЦЭМ!$A$33:$A$776,$A242,СВЦЭМ!$B$33:$B$776,B$226)+'СЕТ СН'!$F$15</f>
        <v>193.10209433</v>
      </c>
      <c r="C242" s="36">
        <f>SUMIFS(СВЦЭМ!$F$33:$F$776,СВЦЭМ!$A$33:$A$776,$A242,СВЦЭМ!$B$33:$B$776,C$226)+'СЕТ СН'!$F$15</f>
        <v>194.27187735999999</v>
      </c>
      <c r="D242" s="36">
        <f>SUMIFS(СВЦЭМ!$F$33:$F$776,СВЦЭМ!$A$33:$A$776,$A242,СВЦЭМ!$B$33:$B$776,D$226)+'СЕТ СН'!$F$15</f>
        <v>200.78182978999999</v>
      </c>
      <c r="E242" s="36">
        <f>SUMIFS(СВЦЭМ!$F$33:$F$776,СВЦЭМ!$A$33:$A$776,$A242,СВЦЭМ!$B$33:$B$776,E$226)+'СЕТ СН'!$F$15</f>
        <v>208.36411568</v>
      </c>
      <c r="F242" s="36">
        <f>SUMIFS(СВЦЭМ!$F$33:$F$776,СВЦЭМ!$A$33:$A$776,$A242,СВЦЭМ!$B$33:$B$776,F$226)+'СЕТ СН'!$F$15</f>
        <v>211.23108053000001</v>
      </c>
      <c r="G242" s="36">
        <f>SUMIFS(СВЦЭМ!$F$33:$F$776,СВЦЭМ!$A$33:$A$776,$A242,СВЦЭМ!$B$33:$B$776,G$226)+'СЕТ СН'!$F$15</f>
        <v>210.04641683</v>
      </c>
      <c r="H242" s="36">
        <f>SUMIFS(СВЦЭМ!$F$33:$F$776,СВЦЭМ!$A$33:$A$776,$A242,СВЦЭМ!$B$33:$B$776,H$226)+'СЕТ СН'!$F$15</f>
        <v>200.35239319999999</v>
      </c>
      <c r="I242" s="36">
        <f>SUMIFS(СВЦЭМ!$F$33:$F$776,СВЦЭМ!$A$33:$A$776,$A242,СВЦЭМ!$B$33:$B$776,I$226)+'СЕТ СН'!$F$15</f>
        <v>194.27485517</v>
      </c>
      <c r="J242" s="36">
        <f>SUMIFS(СВЦЭМ!$F$33:$F$776,СВЦЭМ!$A$33:$A$776,$A242,СВЦЭМ!$B$33:$B$776,J$226)+'СЕТ СН'!$F$15</f>
        <v>187.32494517000001</v>
      </c>
      <c r="K242" s="36">
        <f>SUMIFS(СВЦЭМ!$F$33:$F$776,СВЦЭМ!$A$33:$A$776,$A242,СВЦЭМ!$B$33:$B$776,K$226)+'СЕТ СН'!$F$15</f>
        <v>179.18863292</v>
      </c>
      <c r="L242" s="36">
        <f>SUMIFS(СВЦЭМ!$F$33:$F$776,СВЦЭМ!$A$33:$A$776,$A242,СВЦЭМ!$B$33:$B$776,L$226)+'СЕТ СН'!$F$15</f>
        <v>175.81824660999999</v>
      </c>
      <c r="M242" s="36">
        <f>SUMIFS(СВЦЭМ!$F$33:$F$776,СВЦЭМ!$A$33:$A$776,$A242,СВЦЭМ!$B$33:$B$776,M$226)+'СЕТ СН'!$F$15</f>
        <v>177.98516217</v>
      </c>
      <c r="N242" s="36">
        <f>SUMIFS(СВЦЭМ!$F$33:$F$776,СВЦЭМ!$A$33:$A$776,$A242,СВЦЭМ!$B$33:$B$776,N$226)+'СЕТ СН'!$F$15</f>
        <v>182.40713639000001</v>
      </c>
      <c r="O242" s="36">
        <f>SUMIFS(СВЦЭМ!$F$33:$F$776,СВЦЭМ!$A$33:$A$776,$A242,СВЦЭМ!$B$33:$B$776,O$226)+'СЕТ СН'!$F$15</f>
        <v>182.11454276000001</v>
      </c>
      <c r="P242" s="36">
        <f>SUMIFS(СВЦЭМ!$F$33:$F$776,СВЦЭМ!$A$33:$A$776,$A242,СВЦЭМ!$B$33:$B$776,P$226)+'СЕТ СН'!$F$15</f>
        <v>184.59125947000001</v>
      </c>
      <c r="Q242" s="36">
        <f>SUMIFS(СВЦЭМ!$F$33:$F$776,СВЦЭМ!$A$33:$A$776,$A242,СВЦЭМ!$B$33:$B$776,Q$226)+'СЕТ СН'!$F$15</f>
        <v>186.37696875</v>
      </c>
      <c r="R242" s="36">
        <f>SUMIFS(СВЦЭМ!$F$33:$F$776,СВЦЭМ!$A$33:$A$776,$A242,СВЦЭМ!$B$33:$B$776,R$226)+'СЕТ СН'!$F$15</f>
        <v>185.10857766000001</v>
      </c>
      <c r="S242" s="36">
        <f>SUMIFS(СВЦЭМ!$F$33:$F$776,СВЦЭМ!$A$33:$A$776,$A242,СВЦЭМ!$B$33:$B$776,S$226)+'СЕТ СН'!$F$15</f>
        <v>186.77874936000001</v>
      </c>
      <c r="T242" s="36">
        <f>SUMIFS(СВЦЭМ!$F$33:$F$776,СВЦЭМ!$A$33:$A$776,$A242,СВЦЭМ!$B$33:$B$776,T$226)+'СЕТ СН'!$F$15</f>
        <v>178.68996489</v>
      </c>
      <c r="U242" s="36">
        <f>SUMIFS(СВЦЭМ!$F$33:$F$776,СВЦЭМ!$A$33:$A$776,$A242,СВЦЭМ!$B$33:$B$776,U$226)+'СЕТ СН'!$F$15</f>
        <v>176.31277438999999</v>
      </c>
      <c r="V242" s="36">
        <f>SUMIFS(СВЦЭМ!$F$33:$F$776,СВЦЭМ!$A$33:$A$776,$A242,СВЦЭМ!$B$33:$B$776,V$226)+'СЕТ СН'!$F$15</f>
        <v>175.88202663000001</v>
      </c>
      <c r="W242" s="36">
        <f>SUMIFS(СВЦЭМ!$F$33:$F$776,СВЦЭМ!$A$33:$A$776,$A242,СВЦЭМ!$B$33:$B$776,W$226)+'СЕТ СН'!$F$15</f>
        <v>177.26502051</v>
      </c>
      <c r="X242" s="36">
        <f>SUMIFS(СВЦЭМ!$F$33:$F$776,СВЦЭМ!$A$33:$A$776,$A242,СВЦЭМ!$B$33:$B$776,X$226)+'СЕТ СН'!$F$15</f>
        <v>181.33244851000001</v>
      </c>
      <c r="Y242" s="36">
        <f>SUMIFS(СВЦЭМ!$F$33:$F$776,СВЦЭМ!$A$33:$A$776,$A242,СВЦЭМ!$B$33:$B$776,Y$226)+'СЕТ СН'!$F$15</f>
        <v>190.53005571</v>
      </c>
    </row>
    <row r="243" spans="1:25" ht="15.75" x14ac:dyDescent="0.2">
      <c r="A243" s="35">
        <f t="shared" si="6"/>
        <v>43513</v>
      </c>
      <c r="B243" s="36">
        <f>SUMIFS(СВЦЭМ!$F$33:$F$776,СВЦЭМ!$A$33:$A$776,$A243,СВЦЭМ!$B$33:$B$776,B$226)+'СЕТ СН'!$F$15</f>
        <v>186.97530144000001</v>
      </c>
      <c r="C243" s="36">
        <f>SUMIFS(СВЦЭМ!$F$33:$F$776,СВЦЭМ!$A$33:$A$776,$A243,СВЦЭМ!$B$33:$B$776,C$226)+'СЕТ СН'!$F$15</f>
        <v>190.06272963999999</v>
      </c>
      <c r="D243" s="36">
        <f>SUMIFS(СВЦЭМ!$F$33:$F$776,СВЦЭМ!$A$33:$A$776,$A243,СВЦЭМ!$B$33:$B$776,D$226)+'СЕТ СН'!$F$15</f>
        <v>198.2900291</v>
      </c>
      <c r="E243" s="36">
        <f>SUMIFS(СВЦЭМ!$F$33:$F$776,СВЦЭМ!$A$33:$A$776,$A243,СВЦЭМ!$B$33:$B$776,E$226)+'СЕТ СН'!$F$15</f>
        <v>198.18417613</v>
      </c>
      <c r="F243" s="36">
        <f>SUMIFS(СВЦЭМ!$F$33:$F$776,СВЦЭМ!$A$33:$A$776,$A243,СВЦЭМ!$B$33:$B$776,F$226)+'СЕТ СН'!$F$15</f>
        <v>200.96770695999999</v>
      </c>
      <c r="G243" s="36">
        <f>SUMIFS(СВЦЭМ!$F$33:$F$776,СВЦЭМ!$A$33:$A$776,$A243,СВЦЭМ!$B$33:$B$776,G$226)+'СЕТ СН'!$F$15</f>
        <v>199.54462931</v>
      </c>
      <c r="H243" s="36">
        <f>SUMIFS(СВЦЭМ!$F$33:$F$776,СВЦЭМ!$A$33:$A$776,$A243,СВЦЭМ!$B$33:$B$776,H$226)+'СЕТ СН'!$F$15</f>
        <v>190.77784704000001</v>
      </c>
      <c r="I243" s="36">
        <f>SUMIFS(СВЦЭМ!$F$33:$F$776,СВЦЭМ!$A$33:$A$776,$A243,СВЦЭМ!$B$33:$B$776,I$226)+'СЕТ СН'!$F$15</f>
        <v>184.45303505999999</v>
      </c>
      <c r="J243" s="36">
        <f>SUMIFS(СВЦЭМ!$F$33:$F$776,СВЦЭМ!$A$33:$A$776,$A243,СВЦЭМ!$B$33:$B$776,J$226)+'СЕТ СН'!$F$15</f>
        <v>179.03089645</v>
      </c>
      <c r="K243" s="36">
        <f>SUMIFS(СВЦЭМ!$F$33:$F$776,СВЦЭМ!$A$33:$A$776,$A243,СВЦЭМ!$B$33:$B$776,K$226)+'СЕТ СН'!$F$15</f>
        <v>169.56865146999999</v>
      </c>
      <c r="L243" s="36">
        <f>SUMIFS(СВЦЭМ!$F$33:$F$776,СВЦЭМ!$A$33:$A$776,$A243,СВЦЭМ!$B$33:$B$776,L$226)+'СЕТ СН'!$F$15</f>
        <v>166.07011600999999</v>
      </c>
      <c r="M243" s="36">
        <f>SUMIFS(СВЦЭМ!$F$33:$F$776,СВЦЭМ!$A$33:$A$776,$A243,СВЦЭМ!$B$33:$B$776,M$226)+'СЕТ СН'!$F$15</f>
        <v>170.15754908</v>
      </c>
      <c r="N243" s="36">
        <f>SUMIFS(СВЦЭМ!$F$33:$F$776,СВЦЭМ!$A$33:$A$776,$A243,СВЦЭМ!$B$33:$B$776,N$226)+'СЕТ СН'!$F$15</f>
        <v>179.22823843</v>
      </c>
      <c r="O243" s="36">
        <f>SUMIFS(СВЦЭМ!$F$33:$F$776,СВЦЭМ!$A$33:$A$776,$A243,СВЦЭМ!$B$33:$B$776,O$226)+'СЕТ СН'!$F$15</f>
        <v>179.20339329000001</v>
      </c>
      <c r="P243" s="36">
        <f>SUMIFS(СВЦЭМ!$F$33:$F$776,СВЦЭМ!$A$33:$A$776,$A243,СВЦЭМ!$B$33:$B$776,P$226)+'СЕТ СН'!$F$15</f>
        <v>189.57962953000001</v>
      </c>
      <c r="Q243" s="36">
        <f>SUMIFS(СВЦЭМ!$F$33:$F$776,СВЦЭМ!$A$33:$A$776,$A243,СВЦЭМ!$B$33:$B$776,Q$226)+'СЕТ СН'!$F$15</f>
        <v>188.48577992</v>
      </c>
      <c r="R243" s="36">
        <f>SUMIFS(СВЦЭМ!$F$33:$F$776,СВЦЭМ!$A$33:$A$776,$A243,СВЦЭМ!$B$33:$B$776,R$226)+'СЕТ СН'!$F$15</f>
        <v>187.85342919000001</v>
      </c>
      <c r="S243" s="36">
        <f>SUMIFS(СВЦЭМ!$F$33:$F$776,СВЦЭМ!$A$33:$A$776,$A243,СВЦЭМ!$B$33:$B$776,S$226)+'СЕТ СН'!$F$15</f>
        <v>189.62688259999999</v>
      </c>
      <c r="T243" s="36">
        <f>SUMIFS(СВЦЭМ!$F$33:$F$776,СВЦЭМ!$A$33:$A$776,$A243,СВЦЭМ!$B$33:$B$776,T$226)+'СЕТ СН'!$F$15</f>
        <v>183.47377431999999</v>
      </c>
      <c r="U243" s="36">
        <f>SUMIFS(СВЦЭМ!$F$33:$F$776,СВЦЭМ!$A$33:$A$776,$A243,СВЦЭМ!$B$33:$B$776,U$226)+'СЕТ СН'!$F$15</f>
        <v>179.91505859</v>
      </c>
      <c r="V243" s="36">
        <f>SUMIFS(СВЦЭМ!$F$33:$F$776,СВЦЭМ!$A$33:$A$776,$A243,СВЦЭМ!$B$33:$B$776,V$226)+'СЕТ СН'!$F$15</f>
        <v>180.49949336</v>
      </c>
      <c r="W243" s="36">
        <f>SUMIFS(СВЦЭМ!$F$33:$F$776,СВЦЭМ!$A$33:$A$776,$A243,СВЦЭМ!$B$33:$B$776,W$226)+'СЕТ СН'!$F$15</f>
        <v>180.86274331999999</v>
      </c>
      <c r="X243" s="36">
        <f>SUMIFS(СВЦЭМ!$F$33:$F$776,СВЦЭМ!$A$33:$A$776,$A243,СВЦЭМ!$B$33:$B$776,X$226)+'СЕТ СН'!$F$15</f>
        <v>184.66263330999999</v>
      </c>
      <c r="Y243" s="36">
        <f>SUMIFS(СВЦЭМ!$F$33:$F$776,СВЦЭМ!$A$33:$A$776,$A243,СВЦЭМ!$B$33:$B$776,Y$226)+'СЕТ СН'!$F$15</f>
        <v>189.93840277999999</v>
      </c>
    </row>
    <row r="244" spans="1:25" ht="15.75" x14ac:dyDescent="0.2">
      <c r="A244" s="35">
        <f t="shared" si="6"/>
        <v>43514</v>
      </c>
      <c r="B244" s="36">
        <f>SUMIFS(СВЦЭМ!$F$33:$F$776,СВЦЭМ!$A$33:$A$776,$A244,СВЦЭМ!$B$33:$B$776,B$226)+'СЕТ СН'!$F$15</f>
        <v>199.94742778</v>
      </c>
      <c r="C244" s="36">
        <f>SUMIFS(СВЦЭМ!$F$33:$F$776,СВЦЭМ!$A$33:$A$776,$A244,СВЦЭМ!$B$33:$B$776,C$226)+'СЕТ СН'!$F$15</f>
        <v>208.63438124000001</v>
      </c>
      <c r="D244" s="36">
        <f>SUMIFS(СВЦЭМ!$F$33:$F$776,СВЦЭМ!$A$33:$A$776,$A244,СВЦЭМ!$B$33:$B$776,D$226)+'СЕТ СН'!$F$15</f>
        <v>210.54677834</v>
      </c>
      <c r="E244" s="36">
        <f>SUMIFS(СВЦЭМ!$F$33:$F$776,СВЦЭМ!$A$33:$A$776,$A244,СВЦЭМ!$B$33:$B$776,E$226)+'СЕТ СН'!$F$15</f>
        <v>206.16661857</v>
      </c>
      <c r="F244" s="36">
        <f>SUMIFS(СВЦЭМ!$F$33:$F$776,СВЦЭМ!$A$33:$A$776,$A244,СВЦЭМ!$B$33:$B$776,F$226)+'СЕТ СН'!$F$15</f>
        <v>207.43700154999999</v>
      </c>
      <c r="G244" s="36">
        <f>SUMIFS(СВЦЭМ!$F$33:$F$776,СВЦЭМ!$A$33:$A$776,$A244,СВЦЭМ!$B$33:$B$776,G$226)+'СЕТ СН'!$F$15</f>
        <v>204.94967450999999</v>
      </c>
      <c r="H244" s="36">
        <f>SUMIFS(СВЦЭМ!$F$33:$F$776,СВЦЭМ!$A$33:$A$776,$A244,СВЦЭМ!$B$33:$B$776,H$226)+'СЕТ СН'!$F$15</f>
        <v>194.78034563</v>
      </c>
      <c r="I244" s="36">
        <f>SUMIFS(СВЦЭМ!$F$33:$F$776,СВЦЭМ!$A$33:$A$776,$A244,СВЦЭМ!$B$33:$B$776,I$226)+'СЕТ СН'!$F$15</f>
        <v>187.41980683</v>
      </c>
      <c r="J244" s="36">
        <f>SUMIFS(СВЦЭМ!$F$33:$F$776,СВЦЭМ!$A$33:$A$776,$A244,СВЦЭМ!$B$33:$B$776,J$226)+'СЕТ СН'!$F$15</f>
        <v>184.00933587</v>
      </c>
      <c r="K244" s="36">
        <f>SUMIFS(СВЦЭМ!$F$33:$F$776,СВЦЭМ!$A$33:$A$776,$A244,СВЦЭМ!$B$33:$B$776,K$226)+'СЕТ СН'!$F$15</f>
        <v>185.14033294000001</v>
      </c>
      <c r="L244" s="36">
        <f>SUMIFS(СВЦЭМ!$F$33:$F$776,СВЦЭМ!$A$33:$A$776,$A244,СВЦЭМ!$B$33:$B$776,L$226)+'СЕТ СН'!$F$15</f>
        <v>185.09263945000001</v>
      </c>
      <c r="M244" s="36">
        <f>SUMIFS(СВЦЭМ!$F$33:$F$776,СВЦЭМ!$A$33:$A$776,$A244,СВЦЭМ!$B$33:$B$776,M$226)+'СЕТ СН'!$F$15</f>
        <v>186.48815869000001</v>
      </c>
      <c r="N244" s="36">
        <f>SUMIFS(СВЦЭМ!$F$33:$F$776,СВЦЭМ!$A$33:$A$776,$A244,СВЦЭМ!$B$33:$B$776,N$226)+'СЕТ СН'!$F$15</f>
        <v>185.02156696</v>
      </c>
      <c r="O244" s="36">
        <f>SUMIFS(СВЦЭМ!$F$33:$F$776,СВЦЭМ!$A$33:$A$776,$A244,СВЦЭМ!$B$33:$B$776,O$226)+'СЕТ СН'!$F$15</f>
        <v>184.62452730999999</v>
      </c>
      <c r="P244" s="36">
        <f>SUMIFS(СВЦЭМ!$F$33:$F$776,СВЦЭМ!$A$33:$A$776,$A244,СВЦЭМ!$B$33:$B$776,P$226)+'СЕТ СН'!$F$15</f>
        <v>186.08040604999999</v>
      </c>
      <c r="Q244" s="36">
        <f>SUMIFS(СВЦЭМ!$F$33:$F$776,СВЦЭМ!$A$33:$A$776,$A244,СВЦЭМ!$B$33:$B$776,Q$226)+'СЕТ СН'!$F$15</f>
        <v>187.40792535</v>
      </c>
      <c r="R244" s="36">
        <f>SUMIFS(СВЦЭМ!$F$33:$F$776,СВЦЭМ!$A$33:$A$776,$A244,СВЦЭМ!$B$33:$B$776,R$226)+'СЕТ СН'!$F$15</f>
        <v>187.08561523</v>
      </c>
      <c r="S244" s="36">
        <f>SUMIFS(СВЦЭМ!$F$33:$F$776,СВЦЭМ!$A$33:$A$776,$A244,СВЦЭМ!$B$33:$B$776,S$226)+'СЕТ СН'!$F$15</f>
        <v>185.60806736000001</v>
      </c>
      <c r="T244" s="36">
        <f>SUMIFS(СВЦЭМ!$F$33:$F$776,СВЦЭМ!$A$33:$A$776,$A244,СВЦЭМ!$B$33:$B$776,T$226)+'СЕТ СН'!$F$15</f>
        <v>179.78878456999999</v>
      </c>
      <c r="U244" s="36">
        <f>SUMIFS(СВЦЭМ!$F$33:$F$776,СВЦЭМ!$A$33:$A$776,$A244,СВЦЭМ!$B$33:$B$776,U$226)+'СЕТ СН'!$F$15</f>
        <v>179.64865515</v>
      </c>
      <c r="V244" s="36">
        <f>SUMIFS(СВЦЭМ!$F$33:$F$776,СВЦЭМ!$A$33:$A$776,$A244,СВЦЭМ!$B$33:$B$776,V$226)+'СЕТ СН'!$F$15</f>
        <v>178.69654335999999</v>
      </c>
      <c r="W244" s="36">
        <f>SUMIFS(СВЦЭМ!$F$33:$F$776,СВЦЭМ!$A$33:$A$776,$A244,СВЦЭМ!$B$33:$B$776,W$226)+'СЕТ СН'!$F$15</f>
        <v>181.73992561</v>
      </c>
      <c r="X244" s="36">
        <f>SUMIFS(СВЦЭМ!$F$33:$F$776,СВЦЭМ!$A$33:$A$776,$A244,СВЦЭМ!$B$33:$B$776,X$226)+'СЕТ СН'!$F$15</f>
        <v>187.91715680999999</v>
      </c>
      <c r="Y244" s="36">
        <f>SUMIFS(СВЦЭМ!$F$33:$F$776,СВЦЭМ!$A$33:$A$776,$A244,СВЦЭМ!$B$33:$B$776,Y$226)+'СЕТ СН'!$F$15</f>
        <v>191.70208292000001</v>
      </c>
    </row>
    <row r="245" spans="1:25" ht="15.75" x14ac:dyDescent="0.2">
      <c r="A245" s="35">
        <f t="shared" si="6"/>
        <v>43515</v>
      </c>
      <c r="B245" s="36">
        <f>SUMIFS(СВЦЭМ!$F$33:$F$776,СВЦЭМ!$A$33:$A$776,$A245,СВЦЭМ!$B$33:$B$776,B$226)+'СЕТ СН'!$F$15</f>
        <v>202.74092005</v>
      </c>
      <c r="C245" s="36">
        <f>SUMIFS(СВЦЭМ!$F$33:$F$776,СВЦЭМ!$A$33:$A$776,$A245,СВЦЭМ!$B$33:$B$776,C$226)+'СЕТ СН'!$F$15</f>
        <v>208.95119500999999</v>
      </c>
      <c r="D245" s="36">
        <f>SUMIFS(СВЦЭМ!$F$33:$F$776,СВЦЭМ!$A$33:$A$776,$A245,СВЦЭМ!$B$33:$B$776,D$226)+'СЕТ СН'!$F$15</f>
        <v>212.47898839000001</v>
      </c>
      <c r="E245" s="36">
        <f>SUMIFS(СВЦЭМ!$F$33:$F$776,СВЦЭМ!$A$33:$A$776,$A245,СВЦЭМ!$B$33:$B$776,E$226)+'СЕТ СН'!$F$15</f>
        <v>214.36518129999999</v>
      </c>
      <c r="F245" s="36">
        <f>SUMIFS(СВЦЭМ!$F$33:$F$776,СВЦЭМ!$A$33:$A$776,$A245,СВЦЭМ!$B$33:$B$776,F$226)+'СЕТ СН'!$F$15</f>
        <v>212.24370701000001</v>
      </c>
      <c r="G245" s="36">
        <f>SUMIFS(СВЦЭМ!$F$33:$F$776,СВЦЭМ!$A$33:$A$776,$A245,СВЦЭМ!$B$33:$B$776,G$226)+'СЕТ СН'!$F$15</f>
        <v>208.25692923</v>
      </c>
      <c r="H245" s="36">
        <f>SUMIFS(СВЦЭМ!$F$33:$F$776,СВЦЭМ!$A$33:$A$776,$A245,СВЦЭМ!$B$33:$B$776,H$226)+'СЕТ СН'!$F$15</f>
        <v>202.23697816999999</v>
      </c>
      <c r="I245" s="36">
        <f>SUMIFS(СВЦЭМ!$F$33:$F$776,СВЦЭМ!$A$33:$A$776,$A245,СВЦЭМ!$B$33:$B$776,I$226)+'СЕТ СН'!$F$15</f>
        <v>194.23589161000001</v>
      </c>
      <c r="J245" s="36">
        <f>SUMIFS(СВЦЭМ!$F$33:$F$776,СВЦЭМ!$A$33:$A$776,$A245,СВЦЭМ!$B$33:$B$776,J$226)+'СЕТ СН'!$F$15</f>
        <v>189.35946128</v>
      </c>
      <c r="K245" s="36">
        <f>SUMIFS(СВЦЭМ!$F$33:$F$776,СВЦЭМ!$A$33:$A$776,$A245,СВЦЭМ!$B$33:$B$776,K$226)+'СЕТ СН'!$F$15</f>
        <v>187.23323551999999</v>
      </c>
      <c r="L245" s="36">
        <f>SUMIFS(СВЦЭМ!$F$33:$F$776,СВЦЭМ!$A$33:$A$776,$A245,СВЦЭМ!$B$33:$B$776,L$226)+'СЕТ СН'!$F$15</f>
        <v>186.04826965000001</v>
      </c>
      <c r="M245" s="36">
        <f>SUMIFS(СВЦЭМ!$F$33:$F$776,СВЦЭМ!$A$33:$A$776,$A245,СВЦЭМ!$B$33:$B$776,M$226)+'СЕТ СН'!$F$15</f>
        <v>185.69906628000001</v>
      </c>
      <c r="N245" s="36">
        <f>SUMIFS(СВЦЭМ!$F$33:$F$776,СВЦЭМ!$A$33:$A$776,$A245,СВЦЭМ!$B$33:$B$776,N$226)+'СЕТ СН'!$F$15</f>
        <v>182.47911841999999</v>
      </c>
      <c r="O245" s="36">
        <f>SUMIFS(СВЦЭМ!$F$33:$F$776,СВЦЭМ!$A$33:$A$776,$A245,СВЦЭМ!$B$33:$B$776,O$226)+'СЕТ СН'!$F$15</f>
        <v>177.85079357000001</v>
      </c>
      <c r="P245" s="36">
        <f>SUMIFS(СВЦЭМ!$F$33:$F$776,СВЦЭМ!$A$33:$A$776,$A245,СВЦЭМ!$B$33:$B$776,P$226)+'СЕТ СН'!$F$15</f>
        <v>178.83108229000001</v>
      </c>
      <c r="Q245" s="36">
        <f>SUMIFS(СВЦЭМ!$F$33:$F$776,СВЦЭМ!$A$33:$A$776,$A245,СВЦЭМ!$B$33:$B$776,Q$226)+'СЕТ СН'!$F$15</f>
        <v>180.86668754999999</v>
      </c>
      <c r="R245" s="36">
        <f>SUMIFS(СВЦЭМ!$F$33:$F$776,СВЦЭМ!$A$33:$A$776,$A245,СВЦЭМ!$B$33:$B$776,R$226)+'СЕТ СН'!$F$15</f>
        <v>180.71611754</v>
      </c>
      <c r="S245" s="36">
        <f>SUMIFS(СВЦЭМ!$F$33:$F$776,СВЦЭМ!$A$33:$A$776,$A245,СВЦЭМ!$B$33:$B$776,S$226)+'СЕТ СН'!$F$15</f>
        <v>179.49680081</v>
      </c>
      <c r="T245" s="36">
        <f>SUMIFS(СВЦЭМ!$F$33:$F$776,СВЦЭМ!$A$33:$A$776,$A245,СВЦЭМ!$B$33:$B$776,T$226)+'СЕТ СН'!$F$15</f>
        <v>173.51836453999999</v>
      </c>
      <c r="U245" s="36">
        <f>SUMIFS(СВЦЭМ!$F$33:$F$776,СВЦЭМ!$A$33:$A$776,$A245,СВЦЭМ!$B$33:$B$776,U$226)+'СЕТ СН'!$F$15</f>
        <v>172.16800107</v>
      </c>
      <c r="V245" s="36">
        <f>SUMIFS(СВЦЭМ!$F$33:$F$776,СВЦЭМ!$A$33:$A$776,$A245,СВЦЭМ!$B$33:$B$776,V$226)+'СЕТ СН'!$F$15</f>
        <v>173.63892838999999</v>
      </c>
      <c r="W245" s="36">
        <f>SUMIFS(СВЦЭМ!$F$33:$F$776,СВЦЭМ!$A$33:$A$776,$A245,СВЦЭМ!$B$33:$B$776,W$226)+'СЕТ СН'!$F$15</f>
        <v>175.23194599000001</v>
      </c>
      <c r="X245" s="36">
        <f>SUMIFS(СВЦЭМ!$F$33:$F$776,СВЦЭМ!$A$33:$A$776,$A245,СВЦЭМ!$B$33:$B$776,X$226)+'СЕТ СН'!$F$15</f>
        <v>177.47578471</v>
      </c>
      <c r="Y245" s="36">
        <f>SUMIFS(СВЦЭМ!$F$33:$F$776,СВЦЭМ!$A$33:$A$776,$A245,СВЦЭМ!$B$33:$B$776,Y$226)+'СЕТ СН'!$F$15</f>
        <v>185.88878552</v>
      </c>
    </row>
    <row r="246" spans="1:25" ht="15.75" x14ac:dyDescent="0.2">
      <c r="A246" s="35">
        <f t="shared" si="6"/>
        <v>43516</v>
      </c>
      <c r="B246" s="36">
        <f>SUMIFS(СВЦЭМ!$F$33:$F$776,СВЦЭМ!$A$33:$A$776,$A246,СВЦЭМ!$B$33:$B$776,B$226)+'СЕТ СН'!$F$15</f>
        <v>199.17826481</v>
      </c>
      <c r="C246" s="36">
        <f>SUMIFS(СВЦЭМ!$F$33:$F$776,СВЦЭМ!$A$33:$A$776,$A246,СВЦЭМ!$B$33:$B$776,C$226)+'СЕТ СН'!$F$15</f>
        <v>205.94770234000001</v>
      </c>
      <c r="D246" s="36">
        <f>SUMIFS(СВЦЭМ!$F$33:$F$776,СВЦЭМ!$A$33:$A$776,$A246,СВЦЭМ!$B$33:$B$776,D$226)+'СЕТ СН'!$F$15</f>
        <v>206.9779193</v>
      </c>
      <c r="E246" s="36">
        <f>SUMIFS(СВЦЭМ!$F$33:$F$776,СВЦЭМ!$A$33:$A$776,$A246,СВЦЭМ!$B$33:$B$776,E$226)+'СЕТ СН'!$F$15</f>
        <v>208.77483344999999</v>
      </c>
      <c r="F246" s="36">
        <f>SUMIFS(СВЦЭМ!$F$33:$F$776,СВЦЭМ!$A$33:$A$776,$A246,СВЦЭМ!$B$33:$B$776,F$226)+'СЕТ СН'!$F$15</f>
        <v>207.5276873</v>
      </c>
      <c r="G246" s="36">
        <f>SUMIFS(СВЦЭМ!$F$33:$F$776,СВЦЭМ!$A$33:$A$776,$A246,СВЦЭМ!$B$33:$B$776,G$226)+'СЕТ СН'!$F$15</f>
        <v>200.08304820999999</v>
      </c>
      <c r="H246" s="36">
        <f>SUMIFS(СВЦЭМ!$F$33:$F$776,СВЦЭМ!$A$33:$A$776,$A246,СВЦЭМ!$B$33:$B$776,H$226)+'СЕТ СН'!$F$15</f>
        <v>194.57139283999999</v>
      </c>
      <c r="I246" s="36">
        <f>SUMIFS(СВЦЭМ!$F$33:$F$776,СВЦЭМ!$A$33:$A$776,$A246,СВЦЭМ!$B$33:$B$776,I$226)+'СЕТ СН'!$F$15</f>
        <v>187.70061226999999</v>
      </c>
      <c r="J246" s="36">
        <f>SUMIFS(СВЦЭМ!$F$33:$F$776,СВЦЭМ!$A$33:$A$776,$A246,СВЦЭМ!$B$33:$B$776,J$226)+'СЕТ СН'!$F$15</f>
        <v>181.66066051000001</v>
      </c>
      <c r="K246" s="36">
        <f>SUMIFS(СВЦЭМ!$F$33:$F$776,СВЦЭМ!$A$33:$A$776,$A246,СВЦЭМ!$B$33:$B$776,K$226)+'СЕТ СН'!$F$15</f>
        <v>181.60379892</v>
      </c>
      <c r="L246" s="36">
        <f>SUMIFS(СВЦЭМ!$F$33:$F$776,СВЦЭМ!$A$33:$A$776,$A246,СВЦЭМ!$B$33:$B$776,L$226)+'СЕТ СН'!$F$15</f>
        <v>182.95625319999999</v>
      </c>
      <c r="M246" s="36">
        <f>SUMIFS(СВЦЭМ!$F$33:$F$776,СВЦЭМ!$A$33:$A$776,$A246,СВЦЭМ!$B$33:$B$776,M$226)+'СЕТ СН'!$F$15</f>
        <v>183.45325</v>
      </c>
      <c r="N246" s="36">
        <f>SUMIFS(СВЦЭМ!$F$33:$F$776,СВЦЭМ!$A$33:$A$776,$A246,СВЦЭМ!$B$33:$B$776,N$226)+'СЕТ СН'!$F$15</f>
        <v>182.02424207999999</v>
      </c>
      <c r="O246" s="36">
        <f>SUMIFS(СВЦЭМ!$F$33:$F$776,СВЦЭМ!$A$33:$A$776,$A246,СВЦЭМ!$B$33:$B$776,O$226)+'СЕТ СН'!$F$15</f>
        <v>176.69584333</v>
      </c>
      <c r="P246" s="36">
        <f>SUMIFS(СВЦЭМ!$F$33:$F$776,СВЦЭМ!$A$33:$A$776,$A246,СВЦЭМ!$B$33:$B$776,P$226)+'СЕТ СН'!$F$15</f>
        <v>177.55428839000001</v>
      </c>
      <c r="Q246" s="36">
        <f>SUMIFS(СВЦЭМ!$F$33:$F$776,СВЦЭМ!$A$33:$A$776,$A246,СВЦЭМ!$B$33:$B$776,Q$226)+'СЕТ СН'!$F$15</f>
        <v>179.78968286</v>
      </c>
      <c r="R246" s="36">
        <f>SUMIFS(СВЦЭМ!$F$33:$F$776,СВЦЭМ!$A$33:$A$776,$A246,СВЦЭМ!$B$33:$B$776,R$226)+'СЕТ СН'!$F$15</f>
        <v>181.44760819000001</v>
      </c>
      <c r="S246" s="36">
        <f>SUMIFS(СВЦЭМ!$F$33:$F$776,СВЦЭМ!$A$33:$A$776,$A246,СВЦЭМ!$B$33:$B$776,S$226)+'СЕТ СН'!$F$15</f>
        <v>182.30642510000001</v>
      </c>
      <c r="T246" s="36">
        <f>SUMIFS(СВЦЭМ!$F$33:$F$776,СВЦЭМ!$A$33:$A$776,$A246,СВЦЭМ!$B$33:$B$776,T$226)+'СЕТ СН'!$F$15</f>
        <v>175.64918169000001</v>
      </c>
      <c r="U246" s="36">
        <f>SUMIFS(СВЦЭМ!$F$33:$F$776,СВЦЭМ!$A$33:$A$776,$A246,СВЦЭМ!$B$33:$B$776,U$226)+'СЕТ СН'!$F$15</f>
        <v>169.82194852000001</v>
      </c>
      <c r="V246" s="36">
        <f>SUMIFS(СВЦЭМ!$F$33:$F$776,СВЦЭМ!$A$33:$A$776,$A246,СВЦЭМ!$B$33:$B$776,V$226)+'СЕТ СН'!$F$15</f>
        <v>169.14566141</v>
      </c>
      <c r="W246" s="36">
        <f>SUMIFS(СВЦЭМ!$F$33:$F$776,СВЦЭМ!$A$33:$A$776,$A246,СВЦЭМ!$B$33:$B$776,W$226)+'СЕТ СН'!$F$15</f>
        <v>173.74186897000001</v>
      </c>
      <c r="X246" s="36">
        <f>SUMIFS(СВЦЭМ!$F$33:$F$776,СВЦЭМ!$A$33:$A$776,$A246,СВЦЭМ!$B$33:$B$776,X$226)+'СЕТ СН'!$F$15</f>
        <v>174.61510792000001</v>
      </c>
      <c r="Y246" s="36">
        <f>SUMIFS(СВЦЭМ!$F$33:$F$776,СВЦЭМ!$A$33:$A$776,$A246,СВЦЭМ!$B$33:$B$776,Y$226)+'СЕТ СН'!$F$15</f>
        <v>182.72446532999999</v>
      </c>
    </row>
    <row r="247" spans="1:25" ht="15.75" x14ac:dyDescent="0.2">
      <c r="A247" s="35">
        <f t="shared" si="6"/>
        <v>43517</v>
      </c>
      <c r="B247" s="36">
        <f>SUMIFS(СВЦЭМ!$F$33:$F$776,СВЦЭМ!$A$33:$A$776,$A247,СВЦЭМ!$B$33:$B$776,B$226)+'СЕТ СН'!$F$15</f>
        <v>192.95020298</v>
      </c>
      <c r="C247" s="36">
        <f>SUMIFS(СВЦЭМ!$F$33:$F$776,СВЦЭМ!$A$33:$A$776,$A247,СВЦЭМ!$B$33:$B$776,C$226)+'СЕТ СН'!$F$15</f>
        <v>198.53847357000001</v>
      </c>
      <c r="D247" s="36">
        <f>SUMIFS(СВЦЭМ!$F$33:$F$776,СВЦЭМ!$A$33:$A$776,$A247,СВЦЭМ!$B$33:$B$776,D$226)+'СЕТ СН'!$F$15</f>
        <v>203.10465127000001</v>
      </c>
      <c r="E247" s="36">
        <f>SUMIFS(СВЦЭМ!$F$33:$F$776,СВЦЭМ!$A$33:$A$776,$A247,СВЦЭМ!$B$33:$B$776,E$226)+'СЕТ СН'!$F$15</f>
        <v>205.39871199999999</v>
      </c>
      <c r="F247" s="36">
        <f>SUMIFS(СВЦЭМ!$F$33:$F$776,СВЦЭМ!$A$33:$A$776,$A247,СВЦЭМ!$B$33:$B$776,F$226)+'СЕТ СН'!$F$15</f>
        <v>204.92328454</v>
      </c>
      <c r="G247" s="36">
        <f>SUMIFS(СВЦЭМ!$F$33:$F$776,СВЦЭМ!$A$33:$A$776,$A247,СВЦЭМ!$B$33:$B$776,G$226)+'СЕТ СН'!$F$15</f>
        <v>199.71835691999999</v>
      </c>
      <c r="H247" s="36">
        <f>SUMIFS(СВЦЭМ!$F$33:$F$776,СВЦЭМ!$A$33:$A$776,$A247,СВЦЭМ!$B$33:$B$776,H$226)+'СЕТ СН'!$F$15</f>
        <v>193.15140262</v>
      </c>
      <c r="I247" s="36">
        <f>SUMIFS(СВЦЭМ!$F$33:$F$776,СВЦЭМ!$A$33:$A$776,$A247,СВЦЭМ!$B$33:$B$776,I$226)+'СЕТ СН'!$F$15</f>
        <v>189.98877594000001</v>
      </c>
      <c r="J247" s="36">
        <f>SUMIFS(СВЦЭМ!$F$33:$F$776,СВЦЭМ!$A$33:$A$776,$A247,СВЦЭМ!$B$33:$B$776,J$226)+'СЕТ СН'!$F$15</f>
        <v>186.51937404</v>
      </c>
      <c r="K247" s="36">
        <f>SUMIFS(СВЦЭМ!$F$33:$F$776,СВЦЭМ!$A$33:$A$776,$A247,СВЦЭМ!$B$33:$B$776,K$226)+'СЕТ СН'!$F$15</f>
        <v>188.88340736999999</v>
      </c>
      <c r="L247" s="36">
        <f>SUMIFS(СВЦЭМ!$F$33:$F$776,СВЦЭМ!$A$33:$A$776,$A247,СВЦЭМ!$B$33:$B$776,L$226)+'СЕТ СН'!$F$15</f>
        <v>186.58429247999999</v>
      </c>
      <c r="M247" s="36">
        <f>SUMIFS(СВЦЭМ!$F$33:$F$776,СВЦЭМ!$A$33:$A$776,$A247,СВЦЭМ!$B$33:$B$776,M$226)+'СЕТ СН'!$F$15</f>
        <v>183.28714382000001</v>
      </c>
      <c r="N247" s="36">
        <f>SUMIFS(СВЦЭМ!$F$33:$F$776,СВЦЭМ!$A$33:$A$776,$A247,СВЦЭМ!$B$33:$B$776,N$226)+'СЕТ СН'!$F$15</f>
        <v>181.66805898000001</v>
      </c>
      <c r="O247" s="36">
        <f>SUMIFS(СВЦЭМ!$F$33:$F$776,СВЦЭМ!$A$33:$A$776,$A247,СВЦЭМ!$B$33:$B$776,O$226)+'СЕТ СН'!$F$15</f>
        <v>175.99628418</v>
      </c>
      <c r="P247" s="36">
        <f>SUMIFS(СВЦЭМ!$F$33:$F$776,СВЦЭМ!$A$33:$A$776,$A247,СВЦЭМ!$B$33:$B$776,P$226)+'СЕТ СН'!$F$15</f>
        <v>176.09390780999999</v>
      </c>
      <c r="Q247" s="36">
        <f>SUMIFS(СВЦЭМ!$F$33:$F$776,СВЦЭМ!$A$33:$A$776,$A247,СВЦЭМ!$B$33:$B$776,Q$226)+'СЕТ СН'!$F$15</f>
        <v>177.18270797</v>
      </c>
      <c r="R247" s="36">
        <f>SUMIFS(СВЦЭМ!$F$33:$F$776,СВЦЭМ!$A$33:$A$776,$A247,СВЦЭМ!$B$33:$B$776,R$226)+'СЕТ СН'!$F$15</f>
        <v>181.50787287</v>
      </c>
      <c r="S247" s="36">
        <f>SUMIFS(СВЦЭМ!$F$33:$F$776,СВЦЭМ!$A$33:$A$776,$A247,СВЦЭМ!$B$33:$B$776,S$226)+'СЕТ СН'!$F$15</f>
        <v>180.7830179</v>
      </c>
      <c r="T247" s="36">
        <f>SUMIFS(СВЦЭМ!$F$33:$F$776,СВЦЭМ!$A$33:$A$776,$A247,СВЦЭМ!$B$33:$B$776,T$226)+'СЕТ СН'!$F$15</f>
        <v>174.35878926999999</v>
      </c>
      <c r="U247" s="36">
        <f>SUMIFS(СВЦЭМ!$F$33:$F$776,СВЦЭМ!$A$33:$A$776,$A247,СВЦЭМ!$B$33:$B$776,U$226)+'СЕТ СН'!$F$15</f>
        <v>171.35886665999999</v>
      </c>
      <c r="V247" s="36">
        <f>SUMIFS(СВЦЭМ!$F$33:$F$776,СВЦЭМ!$A$33:$A$776,$A247,СВЦЭМ!$B$33:$B$776,V$226)+'СЕТ СН'!$F$15</f>
        <v>173.92433129</v>
      </c>
      <c r="W247" s="36">
        <f>SUMIFS(СВЦЭМ!$F$33:$F$776,СВЦЭМ!$A$33:$A$776,$A247,СВЦЭМ!$B$33:$B$776,W$226)+'СЕТ СН'!$F$15</f>
        <v>176.63777339000001</v>
      </c>
      <c r="X247" s="36">
        <f>SUMIFS(СВЦЭМ!$F$33:$F$776,СВЦЭМ!$A$33:$A$776,$A247,СВЦЭМ!$B$33:$B$776,X$226)+'СЕТ СН'!$F$15</f>
        <v>178.56108982000001</v>
      </c>
      <c r="Y247" s="36">
        <f>SUMIFS(СВЦЭМ!$F$33:$F$776,СВЦЭМ!$A$33:$A$776,$A247,СВЦЭМ!$B$33:$B$776,Y$226)+'СЕТ СН'!$F$15</f>
        <v>185.86037483999999</v>
      </c>
    </row>
    <row r="248" spans="1:25" ht="15.75" x14ac:dyDescent="0.2">
      <c r="A248" s="35">
        <f t="shared" si="6"/>
        <v>43518</v>
      </c>
      <c r="B248" s="36">
        <f>SUMIFS(СВЦЭМ!$F$33:$F$776,СВЦЭМ!$A$33:$A$776,$A248,СВЦЭМ!$B$33:$B$776,B$226)+'СЕТ СН'!$F$15</f>
        <v>188.30750366999999</v>
      </c>
      <c r="C248" s="36">
        <f>SUMIFS(СВЦЭМ!$F$33:$F$776,СВЦЭМ!$A$33:$A$776,$A248,СВЦЭМ!$B$33:$B$776,C$226)+'СЕТ СН'!$F$15</f>
        <v>189.74028186999999</v>
      </c>
      <c r="D248" s="36">
        <f>SUMIFS(СВЦЭМ!$F$33:$F$776,СВЦЭМ!$A$33:$A$776,$A248,СВЦЭМ!$B$33:$B$776,D$226)+'СЕТ СН'!$F$15</f>
        <v>189.13567594</v>
      </c>
      <c r="E248" s="36">
        <f>SUMIFS(СВЦЭМ!$F$33:$F$776,СВЦЭМ!$A$33:$A$776,$A248,СВЦЭМ!$B$33:$B$776,E$226)+'СЕТ СН'!$F$15</f>
        <v>188.45830380999999</v>
      </c>
      <c r="F248" s="36">
        <f>SUMIFS(СВЦЭМ!$F$33:$F$776,СВЦЭМ!$A$33:$A$776,$A248,СВЦЭМ!$B$33:$B$776,F$226)+'СЕТ СН'!$F$15</f>
        <v>188.12070222</v>
      </c>
      <c r="G248" s="36">
        <f>SUMIFS(СВЦЭМ!$F$33:$F$776,СВЦЭМ!$A$33:$A$776,$A248,СВЦЭМ!$B$33:$B$776,G$226)+'СЕТ СН'!$F$15</f>
        <v>188.84257538</v>
      </c>
      <c r="H248" s="36">
        <f>SUMIFS(СВЦЭМ!$F$33:$F$776,СВЦЭМ!$A$33:$A$776,$A248,СВЦЭМ!$B$33:$B$776,H$226)+'СЕТ СН'!$F$15</f>
        <v>189.29535408999999</v>
      </c>
      <c r="I248" s="36">
        <f>SUMIFS(СВЦЭМ!$F$33:$F$776,СВЦЭМ!$A$33:$A$776,$A248,СВЦЭМ!$B$33:$B$776,I$226)+'СЕТ СН'!$F$15</f>
        <v>187.03039437000001</v>
      </c>
      <c r="J248" s="36">
        <f>SUMIFS(СВЦЭМ!$F$33:$F$776,СВЦЭМ!$A$33:$A$776,$A248,СВЦЭМ!$B$33:$B$776,J$226)+'СЕТ СН'!$F$15</f>
        <v>185.27686591</v>
      </c>
      <c r="K248" s="36">
        <f>SUMIFS(СВЦЭМ!$F$33:$F$776,СВЦЭМ!$A$33:$A$776,$A248,СВЦЭМ!$B$33:$B$776,K$226)+'СЕТ СН'!$F$15</f>
        <v>188.33701303999999</v>
      </c>
      <c r="L248" s="36">
        <f>SUMIFS(СВЦЭМ!$F$33:$F$776,СВЦЭМ!$A$33:$A$776,$A248,СВЦЭМ!$B$33:$B$776,L$226)+'СЕТ СН'!$F$15</f>
        <v>191.33593356</v>
      </c>
      <c r="M248" s="36">
        <f>SUMIFS(СВЦЭМ!$F$33:$F$776,СВЦЭМ!$A$33:$A$776,$A248,СВЦЭМ!$B$33:$B$776,M$226)+'СЕТ СН'!$F$15</f>
        <v>191.73707626999999</v>
      </c>
      <c r="N248" s="36">
        <f>SUMIFS(СВЦЭМ!$F$33:$F$776,СВЦЭМ!$A$33:$A$776,$A248,СВЦЭМ!$B$33:$B$776,N$226)+'СЕТ СН'!$F$15</f>
        <v>185.63699993</v>
      </c>
      <c r="O248" s="36">
        <f>SUMIFS(СВЦЭМ!$F$33:$F$776,СВЦЭМ!$A$33:$A$776,$A248,СВЦЭМ!$B$33:$B$776,O$226)+'СЕТ СН'!$F$15</f>
        <v>179.01841954</v>
      </c>
      <c r="P248" s="36">
        <f>SUMIFS(СВЦЭМ!$F$33:$F$776,СВЦЭМ!$A$33:$A$776,$A248,СВЦЭМ!$B$33:$B$776,P$226)+'СЕТ СН'!$F$15</f>
        <v>180.89361969000001</v>
      </c>
      <c r="Q248" s="36">
        <f>SUMIFS(СВЦЭМ!$F$33:$F$776,СВЦЭМ!$A$33:$A$776,$A248,СВЦЭМ!$B$33:$B$776,Q$226)+'СЕТ СН'!$F$15</f>
        <v>181.58147249000001</v>
      </c>
      <c r="R248" s="36">
        <f>SUMIFS(СВЦЭМ!$F$33:$F$776,СВЦЭМ!$A$33:$A$776,$A248,СВЦЭМ!$B$33:$B$776,R$226)+'СЕТ СН'!$F$15</f>
        <v>183.46216891</v>
      </c>
      <c r="S248" s="36">
        <f>SUMIFS(СВЦЭМ!$F$33:$F$776,СВЦЭМ!$A$33:$A$776,$A248,СВЦЭМ!$B$33:$B$776,S$226)+'СЕТ СН'!$F$15</f>
        <v>183.39876863000001</v>
      </c>
      <c r="T248" s="36">
        <f>SUMIFS(СВЦЭМ!$F$33:$F$776,СВЦЭМ!$A$33:$A$776,$A248,СВЦЭМ!$B$33:$B$776,T$226)+'СЕТ СН'!$F$15</f>
        <v>176.74215038</v>
      </c>
      <c r="U248" s="36">
        <f>SUMIFS(СВЦЭМ!$F$33:$F$776,СВЦЭМ!$A$33:$A$776,$A248,СВЦЭМ!$B$33:$B$776,U$226)+'СЕТ СН'!$F$15</f>
        <v>173.88806514000001</v>
      </c>
      <c r="V248" s="36">
        <f>SUMIFS(СВЦЭМ!$F$33:$F$776,СВЦЭМ!$A$33:$A$776,$A248,СВЦЭМ!$B$33:$B$776,V$226)+'СЕТ СН'!$F$15</f>
        <v>172.56953627999999</v>
      </c>
      <c r="W248" s="36">
        <f>SUMIFS(СВЦЭМ!$F$33:$F$776,СВЦЭМ!$A$33:$A$776,$A248,СВЦЭМ!$B$33:$B$776,W$226)+'СЕТ СН'!$F$15</f>
        <v>175.41339435</v>
      </c>
      <c r="X248" s="36">
        <f>SUMIFS(СВЦЭМ!$F$33:$F$776,СВЦЭМ!$A$33:$A$776,$A248,СВЦЭМ!$B$33:$B$776,X$226)+'СЕТ СН'!$F$15</f>
        <v>179.35569397</v>
      </c>
      <c r="Y248" s="36">
        <f>SUMIFS(СВЦЭМ!$F$33:$F$776,СВЦЭМ!$A$33:$A$776,$A248,СВЦЭМ!$B$33:$B$776,Y$226)+'СЕТ СН'!$F$15</f>
        <v>186.14720503000001</v>
      </c>
    </row>
    <row r="249" spans="1:25" ht="15.75" x14ac:dyDescent="0.2">
      <c r="A249" s="35">
        <f t="shared" si="6"/>
        <v>43519</v>
      </c>
      <c r="B249" s="36">
        <f>SUMIFS(СВЦЭМ!$F$33:$F$776,СВЦЭМ!$A$33:$A$776,$A249,СВЦЭМ!$B$33:$B$776,B$226)+'СЕТ СН'!$F$15</f>
        <v>188.80535789999999</v>
      </c>
      <c r="C249" s="36">
        <f>SUMIFS(СВЦЭМ!$F$33:$F$776,СВЦЭМ!$A$33:$A$776,$A249,СВЦЭМ!$B$33:$B$776,C$226)+'СЕТ СН'!$F$15</f>
        <v>189.54384227</v>
      </c>
      <c r="D249" s="36">
        <f>SUMIFS(СВЦЭМ!$F$33:$F$776,СВЦЭМ!$A$33:$A$776,$A249,СВЦЭМ!$B$33:$B$776,D$226)+'СЕТ СН'!$F$15</f>
        <v>187.94979684</v>
      </c>
      <c r="E249" s="36">
        <f>SUMIFS(СВЦЭМ!$F$33:$F$776,СВЦЭМ!$A$33:$A$776,$A249,СВЦЭМ!$B$33:$B$776,E$226)+'СЕТ СН'!$F$15</f>
        <v>187.76442041999999</v>
      </c>
      <c r="F249" s="36">
        <f>SUMIFS(СВЦЭМ!$F$33:$F$776,СВЦЭМ!$A$33:$A$776,$A249,СВЦЭМ!$B$33:$B$776,F$226)+'СЕТ СН'!$F$15</f>
        <v>187.61461001999999</v>
      </c>
      <c r="G249" s="36">
        <f>SUMIFS(СВЦЭМ!$F$33:$F$776,СВЦЭМ!$A$33:$A$776,$A249,СВЦЭМ!$B$33:$B$776,G$226)+'СЕТ СН'!$F$15</f>
        <v>187.43119544000001</v>
      </c>
      <c r="H249" s="36">
        <f>SUMIFS(СВЦЭМ!$F$33:$F$776,СВЦЭМ!$A$33:$A$776,$A249,СВЦЭМ!$B$33:$B$776,H$226)+'СЕТ СН'!$F$15</f>
        <v>190.68076955000001</v>
      </c>
      <c r="I249" s="36">
        <f>SUMIFS(СВЦЭМ!$F$33:$F$776,СВЦЭМ!$A$33:$A$776,$A249,СВЦЭМ!$B$33:$B$776,I$226)+'СЕТ СН'!$F$15</f>
        <v>187.98341436000001</v>
      </c>
      <c r="J249" s="36">
        <f>SUMIFS(СВЦЭМ!$F$33:$F$776,СВЦЭМ!$A$33:$A$776,$A249,СВЦЭМ!$B$33:$B$776,J$226)+'СЕТ СН'!$F$15</f>
        <v>183.94959238000001</v>
      </c>
      <c r="K249" s="36">
        <f>SUMIFS(СВЦЭМ!$F$33:$F$776,СВЦЭМ!$A$33:$A$776,$A249,СВЦЭМ!$B$33:$B$776,K$226)+'СЕТ СН'!$F$15</f>
        <v>179.67144635</v>
      </c>
      <c r="L249" s="36">
        <f>SUMIFS(СВЦЭМ!$F$33:$F$776,СВЦЭМ!$A$33:$A$776,$A249,СВЦЭМ!$B$33:$B$776,L$226)+'СЕТ СН'!$F$15</f>
        <v>180.54321540999999</v>
      </c>
      <c r="M249" s="36">
        <f>SUMIFS(СВЦЭМ!$F$33:$F$776,СВЦЭМ!$A$33:$A$776,$A249,СВЦЭМ!$B$33:$B$776,M$226)+'СЕТ СН'!$F$15</f>
        <v>182.60634827999999</v>
      </c>
      <c r="N249" s="36">
        <f>SUMIFS(СВЦЭМ!$F$33:$F$776,СВЦЭМ!$A$33:$A$776,$A249,СВЦЭМ!$B$33:$B$776,N$226)+'СЕТ СН'!$F$15</f>
        <v>184.41526808</v>
      </c>
      <c r="O249" s="36">
        <f>SUMIFS(СВЦЭМ!$F$33:$F$776,СВЦЭМ!$A$33:$A$776,$A249,СВЦЭМ!$B$33:$B$776,O$226)+'СЕТ СН'!$F$15</f>
        <v>180.02302972999999</v>
      </c>
      <c r="P249" s="36">
        <f>SUMIFS(СВЦЭМ!$F$33:$F$776,СВЦЭМ!$A$33:$A$776,$A249,СВЦЭМ!$B$33:$B$776,P$226)+'СЕТ СН'!$F$15</f>
        <v>181.55484598999999</v>
      </c>
      <c r="Q249" s="36">
        <f>SUMIFS(СВЦЭМ!$F$33:$F$776,СВЦЭМ!$A$33:$A$776,$A249,СВЦЭМ!$B$33:$B$776,Q$226)+'СЕТ СН'!$F$15</f>
        <v>183.46623997</v>
      </c>
      <c r="R249" s="36">
        <f>SUMIFS(СВЦЭМ!$F$33:$F$776,СВЦЭМ!$A$33:$A$776,$A249,СВЦЭМ!$B$33:$B$776,R$226)+'СЕТ СН'!$F$15</f>
        <v>185.26910230999999</v>
      </c>
      <c r="S249" s="36">
        <f>SUMIFS(СВЦЭМ!$F$33:$F$776,СВЦЭМ!$A$33:$A$776,$A249,СВЦЭМ!$B$33:$B$776,S$226)+'СЕТ СН'!$F$15</f>
        <v>184.88233342000001</v>
      </c>
      <c r="T249" s="36">
        <f>SUMIFS(СВЦЭМ!$F$33:$F$776,СВЦЭМ!$A$33:$A$776,$A249,СВЦЭМ!$B$33:$B$776,T$226)+'СЕТ СН'!$F$15</f>
        <v>180.30015871000001</v>
      </c>
      <c r="U249" s="36">
        <f>SUMIFS(СВЦЭМ!$F$33:$F$776,СВЦЭМ!$A$33:$A$776,$A249,СВЦЭМ!$B$33:$B$776,U$226)+'СЕТ СН'!$F$15</f>
        <v>173.89465548000001</v>
      </c>
      <c r="V249" s="36">
        <f>SUMIFS(СВЦЭМ!$F$33:$F$776,СВЦЭМ!$A$33:$A$776,$A249,СВЦЭМ!$B$33:$B$776,V$226)+'СЕТ СН'!$F$15</f>
        <v>172.88657484000001</v>
      </c>
      <c r="W249" s="36">
        <f>SUMIFS(СВЦЭМ!$F$33:$F$776,СВЦЭМ!$A$33:$A$776,$A249,СВЦЭМ!$B$33:$B$776,W$226)+'СЕТ СН'!$F$15</f>
        <v>173.38195965</v>
      </c>
      <c r="X249" s="36">
        <f>SUMIFS(СВЦЭМ!$F$33:$F$776,СВЦЭМ!$A$33:$A$776,$A249,СВЦЭМ!$B$33:$B$776,X$226)+'СЕТ СН'!$F$15</f>
        <v>174.70086857000001</v>
      </c>
      <c r="Y249" s="36">
        <f>SUMIFS(СВЦЭМ!$F$33:$F$776,СВЦЭМ!$A$33:$A$776,$A249,СВЦЭМ!$B$33:$B$776,Y$226)+'СЕТ СН'!$F$15</f>
        <v>183.58753973</v>
      </c>
    </row>
    <row r="250" spans="1:25" ht="15.75" x14ac:dyDescent="0.2">
      <c r="A250" s="35">
        <f t="shared" si="6"/>
        <v>43520</v>
      </c>
      <c r="B250" s="36">
        <f>SUMIFS(СВЦЭМ!$F$33:$F$776,СВЦЭМ!$A$33:$A$776,$A250,СВЦЭМ!$B$33:$B$776,B$226)+'СЕТ СН'!$F$15</f>
        <v>191.71446872000001</v>
      </c>
      <c r="C250" s="36">
        <f>SUMIFS(СВЦЭМ!$F$33:$F$776,СВЦЭМ!$A$33:$A$776,$A250,СВЦЭМ!$B$33:$B$776,C$226)+'СЕТ СН'!$F$15</f>
        <v>196.25189441000001</v>
      </c>
      <c r="D250" s="36">
        <f>SUMIFS(СВЦЭМ!$F$33:$F$776,СВЦЭМ!$A$33:$A$776,$A250,СВЦЭМ!$B$33:$B$776,D$226)+'СЕТ СН'!$F$15</f>
        <v>199.36095193</v>
      </c>
      <c r="E250" s="36">
        <f>SUMIFS(СВЦЭМ!$F$33:$F$776,СВЦЭМ!$A$33:$A$776,$A250,СВЦЭМ!$B$33:$B$776,E$226)+'СЕТ СН'!$F$15</f>
        <v>201.86874280000001</v>
      </c>
      <c r="F250" s="36">
        <f>SUMIFS(СВЦЭМ!$F$33:$F$776,СВЦЭМ!$A$33:$A$776,$A250,СВЦЭМ!$B$33:$B$776,F$226)+'СЕТ СН'!$F$15</f>
        <v>203.68369275000001</v>
      </c>
      <c r="G250" s="36">
        <f>SUMIFS(СВЦЭМ!$F$33:$F$776,СВЦЭМ!$A$33:$A$776,$A250,СВЦЭМ!$B$33:$B$776,G$226)+'СЕТ СН'!$F$15</f>
        <v>203.15516835</v>
      </c>
      <c r="H250" s="36">
        <f>SUMIFS(СВЦЭМ!$F$33:$F$776,СВЦЭМ!$A$33:$A$776,$A250,СВЦЭМ!$B$33:$B$776,H$226)+'СЕТ СН'!$F$15</f>
        <v>200.35945633</v>
      </c>
      <c r="I250" s="36">
        <f>SUMIFS(СВЦЭМ!$F$33:$F$776,СВЦЭМ!$A$33:$A$776,$A250,СВЦЭМ!$B$33:$B$776,I$226)+'СЕТ СН'!$F$15</f>
        <v>197.35234661000001</v>
      </c>
      <c r="J250" s="36">
        <f>SUMIFS(СВЦЭМ!$F$33:$F$776,СВЦЭМ!$A$33:$A$776,$A250,СВЦЭМ!$B$33:$B$776,J$226)+'СЕТ СН'!$F$15</f>
        <v>186.06105880000001</v>
      </c>
      <c r="K250" s="36">
        <f>SUMIFS(СВЦЭМ!$F$33:$F$776,СВЦЭМ!$A$33:$A$776,$A250,СВЦЭМ!$B$33:$B$776,K$226)+'СЕТ СН'!$F$15</f>
        <v>178.78554577</v>
      </c>
      <c r="L250" s="36">
        <f>SUMIFS(СВЦЭМ!$F$33:$F$776,СВЦЭМ!$A$33:$A$776,$A250,СВЦЭМ!$B$33:$B$776,L$226)+'СЕТ СН'!$F$15</f>
        <v>177.25986571999999</v>
      </c>
      <c r="M250" s="36">
        <f>SUMIFS(СВЦЭМ!$F$33:$F$776,СВЦЭМ!$A$33:$A$776,$A250,СВЦЭМ!$B$33:$B$776,M$226)+'СЕТ СН'!$F$15</f>
        <v>177.37023865</v>
      </c>
      <c r="N250" s="36">
        <f>SUMIFS(СВЦЭМ!$F$33:$F$776,СВЦЭМ!$A$33:$A$776,$A250,СВЦЭМ!$B$33:$B$776,N$226)+'СЕТ СН'!$F$15</f>
        <v>176.59160292000001</v>
      </c>
      <c r="O250" s="36">
        <f>SUMIFS(СВЦЭМ!$F$33:$F$776,СВЦЭМ!$A$33:$A$776,$A250,СВЦЭМ!$B$33:$B$776,O$226)+'СЕТ СН'!$F$15</f>
        <v>172.48148419</v>
      </c>
      <c r="P250" s="36">
        <f>SUMIFS(СВЦЭМ!$F$33:$F$776,СВЦЭМ!$A$33:$A$776,$A250,СВЦЭМ!$B$33:$B$776,P$226)+'СЕТ СН'!$F$15</f>
        <v>173.88552369000001</v>
      </c>
      <c r="Q250" s="36">
        <f>SUMIFS(СВЦЭМ!$F$33:$F$776,СВЦЭМ!$A$33:$A$776,$A250,СВЦЭМ!$B$33:$B$776,Q$226)+'СЕТ СН'!$F$15</f>
        <v>175.21340803000001</v>
      </c>
      <c r="R250" s="36">
        <f>SUMIFS(СВЦЭМ!$F$33:$F$776,СВЦЭМ!$A$33:$A$776,$A250,СВЦЭМ!$B$33:$B$776,R$226)+'СЕТ СН'!$F$15</f>
        <v>175.65440454</v>
      </c>
      <c r="S250" s="36">
        <f>SUMIFS(СВЦЭМ!$F$33:$F$776,СВЦЭМ!$A$33:$A$776,$A250,СВЦЭМ!$B$33:$B$776,S$226)+'СЕТ СН'!$F$15</f>
        <v>174.32624566999999</v>
      </c>
      <c r="T250" s="36">
        <f>SUMIFS(СВЦЭМ!$F$33:$F$776,СВЦЭМ!$A$33:$A$776,$A250,СВЦЭМ!$B$33:$B$776,T$226)+'СЕТ СН'!$F$15</f>
        <v>168.95707691999999</v>
      </c>
      <c r="U250" s="36">
        <f>SUMIFS(СВЦЭМ!$F$33:$F$776,СВЦЭМ!$A$33:$A$776,$A250,СВЦЭМ!$B$33:$B$776,U$226)+'СЕТ СН'!$F$15</f>
        <v>160.45485073</v>
      </c>
      <c r="V250" s="36">
        <f>SUMIFS(СВЦЭМ!$F$33:$F$776,СВЦЭМ!$A$33:$A$776,$A250,СВЦЭМ!$B$33:$B$776,V$226)+'СЕТ СН'!$F$15</f>
        <v>159.96400788</v>
      </c>
      <c r="W250" s="36">
        <f>SUMIFS(СВЦЭМ!$F$33:$F$776,СВЦЭМ!$A$33:$A$776,$A250,СВЦЭМ!$B$33:$B$776,W$226)+'СЕТ СН'!$F$15</f>
        <v>162.60292705000001</v>
      </c>
      <c r="X250" s="36">
        <f>SUMIFS(СВЦЭМ!$F$33:$F$776,СВЦЭМ!$A$33:$A$776,$A250,СВЦЭМ!$B$33:$B$776,X$226)+'СЕТ СН'!$F$15</f>
        <v>166.64832527999999</v>
      </c>
      <c r="Y250" s="36">
        <f>SUMIFS(СВЦЭМ!$F$33:$F$776,СВЦЭМ!$A$33:$A$776,$A250,СВЦЭМ!$B$33:$B$776,Y$226)+'СЕТ СН'!$F$15</f>
        <v>180.21812542999999</v>
      </c>
    </row>
    <row r="251" spans="1:25" ht="15.75" x14ac:dyDescent="0.2">
      <c r="A251" s="35">
        <f t="shared" si="6"/>
        <v>43521</v>
      </c>
      <c r="B251" s="36">
        <f>SUMIFS(СВЦЭМ!$F$33:$F$776,СВЦЭМ!$A$33:$A$776,$A251,СВЦЭМ!$B$33:$B$776,B$226)+'СЕТ СН'!$F$15</f>
        <v>187.50658598000001</v>
      </c>
      <c r="C251" s="36">
        <f>SUMIFS(СВЦЭМ!$F$33:$F$776,СВЦЭМ!$A$33:$A$776,$A251,СВЦЭМ!$B$33:$B$776,C$226)+'СЕТ СН'!$F$15</f>
        <v>190.00803612000001</v>
      </c>
      <c r="D251" s="36">
        <f>SUMIFS(СВЦЭМ!$F$33:$F$776,СВЦЭМ!$A$33:$A$776,$A251,СВЦЭМ!$B$33:$B$776,D$226)+'СЕТ СН'!$F$15</f>
        <v>189.30557845000001</v>
      </c>
      <c r="E251" s="36">
        <f>SUMIFS(СВЦЭМ!$F$33:$F$776,СВЦЭМ!$A$33:$A$776,$A251,СВЦЭМ!$B$33:$B$776,E$226)+'СЕТ СН'!$F$15</f>
        <v>189.92531355</v>
      </c>
      <c r="F251" s="36">
        <f>SUMIFS(СВЦЭМ!$F$33:$F$776,СВЦЭМ!$A$33:$A$776,$A251,СВЦЭМ!$B$33:$B$776,F$226)+'СЕТ СН'!$F$15</f>
        <v>189.92462251000001</v>
      </c>
      <c r="G251" s="36">
        <f>SUMIFS(СВЦЭМ!$F$33:$F$776,СВЦЭМ!$A$33:$A$776,$A251,СВЦЭМ!$B$33:$B$776,G$226)+'СЕТ СН'!$F$15</f>
        <v>191.23062200999999</v>
      </c>
      <c r="H251" s="36">
        <f>SUMIFS(СВЦЭМ!$F$33:$F$776,СВЦЭМ!$A$33:$A$776,$A251,СВЦЭМ!$B$33:$B$776,H$226)+'СЕТ СН'!$F$15</f>
        <v>193.76234864</v>
      </c>
      <c r="I251" s="36">
        <f>SUMIFS(СВЦЭМ!$F$33:$F$776,СВЦЭМ!$A$33:$A$776,$A251,СВЦЭМ!$B$33:$B$776,I$226)+'СЕТ СН'!$F$15</f>
        <v>189.19438534</v>
      </c>
      <c r="J251" s="36">
        <f>SUMIFS(СВЦЭМ!$F$33:$F$776,СВЦЭМ!$A$33:$A$776,$A251,СВЦЭМ!$B$33:$B$776,J$226)+'СЕТ СН'!$F$15</f>
        <v>183.85474196999999</v>
      </c>
      <c r="K251" s="36">
        <f>SUMIFS(СВЦЭМ!$F$33:$F$776,СВЦЭМ!$A$33:$A$776,$A251,СВЦЭМ!$B$33:$B$776,K$226)+'СЕТ СН'!$F$15</f>
        <v>179.46583371</v>
      </c>
      <c r="L251" s="36">
        <f>SUMIFS(СВЦЭМ!$F$33:$F$776,СВЦЭМ!$A$33:$A$776,$A251,СВЦЭМ!$B$33:$B$776,L$226)+'СЕТ СН'!$F$15</f>
        <v>180.16385552</v>
      </c>
      <c r="M251" s="36">
        <f>SUMIFS(СВЦЭМ!$F$33:$F$776,СВЦЭМ!$A$33:$A$776,$A251,СВЦЭМ!$B$33:$B$776,M$226)+'СЕТ СН'!$F$15</f>
        <v>184.16865974000001</v>
      </c>
      <c r="N251" s="36">
        <f>SUMIFS(СВЦЭМ!$F$33:$F$776,СВЦЭМ!$A$33:$A$776,$A251,СВЦЭМ!$B$33:$B$776,N$226)+'СЕТ СН'!$F$15</f>
        <v>185.39806415999999</v>
      </c>
      <c r="O251" s="36">
        <f>SUMIFS(СВЦЭМ!$F$33:$F$776,СВЦЭМ!$A$33:$A$776,$A251,СВЦЭМ!$B$33:$B$776,O$226)+'СЕТ СН'!$F$15</f>
        <v>183.31692247000001</v>
      </c>
      <c r="P251" s="36">
        <f>SUMIFS(СВЦЭМ!$F$33:$F$776,СВЦЭМ!$A$33:$A$776,$A251,СВЦЭМ!$B$33:$B$776,P$226)+'СЕТ СН'!$F$15</f>
        <v>184.73618680000001</v>
      </c>
      <c r="Q251" s="36">
        <f>SUMIFS(СВЦЭМ!$F$33:$F$776,СВЦЭМ!$A$33:$A$776,$A251,СВЦЭМ!$B$33:$B$776,Q$226)+'СЕТ СН'!$F$15</f>
        <v>186.75366149000001</v>
      </c>
      <c r="R251" s="36">
        <f>SUMIFS(СВЦЭМ!$F$33:$F$776,СВЦЭМ!$A$33:$A$776,$A251,СВЦЭМ!$B$33:$B$776,R$226)+'СЕТ СН'!$F$15</f>
        <v>187.07356153000001</v>
      </c>
      <c r="S251" s="36">
        <f>SUMIFS(СВЦЭМ!$F$33:$F$776,СВЦЭМ!$A$33:$A$776,$A251,СВЦЭМ!$B$33:$B$776,S$226)+'СЕТ СН'!$F$15</f>
        <v>187.14703442999999</v>
      </c>
      <c r="T251" s="36">
        <f>SUMIFS(СВЦЭМ!$F$33:$F$776,СВЦЭМ!$A$33:$A$776,$A251,СВЦЭМ!$B$33:$B$776,T$226)+'СЕТ СН'!$F$15</f>
        <v>177.60588762</v>
      </c>
      <c r="U251" s="36">
        <f>SUMIFS(СВЦЭМ!$F$33:$F$776,СВЦЭМ!$A$33:$A$776,$A251,СВЦЭМ!$B$33:$B$776,U$226)+'СЕТ СН'!$F$15</f>
        <v>170.25684962</v>
      </c>
      <c r="V251" s="36">
        <f>SUMIFS(СВЦЭМ!$F$33:$F$776,СВЦЭМ!$A$33:$A$776,$A251,СВЦЭМ!$B$33:$B$776,V$226)+'СЕТ СН'!$F$15</f>
        <v>169.68130353000001</v>
      </c>
      <c r="W251" s="36">
        <f>SUMIFS(СВЦЭМ!$F$33:$F$776,СВЦЭМ!$A$33:$A$776,$A251,СВЦЭМ!$B$33:$B$776,W$226)+'СЕТ СН'!$F$15</f>
        <v>171.99484396</v>
      </c>
      <c r="X251" s="36">
        <f>SUMIFS(СВЦЭМ!$F$33:$F$776,СВЦЭМ!$A$33:$A$776,$A251,СВЦЭМ!$B$33:$B$776,X$226)+'СЕТ СН'!$F$15</f>
        <v>176.06007022</v>
      </c>
      <c r="Y251" s="36">
        <f>SUMIFS(СВЦЭМ!$F$33:$F$776,СВЦЭМ!$A$33:$A$776,$A251,СВЦЭМ!$B$33:$B$776,Y$226)+'СЕТ СН'!$F$15</f>
        <v>183.99968763999999</v>
      </c>
    </row>
    <row r="252" spans="1:25" ht="15.75" x14ac:dyDescent="0.2">
      <c r="A252" s="35">
        <f t="shared" si="6"/>
        <v>43522</v>
      </c>
      <c r="B252" s="36">
        <f>SUMIFS(СВЦЭМ!$F$33:$F$776,СВЦЭМ!$A$33:$A$776,$A252,СВЦЭМ!$B$33:$B$776,B$226)+'СЕТ СН'!$F$15</f>
        <v>189.2027306</v>
      </c>
      <c r="C252" s="36">
        <f>SUMIFS(СВЦЭМ!$F$33:$F$776,СВЦЭМ!$A$33:$A$776,$A252,СВЦЭМ!$B$33:$B$776,C$226)+'СЕТ СН'!$F$15</f>
        <v>189.72798703999999</v>
      </c>
      <c r="D252" s="36">
        <f>SUMIFS(СВЦЭМ!$F$33:$F$776,СВЦЭМ!$A$33:$A$776,$A252,СВЦЭМ!$B$33:$B$776,D$226)+'СЕТ СН'!$F$15</f>
        <v>188.44647896999999</v>
      </c>
      <c r="E252" s="36">
        <f>SUMIFS(СВЦЭМ!$F$33:$F$776,СВЦЭМ!$A$33:$A$776,$A252,СВЦЭМ!$B$33:$B$776,E$226)+'СЕТ СН'!$F$15</f>
        <v>188.53139153000001</v>
      </c>
      <c r="F252" s="36">
        <f>SUMIFS(СВЦЭМ!$F$33:$F$776,СВЦЭМ!$A$33:$A$776,$A252,СВЦЭМ!$B$33:$B$776,F$226)+'СЕТ СН'!$F$15</f>
        <v>188.20453911999999</v>
      </c>
      <c r="G252" s="36">
        <f>SUMIFS(СВЦЭМ!$F$33:$F$776,СВЦЭМ!$A$33:$A$776,$A252,СВЦЭМ!$B$33:$B$776,G$226)+'СЕТ СН'!$F$15</f>
        <v>189.73710152999999</v>
      </c>
      <c r="H252" s="36">
        <f>SUMIFS(СВЦЭМ!$F$33:$F$776,СВЦЭМ!$A$33:$A$776,$A252,СВЦЭМ!$B$33:$B$776,H$226)+'СЕТ СН'!$F$15</f>
        <v>189.35619929000001</v>
      </c>
      <c r="I252" s="36">
        <f>SUMIFS(СВЦЭМ!$F$33:$F$776,СВЦЭМ!$A$33:$A$776,$A252,СВЦЭМ!$B$33:$B$776,I$226)+'СЕТ СН'!$F$15</f>
        <v>183.43869895</v>
      </c>
      <c r="J252" s="36">
        <f>SUMIFS(СВЦЭМ!$F$33:$F$776,СВЦЭМ!$A$33:$A$776,$A252,СВЦЭМ!$B$33:$B$776,J$226)+'СЕТ СН'!$F$15</f>
        <v>179.48400459999999</v>
      </c>
      <c r="K252" s="36">
        <f>SUMIFS(СВЦЭМ!$F$33:$F$776,СВЦЭМ!$A$33:$A$776,$A252,СВЦЭМ!$B$33:$B$776,K$226)+'СЕТ СН'!$F$15</f>
        <v>178.84784377</v>
      </c>
      <c r="L252" s="36">
        <f>SUMIFS(СВЦЭМ!$F$33:$F$776,СВЦЭМ!$A$33:$A$776,$A252,СВЦЭМ!$B$33:$B$776,L$226)+'СЕТ СН'!$F$15</f>
        <v>181.51092765999999</v>
      </c>
      <c r="M252" s="36">
        <f>SUMIFS(СВЦЭМ!$F$33:$F$776,СВЦЭМ!$A$33:$A$776,$A252,СВЦЭМ!$B$33:$B$776,M$226)+'СЕТ СН'!$F$15</f>
        <v>184.65529583</v>
      </c>
      <c r="N252" s="36">
        <f>SUMIFS(СВЦЭМ!$F$33:$F$776,СВЦЭМ!$A$33:$A$776,$A252,СВЦЭМ!$B$33:$B$776,N$226)+'СЕТ СН'!$F$15</f>
        <v>181.31845382</v>
      </c>
      <c r="O252" s="36">
        <f>SUMIFS(СВЦЭМ!$F$33:$F$776,СВЦЭМ!$A$33:$A$776,$A252,СВЦЭМ!$B$33:$B$776,O$226)+'СЕТ СН'!$F$15</f>
        <v>175.20141372000001</v>
      </c>
      <c r="P252" s="36">
        <f>SUMIFS(СВЦЭМ!$F$33:$F$776,СВЦЭМ!$A$33:$A$776,$A252,СВЦЭМ!$B$33:$B$776,P$226)+'СЕТ СН'!$F$15</f>
        <v>175.96844773999999</v>
      </c>
      <c r="Q252" s="36">
        <f>SUMIFS(СВЦЭМ!$F$33:$F$776,СВЦЭМ!$A$33:$A$776,$A252,СВЦЭМ!$B$33:$B$776,Q$226)+'СЕТ СН'!$F$15</f>
        <v>178.41268586000001</v>
      </c>
      <c r="R252" s="36">
        <f>SUMIFS(СВЦЭМ!$F$33:$F$776,СВЦЭМ!$A$33:$A$776,$A252,СВЦЭМ!$B$33:$B$776,R$226)+'СЕТ СН'!$F$15</f>
        <v>181.53673882999999</v>
      </c>
      <c r="S252" s="36">
        <f>SUMIFS(СВЦЭМ!$F$33:$F$776,СВЦЭМ!$A$33:$A$776,$A252,СВЦЭМ!$B$33:$B$776,S$226)+'СЕТ СН'!$F$15</f>
        <v>184.94089151</v>
      </c>
      <c r="T252" s="36">
        <f>SUMIFS(СВЦЭМ!$F$33:$F$776,СВЦЭМ!$A$33:$A$776,$A252,СВЦЭМ!$B$33:$B$776,T$226)+'СЕТ СН'!$F$15</f>
        <v>176.68780622</v>
      </c>
      <c r="U252" s="36">
        <f>SUMIFS(СВЦЭМ!$F$33:$F$776,СВЦЭМ!$A$33:$A$776,$A252,СВЦЭМ!$B$33:$B$776,U$226)+'СЕТ СН'!$F$15</f>
        <v>169.15602663000001</v>
      </c>
      <c r="V252" s="36">
        <f>SUMIFS(СВЦЭМ!$F$33:$F$776,СВЦЭМ!$A$33:$A$776,$A252,СВЦЭМ!$B$33:$B$776,V$226)+'СЕТ СН'!$F$15</f>
        <v>168.50486943999999</v>
      </c>
      <c r="W252" s="36">
        <f>SUMIFS(СВЦЭМ!$F$33:$F$776,СВЦЭМ!$A$33:$A$776,$A252,СВЦЭМ!$B$33:$B$776,W$226)+'СЕТ СН'!$F$15</f>
        <v>170.92657745</v>
      </c>
      <c r="X252" s="36">
        <f>SUMIFS(СВЦЭМ!$F$33:$F$776,СВЦЭМ!$A$33:$A$776,$A252,СВЦЭМ!$B$33:$B$776,X$226)+'СЕТ СН'!$F$15</f>
        <v>174.48268680000001</v>
      </c>
      <c r="Y252" s="36">
        <f>SUMIFS(СВЦЭМ!$F$33:$F$776,СВЦЭМ!$A$33:$A$776,$A252,СВЦЭМ!$B$33:$B$776,Y$226)+'СЕТ СН'!$F$15</f>
        <v>182.73876439</v>
      </c>
    </row>
    <row r="253" spans="1:25" ht="15.75" x14ac:dyDescent="0.2">
      <c r="A253" s="35">
        <f t="shared" si="6"/>
        <v>43523</v>
      </c>
      <c r="B253" s="36">
        <f>SUMIFS(СВЦЭМ!$F$33:$F$776,СВЦЭМ!$A$33:$A$776,$A253,СВЦЭМ!$B$33:$B$776,B$226)+'СЕТ СН'!$F$15</f>
        <v>189.82553974000001</v>
      </c>
      <c r="C253" s="36">
        <f>SUMIFS(СВЦЭМ!$F$33:$F$776,СВЦЭМ!$A$33:$A$776,$A253,СВЦЭМ!$B$33:$B$776,C$226)+'СЕТ СН'!$F$15</f>
        <v>196.30993810999999</v>
      </c>
      <c r="D253" s="36">
        <f>SUMIFS(СВЦЭМ!$F$33:$F$776,СВЦЭМ!$A$33:$A$776,$A253,СВЦЭМ!$B$33:$B$776,D$226)+'СЕТ СН'!$F$15</f>
        <v>198.83043853999999</v>
      </c>
      <c r="E253" s="36">
        <f>SUMIFS(СВЦЭМ!$F$33:$F$776,СВЦЭМ!$A$33:$A$776,$A253,СВЦЭМ!$B$33:$B$776,E$226)+'СЕТ СН'!$F$15</f>
        <v>199.63290860000001</v>
      </c>
      <c r="F253" s="36">
        <f>SUMIFS(СВЦЭМ!$F$33:$F$776,СВЦЭМ!$A$33:$A$776,$A253,СВЦЭМ!$B$33:$B$776,F$226)+'СЕТ СН'!$F$15</f>
        <v>198.43806824000001</v>
      </c>
      <c r="G253" s="36">
        <f>SUMIFS(СВЦЭМ!$F$33:$F$776,СВЦЭМ!$A$33:$A$776,$A253,СВЦЭМ!$B$33:$B$776,G$226)+'СЕТ СН'!$F$15</f>
        <v>194.11770383000001</v>
      </c>
      <c r="H253" s="36">
        <f>SUMIFS(СВЦЭМ!$F$33:$F$776,СВЦЭМ!$A$33:$A$776,$A253,СВЦЭМ!$B$33:$B$776,H$226)+'СЕТ СН'!$F$15</f>
        <v>186.26952759</v>
      </c>
      <c r="I253" s="36">
        <f>SUMIFS(СВЦЭМ!$F$33:$F$776,СВЦЭМ!$A$33:$A$776,$A253,СВЦЭМ!$B$33:$B$776,I$226)+'СЕТ СН'!$F$15</f>
        <v>181.20045234</v>
      </c>
      <c r="J253" s="36">
        <f>SUMIFS(СВЦЭМ!$F$33:$F$776,СВЦЭМ!$A$33:$A$776,$A253,СВЦЭМ!$B$33:$B$776,J$226)+'СЕТ СН'!$F$15</f>
        <v>178.36353456000001</v>
      </c>
      <c r="K253" s="36">
        <f>SUMIFS(СВЦЭМ!$F$33:$F$776,СВЦЭМ!$A$33:$A$776,$A253,СВЦЭМ!$B$33:$B$776,K$226)+'СЕТ СН'!$F$15</f>
        <v>178.97264204999999</v>
      </c>
      <c r="L253" s="36">
        <f>SUMIFS(СВЦЭМ!$F$33:$F$776,СВЦЭМ!$A$33:$A$776,$A253,СВЦЭМ!$B$33:$B$776,L$226)+'СЕТ СН'!$F$15</f>
        <v>179.59702031</v>
      </c>
      <c r="M253" s="36">
        <f>SUMIFS(СВЦЭМ!$F$33:$F$776,СВЦЭМ!$A$33:$A$776,$A253,СВЦЭМ!$B$33:$B$776,M$226)+'СЕТ СН'!$F$15</f>
        <v>181.99405150000001</v>
      </c>
      <c r="N253" s="36">
        <f>SUMIFS(СВЦЭМ!$F$33:$F$776,СВЦЭМ!$A$33:$A$776,$A253,СВЦЭМ!$B$33:$B$776,N$226)+'СЕТ СН'!$F$15</f>
        <v>181.55660154</v>
      </c>
      <c r="O253" s="36">
        <f>SUMIFS(СВЦЭМ!$F$33:$F$776,СВЦЭМ!$A$33:$A$776,$A253,СВЦЭМ!$B$33:$B$776,O$226)+'СЕТ СН'!$F$15</f>
        <v>172.23704494</v>
      </c>
      <c r="P253" s="36">
        <f>SUMIFS(СВЦЭМ!$F$33:$F$776,СВЦЭМ!$A$33:$A$776,$A253,СВЦЭМ!$B$33:$B$776,P$226)+'СЕТ СН'!$F$15</f>
        <v>172.70373215999999</v>
      </c>
      <c r="Q253" s="36">
        <f>SUMIFS(СВЦЭМ!$F$33:$F$776,СВЦЭМ!$A$33:$A$776,$A253,СВЦЭМ!$B$33:$B$776,Q$226)+'СЕТ СН'!$F$15</f>
        <v>174.08399127999999</v>
      </c>
      <c r="R253" s="36">
        <f>SUMIFS(СВЦЭМ!$F$33:$F$776,СВЦЭМ!$A$33:$A$776,$A253,СВЦЭМ!$B$33:$B$776,R$226)+'СЕТ СН'!$F$15</f>
        <v>172.73040460999999</v>
      </c>
      <c r="S253" s="36">
        <f>SUMIFS(СВЦЭМ!$F$33:$F$776,СВЦЭМ!$A$33:$A$776,$A253,СВЦЭМ!$B$33:$B$776,S$226)+'СЕТ СН'!$F$15</f>
        <v>172.76508845999999</v>
      </c>
      <c r="T253" s="36">
        <f>SUMIFS(СВЦЭМ!$F$33:$F$776,СВЦЭМ!$A$33:$A$776,$A253,СВЦЭМ!$B$33:$B$776,T$226)+'СЕТ СН'!$F$15</f>
        <v>170.31176902000001</v>
      </c>
      <c r="U253" s="36">
        <f>SUMIFS(СВЦЭМ!$F$33:$F$776,СВЦЭМ!$A$33:$A$776,$A253,СВЦЭМ!$B$33:$B$776,U$226)+'СЕТ СН'!$F$15</f>
        <v>164.68840657999999</v>
      </c>
      <c r="V253" s="36">
        <f>SUMIFS(СВЦЭМ!$F$33:$F$776,СВЦЭМ!$A$33:$A$776,$A253,СВЦЭМ!$B$33:$B$776,V$226)+'СЕТ СН'!$F$15</f>
        <v>163.74085052000001</v>
      </c>
      <c r="W253" s="36">
        <f>SUMIFS(СВЦЭМ!$F$33:$F$776,СВЦЭМ!$A$33:$A$776,$A253,СВЦЭМ!$B$33:$B$776,W$226)+'СЕТ СН'!$F$15</f>
        <v>166.39371532999999</v>
      </c>
      <c r="X253" s="36">
        <f>SUMIFS(СВЦЭМ!$F$33:$F$776,СВЦЭМ!$A$33:$A$776,$A253,СВЦЭМ!$B$33:$B$776,X$226)+'СЕТ СН'!$F$15</f>
        <v>171.58754024999999</v>
      </c>
      <c r="Y253" s="36">
        <f>SUMIFS(СВЦЭМ!$F$33:$F$776,СВЦЭМ!$A$33:$A$776,$A253,СВЦЭМ!$B$33:$B$776,Y$226)+'СЕТ СН'!$F$15</f>
        <v>179.85143022</v>
      </c>
    </row>
    <row r="254" spans="1:25" ht="15.75" x14ac:dyDescent="0.2">
      <c r="A254" s="35">
        <f t="shared" si="6"/>
        <v>43524</v>
      </c>
      <c r="B254" s="36">
        <f>SUMIFS(СВЦЭМ!$F$33:$F$776,СВЦЭМ!$A$33:$A$776,$A254,СВЦЭМ!$B$33:$B$776,B$226)+'СЕТ СН'!$F$15</f>
        <v>188.60090231999999</v>
      </c>
      <c r="C254" s="36">
        <f>SUMIFS(СВЦЭМ!$F$33:$F$776,СВЦЭМ!$A$33:$A$776,$A254,СВЦЭМ!$B$33:$B$776,C$226)+'СЕТ СН'!$F$15</f>
        <v>193.71962060000001</v>
      </c>
      <c r="D254" s="36">
        <f>SUMIFS(СВЦЭМ!$F$33:$F$776,СВЦЭМ!$A$33:$A$776,$A254,СВЦЭМ!$B$33:$B$776,D$226)+'СЕТ СН'!$F$15</f>
        <v>195.9250399</v>
      </c>
      <c r="E254" s="36">
        <f>SUMIFS(СВЦЭМ!$F$33:$F$776,СВЦЭМ!$A$33:$A$776,$A254,СВЦЭМ!$B$33:$B$776,E$226)+'СЕТ СН'!$F$15</f>
        <v>196.19534951</v>
      </c>
      <c r="F254" s="36">
        <f>SUMIFS(СВЦЭМ!$F$33:$F$776,СВЦЭМ!$A$33:$A$776,$A254,СВЦЭМ!$B$33:$B$776,F$226)+'СЕТ СН'!$F$15</f>
        <v>195.28272756999999</v>
      </c>
      <c r="G254" s="36">
        <f>SUMIFS(СВЦЭМ!$F$33:$F$776,СВЦЭМ!$A$33:$A$776,$A254,СВЦЭМ!$B$33:$B$776,G$226)+'СЕТ СН'!$F$15</f>
        <v>192.85283136000001</v>
      </c>
      <c r="H254" s="36">
        <f>SUMIFS(СВЦЭМ!$F$33:$F$776,СВЦЭМ!$A$33:$A$776,$A254,СВЦЭМ!$B$33:$B$776,H$226)+'СЕТ СН'!$F$15</f>
        <v>187.77771960000001</v>
      </c>
      <c r="I254" s="36">
        <f>SUMIFS(СВЦЭМ!$F$33:$F$776,СВЦЭМ!$A$33:$A$776,$A254,СВЦЭМ!$B$33:$B$776,I$226)+'СЕТ СН'!$F$15</f>
        <v>183.32072085999999</v>
      </c>
      <c r="J254" s="36">
        <f>SUMIFS(СВЦЭМ!$F$33:$F$776,СВЦЭМ!$A$33:$A$776,$A254,СВЦЭМ!$B$33:$B$776,J$226)+'СЕТ СН'!$F$15</f>
        <v>180.44946912</v>
      </c>
      <c r="K254" s="36">
        <f>SUMIFS(СВЦЭМ!$F$33:$F$776,СВЦЭМ!$A$33:$A$776,$A254,СВЦЭМ!$B$33:$B$776,K$226)+'СЕТ СН'!$F$15</f>
        <v>181.18925480999999</v>
      </c>
      <c r="L254" s="36">
        <f>SUMIFS(СВЦЭМ!$F$33:$F$776,СВЦЭМ!$A$33:$A$776,$A254,СВЦЭМ!$B$33:$B$776,L$226)+'СЕТ СН'!$F$15</f>
        <v>182.05004947</v>
      </c>
      <c r="M254" s="36">
        <f>SUMIFS(СВЦЭМ!$F$33:$F$776,СВЦЭМ!$A$33:$A$776,$A254,СВЦЭМ!$B$33:$B$776,M$226)+'СЕТ СН'!$F$15</f>
        <v>184.96725408</v>
      </c>
      <c r="N254" s="36">
        <f>SUMIFS(СВЦЭМ!$F$33:$F$776,СВЦЭМ!$A$33:$A$776,$A254,СВЦЭМ!$B$33:$B$776,N$226)+'СЕТ СН'!$F$15</f>
        <v>182.10995638</v>
      </c>
      <c r="O254" s="36">
        <f>SUMIFS(СВЦЭМ!$F$33:$F$776,СВЦЭМ!$A$33:$A$776,$A254,СВЦЭМ!$B$33:$B$776,O$226)+'СЕТ СН'!$F$15</f>
        <v>177.07547700000001</v>
      </c>
      <c r="P254" s="36">
        <f>SUMIFS(СВЦЭМ!$F$33:$F$776,СВЦЭМ!$A$33:$A$776,$A254,СВЦЭМ!$B$33:$B$776,P$226)+'СЕТ СН'!$F$15</f>
        <v>177.87375706</v>
      </c>
      <c r="Q254" s="36">
        <f>SUMIFS(СВЦЭМ!$F$33:$F$776,СВЦЭМ!$A$33:$A$776,$A254,СВЦЭМ!$B$33:$B$776,Q$226)+'СЕТ СН'!$F$15</f>
        <v>179.07588709999999</v>
      </c>
      <c r="R254" s="36">
        <f>SUMIFS(СВЦЭМ!$F$33:$F$776,СВЦЭМ!$A$33:$A$776,$A254,СВЦЭМ!$B$33:$B$776,R$226)+'СЕТ СН'!$F$15</f>
        <v>177.84297454</v>
      </c>
      <c r="S254" s="36">
        <f>SUMIFS(СВЦЭМ!$F$33:$F$776,СВЦЭМ!$A$33:$A$776,$A254,СВЦЭМ!$B$33:$B$776,S$226)+'СЕТ СН'!$F$15</f>
        <v>176.93367266999999</v>
      </c>
      <c r="T254" s="36">
        <f>SUMIFS(СВЦЭМ!$F$33:$F$776,СВЦЭМ!$A$33:$A$776,$A254,СВЦЭМ!$B$33:$B$776,T$226)+'СЕТ СН'!$F$15</f>
        <v>170.58868759999999</v>
      </c>
      <c r="U254" s="36">
        <f>SUMIFS(СВЦЭМ!$F$33:$F$776,СВЦЭМ!$A$33:$A$776,$A254,СВЦЭМ!$B$33:$B$776,U$226)+'СЕТ СН'!$F$15</f>
        <v>165.93418503000001</v>
      </c>
      <c r="V254" s="36">
        <f>SUMIFS(СВЦЭМ!$F$33:$F$776,СВЦЭМ!$A$33:$A$776,$A254,СВЦЭМ!$B$33:$B$776,V$226)+'СЕТ СН'!$F$15</f>
        <v>164.90214904999999</v>
      </c>
      <c r="W254" s="36">
        <f>SUMIFS(СВЦЭМ!$F$33:$F$776,СВЦЭМ!$A$33:$A$776,$A254,СВЦЭМ!$B$33:$B$776,W$226)+'СЕТ СН'!$F$15</f>
        <v>168.99221827</v>
      </c>
      <c r="X254" s="36">
        <f>SUMIFS(СВЦЭМ!$F$33:$F$776,СВЦЭМ!$A$33:$A$776,$A254,СВЦЭМ!$B$33:$B$776,X$226)+'СЕТ СН'!$F$15</f>
        <v>173.30892252999999</v>
      </c>
      <c r="Y254" s="36">
        <f>SUMIFS(СВЦЭМ!$F$33:$F$776,СВЦЭМ!$A$33:$A$776,$A254,СВЦЭМ!$B$33:$B$776,Y$226)+'СЕТ СН'!$F$15</f>
        <v>181.80453098000001</v>
      </c>
    </row>
    <row r="255" spans="1:25" ht="15.75" hidden="1" x14ac:dyDescent="0.2">
      <c r="A255" s="35">
        <f t="shared" si="6"/>
        <v>43525</v>
      </c>
      <c r="B255" s="36">
        <f>SUMIFS(СВЦЭМ!$F$33:$F$776,СВЦЭМ!$A$33:$A$776,$A255,СВЦЭМ!$B$33:$B$776,B$226)+'СЕТ СН'!$F$15</f>
        <v>0</v>
      </c>
      <c r="C255" s="36">
        <f>SUMIFS(СВЦЭМ!$F$33:$F$776,СВЦЭМ!$A$33:$A$776,$A255,СВЦЭМ!$B$33:$B$776,C$226)+'СЕТ СН'!$F$15</f>
        <v>0</v>
      </c>
      <c r="D255" s="36">
        <f>SUMIFS(СВЦЭМ!$F$33:$F$776,СВЦЭМ!$A$33:$A$776,$A255,СВЦЭМ!$B$33:$B$776,D$226)+'СЕТ СН'!$F$15</f>
        <v>0</v>
      </c>
      <c r="E255" s="36">
        <f>SUMIFS(СВЦЭМ!$F$33:$F$776,СВЦЭМ!$A$33:$A$776,$A255,СВЦЭМ!$B$33:$B$776,E$226)+'СЕТ СН'!$F$15</f>
        <v>0</v>
      </c>
      <c r="F255" s="36">
        <f>SUMIFS(СВЦЭМ!$F$33:$F$776,СВЦЭМ!$A$33:$A$776,$A255,СВЦЭМ!$B$33:$B$776,F$226)+'СЕТ СН'!$F$15</f>
        <v>0</v>
      </c>
      <c r="G255" s="36">
        <f>SUMIFS(СВЦЭМ!$F$33:$F$776,СВЦЭМ!$A$33:$A$776,$A255,СВЦЭМ!$B$33:$B$776,G$226)+'СЕТ СН'!$F$15</f>
        <v>0</v>
      </c>
      <c r="H255" s="36">
        <f>SUMIFS(СВЦЭМ!$F$33:$F$776,СВЦЭМ!$A$33:$A$776,$A255,СВЦЭМ!$B$33:$B$776,H$226)+'СЕТ СН'!$F$15</f>
        <v>0</v>
      </c>
      <c r="I255" s="36">
        <f>SUMIFS(СВЦЭМ!$F$33:$F$776,СВЦЭМ!$A$33:$A$776,$A255,СВЦЭМ!$B$33:$B$776,I$226)+'СЕТ СН'!$F$15</f>
        <v>0</v>
      </c>
      <c r="J255" s="36">
        <f>SUMIFS(СВЦЭМ!$F$33:$F$776,СВЦЭМ!$A$33:$A$776,$A255,СВЦЭМ!$B$33:$B$776,J$226)+'СЕТ СН'!$F$15</f>
        <v>0</v>
      </c>
      <c r="K255" s="36">
        <f>SUMIFS(СВЦЭМ!$F$33:$F$776,СВЦЭМ!$A$33:$A$776,$A255,СВЦЭМ!$B$33:$B$776,K$226)+'СЕТ СН'!$F$15</f>
        <v>0</v>
      </c>
      <c r="L255" s="36">
        <f>SUMIFS(СВЦЭМ!$F$33:$F$776,СВЦЭМ!$A$33:$A$776,$A255,СВЦЭМ!$B$33:$B$776,L$226)+'СЕТ СН'!$F$15</f>
        <v>0</v>
      </c>
      <c r="M255" s="36">
        <f>SUMIFS(СВЦЭМ!$F$33:$F$776,СВЦЭМ!$A$33:$A$776,$A255,СВЦЭМ!$B$33:$B$776,M$226)+'СЕТ СН'!$F$15</f>
        <v>0</v>
      </c>
      <c r="N255" s="36">
        <f>SUMIFS(СВЦЭМ!$F$33:$F$776,СВЦЭМ!$A$33:$A$776,$A255,СВЦЭМ!$B$33:$B$776,N$226)+'СЕТ СН'!$F$15</f>
        <v>0</v>
      </c>
      <c r="O255" s="36">
        <f>SUMIFS(СВЦЭМ!$F$33:$F$776,СВЦЭМ!$A$33:$A$776,$A255,СВЦЭМ!$B$33:$B$776,O$226)+'СЕТ СН'!$F$15</f>
        <v>0</v>
      </c>
      <c r="P255" s="36">
        <f>SUMIFS(СВЦЭМ!$F$33:$F$776,СВЦЭМ!$A$33:$A$776,$A255,СВЦЭМ!$B$33:$B$776,P$226)+'СЕТ СН'!$F$15</f>
        <v>0</v>
      </c>
      <c r="Q255" s="36">
        <f>SUMIFS(СВЦЭМ!$F$33:$F$776,СВЦЭМ!$A$33:$A$776,$A255,СВЦЭМ!$B$33:$B$776,Q$226)+'СЕТ СН'!$F$15</f>
        <v>0</v>
      </c>
      <c r="R255" s="36">
        <f>SUMIFS(СВЦЭМ!$F$33:$F$776,СВЦЭМ!$A$33:$A$776,$A255,СВЦЭМ!$B$33:$B$776,R$226)+'СЕТ СН'!$F$15</f>
        <v>0</v>
      </c>
      <c r="S255" s="36">
        <f>SUMIFS(СВЦЭМ!$F$33:$F$776,СВЦЭМ!$A$33:$A$776,$A255,СВЦЭМ!$B$33:$B$776,S$226)+'СЕТ СН'!$F$15</f>
        <v>0</v>
      </c>
      <c r="T255" s="36">
        <f>SUMIFS(СВЦЭМ!$F$33:$F$776,СВЦЭМ!$A$33:$A$776,$A255,СВЦЭМ!$B$33:$B$776,T$226)+'СЕТ СН'!$F$15</f>
        <v>0</v>
      </c>
      <c r="U255" s="36">
        <f>SUMIFS(СВЦЭМ!$F$33:$F$776,СВЦЭМ!$A$33:$A$776,$A255,СВЦЭМ!$B$33:$B$776,U$226)+'СЕТ СН'!$F$15</f>
        <v>0</v>
      </c>
      <c r="V255" s="36">
        <f>SUMIFS(СВЦЭМ!$F$33:$F$776,СВЦЭМ!$A$33:$A$776,$A255,СВЦЭМ!$B$33:$B$776,V$226)+'СЕТ СН'!$F$15</f>
        <v>0</v>
      </c>
      <c r="W255" s="36">
        <f>SUMIFS(СВЦЭМ!$F$33:$F$776,СВЦЭМ!$A$33:$A$776,$A255,СВЦЭМ!$B$33:$B$776,W$226)+'СЕТ СН'!$F$15</f>
        <v>0</v>
      </c>
      <c r="X255" s="36">
        <f>SUMIFS(СВЦЭМ!$F$33:$F$776,СВЦЭМ!$A$33:$A$776,$A255,СВЦЭМ!$B$33:$B$776,X$226)+'СЕТ СН'!$F$15</f>
        <v>0</v>
      </c>
      <c r="Y255" s="36">
        <f>SUMIFS(СВЦЭМ!$F$33:$F$776,СВЦЭМ!$A$33:$A$776,$A255,СВЦЭМ!$B$33:$B$776,Y$226)+'СЕТ СН'!$F$15</f>
        <v>0</v>
      </c>
    </row>
    <row r="256" spans="1:25" ht="15.75" hidden="1" x14ac:dyDescent="0.2">
      <c r="A256" s="35">
        <f t="shared" si="6"/>
        <v>43526</v>
      </c>
      <c r="B256" s="36">
        <f>SUMIFS(СВЦЭМ!$F$33:$F$776,СВЦЭМ!$A$33:$A$776,$A256,СВЦЭМ!$B$33:$B$776,B$226)+'СЕТ СН'!$F$15</f>
        <v>0</v>
      </c>
      <c r="C256" s="36">
        <f>SUMIFS(СВЦЭМ!$F$33:$F$776,СВЦЭМ!$A$33:$A$776,$A256,СВЦЭМ!$B$33:$B$776,C$226)+'СЕТ СН'!$F$15</f>
        <v>0</v>
      </c>
      <c r="D256" s="36">
        <f>SUMIFS(СВЦЭМ!$F$33:$F$776,СВЦЭМ!$A$33:$A$776,$A256,СВЦЭМ!$B$33:$B$776,D$226)+'СЕТ СН'!$F$15</f>
        <v>0</v>
      </c>
      <c r="E256" s="36">
        <f>SUMIFS(СВЦЭМ!$F$33:$F$776,СВЦЭМ!$A$33:$A$776,$A256,СВЦЭМ!$B$33:$B$776,E$226)+'СЕТ СН'!$F$15</f>
        <v>0</v>
      </c>
      <c r="F256" s="36">
        <f>SUMIFS(СВЦЭМ!$F$33:$F$776,СВЦЭМ!$A$33:$A$776,$A256,СВЦЭМ!$B$33:$B$776,F$226)+'СЕТ СН'!$F$15</f>
        <v>0</v>
      </c>
      <c r="G256" s="36">
        <f>SUMIFS(СВЦЭМ!$F$33:$F$776,СВЦЭМ!$A$33:$A$776,$A256,СВЦЭМ!$B$33:$B$776,G$226)+'СЕТ СН'!$F$15</f>
        <v>0</v>
      </c>
      <c r="H256" s="36">
        <f>SUMIFS(СВЦЭМ!$F$33:$F$776,СВЦЭМ!$A$33:$A$776,$A256,СВЦЭМ!$B$33:$B$776,H$226)+'СЕТ СН'!$F$15</f>
        <v>0</v>
      </c>
      <c r="I256" s="36">
        <f>SUMIFS(СВЦЭМ!$F$33:$F$776,СВЦЭМ!$A$33:$A$776,$A256,СВЦЭМ!$B$33:$B$776,I$226)+'СЕТ СН'!$F$15</f>
        <v>0</v>
      </c>
      <c r="J256" s="36">
        <f>SUMIFS(СВЦЭМ!$F$33:$F$776,СВЦЭМ!$A$33:$A$776,$A256,СВЦЭМ!$B$33:$B$776,J$226)+'СЕТ СН'!$F$15</f>
        <v>0</v>
      </c>
      <c r="K256" s="36">
        <f>SUMIFS(СВЦЭМ!$F$33:$F$776,СВЦЭМ!$A$33:$A$776,$A256,СВЦЭМ!$B$33:$B$776,K$226)+'СЕТ СН'!$F$15</f>
        <v>0</v>
      </c>
      <c r="L256" s="36">
        <f>SUMIFS(СВЦЭМ!$F$33:$F$776,СВЦЭМ!$A$33:$A$776,$A256,СВЦЭМ!$B$33:$B$776,L$226)+'СЕТ СН'!$F$15</f>
        <v>0</v>
      </c>
      <c r="M256" s="36">
        <f>SUMIFS(СВЦЭМ!$F$33:$F$776,СВЦЭМ!$A$33:$A$776,$A256,СВЦЭМ!$B$33:$B$776,M$226)+'СЕТ СН'!$F$15</f>
        <v>0</v>
      </c>
      <c r="N256" s="36">
        <f>SUMIFS(СВЦЭМ!$F$33:$F$776,СВЦЭМ!$A$33:$A$776,$A256,СВЦЭМ!$B$33:$B$776,N$226)+'СЕТ СН'!$F$15</f>
        <v>0</v>
      </c>
      <c r="O256" s="36">
        <f>SUMIFS(СВЦЭМ!$F$33:$F$776,СВЦЭМ!$A$33:$A$776,$A256,СВЦЭМ!$B$33:$B$776,O$226)+'СЕТ СН'!$F$15</f>
        <v>0</v>
      </c>
      <c r="P256" s="36">
        <f>SUMIFS(СВЦЭМ!$F$33:$F$776,СВЦЭМ!$A$33:$A$776,$A256,СВЦЭМ!$B$33:$B$776,P$226)+'СЕТ СН'!$F$15</f>
        <v>0</v>
      </c>
      <c r="Q256" s="36">
        <f>SUMIFS(СВЦЭМ!$F$33:$F$776,СВЦЭМ!$A$33:$A$776,$A256,СВЦЭМ!$B$33:$B$776,Q$226)+'СЕТ СН'!$F$15</f>
        <v>0</v>
      </c>
      <c r="R256" s="36">
        <f>SUMIFS(СВЦЭМ!$F$33:$F$776,СВЦЭМ!$A$33:$A$776,$A256,СВЦЭМ!$B$33:$B$776,R$226)+'СЕТ СН'!$F$15</f>
        <v>0</v>
      </c>
      <c r="S256" s="36">
        <f>SUMIFS(СВЦЭМ!$F$33:$F$776,СВЦЭМ!$A$33:$A$776,$A256,СВЦЭМ!$B$33:$B$776,S$226)+'СЕТ СН'!$F$15</f>
        <v>0</v>
      </c>
      <c r="T256" s="36">
        <f>SUMIFS(СВЦЭМ!$F$33:$F$776,СВЦЭМ!$A$33:$A$776,$A256,СВЦЭМ!$B$33:$B$776,T$226)+'СЕТ СН'!$F$15</f>
        <v>0</v>
      </c>
      <c r="U256" s="36">
        <f>SUMIFS(СВЦЭМ!$F$33:$F$776,СВЦЭМ!$A$33:$A$776,$A256,СВЦЭМ!$B$33:$B$776,U$226)+'СЕТ СН'!$F$15</f>
        <v>0</v>
      </c>
      <c r="V256" s="36">
        <f>SUMIFS(СВЦЭМ!$F$33:$F$776,СВЦЭМ!$A$33:$A$776,$A256,СВЦЭМ!$B$33:$B$776,V$226)+'СЕТ СН'!$F$15</f>
        <v>0</v>
      </c>
      <c r="W256" s="36">
        <f>SUMIFS(СВЦЭМ!$F$33:$F$776,СВЦЭМ!$A$33:$A$776,$A256,СВЦЭМ!$B$33:$B$776,W$226)+'СЕТ СН'!$F$15</f>
        <v>0</v>
      </c>
      <c r="X256" s="36">
        <f>SUMIFS(СВЦЭМ!$F$33:$F$776,СВЦЭМ!$A$33:$A$776,$A256,СВЦЭМ!$B$33:$B$776,X$226)+'СЕТ СН'!$F$15</f>
        <v>0</v>
      </c>
      <c r="Y256" s="36">
        <f>SUMIFS(СВЦЭМ!$F$33:$F$776,СВЦЭМ!$A$33:$A$776,$A256,СВЦЭМ!$B$33:$B$776,Y$226)+'СЕТ СН'!$F$15</f>
        <v>0</v>
      </c>
    </row>
    <row r="257" spans="1:27" ht="15.75" hidden="1" x14ac:dyDescent="0.2">
      <c r="A257" s="35">
        <f t="shared" si="6"/>
        <v>43527</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01.02.2019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43498</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43499</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43500</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43501</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43502</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43503</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43504</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43505</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43506</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43507</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43508</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43509</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43510</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43511</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43512</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43513</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43514</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43515</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43516</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43517</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43518</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43519</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43520</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43521</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43522</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43523</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43524</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43525</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43526</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43527</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01.02.2019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43498</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43499</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43500</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43501</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43502</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43503</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43504</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43505</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43506</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43507</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43508</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43509</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43510</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43511</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43512</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43513</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43514</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43515</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43516</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43517</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43518</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43519</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43520</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43521</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43522</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43523</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43524</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43525</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43526</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43527</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01.02.2019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43498</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43499</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43500</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43501</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43502</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43503</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43504</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43505</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43506</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43507</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43508</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43509</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43510</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43511</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43512</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43513</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43514</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43515</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43516</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43517</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43518</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43519</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43520</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43521</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43522</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43523</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43524</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43525</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43526</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43527</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01.02.2019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43498</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43499</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43500</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43501</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43502</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43503</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43504</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43505</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43506</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43507</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43508</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43509</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43510</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43511</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43512</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43513</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43514</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43515</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43516</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43517</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43518</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43519</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43520</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43521</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43522</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43523</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43524</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43525</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43526</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43527</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01.02.2019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43498</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43499</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43500</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43501</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43502</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43503</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43504</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43505</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43506</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43507</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43508</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43509</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43510</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43511</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43512</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43513</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43514</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43515</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43516</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43517</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43518</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43519</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43520</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43521</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43522</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43523</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43524</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43525</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43526</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43527</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01.02.2019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43498</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43499</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43500</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43501</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43502</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43503</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43504</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43505</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43506</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43507</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43508</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43509</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43510</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43511</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43512</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43513</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43514</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43515</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43516</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43517</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43518</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43519</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43520</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43521</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43522</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43523</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43524</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43525</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43526</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43527</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651691.75428571424</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139</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520758.88</v>
      </c>
      <c r="O479" s="147"/>
      <c r="P479" s="147">
        <f>'СЕТ СН'!$G$7</f>
        <v>803385.3</v>
      </c>
      <c r="Q479" s="147"/>
      <c r="R479" s="147">
        <f>'СЕТ СН'!$H$7</f>
        <v>809867.78</v>
      </c>
      <c r="S479" s="147"/>
      <c r="T479" s="147">
        <f>'СЕТ СН'!$I$7</f>
        <v>512984.38</v>
      </c>
      <c r="U479" s="147"/>
    </row>
    <row r="482" spans="1:25" ht="15.75" x14ac:dyDescent="0.25">
      <c r="A482" s="148" t="s">
        <v>140</v>
      </c>
      <c r="B482" s="149"/>
      <c r="C482" s="149"/>
      <c r="D482" s="149"/>
      <c r="E482" s="149"/>
      <c r="F482" s="149"/>
      <c r="G482" s="149"/>
      <c r="H482" s="149"/>
      <c r="I482" s="149"/>
      <c r="J482" s="149"/>
      <c r="K482" s="149"/>
      <c r="L482" s="149"/>
      <c r="M482" s="150"/>
      <c r="N482" s="94" t="s">
        <v>141</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148</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173164.15</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F9" sqref="F9"/>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136</v>
      </c>
      <c r="C5" s="54">
        <v>43466</v>
      </c>
      <c r="D5" s="54">
        <v>43646</v>
      </c>
      <c r="E5" s="52" t="s">
        <v>20</v>
      </c>
      <c r="F5" s="52">
        <v>1041.43</v>
      </c>
      <c r="G5" s="52">
        <v>1793.1</v>
      </c>
      <c r="H5" s="52">
        <v>1897.5</v>
      </c>
      <c r="I5" s="52">
        <v>2087.0700000000002</v>
      </c>
    </row>
    <row r="6" spans="1:9" ht="60" x14ac:dyDescent="0.2">
      <c r="A6" s="53" t="s">
        <v>134</v>
      </c>
      <c r="B6" s="92" t="s">
        <v>136</v>
      </c>
      <c r="C6" s="54">
        <v>43466</v>
      </c>
      <c r="D6" s="54">
        <v>43646</v>
      </c>
      <c r="E6" s="52" t="s">
        <v>20</v>
      </c>
      <c r="F6" s="52">
        <v>50.28</v>
      </c>
      <c r="G6" s="52">
        <v>202.8</v>
      </c>
      <c r="H6" s="52">
        <v>286.88</v>
      </c>
      <c r="I6" s="52">
        <v>524.59</v>
      </c>
    </row>
    <row r="7" spans="1:9" ht="60" x14ac:dyDescent="0.2">
      <c r="A7" s="53" t="s">
        <v>135</v>
      </c>
      <c r="B7" s="92" t="s">
        <v>136</v>
      </c>
      <c r="C7" s="54">
        <v>43466</v>
      </c>
      <c r="D7" s="54">
        <v>43646</v>
      </c>
      <c r="E7" s="52" t="s">
        <v>21</v>
      </c>
      <c r="F7" s="52">
        <v>520758.88</v>
      </c>
      <c r="G7" s="52">
        <v>803385.3</v>
      </c>
      <c r="H7" s="52">
        <v>809867.78</v>
      </c>
      <c r="I7" s="52">
        <v>512984.38</v>
      </c>
    </row>
    <row r="8" spans="1:9" ht="90" x14ac:dyDescent="0.2">
      <c r="A8" s="53" t="s">
        <v>147</v>
      </c>
      <c r="B8" s="93" t="s">
        <v>145</v>
      </c>
      <c r="C8" s="96">
        <v>43466</v>
      </c>
      <c r="D8" s="96">
        <v>43830</v>
      </c>
      <c r="E8" s="93" t="s">
        <v>146</v>
      </c>
      <c r="F8" s="98">
        <v>7.6100000000000001E-2</v>
      </c>
      <c r="G8" s="93"/>
      <c r="H8" s="93"/>
      <c r="I8" s="93"/>
    </row>
    <row r="9" spans="1:9" ht="75" x14ac:dyDescent="0.2">
      <c r="A9" s="53" t="s">
        <v>137</v>
      </c>
      <c r="B9" s="93" t="s">
        <v>142</v>
      </c>
      <c r="C9" s="54">
        <v>43497</v>
      </c>
      <c r="D9" s="54">
        <v>43524</v>
      </c>
      <c r="E9" s="93" t="s">
        <v>20</v>
      </c>
      <c r="F9" s="97" t="s">
        <v>153</v>
      </c>
      <c r="G9" s="93"/>
      <c r="H9" s="93"/>
      <c r="I9" s="93"/>
    </row>
    <row r="10" spans="1:9" ht="45" x14ac:dyDescent="0.2">
      <c r="A10" s="53" t="s">
        <v>143</v>
      </c>
      <c r="B10" s="93" t="s">
        <v>144</v>
      </c>
      <c r="C10" s="54">
        <v>43466</v>
      </c>
      <c r="D10" s="54">
        <v>43646</v>
      </c>
      <c r="E10" s="93" t="s">
        <v>21</v>
      </c>
      <c r="F10" s="93">
        <v>173164.15</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05"/>
  <sheetViews>
    <sheetView zoomScale="70" zoomScaleNormal="70"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149</v>
      </c>
    </row>
    <row r="7" spans="1:4" ht="15" customHeight="1" x14ac:dyDescent="0.2">
      <c r="A7" s="169" t="s">
        <v>89</v>
      </c>
      <c r="B7" s="170"/>
      <c r="C7" s="67"/>
      <c r="D7" s="64" t="s">
        <v>154</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3.2534604100000002</v>
      </c>
    </row>
    <row r="11" spans="1:4" ht="66" customHeight="1" x14ac:dyDescent="0.2">
      <c r="A11" s="174" t="s">
        <v>93</v>
      </c>
      <c r="B11" s="175"/>
      <c r="C11" s="73"/>
      <c r="D11" s="74">
        <v>978.93792882000002</v>
      </c>
    </row>
    <row r="12" spans="1:4" ht="30" customHeight="1" x14ac:dyDescent="0.2">
      <c r="A12" s="174" t="s">
        <v>94</v>
      </c>
      <c r="B12" s="175"/>
      <c r="C12" s="73"/>
      <c r="D12" s="75">
        <v>651691.75428571424</v>
      </c>
    </row>
    <row r="13" spans="1:4" ht="30" customHeight="1" x14ac:dyDescent="0.2">
      <c r="A13" s="174" t="s">
        <v>95</v>
      </c>
      <c r="B13" s="175"/>
      <c r="C13" s="73"/>
      <c r="D13" s="76"/>
    </row>
    <row r="14" spans="1:4" ht="15" customHeight="1" x14ac:dyDescent="0.2">
      <c r="A14" s="176" t="s">
        <v>96</v>
      </c>
      <c r="B14" s="177"/>
      <c r="C14" s="73"/>
      <c r="D14" s="74">
        <v>1040.2833225100001</v>
      </c>
    </row>
    <row r="15" spans="1:4" ht="15" customHeight="1" x14ac:dyDescent="0.2">
      <c r="A15" s="176" t="s">
        <v>97</v>
      </c>
      <c r="B15" s="177"/>
      <c r="C15" s="73"/>
      <c r="D15" s="74">
        <v>1961.1256875700001</v>
      </c>
    </row>
    <row r="16" spans="1:4" ht="15" customHeight="1" x14ac:dyDescent="0.2">
      <c r="A16" s="176" t="s">
        <v>98</v>
      </c>
      <c r="B16" s="177"/>
      <c r="C16" s="73"/>
      <c r="D16" s="74">
        <v>3007.82507476</v>
      </c>
    </row>
    <row r="17" spans="1:6" ht="15" customHeight="1" x14ac:dyDescent="0.2">
      <c r="A17" s="176" t="s">
        <v>99</v>
      </c>
      <c r="B17" s="177"/>
      <c r="C17" s="73"/>
      <c r="D17" s="74">
        <v>2451.2185353599998</v>
      </c>
    </row>
    <row r="18" spans="1:6" ht="52.5" customHeight="1" x14ac:dyDescent="0.2">
      <c r="A18" s="174" t="s">
        <v>100</v>
      </c>
      <c r="B18" s="175"/>
      <c r="C18" s="73"/>
      <c r="D18" s="74">
        <v>0</v>
      </c>
    </row>
    <row r="19" spans="1:6" ht="15" customHeight="1" x14ac:dyDescent="0.2">
      <c r="A19" s="69" t="s">
        <v>101</v>
      </c>
      <c r="B19" s="70"/>
      <c r="C19" s="77"/>
      <c r="D19" s="78"/>
    </row>
    <row r="20" spans="1:6" ht="30" customHeight="1" x14ac:dyDescent="0.2">
      <c r="A20" s="174" t="s">
        <v>102</v>
      </c>
      <c r="B20" s="175"/>
      <c r="C20" s="73"/>
      <c r="D20" s="79">
        <v>1162.298</v>
      </c>
    </row>
    <row r="21" spans="1:6" ht="30" customHeight="1" x14ac:dyDescent="0.2">
      <c r="A21" s="174" t="s">
        <v>103</v>
      </c>
      <c r="B21" s="175"/>
      <c r="C21" s="80"/>
      <c r="D21" s="79">
        <v>1.75</v>
      </c>
    </row>
    <row r="22" spans="1:6" ht="15" customHeight="1" x14ac:dyDescent="0.2">
      <c r="A22" s="69" t="s">
        <v>104</v>
      </c>
      <c r="B22" s="70"/>
      <c r="C22" s="77"/>
      <c r="D22" s="78"/>
    </row>
    <row r="23" spans="1:6" ht="15" customHeight="1" x14ac:dyDescent="0.25">
      <c r="A23" s="174" t="s">
        <v>105</v>
      </c>
      <c r="B23" s="175"/>
      <c r="C23" s="81"/>
      <c r="D23" s="76"/>
    </row>
    <row r="24" spans="1:6" ht="15" customHeight="1" x14ac:dyDescent="0.25">
      <c r="A24" s="176" t="s">
        <v>96</v>
      </c>
      <c r="B24" s="177"/>
      <c r="C24" s="81"/>
      <c r="D24" s="82">
        <v>0</v>
      </c>
    </row>
    <row r="25" spans="1:6" ht="15" customHeight="1" x14ac:dyDescent="0.25">
      <c r="A25" s="176" t="s">
        <v>97</v>
      </c>
      <c r="B25" s="177"/>
      <c r="C25" s="81"/>
      <c r="D25" s="82">
        <v>1.546098586246E-3</v>
      </c>
    </row>
    <row r="26" spans="1:6" ht="15" customHeight="1" x14ac:dyDescent="0.25">
      <c r="A26" s="176" t="s">
        <v>98</v>
      </c>
      <c r="B26" s="177"/>
      <c r="C26" s="81"/>
      <c r="D26" s="82">
        <v>3.173098970133E-3</v>
      </c>
    </row>
    <row r="27" spans="1:6" ht="15" customHeight="1" x14ac:dyDescent="0.25">
      <c r="A27" s="176" t="s">
        <v>99</v>
      </c>
      <c r="B27" s="177"/>
      <c r="C27" s="81"/>
      <c r="D27" s="82">
        <v>2.3077389696670001E-3</v>
      </c>
    </row>
    <row r="29" spans="1:6" x14ac:dyDescent="0.2">
      <c r="A29" s="58" t="s">
        <v>106</v>
      </c>
      <c r="B29" s="59"/>
      <c r="C29" s="59"/>
      <c r="D29" s="56"/>
      <c r="E29" s="56"/>
      <c r="F29" s="60"/>
    </row>
    <row r="30" spans="1:6" ht="280.5" customHeight="1" x14ac:dyDescent="0.2">
      <c r="A30" s="178" t="s">
        <v>7</v>
      </c>
      <c r="B30" s="178" t="s">
        <v>107</v>
      </c>
      <c r="C30" s="57" t="s">
        <v>108</v>
      </c>
      <c r="D30" s="57" t="s">
        <v>109</v>
      </c>
      <c r="E30" s="57" t="s">
        <v>110</v>
      </c>
      <c r="F30" s="57" t="s">
        <v>111</v>
      </c>
    </row>
    <row r="31" spans="1:6" x14ac:dyDescent="0.2">
      <c r="A31" s="179"/>
      <c r="B31" s="179"/>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155</v>
      </c>
      <c r="B33" s="83">
        <v>1</v>
      </c>
      <c r="C33" s="84">
        <v>1075.3473603</v>
      </c>
      <c r="D33" s="84">
        <v>1057.25779668</v>
      </c>
      <c r="E33" s="84">
        <v>209.65581195999999</v>
      </c>
      <c r="F33" s="84">
        <v>209.65581195999999</v>
      </c>
    </row>
    <row r="34" spans="1:6" ht="12.75" customHeight="1" x14ac:dyDescent="0.2">
      <c r="A34" s="83" t="s">
        <v>155</v>
      </c>
      <c r="B34" s="83">
        <v>2</v>
      </c>
      <c r="C34" s="84">
        <v>1099.4188951799999</v>
      </c>
      <c r="D34" s="84">
        <v>1085.0130858299999</v>
      </c>
      <c r="E34" s="84">
        <v>215.15972755999999</v>
      </c>
      <c r="F34" s="84">
        <v>215.15972755999999</v>
      </c>
    </row>
    <row r="35" spans="1:6" ht="12.75" customHeight="1" x14ac:dyDescent="0.2">
      <c r="A35" s="83" t="s">
        <v>155</v>
      </c>
      <c r="B35" s="83">
        <v>3</v>
      </c>
      <c r="C35" s="84">
        <v>1114.79393792</v>
      </c>
      <c r="D35" s="84">
        <v>1101.1854940999999</v>
      </c>
      <c r="E35" s="84">
        <v>218.36674045999999</v>
      </c>
      <c r="F35" s="84">
        <v>218.36674045999999</v>
      </c>
    </row>
    <row r="36" spans="1:6" ht="12.75" customHeight="1" x14ac:dyDescent="0.2">
      <c r="A36" s="83" t="s">
        <v>155</v>
      </c>
      <c r="B36" s="83">
        <v>4</v>
      </c>
      <c r="C36" s="84">
        <v>1112.6669328200001</v>
      </c>
      <c r="D36" s="84">
        <v>1100.48965378</v>
      </c>
      <c r="E36" s="84">
        <v>218.22875427</v>
      </c>
      <c r="F36" s="84">
        <v>218.22875427</v>
      </c>
    </row>
    <row r="37" spans="1:6" ht="12.75" customHeight="1" x14ac:dyDescent="0.2">
      <c r="A37" s="83" t="s">
        <v>155</v>
      </c>
      <c r="B37" s="83">
        <v>5</v>
      </c>
      <c r="C37" s="84">
        <v>1105.5426021999999</v>
      </c>
      <c r="D37" s="84">
        <v>1093.4908816699999</v>
      </c>
      <c r="E37" s="84">
        <v>216.84088722999999</v>
      </c>
      <c r="F37" s="84">
        <v>216.84088722999999</v>
      </c>
    </row>
    <row r="38" spans="1:6" ht="12.75" customHeight="1" x14ac:dyDescent="0.2">
      <c r="A38" s="83" t="s">
        <v>155</v>
      </c>
      <c r="B38" s="83">
        <v>6</v>
      </c>
      <c r="C38" s="84">
        <v>1083.7065463700001</v>
      </c>
      <c r="D38" s="84">
        <v>1078.30534831</v>
      </c>
      <c r="E38" s="84">
        <v>213.82957311999999</v>
      </c>
      <c r="F38" s="84">
        <v>213.82957311999999</v>
      </c>
    </row>
    <row r="39" spans="1:6" ht="12.75" customHeight="1" x14ac:dyDescent="0.2">
      <c r="A39" s="83" t="s">
        <v>155</v>
      </c>
      <c r="B39" s="83">
        <v>7</v>
      </c>
      <c r="C39" s="84">
        <v>1039.21199116</v>
      </c>
      <c r="D39" s="84">
        <v>1030.12150823</v>
      </c>
      <c r="E39" s="84">
        <v>204.27464513000001</v>
      </c>
      <c r="F39" s="84">
        <v>204.27464513000001</v>
      </c>
    </row>
    <row r="40" spans="1:6" ht="12.75" customHeight="1" x14ac:dyDescent="0.2">
      <c r="A40" s="83" t="s">
        <v>155</v>
      </c>
      <c r="B40" s="83">
        <v>8</v>
      </c>
      <c r="C40" s="84">
        <v>1013.45213457</v>
      </c>
      <c r="D40" s="84">
        <v>1004.23147597</v>
      </c>
      <c r="E40" s="84">
        <v>199.14061276999999</v>
      </c>
      <c r="F40" s="84">
        <v>199.14061276999999</v>
      </c>
    </row>
    <row r="41" spans="1:6" ht="12.75" customHeight="1" x14ac:dyDescent="0.2">
      <c r="A41" s="83" t="s">
        <v>155</v>
      </c>
      <c r="B41" s="83">
        <v>9</v>
      </c>
      <c r="C41" s="84">
        <v>973.98744352999995</v>
      </c>
      <c r="D41" s="84">
        <v>972.16974730000004</v>
      </c>
      <c r="E41" s="84">
        <v>192.78272372999999</v>
      </c>
      <c r="F41" s="84">
        <v>192.78272372999999</v>
      </c>
    </row>
    <row r="42" spans="1:6" ht="12.75" customHeight="1" x14ac:dyDescent="0.2">
      <c r="A42" s="83" t="s">
        <v>155</v>
      </c>
      <c r="B42" s="83">
        <v>10</v>
      </c>
      <c r="C42" s="84">
        <v>964.01033027000005</v>
      </c>
      <c r="D42" s="84">
        <v>962.87807050000004</v>
      </c>
      <c r="E42" s="84">
        <v>190.94017023999999</v>
      </c>
      <c r="F42" s="84">
        <v>190.94017023999999</v>
      </c>
    </row>
    <row r="43" spans="1:6" ht="12.75" customHeight="1" x14ac:dyDescent="0.2">
      <c r="A43" s="83" t="s">
        <v>155</v>
      </c>
      <c r="B43" s="83">
        <v>11</v>
      </c>
      <c r="C43" s="84">
        <v>972.18281506999995</v>
      </c>
      <c r="D43" s="84">
        <v>963.66050682000002</v>
      </c>
      <c r="E43" s="84">
        <v>191.09532854</v>
      </c>
      <c r="F43" s="84">
        <v>191.09532854</v>
      </c>
    </row>
    <row r="44" spans="1:6" ht="12.75" customHeight="1" x14ac:dyDescent="0.2">
      <c r="A44" s="83" t="s">
        <v>155</v>
      </c>
      <c r="B44" s="83">
        <v>12</v>
      </c>
      <c r="C44" s="84">
        <v>985.86231203</v>
      </c>
      <c r="D44" s="84">
        <v>977.45780513</v>
      </c>
      <c r="E44" s="84">
        <v>193.83135356</v>
      </c>
      <c r="F44" s="84">
        <v>193.83135356</v>
      </c>
    </row>
    <row r="45" spans="1:6" ht="12.75" customHeight="1" x14ac:dyDescent="0.2">
      <c r="A45" s="83" t="s">
        <v>155</v>
      </c>
      <c r="B45" s="83">
        <v>13</v>
      </c>
      <c r="C45" s="84">
        <v>981.07830077999995</v>
      </c>
      <c r="D45" s="84">
        <v>979.26993464999998</v>
      </c>
      <c r="E45" s="84">
        <v>194.19070156999999</v>
      </c>
      <c r="F45" s="84">
        <v>194.19070156999999</v>
      </c>
    </row>
    <row r="46" spans="1:6" ht="12.75" customHeight="1" x14ac:dyDescent="0.2">
      <c r="A46" s="83" t="s">
        <v>155</v>
      </c>
      <c r="B46" s="83">
        <v>14</v>
      </c>
      <c r="C46" s="84">
        <v>950.56486614999994</v>
      </c>
      <c r="D46" s="84">
        <v>949.21650610999995</v>
      </c>
      <c r="E46" s="84">
        <v>188.23106146999999</v>
      </c>
      <c r="F46" s="84">
        <v>188.23106146999999</v>
      </c>
    </row>
    <row r="47" spans="1:6" ht="12.75" customHeight="1" x14ac:dyDescent="0.2">
      <c r="A47" s="83" t="s">
        <v>155</v>
      </c>
      <c r="B47" s="83">
        <v>15</v>
      </c>
      <c r="C47" s="84">
        <v>963.00894716000005</v>
      </c>
      <c r="D47" s="84">
        <v>954.72655759999998</v>
      </c>
      <c r="E47" s="84">
        <v>189.32371297</v>
      </c>
      <c r="F47" s="84">
        <v>189.32371297</v>
      </c>
    </row>
    <row r="48" spans="1:6" ht="12.75" customHeight="1" x14ac:dyDescent="0.2">
      <c r="A48" s="83" t="s">
        <v>155</v>
      </c>
      <c r="B48" s="83">
        <v>16</v>
      </c>
      <c r="C48" s="84">
        <v>972.89017911999997</v>
      </c>
      <c r="D48" s="84">
        <v>964.03014313999995</v>
      </c>
      <c r="E48" s="84">
        <v>191.16862798</v>
      </c>
      <c r="F48" s="84">
        <v>191.16862798</v>
      </c>
    </row>
    <row r="49" spans="1:6" ht="12.75" customHeight="1" x14ac:dyDescent="0.2">
      <c r="A49" s="83" t="s">
        <v>155</v>
      </c>
      <c r="B49" s="83">
        <v>17</v>
      </c>
      <c r="C49" s="84">
        <v>973.53471921000005</v>
      </c>
      <c r="D49" s="84">
        <v>964.78595779</v>
      </c>
      <c r="E49" s="84">
        <v>191.31850716</v>
      </c>
      <c r="F49" s="84">
        <v>191.31850716</v>
      </c>
    </row>
    <row r="50" spans="1:6" ht="12.75" customHeight="1" x14ac:dyDescent="0.2">
      <c r="A50" s="83" t="s">
        <v>155</v>
      </c>
      <c r="B50" s="83">
        <v>18</v>
      </c>
      <c r="C50" s="84">
        <v>951.75089777000005</v>
      </c>
      <c r="D50" s="84">
        <v>944.60198032000005</v>
      </c>
      <c r="E50" s="84">
        <v>187.31599406000001</v>
      </c>
      <c r="F50" s="84">
        <v>187.31599406000001</v>
      </c>
    </row>
    <row r="51" spans="1:6" ht="12.75" customHeight="1" x14ac:dyDescent="0.2">
      <c r="A51" s="83" t="s">
        <v>155</v>
      </c>
      <c r="B51" s="83">
        <v>19</v>
      </c>
      <c r="C51" s="84">
        <v>923.83837956000002</v>
      </c>
      <c r="D51" s="84">
        <v>917.67881191000004</v>
      </c>
      <c r="E51" s="84">
        <v>181.97708925000001</v>
      </c>
      <c r="F51" s="84">
        <v>181.97708925000001</v>
      </c>
    </row>
    <row r="52" spans="1:6" ht="12.75" customHeight="1" x14ac:dyDescent="0.2">
      <c r="A52" s="83" t="s">
        <v>155</v>
      </c>
      <c r="B52" s="83">
        <v>20</v>
      </c>
      <c r="C52" s="84">
        <v>926.16333358999998</v>
      </c>
      <c r="D52" s="84">
        <v>918.23391426000001</v>
      </c>
      <c r="E52" s="84">
        <v>182.08716688000001</v>
      </c>
      <c r="F52" s="84">
        <v>182.08716688000001</v>
      </c>
    </row>
    <row r="53" spans="1:6" ht="12.75" customHeight="1" x14ac:dyDescent="0.2">
      <c r="A53" s="83" t="s">
        <v>155</v>
      </c>
      <c r="B53" s="83">
        <v>21</v>
      </c>
      <c r="C53" s="84">
        <v>945.09136076000004</v>
      </c>
      <c r="D53" s="84">
        <v>940.28475873000002</v>
      </c>
      <c r="E53" s="84">
        <v>186.45988252000001</v>
      </c>
      <c r="F53" s="84">
        <v>186.45988252000001</v>
      </c>
    </row>
    <row r="54" spans="1:6" ht="12.75" customHeight="1" x14ac:dyDescent="0.2">
      <c r="A54" s="83" t="s">
        <v>155</v>
      </c>
      <c r="B54" s="83">
        <v>22</v>
      </c>
      <c r="C54" s="84">
        <v>966.66134808000004</v>
      </c>
      <c r="D54" s="84">
        <v>958.57256586000005</v>
      </c>
      <c r="E54" s="84">
        <v>190.08638218999999</v>
      </c>
      <c r="F54" s="84">
        <v>190.08638218999999</v>
      </c>
    </row>
    <row r="55" spans="1:6" ht="12.75" customHeight="1" x14ac:dyDescent="0.2">
      <c r="A55" s="83" t="s">
        <v>155</v>
      </c>
      <c r="B55" s="83">
        <v>23</v>
      </c>
      <c r="C55" s="84">
        <v>978.39409936000004</v>
      </c>
      <c r="D55" s="84">
        <v>970.92954619</v>
      </c>
      <c r="E55" s="84">
        <v>192.53678998999999</v>
      </c>
      <c r="F55" s="84">
        <v>192.53678998999999</v>
      </c>
    </row>
    <row r="56" spans="1:6" ht="12.75" customHeight="1" x14ac:dyDescent="0.2">
      <c r="A56" s="83" t="s">
        <v>155</v>
      </c>
      <c r="B56" s="83">
        <v>24</v>
      </c>
      <c r="C56" s="84">
        <v>983.77909491000003</v>
      </c>
      <c r="D56" s="84">
        <v>982.82419282000001</v>
      </c>
      <c r="E56" s="84">
        <v>194.89551631</v>
      </c>
      <c r="F56" s="84">
        <v>194.89551631</v>
      </c>
    </row>
    <row r="57" spans="1:6" ht="12.75" customHeight="1" x14ac:dyDescent="0.2">
      <c r="A57" s="83" t="s">
        <v>156</v>
      </c>
      <c r="B57" s="83">
        <v>1</v>
      </c>
      <c r="C57" s="84">
        <v>1080.7436254700001</v>
      </c>
      <c r="D57" s="84">
        <v>1068.6221571200001</v>
      </c>
      <c r="E57" s="84">
        <v>211.90938173000001</v>
      </c>
      <c r="F57" s="84">
        <v>211.90938173000001</v>
      </c>
    </row>
    <row r="58" spans="1:6" ht="12.75" customHeight="1" x14ac:dyDescent="0.2">
      <c r="A58" s="83" t="s">
        <v>156</v>
      </c>
      <c r="B58" s="83">
        <v>2</v>
      </c>
      <c r="C58" s="84">
        <v>1085.2951815199999</v>
      </c>
      <c r="D58" s="84">
        <v>1072.72179074</v>
      </c>
      <c r="E58" s="84">
        <v>212.72234524999999</v>
      </c>
      <c r="F58" s="84">
        <v>212.72234524999999</v>
      </c>
    </row>
    <row r="59" spans="1:6" ht="12.75" customHeight="1" x14ac:dyDescent="0.2">
      <c r="A59" s="83" t="s">
        <v>156</v>
      </c>
      <c r="B59" s="83">
        <v>3</v>
      </c>
      <c r="C59" s="84">
        <v>1088.60686777</v>
      </c>
      <c r="D59" s="84">
        <v>1075.7319457399999</v>
      </c>
      <c r="E59" s="84">
        <v>213.31926351999999</v>
      </c>
      <c r="F59" s="84">
        <v>213.31926351999999</v>
      </c>
    </row>
    <row r="60" spans="1:6" ht="12.75" customHeight="1" x14ac:dyDescent="0.2">
      <c r="A60" s="83" t="s">
        <v>156</v>
      </c>
      <c r="B60" s="83">
        <v>4</v>
      </c>
      <c r="C60" s="84">
        <v>1100.7149126100001</v>
      </c>
      <c r="D60" s="84">
        <v>1088.1464043000001</v>
      </c>
      <c r="E60" s="84">
        <v>215.78106933000001</v>
      </c>
      <c r="F60" s="84">
        <v>215.78106933000001</v>
      </c>
    </row>
    <row r="61" spans="1:6" ht="12.75" customHeight="1" x14ac:dyDescent="0.2">
      <c r="A61" s="83" t="s">
        <v>156</v>
      </c>
      <c r="B61" s="83">
        <v>5</v>
      </c>
      <c r="C61" s="84">
        <v>1105.8583952399999</v>
      </c>
      <c r="D61" s="84">
        <v>1092.78236988</v>
      </c>
      <c r="E61" s="84">
        <v>216.70038828</v>
      </c>
      <c r="F61" s="84">
        <v>216.70038828</v>
      </c>
    </row>
    <row r="62" spans="1:6" ht="12.75" customHeight="1" x14ac:dyDescent="0.2">
      <c r="A62" s="83" t="s">
        <v>156</v>
      </c>
      <c r="B62" s="83">
        <v>6</v>
      </c>
      <c r="C62" s="84">
        <v>1087.80290309</v>
      </c>
      <c r="D62" s="84">
        <v>1074.60054954</v>
      </c>
      <c r="E62" s="84">
        <v>213.09490595</v>
      </c>
      <c r="F62" s="84">
        <v>213.09490595</v>
      </c>
    </row>
    <row r="63" spans="1:6" ht="12.75" customHeight="1" x14ac:dyDescent="0.2">
      <c r="A63" s="83" t="s">
        <v>156</v>
      </c>
      <c r="B63" s="83">
        <v>7</v>
      </c>
      <c r="C63" s="84">
        <v>1065.9127663300001</v>
      </c>
      <c r="D63" s="84">
        <v>1051.67013929</v>
      </c>
      <c r="E63" s="84">
        <v>208.54777109</v>
      </c>
      <c r="F63" s="84">
        <v>208.54777109</v>
      </c>
    </row>
    <row r="64" spans="1:6" ht="12.75" customHeight="1" x14ac:dyDescent="0.2">
      <c r="A64" s="83" t="s">
        <v>156</v>
      </c>
      <c r="B64" s="83">
        <v>8</v>
      </c>
      <c r="C64" s="84">
        <v>1054.7525600199999</v>
      </c>
      <c r="D64" s="84">
        <v>1043.0720280999999</v>
      </c>
      <c r="E64" s="84">
        <v>206.84275270000001</v>
      </c>
      <c r="F64" s="84">
        <v>206.84275270000001</v>
      </c>
    </row>
    <row r="65" spans="1:6" ht="12.75" customHeight="1" x14ac:dyDescent="0.2">
      <c r="A65" s="83" t="s">
        <v>156</v>
      </c>
      <c r="B65" s="83">
        <v>9</v>
      </c>
      <c r="C65" s="84">
        <v>1010.8232268100001</v>
      </c>
      <c r="D65" s="84">
        <v>1000.90501255</v>
      </c>
      <c r="E65" s="84">
        <v>198.48097007000001</v>
      </c>
      <c r="F65" s="84">
        <v>198.48097007000001</v>
      </c>
    </row>
    <row r="66" spans="1:6" ht="12.75" customHeight="1" x14ac:dyDescent="0.2">
      <c r="A66" s="83" t="s">
        <v>156</v>
      </c>
      <c r="B66" s="83">
        <v>10</v>
      </c>
      <c r="C66" s="84">
        <v>988.47471773999996</v>
      </c>
      <c r="D66" s="84">
        <v>976.80953278000004</v>
      </c>
      <c r="E66" s="84">
        <v>193.70280018</v>
      </c>
      <c r="F66" s="84">
        <v>193.70280018</v>
      </c>
    </row>
    <row r="67" spans="1:6" ht="12.75" customHeight="1" x14ac:dyDescent="0.2">
      <c r="A67" s="83" t="s">
        <v>156</v>
      </c>
      <c r="B67" s="83">
        <v>11</v>
      </c>
      <c r="C67" s="84">
        <v>975.34070933999999</v>
      </c>
      <c r="D67" s="84">
        <v>963.76794534999999</v>
      </c>
      <c r="E67" s="84">
        <v>191.11663376000001</v>
      </c>
      <c r="F67" s="84">
        <v>191.11663376000001</v>
      </c>
    </row>
    <row r="68" spans="1:6" ht="12.75" customHeight="1" x14ac:dyDescent="0.2">
      <c r="A68" s="83" t="s">
        <v>156</v>
      </c>
      <c r="B68" s="83">
        <v>12</v>
      </c>
      <c r="C68" s="84">
        <v>993.40127360999998</v>
      </c>
      <c r="D68" s="84">
        <v>980.04268494999997</v>
      </c>
      <c r="E68" s="84">
        <v>194.34393911999999</v>
      </c>
      <c r="F68" s="84">
        <v>194.34393911999999</v>
      </c>
    </row>
    <row r="69" spans="1:6" ht="12.75" customHeight="1" x14ac:dyDescent="0.2">
      <c r="A69" s="83" t="s">
        <v>156</v>
      </c>
      <c r="B69" s="83">
        <v>13</v>
      </c>
      <c r="C69" s="84">
        <v>989.38667559999999</v>
      </c>
      <c r="D69" s="84">
        <v>971.11983287999999</v>
      </c>
      <c r="E69" s="84">
        <v>192.57452412000001</v>
      </c>
      <c r="F69" s="84">
        <v>192.57452412000001</v>
      </c>
    </row>
    <row r="70" spans="1:6" ht="12.75" customHeight="1" x14ac:dyDescent="0.2">
      <c r="A70" s="83" t="s">
        <v>156</v>
      </c>
      <c r="B70" s="83">
        <v>14</v>
      </c>
      <c r="C70" s="84">
        <v>966.19313423999995</v>
      </c>
      <c r="D70" s="84">
        <v>948.45188437000002</v>
      </c>
      <c r="E70" s="84">
        <v>188.07943582999999</v>
      </c>
      <c r="F70" s="84">
        <v>188.07943582999999</v>
      </c>
    </row>
    <row r="71" spans="1:6" ht="12.75" customHeight="1" x14ac:dyDescent="0.2">
      <c r="A71" s="83" t="s">
        <v>156</v>
      </c>
      <c r="B71" s="83">
        <v>15</v>
      </c>
      <c r="C71" s="84">
        <v>974.51895972</v>
      </c>
      <c r="D71" s="84">
        <v>960.03225092000002</v>
      </c>
      <c r="E71" s="84">
        <v>190.37583993999999</v>
      </c>
      <c r="F71" s="84">
        <v>190.37583993999999</v>
      </c>
    </row>
    <row r="72" spans="1:6" ht="12.75" customHeight="1" x14ac:dyDescent="0.2">
      <c r="A72" s="83" t="s">
        <v>156</v>
      </c>
      <c r="B72" s="83">
        <v>16</v>
      </c>
      <c r="C72" s="84">
        <v>984.97215762999997</v>
      </c>
      <c r="D72" s="84">
        <v>971.69996298000001</v>
      </c>
      <c r="E72" s="84">
        <v>192.6895648</v>
      </c>
      <c r="F72" s="84">
        <v>192.6895648</v>
      </c>
    </row>
    <row r="73" spans="1:6" ht="12.75" customHeight="1" x14ac:dyDescent="0.2">
      <c r="A73" s="83" t="s">
        <v>156</v>
      </c>
      <c r="B73" s="83">
        <v>17</v>
      </c>
      <c r="C73" s="84">
        <v>988.82864795</v>
      </c>
      <c r="D73" s="84">
        <v>977.95812884999998</v>
      </c>
      <c r="E73" s="84">
        <v>193.93056849999999</v>
      </c>
      <c r="F73" s="84">
        <v>193.93056849999999</v>
      </c>
    </row>
    <row r="74" spans="1:6" ht="12.75" customHeight="1" x14ac:dyDescent="0.2">
      <c r="A74" s="83" t="s">
        <v>156</v>
      </c>
      <c r="B74" s="83">
        <v>18</v>
      </c>
      <c r="C74" s="84">
        <v>984.64044129000001</v>
      </c>
      <c r="D74" s="84">
        <v>976.40829325000004</v>
      </c>
      <c r="E74" s="84">
        <v>193.62323377000001</v>
      </c>
      <c r="F74" s="84">
        <v>193.62323377000001</v>
      </c>
    </row>
    <row r="75" spans="1:6" ht="12.75" customHeight="1" x14ac:dyDescent="0.2">
      <c r="A75" s="83" t="s">
        <v>156</v>
      </c>
      <c r="B75" s="83">
        <v>19</v>
      </c>
      <c r="C75" s="84">
        <v>939.27222166000001</v>
      </c>
      <c r="D75" s="84">
        <v>932.57958532999999</v>
      </c>
      <c r="E75" s="84">
        <v>184.93193504000001</v>
      </c>
      <c r="F75" s="84">
        <v>184.93193504000001</v>
      </c>
    </row>
    <row r="76" spans="1:6" ht="12.75" customHeight="1" x14ac:dyDescent="0.2">
      <c r="A76" s="83" t="s">
        <v>156</v>
      </c>
      <c r="B76" s="83">
        <v>20</v>
      </c>
      <c r="C76" s="84">
        <v>922.36822703999997</v>
      </c>
      <c r="D76" s="84">
        <v>921.97644992999994</v>
      </c>
      <c r="E76" s="84">
        <v>182.82931733999999</v>
      </c>
      <c r="F76" s="84">
        <v>182.82931733999999</v>
      </c>
    </row>
    <row r="77" spans="1:6" ht="12.75" customHeight="1" x14ac:dyDescent="0.2">
      <c r="A77" s="83" t="s">
        <v>156</v>
      </c>
      <c r="B77" s="83">
        <v>21</v>
      </c>
      <c r="C77" s="84">
        <v>951.14538837999999</v>
      </c>
      <c r="D77" s="84">
        <v>939.66799495999999</v>
      </c>
      <c r="E77" s="84">
        <v>186.33757734</v>
      </c>
      <c r="F77" s="84">
        <v>186.33757734</v>
      </c>
    </row>
    <row r="78" spans="1:6" ht="12.75" customHeight="1" x14ac:dyDescent="0.2">
      <c r="A78" s="83" t="s">
        <v>156</v>
      </c>
      <c r="B78" s="83">
        <v>22</v>
      </c>
      <c r="C78" s="84">
        <v>967.31332923000002</v>
      </c>
      <c r="D78" s="84">
        <v>955.30404121000004</v>
      </c>
      <c r="E78" s="84">
        <v>189.43822883999999</v>
      </c>
      <c r="F78" s="84">
        <v>189.43822883999999</v>
      </c>
    </row>
    <row r="79" spans="1:6" ht="12.75" customHeight="1" x14ac:dyDescent="0.2">
      <c r="A79" s="83" t="s">
        <v>156</v>
      </c>
      <c r="B79" s="83">
        <v>23</v>
      </c>
      <c r="C79" s="84">
        <v>983.68009223000001</v>
      </c>
      <c r="D79" s="84">
        <v>970.81967272999998</v>
      </c>
      <c r="E79" s="84">
        <v>192.51500191</v>
      </c>
      <c r="F79" s="84">
        <v>192.51500191</v>
      </c>
    </row>
    <row r="80" spans="1:6" ht="12.75" customHeight="1" x14ac:dyDescent="0.2">
      <c r="A80" s="83" t="s">
        <v>156</v>
      </c>
      <c r="B80" s="83">
        <v>24</v>
      </c>
      <c r="C80" s="84">
        <v>997.83343645000002</v>
      </c>
      <c r="D80" s="84">
        <v>986.19248177999998</v>
      </c>
      <c r="E80" s="84">
        <v>195.56345307999999</v>
      </c>
      <c r="F80" s="84">
        <v>195.56345307999999</v>
      </c>
    </row>
    <row r="81" spans="1:6" ht="12.75" customHeight="1" x14ac:dyDescent="0.2">
      <c r="A81" s="83" t="s">
        <v>157</v>
      </c>
      <c r="B81" s="83">
        <v>1</v>
      </c>
      <c r="C81" s="84">
        <v>1050.00748221</v>
      </c>
      <c r="D81" s="84">
        <v>1036.8986598900001</v>
      </c>
      <c r="E81" s="84">
        <v>205.61856449999999</v>
      </c>
      <c r="F81" s="84">
        <v>205.61856449999999</v>
      </c>
    </row>
    <row r="82" spans="1:6" ht="12.75" customHeight="1" x14ac:dyDescent="0.2">
      <c r="A82" s="83" t="s">
        <v>157</v>
      </c>
      <c r="B82" s="83">
        <v>2</v>
      </c>
      <c r="C82" s="84">
        <v>1093.8426530199999</v>
      </c>
      <c r="D82" s="84">
        <v>1078.9637495699999</v>
      </c>
      <c r="E82" s="84">
        <v>213.96013507999999</v>
      </c>
      <c r="F82" s="84">
        <v>213.96013507999999</v>
      </c>
    </row>
    <row r="83" spans="1:6" ht="12.75" customHeight="1" x14ac:dyDescent="0.2">
      <c r="A83" s="83" t="s">
        <v>157</v>
      </c>
      <c r="B83" s="83">
        <v>3</v>
      </c>
      <c r="C83" s="84">
        <v>1094.2982671</v>
      </c>
      <c r="D83" s="84">
        <v>1079.4304878999999</v>
      </c>
      <c r="E83" s="84">
        <v>214.05268999</v>
      </c>
      <c r="F83" s="84">
        <v>214.05268999</v>
      </c>
    </row>
    <row r="84" spans="1:6" ht="12.75" customHeight="1" x14ac:dyDescent="0.2">
      <c r="A84" s="83" t="s">
        <v>157</v>
      </c>
      <c r="B84" s="83">
        <v>4</v>
      </c>
      <c r="C84" s="84">
        <v>1105.80269516</v>
      </c>
      <c r="D84" s="84">
        <v>1093.0521217400001</v>
      </c>
      <c r="E84" s="84">
        <v>216.75388047999999</v>
      </c>
      <c r="F84" s="84">
        <v>216.75388047999999</v>
      </c>
    </row>
    <row r="85" spans="1:6" ht="12.75" customHeight="1" x14ac:dyDescent="0.2">
      <c r="A85" s="83" t="s">
        <v>157</v>
      </c>
      <c r="B85" s="83">
        <v>5</v>
      </c>
      <c r="C85" s="84">
        <v>1101.2503936999999</v>
      </c>
      <c r="D85" s="84">
        <v>1089.0503100000001</v>
      </c>
      <c r="E85" s="84">
        <v>215.96031518999999</v>
      </c>
      <c r="F85" s="84">
        <v>215.96031518999999</v>
      </c>
    </row>
    <row r="86" spans="1:6" ht="12.75" customHeight="1" x14ac:dyDescent="0.2">
      <c r="A86" s="83" t="s">
        <v>157</v>
      </c>
      <c r="B86" s="83">
        <v>6</v>
      </c>
      <c r="C86" s="84">
        <v>1096.4763829999999</v>
      </c>
      <c r="D86" s="84">
        <v>1084.81794335</v>
      </c>
      <c r="E86" s="84">
        <v>215.12103051</v>
      </c>
      <c r="F86" s="84">
        <v>215.12103051</v>
      </c>
    </row>
    <row r="87" spans="1:6" ht="12.75" customHeight="1" x14ac:dyDescent="0.2">
      <c r="A87" s="83" t="s">
        <v>157</v>
      </c>
      <c r="B87" s="83">
        <v>7</v>
      </c>
      <c r="C87" s="84">
        <v>1076.3786997899999</v>
      </c>
      <c r="D87" s="84">
        <v>1063.6477189899999</v>
      </c>
      <c r="E87" s="84">
        <v>210.92294317</v>
      </c>
      <c r="F87" s="84">
        <v>210.92294317</v>
      </c>
    </row>
    <row r="88" spans="1:6" ht="12.75" customHeight="1" x14ac:dyDescent="0.2">
      <c r="A88" s="83" t="s">
        <v>157</v>
      </c>
      <c r="B88" s="83">
        <v>8</v>
      </c>
      <c r="C88" s="84">
        <v>1067.4031968700001</v>
      </c>
      <c r="D88" s="84">
        <v>1054.48134667</v>
      </c>
      <c r="E88" s="84">
        <v>209.10523774000001</v>
      </c>
      <c r="F88" s="84">
        <v>209.10523774000001</v>
      </c>
    </row>
    <row r="89" spans="1:6" ht="12.75" customHeight="1" x14ac:dyDescent="0.2">
      <c r="A89" s="83" t="s">
        <v>157</v>
      </c>
      <c r="B89" s="83">
        <v>9</v>
      </c>
      <c r="C89" s="84">
        <v>1043.21179858</v>
      </c>
      <c r="D89" s="84">
        <v>1031.3029896400001</v>
      </c>
      <c r="E89" s="84">
        <v>204.50893467</v>
      </c>
      <c r="F89" s="84">
        <v>204.50893467</v>
      </c>
    </row>
    <row r="90" spans="1:6" ht="12.75" customHeight="1" x14ac:dyDescent="0.2">
      <c r="A90" s="83" t="s">
        <v>157</v>
      </c>
      <c r="B90" s="83">
        <v>10</v>
      </c>
      <c r="C90" s="84">
        <v>1001.87910215</v>
      </c>
      <c r="D90" s="84">
        <v>998.62700907999999</v>
      </c>
      <c r="E90" s="84">
        <v>198.02923855</v>
      </c>
      <c r="F90" s="84">
        <v>198.02923855</v>
      </c>
    </row>
    <row r="91" spans="1:6" ht="12.75" customHeight="1" x14ac:dyDescent="0.2">
      <c r="A91" s="83" t="s">
        <v>157</v>
      </c>
      <c r="B91" s="83">
        <v>11</v>
      </c>
      <c r="C91" s="84">
        <v>979.37047393</v>
      </c>
      <c r="D91" s="84">
        <v>971.01751152999998</v>
      </c>
      <c r="E91" s="84">
        <v>192.55423364999999</v>
      </c>
      <c r="F91" s="84">
        <v>192.55423364999999</v>
      </c>
    </row>
    <row r="92" spans="1:6" ht="12.75" customHeight="1" x14ac:dyDescent="0.2">
      <c r="A92" s="83" t="s">
        <v>157</v>
      </c>
      <c r="B92" s="83">
        <v>12</v>
      </c>
      <c r="C92" s="84">
        <v>982.98364872000002</v>
      </c>
      <c r="D92" s="84">
        <v>975.93705672999999</v>
      </c>
      <c r="E92" s="84">
        <v>193.52978686</v>
      </c>
      <c r="F92" s="84">
        <v>193.52978686</v>
      </c>
    </row>
    <row r="93" spans="1:6" ht="12.75" customHeight="1" x14ac:dyDescent="0.2">
      <c r="A93" s="83" t="s">
        <v>157</v>
      </c>
      <c r="B93" s="83">
        <v>13</v>
      </c>
      <c r="C93" s="84">
        <v>995.90928015999998</v>
      </c>
      <c r="D93" s="84">
        <v>982.84244302000002</v>
      </c>
      <c r="E93" s="84">
        <v>194.89913534999999</v>
      </c>
      <c r="F93" s="84">
        <v>194.89913534999999</v>
      </c>
    </row>
    <row r="94" spans="1:6" ht="12.75" customHeight="1" x14ac:dyDescent="0.2">
      <c r="A94" s="83" t="s">
        <v>157</v>
      </c>
      <c r="B94" s="83">
        <v>14</v>
      </c>
      <c r="C94" s="84">
        <v>976.02058826999996</v>
      </c>
      <c r="D94" s="84">
        <v>968.29803045000006</v>
      </c>
      <c r="E94" s="84">
        <v>192.01495646000001</v>
      </c>
      <c r="F94" s="84">
        <v>192.01495646000001</v>
      </c>
    </row>
    <row r="95" spans="1:6" ht="12.75" customHeight="1" x14ac:dyDescent="0.2">
      <c r="A95" s="83" t="s">
        <v>157</v>
      </c>
      <c r="B95" s="83">
        <v>15</v>
      </c>
      <c r="C95" s="84">
        <v>980.70698315000004</v>
      </c>
      <c r="D95" s="84">
        <v>973.37783063999996</v>
      </c>
      <c r="E95" s="84">
        <v>193.02228847999999</v>
      </c>
      <c r="F95" s="84">
        <v>193.02228847999999</v>
      </c>
    </row>
    <row r="96" spans="1:6" ht="12.75" customHeight="1" x14ac:dyDescent="0.2">
      <c r="A96" s="83" t="s">
        <v>157</v>
      </c>
      <c r="B96" s="83">
        <v>16</v>
      </c>
      <c r="C96" s="84">
        <v>997.63115047999997</v>
      </c>
      <c r="D96" s="84">
        <v>988.48292263999997</v>
      </c>
      <c r="E96" s="84">
        <v>196.01765094999999</v>
      </c>
      <c r="F96" s="84">
        <v>196.01765094999999</v>
      </c>
    </row>
    <row r="97" spans="1:6" ht="12.75" customHeight="1" x14ac:dyDescent="0.2">
      <c r="A97" s="83" t="s">
        <v>157</v>
      </c>
      <c r="B97" s="83">
        <v>17</v>
      </c>
      <c r="C97" s="84">
        <v>981.10573391000003</v>
      </c>
      <c r="D97" s="84">
        <v>973.17480276000003</v>
      </c>
      <c r="E97" s="84">
        <v>192.98202774000001</v>
      </c>
      <c r="F97" s="84">
        <v>192.98202774000001</v>
      </c>
    </row>
    <row r="98" spans="1:6" ht="12.75" customHeight="1" x14ac:dyDescent="0.2">
      <c r="A98" s="83" t="s">
        <v>157</v>
      </c>
      <c r="B98" s="83">
        <v>18</v>
      </c>
      <c r="C98" s="84">
        <v>967.40416646999995</v>
      </c>
      <c r="D98" s="84">
        <v>960.37180171</v>
      </c>
      <c r="E98" s="84">
        <v>190.44317337000001</v>
      </c>
      <c r="F98" s="84">
        <v>190.44317337000001</v>
      </c>
    </row>
    <row r="99" spans="1:6" ht="12.75" customHeight="1" x14ac:dyDescent="0.2">
      <c r="A99" s="83" t="s">
        <v>157</v>
      </c>
      <c r="B99" s="83">
        <v>19</v>
      </c>
      <c r="C99" s="84">
        <v>933.59256396000001</v>
      </c>
      <c r="D99" s="84">
        <v>925.95958442000006</v>
      </c>
      <c r="E99" s="84">
        <v>183.61917890000001</v>
      </c>
      <c r="F99" s="84">
        <v>183.61917890000001</v>
      </c>
    </row>
    <row r="100" spans="1:6" ht="12.75" customHeight="1" x14ac:dyDescent="0.2">
      <c r="A100" s="83" t="s">
        <v>157</v>
      </c>
      <c r="B100" s="83">
        <v>20</v>
      </c>
      <c r="C100" s="84">
        <v>923.79941779000001</v>
      </c>
      <c r="D100" s="84">
        <v>913.59027871000001</v>
      </c>
      <c r="E100" s="84">
        <v>181.16632697</v>
      </c>
      <c r="F100" s="84">
        <v>181.16632697</v>
      </c>
    </row>
    <row r="101" spans="1:6" ht="12.75" customHeight="1" x14ac:dyDescent="0.2">
      <c r="A101" s="83" t="s">
        <v>157</v>
      </c>
      <c r="B101" s="83">
        <v>21</v>
      </c>
      <c r="C101" s="84">
        <v>925.08060121999995</v>
      </c>
      <c r="D101" s="84">
        <v>917.79537071000004</v>
      </c>
      <c r="E101" s="84">
        <v>182.00020304</v>
      </c>
      <c r="F101" s="84">
        <v>182.00020304</v>
      </c>
    </row>
    <row r="102" spans="1:6" ht="12.75" customHeight="1" x14ac:dyDescent="0.2">
      <c r="A102" s="83" t="s">
        <v>157</v>
      </c>
      <c r="B102" s="83">
        <v>22</v>
      </c>
      <c r="C102" s="84">
        <v>950.15680084999997</v>
      </c>
      <c r="D102" s="84">
        <v>942.67335016000004</v>
      </c>
      <c r="E102" s="84">
        <v>186.9335438</v>
      </c>
      <c r="F102" s="84">
        <v>186.9335438</v>
      </c>
    </row>
    <row r="103" spans="1:6" ht="12.75" customHeight="1" x14ac:dyDescent="0.2">
      <c r="A103" s="83" t="s">
        <v>157</v>
      </c>
      <c r="B103" s="83">
        <v>23</v>
      </c>
      <c r="C103" s="84">
        <v>970.82306602999995</v>
      </c>
      <c r="D103" s="84">
        <v>962.58360058000005</v>
      </c>
      <c r="E103" s="84">
        <v>190.88177640999999</v>
      </c>
      <c r="F103" s="84">
        <v>190.88177640999999</v>
      </c>
    </row>
    <row r="104" spans="1:6" ht="12.75" customHeight="1" x14ac:dyDescent="0.2">
      <c r="A104" s="83" t="s">
        <v>157</v>
      </c>
      <c r="B104" s="83">
        <v>24</v>
      </c>
      <c r="C104" s="84">
        <v>1004.82824119</v>
      </c>
      <c r="D104" s="84">
        <v>996.14756282999997</v>
      </c>
      <c r="E104" s="84">
        <v>197.53756063</v>
      </c>
      <c r="F104" s="84">
        <v>197.53756063</v>
      </c>
    </row>
    <row r="105" spans="1:6" ht="12.75" customHeight="1" x14ac:dyDescent="0.2">
      <c r="A105" s="83" t="s">
        <v>158</v>
      </c>
      <c r="B105" s="83">
        <v>1</v>
      </c>
      <c r="C105" s="84">
        <v>1081.09086482</v>
      </c>
      <c r="D105" s="84">
        <v>1066.4852701499999</v>
      </c>
      <c r="E105" s="84">
        <v>211.48563383000001</v>
      </c>
      <c r="F105" s="84">
        <v>211.48563383000001</v>
      </c>
    </row>
    <row r="106" spans="1:6" ht="12.75" customHeight="1" x14ac:dyDescent="0.2">
      <c r="A106" s="83" t="s">
        <v>158</v>
      </c>
      <c r="B106" s="83">
        <v>2</v>
      </c>
      <c r="C106" s="84">
        <v>1104.8913918600001</v>
      </c>
      <c r="D106" s="84">
        <v>1094.8789389799999</v>
      </c>
      <c r="E106" s="84">
        <v>217.11614109000001</v>
      </c>
      <c r="F106" s="84">
        <v>217.11614109000001</v>
      </c>
    </row>
    <row r="107" spans="1:6" ht="12.75" customHeight="1" x14ac:dyDescent="0.2">
      <c r="A107" s="83" t="s">
        <v>158</v>
      </c>
      <c r="B107" s="83">
        <v>3</v>
      </c>
      <c r="C107" s="84">
        <v>1138.2565741599999</v>
      </c>
      <c r="D107" s="84">
        <v>1129.34199689</v>
      </c>
      <c r="E107" s="84">
        <v>223.95021732999999</v>
      </c>
      <c r="F107" s="84">
        <v>223.95021732999999</v>
      </c>
    </row>
    <row r="108" spans="1:6" ht="12.75" customHeight="1" x14ac:dyDescent="0.2">
      <c r="A108" s="83" t="s">
        <v>158</v>
      </c>
      <c r="B108" s="83">
        <v>4</v>
      </c>
      <c r="C108" s="84">
        <v>1159.71221788</v>
      </c>
      <c r="D108" s="84">
        <v>1149.8376203600001</v>
      </c>
      <c r="E108" s="84">
        <v>228.01453029999999</v>
      </c>
      <c r="F108" s="84">
        <v>228.01453029999999</v>
      </c>
    </row>
    <row r="109" spans="1:6" ht="12.75" customHeight="1" x14ac:dyDescent="0.2">
      <c r="A109" s="83" t="s">
        <v>158</v>
      </c>
      <c r="B109" s="83">
        <v>5</v>
      </c>
      <c r="C109" s="84">
        <v>1161.58119921</v>
      </c>
      <c r="D109" s="84">
        <v>1149.54786842</v>
      </c>
      <c r="E109" s="84">
        <v>227.95707206</v>
      </c>
      <c r="F109" s="84">
        <v>227.95707206</v>
      </c>
    </row>
    <row r="110" spans="1:6" ht="12.75" customHeight="1" x14ac:dyDescent="0.2">
      <c r="A110" s="83" t="s">
        <v>158</v>
      </c>
      <c r="B110" s="83">
        <v>6</v>
      </c>
      <c r="C110" s="84">
        <v>1144.63766719</v>
      </c>
      <c r="D110" s="84">
        <v>1134.64227987</v>
      </c>
      <c r="E110" s="84">
        <v>225.00127141999999</v>
      </c>
      <c r="F110" s="84">
        <v>225.00127141999999</v>
      </c>
    </row>
    <row r="111" spans="1:6" ht="12.75" customHeight="1" x14ac:dyDescent="0.2">
      <c r="A111" s="83" t="s">
        <v>158</v>
      </c>
      <c r="B111" s="83">
        <v>7</v>
      </c>
      <c r="C111" s="84">
        <v>1102.0338923899999</v>
      </c>
      <c r="D111" s="84">
        <v>1090.08273091</v>
      </c>
      <c r="E111" s="84">
        <v>216.16504581000001</v>
      </c>
      <c r="F111" s="84">
        <v>216.16504581000001</v>
      </c>
    </row>
    <row r="112" spans="1:6" ht="12.75" customHeight="1" x14ac:dyDescent="0.2">
      <c r="A112" s="83" t="s">
        <v>158</v>
      </c>
      <c r="B112" s="83">
        <v>8</v>
      </c>
      <c r="C112" s="84">
        <v>1073.7963638000001</v>
      </c>
      <c r="D112" s="84">
        <v>1061.6882411300001</v>
      </c>
      <c r="E112" s="84">
        <v>210.53437575999999</v>
      </c>
      <c r="F112" s="84">
        <v>210.53437575999999</v>
      </c>
    </row>
    <row r="113" spans="1:6" ht="12.75" customHeight="1" x14ac:dyDescent="0.2">
      <c r="A113" s="83" t="s">
        <v>158</v>
      </c>
      <c r="B113" s="83">
        <v>9</v>
      </c>
      <c r="C113" s="84">
        <v>1042.30814227</v>
      </c>
      <c r="D113" s="84">
        <v>1031.18117459</v>
      </c>
      <c r="E113" s="84">
        <v>204.48477856</v>
      </c>
      <c r="F113" s="84">
        <v>204.48477856</v>
      </c>
    </row>
    <row r="114" spans="1:6" ht="12.75" customHeight="1" x14ac:dyDescent="0.2">
      <c r="A114" s="83" t="s">
        <v>158</v>
      </c>
      <c r="B114" s="83">
        <v>10</v>
      </c>
      <c r="C114" s="84">
        <v>1039.63245805</v>
      </c>
      <c r="D114" s="84">
        <v>1028.2672489399999</v>
      </c>
      <c r="E114" s="84">
        <v>203.90694271999999</v>
      </c>
      <c r="F114" s="84">
        <v>203.90694271999999</v>
      </c>
    </row>
    <row r="115" spans="1:6" ht="12.75" customHeight="1" x14ac:dyDescent="0.2">
      <c r="A115" s="83" t="s">
        <v>158</v>
      </c>
      <c r="B115" s="83">
        <v>11</v>
      </c>
      <c r="C115" s="84">
        <v>1033.0223348100001</v>
      </c>
      <c r="D115" s="84">
        <v>1021.81692372</v>
      </c>
      <c r="E115" s="84">
        <v>202.62783352</v>
      </c>
      <c r="F115" s="84">
        <v>202.62783352</v>
      </c>
    </row>
    <row r="116" spans="1:6" ht="12.75" customHeight="1" x14ac:dyDescent="0.2">
      <c r="A116" s="83" t="s">
        <v>158</v>
      </c>
      <c r="B116" s="83">
        <v>12</v>
      </c>
      <c r="C116" s="84">
        <v>1045.7990623200001</v>
      </c>
      <c r="D116" s="84">
        <v>1032.90594657</v>
      </c>
      <c r="E116" s="84">
        <v>204.82680343999999</v>
      </c>
      <c r="F116" s="84">
        <v>204.82680343999999</v>
      </c>
    </row>
    <row r="117" spans="1:6" ht="12.75" customHeight="1" x14ac:dyDescent="0.2">
      <c r="A117" s="83" t="s">
        <v>158</v>
      </c>
      <c r="B117" s="83">
        <v>13</v>
      </c>
      <c r="C117" s="84">
        <v>973.42017447000001</v>
      </c>
      <c r="D117" s="84">
        <v>958.09369370000002</v>
      </c>
      <c r="E117" s="84">
        <v>189.99142112000001</v>
      </c>
      <c r="F117" s="84">
        <v>189.99142112000001</v>
      </c>
    </row>
    <row r="118" spans="1:6" ht="12.75" customHeight="1" x14ac:dyDescent="0.2">
      <c r="A118" s="83" t="s">
        <v>158</v>
      </c>
      <c r="B118" s="83">
        <v>14</v>
      </c>
      <c r="C118" s="84">
        <v>940.08770528000002</v>
      </c>
      <c r="D118" s="84">
        <v>929.66951185000005</v>
      </c>
      <c r="E118" s="84">
        <v>184.35486309000001</v>
      </c>
      <c r="F118" s="84">
        <v>184.35486309000001</v>
      </c>
    </row>
    <row r="119" spans="1:6" ht="12.75" customHeight="1" x14ac:dyDescent="0.2">
      <c r="A119" s="83" t="s">
        <v>158</v>
      </c>
      <c r="B119" s="83">
        <v>15</v>
      </c>
      <c r="C119" s="84">
        <v>944.56063098000004</v>
      </c>
      <c r="D119" s="84">
        <v>934.25067786</v>
      </c>
      <c r="E119" s="84">
        <v>185.26331521</v>
      </c>
      <c r="F119" s="84">
        <v>185.26331521</v>
      </c>
    </row>
    <row r="120" spans="1:6" ht="12.75" customHeight="1" x14ac:dyDescent="0.2">
      <c r="A120" s="83" t="s">
        <v>158</v>
      </c>
      <c r="B120" s="83">
        <v>16</v>
      </c>
      <c r="C120" s="84">
        <v>975.32483940999998</v>
      </c>
      <c r="D120" s="84">
        <v>963.17779051000002</v>
      </c>
      <c r="E120" s="84">
        <v>190.99960517</v>
      </c>
      <c r="F120" s="84">
        <v>190.99960517</v>
      </c>
    </row>
    <row r="121" spans="1:6" ht="12.75" customHeight="1" x14ac:dyDescent="0.2">
      <c r="A121" s="83" t="s">
        <v>158</v>
      </c>
      <c r="B121" s="83">
        <v>17</v>
      </c>
      <c r="C121" s="84">
        <v>977.94563486000004</v>
      </c>
      <c r="D121" s="84">
        <v>965.10719213000004</v>
      </c>
      <c r="E121" s="84">
        <v>191.38220842000001</v>
      </c>
      <c r="F121" s="84">
        <v>191.38220842000001</v>
      </c>
    </row>
    <row r="122" spans="1:6" ht="12.75" customHeight="1" x14ac:dyDescent="0.2">
      <c r="A122" s="83" t="s">
        <v>158</v>
      </c>
      <c r="B122" s="83">
        <v>18</v>
      </c>
      <c r="C122" s="84">
        <v>947.20331713999997</v>
      </c>
      <c r="D122" s="84">
        <v>935.31788225000003</v>
      </c>
      <c r="E122" s="84">
        <v>185.47494344</v>
      </c>
      <c r="F122" s="84">
        <v>185.47494344</v>
      </c>
    </row>
    <row r="123" spans="1:6" ht="12.75" customHeight="1" x14ac:dyDescent="0.2">
      <c r="A123" s="83" t="s">
        <v>158</v>
      </c>
      <c r="B123" s="83">
        <v>19</v>
      </c>
      <c r="C123" s="84">
        <v>924.21269887999995</v>
      </c>
      <c r="D123" s="84">
        <v>913.49758170999996</v>
      </c>
      <c r="E123" s="84">
        <v>181.14794501</v>
      </c>
      <c r="F123" s="84">
        <v>181.14794501</v>
      </c>
    </row>
    <row r="124" spans="1:6" ht="12.75" customHeight="1" x14ac:dyDescent="0.2">
      <c r="A124" s="83" t="s">
        <v>158</v>
      </c>
      <c r="B124" s="83">
        <v>20</v>
      </c>
      <c r="C124" s="84">
        <v>929.37568713999997</v>
      </c>
      <c r="D124" s="84">
        <v>917.78378213999997</v>
      </c>
      <c r="E124" s="84">
        <v>181.99790501000001</v>
      </c>
      <c r="F124" s="84">
        <v>181.99790501000001</v>
      </c>
    </row>
    <row r="125" spans="1:6" ht="12.75" customHeight="1" x14ac:dyDescent="0.2">
      <c r="A125" s="83" t="s">
        <v>158</v>
      </c>
      <c r="B125" s="83">
        <v>21</v>
      </c>
      <c r="C125" s="84">
        <v>936.20058435999999</v>
      </c>
      <c r="D125" s="84">
        <v>928.49631786999998</v>
      </c>
      <c r="E125" s="84">
        <v>184.12221696</v>
      </c>
      <c r="F125" s="84">
        <v>184.12221696</v>
      </c>
    </row>
    <row r="126" spans="1:6" ht="12.75" customHeight="1" x14ac:dyDescent="0.2">
      <c r="A126" s="83" t="s">
        <v>158</v>
      </c>
      <c r="B126" s="83">
        <v>22</v>
      </c>
      <c r="C126" s="84">
        <v>956.46670045999997</v>
      </c>
      <c r="D126" s="84">
        <v>948.62925018999999</v>
      </c>
      <c r="E126" s="84">
        <v>188.11460772999999</v>
      </c>
      <c r="F126" s="84">
        <v>188.11460772999999</v>
      </c>
    </row>
    <row r="127" spans="1:6" ht="12.75" customHeight="1" x14ac:dyDescent="0.2">
      <c r="A127" s="83" t="s">
        <v>158</v>
      </c>
      <c r="B127" s="83">
        <v>23</v>
      </c>
      <c r="C127" s="84">
        <v>978.38646530000005</v>
      </c>
      <c r="D127" s="84">
        <v>970.56403782999996</v>
      </c>
      <c r="E127" s="84">
        <v>192.46430913</v>
      </c>
      <c r="F127" s="84">
        <v>192.46430913</v>
      </c>
    </row>
    <row r="128" spans="1:6" ht="12.75" customHeight="1" x14ac:dyDescent="0.2">
      <c r="A128" s="83" t="s">
        <v>158</v>
      </c>
      <c r="B128" s="83">
        <v>24</v>
      </c>
      <c r="C128" s="84">
        <v>995.49271973999998</v>
      </c>
      <c r="D128" s="84">
        <v>988.60580588000005</v>
      </c>
      <c r="E128" s="84">
        <v>196.04201888</v>
      </c>
      <c r="F128" s="84">
        <v>196.04201888</v>
      </c>
    </row>
    <row r="129" spans="1:6" ht="12.75" customHeight="1" x14ac:dyDescent="0.2">
      <c r="A129" s="83" t="s">
        <v>159</v>
      </c>
      <c r="B129" s="83">
        <v>1</v>
      </c>
      <c r="C129" s="84">
        <v>1091.9078116400001</v>
      </c>
      <c r="D129" s="84">
        <v>1079.4055966400001</v>
      </c>
      <c r="E129" s="84">
        <v>214.04775402000001</v>
      </c>
      <c r="F129" s="84">
        <v>214.04775402000001</v>
      </c>
    </row>
    <row r="130" spans="1:6" ht="12.75" customHeight="1" x14ac:dyDescent="0.2">
      <c r="A130" s="83" t="s">
        <v>159</v>
      </c>
      <c r="B130" s="83">
        <v>2</v>
      </c>
      <c r="C130" s="84">
        <v>1117.1259503199999</v>
      </c>
      <c r="D130" s="84">
        <v>1107.34592456</v>
      </c>
      <c r="E130" s="84">
        <v>219.58836309</v>
      </c>
      <c r="F130" s="84">
        <v>219.58836309</v>
      </c>
    </row>
    <row r="131" spans="1:6" ht="12.75" customHeight="1" x14ac:dyDescent="0.2">
      <c r="A131" s="83" t="s">
        <v>159</v>
      </c>
      <c r="B131" s="83">
        <v>3</v>
      </c>
      <c r="C131" s="84">
        <v>1135.0086641</v>
      </c>
      <c r="D131" s="84">
        <v>1124.46118555</v>
      </c>
      <c r="E131" s="84">
        <v>222.98234509</v>
      </c>
      <c r="F131" s="84">
        <v>222.98234509</v>
      </c>
    </row>
    <row r="132" spans="1:6" ht="12.75" customHeight="1" x14ac:dyDescent="0.2">
      <c r="A132" s="83" t="s">
        <v>159</v>
      </c>
      <c r="B132" s="83">
        <v>4</v>
      </c>
      <c r="C132" s="84">
        <v>1131.9283638700001</v>
      </c>
      <c r="D132" s="84">
        <v>1121.8015277100001</v>
      </c>
      <c r="E132" s="84">
        <v>222.45493094</v>
      </c>
      <c r="F132" s="84">
        <v>222.45493094</v>
      </c>
    </row>
    <row r="133" spans="1:6" ht="12.75" customHeight="1" x14ac:dyDescent="0.2">
      <c r="A133" s="83" t="s">
        <v>159</v>
      </c>
      <c r="B133" s="83">
        <v>5</v>
      </c>
      <c r="C133" s="84">
        <v>1131.3853646699999</v>
      </c>
      <c r="D133" s="84">
        <v>1118.8583616799999</v>
      </c>
      <c r="E133" s="84">
        <v>221.87129669000001</v>
      </c>
      <c r="F133" s="84">
        <v>221.87129669000001</v>
      </c>
    </row>
    <row r="134" spans="1:6" ht="12.75" customHeight="1" x14ac:dyDescent="0.2">
      <c r="A134" s="83" t="s">
        <v>159</v>
      </c>
      <c r="B134" s="83">
        <v>6</v>
      </c>
      <c r="C134" s="84">
        <v>1110.0261113900001</v>
      </c>
      <c r="D134" s="84">
        <v>1097.3999049500001</v>
      </c>
      <c r="E134" s="84">
        <v>217.61605243</v>
      </c>
      <c r="F134" s="84">
        <v>217.61605243</v>
      </c>
    </row>
    <row r="135" spans="1:6" ht="12.75" customHeight="1" x14ac:dyDescent="0.2">
      <c r="A135" s="83" t="s">
        <v>159</v>
      </c>
      <c r="B135" s="83">
        <v>7</v>
      </c>
      <c r="C135" s="84">
        <v>1065.6406164699999</v>
      </c>
      <c r="D135" s="84">
        <v>1052.41074288</v>
      </c>
      <c r="E135" s="84">
        <v>208.69463390000001</v>
      </c>
      <c r="F135" s="84">
        <v>208.69463390000001</v>
      </c>
    </row>
    <row r="136" spans="1:6" ht="12.75" customHeight="1" x14ac:dyDescent="0.2">
      <c r="A136" s="83" t="s">
        <v>159</v>
      </c>
      <c r="B136" s="83">
        <v>8</v>
      </c>
      <c r="C136" s="84">
        <v>1056.09575247</v>
      </c>
      <c r="D136" s="84">
        <v>1043.76656091</v>
      </c>
      <c r="E136" s="84">
        <v>206.9804796</v>
      </c>
      <c r="F136" s="84">
        <v>206.9804796</v>
      </c>
    </row>
    <row r="137" spans="1:6" ht="12.75" customHeight="1" x14ac:dyDescent="0.2">
      <c r="A137" s="83" t="s">
        <v>159</v>
      </c>
      <c r="B137" s="83">
        <v>9</v>
      </c>
      <c r="C137" s="84">
        <v>1033.4330604500001</v>
      </c>
      <c r="D137" s="84">
        <v>1020.68666742</v>
      </c>
      <c r="E137" s="84">
        <v>202.40370200000001</v>
      </c>
      <c r="F137" s="84">
        <v>202.40370200000001</v>
      </c>
    </row>
    <row r="138" spans="1:6" ht="12.75" customHeight="1" x14ac:dyDescent="0.2">
      <c r="A138" s="83" t="s">
        <v>159</v>
      </c>
      <c r="B138" s="83">
        <v>10</v>
      </c>
      <c r="C138" s="84">
        <v>1037.81574535</v>
      </c>
      <c r="D138" s="84">
        <v>1024.33283977</v>
      </c>
      <c r="E138" s="84">
        <v>203.12674346</v>
      </c>
      <c r="F138" s="84">
        <v>203.12674346</v>
      </c>
    </row>
    <row r="139" spans="1:6" ht="12.75" customHeight="1" x14ac:dyDescent="0.2">
      <c r="A139" s="83" t="s">
        <v>159</v>
      </c>
      <c r="B139" s="83">
        <v>11</v>
      </c>
      <c r="C139" s="84">
        <v>1038.5063520799999</v>
      </c>
      <c r="D139" s="84">
        <v>1025.0316579800001</v>
      </c>
      <c r="E139" s="84">
        <v>203.26532015999999</v>
      </c>
      <c r="F139" s="84">
        <v>203.26532015999999</v>
      </c>
    </row>
    <row r="140" spans="1:6" ht="12.75" customHeight="1" x14ac:dyDescent="0.2">
      <c r="A140" s="83" t="s">
        <v>159</v>
      </c>
      <c r="B140" s="83">
        <v>12</v>
      </c>
      <c r="C140" s="84">
        <v>1041.7877460499999</v>
      </c>
      <c r="D140" s="84">
        <v>1030.3979523800001</v>
      </c>
      <c r="E140" s="84">
        <v>204.32946441999999</v>
      </c>
      <c r="F140" s="84">
        <v>204.32946441999999</v>
      </c>
    </row>
    <row r="141" spans="1:6" ht="12.75" customHeight="1" x14ac:dyDescent="0.2">
      <c r="A141" s="83" t="s">
        <v>159</v>
      </c>
      <c r="B141" s="83">
        <v>13</v>
      </c>
      <c r="C141" s="84">
        <v>1013.56284669</v>
      </c>
      <c r="D141" s="84">
        <v>1008.3231914199999</v>
      </c>
      <c r="E141" s="84">
        <v>199.95200610000001</v>
      </c>
      <c r="F141" s="84">
        <v>199.95200610000001</v>
      </c>
    </row>
    <row r="142" spans="1:6" ht="12.75" customHeight="1" x14ac:dyDescent="0.2">
      <c r="A142" s="83" t="s">
        <v>159</v>
      </c>
      <c r="B142" s="83">
        <v>14</v>
      </c>
      <c r="C142" s="84">
        <v>981.10842004999995</v>
      </c>
      <c r="D142" s="84">
        <v>979.41000742999995</v>
      </c>
      <c r="E142" s="84">
        <v>194.21847821</v>
      </c>
      <c r="F142" s="84">
        <v>194.21847821</v>
      </c>
    </row>
    <row r="143" spans="1:6" ht="12.75" customHeight="1" x14ac:dyDescent="0.2">
      <c r="A143" s="83" t="s">
        <v>159</v>
      </c>
      <c r="B143" s="83">
        <v>15</v>
      </c>
      <c r="C143" s="84">
        <v>997.81009963999998</v>
      </c>
      <c r="D143" s="84">
        <v>984.83892427000001</v>
      </c>
      <c r="E143" s="84">
        <v>195.29504059000001</v>
      </c>
      <c r="F143" s="84">
        <v>195.29504059000001</v>
      </c>
    </row>
    <row r="144" spans="1:6" ht="12.75" customHeight="1" x14ac:dyDescent="0.2">
      <c r="A144" s="83" t="s">
        <v>159</v>
      </c>
      <c r="B144" s="83">
        <v>16</v>
      </c>
      <c r="C144" s="84">
        <v>1010.09914128</v>
      </c>
      <c r="D144" s="84">
        <v>997.68408597999996</v>
      </c>
      <c r="E144" s="84">
        <v>197.84225549000001</v>
      </c>
      <c r="F144" s="84">
        <v>197.84225549000001</v>
      </c>
    </row>
    <row r="145" spans="1:6" ht="12.75" customHeight="1" x14ac:dyDescent="0.2">
      <c r="A145" s="83" t="s">
        <v>159</v>
      </c>
      <c r="B145" s="83">
        <v>17</v>
      </c>
      <c r="C145" s="84">
        <v>1002.72870226</v>
      </c>
      <c r="D145" s="84">
        <v>988.56475792000003</v>
      </c>
      <c r="E145" s="84">
        <v>196.03387900999999</v>
      </c>
      <c r="F145" s="84">
        <v>196.03387900999999</v>
      </c>
    </row>
    <row r="146" spans="1:6" ht="12.75" customHeight="1" x14ac:dyDescent="0.2">
      <c r="A146" s="83" t="s">
        <v>159</v>
      </c>
      <c r="B146" s="83">
        <v>18</v>
      </c>
      <c r="C146" s="84">
        <v>1004.55112395</v>
      </c>
      <c r="D146" s="84">
        <v>987.92042626</v>
      </c>
      <c r="E146" s="84">
        <v>195.90610706999999</v>
      </c>
      <c r="F146" s="84">
        <v>195.90610706999999</v>
      </c>
    </row>
    <row r="147" spans="1:6" ht="12.75" customHeight="1" x14ac:dyDescent="0.2">
      <c r="A147" s="83" t="s">
        <v>159</v>
      </c>
      <c r="B147" s="83">
        <v>19</v>
      </c>
      <c r="C147" s="84">
        <v>959.24051162000001</v>
      </c>
      <c r="D147" s="84">
        <v>944.43489456999998</v>
      </c>
      <c r="E147" s="84">
        <v>187.28286069999999</v>
      </c>
      <c r="F147" s="84">
        <v>187.28286069999999</v>
      </c>
    </row>
    <row r="148" spans="1:6" ht="12.75" customHeight="1" x14ac:dyDescent="0.2">
      <c r="A148" s="83" t="s">
        <v>159</v>
      </c>
      <c r="B148" s="83">
        <v>20</v>
      </c>
      <c r="C148" s="84">
        <v>975.49200450000001</v>
      </c>
      <c r="D148" s="84">
        <v>957.70239389999995</v>
      </c>
      <c r="E148" s="84">
        <v>189.91382578</v>
      </c>
      <c r="F148" s="84">
        <v>189.91382578</v>
      </c>
    </row>
    <row r="149" spans="1:6" ht="12.75" customHeight="1" x14ac:dyDescent="0.2">
      <c r="A149" s="83" t="s">
        <v>159</v>
      </c>
      <c r="B149" s="83">
        <v>21</v>
      </c>
      <c r="C149" s="84">
        <v>989.06868906</v>
      </c>
      <c r="D149" s="84">
        <v>975.59300399999995</v>
      </c>
      <c r="E149" s="84">
        <v>193.46156069</v>
      </c>
      <c r="F149" s="84">
        <v>193.46156069</v>
      </c>
    </row>
    <row r="150" spans="1:6" ht="12.75" customHeight="1" x14ac:dyDescent="0.2">
      <c r="A150" s="83" t="s">
        <v>159</v>
      </c>
      <c r="B150" s="83">
        <v>22</v>
      </c>
      <c r="C150" s="84">
        <v>1000.30321799</v>
      </c>
      <c r="D150" s="84">
        <v>987.73283227000002</v>
      </c>
      <c r="E150" s="84">
        <v>195.86890690000001</v>
      </c>
      <c r="F150" s="84">
        <v>195.86890690000001</v>
      </c>
    </row>
    <row r="151" spans="1:6" ht="12.75" customHeight="1" x14ac:dyDescent="0.2">
      <c r="A151" s="83" t="s">
        <v>159</v>
      </c>
      <c r="B151" s="83">
        <v>23</v>
      </c>
      <c r="C151" s="84">
        <v>1024.0082596100001</v>
      </c>
      <c r="D151" s="84">
        <v>1011.45344095</v>
      </c>
      <c r="E151" s="84">
        <v>200.57273928999999</v>
      </c>
      <c r="F151" s="84">
        <v>200.57273928999999</v>
      </c>
    </row>
    <row r="152" spans="1:6" ht="12.75" customHeight="1" x14ac:dyDescent="0.2">
      <c r="A152" s="83" t="s">
        <v>159</v>
      </c>
      <c r="B152" s="83">
        <v>24</v>
      </c>
      <c r="C152" s="84">
        <v>1037.2890499099999</v>
      </c>
      <c r="D152" s="84">
        <v>1025.42904036</v>
      </c>
      <c r="E152" s="84">
        <v>203.34412169000001</v>
      </c>
      <c r="F152" s="84">
        <v>203.34412169000001</v>
      </c>
    </row>
    <row r="153" spans="1:6" ht="12.75" customHeight="1" x14ac:dyDescent="0.2">
      <c r="A153" s="83" t="s">
        <v>160</v>
      </c>
      <c r="B153" s="83">
        <v>1</v>
      </c>
      <c r="C153" s="84">
        <v>1079.5925591299999</v>
      </c>
      <c r="D153" s="84">
        <v>1066.47511267</v>
      </c>
      <c r="E153" s="84">
        <v>211.48361958999999</v>
      </c>
      <c r="F153" s="84">
        <v>211.48361958999999</v>
      </c>
    </row>
    <row r="154" spans="1:6" ht="12.75" customHeight="1" x14ac:dyDescent="0.2">
      <c r="A154" s="83" t="s">
        <v>160</v>
      </c>
      <c r="B154" s="83">
        <v>2</v>
      </c>
      <c r="C154" s="84">
        <v>1104.23935495</v>
      </c>
      <c r="D154" s="84">
        <v>1095.5736665100001</v>
      </c>
      <c r="E154" s="84">
        <v>217.25390659999999</v>
      </c>
      <c r="F154" s="84">
        <v>217.25390659999999</v>
      </c>
    </row>
    <row r="155" spans="1:6" ht="12.75" customHeight="1" x14ac:dyDescent="0.2">
      <c r="A155" s="83" t="s">
        <v>160</v>
      </c>
      <c r="B155" s="83">
        <v>3</v>
      </c>
      <c r="C155" s="84">
        <v>1117.7183492900001</v>
      </c>
      <c r="D155" s="84">
        <v>1105.37072706</v>
      </c>
      <c r="E155" s="84">
        <v>219.19667845000001</v>
      </c>
      <c r="F155" s="84">
        <v>219.19667845000001</v>
      </c>
    </row>
    <row r="156" spans="1:6" ht="12.75" customHeight="1" x14ac:dyDescent="0.2">
      <c r="A156" s="83" t="s">
        <v>160</v>
      </c>
      <c r="B156" s="83">
        <v>4</v>
      </c>
      <c r="C156" s="84">
        <v>1117.6254202499999</v>
      </c>
      <c r="D156" s="84">
        <v>1105.94439392</v>
      </c>
      <c r="E156" s="84">
        <v>219.31043744999999</v>
      </c>
      <c r="F156" s="84">
        <v>219.31043744999999</v>
      </c>
    </row>
    <row r="157" spans="1:6" ht="12.75" customHeight="1" x14ac:dyDescent="0.2">
      <c r="A157" s="83" t="s">
        <v>160</v>
      </c>
      <c r="B157" s="83">
        <v>5</v>
      </c>
      <c r="C157" s="84">
        <v>1106.02008882</v>
      </c>
      <c r="D157" s="84">
        <v>1102.7562347800001</v>
      </c>
      <c r="E157" s="84">
        <v>218.6782207</v>
      </c>
      <c r="F157" s="84">
        <v>218.6782207</v>
      </c>
    </row>
    <row r="158" spans="1:6" ht="12.75" customHeight="1" x14ac:dyDescent="0.2">
      <c r="A158" s="83" t="s">
        <v>160</v>
      </c>
      <c r="B158" s="83">
        <v>6</v>
      </c>
      <c r="C158" s="84">
        <v>1087.2066970999999</v>
      </c>
      <c r="D158" s="84">
        <v>1075.6129959299999</v>
      </c>
      <c r="E158" s="84">
        <v>213.29567559</v>
      </c>
      <c r="F158" s="84">
        <v>213.29567559</v>
      </c>
    </row>
    <row r="159" spans="1:6" ht="12.75" customHeight="1" x14ac:dyDescent="0.2">
      <c r="A159" s="83" t="s">
        <v>160</v>
      </c>
      <c r="B159" s="83">
        <v>7</v>
      </c>
      <c r="C159" s="84">
        <v>1052.74982301</v>
      </c>
      <c r="D159" s="84">
        <v>1041.8144699500001</v>
      </c>
      <c r="E159" s="84">
        <v>206.59337703</v>
      </c>
      <c r="F159" s="84">
        <v>206.59337703</v>
      </c>
    </row>
    <row r="160" spans="1:6" ht="12.75" customHeight="1" x14ac:dyDescent="0.2">
      <c r="A160" s="83" t="s">
        <v>160</v>
      </c>
      <c r="B160" s="83">
        <v>8</v>
      </c>
      <c r="C160" s="84">
        <v>1030.26190049</v>
      </c>
      <c r="D160" s="84">
        <v>1017.0042988</v>
      </c>
      <c r="E160" s="84">
        <v>201.67348276000001</v>
      </c>
      <c r="F160" s="84">
        <v>201.67348276000001</v>
      </c>
    </row>
    <row r="161" spans="1:6" ht="12.75" customHeight="1" x14ac:dyDescent="0.2">
      <c r="A161" s="83" t="s">
        <v>160</v>
      </c>
      <c r="B161" s="83">
        <v>9</v>
      </c>
      <c r="C161" s="84">
        <v>1043.7941960799999</v>
      </c>
      <c r="D161" s="84">
        <v>1031.76135396</v>
      </c>
      <c r="E161" s="84">
        <v>204.599829</v>
      </c>
      <c r="F161" s="84">
        <v>204.599829</v>
      </c>
    </row>
    <row r="162" spans="1:6" ht="12.75" customHeight="1" x14ac:dyDescent="0.2">
      <c r="A162" s="83" t="s">
        <v>160</v>
      </c>
      <c r="B162" s="83">
        <v>10</v>
      </c>
      <c r="C162" s="84">
        <v>1041.9032694</v>
      </c>
      <c r="D162" s="84">
        <v>1028.46365552</v>
      </c>
      <c r="E162" s="84">
        <v>203.94589044</v>
      </c>
      <c r="F162" s="84">
        <v>203.94589044</v>
      </c>
    </row>
    <row r="163" spans="1:6" ht="12.75" customHeight="1" x14ac:dyDescent="0.2">
      <c r="A163" s="83" t="s">
        <v>160</v>
      </c>
      <c r="B163" s="83">
        <v>11</v>
      </c>
      <c r="C163" s="84">
        <v>1048.7057939900001</v>
      </c>
      <c r="D163" s="84">
        <v>1036.8034450600001</v>
      </c>
      <c r="E163" s="84">
        <v>205.59968325</v>
      </c>
      <c r="F163" s="84">
        <v>205.59968325</v>
      </c>
    </row>
    <row r="164" spans="1:6" ht="12.75" customHeight="1" x14ac:dyDescent="0.2">
      <c r="A164" s="83" t="s">
        <v>160</v>
      </c>
      <c r="B164" s="83">
        <v>12</v>
      </c>
      <c r="C164" s="84">
        <v>1047.2878254899999</v>
      </c>
      <c r="D164" s="84">
        <v>1038.6125096799999</v>
      </c>
      <c r="E164" s="84">
        <v>205.95842349</v>
      </c>
      <c r="F164" s="84">
        <v>205.95842349</v>
      </c>
    </row>
    <row r="165" spans="1:6" ht="12.75" customHeight="1" x14ac:dyDescent="0.2">
      <c r="A165" s="83" t="s">
        <v>160</v>
      </c>
      <c r="B165" s="83">
        <v>13</v>
      </c>
      <c r="C165" s="84">
        <v>1035.01304714</v>
      </c>
      <c r="D165" s="84">
        <v>1023.81830468</v>
      </c>
      <c r="E165" s="84">
        <v>203.02471037999999</v>
      </c>
      <c r="F165" s="84">
        <v>203.02471037999999</v>
      </c>
    </row>
    <row r="166" spans="1:6" ht="12.75" customHeight="1" x14ac:dyDescent="0.2">
      <c r="A166" s="83" t="s">
        <v>160</v>
      </c>
      <c r="B166" s="83">
        <v>14</v>
      </c>
      <c r="C166" s="84">
        <v>1009.88965524</v>
      </c>
      <c r="D166" s="84">
        <v>998.59028913999998</v>
      </c>
      <c r="E166" s="84">
        <v>198.02195694</v>
      </c>
      <c r="F166" s="84">
        <v>198.02195694</v>
      </c>
    </row>
    <row r="167" spans="1:6" ht="12.75" customHeight="1" x14ac:dyDescent="0.2">
      <c r="A167" s="83" t="s">
        <v>160</v>
      </c>
      <c r="B167" s="83">
        <v>15</v>
      </c>
      <c r="C167" s="84">
        <v>1008.63634688</v>
      </c>
      <c r="D167" s="84">
        <v>996.22539661999997</v>
      </c>
      <c r="E167" s="84">
        <v>197.55299518999999</v>
      </c>
      <c r="F167" s="84">
        <v>197.55299518999999</v>
      </c>
    </row>
    <row r="168" spans="1:6" ht="12.75" customHeight="1" x14ac:dyDescent="0.2">
      <c r="A168" s="83" t="s">
        <v>160</v>
      </c>
      <c r="B168" s="83">
        <v>16</v>
      </c>
      <c r="C168" s="84">
        <v>1006.2665111600001</v>
      </c>
      <c r="D168" s="84">
        <v>999.94890321000003</v>
      </c>
      <c r="E168" s="84">
        <v>198.29137215</v>
      </c>
      <c r="F168" s="84">
        <v>198.29137215</v>
      </c>
    </row>
    <row r="169" spans="1:6" ht="12.75" customHeight="1" x14ac:dyDescent="0.2">
      <c r="A169" s="83" t="s">
        <v>160</v>
      </c>
      <c r="B169" s="83">
        <v>17</v>
      </c>
      <c r="C169" s="84">
        <v>1004.38903636</v>
      </c>
      <c r="D169" s="84">
        <v>993.05063392</v>
      </c>
      <c r="E169" s="84">
        <v>196.92343496999999</v>
      </c>
      <c r="F169" s="84">
        <v>196.92343496999999</v>
      </c>
    </row>
    <row r="170" spans="1:6" ht="12.75" customHeight="1" x14ac:dyDescent="0.2">
      <c r="A170" s="83" t="s">
        <v>160</v>
      </c>
      <c r="B170" s="83">
        <v>18</v>
      </c>
      <c r="C170" s="84">
        <v>1011.48154219</v>
      </c>
      <c r="D170" s="84">
        <v>999.64975763999996</v>
      </c>
      <c r="E170" s="84">
        <v>198.23205113</v>
      </c>
      <c r="F170" s="84">
        <v>198.23205113</v>
      </c>
    </row>
    <row r="171" spans="1:6" ht="12.75" customHeight="1" x14ac:dyDescent="0.2">
      <c r="A171" s="83" t="s">
        <v>160</v>
      </c>
      <c r="B171" s="83">
        <v>19</v>
      </c>
      <c r="C171" s="84">
        <v>983.52854896999997</v>
      </c>
      <c r="D171" s="84">
        <v>976.09423187000004</v>
      </c>
      <c r="E171" s="84">
        <v>193.56095493000001</v>
      </c>
      <c r="F171" s="84">
        <v>193.56095493000001</v>
      </c>
    </row>
    <row r="172" spans="1:6" ht="12.75" customHeight="1" x14ac:dyDescent="0.2">
      <c r="A172" s="83" t="s">
        <v>160</v>
      </c>
      <c r="B172" s="83">
        <v>20</v>
      </c>
      <c r="C172" s="84">
        <v>989.93651705000002</v>
      </c>
      <c r="D172" s="84">
        <v>979.40534165999998</v>
      </c>
      <c r="E172" s="84">
        <v>194.21755297999999</v>
      </c>
      <c r="F172" s="84">
        <v>194.21755297999999</v>
      </c>
    </row>
    <row r="173" spans="1:6" ht="12.75" customHeight="1" x14ac:dyDescent="0.2">
      <c r="A173" s="83" t="s">
        <v>160</v>
      </c>
      <c r="B173" s="83">
        <v>21</v>
      </c>
      <c r="C173" s="84">
        <v>1011.03559962</v>
      </c>
      <c r="D173" s="84">
        <v>999.87980416000005</v>
      </c>
      <c r="E173" s="84">
        <v>198.27766969999999</v>
      </c>
      <c r="F173" s="84">
        <v>198.27766969999999</v>
      </c>
    </row>
    <row r="174" spans="1:6" ht="12.75" customHeight="1" x14ac:dyDescent="0.2">
      <c r="A174" s="83" t="s">
        <v>160</v>
      </c>
      <c r="B174" s="83">
        <v>22</v>
      </c>
      <c r="C174" s="84">
        <v>1022.11649126</v>
      </c>
      <c r="D174" s="84">
        <v>1010.80878424</v>
      </c>
      <c r="E174" s="84">
        <v>200.44490289999999</v>
      </c>
      <c r="F174" s="84">
        <v>200.44490289999999</v>
      </c>
    </row>
    <row r="175" spans="1:6" ht="12.75" customHeight="1" x14ac:dyDescent="0.2">
      <c r="A175" s="83" t="s">
        <v>160</v>
      </c>
      <c r="B175" s="83">
        <v>23</v>
      </c>
      <c r="C175" s="84">
        <v>1045.71516615</v>
      </c>
      <c r="D175" s="84">
        <v>1034.2126789399999</v>
      </c>
      <c r="E175" s="84">
        <v>205.08593042999999</v>
      </c>
      <c r="F175" s="84">
        <v>205.08593042999999</v>
      </c>
    </row>
    <row r="176" spans="1:6" ht="12.75" customHeight="1" x14ac:dyDescent="0.2">
      <c r="A176" s="83" t="s">
        <v>160</v>
      </c>
      <c r="B176" s="83">
        <v>24</v>
      </c>
      <c r="C176" s="84">
        <v>1076.67880949</v>
      </c>
      <c r="D176" s="84">
        <v>1065.3117731</v>
      </c>
      <c r="E176" s="84">
        <v>211.25292759999999</v>
      </c>
      <c r="F176" s="84">
        <v>211.25292759999999</v>
      </c>
    </row>
    <row r="177" spans="1:6" ht="12.75" customHeight="1" x14ac:dyDescent="0.2">
      <c r="A177" s="83" t="s">
        <v>161</v>
      </c>
      <c r="B177" s="83">
        <v>1</v>
      </c>
      <c r="C177" s="84">
        <v>1103.83798748</v>
      </c>
      <c r="D177" s="84">
        <v>1092.2689686199999</v>
      </c>
      <c r="E177" s="84">
        <v>216.59858004</v>
      </c>
      <c r="F177" s="84">
        <v>216.59858004</v>
      </c>
    </row>
    <row r="178" spans="1:6" ht="12.75" customHeight="1" x14ac:dyDescent="0.2">
      <c r="A178" s="83" t="s">
        <v>161</v>
      </c>
      <c r="B178" s="83">
        <v>2</v>
      </c>
      <c r="C178" s="84">
        <v>1120.0588048699999</v>
      </c>
      <c r="D178" s="84">
        <v>1110.28744523</v>
      </c>
      <c r="E178" s="84">
        <v>220.17167105999999</v>
      </c>
      <c r="F178" s="84">
        <v>220.17167105999999</v>
      </c>
    </row>
    <row r="179" spans="1:6" ht="12.75" customHeight="1" x14ac:dyDescent="0.2">
      <c r="A179" s="83" t="s">
        <v>161</v>
      </c>
      <c r="B179" s="83">
        <v>3</v>
      </c>
      <c r="C179" s="84">
        <v>1139.20031924</v>
      </c>
      <c r="D179" s="84">
        <v>1128.65194038</v>
      </c>
      <c r="E179" s="84">
        <v>223.81337808000001</v>
      </c>
      <c r="F179" s="84">
        <v>223.81337808000001</v>
      </c>
    </row>
    <row r="180" spans="1:6" ht="12.75" customHeight="1" x14ac:dyDescent="0.2">
      <c r="A180" s="83" t="s">
        <v>161</v>
      </c>
      <c r="B180" s="83">
        <v>4</v>
      </c>
      <c r="C180" s="84">
        <v>1165.37195514</v>
      </c>
      <c r="D180" s="84">
        <v>1152.80584243</v>
      </c>
      <c r="E180" s="84">
        <v>228.6031332</v>
      </c>
      <c r="F180" s="84">
        <v>228.6031332</v>
      </c>
    </row>
    <row r="181" spans="1:6" ht="12.75" customHeight="1" x14ac:dyDescent="0.2">
      <c r="A181" s="83" t="s">
        <v>161</v>
      </c>
      <c r="B181" s="83">
        <v>5</v>
      </c>
      <c r="C181" s="84">
        <v>1147.46491072</v>
      </c>
      <c r="D181" s="84">
        <v>1135.1058554700001</v>
      </c>
      <c r="E181" s="84">
        <v>225.09319916000001</v>
      </c>
      <c r="F181" s="84">
        <v>225.09319916000001</v>
      </c>
    </row>
    <row r="182" spans="1:6" ht="12.75" customHeight="1" x14ac:dyDescent="0.2">
      <c r="A182" s="83" t="s">
        <v>161</v>
      </c>
      <c r="B182" s="83">
        <v>6</v>
      </c>
      <c r="C182" s="84">
        <v>1135.77995257</v>
      </c>
      <c r="D182" s="84">
        <v>1121.11954922</v>
      </c>
      <c r="E182" s="84">
        <v>222.31969358000001</v>
      </c>
      <c r="F182" s="84">
        <v>222.31969358000001</v>
      </c>
    </row>
    <row r="183" spans="1:6" ht="12.75" customHeight="1" x14ac:dyDescent="0.2">
      <c r="A183" s="83" t="s">
        <v>161</v>
      </c>
      <c r="B183" s="83">
        <v>7</v>
      </c>
      <c r="C183" s="84">
        <v>1105.79889875</v>
      </c>
      <c r="D183" s="84">
        <v>1090.3878902599999</v>
      </c>
      <c r="E183" s="84">
        <v>216.22555937000001</v>
      </c>
      <c r="F183" s="84">
        <v>216.22555937000001</v>
      </c>
    </row>
    <row r="184" spans="1:6" ht="12.75" customHeight="1" x14ac:dyDescent="0.2">
      <c r="A184" s="83" t="s">
        <v>161</v>
      </c>
      <c r="B184" s="83">
        <v>8</v>
      </c>
      <c r="C184" s="84">
        <v>1084.2497593099999</v>
      </c>
      <c r="D184" s="84">
        <v>1070.38777265</v>
      </c>
      <c r="E184" s="84">
        <v>212.25950595</v>
      </c>
      <c r="F184" s="84">
        <v>212.25950595</v>
      </c>
    </row>
    <row r="185" spans="1:6" ht="12.75" customHeight="1" x14ac:dyDescent="0.2">
      <c r="A185" s="83" t="s">
        <v>161</v>
      </c>
      <c r="B185" s="83">
        <v>9</v>
      </c>
      <c r="C185" s="84">
        <v>1072.00320102</v>
      </c>
      <c r="D185" s="84">
        <v>1058.8995416499999</v>
      </c>
      <c r="E185" s="84">
        <v>209.98137245999999</v>
      </c>
      <c r="F185" s="84">
        <v>209.98137245999999</v>
      </c>
    </row>
    <row r="186" spans="1:6" ht="12.75" customHeight="1" x14ac:dyDescent="0.2">
      <c r="A186" s="83" t="s">
        <v>161</v>
      </c>
      <c r="B186" s="83">
        <v>10</v>
      </c>
      <c r="C186" s="84">
        <v>1059.8044565</v>
      </c>
      <c r="D186" s="84">
        <v>1048.3631367</v>
      </c>
      <c r="E186" s="84">
        <v>207.8919875</v>
      </c>
      <c r="F186" s="84">
        <v>207.8919875</v>
      </c>
    </row>
    <row r="187" spans="1:6" ht="12.75" customHeight="1" x14ac:dyDescent="0.2">
      <c r="A187" s="83" t="s">
        <v>161</v>
      </c>
      <c r="B187" s="83">
        <v>11</v>
      </c>
      <c r="C187" s="84">
        <v>1055.8722393999999</v>
      </c>
      <c r="D187" s="84">
        <v>1047.3861009</v>
      </c>
      <c r="E187" s="84">
        <v>207.69823983000001</v>
      </c>
      <c r="F187" s="84">
        <v>207.69823983000001</v>
      </c>
    </row>
    <row r="188" spans="1:6" ht="12.75" customHeight="1" x14ac:dyDescent="0.2">
      <c r="A188" s="83" t="s">
        <v>161</v>
      </c>
      <c r="B188" s="83">
        <v>12</v>
      </c>
      <c r="C188" s="84">
        <v>1066.8675477100001</v>
      </c>
      <c r="D188" s="84">
        <v>1054.68841802</v>
      </c>
      <c r="E188" s="84">
        <v>209.14630030000001</v>
      </c>
      <c r="F188" s="84">
        <v>209.14630030000001</v>
      </c>
    </row>
    <row r="189" spans="1:6" ht="12.75" customHeight="1" x14ac:dyDescent="0.2">
      <c r="A189" s="83" t="s">
        <v>161</v>
      </c>
      <c r="B189" s="83">
        <v>13</v>
      </c>
      <c r="C189" s="84">
        <v>1051.62539651</v>
      </c>
      <c r="D189" s="84">
        <v>1039.2458282499999</v>
      </c>
      <c r="E189" s="84">
        <v>206.08401151999999</v>
      </c>
      <c r="F189" s="84">
        <v>206.08401151999999</v>
      </c>
    </row>
    <row r="190" spans="1:6" ht="12.75" customHeight="1" x14ac:dyDescent="0.2">
      <c r="A190" s="83" t="s">
        <v>161</v>
      </c>
      <c r="B190" s="83">
        <v>14</v>
      </c>
      <c r="C190" s="84">
        <v>1014.84383307</v>
      </c>
      <c r="D190" s="84">
        <v>1005.9841264200001</v>
      </c>
      <c r="E190" s="84">
        <v>199.48816599</v>
      </c>
      <c r="F190" s="84">
        <v>199.48816599</v>
      </c>
    </row>
    <row r="191" spans="1:6" ht="12.75" customHeight="1" x14ac:dyDescent="0.2">
      <c r="A191" s="83" t="s">
        <v>161</v>
      </c>
      <c r="B191" s="83">
        <v>15</v>
      </c>
      <c r="C191" s="84">
        <v>1013.9483321599999</v>
      </c>
      <c r="D191" s="84">
        <v>1004.7921406299999</v>
      </c>
      <c r="E191" s="84">
        <v>199.25179342000001</v>
      </c>
      <c r="F191" s="84">
        <v>199.25179342000001</v>
      </c>
    </row>
    <row r="192" spans="1:6" ht="12.75" customHeight="1" x14ac:dyDescent="0.2">
      <c r="A192" s="83" t="s">
        <v>161</v>
      </c>
      <c r="B192" s="83">
        <v>16</v>
      </c>
      <c r="C192" s="84">
        <v>1017.21908868</v>
      </c>
      <c r="D192" s="84">
        <v>1008.71622175</v>
      </c>
      <c r="E192" s="84">
        <v>200.02994461</v>
      </c>
      <c r="F192" s="84">
        <v>200.02994461</v>
      </c>
    </row>
    <row r="193" spans="1:6" ht="12.75" customHeight="1" x14ac:dyDescent="0.2">
      <c r="A193" s="83" t="s">
        <v>161</v>
      </c>
      <c r="B193" s="83">
        <v>17</v>
      </c>
      <c r="C193" s="84">
        <v>1011.40806269</v>
      </c>
      <c r="D193" s="84">
        <v>1008.18554961</v>
      </c>
      <c r="E193" s="84">
        <v>199.92471151999999</v>
      </c>
      <c r="F193" s="84">
        <v>199.92471151999999</v>
      </c>
    </row>
    <row r="194" spans="1:6" ht="12.75" customHeight="1" x14ac:dyDescent="0.2">
      <c r="A194" s="83" t="s">
        <v>161</v>
      </c>
      <c r="B194" s="83">
        <v>18</v>
      </c>
      <c r="C194" s="84">
        <v>1009.42325791</v>
      </c>
      <c r="D194" s="84">
        <v>998.89638037999998</v>
      </c>
      <c r="E194" s="84">
        <v>198.08265528999999</v>
      </c>
      <c r="F194" s="84">
        <v>198.08265528999999</v>
      </c>
    </row>
    <row r="195" spans="1:6" ht="12.75" customHeight="1" x14ac:dyDescent="0.2">
      <c r="A195" s="83" t="s">
        <v>161</v>
      </c>
      <c r="B195" s="83">
        <v>19</v>
      </c>
      <c r="C195" s="84">
        <v>963.89431306999995</v>
      </c>
      <c r="D195" s="84">
        <v>962.13627798000005</v>
      </c>
      <c r="E195" s="84">
        <v>190.79307166999999</v>
      </c>
      <c r="F195" s="84">
        <v>190.79307166999999</v>
      </c>
    </row>
    <row r="196" spans="1:6" ht="12.75" customHeight="1" x14ac:dyDescent="0.2">
      <c r="A196" s="83" t="s">
        <v>161</v>
      </c>
      <c r="B196" s="83">
        <v>20</v>
      </c>
      <c r="C196" s="84">
        <v>966.86009807000005</v>
      </c>
      <c r="D196" s="84">
        <v>954.79586729000005</v>
      </c>
      <c r="E196" s="84">
        <v>189.33745718</v>
      </c>
      <c r="F196" s="84">
        <v>189.33745718</v>
      </c>
    </row>
    <row r="197" spans="1:6" ht="12.75" customHeight="1" x14ac:dyDescent="0.2">
      <c r="A197" s="83" t="s">
        <v>161</v>
      </c>
      <c r="B197" s="83">
        <v>21</v>
      </c>
      <c r="C197" s="84">
        <v>980.74468798999999</v>
      </c>
      <c r="D197" s="84">
        <v>971.88942419</v>
      </c>
      <c r="E197" s="84">
        <v>192.72713524</v>
      </c>
      <c r="F197" s="84">
        <v>192.72713524</v>
      </c>
    </row>
    <row r="198" spans="1:6" ht="12.75" customHeight="1" x14ac:dyDescent="0.2">
      <c r="A198" s="83" t="s">
        <v>161</v>
      </c>
      <c r="B198" s="83">
        <v>22</v>
      </c>
      <c r="C198" s="84">
        <v>999.55396816999996</v>
      </c>
      <c r="D198" s="84">
        <v>988.90379074999998</v>
      </c>
      <c r="E198" s="84">
        <v>196.10110972999999</v>
      </c>
      <c r="F198" s="84">
        <v>196.10110972999999</v>
      </c>
    </row>
    <row r="199" spans="1:6" ht="12.75" customHeight="1" x14ac:dyDescent="0.2">
      <c r="A199" s="83" t="s">
        <v>161</v>
      </c>
      <c r="B199" s="83">
        <v>23</v>
      </c>
      <c r="C199" s="84">
        <v>1018.58066993</v>
      </c>
      <c r="D199" s="84">
        <v>1006.98595081</v>
      </c>
      <c r="E199" s="84">
        <v>199.68682928000001</v>
      </c>
      <c r="F199" s="84">
        <v>199.68682928000001</v>
      </c>
    </row>
    <row r="200" spans="1:6" ht="12.75" customHeight="1" x14ac:dyDescent="0.2">
      <c r="A200" s="83" t="s">
        <v>161</v>
      </c>
      <c r="B200" s="83">
        <v>24</v>
      </c>
      <c r="C200" s="84">
        <v>1039.0391592999999</v>
      </c>
      <c r="D200" s="84">
        <v>1024.8820913699999</v>
      </c>
      <c r="E200" s="84">
        <v>203.23566088000001</v>
      </c>
      <c r="F200" s="84">
        <v>203.23566088000001</v>
      </c>
    </row>
    <row r="201" spans="1:6" ht="12.75" customHeight="1" x14ac:dyDescent="0.2">
      <c r="A201" s="83" t="s">
        <v>162</v>
      </c>
      <c r="B201" s="83">
        <v>1</v>
      </c>
      <c r="C201" s="84">
        <v>1110.46064157</v>
      </c>
      <c r="D201" s="84">
        <v>1096.17059909</v>
      </c>
      <c r="E201" s="84">
        <v>217.37227923</v>
      </c>
      <c r="F201" s="84">
        <v>217.37227923</v>
      </c>
    </row>
    <row r="202" spans="1:6" ht="12.75" customHeight="1" x14ac:dyDescent="0.2">
      <c r="A202" s="83" t="s">
        <v>162</v>
      </c>
      <c r="B202" s="83">
        <v>2</v>
      </c>
      <c r="C202" s="84">
        <v>1131.0748017599999</v>
      </c>
      <c r="D202" s="84">
        <v>1117.0427365400001</v>
      </c>
      <c r="E202" s="84">
        <v>221.51125549</v>
      </c>
      <c r="F202" s="84">
        <v>221.51125549</v>
      </c>
    </row>
    <row r="203" spans="1:6" ht="12.75" customHeight="1" x14ac:dyDescent="0.2">
      <c r="A203" s="83" t="s">
        <v>162</v>
      </c>
      <c r="B203" s="83">
        <v>3</v>
      </c>
      <c r="C203" s="84">
        <v>1143.19567957</v>
      </c>
      <c r="D203" s="84">
        <v>1130.77974683</v>
      </c>
      <c r="E203" s="84">
        <v>224.2353253</v>
      </c>
      <c r="F203" s="84">
        <v>224.2353253</v>
      </c>
    </row>
    <row r="204" spans="1:6" ht="12.75" customHeight="1" x14ac:dyDescent="0.2">
      <c r="A204" s="83" t="s">
        <v>162</v>
      </c>
      <c r="B204" s="83">
        <v>4</v>
      </c>
      <c r="C204" s="84">
        <v>1171.6926094999999</v>
      </c>
      <c r="D204" s="84">
        <v>1158.7408861399999</v>
      </c>
      <c r="E204" s="84">
        <v>229.7800613</v>
      </c>
      <c r="F204" s="84">
        <v>229.7800613</v>
      </c>
    </row>
    <row r="205" spans="1:6" ht="12.75" customHeight="1" x14ac:dyDescent="0.2">
      <c r="A205" s="83" t="s">
        <v>162</v>
      </c>
      <c r="B205" s="83">
        <v>5</v>
      </c>
      <c r="C205" s="84">
        <v>1161.9080364700001</v>
      </c>
      <c r="D205" s="84">
        <v>1149.0808833399999</v>
      </c>
      <c r="E205" s="84">
        <v>227.86446821000001</v>
      </c>
      <c r="F205" s="84">
        <v>227.86446821000001</v>
      </c>
    </row>
    <row r="206" spans="1:6" ht="12.75" customHeight="1" x14ac:dyDescent="0.2">
      <c r="A206" s="83" t="s">
        <v>162</v>
      </c>
      <c r="B206" s="83">
        <v>6</v>
      </c>
      <c r="C206" s="84">
        <v>1133.78893154</v>
      </c>
      <c r="D206" s="84">
        <v>1120.4752736400001</v>
      </c>
      <c r="E206" s="84">
        <v>222.19193275999999</v>
      </c>
      <c r="F206" s="84">
        <v>222.19193275999999</v>
      </c>
    </row>
    <row r="207" spans="1:6" ht="12.75" customHeight="1" x14ac:dyDescent="0.2">
      <c r="A207" s="83" t="s">
        <v>162</v>
      </c>
      <c r="B207" s="83">
        <v>7</v>
      </c>
      <c r="C207" s="84">
        <v>1097.2597544400001</v>
      </c>
      <c r="D207" s="84">
        <v>1085.1528085299999</v>
      </c>
      <c r="E207" s="84">
        <v>215.18743477999999</v>
      </c>
      <c r="F207" s="84">
        <v>215.18743477999999</v>
      </c>
    </row>
    <row r="208" spans="1:6" ht="12.75" customHeight="1" x14ac:dyDescent="0.2">
      <c r="A208" s="83" t="s">
        <v>162</v>
      </c>
      <c r="B208" s="83">
        <v>8</v>
      </c>
      <c r="C208" s="84">
        <v>1083.7685270899999</v>
      </c>
      <c r="D208" s="84">
        <v>1070.2659676400001</v>
      </c>
      <c r="E208" s="84">
        <v>212.23535183000001</v>
      </c>
      <c r="F208" s="84">
        <v>212.23535183000001</v>
      </c>
    </row>
    <row r="209" spans="1:6" ht="12.75" customHeight="1" x14ac:dyDescent="0.2">
      <c r="A209" s="83" t="s">
        <v>162</v>
      </c>
      <c r="B209" s="83">
        <v>9</v>
      </c>
      <c r="C209" s="84">
        <v>1057.9267126300001</v>
      </c>
      <c r="D209" s="84">
        <v>1052.0692068799999</v>
      </c>
      <c r="E209" s="84">
        <v>208.62690678999999</v>
      </c>
      <c r="F209" s="84">
        <v>208.62690678999999</v>
      </c>
    </row>
    <row r="210" spans="1:6" ht="12.75" customHeight="1" x14ac:dyDescent="0.2">
      <c r="A210" s="83" t="s">
        <v>162</v>
      </c>
      <c r="B210" s="83">
        <v>10</v>
      </c>
      <c r="C210" s="84">
        <v>1033.93655281</v>
      </c>
      <c r="D210" s="84">
        <v>1023.11017677</v>
      </c>
      <c r="E210" s="84">
        <v>202.88428755000001</v>
      </c>
      <c r="F210" s="84">
        <v>202.88428755000001</v>
      </c>
    </row>
    <row r="211" spans="1:6" ht="12.75" customHeight="1" x14ac:dyDescent="0.2">
      <c r="A211" s="83" t="s">
        <v>162</v>
      </c>
      <c r="B211" s="83">
        <v>11</v>
      </c>
      <c r="C211" s="84">
        <v>1001.08880949</v>
      </c>
      <c r="D211" s="84">
        <v>998.07245484999999</v>
      </c>
      <c r="E211" s="84">
        <v>197.91926961999999</v>
      </c>
      <c r="F211" s="84">
        <v>197.91926961999999</v>
      </c>
    </row>
    <row r="212" spans="1:6" ht="12.75" customHeight="1" x14ac:dyDescent="0.2">
      <c r="A212" s="83" t="s">
        <v>162</v>
      </c>
      <c r="B212" s="83">
        <v>12</v>
      </c>
      <c r="C212" s="84">
        <v>1016.0621205800001</v>
      </c>
      <c r="D212" s="84">
        <v>1006.64542883</v>
      </c>
      <c r="E212" s="84">
        <v>199.61930326000001</v>
      </c>
      <c r="F212" s="84">
        <v>199.61930326000001</v>
      </c>
    </row>
    <row r="213" spans="1:6" ht="12.75" customHeight="1" x14ac:dyDescent="0.2">
      <c r="A213" s="83" t="s">
        <v>162</v>
      </c>
      <c r="B213" s="83">
        <v>13</v>
      </c>
      <c r="C213" s="84">
        <v>1003.67994493</v>
      </c>
      <c r="D213" s="84">
        <v>997.07792432999997</v>
      </c>
      <c r="E213" s="84">
        <v>197.72205271999999</v>
      </c>
      <c r="F213" s="84">
        <v>197.72205271999999</v>
      </c>
    </row>
    <row r="214" spans="1:6" ht="12.75" customHeight="1" x14ac:dyDescent="0.2">
      <c r="A214" s="83" t="s">
        <v>162</v>
      </c>
      <c r="B214" s="83">
        <v>14</v>
      </c>
      <c r="C214" s="84">
        <v>1005.3390568900001</v>
      </c>
      <c r="D214" s="84">
        <v>993.74337091999996</v>
      </c>
      <c r="E214" s="84">
        <v>197.06080575999999</v>
      </c>
      <c r="F214" s="84">
        <v>197.06080575999999</v>
      </c>
    </row>
    <row r="215" spans="1:6" ht="12.75" customHeight="1" x14ac:dyDescent="0.2">
      <c r="A215" s="83" t="s">
        <v>162</v>
      </c>
      <c r="B215" s="83">
        <v>15</v>
      </c>
      <c r="C215" s="84">
        <v>1015.06372371</v>
      </c>
      <c r="D215" s="84">
        <v>1007.11286087</v>
      </c>
      <c r="E215" s="84">
        <v>199.71199573000001</v>
      </c>
      <c r="F215" s="84">
        <v>199.71199573000001</v>
      </c>
    </row>
    <row r="216" spans="1:6" ht="12.75" customHeight="1" x14ac:dyDescent="0.2">
      <c r="A216" s="83" t="s">
        <v>162</v>
      </c>
      <c r="B216" s="83">
        <v>16</v>
      </c>
      <c r="C216" s="84">
        <v>1024.4815858100001</v>
      </c>
      <c r="D216" s="84">
        <v>1013.7290377</v>
      </c>
      <c r="E216" s="84">
        <v>201.02399355</v>
      </c>
      <c r="F216" s="84">
        <v>201.02399355</v>
      </c>
    </row>
    <row r="217" spans="1:6" ht="12.75" customHeight="1" x14ac:dyDescent="0.2">
      <c r="A217" s="83" t="s">
        <v>162</v>
      </c>
      <c r="B217" s="83">
        <v>17</v>
      </c>
      <c r="C217" s="84">
        <v>1015.11508305</v>
      </c>
      <c r="D217" s="84">
        <v>1014.3258474</v>
      </c>
      <c r="E217" s="84">
        <v>201.14234182000001</v>
      </c>
      <c r="F217" s="84">
        <v>201.14234182000001</v>
      </c>
    </row>
    <row r="218" spans="1:6" ht="12.75" customHeight="1" x14ac:dyDescent="0.2">
      <c r="A218" s="83" t="s">
        <v>162</v>
      </c>
      <c r="B218" s="83">
        <v>18</v>
      </c>
      <c r="C218" s="84">
        <v>1010.68971975</v>
      </c>
      <c r="D218" s="84">
        <v>999.56323115999999</v>
      </c>
      <c r="E218" s="84">
        <v>198.2148928</v>
      </c>
      <c r="F218" s="84">
        <v>198.2148928</v>
      </c>
    </row>
    <row r="219" spans="1:6" ht="12.75" customHeight="1" x14ac:dyDescent="0.2">
      <c r="A219" s="83" t="s">
        <v>162</v>
      </c>
      <c r="B219" s="83">
        <v>19</v>
      </c>
      <c r="C219" s="84">
        <v>968.06047599999999</v>
      </c>
      <c r="D219" s="84">
        <v>955.25174268000001</v>
      </c>
      <c r="E219" s="84">
        <v>189.42785796000001</v>
      </c>
      <c r="F219" s="84">
        <v>189.42785796000001</v>
      </c>
    </row>
    <row r="220" spans="1:6" ht="12.75" customHeight="1" x14ac:dyDescent="0.2">
      <c r="A220" s="83" t="s">
        <v>162</v>
      </c>
      <c r="B220" s="83">
        <v>20</v>
      </c>
      <c r="C220" s="84">
        <v>965.55207332999998</v>
      </c>
      <c r="D220" s="84">
        <v>951.81127125</v>
      </c>
      <c r="E220" s="84">
        <v>188.74560729999999</v>
      </c>
      <c r="F220" s="84">
        <v>188.74560729999999</v>
      </c>
    </row>
    <row r="221" spans="1:6" ht="12.75" customHeight="1" x14ac:dyDescent="0.2">
      <c r="A221" s="83" t="s">
        <v>162</v>
      </c>
      <c r="B221" s="83">
        <v>21</v>
      </c>
      <c r="C221" s="84">
        <v>994.64936219000003</v>
      </c>
      <c r="D221" s="84">
        <v>981.07107828000005</v>
      </c>
      <c r="E221" s="84">
        <v>194.54787106000001</v>
      </c>
      <c r="F221" s="84">
        <v>194.54787106000001</v>
      </c>
    </row>
    <row r="222" spans="1:6" ht="12.75" customHeight="1" x14ac:dyDescent="0.2">
      <c r="A222" s="83" t="s">
        <v>162</v>
      </c>
      <c r="B222" s="83">
        <v>22</v>
      </c>
      <c r="C222" s="84">
        <v>1019.82116319</v>
      </c>
      <c r="D222" s="84">
        <v>1008.21506497</v>
      </c>
      <c r="E222" s="84">
        <v>199.93056447000001</v>
      </c>
      <c r="F222" s="84">
        <v>199.93056447000001</v>
      </c>
    </row>
    <row r="223" spans="1:6" ht="12.75" customHeight="1" x14ac:dyDescent="0.2">
      <c r="A223" s="83" t="s">
        <v>162</v>
      </c>
      <c r="B223" s="83">
        <v>23</v>
      </c>
      <c r="C223" s="84">
        <v>1050.66998023</v>
      </c>
      <c r="D223" s="84">
        <v>1037.40936362</v>
      </c>
      <c r="E223" s="84">
        <v>205.71983782000001</v>
      </c>
      <c r="F223" s="84">
        <v>205.71983782000001</v>
      </c>
    </row>
    <row r="224" spans="1:6" ht="12.75" customHeight="1" x14ac:dyDescent="0.2">
      <c r="A224" s="83" t="s">
        <v>162</v>
      </c>
      <c r="B224" s="83">
        <v>24</v>
      </c>
      <c r="C224" s="84">
        <v>1065.7520770799999</v>
      </c>
      <c r="D224" s="84">
        <v>1052.60563647</v>
      </c>
      <c r="E224" s="84">
        <v>208.73328158999999</v>
      </c>
      <c r="F224" s="84">
        <v>208.73328158999999</v>
      </c>
    </row>
    <row r="225" spans="1:6" ht="12.75" customHeight="1" x14ac:dyDescent="0.2">
      <c r="A225" s="83" t="s">
        <v>163</v>
      </c>
      <c r="B225" s="83">
        <v>1</v>
      </c>
      <c r="C225" s="84">
        <v>1080.3090049899999</v>
      </c>
      <c r="D225" s="84">
        <v>1066.06877648</v>
      </c>
      <c r="E225" s="84">
        <v>211.40304251000001</v>
      </c>
      <c r="F225" s="84">
        <v>211.40304251000001</v>
      </c>
    </row>
    <row r="226" spans="1:6" ht="12.75" customHeight="1" x14ac:dyDescent="0.2">
      <c r="A226" s="83" t="s">
        <v>163</v>
      </c>
      <c r="B226" s="83">
        <v>2</v>
      </c>
      <c r="C226" s="84">
        <v>1101.1503031699999</v>
      </c>
      <c r="D226" s="84">
        <v>1095.1989603</v>
      </c>
      <c r="E226" s="84">
        <v>217.1796018</v>
      </c>
      <c r="F226" s="84">
        <v>217.1796018</v>
      </c>
    </row>
    <row r="227" spans="1:6" ht="12.75" customHeight="1" x14ac:dyDescent="0.2">
      <c r="A227" s="83" t="s">
        <v>163</v>
      </c>
      <c r="B227" s="83">
        <v>3</v>
      </c>
      <c r="C227" s="84">
        <v>1122.7824985699999</v>
      </c>
      <c r="D227" s="84">
        <v>1112.5192820899999</v>
      </c>
      <c r="E227" s="84">
        <v>220.61424767</v>
      </c>
      <c r="F227" s="84">
        <v>220.61424767</v>
      </c>
    </row>
    <row r="228" spans="1:6" ht="12.75" customHeight="1" x14ac:dyDescent="0.2">
      <c r="A228" s="83" t="s">
        <v>163</v>
      </c>
      <c r="B228" s="83">
        <v>4</v>
      </c>
      <c r="C228" s="84">
        <v>1123.1096114300001</v>
      </c>
      <c r="D228" s="84">
        <v>1112.7471282700001</v>
      </c>
      <c r="E228" s="84">
        <v>220.65942991</v>
      </c>
      <c r="F228" s="84">
        <v>220.65942991</v>
      </c>
    </row>
    <row r="229" spans="1:6" ht="12.75" customHeight="1" x14ac:dyDescent="0.2">
      <c r="A229" s="83" t="s">
        <v>163</v>
      </c>
      <c r="B229" s="83">
        <v>5</v>
      </c>
      <c r="C229" s="84">
        <v>1121.8392366600001</v>
      </c>
      <c r="D229" s="84">
        <v>1109.85406661</v>
      </c>
      <c r="E229" s="84">
        <v>220.08573143000001</v>
      </c>
      <c r="F229" s="84">
        <v>220.08573143000001</v>
      </c>
    </row>
    <row r="230" spans="1:6" ht="12.75" customHeight="1" x14ac:dyDescent="0.2">
      <c r="A230" s="83" t="s">
        <v>163</v>
      </c>
      <c r="B230" s="83">
        <v>6</v>
      </c>
      <c r="C230" s="84">
        <v>1121.94859909</v>
      </c>
      <c r="D230" s="84">
        <v>1108.0270263800001</v>
      </c>
      <c r="E230" s="84">
        <v>219.72342660000001</v>
      </c>
      <c r="F230" s="84">
        <v>219.72342660000001</v>
      </c>
    </row>
    <row r="231" spans="1:6" ht="12.75" customHeight="1" x14ac:dyDescent="0.2">
      <c r="A231" s="83" t="s">
        <v>163</v>
      </c>
      <c r="B231" s="83">
        <v>7</v>
      </c>
      <c r="C231" s="84">
        <v>1097.0170502599999</v>
      </c>
      <c r="D231" s="84">
        <v>1085.5052654000001</v>
      </c>
      <c r="E231" s="84">
        <v>215.25732751000001</v>
      </c>
      <c r="F231" s="84">
        <v>215.25732751000001</v>
      </c>
    </row>
    <row r="232" spans="1:6" ht="12.75" customHeight="1" x14ac:dyDescent="0.2">
      <c r="A232" s="83" t="s">
        <v>163</v>
      </c>
      <c r="B232" s="83">
        <v>8</v>
      </c>
      <c r="C232" s="84">
        <v>1084.71218122</v>
      </c>
      <c r="D232" s="84">
        <v>1071.3274596199999</v>
      </c>
      <c r="E232" s="84">
        <v>212.44584728999999</v>
      </c>
      <c r="F232" s="84">
        <v>212.44584728999999</v>
      </c>
    </row>
    <row r="233" spans="1:6" ht="12.75" customHeight="1" x14ac:dyDescent="0.2">
      <c r="A233" s="83" t="s">
        <v>163</v>
      </c>
      <c r="B233" s="83">
        <v>9</v>
      </c>
      <c r="C233" s="84">
        <v>1043.38055012</v>
      </c>
      <c r="D233" s="84">
        <v>1030.93521829</v>
      </c>
      <c r="E233" s="84">
        <v>204.43600506000001</v>
      </c>
      <c r="F233" s="84">
        <v>204.43600506000001</v>
      </c>
    </row>
    <row r="234" spans="1:6" ht="12.75" customHeight="1" x14ac:dyDescent="0.2">
      <c r="A234" s="83" t="s">
        <v>163</v>
      </c>
      <c r="B234" s="83">
        <v>10</v>
      </c>
      <c r="C234" s="84">
        <v>1012.51191464</v>
      </c>
      <c r="D234" s="84">
        <v>1006.91547828</v>
      </c>
      <c r="E234" s="84">
        <v>199.67285447</v>
      </c>
      <c r="F234" s="84">
        <v>199.67285447</v>
      </c>
    </row>
    <row r="235" spans="1:6" ht="12.75" customHeight="1" x14ac:dyDescent="0.2">
      <c r="A235" s="83" t="s">
        <v>163</v>
      </c>
      <c r="B235" s="83">
        <v>11</v>
      </c>
      <c r="C235" s="84">
        <v>1008.62427199</v>
      </c>
      <c r="D235" s="84">
        <v>1002.6431029300001</v>
      </c>
      <c r="E235" s="84">
        <v>198.82563601000001</v>
      </c>
      <c r="F235" s="84">
        <v>198.82563601000001</v>
      </c>
    </row>
    <row r="236" spans="1:6" ht="12.75" customHeight="1" x14ac:dyDescent="0.2">
      <c r="A236" s="83" t="s">
        <v>163</v>
      </c>
      <c r="B236" s="83">
        <v>12</v>
      </c>
      <c r="C236" s="84">
        <v>1020.48458383</v>
      </c>
      <c r="D236" s="84">
        <v>1009.48711913</v>
      </c>
      <c r="E236" s="84">
        <v>200.18281472000001</v>
      </c>
      <c r="F236" s="84">
        <v>200.18281472000001</v>
      </c>
    </row>
    <row r="237" spans="1:6" ht="12.75" customHeight="1" x14ac:dyDescent="0.2">
      <c r="A237" s="83" t="s">
        <v>163</v>
      </c>
      <c r="B237" s="83">
        <v>13</v>
      </c>
      <c r="C237" s="84">
        <v>1023.9994772</v>
      </c>
      <c r="D237" s="84">
        <v>1011.64181936</v>
      </c>
      <c r="E237" s="84">
        <v>200.61009501999999</v>
      </c>
      <c r="F237" s="84">
        <v>200.61009501999999</v>
      </c>
    </row>
    <row r="238" spans="1:6" ht="12.75" customHeight="1" x14ac:dyDescent="0.2">
      <c r="A238" s="83" t="s">
        <v>163</v>
      </c>
      <c r="B238" s="83">
        <v>14</v>
      </c>
      <c r="C238" s="84">
        <v>1010.22990605</v>
      </c>
      <c r="D238" s="84">
        <v>996.96242988999995</v>
      </c>
      <c r="E238" s="84">
        <v>197.69915</v>
      </c>
      <c r="F238" s="84">
        <v>197.69915</v>
      </c>
    </row>
    <row r="239" spans="1:6" ht="12.75" customHeight="1" x14ac:dyDescent="0.2">
      <c r="A239" s="83" t="s">
        <v>163</v>
      </c>
      <c r="B239" s="83">
        <v>15</v>
      </c>
      <c r="C239" s="84">
        <v>1008.51992655</v>
      </c>
      <c r="D239" s="84">
        <v>996.05300405000003</v>
      </c>
      <c r="E239" s="84">
        <v>197.51880947999999</v>
      </c>
      <c r="F239" s="84">
        <v>197.51880947999999</v>
      </c>
    </row>
    <row r="240" spans="1:6" ht="12.75" customHeight="1" x14ac:dyDescent="0.2">
      <c r="A240" s="83" t="s">
        <v>163</v>
      </c>
      <c r="B240" s="83">
        <v>16</v>
      </c>
      <c r="C240" s="84">
        <v>1018.00250772</v>
      </c>
      <c r="D240" s="84">
        <v>1003.54449418</v>
      </c>
      <c r="E240" s="84">
        <v>199.00438324999999</v>
      </c>
      <c r="F240" s="84">
        <v>199.00438324999999</v>
      </c>
    </row>
    <row r="241" spans="1:6" ht="12.75" customHeight="1" x14ac:dyDescent="0.2">
      <c r="A241" s="83" t="s">
        <v>163</v>
      </c>
      <c r="B241" s="83">
        <v>17</v>
      </c>
      <c r="C241" s="84">
        <v>999.84020892000001</v>
      </c>
      <c r="D241" s="84">
        <v>985.88144552000006</v>
      </c>
      <c r="E241" s="84">
        <v>195.50177411999999</v>
      </c>
      <c r="F241" s="84">
        <v>195.50177411999999</v>
      </c>
    </row>
    <row r="242" spans="1:6" ht="12.75" customHeight="1" x14ac:dyDescent="0.2">
      <c r="A242" s="83" t="s">
        <v>163</v>
      </c>
      <c r="B242" s="83">
        <v>18</v>
      </c>
      <c r="C242" s="84">
        <v>982.13824074000001</v>
      </c>
      <c r="D242" s="84">
        <v>969.11200924000002</v>
      </c>
      <c r="E242" s="84">
        <v>192.17636967000001</v>
      </c>
      <c r="F242" s="84">
        <v>192.17636967000001</v>
      </c>
    </row>
    <row r="243" spans="1:6" ht="12.75" customHeight="1" x14ac:dyDescent="0.2">
      <c r="A243" s="83" t="s">
        <v>163</v>
      </c>
      <c r="B243" s="83">
        <v>19</v>
      </c>
      <c r="C243" s="84">
        <v>942.06734388999996</v>
      </c>
      <c r="D243" s="84">
        <v>931.15622639000003</v>
      </c>
      <c r="E243" s="84">
        <v>184.64968081999999</v>
      </c>
      <c r="F243" s="84">
        <v>184.64968081999999</v>
      </c>
    </row>
    <row r="244" spans="1:6" ht="12.75" customHeight="1" x14ac:dyDescent="0.2">
      <c r="A244" s="83" t="s">
        <v>163</v>
      </c>
      <c r="B244" s="83">
        <v>20</v>
      </c>
      <c r="C244" s="84">
        <v>936.68281864000005</v>
      </c>
      <c r="D244" s="84">
        <v>923.24038912000003</v>
      </c>
      <c r="E244" s="84">
        <v>183.07995837999999</v>
      </c>
      <c r="F244" s="84">
        <v>183.07995837999999</v>
      </c>
    </row>
    <row r="245" spans="1:6" ht="12.75" customHeight="1" x14ac:dyDescent="0.2">
      <c r="A245" s="83" t="s">
        <v>163</v>
      </c>
      <c r="B245" s="83">
        <v>21</v>
      </c>
      <c r="C245" s="84">
        <v>949.13182963999998</v>
      </c>
      <c r="D245" s="84">
        <v>939.32813581000005</v>
      </c>
      <c r="E245" s="84">
        <v>186.27018276000001</v>
      </c>
      <c r="F245" s="84">
        <v>186.27018276000001</v>
      </c>
    </row>
    <row r="246" spans="1:6" ht="12.75" customHeight="1" x14ac:dyDescent="0.2">
      <c r="A246" s="83" t="s">
        <v>163</v>
      </c>
      <c r="B246" s="83">
        <v>22</v>
      </c>
      <c r="C246" s="84">
        <v>967.72210580000001</v>
      </c>
      <c r="D246" s="84">
        <v>957.66460047999999</v>
      </c>
      <c r="E246" s="84">
        <v>189.90633129</v>
      </c>
      <c r="F246" s="84">
        <v>189.90633129</v>
      </c>
    </row>
    <row r="247" spans="1:6" ht="12.75" customHeight="1" x14ac:dyDescent="0.2">
      <c r="A247" s="83" t="s">
        <v>163</v>
      </c>
      <c r="B247" s="83">
        <v>23</v>
      </c>
      <c r="C247" s="84">
        <v>989.52715417000002</v>
      </c>
      <c r="D247" s="84">
        <v>978.51012236999998</v>
      </c>
      <c r="E247" s="84">
        <v>194.04002965000001</v>
      </c>
      <c r="F247" s="84">
        <v>194.04002965000001</v>
      </c>
    </row>
    <row r="248" spans="1:6" ht="12.75" customHeight="1" x14ac:dyDescent="0.2">
      <c r="A248" s="83" t="s">
        <v>163</v>
      </c>
      <c r="B248" s="83">
        <v>24</v>
      </c>
      <c r="C248" s="84">
        <v>1017.45696387</v>
      </c>
      <c r="D248" s="84">
        <v>1005.4232532</v>
      </c>
      <c r="E248" s="84">
        <v>199.37694399</v>
      </c>
      <c r="F248" s="84">
        <v>199.37694399</v>
      </c>
    </row>
    <row r="249" spans="1:6" ht="12.75" customHeight="1" x14ac:dyDescent="0.2">
      <c r="A249" s="83" t="s">
        <v>164</v>
      </c>
      <c r="B249" s="83">
        <v>1</v>
      </c>
      <c r="C249" s="84">
        <v>1040.8409105600001</v>
      </c>
      <c r="D249" s="84">
        <v>1026.71630013</v>
      </c>
      <c r="E249" s="84">
        <v>203.59938724</v>
      </c>
      <c r="F249" s="84">
        <v>203.59938724</v>
      </c>
    </row>
    <row r="250" spans="1:6" ht="12.75" customHeight="1" x14ac:dyDescent="0.2">
      <c r="A250" s="83" t="s">
        <v>164</v>
      </c>
      <c r="B250" s="83">
        <v>2</v>
      </c>
      <c r="C250" s="84">
        <v>1048.7383873399999</v>
      </c>
      <c r="D250" s="84">
        <v>1038.9516480299999</v>
      </c>
      <c r="E250" s="84">
        <v>206.02567514</v>
      </c>
      <c r="F250" s="84">
        <v>206.02567514</v>
      </c>
    </row>
    <row r="251" spans="1:6" ht="12.75" customHeight="1" x14ac:dyDescent="0.2">
      <c r="A251" s="83" t="s">
        <v>164</v>
      </c>
      <c r="B251" s="83">
        <v>3</v>
      </c>
      <c r="C251" s="84">
        <v>1086.6587015800001</v>
      </c>
      <c r="D251" s="84">
        <v>1074.6998360699999</v>
      </c>
      <c r="E251" s="84">
        <v>213.11459461999999</v>
      </c>
      <c r="F251" s="84">
        <v>213.11459461999999</v>
      </c>
    </row>
    <row r="252" spans="1:6" ht="12.75" customHeight="1" x14ac:dyDescent="0.2">
      <c r="A252" s="83" t="s">
        <v>164</v>
      </c>
      <c r="B252" s="83">
        <v>4</v>
      </c>
      <c r="C252" s="84">
        <v>1100.01643096</v>
      </c>
      <c r="D252" s="84">
        <v>1087.9617653600001</v>
      </c>
      <c r="E252" s="84">
        <v>215.74445514999999</v>
      </c>
      <c r="F252" s="84">
        <v>215.74445514999999</v>
      </c>
    </row>
    <row r="253" spans="1:6" ht="12.75" customHeight="1" x14ac:dyDescent="0.2">
      <c r="A253" s="83" t="s">
        <v>164</v>
      </c>
      <c r="B253" s="83">
        <v>5</v>
      </c>
      <c r="C253" s="84">
        <v>1095.3397970999999</v>
      </c>
      <c r="D253" s="84">
        <v>1085.2210437700001</v>
      </c>
      <c r="E253" s="84">
        <v>215.20096593</v>
      </c>
      <c r="F253" s="84">
        <v>215.20096593</v>
      </c>
    </row>
    <row r="254" spans="1:6" ht="12.75" customHeight="1" x14ac:dyDescent="0.2">
      <c r="A254" s="83" t="s">
        <v>164</v>
      </c>
      <c r="B254" s="83">
        <v>6</v>
      </c>
      <c r="C254" s="84">
        <v>1077.39239178</v>
      </c>
      <c r="D254" s="84">
        <v>1077.39239178</v>
      </c>
      <c r="E254" s="84">
        <v>213.64853246000001</v>
      </c>
      <c r="F254" s="84">
        <v>213.64853246000001</v>
      </c>
    </row>
    <row r="255" spans="1:6" ht="12.75" customHeight="1" x14ac:dyDescent="0.2">
      <c r="A255" s="83" t="s">
        <v>164</v>
      </c>
      <c r="B255" s="83">
        <v>7</v>
      </c>
      <c r="C255" s="84">
        <v>1067.1307256</v>
      </c>
      <c r="D255" s="84">
        <v>1066.65486674</v>
      </c>
      <c r="E255" s="84">
        <v>211.51926509</v>
      </c>
      <c r="F255" s="84">
        <v>211.51926509</v>
      </c>
    </row>
    <row r="256" spans="1:6" ht="12.75" customHeight="1" x14ac:dyDescent="0.2">
      <c r="A256" s="83" t="s">
        <v>164</v>
      </c>
      <c r="B256" s="83">
        <v>8</v>
      </c>
      <c r="C256" s="84">
        <v>1047.1189887200001</v>
      </c>
      <c r="D256" s="84">
        <v>1040.09923108</v>
      </c>
      <c r="E256" s="84">
        <v>206.25324258000001</v>
      </c>
      <c r="F256" s="84">
        <v>206.25324258000001</v>
      </c>
    </row>
    <row r="257" spans="1:6" ht="12.75" customHeight="1" x14ac:dyDescent="0.2">
      <c r="A257" s="83" t="s">
        <v>164</v>
      </c>
      <c r="B257" s="83">
        <v>9</v>
      </c>
      <c r="C257" s="84">
        <v>1020.55328032</v>
      </c>
      <c r="D257" s="84">
        <v>1011.13245388</v>
      </c>
      <c r="E257" s="84">
        <v>200.50908708</v>
      </c>
      <c r="F257" s="84">
        <v>200.50908708</v>
      </c>
    </row>
    <row r="258" spans="1:6" ht="12.75" customHeight="1" x14ac:dyDescent="0.2">
      <c r="A258" s="83" t="s">
        <v>164</v>
      </c>
      <c r="B258" s="83">
        <v>10</v>
      </c>
      <c r="C258" s="84">
        <v>968.80112068000005</v>
      </c>
      <c r="D258" s="84">
        <v>968.34478934000003</v>
      </c>
      <c r="E258" s="84">
        <v>192.02422881000001</v>
      </c>
      <c r="F258" s="84">
        <v>192.02422881000001</v>
      </c>
    </row>
    <row r="259" spans="1:6" ht="12.75" customHeight="1" x14ac:dyDescent="0.2">
      <c r="A259" s="83" t="s">
        <v>164</v>
      </c>
      <c r="B259" s="83">
        <v>11</v>
      </c>
      <c r="C259" s="84">
        <v>953.24181461000001</v>
      </c>
      <c r="D259" s="84">
        <v>946.48000879999995</v>
      </c>
      <c r="E259" s="84">
        <v>187.68840993000001</v>
      </c>
      <c r="F259" s="84">
        <v>187.68840993000001</v>
      </c>
    </row>
    <row r="260" spans="1:6" ht="12.75" customHeight="1" x14ac:dyDescent="0.2">
      <c r="A260" s="83" t="s">
        <v>164</v>
      </c>
      <c r="B260" s="83">
        <v>12</v>
      </c>
      <c r="C260" s="84">
        <v>955.69982529000004</v>
      </c>
      <c r="D260" s="84">
        <v>947.66794560000005</v>
      </c>
      <c r="E260" s="84">
        <v>187.92397958999999</v>
      </c>
      <c r="F260" s="84">
        <v>187.92397958999999</v>
      </c>
    </row>
    <row r="261" spans="1:6" ht="12.75" customHeight="1" x14ac:dyDescent="0.2">
      <c r="A261" s="83" t="s">
        <v>164</v>
      </c>
      <c r="B261" s="83">
        <v>13</v>
      </c>
      <c r="C261" s="84">
        <v>965.20196959999998</v>
      </c>
      <c r="D261" s="84">
        <v>954.14538017999996</v>
      </c>
      <c r="E261" s="84">
        <v>189.20846460999999</v>
      </c>
      <c r="F261" s="84">
        <v>189.20846460999999</v>
      </c>
    </row>
    <row r="262" spans="1:6" ht="12.75" customHeight="1" x14ac:dyDescent="0.2">
      <c r="A262" s="83" t="s">
        <v>164</v>
      </c>
      <c r="B262" s="83">
        <v>14</v>
      </c>
      <c r="C262" s="84">
        <v>945.22712261000004</v>
      </c>
      <c r="D262" s="84">
        <v>939.03506477999997</v>
      </c>
      <c r="E262" s="84">
        <v>186.21206633</v>
      </c>
      <c r="F262" s="84">
        <v>186.21206633</v>
      </c>
    </row>
    <row r="263" spans="1:6" ht="12.75" customHeight="1" x14ac:dyDescent="0.2">
      <c r="A263" s="83" t="s">
        <v>164</v>
      </c>
      <c r="B263" s="83">
        <v>15</v>
      </c>
      <c r="C263" s="84">
        <v>946.40527574999999</v>
      </c>
      <c r="D263" s="84">
        <v>937.59197266000001</v>
      </c>
      <c r="E263" s="84">
        <v>185.92589899000001</v>
      </c>
      <c r="F263" s="84">
        <v>185.92589899000001</v>
      </c>
    </row>
    <row r="264" spans="1:6" ht="12.75" customHeight="1" x14ac:dyDescent="0.2">
      <c r="A264" s="83" t="s">
        <v>164</v>
      </c>
      <c r="B264" s="83">
        <v>16</v>
      </c>
      <c r="C264" s="84">
        <v>963.56698554000002</v>
      </c>
      <c r="D264" s="84">
        <v>955.26631156999997</v>
      </c>
      <c r="E264" s="84">
        <v>189.43074698999999</v>
      </c>
      <c r="F264" s="84">
        <v>189.43074698999999</v>
      </c>
    </row>
    <row r="265" spans="1:6" ht="12.75" customHeight="1" x14ac:dyDescent="0.2">
      <c r="A265" s="83" t="s">
        <v>164</v>
      </c>
      <c r="B265" s="83">
        <v>17</v>
      </c>
      <c r="C265" s="84">
        <v>972.33685649999995</v>
      </c>
      <c r="D265" s="84">
        <v>968.00031084</v>
      </c>
      <c r="E265" s="84">
        <v>191.95591820999999</v>
      </c>
      <c r="F265" s="84">
        <v>191.95591820999999</v>
      </c>
    </row>
    <row r="266" spans="1:6" ht="12.75" customHeight="1" x14ac:dyDescent="0.2">
      <c r="A266" s="83" t="s">
        <v>164</v>
      </c>
      <c r="B266" s="83">
        <v>18</v>
      </c>
      <c r="C266" s="84">
        <v>967.72329456</v>
      </c>
      <c r="D266" s="84">
        <v>958.77560138000001</v>
      </c>
      <c r="E266" s="84">
        <v>190.12664444000001</v>
      </c>
      <c r="F266" s="84">
        <v>190.12664444000001</v>
      </c>
    </row>
    <row r="267" spans="1:6" ht="12.75" customHeight="1" x14ac:dyDescent="0.2">
      <c r="A267" s="83" t="s">
        <v>164</v>
      </c>
      <c r="B267" s="83">
        <v>19</v>
      </c>
      <c r="C267" s="84">
        <v>938.52935778999995</v>
      </c>
      <c r="D267" s="84">
        <v>930.45407953999995</v>
      </c>
      <c r="E267" s="84">
        <v>184.51044404999999</v>
      </c>
      <c r="F267" s="84">
        <v>184.51044404999999</v>
      </c>
    </row>
    <row r="268" spans="1:6" ht="12.75" customHeight="1" x14ac:dyDescent="0.2">
      <c r="A268" s="83" t="s">
        <v>164</v>
      </c>
      <c r="B268" s="83">
        <v>20</v>
      </c>
      <c r="C268" s="84">
        <v>936.76158119000002</v>
      </c>
      <c r="D268" s="84">
        <v>924.43873472999996</v>
      </c>
      <c r="E268" s="84">
        <v>183.31759212</v>
      </c>
      <c r="F268" s="84">
        <v>183.31759212</v>
      </c>
    </row>
    <row r="269" spans="1:6" ht="12.75" customHeight="1" x14ac:dyDescent="0.2">
      <c r="A269" s="83" t="s">
        <v>164</v>
      </c>
      <c r="B269" s="83">
        <v>21</v>
      </c>
      <c r="C269" s="84">
        <v>916.84193259000006</v>
      </c>
      <c r="D269" s="84">
        <v>905.64799643000003</v>
      </c>
      <c r="E269" s="84">
        <v>179.59136043999999</v>
      </c>
      <c r="F269" s="84">
        <v>179.59136043999999</v>
      </c>
    </row>
    <row r="270" spans="1:6" ht="12.75" customHeight="1" x14ac:dyDescent="0.2">
      <c r="A270" s="83" t="s">
        <v>164</v>
      </c>
      <c r="B270" s="83">
        <v>22</v>
      </c>
      <c r="C270" s="84">
        <v>926.26222301999996</v>
      </c>
      <c r="D270" s="84">
        <v>919.36114721000001</v>
      </c>
      <c r="E270" s="84">
        <v>182.31069887000001</v>
      </c>
      <c r="F270" s="84">
        <v>182.31069887000001</v>
      </c>
    </row>
    <row r="271" spans="1:6" ht="12.75" customHeight="1" x14ac:dyDescent="0.2">
      <c r="A271" s="83" t="s">
        <v>164</v>
      </c>
      <c r="B271" s="83">
        <v>23</v>
      </c>
      <c r="C271" s="84">
        <v>947.55461850999995</v>
      </c>
      <c r="D271" s="84">
        <v>939.78627263999999</v>
      </c>
      <c r="E271" s="84">
        <v>186.36103198000001</v>
      </c>
      <c r="F271" s="84">
        <v>186.36103198000001</v>
      </c>
    </row>
    <row r="272" spans="1:6" ht="12.75" customHeight="1" x14ac:dyDescent="0.2">
      <c r="A272" s="83" t="s">
        <v>164</v>
      </c>
      <c r="B272" s="83">
        <v>24</v>
      </c>
      <c r="C272" s="84">
        <v>1001.34798396</v>
      </c>
      <c r="D272" s="84">
        <v>994.18697470999996</v>
      </c>
      <c r="E272" s="84">
        <v>197.14877306</v>
      </c>
      <c r="F272" s="84">
        <v>197.14877306</v>
      </c>
    </row>
    <row r="273" spans="1:6" ht="12.75" customHeight="1" x14ac:dyDescent="0.2">
      <c r="A273" s="83" t="s">
        <v>165</v>
      </c>
      <c r="B273" s="83">
        <v>1</v>
      </c>
      <c r="C273" s="84">
        <v>1043.6752606499999</v>
      </c>
      <c r="D273" s="84">
        <v>1038.03165094</v>
      </c>
      <c r="E273" s="84">
        <v>205.84323832999999</v>
      </c>
      <c r="F273" s="84">
        <v>205.84323832999999</v>
      </c>
    </row>
    <row r="274" spans="1:6" ht="12.75" customHeight="1" x14ac:dyDescent="0.2">
      <c r="A274" s="83" t="s">
        <v>165</v>
      </c>
      <c r="B274" s="83">
        <v>2</v>
      </c>
      <c r="C274" s="84">
        <v>1069.0192944600001</v>
      </c>
      <c r="D274" s="84">
        <v>1057.78524161</v>
      </c>
      <c r="E274" s="84">
        <v>209.76040508</v>
      </c>
      <c r="F274" s="84">
        <v>209.76040508</v>
      </c>
    </row>
    <row r="275" spans="1:6" ht="12.75" customHeight="1" x14ac:dyDescent="0.2">
      <c r="A275" s="83" t="s">
        <v>165</v>
      </c>
      <c r="B275" s="83">
        <v>3</v>
      </c>
      <c r="C275" s="84">
        <v>1089.5697091699999</v>
      </c>
      <c r="D275" s="84">
        <v>1082.7581380500001</v>
      </c>
      <c r="E275" s="84">
        <v>214.71256801999999</v>
      </c>
      <c r="F275" s="84">
        <v>214.71256801999999</v>
      </c>
    </row>
    <row r="276" spans="1:6" ht="12.75" customHeight="1" x14ac:dyDescent="0.2">
      <c r="A276" s="83" t="s">
        <v>165</v>
      </c>
      <c r="B276" s="83">
        <v>4</v>
      </c>
      <c r="C276" s="84">
        <v>1103.2523168600001</v>
      </c>
      <c r="D276" s="84">
        <v>1093.3123972200001</v>
      </c>
      <c r="E276" s="84">
        <v>216.80549350000001</v>
      </c>
      <c r="F276" s="84">
        <v>216.80549350000001</v>
      </c>
    </row>
    <row r="277" spans="1:6" ht="12.75" customHeight="1" x14ac:dyDescent="0.2">
      <c r="A277" s="83" t="s">
        <v>165</v>
      </c>
      <c r="B277" s="83">
        <v>5</v>
      </c>
      <c r="C277" s="84">
        <v>1101.89117519</v>
      </c>
      <c r="D277" s="84">
        <v>1090.42675611</v>
      </c>
      <c r="E277" s="84">
        <v>216.23326652</v>
      </c>
      <c r="F277" s="84">
        <v>216.23326652</v>
      </c>
    </row>
    <row r="278" spans="1:6" ht="12.75" customHeight="1" x14ac:dyDescent="0.2">
      <c r="A278" s="83" t="s">
        <v>165</v>
      </c>
      <c r="B278" s="83">
        <v>6</v>
      </c>
      <c r="C278" s="84">
        <v>1091.9643147300001</v>
      </c>
      <c r="D278" s="84">
        <v>1080.1386331399999</v>
      </c>
      <c r="E278" s="84">
        <v>214.19311626000001</v>
      </c>
      <c r="F278" s="84">
        <v>214.19311626000001</v>
      </c>
    </row>
    <row r="279" spans="1:6" ht="12.75" customHeight="1" x14ac:dyDescent="0.2">
      <c r="A279" s="83" t="s">
        <v>165</v>
      </c>
      <c r="B279" s="83">
        <v>7</v>
      </c>
      <c r="C279" s="84">
        <v>1044.8093139</v>
      </c>
      <c r="D279" s="84">
        <v>1033.4950901499999</v>
      </c>
      <c r="E279" s="84">
        <v>204.94363150000001</v>
      </c>
      <c r="F279" s="84">
        <v>204.94363150000001</v>
      </c>
    </row>
    <row r="280" spans="1:6" ht="12.75" customHeight="1" x14ac:dyDescent="0.2">
      <c r="A280" s="83" t="s">
        <v>165</v>
      </c>
      <c r="B280" s="83">
        <v>8</v>
      </c>
      <c r="C280" s="84">
        <v>1012.8485841</v>
      </c>
      <c r="D280" s="84">
        <v>1001.92533428</v>
      </c>
      <c r="E280" s="84">
        <v>198.6833014</v>
      </c>
      <c r="F280" s="84">
        <v>198.6833014</v>
      </c>
    </row>
    <row r="281" spans="1:6" ht="12.75" customHeight="1" x14ac:dyDescent="0.2">
      <c r="A281" s="83" t="s">
        <v>165</v>
      </c>
      <c r="B281" s="83">
        <v>9</v>
      </c>
      <c r="C281" s="84">
        <v>1000.2394206500001</v>
      </c>
      <c r="D281" s="84">
        <v>990.97760755000002</v>
      </c>
      <c r="E281" s="84">
        <v>196.51235072</v>
      </c>
      <c r="F281" s="84">
        <v>196.51235072</v>
      </c>
    </row>
    <row r="282" spans="1:6" ht="12.75" customHeight="1" x14ac:dyDescent="0.2">
      <c r="A282" s="83" t="s">
        <v>165</v>
      </c>
      <c r="B282" s="83">
        <v>10</v>
      </c>
      <c r="C282" s="84">
        <v>993.06983059000004</v>
      </c>
      <c r="D282" s="84">
        <v>990.61327044999996</v>
      </c>
      <c r="E282" s="84">
        <v>196.44010213000001</v>
      </c>
      <c r="F282" s="84">
        <v>196.44010213000001</v>
      </c>
    </row>
    <row r="283" spans="1:6" ht="12.75" customHeight="1" x14ac:dyDescent="0.2">
      <c r="A283" s="83" t="s">
        <v>165</v>
      </c>
      <c r="B283" s="83">
        <v>11</v>
      </c>
      <c r="C283" s="84">
        <v>991.69347740000001</v>
      </c>
      <c r="D283" s="84">
        <v>979.83378932999995</v>
      </c>
      <c r="E283" s="84">
        <v>194.30251480000001</v>
      </c>
      <c r="F283" s="84">
        <v>194.30251480000001</v>
      </c>
    </row>
    <row r="284" spans="1:6" ht="12.75" customHeight="1" x14ac:dyDescent="0.2">
      <c r="A284" s="83" t="s">
        <v>165</v>
      </c>
      <c r="B284" s="83">
        <v>12</v>
      </c>
      <c r="C284" s="84">
        <v>995.08971932999998</v>
      </c>
      <c r="D284" s="84">
        <v>982.06742624000003</v>
      </c>
      <c r="E284" s="84">
        <v>194.74544836000001</v>
      </c>
      <c r="F284" s="84">
        <v>194.74544836000001</v>
      </c>
    </row>
    <row r="285" spans="1:6" ht="12.75" customHeight="1" x14ac:dyDescent="0.2">
      <c r="A285" s="83" t="s">
        <v>165</v>
      </c>
      <c r="B285" s="83">
        <v>13</v>
      </c>
      <c r="C285" s="84">
        <v>998.22342172000003</v>
      </c>
      <c r="D285" s="84">
        <v>987.10422157999994</v>
      </c>
      <c r="E285" s="84">
        <v>195.74425245</v>
      </c>
      <c r="F285" s="84">
        <v>195.74425245</v>
      </c>
    </row>
    <row r="286" spans="1:6" ht="12.75" customHeight="1" x14ac:dyDescent="0.2">
      <c r="A286" s="83" t="s">
        <v>165</v>
      </c>
      <c r="B286" s="83">
        <v>14</v>
      </c>
      <c r="C286" s="84">
        <v>967.65511925999999</v>
      </c>
      <c r="D286" s="84">
        <v>957.46929331000001</v>
      </c>
      <c r="E286" s="84">
        <v>189.86760158999999</v>
      </c>
      <c r="F286" s="84">
        <v>189.86760158999999</v>
      </c>
    </row>
    <row r="287" spans="1:6" ht="12.75" customHeight="1" x14ac:dyDescent="0.2">
      <c r="A287" s="83" t="s">
        <v>165</v>
      </c>
      <c r="B287" s="83">
        <v>15</v>
      </c>
      <c r="C287" s="84">
        <v>984.50811302</v>
      </c>
      <c r="D287" s="84">
        <v>972.59945299000003</v>
      </c>
      <c r="E287" s="84">
        <v>192.86793502</v>
      </c>
      <c r="F287" s="84">
        <v>192.86793502</v>
      </c>
    </row>
    <row r="288" spans="1:6" ht="12.75" customHeight="1" x14ac:dyDescent="0.2">
      <c r="A288" s="83" t="s">
        <v>165</v>
      </c>
      <c r="B288" s="83">
        <v>16</v>
      </c>
      <c r="C288" s="84">
        <v>983.98638591999998</v>
      </c>
      <c r="D288" s="84">
        <v>970.41042577999997</v>
      </c>
      <c r="E288" s="84">
        <v>192.43384763</v>
      </c>
      <c r="F288" s="84">
        <v>192.43384763</v>
      </c>
    </row>
    <row r="289" spans="1:6" ht="12.75" customHeight="1" x14ac:dyDescent="0.2">
      <c r="A289" s="83" t="s">
        <v>165</v>
      </c>
      <c r="B289" s="83">
        <v>17</v>
      </c>
      <c r="C289" s="84">
        <v>983.10816838000005</v>
      </c>
      <c r="D289" s="84">
        <v>969.54447034999998</v>
      </c>
      <c r="E289" s="84">
        <v>192.26212735999999</v>
      </c>
      <c r="F289" s="84">
        <v>192.26212735999999</v>
      </c>
    </row>
    <row r="290" spans="1:6" ht="12.75" customHeight="1" x14ac:dyDescent="0.2">
      <c r="A290" s="83" t="s">
        <v>165</v>
      </c>
      <c r="B290" s="83">
        <v>18</v>
      </c>
      <c r="C290" s="84">
        <v>973.44914846999995</v>
      </c>
      <c r="D290" s="84">
        <v>958.98201102999997</v>
      </c>
      <c r="E290" s="84">
        <v>190.16757579</v>
      </c>
      <c r="F290" s="84">
        <v>190.16757579</v>
      </c>
    </row>
    <row r="291" spans="1:6" ht="12.75" customHeight="1" x14ac:dyDescent="0.2">
      <c r="A291" s="83" t="s">
        <v>165</v>
      </c>
      <c r="B291" s="83">
        <v>19</v>
      </c>
      <c r="C291" s="84">
        <v>924.14631711000004</v>
      </c>
      <c r="D291" s="84">
        <v>910.12401250000005</v>
      </c>
      <c r="E291" s="84">
        <v>180.47896116000001</v>
      </c>
      <c r="F291" s="84">
        <v>180.47896116000001</v>
      </c>
    </row>
    <row r="292" spans="1:6" ht="12.75" customHeight="1" x14ac:dyDescent="0.2">
      <c r="A292" s="83" t="s">
        <v>165</v>
      </c>
      <c r="B292" s="83">
        <v>20</v>
      </c>
      <c r="C292" s="84">
        <v>904.76079284000002</v>
      </c>
      <c r="D292" s="84">
        <v>892.58616974999995</v>
      </c>
      <c r="E292" s="84">
        <v>177.00118054999999</v>
      </c>
      <c r="F292" s="84">
        <v>177.00118054999999</v>
      </c>
    </row>
    <row r="293" spans="1:6" ht="12.75" customHeight="1" x14ac:dyDescent="0.2">
      <c r="A293" s="83" t="s">
        <v>165</v>
      </c>
      <c r="B293" s="83">
        <v>21</v>
      </c>
      <c r="C293" s="84">
        <v>922.47123110999996</v>
      </c>
      <c r="D293" s="84">
        <v>912.85507582000002</v>
      </c>
      <c r="E293" s="84">
        <v>181.02053513000001</v>
      </c>
      <c r="F293" s="84">
        <v>181.02053513000001</v>
      </c>
    </row>
    <row r="294" spans="1:6" ht="12.75" customHeight="1" x14ac:dyDescent="0.2">
      <c r="A294" s="83" t="s">
        <v>165</v>
      </c>
      <c r="B294" s="83">
        <v>22</v>
      </c>
      <c r="C294" s="84">
        <v>934.09428731000003</v>
      </c>
      <c r="D294" s="84">
        <v>923.85070179000002</v>
      </c>
      <c r="E294" s="84">
        <v>183.20098429999999</v>
      </c>
      <c r="F294" s="84">
        <v>183.20098429999999</v>
      </c>
    </row>
    <row r="295" spans="1:6" ht="12.75" customHeight="1" x14ac:dyDescent="0.2">
      <c r="A295" s="83" t="s">
        <v>165</v>
      </c>
      <c r="B295" s="83">
        <v>23</v>
      </c>
      <c r="C295" s="84">
        <v>958.48993849999999</v>
      </c>
      <c r="D295" s="84">
        <v>948.47471029999997</v>
      </c>
      <c r="E295" s="84">
        <v>188.08396224000001</v>
      </c>
      <c r="F295" s="84">
        <v>188.08396224000001</v>
      </c>
    </row>
    <row r="296" spans="1:6" ht="12.75" customHeight="1" x14ac:dyDescent="0.2">
      <c r="A296" s="83" t="s">
        <v>165</v>
      </c>
      <c r="B296" s="83">
        <v>24</v>
      </c>
      <c r="C296" s="84">
        <v>1007.6030161800001</v>
      </c>
      <c r="D296" s="84">
        <v>993.79593980000004</v>
      </c>
      <c r="E296" s="84">
        <v>197.07123025000001</v>
      </c>
      <c r="F296" s="84">
        <v>197.07123025000001</v>
      </c>
    </row>
    <row r="297" spans="1:6" ht="12.75" customHeight="1" x14ac:dyDescent="0.2">
      <c r="A297" s="83" t="s">
        <v>166</v>
      </c>
      <c r="B297" s="83">
        <v>1</v>
      </c>
      <c r="C297" s="84">
        <v>1038.4825399900001</v>
      </c>
      <c r="D297" s="84">
        <v>1025.0848128</v>
      </c>
      <c r="E297" s="84">
        <v>203.27586084000001</v>
      </c>
      <c r="F297" s="84">
        <v>203.27586084000001</v>
      </c>
    </row>
    <row r="298" spans="1:6" ht="12.75" customHeight="1" x14ac:dyDescent="0.2">
      <c r="A298" s="83" t="s">
        <v>166</v>
      </c>
      <c r="B298" s="83">
        <v>2</v>
      </c>
      <c r="C298" s="84">
        <v>1065.17872319</v>
      </c>
      <c r="D298" s="84">
        <v>1052.2338858099999</v>
      </c>
      <c r="E298" s="84">
        <v>208.65956287</v>
      </c>
      <c r="F298" s="84">
        <v>208.65956287</v>
      </c>
    </row>
    <row r="299" spans="1:6" ht="12.75" customHeight="1" x14ac:dyDescent="0.2">
      <c r="A299" s="83" t="s">
        <v>166</v>
      </c>
      <c r="B299" s="83">
        <v>3</v>
      </c>
      <c r="C299" s="84">
        <v>1080.13464772</v>
      </c>
      <c r="D299" s="84">
        <v>1067.59939055</v>
      </c>
      <c r="E299" s="84">
        <v>211.70656557999999</v>
      </c>
      <c r="F299" s="84">
        <v>211.70656557999999</v>
      </c>
    </row>
    <row r="300" spans="1:6" ht="12.75" customHeight="1" x14ac:dyDescent="0.2">
      <c r="A300" s="83" t="s">
        <v>166</v>
      </c>
      <c r="B300" s="83">
        <v>4</v>
      </c>
      <c r="C300" s="84">
        <v>1089.80704848</v>
      </c>
      <c r="D300" s="84">
        <v>1078.38245983</v>
      </c>
      <c r="E300" s="84">
        <v>213.84486444999999</v>
      </c>
      <c r="F300" s="84">
        <v>213.84486444999999</v>
      </c>
    </row>
    <row r="301" spans="1:6" ht="12.75" customHeight="1" x14ac:dyDescent="0.2">
      <c r="A301" s="83" t="s">
        <v>166</v>
      </c>
      <c r="B301" s="83">
        <v>5</v>
      </c>
      <c r="C301" s="84">
        <v>1087.7016452299999</v>
      </c>
      <c r="D301" s="84">
        <v>1076.32166519</v>
      </c>
      <c r="E301" s="84">
        <v>213.43620576999999</v>
      </c>
      <c r="F301" s="84">
        <v>213.43620576999999</v>
      </c>
    </row>
    <row r="302" spans="1:6" ht="12.75" customHeight="1" x14ac:dyDescent="0.2">
      <c r="A302" s="83" t="s">
        <v>166</v>
      </c>
      <c r="B302" s="83">
        <v>6</v>
      </c>
      <c r="C302" s="84">
        <v>1070.67988251</v>
      </c>
      <c r="D302" s="84">
        <v>1062.04069196</v>
      </c>
      <c r="E302" s="84">
        <v>210.60426729</v>
      </c>
      <c r="F302" s="84">
        <v>210.60426729</v>
      </c>
    </row>
    <row r="303" spans="1:6" ht="12.75" customHeight="1" x14ac:dyDescent="0.2">
      <c r="A303" s="83" t="s">
        <v>166</v>
      </c>
      <c r="B303" s="83">
        <v>7</v>
      </c>
      <c r="C303" s="84">
        <v>1033.2786421599999</v>
      </c>
      <c r="D303" s="84">
        <v>1022.46568892</v>
      </c>
      <c r="E303" s="84">
        <v>202.75648464</v>
      </c>
      <c r="F303" s="84">
        <v>202.75648464</v>
      </c>
    </row>
    <row r="304" spans="1:6" ht="12.75" customHeight="1" x14ac:dyDescent="0.2">
      <c r="A304" s="83" t="s">
        <v>166</v>
      </c>
      <c r="B304" s="83">
        <v>8</v>
      </c>
      <c r="C304" s="84">
        <v>1006.60262954</v>
      </c>
      <c r="D304" s="84">
        <v>993.12867429999994</v>
      </c>
      <c r="E304" s="84">
        <v>196.93891049000001</v>
      </c>
      <c r="F304" s="84">
        <v>196.93891049000001</v>
      </c>
    </row>
    <row r="305" spans="1:6" ht="12.75" customHeight="1" x14ac:dyDescent="0.2">
      <c r="A305" s="83" t="s">
        <v>166</v>
      </c>
      <c r="B305" s="83">
        <v>9</v>
      </c>
      <c r="C305" s="84">
        <v>971.01672066000003</v>
      </c>
      <c r="D305" s="84">
        <v>960.01823151999997</v>
      </c>
      <c r="E305" s="84">
        <v>190.37305986999999</v>
      </c>
      <c r="F305" s="84">
        <v>190.37305986999999</v>
      </c>
    </row>
    <row r="306" spans="1:6" ht="12.75" customHeight="1" x14ac:dyDescent="0.2">
      <c r="A306" s="83" t="s">
        <v>166</v>
      </c>
      <c r="B306" s="83">
        <v>10</v>
      </c>
      <c r="C306" s="84">
        <v>973.59023231000003</v>
      </c>
      <c r="D306" s="84">
        <v>961.15824462</v>
      </c>
      <c r="E306" s="84">
        <v>190.59912618000001</v>
      </c>
      <c r="F306" s="84">
        <v>190.59912618000001</v>
      </c>
    </row>
    <row r="307" spans="1:6" ht="12.75" customHeight="1" x14ac:dyDescent="0.2">
      <c r="A307" s="83" t="s">
        <v>166</v>
      </c>
      <c r="B307" s="83">
        <v>11</v>
      </c>
      <c r="C307" s="84">
        <v>970.49310178999997</v>
      </c>
      <c r="D307" s="84">
        <v>960.11324969999998</v>
      </c>
      <c r="E307" s="84">
        <v>190.39190212</v>
      </c>
      <c r="F307" s="84">
        <v>190.39190212</v>
      </c>
    </row>
    <row r="308" spans="1:6" ht="12.75" customHeight="1" x14ac:dyDescent="0.2">
      <c r="A308" s="83" t="s">
        <v>166</v>
      </c>
      <c r="B308" s="83">
        <v>12</v>
      </c>
      <c r="C308" s="84">
        <v>980.33847118000006</v>
      </c>
      <c r="D308" s="84">
        <v>971.23726116</v>
      </c>
      <c r="E308" s="84">
        <v>192.59781032999999</v>
      </c>
      <c r="F308" s="84">
        <v>192.59781032999999</v>
      </c>
    </row>
    <row r="309" spans="1:6" ht="12.75" customHeight="1" x14ac:dyDescent="0.2">
      <c r="A309" s="83" t="s">
        <v>166</v>
      </c>
      <c r="B309" s="83">
        <v>13</v>
      </c>
      <c r="C309" s="84">
        <v>971.23980261999998</v>
      </c>
      <c r="D309" s="84">
        <v>959.61939218999999</v>
      </c>
      <c r="E309" s="84">
        <v>190.29396943</v>
      </c>
      <c r="F309" s="84">
        <v>190.29396943</v>
      </c>
    </row>
    <row r="310" spans="1:6" ht="12.75" customHeight="1" x14ac:dyDescent="0.2">
      <c r="A310" s="83" t="s">
        <v>166</v>
      </c>
      <c r="B310" s="83">
        <v>14</v>
      </c>
      <c r="C310" s="84">
        <v>933.16777196999999</v>
      </c>
      <c r="D310" s="84">
        <v>928.53379518999998</v>
      </c>
      <c r="E310" s="84">
        <v>184.12964876999999</v>
      </c>
      <c r="F310" s="84">
        <v>184.12964876999999</v>
      </c>
    </row>
    <row r="311" spans="1:6" ht="12.75" customHeight="1" x14ac:dyDescent="0.2">
      <c r="A311" s="83" t="s">
        <v>166</v>
      </c>
      <c r="B311" s="83">
        <v>15</v>
      </c>
      <c r="C311" s="84">
        <v>950.32914444999994</v>
      </c>
      <c r="D311" s="84">
        <v>941.55883744000005</v>
      </c>
      <c r="E311" s="84">
        <v>186.71253425</v>
      </c>
      <c r="F311" s="84">
        <v>186.71253425</v>
      </c>
    </row>
    <row r="312" spans="1:6" ht="12.75" customHeight="1" x14ac:dyDescent="0.2">
      <c r="A312" s="83" t="s">
        <v>166</v>
      </c>
      <c r="B312" s="83">
        <v>16</v>
      </c>
      <c r="C312" s="84">
        <v>963.62283420999995</v>
      </c>
      <c r="D312" s="84">
        <v>954.63912613000002</v>
      </c>
      <c r="E312" s="84">
        <v>189.30637518</v>
      </c>
      <c r="F312" s="84">
        <v>189.30637518</v>
      </c>
    </row>
    <row r="313" spans="1:6" ht="12.75" customHeight="1" x14ac:dyDescent="0.2">
      <c r="A313" s="83" t="s">
        <v>166</v>
      </c>
      <c r="B313" s="83">
        <v>17</v>
      </c>
      <c r="C313" s="84">
        <v>964.19987218999995</v>
      </c>
      <c r="D313" s="84">
        <v>951.95028448999994</v>
      </c>
      <c r="E313" s="84">
        <v>188.77317382999999</v>
      </c>
      <c r="F313" s="84">
        <v>188.77317382999999</v>
      </c>
    </row>
    <row r="314" spans="1:6" ht="12.75" customHeight="1" x14ac:dyDescent="0.2">
      <c r="A314" s="83" t="s">
        <v>166</v>
      </c>
      <c r="B314" s="83">
        <v>18</v>
      </c>
      <c r="C314" s="84">
        <v>945.8714976</v>
      </c>
      <c r="D314" s="84">
        <v>934.58360961999995</v>
      </c>
      <c r="E314" s="84">
        <v>185.32933607000001</v>
      </c>
      <c r="F314" s="84">
        <v>185.32933607000001</v>
      </c>
    </row>
    <row r="315" spans="1:6" ht="12.75" customHeight="1" x14ac:dyDescent="0.2">
      <c r="A315" s="83" t="s">
        <v>166</v>
      </c>
      <c r="B315" s="83">
        <v>19</v>
      </c>
      <c r="C315" s="84">
        <v>903.46294894000005</v>
      </c>
      <c r="D315" s="84">
        <v>893.93728135000003</v>
      </c>
      <c r="E315" s="84">
        <v>177.26910802</v>
      </c>
      <c r="F315" s="84">
        <v>177.26910802</v>
      </c>
    </row>
    <row r="316" spans="1:6" ht="12.75" customHeight="1" x14ac:dyDescent="0.2">
      <c r="A316" s="83" t="s">
        <v>166</v>
      </c>
      <c r="B316" s="83">
        <v>20</v>
      </c>
      <c r="C316" s="84">
        <v>903.81501374000004</v>
      </c>
      <c r="D316" s="84">
        <v>893.20939496999995</v>
      </c>
      <c r="E316" s="84">
        <v>177.12476705</v>
      </c>
      <c r="F316" s="84">
        <v>177.12476705</v>
      </c>
    </row>
    <row r="317" spans="1:6" ht="12.75" customHeight="1" x14ac:dyDescent="0.2">
      <c r="A317" s="83" t="s">
        <v>166</v>
      </c>
      <c r="B317" s="83">
        <v>21</v>
      </c>
      <c r="C317" s="84">
        <v>924.77987057999997</v>
      </c>
      <c r="D317" s="84">
        <v>914.82565370999998</v>
      </c>
      <c r="E317" s="84">
        <v>181.41130369000001</v>
      </c>
      <c r="F317" s="84">
        <v>181.41130369000001</v>
      </c>
    </row>
    <row r="318" spans="1:6" ht="12.75" customHeight="1" x14ac:dyDescent="0.2">
      <c r="A318" s="83" t="s">
        <v>166</v>
      </c>
      <c r="B318" s="83">
        <v>22</v>
      </c>
      <c r="C318" s="84">
        <v>940.02599352000004</v>
      </c>
      <c r="D318" s="84">
        <v>929.92610098</v>
      </c>
      <c r="E318" s="84">
        <v>184.40574509999999</v>
      </c>
      <c r="F318" s="84">
        <v>184.40574509999999</v>
      </c>
    </row>
    <row r="319" spans="1:6" ht="12.75" customHeight="1" x14ac:dyDescent="0.2">
      <c r="A319" s="83" t="s">
        <v>166</v>
      </c>
      <c r="B319" s="83">
        <v>23</v>
      </c>
      <c r="C319" s="84">
        <v>955.04179519000002</v>
      </c>
      <c r="D319" s="84">
        <v>953.94345240999996</v>
      </c>
      <c r="E319" s="84">
        <v>189.16842202999999</v>
      </c>
      <c r="F319" s="84">
        <v>189.16842202999999</v>
      </c>
    </row>
    <row r="320" spans="1:6" ht="12.75" customHeight="1" x14ac:dyDescent="0.2">
      <c r="A320" s="83" t="s">
        <v>166</v>
      </c>
      <c r="B320" s="83">
        <v>24</v>
      </c>
      <c r="C320" s="84">
        <v>1015.16066282</v>
      </c>
      <c r="D320" s="84">
        <v>1002.82857502</v>
      </c>
      <c r="E320" s="84">
        <v>198.8624154</v>
      </c>
      <c r="F320" s="84">
        <v>198.8624154</v>
      </c>
    </row>
    <row r="321" spans="1:6" ht="12.75" customHeight="1" x14ac:dyDescent="0.2">
      <c r="A321" s="83" t="s">
        <v>167</v>
      </c>
      <c r="B321" s="83">
        <v>1</v>
      </c>
      <c r="C321" s="84">
        <v>1028.02872222</v>
      </c>
      <c r="D321" s="84">
        <v>1014.07059079</v>
      </c>
      <c r="E321" s="84">
        <v>201.09172405000001</v>
      </c>
      <c r="F321" s="84">
        <v>201.09172405000001</v>
      </c>
    </row>
    <row r="322" spans="1:6" ht="12.75" customHeight="1" x14ac:dyDescent="0.2">
      <c r="A322" s="83" t="s">
        <v>167</v>
      </c>
      <c r="B322" s="83">
        <v>2</v>
      </c>
      <c r="C322" s="84">
        <v>1038.4505996</v>
      </c>
      <c r="D322" s="84">
        <v>1038.0693945600001</v>
      </c>
      <c r="E322" s="84">
        <v>205.85072295000001</v>
      </c>
      <c r="F322" s="84">
        <v>205.85072295000001</v>
      </c>
    </row>
    <row r="323" spans="1:6" ht="12.75" customHeight="1" x14ac:dyDescent="0.2">
      <c r="A323" s="83" t="s">
        <v>167</v>
      </c>
      <c r="B323" s="83">
        <v>3</v>
      </c>
      <c r="C323" s="84">
        <v>1076.5944936000001</v>
      </c>
      <c r="D323" s="84">
        <v>1070.8744661799999</v>
      </c>
      <c r="E323" s="84">
        <v>212.35601801000001</v>
      </c>
      <c r="F323" s="84">
        <v>212.35601801000001</v>
      </c>
    </row>
    <row r="324" spans="1:6" ht="12.75" customHeight="1" x14ac:dyDescent="0.2">
      <c r="A324" s="83" t="s">
        <v>167</v>
      </c>
      <c r="B324" s="83">
        <v>4</v>
      </c>
      <c r="C324" s="84">
        <v>1092.73430263</v>
      </c>
      <c r="D324" s="84">
        <v>1082.58119859</v>
      </c>
      <c r="E324" s="84">
        <v>214.67748065999999</v>
      </c>
      <c r="F324" s="84">
        <v>214.67748065999999</v>
      </c>
    </row>
    <row r="325" spans="1:6" ht="12.75" customHeight="1" x14ac:dyDescent="0.2">
      <c r="A325" s="83" t="s">
        <v>167</v>
      </c>
      <c r="B325" s="83">
        <v>5</v>
      </c>
      <c r="C325" s="84">
        <v>1082.7397319900001</v>
      </c>
      <c r="D325" s="84">
        <v>1076.67275864</v>
      </c>
      <c r="E325" s="84">
        <v>213.50582813</v>
      </c>
      <c r="F325" s="84">
        <v>213.50582813</v>
      </c>
    </row>
    <row r="326" spans="1:6" ht="12.75" customHeight="1" x14ac:dyDescent="0.2">
      <c r="A326" s="83" t="s">
        <v>167</v>
      </c>
      <c r="B326" s="83">
        <v>6</v>
      </c>
      <c r="C326" s="84">
        <v>1043.3620914200001</v>
      </c>
      <c r="D326" s="84">
        <v>1043.3620914200001</v>
      </c>
      <c r="E326" s="84">
        <v>206.90027269999999</v>
      </c>
      <c r="F326" s="84">
        <v>206.90027269999999</v>
      </c>
    </row>
    <row r="327" spans="1:6" ht="12.75" customHeight="1" x14ac:dyDescent="0.2">
      <c r="A327" s="83" t="s">
        <v>167</v>
      </c>
      <c r="B327" s="83">
        <v>7</v>
      </c>
      <c r="C327" s="84">
        <v>1026.18272905</v>
      </c>
      <c r="D327" s="84">
        <v>1015.3876786</v>
      </c>
      <c r="E327" s="84">
        <v>201.35290454</v>
      </c>
      <c r="F327" s="84">
        <v>201.35290454</v>
      </c>
    </row>
    <row r="328" spans="1:6" ht="12.75" customHeight="1" x14ac:dyDescent="0.2">
      <c r="A328" s="83" t="s">
        <v>167</v>
      </c>
      <c r="B328" s="83">
        <v>8</v>
      </c>
      <c r="C328" s="84">
        <v>992.33019832000002</v>
      </c>
      <c r="D328" s="84">
        <v>979.27317946000005</v>
      </c>
      <c r="E328" s="84">
        <v>194.19134502</v>
      </c>
      <c r="F328" s="84">
        <v>194.19134502</v>
      </c>
    </row>
    <row r="329" spans="1:6" ht="12.75" customHeight="1" x14ac:dyDescent="0.2">
      <c r="A329" s="83" t="s">
        <v>167</v>
      </c>
      <c r="B329" s="83">
        <v>9</v>
      </c>
      <c r="C329" s="84">
        <v>965.67653704999998</v>
      </c>
      <c r="D329" s="84">
        <v>956.71732985000006</v>
      </c>
      <c r="E329" s="84">
        <v>189.71848610000001</v>
      </c>
      <c r="F329" s="84">
        <v>189.71848610000001</v>
      </c>
    </row>
    <row r="330" spans="1:6" ht="12.75" customHeight="1" x14ac:dyDescent="0.2">
      <c r="A330" s="83" t="s">
        <v>167</v>
      </c>
      <c r="B330" s="83">
        <v>10</v>
      </c>
      <c r="C330" s="84">
        <v>961.37611473000004</v>
      </c>
      <c r="D330" s="84">
        <v>953.37467778999996</v>
      </c>
      <c r="E330" s="84">
        <v>189.05563316999999</v>
      </c>
      <c r="F330" s="84">
        <v>189.05563316999999</v>
      </c>
    </row>
    <row r="331" spans="1:6" ht="12.75" customHeight="1" x14ac:dyDescent="0.2">
      <c r="A331" s="83" t="s">
        <v>167</v>
      </c>
      <c r="B331" s="83">
        <v>11</v>
      </c>
      <c r="C331" s="84">
        <v>959.22986045000005</v>
      </c>
      <c r="D331" s="84">
        <v>950.97895498000003</v>
      </c>
      <c r="E331" s="84">
        <v>188.58055773000001</v>
      </c>
      <c r="F331" s="84">
        <v>188.58055773000001</v>
      </c>
    </row>
    <row r="332" spans="1:6" ht="12.75" customHeight="1" x14ac:dyDescent="0.2">
      <c r="A332" s="83" t="s">
        <v>167</v>
      </c>
      <c r="B332" s="83">
        <v>12</v>
      </c>
      <c r="C332" s="84">
        <v>952.97088973999996</v>
      </c>
      <c r="D332" s="84">
        <v>951.37208874999999</v>
      </c>
      <c r="E332" s="84">
        <v>188.65851674999999</v>
      </c>
      <c r="F332" s="84">
        <v>188.65851674999999</v>
      </c>
    </row>
    <row r="333" spans="1:6" ht="12.75" customHeight="1" x14ac:dyDescent="0.2">
      <c r="A333" s="83" t="s">
        <v>167</v>
      </c>
      <c r="B333" s="83">
        <v>13</v>
      </c>
      <c r="C333" s="84">
        <v>969.10005017000003</v>
      </c>
      <c r="D333" s="84">
        <v>961.15511594999998</v>
      </c>
      <c r="E333" s="84">
        <v>190.59850575999999</v>
      </c>
      <c r="F333" s="84">
        <v>190.59850575999999</v>
      </c>
    </row>
    <row r="334" spans="1:6" ht="12.75" customHeight="1" x14ac:dyDescent="0.2">
      <c r="A334" s="83" t="s">
        <v>167</v>
      </c>
      <c r="B334" s="83">
        <v>14</v>
      </c>
      <c r="C334" s="84">
        <v>934.23707266999998</v>
      </c>
      <c r="D334" s="84">
        <v>926.47916142999998</v>
      </c>
      <c r="E334" s="84">
        <v>183.7222118</v>
      </c>
      <c r="F334" s="84">
        <v>183.7222118</v>
      </c>
    </row>
    <row r="335" spans="1:6" ht="12.75" customHeight="1" x14ac:dyDescent="0.2">
      <c r="A335" s="83" t="s">
        <v>167</v>
      </c>
      <c r="B335" s="83">
        <v>15</v>
      </c>
      <c r="C335" s="84">
        <v>943.79529117000004</v>
      </c>
      <c r="D335" s="84">
        <v>936.53028108000001</v>
      </c>
      <c r="E335" s="84">
        <v>185.71536395000001</v>
      </c>
      <c r="F335" s="84">
        <v>185.71536395000001</v>
      </c>
    </row>
    <row r="336" spans="1:6" ht="12.75" customHeight="1" x14ac:dyDescent="0.2">
      <c r="A336" s="83" t="s">
        <v>167</v>
      </c>
      <c r="B336" s="83">
        <v>16</v>
      </c>
      <c r="C336" s="84">
        <v>954.81474363999996</v>
      </c>
      <c r="D336" s="84">
        <v>947.57022886000004</v>
      </c>
      <c r="E336" s="84">
        <v>187.90460221000001</v>
      </c>
      <c r="F336" s="84">
        <v>187.90460221000001</v>
      </c>
    </row>
    <row r="337" spans="1:6" ht="12.75" customHeight="1" x14ac:dyDescent="0.2">
      <c r="A337" s="83" t="s">
        <v>167</v>
      </c>
      <c r="B337" s="83">
        <v>17</v>
      </c>
      <c r="C337" s="84">
        <v>956.99447795000003</v>
      </c>
      <c r="D337" s="84">
        <v>946.85554820000004</v>
      </c>
      <c r="E337" s="84">
        <v>187.76287995999999</v>
      </c>
      <c r="F337" s="84">
        <v>187.76287995999999</v>
      </c>
    </row>
    <row r="338" spans="1:6" ht="12.75" customHeight="1" x14ac:dyDescent="0.2">
      <c r="A338" s="83" t="s">
        <v>167</v>
      </c>
      <c r="B338" s="83">
        <v>18</v>
      </c>
      <c r="C338" s="84">
        <v>949.87672273999999</v>
      </c>
      <c r="D338" s="84">
        <v>938.94211602999997</v>
      </c>
      <c r="E338" s="84">
        <v>186.19363444999999</v>
      </c>
      <c r="F338" s="84">
        <v>186.19363444999999</v>
      </c>
    </row>
    <row r="339" spans="1:6" ht="12.75" customHeight="1" x14ac:dyDescent="0.2">
      <c r="A339" s="83" t="s">
        <v>167</v>
      </c>
      <c r="B339" s="83">
        <v>19</v>
      </c>
      <c r="C339" s="84">
        <v>900.25340272999995</v>
      </c>
      <c r="D339" s="84">
        <v>890.36005262000003</v>
      </c>
      <c r="E339" s="84">
        <v>176.55973818000001</v>
      </c>
      <c r="F339" s="84">
        <v>176.55973818000001</v>
      </c>
    </row>
    <row r="340" spans="1:6" ht="12.75" customHeight="1" x14ac:dyDescent="0.2">
      <c r="A340" s="83" t="s">
        <v>167</v>
      </c>
      <c r="B340" s="83">
        <v>20</v>
      </c>
      <c r="C340" s="84">
        <v>892.98213742999997</v>
      </c>
      <c r="D340" s="84">
        <v>880.78316187999997</v>
      </c>
      <c r="E340" s="84">
        <v>174.66062633000001</v>
      </c>
      <c r="F340" s="84">
        <v>174.66062633000001</v>
      </c>
    </row>
    <row r="341" spans="1:6" ht="12.75" customHeight="1" x14ac:dyDescent="0.2">
      <c r="A341" s="83" t="s">
        <v>167</v>
      </c>
      <c r="B341" s="83">
        <v>21</v>
      </c>
      <c r="C341" s="84">
        <v>907.36466293000001</v>
      </c>
      <c r="D341" s="84">
        <v>897.56762830000002</v>
      </c>
      <c r="E341" s="84">
        <v>177.98901128</v>
      </c>
      <c r="F341" s="84">
        <v>177.98901128</v>
      </c>
    </row>
    <row r="342" spans="1:6" ht="12.75" customHeight="1" x14ac:dyDescent="0.2">
      <c r="A342" s="83" t="s">
        <v>167</v>
      </c>
      <c r="B342" s="83">
        <v>22</v>
      </c>
      <c r="C342" s="84">
        <v>922.42219191000004</v>
      </c>
      <c r="D342" s="84">
        <v>911.89205386000003</v>
      </c>
      <c r="E342" s="84">
        <v>180.82956641999999</v>
      </c>
      <c r="F342" s="84">
        <v>180.82956641999999</v>
      </c>
    </row>
    <row r="343" spans="1:6" ht="12.75" customHeight="1" x14ac:dyDescent="0.2">
      <c r="A343" s="83" t="s">
        <v>167</v>
      </c>
      <c r="B343" s="83">
        <v>23</v>
      </c>
      <c r="C343" s="84">
        <v>943.81232054999998</v>
      </c>
      <c r="D343" s="84">
        <v>932.90706201</v>
      </c>
      <c r="E343" s="84">
        <v>184.99687416</v>
      </c>
      <c r="F343" s="84">
        <v>184.99687416</v>
      </c>
    </row>
    <row r="344" spans="1:6" ht="12.75" customHeight="1" x14ac:dyDescent="0.2">
      <c r="A344" s="83" t="s">
        <v>167</v>
      </c>
      <c r="B344" s="83">
        <v>24</v>
      </c>
      <c r="C344" s="84">
        <v>988.57506295999997</v>
      </c>
      <c r="D344" s="84">
        <v>976.89460011000006</v>
      </c>
      <c r="E344" s="84">
        <v>193.71966914999999</v>
      </c>
      <c r="F344" s="84">
        <v>193.71966914999999</v>
      </c>
    </row>
    <row r="345" spans="1:6" ht="12.75" customHeight="1" x14ac:dyDescent="0.2">
      <c r="A345" s="83" t="s">
        <v>168</v>
      </c>
      <c r="B345" s="83">
        <v>1</v>
      </c>
      <c r="C345" s="84">
        <v>1040.63275208</v>
      </c>
      <c r="D345" s="84">
        <v>1027.3567838700001</v>
      </c>
      <c r="E345" s="84">
        <v>203.72639613000001</v>
      </c>
      <c r="F345" s="84">
        <v>203.72639613000001</v>
      </c>
    </row>
    <row r="346" spans="1:6" ht="12.75" customHeight="1" x14ac:dyDescent="0.2">
      <c r="A346" s="83" t="s">
        <v>168</v>
      </c>
      <c r="B346" s="83">
        <v>2</v>
      </c>
      <c r="C346" s="84">
        <v>1053.51601357</v>
      </c>
      <c r="D346" s="84">
        <v>1042.54007047</v>
      </c>
      <c r="E346" s="84">
        <v>206.73726471000001</v>
      </c>
      <c r="F346" s="84">
        <v>206.73726471000001</v>
      </c>
    </row>
    <row r="347" spans="1:6" ht="12.75" customHeight="1" x14ac:dyDescent="0.2">
      <c r="A347" s="83" t="s">
        <v>168</v>
      </c>
      <c r="B347" s="83">
        <v>3</v>
      </c>
      <c r="C347" s="84">
        <v>1082.1334836999999</v>
      </c>
      <c r="D347" s="84">
        <v>1069.69849677</v>
      </c>
      <c r="E347" s="84">
        <v>212.12282150999999</v>
      </c>
      <c r="F347" s="84">
        <v>212.12282150999999</v>
      </c>
    </row>
    <row r="348" spans="1:6" ht="12.75" customHeight="1" x14ac:dyDescent="0.2">
      <c r="A348" s="83" t="s">
        <v>168</v>
      </c>
      <c r="B348" s="83">
        <v>4</v>
      </c>
      <c r="C348" s="84">
        <v>1097.7643771800001</v>
      </c>
      <c r="D348" s="84">
        <v>1093.4728055600001</v>
      </c>
      <c r="E348" s="84">
        <v>216.83730270999999</v>
      </c>
      <c r="F348" s="84">
        <v>216.83730270999999</v>
      </c>
    </row>
    <row r="349" spans="1:6" ht="12.75" customHeight="1" x14ac:dyDescent="0.2">
      <c r="A349" s="83" t="s">
        <v>168</v>
      </c>
      <c r="B349" s="83">
        <v>5</v>
      </c>
      <c r="C349" s="84">
        <v>1095.27228102</v>
      </c>
      <c r="D349" s="84">
        <v>1086.75429635</v>
      </c>
      <c r="E349" s="84">
        <v>215.50501223000001</v>
      </c>
      <c r="F349" s="84">
        <v>215.50501223000001</v>
      </c>
    </row>
    <row r="350" spans="1:6" ht="12.75" customHeight="1" x14ac:dyDescent="0.2">
      <c r="A350" s="83" t="s">
        <v>168</v>
      </c>
      <c r="B350" s="83">
        <v>6</v>
      </c>
      <c r="C350" s="84">
        <v>1079.30503021</v>
      </c>
      <c r="D350" s="84">
        <v>1067.16937562</v>
      </c>
      <c r="E350" s="84">
        <v>211.62129297999999</v>
      </c>
      <c r="F350" s="84">
        <v>211.62129297999999</v>
      </c>
    </row>
    <row r="351" spans="1:6" ht="12.75" customHeight="1" x14ac:dyDescent="0.2">
      <c r="A351" s="83" t="s">
        <v>168</v>
      </c>
      <c r="B351" s="83">
        <v>7</v>
      </c>
      <c r="C351" s="84">
        <v>1031.93372359</v>
      </c>
      <c r="D351" s="84">
        <v>1018.83119011</v>
      </c>
      <c r="E351" s="84">
        <v>202.03575805</v>
      </c>
      <c r="F351" s="84">
        <v>202.03575805</v>
      </c>
    </row>
    <row r="352" spans="1:6" ht="12.75" customHeight="1" x14ac:dyDescent="0.2">
      <c r="A352" s="83" t="s">
        <v>168</v>
      </c>
      <c r="B352" s="83">
        <v>8</v>
      </c>
      <c r="C352" s="84">
        <v>984.80770324000002</v>
      </c>
      <c r="D352" s="84">
        <v>970.51294419999999</v>
      </c>
      <c r="E352" s="84">
        <v>192.45417719</v>
      </c>
      <c r="F352" s="84">
        <v>192.45417719</v>
      </c>
    </row>
    <row r="353" spans="1:6" ht="12.75" customHeight="1" x14ac:dyDescent="0.2">
      <c r="A353" s="83" t="s">
        <v>168</v>
      </c>
      <c r="B353" s="83">
        <v>9</v>
      </c>
      <c r="C353" s="84">
        <v>959.95359485999995</v>
      </c>
      <c r="D353" s="84">
        <v>950.98167584999999</v>
      </c>
      <c r="E353" s="84">
        <v>188.58109727999999</v>
      </c>
      <c r="F353" s="84">
        <v>188.58109727999999</v>
      </c>
    </row>
    <row r="354" spans="1:6" ht="12.75" customHeight="1" x14ac:dyDescent="0.2">
      <c r="A354" s="83" t="s">
        <v>168</v>
      </c>
      <c r="B354" s="83">
        <v>10</v>
      </c>
      <c r="C354" s="84">
        <v>956.13878524999996</v>
      </c>
      <c r="D354" s="84">
        <v>947.96691500999998</v>
      </c>
      <c r="E354" s="84">
        <v>187.98326567000001</v>
      </c>
      <c r="F354" s="84">
        <v>187.98326567000001</v>
      </c>
    </row>
    <row r="355" spans="1:6" ht="12.75" customHeight="1" x14ac:dyDescent="0.2">
      <c r="A355" s="83" t="s">
        <v>168</v>
      </c>
      <c r="B355" s="83">
        <v>11</v>
      </c>
      <c r="C355" s="84">
        <v>947.44740334000005</v>
      </c>
      <c r="D355" s="84">
        <v>940.99460977000001</v>
      </c>
      <c r="E355" s="84">
        <v>186.60064704999999</v>
      </c>
      <c r="F355" s="84">
        <v>186.60064704999999</v>
      </c>
    </row>
    <row r="356" spans="1:6" ht="12.75" customHeight="1" x14ac:dyDescent="0.2">
      <c r="A356" s="83" t="s">
        <v>168</v>
      </c>
      <c r="B356" s="83">
        <v>12</v>
      </c>
      <c r="C356" s="84">
        <v>962.73346074000006</v>
      </c>
      <c r="D356" s="84">
        <v>952.57559306999997</v>
      </c>
      <c r="E356" s="84">
        <v>188.89717347000001</v>
      </c>
      <c r="F356" s="84">
        <v>188.89717347000001</v>
      </c>
    </row>
    <row r="357" spans="1:6" ht="12.75" customHeight="1" x14ac:dyDescent="0.2">
      <c r="A357" s="83" t="s">
        <v>168</v>
      </c>
      <c r="B357" s="83">
        <v>13</v>
      </c>
      <c r="C357" s="84">
        <v>948.66756294000004</v>
      </c>
      <c r="D357" s="84">
        <v>937.65345457000001</v>
      </c>
      <c r="E357" s="84">
        <v>185.93809095</v>
      </c>
      <c r="F357" s="84">
        <v>185.93809095</v>
      </c>
    </row>
    <row r="358" spans="1:6" ht="12.75" customHeight="1" x14ac:dyDescent="0.2">
      <c r="A358" s="83" t="s">
        <v>168</v>
      </c>
      <c r="B358" s="83">
        <v>14</v>
      </c>
      <c r="C358" s="84">
        <v>916.12461867000002</v>
      </c>
      <c r="D358" s="84">
        <v>914.17115406000005</v>
      </c>
      <c r="E358" s="84">
        <v>181.28151542000001</v>
      </c>
      <c r="F358" s="84">
        <v>181.28151542000001</v>
      </c>
    </row>
    <row r="359" spans="1:6" ht="12.75" customHeight="1" x14ac:dyDescent="0.2">
      <c r="A359" s="83" t="s">
        <v>168</v>
      </c>
      <c r="B359" s="83">
        <v>15</v>
      </c>
      <c r="C359" s="84">
        <v>925.57966600999998</v>
      </c>
      <c r="D359" s="84">
        <v>917.30547528</v>
      </c>
      <c r="E359" s="84">
        <v>181.90305604</v>
      </c>
      <c r="F359" s="84">
        <v>181.90305604</v>
      </c>
    </row>
    <row r="360" spans="1:6" ht="12.75" customHeight="1" x14ac:dyDescent="0.2">
      <c r="A360" s="83" t="s">
        <v>168</v>
      </c>
      <c r="B360" s="83">
        <v>16</v>
      </c>
      <c r="C360" s="84">
        <v>936.50683708999998</v>
      </c>
      <c r="D360" s="84">
        <v>928.35208118000003</v>
      </c>
      <c r="E360" s="84">
        <v>184.09361461</v>
      </c>
      <c r="F360" s="84">
        <v>184.09361461</v>
      </c>
    </row>
    <row r="361" spans="1:6" ht="12.75" customHeight="1" x14ac:dyDescent="0.2">
      <c r="A361" s="83" t="s">
        <v>168</v>
      </c>
      <c r="B361" s="83">
        <v>17</v>
      </c>
      <c r="C361" s="84">
        <v>939.68987178999998</v>
      </c>
      <c r="D361" s="84">
        <v>929.34304582000004</v>
      </c>
      <c r="E361" s="84">
        <v>184.29012438999999</v>
      </c>
      <c r="F361" s="84">
        <v>184.29012438999999</v>
      </c>
    </row>
    <row r="362" spans="1:6" ht="12.75" customHeight="1" x14ac:dyDescent="0.2">
      <c r="A362" s="83" t="s">
        <v>168</v>
      </c>
      <c r="B362" s="83">
        <v>18</v>
      </c>
      <c r="C362" s="84">
        <v>931.19237291000002</v>
      </c>
      <c r="D362" s="84">
        <v>923.79621598000006</v>
      </c>
      <c r="E362" s="84">
        <v>183.19017968</v>
      </c>
      <c r="F362" s="84">
        <v>183.19017968</v>
      </c>
    </row>
    <row r="363" spans="1:6" ht="12.75" customHeight="1" x14ac:dyDescent="0.2">
      <c r="A363" s="83" t="s">
        <v>168</v>
      </c>
      <c r="B363" s="83">
        <v>19</v>
      </c>
      <c r="C363" s="84">
        <v>886.55283412000006</v>
      </c>
      <c r="D363" s="84">
        <v>878.33950952999999</v>
      </c>
      <c r="E363" s="84">
        <v>174.17604639000001</v>
      </c>
      <c r="F363" s="84">
        <v>174.17604639000001</v>
      </c>
    </row>
    <row r="364" spans="1:6" ht="12.75" customHeight="1" x14ac:dyDescent="0.2">
      <c r="A364" s="83" t="s">
        <v>168</v>
      </c>
      <c r="B364" s="83">
        <v>20</v>
      </c>
      <c r="C364" s="84">
        <v>897.68407832000003</v>
      </c>
      <c r="D364" s="84">
        <v>886.68653723</v>
      </c>
      <c r="E364" s="84">
        <v>175.83127454999999</v>
      </c>
      <c r="F364" s="84">
        <v>175.83127454999999</v>
      </c>
    </row>
    <row r="365" spans="1:6" ht="12.75" customHeight="1" x14ac:dyDescent="0.2">
      <c r="A365" s="83" t="s">
        <v>168</v>
      </c>
      <c r="B365" s="83">
        <v>21</v>
      </c>
      <c r="C365" s="84">
        <v>924.62617923000005</v>
      </c>
      <c r="D365" s="84">
        <v>914.65335276999997</v>
      </c>
      <c r="E365" s="84">
        <v>181.37713615000001</v>
      </c>
      <c r="F365" s="84">
        <v>181.37713615000001</v>
      </c>
    </row>
    <row r="366" spans="1:6" ht="12.75" customHeight="1" x14ac:dyDescent="0.2">
      <c r="A366" s="83" t="s">
        <v>168</v>
      </c>
      <c r="B366" s="83">
        <v>22</v>
      </c>
      <c r="C366" s="84">
        <v>941.92134150000004</v>
      </c>
      <c r="D366" s="84">
        <v>931.84351833000005</v>
      </c>
      <c r="E366" s="84">
        <v>184.78597185000001</v>
      </c>
      <c r="F366" s="84">
        <v>184.78597185000001</v>
      </c>
    </row>
    <row r="367" spans="1:6" ht="12.75" customHeight="1" x14ac:dyDescent="0.2">
      <c r="A367" s="83" t="s">
        <v>168</v>
      </c>
      <c r="B367" s="83">
        <v>23</v>
      </c>
      <c r="C367" s="84">
        <v>957.74758142999997</v>
      </c>
      <c r="D367" s="84">
        <v>946.34869788000003</v>
      </c>
      <c r="E367" s="84">
        <v>187.66237078</v>
      </c>
      <c r="F367" s="84">
        <v>187.66237078</v>
      </c>
    </row>
    <row r="368" spans="1:6" ht="12.75" customHeight="1" x14ac:dyDescent="0.2">
      <c r="A368" s="83" t="s">
        <v>168</v>
      </c>
      <c r="B368" s="83">
        <v>24</v>
      </c>
      <c r="C368" s="84">
        <v>991.04109132999997</v>
      </c>
      <c r="D368" s="84">
        <v>979.17387021000002</v>
      </c>
      <c r="E368" s="84">
        <v>194.17165184999999</v>
      </c>
      <c r="F368" s="84">
        <v>194.17165184999999</v>
      </c>
    </row>
    <row r="369" spans="1:6" ht="12.75" customHeight="1" x14ac:dyDescent="0.2">
      <c r="A369" s="83" t="s">
        <v>169</v>
      </c>
      <c r="B369" s="83">
        <v>1</v>
      </c>
      <c r="C369" s="84">
        <v>994.01586143999998</v>
      </c>
      <c r="D369" s="84">
        <v>980.83473086000004</v>
      </c>
      <c r="E369" s="84">
        <v>194.50100301000001</v>
      </c>
      <c r="F369" s="84">
        <v>194.50100301000001</v>
      </c>
    </row>
    <row r="370" spans="1:6" ht="12.75" customHeight="1" x14ac:dyDescent="0.2">
      <c r="A370" s="83" t="s">
        <v>169</v>
      </c>
      <c r="B370" s="83">
        <v>2</v>
      </c>
      <c r="C370" s="84">
        <v>998.05666696000003</v>
      </c>
      <c r="D370" s="84">
        <v>987.67507321999994</v>
      </c>
      <c r="E370" s="84">
        <v>195.85745319</v>
      </c>
      <c r="F370" s="84">
        <v>195.85745319</v>
      </c>
    </row>
    <row r="371" spans="1:6" ht="12.75" customHeight="1" x14ac:dyDescent="0.2">
      <c r="A371" s="83" t="s">
        <v>169</v>
      </c>
      <c r="B371" s="83">
        <v>3</v>
      </c>
      <c r="C371" s="84">
        <v>1015.83914835</v>
      </c>
      <c r="D371" s="84">
        <v>1004.94198232</v>
      </c>
      <c r="E371" s="84">
        <v>199.28150725</v>
      </c>
      <c r="F371" s="84">
        <v>199.28150725</v>
      </c>
    </row>
    <row r="372" spans="1:6" ht="12.75" customHeight="1" x14ac:dyDescent="0.2">
      <c r="A372" s="83" t="s">
        <v>169</v>
      </c>
      <c r="B372" s="83">
        <v>4</v>
      </c>
      <c r="C372" s="84">
        <v>1043.8810834999999</v>
      </c>
      <c r="D372" s="84">
        <v>1030.9443352000001</v>
      </c>
      <c r="E372" s="84">
        <v>204.43781294999999</v>
      </c>
      <c r="F372" s="84">
        <v>204.43781294999999</v>
      </c>
    </row>
    <row r="373" spans="1:6" ht="12.75" customHeight="1" x14ac:dyDescent="0.2">
      <c r="A373" s="83" t="s">
        <v>169</v>
      </c>
      <c r="B373" s="83">
        <v>5</v>
      </c>
      <c r="C373" s="84">
        <v>1044.81073709</v>
      </c>
      <c r="D373" s="84">
        <v>1031.8624440200001</v>
      </c>
      <c r="E373" s="84">
        <v>204.61987531</v>
      </c>
      <c r="F373" s="84">
        <v>204.61987531</v>
      </c>
    </row>
    <row r="374" spans="1:6" ht="12.75" customHeight="1" x14ac:dyDescent="0.2">
      <c r="A374" s="83" t="s">
        <v>169</v>
      </c>
      <c r="B374" s="83">
        <v>6</v>
      </c>
      <c r="C374" s="84">
        <v>1021.62626983</v>
      </c>
      <c r="D374" s="84">
        <v>1007.92252005</v>
      </c>
      <c r="E374" s="84">
        <v>199.87255236999999</v>
      </c>
      <c r="F374" s="84">
        <v>199.87255236999999</v>
      </c>
    </row>
    <row r="375" spans="1:6" ht="12.75" customHeight="1" x14ac:dyDescent="0.2">
      <c r="A375" s="83" t="s">
        <v>169</v>
      </c>
      <c r="B375" s="83">
        <v>7</v>
      </c>
      <c r="C375" s="84">
        <v>988.64572279000004</v>
      </c>
      <c r="D375" s="84">
        <v>975.31976760999999</v>
      </c>
      <c r="E375" s="84">
        <v>193.4073775</v>
      </c>
      <c r="F375" s="84">
        <v>193.4073775</v>
      </c>
    </row>
    <row r="376" spans="1:6" ht="12.75" customHeight="1" x14ac:dyDescent="0.2">
      <c r="A376" s="83" t="s">
        <v>169</v>
      </c>
      <c r="B376" s="83">
        <v>8</v>
      </c>
      <c r="C376" s="84">
        <v>973.32022586999994</v>
      </c>
      <c r="D376" s="84">
        <v>959.72109407999994</v>
      </c>
      <c r="E376" s="84">
        <v>190.31413706999999</v>
      </c>
      <c r="F376" s="84">
        <v>190.31413706999999</v>
      </c>
    </row>
    <row r="377" spans="1:6" ht="12.75" customHeight="1" x14ac:dyDescent="0.2">
      <c r="A377" s="83" t="s">
        <v>169</v>
      </c>
      <c r="B377" s="83">
        <v>9</v>
      </c>
      <c r="C377" s="84">
        <v>950.29668198000002</v>
      </c>
      <c r="D377" s="84">
        <v>949.85787418999996</v>
      </c>
      <c r="E377" s="84">
        <v>188.35824572000001</v>
      </c>
      <c r="F377" s="84">
        <v>188.35824572000001</v>
      </c>
    </row>
    <row r="378" spans="1:6" ht="12.75" customHeight="1" x14ac:dyDescent="0.2">
      <c r="A378" s="83" t="s">
        <v>169</v>
      </c>
      <c r="B378" s="83">
        <v>10</v>
      </c>
      <c r="C378" s="84">
        <v>963.33238586000004</v>
      </c>
      <c r="D378" s="84">
        <v>955.13170701000001</v>
      </c>
      <c r="E378" s="84">
        <v>189.40405471</v>
      </c>
      <c r="F378" s="84">
        <v>189.40405471</v>
      </c>
    </row>
    <row r="379" spans="1:6" ht="12.75" customHeight="1" x14ac:dyDescent="0.2">
      <c r="A379" s="83" t="s">
        <v>169</v>
      </c>
      <c r="B379" s="83">
        <v>11</v>
      </c>
      <c r="C379" s="84">
        <v>957.65110680999999</v>
      </c>
      <c r="D379" s="84">
        <v>949.57038969999996</v>
      </c>
      <c r="E379" s="84">
        <v>188.30123712</v>
      </c>
      <c r="F379" s="84">
        <v>188.30123712</v>
      </c>
    </row>
    <row r="380" spans="1:6" ht="12.75" customHeight="1" x14ac:dyDescent="0.2">
      <c r="A380" s="83" t="s">
        <v>169</v>
      </c>
      <c r="B380" s="83">
        <v>12</v>
      </c>
      <c r="C380" s="84">
        <v>960.12478409000005</v>
      </c>
      <c r="D380" s="84">
        <v>951.18883720999997</v>
      </c>
      <c r="E380" s="84">
        <v>188.62217769</v>
      </c>
      <c r="F380" s="84">
        <v>188.62217769</v>
      </c>
    </row>
    <row r="381" spans="1:6" ht="12.75" customHeight="1" x14ac:dyDescent="0.2">
      <c r="A381" s="83" t="s">
        <v>169</v>
      </c>
      <c r="B381" s="83">
        <v>13</v>
      </c>
      <c r="C381" s="84">
        <v>947.89682743000003</v>
      </c>
      <c r="D381" s="84">
        <v>935.73364250999998</v>
      </c>
      <c r="E381" s="84">
        <v>185.55738933000001</v>
      </c>
      <c r="F381" s="84">
        <v>185.55738933000001</v>
      </c>
    </row>
    <row r="382" spans="1:6" ht="12.75" customHeight="1" x14ac:dyDescent="0.2">
      <c r="A382" s="83" t="s">
        <v>169</v>
      </c>
      <c r="B382" s="83">
        <v>14</v>
      </c>
      <c r="C382" s="84">
        <v>920.98446766999996</v>
      </c>
      <c r="D382" s="84">
        <v>908.15857452</v>
      </c>
      <c r="E382" s="84">
        <v>180.08921185</v>
      </c>
      <c r="F382" s="84">
        <v>180.08921185</v>
      </c>
    </row>
    <row r="383" spans="1:6" ht="12.75" customHeight="1" x14ac:dyDescent="0.2">
      <c r="A383" s="83" t="s">
        <v>169</v>
      </c>
      <c r="B383" s="83">
        <v>15</v>
      </c>
      <c r="C383" s="84">
        <v>920.46456109999997</v>
      </c>
      <c r="D383" s="84">
        <v>907.30119608999996</v>
      </c>
      <c r="E383" s="84">
        <v>179.91919242</v>
      </c>
      <c r="F383" s="84">
        <v>179.91919242</v>
      </c>
    </row>
    <row r="384" spans="1:6" ht="12.75" customHeight="1" x14ac:dyDescent="0.2">
      <c r="A384" s="83" t="s">
        <v>169</v>
      </c>
      <c r="B384" s="83">
        <v>16</v>
      </c>
      <c r="C384" s="84">
        <v>924.45957694000003</v>
      </c>
      <c r="D384" s="84">
        <v>909.88128897000001</v>
      </c>
      <c r="E384" s="84">
        <v>180.43082871999999</v>
      </c>
      <c r="F384" s="84">
        <v>180.43082871999999</v>
      </c>
    </row>
    <row r="385" spans="1:6" ht="12.75" customHeight="1" x14ac:dyDescent="0.2">
      <c r="A385" s="83" t="s">
        <v>169</v>
      </c>
      <c r="B385" s="83">
        <v>17</v>
      </c>
      <c r="C385" s="84">
        <v>922.74575754</v>
      </c>
      <c r="D385" s="84">
        <v>910.00150244999998</v>
      </c>
      <c r="E385" s="84">
        <v>180.45466723000001</v>
      </c>
      <c r="F385" s="84">
        <v>180.45466723000001</v>
      </c>
    </row>
    <row r="386" spans="1:6" ht="12.75" customHeight="1" x14ac:dyDescent="0.2">
      <c r="A386" s="83" t="s">
        <v>169</v>
      </c>
      <c r="B386" s="83">
        <v>18</v>
      </c>
      <c r="C386" s="84">
        <v>924.58351383000002</v>
      </c>
      <c r="D386" s="84">
        <v>912.70437981999999</v>
      </c>
      <c r="E386" s="84">
        <v>180.99065188</v>
      </c>
      <c r="F386" s="84">
        <v>180.99065188</v>
      </c>
    </row>
    <row r="387" spans="1:6" ht="12.75" customHeight="1" x14ac:dyDescent="0.2">
      <c r="A387" s="83" t="s">
        <v>169</v>
      </c>
      <c r="B387" s="83">
        <v>19</v>
      </c>
      <c r="C387" s="84">
        <v>901.46530203999998</v>
      </c>
      <c r="D387" s="84">
        <v>888.03169447000005</v>
      </c>
      <c r="E387" s="84">
        <v>176.09802124999999</v>
      </c>
      <c r="F387" s="84">
        <v>176.09802124999999</v>
      </c>
    </row>
    <row r="388" spans="1:6" ht="12.75" customHeight="1" x14ac:dyDescent="0.2">
      <c r="A388" s="83" t="s">
        <v>169</v>
      </c>
      <c r="B388" s="83">
        <v>20</v>
      </c>
      <c r="C388" s="84">
        <v>905.65610212000001</v>
      </c>
      <c r="D388" s="84">
        <v>891.72586767999996</v>
      </c>
      <c r="E388" s="84">
        <v>176.83058136</v>
      </c>
      <c r="F388" s="84">
        <v>176.83058136</v>
      </c>
    </row>
    <row r="389" spans="1:6" ht="12.75" customHeight="1" x14ac:dyDescent="0.2">
      <c r="A389" s="83" t="s">
        <v>169</v>
      </c>
      <c r="B389" s="83">
        <v>21</v>
      </c>
      <c r="C389" s="84">
        <v>909.41139588999999</v>
      </c>
      <c r="D389" s="84">
        <v>894.74581868999996</v>
      </c>
      <c r="E389" s="84">
        <v>177.42944219</v>
      </c>
      <c r="F389" s="84">
        <v>177.42944219</v>
      </c>
    </row>
    <row r="390" spans="1:6" ht="12.75" customHeight="1" x14ac:dyDescent="0.2">
      <c r="A390" s="83" t="s">
        <v>169</v>
      </c>
      <c r="B390" s="83">
        <v>22</v>
      </c>
      <c r="C390" s="84">
        <v>911.1667989</v>
      </c>
      <c r="D390" s="84">
        <v>899.17106387000001</v>
      </c>
      <c r="E390" s="84">
        <v>178.30697497</v>
      </c>
      <c r="F390" s="84">
        <v>178.30697497</v>
      </c>
    </row>
    <row r="391" spans="1:6" ht="12.75" customHeight="1" x14ac:dyDescent="0.2">
      <c r="A391" s="83" t="s">
        <v>169</v>
      </c>
      <c r="B391" s="83">
        <v>23</v>
      </c>
      <c r="C391" s="84">
        <v>926.83574592000002</v>
      </c>
      <c r="D391" s="84">
        <v>915.08155061000002</v>
      </c>
      <c r="E391" s="84">
        <v>181.46204843000001</v>
      </c>
      <c r="F391" s="84">
        <v>181.46204843000001</v>
      </c>
    </row>
    <row r="392" spans="1:6" ht="12.75" customHeight="1" x14ac:dyDescent="0.2">
      <c r="A392" s="83" t="s">
        <v>169</v>
      </c>
      <c r="B392" s="83">
        <v>24</v>
      </c>
      <c r="C392" s="84">
        <v>957.14980249999996</v>
      </c>
      <c r="D392" s="84">
        <v>944.86257570999999</v>
      </c>
      <c r="E392" s="84">
        <v>187.36767051999999</v>
      </c>
      <c r="F392" s="84">
        <v>187.36767051999999</v>
      </c>
    </row>
    <row r="393" spans="1:6" ht="12.75" customHeight="1" x14ac:dyDescent="0.2">
      <c r="A393" s="83" t="s">
        <v>170</v>
      </c>
      <c r="B393" s="83">
        <v>1</v>
      </c>
      <c r="C393" s="84">
        <v>986.45002159000001</v>
      </c>
      <c r="D393" s="84">
        <v>973.78027768000004</v>
      </c>
      <c r="E393" s="84">
        <v>193.10209433</v>
      </c>
      <c r="F393" s="84">
        <v>193.10209433</v>
      </c>
    </row>
    <row r="394" spans="1:6" ht="12.75" customHeight="1" x14ac:dyDescent="0.2">
      <c r="A394" s="83" t="s">
        <v>170</v>
      </c>
      <c r="B394" s="83">
        <v>2</v>
      </c>
      <c r="C394" s="84">
        <v>989.98331807</v>
      </c>
      <c r="D394" s="84">
        <v>979.67929005999997</v>
      </c>
      <c r="E394" s="84">
        <v>194.27187735999999</v>
      </c>
      <c r="F394" s="84">
        <v>194.27187735999999</v>
      </c>
    </row>
    <row r="395" spans="1:6" ht="12.75" customHeight="1" x14ac:dyDescent="0.2">
      <c r="A395" s="83" t="s">
        <v>170</v>
      </c>
      <c r="B395" s="83">
        <v>3</v>
      </c>
      <c r="C395" s="84">
        <v>1023.19252409</v>
      </c>
      <c r="D395" s="84">
        <v>1012.50784795</v>
      </c>
      <c r="E395" s="84">
        <v>200.78182978999999</v>
      </c>
      <c r="F395" s="84">
        <v>200.78182978999999</v>
      </c>
    </row>
    <row r="396" spans="1:6" ht="12.75" customHeight="1" x14ac:dyDescent="0.2">
      <c r="A396" s="83" t="s">
        <v>170</v>
      </c>
      <c r="B396" s="83">
        <v>4</v>
      </c>
      <c r="C396" s="84">
        <v>1060.08369057</v>
      </c>
      <c r="D396" s="84">
        <v>1050.7439970200001</v>
      </c>
      <c r="E396" s="84">
        <v>208.36411568</v>
      </c>
      <c r="F396" s="84">
        <v>208.36411568</v>
      </c>
    </row>
    <row r="397" spans="1:6" ht="12.75" customHeight="1" x14ac:dyDescent="0.2">
      <c r="A397" s="83" t="s">
        <v>170</v>
      </c>
      <c r="B397" s="83">
        <v>5</v>
      </c>
      <c r="C397" s="84">
        <v>1076.5075828399999</v>
      </c>
      <c r="D397" s="84">
        <v>1065.2016020999999</v>
      </c>
      <c r="E397" s="84">
        <v>211.23108053000001</v>
      </c>
      <c r="F397" s="84">
        <v>211.23108053000001</v>
      </c>
    </row>
    <row r="398" spans="1:6" ht="12.75" customHeight="1" x14ac:dyDescent="0.2">
      <c r="A398" s="83" t="s">
        <v>170</v>
      </c>
      <c r="B398" s="83">
        <v>6</v>
      </c>
      <c r="C398" s="84">
        <v>1071.18013911</v>
      </c>
      <c r="D398" s="84">
        <v>1059.22754912</v>
      </c>
      <c r="E398" s="84">
        <v>210.04641683</v>
      </c>
      <c r="F398" s="84">
        <v>210.04641683</v>
      </c>
    </row>
    <row r="399" spans="1:6" ht="12.75" customHeight="1" x14ac:dyDescent="0.2">
      <c r="A399" s="83" t="s">
        <v>170</v>
      </c>
      <c r="B399" s="83">
        <v>7</v>
      </c>
      <c r="C399" s="84">
        <v>1022.71216772</v>
      </c>
      <c r="D399" s="84">
        <v>1010.34227392</v>
      </c>
      <c r="E399" s="84">
        <v>200.35239319999999</v>
      </c>
      <c r="F399" s="84">
        <v>200.35239319999999</v>
      </c>
    </row>
    <row r="400" spans="1:6" ht="12.75" customHeight="1" x14ac:dyDescent="0.2">
      <c r="A400" s="83" t="s">
        <v>170</v>
      </c>
      <c r="B400" s="83">
        <v>8</v>
      </c>
      <c r="C400" s="84">
        <v>995.48407046</v>
      </c>
      <c r="D400" s="84">
        <v>979.69430664000004</v>
      </c>
      <c r="E400" s="84">
        <v>194.27485517</v>
      </c>
      <c r="F400" s="84">
        <v>194.27485517</v>
      </c>
    </row>
    <row r="401" spans="1:6" ht="12.75" customHeight="1" x14ac:dyDescent="0.2">
      <c r="A401" s="83" t="s">
        <v>170</v>
      </c>
      <c r="B401" s="83">
        <v>9</v>
      </c>
      <c r="C401" s="84">
        <v>955.00508678000006</v>
      </c>
      <c r="D401" s="84">
        <v>944.64711922000004</v>
      </c>
      <c r="E401" s="84">
        <v>187.32494517000001</v>
      </c>
      <c r="F401" s="84">
        <v>187.32494517000001</v>
      </c>
    </row>
    <row r="402" spans="1:6" ht="12.75" customHeight="1" x14ac:dyDescent="0.2">
      <c r="A402" s="83" t="s">
        <v>170</v>
      </c>
      <c r="B402" s="83">
        <v>10</v>
      </c>
      <c r="C402" s="84">
        <v>907.29226647999997</v>
      </c>
      <c r="D402" s="84">
        <v>903.61711159000004</v>
      </c>
      <c r="E402" s="84">
        <v>179.18863292</v>
      </c>
      <c r="F402" s="84">
        <v>179.18863292</v>
      </c>
    </row>
    <row r="403" spans="1:6" ht="12.75" customHeight="1" x14ac:dyDescent="0.2">
      <c r="A403" s="83" t="s">
        <v>170</v>
      </c>
      <c r="B403" s="83">
        <v>11</v>
      </c>
      <c r="C403" s="84">
        <v>886.71376678000001</v>
      </c>
      <c r="D403" s="84">
        <v>886.62083958999995</v>
      </c>
      <c r="E403" s="84">
        <v>175.81824660999999</v>
      </c>
      <c r="F403" s="84">
        <v>175.81824660999999</v>
      </c>
    </row>
    <row r="404" spans="1:6" ht="12.75" customHeight="1" x14ac:dyDescent="0.2">
      <c r="A404" s="83" t="s">
        <v>170</v>
      </c>
      <c r="B404" s="83">
        <v>12</v>
      </c>
      <c r="C404" s="84">
        <v>909.93666600999995</v>
      </c>
      <c r="D404" s="84">
        <v>897.54821790999995</v>
      </c>
      <c r="E404" s="84">
        <v>177.98516217</v>
      </c>
      <c r="F404" s="84">
        <v>177.98516217</v>
      </c>
    </row>
    <row r="405" spans="1:6" ht="12.75" customHeight="1" x14ac:dyDescent="0.2">
      <c r="A405" s="83" t="s">
        <v>170</v>
      </c>
      <c r="B405" s="83">
        <v>13</v>
      </c>
      <c r="C405" s="84">
        <v>940.10046358</v>
      </c>
      <c r="D405" s="84">
        <v>919.84746485000005</v>
      </c>
      <c r="E405" s="84">
        <v>182.40713639000001</v>
      </c>
      <c r="F405" s="84">
        <v>182.40713639000001</v>
      </c>
    </row>
    <row r="406" spans="1:6" ht="12.75" customHeight="1" x14ac:dyDescent="0.2">
      <c r="A406" s="83" t="s">
        <v>170</v>
      </c>
      <c r="B406" s="83">
        <v>14</v>
      </c>
      <c r="C406" s="84">
        <v>924.81510509999998</v>
      </c>
      <c r="D406" s="84">
        <v>918.37196602999995</v>
      </c>
      <c r="E406" s="84">
        <v>182.11454276000001</v>
      </c>
      <c r="F406" s="84">
        <v>182.11454276000001</v>
      </c>
    </row>
    <row r="407" spans="1:6" ht="12.75" customHeight="1" x14ac:dyDescent="0.2">
      <c r="A407" s="83" t="s">
        <v>170</v>
      </c>
      <c r="B407" s="83">
        <v>15</v>
      </c>
      <c r="C407" s="84">
        <v>941.13783209999997</v>
      </c>
      <c r="D407" s="84">
        <v>930.86161765999998</v>
      </c>
      <c r="E407" s="84">
        <v>184.59125947000001</v>
      </c>
      <c r="F407" s="84">
        <v>184.59125947000001</v>
      </c>
    </row>
    <row r="408" spans="1:6" ht="12.75" customHeight="1" x14ac:dyDescent="0.2">
      <c r="A408" s="83" t="s">
        <v>170</v>
      </c>
      <c r="B408" s="83">
        <v>16</v>
      </c>
      <c r="C408" s="84">
        <v>952.15929643000004</v>
      </c>
      <c r="D408" s="84">
        <v>939.86663900999997</v>
      </c>
      <c r="E408" s="84">
        <v>186.37696875</v>
      </c>
      <c r="F408" s="84">
        <v>186.37696875</v>
      </c>
    </row>
    <row r="409" spans="1:6" ht="12.75" customHeight="1" x14ac:dyDescent="0.2">
      <c r="A409" s="83" t="s">
        <v>170</v>
      </c>
      <c r="B409" s="83">
        <v>17</v>
      </c>
      <c r="C409" s="84">
        <v>946.18168194999998</v>
      </c>
      <c r="D409" s="84">
        <v>933.47036331000004</v>
      </c>
      <c r="E409" s="84">
        <v>185.10857766000001</v>
      </c>
      <c r="F409" s="84">
        <v>185.10857766000001</v>
      </c>
    </row>
    <row r="410" spans="1:6" ht="12.75" customHeight="1" x14ac:dyDescent="0.2">
      <c r="A410" s="83" t="s">
        <v>170</v>
      </c>
      <c r="B410" s="83">
        <v>18</v>
      </c>
      <c r="C410" s="84">
        <v>949.84100224999997</v>
      </c>
      <c r="D410" s="84">
        <v>941.89274871999999</v>
      </c>
      <c r="E410" s="84">
        <v>186.77874936000001</v>
      </c>
      <c r="F410" s="84">
        <v>186.77874936000001</v>
      </c>
    </row>
    <row r="411" spans="1:6" ht="12.75" customHeight="1" x14ac:dyDescent="0.2">
      <c r="A411" s="83" t="s">
        <v>170</v>
      </c>
      <c r="B411" s="83">
        <v>19</v>
      </c>
      <c r="C411" s="84">
        <v>911.14422119999995</v>
      </c>
      <c r="D411" s="84">
        <v>901.10241545999997</v>
      </c>
      <c r="E411" s="84">
        <v>178.68996489</v>
      </c>
      <c r="F411" s="84">
        <v>178.68996489</v>
      </c>
    </row>
    <row r="412" spans="1:6" ht="12.75" customHeight="1" x14ac:dyDescent="0.2">
      <c r="A412" s="83" t="s">
        <v>170</v>
      </c>
      <c r="B412" s="83">
        <v>20</v>
      </c>
      <c r="C412" s="84">
        <v>903.16329207000001</v>
      </c>
      <c r="D412" s="84">
        <v>889.11465720000001</v>
      </c>
      <c r="E412" s="84">
        <v>176.31277438999999</v>
      </c>
      <c r="F412" s="84">
        <v>176.31277438999999</v>
      </c>
    </row>
    <row r="413" spans="1:6" ht="12.75" customHeight="1" x14ac:dyDescent="0.2">
      <c r="A413" s="83" t="s">
        <v>170</v>
      </c>
      <c r="B413" s="83">
        <v>21</v>
      </c>
      <c r="C413" s="84">
        <v>896.65655319999996</v>
      </c>
      <c r="D413" s="84">
        <v>886.94247115999997</v>
      </c>
      <c r="E413" s="84">
        <v>175.88202663000001</v>
      </c>
      <c r="F413" s="84">
        <v>175.88202663000001</v>
      </c>
    </row>
    <row r="414" spans="1:6" ht="12.75" customHeight="1" x14ac:dyDescent="0.2">
      <c r="A414" s="83" t="s">
        <v>170</v>
      </c>
      <c r="B414" s="83">
        <v>22</v>
      </c>
      <c r="C414" s="84">
        <v>904.74507499000003</v>
      </c>
      <c r="D414" s="84">
        <v>893.91666875999999</v>
      </c>
      <c r="E414" s="84">
        <v>177.26502051</v>
      </c>
      <c r="F414" s="84">
        <v>177.26502051</v>
      </c>
    </row>
    <row r="415" spans="1:6" ht="12.75" customHeight="1" x14ac:dyDescent="0.2">
      <c r="A415" s="83" t="s">
        <v>170</v>
      </c>
      <c r="B415" s="83">
        <v>23</v>
      </c>
      <c r="C415" s="84">
        <v>915.67366038</v>
      </c>
      <c r="D415" s="84">
        <v>914.42800077000004</v>
      </c>
      <c r="E415" s="84">
        <v>181.33244851000001</v>
      </c>
      <c r="F415" s="84">
        <v>181.33244851000001</v>
      </c>
    </row>
    <row r="416" spans="1:6" ht="12.75" customHeight="1" x14ac:dyDescent="0.2">
      <c r="A416" s="83" t="s">
        <v>170</v>
      </c>
      <c r="B416" s="83">
        <v>24</v>
      </c>
      <c r="C416" s="84">
        <v>973.36364044000004</v>
      </c>
      <c r="D416" s="84">
        <v>960.80993422999995</v>
      </c>
      <c r="E416" s="84">
        <v>190.53005571</v>
      </c>
      <c r="F416" s="84">
        <v>190.53005571</v>
      </c>
    </row>
    <row r="417" spans="1:6" ht="12.75" customHeight="1" x14ac:dyDescent="0.2">
      <c r="A417" s="83" t="s">
        <v>171</v>
      </c>
      <c r="B417" s="83">
        <v>1</v>
      </c>
      <c r="C417" s="84">
        <v>957.03151709999997</v>
      </c>
      <c r="D417" s="84">
        <v>942.88392669999996</v>
      </c>
      <c r="E417" s="84">
        <v>186.97530144000001</v>
      </c>
      <c r="F417" s="84">
        <v>186.97530144000001</v>
      </c>
    </row>
    <row r="418" spans="1:6" ht="12.75" customHeight="1" x14ac:dyDescent="0.2">
      <c r="A418" s="83" t="s">
        <v>171</v>
      </c>
      <c r="B418" s="83">
        <v>2</v>
      </c>
      <c r="C418" s="84">
        <v>968.54601773000002</v>
      </c>
      <c r="D418" s="84">
        <v>958.45329015000004</v>
      </c>
      <c r="E418" s="84">
        <v>190.06272963999999</v>
      </c>
      <c r="F418" s="84">
        <v>190.06272963999999</v>
      </c>
    </row>
    <row r="419" spans="1:6" ht="12.75" customHeight="1" x14ac:dyDescent="0.2">
      <c r="A419" s="83" t="s">
        <v>171</v>
      </c>
      <c r="B419" s="83">
        <v>3</v>
      </c>
      <c r="C419" s="84">
        <v>1011.42324489</v>
      </c>
      <c r="D419" s="84">
        <v>999.94213042000001</v>
      </c>
      <c r="E419" s="84">
        <v>198.2900291</v>
      </c>
      <c r="F419" s="84">
        <v>198.2900291</v>
      </c>
    </row>
    <row r="420" spans="1:6" ht="12.75" customHeight="1" x14ac:dyDescent="0.2">
      <c r="A420" s="83" t="s">
        <v>171</v>
      </c>
      <c r="B420" s="83">
        <v>4</v>
      </c>
      <c r="C420" s="84">
        <v>1011.20214808</v>
      </c>
      <c r="D420" s="84">
        <v>999.40833230999999</v>
      </c>
      <c r="E420" s="84">
        <v>198.18417613</v>
      </c>
      <c r="F420" s="84">
        <v>198.18417613</v>
      </c>
    </row>
    <row r="421" spans="1:6" ht="12.75" customHeight="1" x14ac:dyDescent="0.2">
      <c r="A421" s="83" t="s">
        <v>171</v>
      </c>
      <c r="B421" s="83">
        <v>5</v>
      </c>
      <c r="C421" s="84">
        <v>1028.88758267</v>
      </c>
      <c r="D421" s="84">
        <v>1013.44519418</v>
      </c>
      <c r="E421" s="84">
        <v>200.96770695999999</v>
      </c>
      <c r="F421" s="84">
        <v>200.96770695999999</v>
      </c>
    </row>
    <row r="422" spans="1:6" ht="12.75" customHeight="1" x14ac:dyDescent="0.2">
      <c r="A422" s="83" t="s">
        <v>171</v>
      </c>
      <c r="B422" s="83">
        <v>6</v>
      </c>
      <c r="C422" s="84">
        <v>1020.00038049</v>
      </c>
      <c r="D422" s="84">
        <v>1006.26886108</v>
      </c>
      <c r="E422" s="84">
        <v>199.54462931</v>
      </c>
      <c r="F422" s="84">
        <v>199.54462931</v>
      </c>
    </row>
    <row r="423" spans="1:6" ht="12.75" customHeight="1" x14ac:dyDescent="0.2">
      <c r="A423" s="83" t="s">
        <v>171</v>
      </c>
      <c r="B423" s="83">
        <v>7</v>
      </c>
      <c r="C423" s="84">
        <v>964.60603690999994</v>
      </c>
      <c r="D423" s="84">
        <v>962.05950280000002</v>
      </c>
      <c r="E423" s="84">
        <v>190.77784704000001</v>
      </c>
      <c r="F423" s="84">
        <v>190.77784704000001</v>
      </c>
    </row>
    <row r="424" spans="1:6" ht="12.75" customHeight="1" x14ac:dyDescent="0.2">
      <c r="A424" s="83" t="s">
        <v>171</v>
      </c>
      <c r="B424" s="83">
        <v>8</v>
      </c>
      <c r="C424" s="84">
        <v>941.07932914000003</v>
      </c>
      <c r="D424" s="84">
        <v>930.16457600000001</v>
      </c>
      <c r="E424" s="84">
        <v>184.45303505999999</v>
      </c>
      <c r="F424" s="84">
        <v>184.45303505999999</v>
      </c>
    </row>
    <row r="425" spans="1:6" ht="12.75" customHeight="1" x14ac:dyDescent="0.2">
      <c r="A425" s="83" t="s">
        <v>171</v>
      </c>
      <c r="B425" s="83">
        <v>9</v>
      </c>
      <c r="C425" s="84">
        <v>917.12374779000004</v>
      </c>
      <c r="D425" s="84">
        <v>902.82167399000002</v>
      </c>
      <c r="E425" s="84">
        <v>179.03089645</v>
      </c>
      <c r="F425" s="84">
        <v>179.03089645</v>
      </c>
    </row>
    <row r="426" spans="1:6" ht="12.75" customHeight="1" x14ac:dyDescent="0.2">
      <c r="A426" s="83" t="s">
        <v>171</v>
      </c>
      <c r="B426" s="83">
        <v>10</v>
      </c>
      <c r="C426" s="84">
        <v>868.22408421</v>
      </c>
      <c r="D426" s="84">
        <v>855.10521825000001</v>
      </c>
      <c r="E426" s="84">
        <v>169.56865146999999</v>
      </c>
      <c r="F426" s="84">
        <v>169.56865146999999</v>
      </c>
    </row>
    <row r="427" spans="1:6" ht="12.75" customHeight="1" x14ac:dyDescent="0.2">
      <c r="A427" s="83" t="s">
        <v>171</v>
      </c>
      <c r="B427" s="83">
        <v>11</v>
      </c>
      <c r="C427" s="84">
        <v>850.10699395999995</v>
      </c>
      <c r="D427" s="84">
        <v>837.46271235999995</v>
      </c>
      <c r="E427" s="84">
        <v>166.07011600999999</v>
      </c>
      <c r="F427" s="84">
        <v>166.07011600999999</v>
      </c>
    </row>
    <row r="428" spans="1:6" ht="12.75" customHeight="1" x14ac:dyDescent="0.2">
      <c r="A428" s="83" t="s">
        <v>171</v>
      </c>
      <c r="B428" s="83">
        <v>12</v>
      </c>
      <c r="C428" s="84">
        <v>871.50802023000006</v>
      </c>
      <c r="D428" s="84">
        <v>858.07492648000004</v>
      </c>
      <c r="E428" s="84">
        <v>170.15754908</v>
      </c>
      <c r="F428" s="84">
        <v>170.15754908</v>
      </c>
    </row>
    <row r="429" spans="1:6" ht="12.75" customHeight="1" x14ac:dyDescent="0.2">
      <c r="A429" s="83" t="s">
        <v>171</v>
      </c>
      <c r="B429" s="83">
        <v>13</v>
      </c>
      <c r="C429" s="84">
        <v>916.28796498999998</v>
      </c>
      <c r="D429" s="84">
        <v>903.81683530999999</v>
      </c>
      <c r="E429" s="84">
        <v>179.22823843</v>
      </c>
      <c r="F429" s="84">
        <v>179.22823843</v>
      </c>
    </row>
    <row r="430" spans="1:6" ht="12.75" customHeight="1" x14ac:dyDescent="0.2">
      <c r="A430" s="83" t="s">
        <v>171</v>
      </c>
      <c r="B430" s="83">
        <v>14</v>
      </c>
      <c r="C430" s="84">
        <v>908.88437119000002</v>
      </c>
      <c r="D430" s="84">
        <v>903.69154559000003</v>
      </c>
      <c r="E430" s="84">
        <v>179.20339329000001</v>
      </c>
      <c r="F430" s="84">
        <v>179.20339329000001</v>
      </c>
    </row>
    <row r="431" spans="1:6" ht="12.75" customHeight="1" x14ac:dyDescent="0.2">
      <c r="A431" s="83" t="s">
        <v>171</v>
      </c>
      <c r="B431" s="83">
        <v>15</v>
      </c>
      <c r="C431" s="84">
        <v>963.97250660999998</v>
      </c>
      <c r="D431" s="84">
        <v>956.01710030000004</v>
      </c>
      <c r="E431" s="84">
        <v>189.57962953000001</v>
      </c>
      <c r="F431" s="84">
        <v>189.57962953000001</v>
      </c>
    </row>
    <row r="432" spans="1:6" ht="12.75" customHeight="1" x14ac:dyDescent="0.2">
      <c r="A432" s="83" t="s">
        <v>171</v>
      </c>
      <c r="B432" s="83">
        <v>16</v>
      </c>
      <c r="C432" s="84">
        <v>953.13957844000004</v>
      </c>
      <c r="D432" s="84">
        <v>950.50100696000004</v>
      </c>
      <c r="E432" s="84">
        <v>188.48577992</v>
      </c>
      <c r="F432" s="84">
        <v>188.48577992</v>
      </c>
    </row>
    <row r="433" spans="1:6" ht="12.75" customHeight="1" x14ac:dyDescent="0.2">
      <c r="A433" s="83" t="s">
        <v>171</v>
      </c>
      <c r="B433" s="83">
        <v>17</v>
      </c>
      <c r="C433" s="84">
        <v>958.61571578999997</v>
      </c>
      <c r="D433" s="84">
        <v>947.31217219999996</v>
      </c>
      <c r="E433" s="84">
        <v>187.85342919000001</v>
      </c>
      <c r="F433" s="84">
        <v>187.85342919000001</v>
      </c>
    </row>
    <row r="434" spans="1:6" ht="12.75" customHeight="1" x14ac:dyDescent="0.2">
      <c r="A434" s="83" t="s">
        <v>171</v>
      </c>
      <c r="B434" s="83">
        <v>18</v>
      </c>
      <c r="C434" s="84">
        <v>967.61137182000004</v>
      </c>
      <c r="D434" s="84">
        <v>956.25538931000006</v>
      </c>
      <c r="E434" s="84">
        <v>189.62688259999999</v>
      </c>
      <c r="F434" s="84">
        <v>189.62688259999999</v>
      </c>
    </row>
    <row r="435" spans="1:6" ht="12.75" customHeight="1" x14ac:dyDescent="0.2">
      <c r="A435" s="83" t="s">
        <v>171</v>
      </c>
      <c r="B435" s="83">
        <v>19</v>
      </c>
      <c r="C435" s="84">
        <v>935.07253036999998</v>
      </c>
      <c r="D435" s="84">
        <v>925.22633440000004</v>
      </c>
      <c r="E435" s="84">
        <v>183.47377431999999</v>
      </c>
      <c r="F435" s="84">
        <v>183.47377431999999</v>
      </c>
    </row>
    <row r="436" spans="1:6" ht="12.75" customHeight="1" x14ac:dyDescent="0.2">
      <c r="A436" s="83" t="s">
        <v>171</v>
      </c>
      <c r="B436" s="83">
        <v>20</v>
      </c>
      <c r="C436" s="84">
        <v>919.01330933999998</v>
      </c>
      <c r="D436" s="84">
        <v>907.28034991000004</v>
      </c>
      <c r="E436" s="84">
        <v>179.91505859</v>
      </c>
      <c r="F436" s="84">
        <v>179.91505859</v>
      </c>
    </row>
    <row r="437" spans="1:6" ht="12.75" customHeight="1" x14ac:dyDescent="0.2">
      <c r="A437" s="83" t="s">
        <v>171</v>
      </c>
      <c r="B437" s="83">
        <v>21</v>
      </c>
      <c r="C437" s="84">
        <v>919.78814837000004</v>
      </c>
      <c r="D437" s="84">
        <v>910.22755283000004</v>
      </c>
      <c r="E437" s="84">
        <v>180.49949336</v>
      </c>
      <c r="F437" s="84">
        <v>180.49949336</v>
      </c>
    </row>
    <row r="438" spans="1:6" ht="12.75" customHeight="1" x14ac:dyDescent="0.2">
      <c r="A438" s="83" t="s">
        <v>171</v>
      </c>
      <c r="B438" s="83">
        <v>22</v>
      </c>
      <c r="C438" s="84">
        <v>916.69686540999999</v>
      </c>
      <c r="D438" s="84">
        <v>912.05935916999999</v>
      </c>
      <c r="E438" s="84">
        <v>180.86274331999999</v>
      </c>
      <c r="F438" s="84">
        <v>180.86274331999999</v>
      </c>
    </row>
    <row r="439" spans="1:6" ht="12.75" customHeight="1" x14ac:dyDescent="0.2">
      <c r="A439" s="83" t="s">
        <v>171</v>
      </c>
      <c r="B439" s="83">
        <v>23</v>
      </c>
      <c r="C439" s="84">
        <v>934.12580514000001</v>
      </c>
      <c r="D439" s="84">
        <v>931.22154353999997</v>
      </c>
      <c r="E439" s="84">
        <v>184.66263330999999</v>
      </c>
      <c r="F439" s="84">
        <v>184.66263330999999</v>
      </c>
    </row>
    <row r="440" spans="1:6" ht="12.75" customHeight="1" x14ac:dyDescent="0.2">
      <c r="A440" s="83" t="s">
        <v>171</v>
      </c>
      <c r="B440" s="83">
        <v>24</v>
      </c>
      <c r="C440" s="84">
        <v>968.84029868000005</v>
      </c>
      <c r="D440" s="84">
        <v>957.82633139999996</v>
      </c>
      <c r="E440" s="84">
        <v>189.93840277999999</v>
      </c>
      <c r="F440" s="84">
        <v>189.93840277999999</v>
      </c>
    </row>
    <row r="441" spans="1:6" ht="12.75" customHeight="1" x14ac:dyDescent="0.2">
      <c r="A441" s="83" t="s">
        <v>172</v>
      </c>
      <c r="B441" s="83">
        <v>1</v>
      </c>
      <c r="C441" s="84">
        <v>1022.82996217</v>
      </c>
      <c r="D441" s="84">
        <v>1008.3001037499999</v>
      </c>
      <c r="E441" s="84">
        <v>199.94742778</v>
      </c>
      <c r="F441" s="84">
        <v>199.94742778</v>
      </c>
    </row>
    <row r="442" spans="1:6" ht="12.75" customHeight="1" x14ac:dyDescent="0.2">
      <c r="A442" s="83" t="s">
        <v>172</v>
      </c>
      <c r="B442" s="83">
        <v>2</v>
      </c>
      <c r="C442" s="84">
        <v>1060.87748326</v>
      </c>
      <c r="D442" s="84">
        <v>1052.10689923</v>
      </c>
      <c r="E442" s="84">
        <v>208.63438124000001</v>
      </c>
      <c r="F442" s="84">
        <v>208.63438124000001</v>
      </c>
    </row>
    <row r="443" spans="1:6" ht="12.75" customHeight="1" x14ac:dyDescent="0.2">
      <c r="A443" s="83" t="s">
        <v>172</v>
      </c>
      <c r="B443" s="83">
        <v>3</v>
      </c>
      <c r="C443" s="84">
        <v>1070.6073673400001</v>
      </c>
      <c r="D443" s="84">
        <v>1061.7507852000001</v>
      </c>
      <c r="E443" s="84">
        <v>210.54677834</v>
      </c>
      <c r="F443" s="84">
        <v>210.54677834</v>
      </c>
    </row>
    <row r="444" spans="1:6" ht="12.75" customHeight="1" x14ac:dyDescent="0.2">
      <c r="A444" s="83" t="s">
        <v>172</v>
      </c>
      <c r="B444" s="83">
        <v>4</v>
      </c>
      <c r="C444" s="84">
        <v>1049.36342788</v>
      </c>
      <c r="D444" s="84">
        <v>1039.66240128</v>
      </c>
      <c r="E444" s="84">
        <v>206.16661857</v>
      </c>
      <c r="F444" s="84">
        <v>206.16661857</v>
      </c>
    </row>
    <row r="445" spans="1:6" ht="12.75" customHeight="1" x14ac:dyDescent="0.2">
      <c r="A445" s="83" t="s">
        <v>172</v>
      </c>
      <c r="B445" s="83">
        <v>5</v>
      </c>
      <c r="C445" s="84">
        <v>1047.4205030999999</v>
      </c>
      <c r="D445" s="84">
        <v>1046.0687216900001</v>
      </c>
      <c r="E445" s="84">
        <v>207.43700154999999</v>
      </c>
      <c r="F445" s="84">
        <v>207.43700154999999</v>
      </c>
    </row>
    <row r="446" spans="1:6" ht="12.75" customHeight="1" x14ac:dyDescent="0.2">
      <c r="A446" s="83" t="s">
        <v>172</v>
      </c>
      <c r="B446" s="83">
        <v>6</v>
      </c>
      <c r="C446" s="84">
        <v>1042.15147927</v>
      </c>
      <c r="D446" s="84">
        <v>1033.525564</v>
      </c>
      <c r="E446" s="84">
        <v>204.94967450999999</v>
      </c>
      <c r="F446" s="84">
        <v>204.94967450999999</v>
      </c>
    </row>
    <row r="447" spans="1:6" ht="12.75" customHeight="1" x14ac:dyDescent="0.2">
      <c r="A447" s="83" t="s">
        <v>172</v>
      </c>
      <c r="B447" s="83">
        <v>7</v>
      </c>
      <c r="C447" s="84">
        <v>984.17868813999996</v>
      </c>
      <c r="D447" s="84">
        <v>982.24340709000001</v>
      </c>
      <c r="E447" s="84">
        <v>194.78034563</v>
      </c>
      <c r="F447" s="84">
        <v>194.78034563</v>
      </c>
    </row>
    <row r="448" spans="1:6" ht="12.75" customHeight="1" x14ac:dyDescent="0.2">
      <c r="A448" s="83" t="s">
        <v>172</v>
      </c>
      <c r="B448" s="83">
        <v>8</v>
      </c>
      <c r="C448" s="84">
        <v>958.16735497000002</v>
      </c>
      <c r="D448" s="84">
        <v>945.12549006999996</v>
      </c>
      <c r="E448" s="84">
        <v>187.41980683</v>
      </c>
      <c r="F448" s="84">
        <v>187.41980683</v>
      </c>
    </row>
    <row r="449" spans="1:6" ht="12.75" customHeight="1" x14ac:dyDescent="0.2">
      <c r="A449" s="83" t="s">
        <v>172</v>
      </c>
      <c r="B449" s="83">
        <v>9</v>
      </c>
      <c r="C449" s="84">
        <v>937.63379071999998</v>
      </c>
      <c r="D449" s="84">
        <v>927.92707815000006</v>
      </c>
      <c r="E449" s="84">
        <v>184.00933587</v>
      </c>
      <c r="F449" s="84">
        <v>184.00933587</v>
      </c>
    </row>
    <row r="450" spans="1:6" ht="12.75" customHeight="1" x14ac:dyDescent="0.2">
      <c r="A450" s="83" t="s">
        <v>172</v>
      </c>
      <c r="B450" s="83">
        <v>10</v>
      </c>
      <c r="C450" s="84">
        <v>944.22760796</v>
      </c>
      <c r="D450" s="84">
        <v>933.63049968999997</v>
      </c>
      <c r="E450" s="84">
        <v>185.14033294000001</v>
      </c>
      <c r="F450" s="84">
        <v>185.14033294000001</v>
      </c>
    </row>
    <row r="451" spans="1:6" ht="12.75" customHeight="1" x14ac:dyDescent="0.2">
      <c r="A451" s="83" t="s">
        <v>172</v>
      </c>
      <c r="B451" s="83">
        <v>11</v>
      </c>
      <c r="C451" s="84">
        <v>944.02990009999996</v>
      </c>
      <c r="D451" s="84">
        <v>933.38998971000001</v>
      </c>
      <c r="E451" s="84">
        <v>185.09263945000001</v>
      </c>
      <c r="F451" s="84">
        <v>185.09263945000001</v>
      </c>
    </row>
    <row r="452" spans="1:6" ht="12.75" customHeight="1" x14ac:dyDescent="0.2">
      <c r="A452" s="83" t="s">
        <v>172</v>
      </c>
      <c r="B452" s="83">
        <v>12</v>
      </c>
      <c r="C452" s="84">
        <v>951.28690451</v>
      </c>
      <c r="D452" s="84">
        <v>940.42735054000002</v>
      </c>
      <c r="E452" s="84">
        <v>186.48815869000001</v>
      </c>
      <c r="F452" s="84">
        <v>186.48815869000001</v>
      </c>
    </row>
    <row r="453" spans="1:6" ht="12.75" customHeight="1" x14ac:dyDescent="0.2">
      <c r="A453" s="83" t="s">
        <v>172</v>
      </c>
      <c r="B453" s="83">
        <v>13</v>
      </c>
      <c r="C453" s="84">
        <v>946.64935090999995</v>
      </c>
      <c r="D453" s="84">
        <v>933.03158351000002</v>
      </c>
      <c r="E453" s="84">
        <v>185.02156696</v>
      </c>
      <c r="F453" s="84">
        <v>185.02156696</v>
      </c>
    </row>
    <row r="454" spans="1:6" ht="12.75" customHeight="1" x14ac:dyDescent="0.2">
      <c r="A454" s="83" t="s">
        <v>172</v>
      </c>
      <c r="B454" s="83">
        <v>14</v>
      </c>
      <c r="C454" s="84">
        <v>943.68165781000005</v>
      </c>
      <c r="D454" s="84">
        <v>931.02938157999995</v>
      </c>
      <c r="E454" s="84">
        <v>184.62452730999999</v>
      </c>
      <c r="F454" s="84">
        <v>184.62452730999999</v>
      </c>
    </row>
    <row r="455" spans="1:6" ht="12.75" customHeight="1" x14ac:dyDescent="0.2">
      <c r="A455" s="83" t="s">
        <v>172</v>
      </c>
      <c r="B455" s="83">
        <v>15</v>
      </c>
      <c r="C455" s="84">
        <v>950.30547621000005</v>
      </c>
      <c r="D455" s="84">
        <v>938.37112487000002</v>
      </c>
      <c r="E455" s="84">
        <v>186.08040604999999</v>
      </c>
      <c r="F455" s="84">
        <v>186.08040604999999</v>
      </c>
    </row>
    <row r="456" spans="1:6" ht="12.75" customHeight="1" x14ac:dyDescent="0.2">
      <c r="A456" s="83" t="s">
        <v>172</v>
      </c>
      <c r="B456" s="83">
        <v>16</v>
      </c>
      <c r="C456" s="84">
        <v>960.00953046999996</v>
      </c>
      <c r="D456" s="84">
        <v>945.06557382999995</v>
      </c>
      <c r="E456" s="84">
        <v>187.40792535</v>
      </c>
      <c r="F456" s="84">
        <v>187.40792535</v>
      </c>
    </row>
    <row r="457" spans="1:6" ht="12.75" customHeight="1" x14ac:dyDescent="0.2">
      <c r="A457" s="83" t="s">
        <v>172</v>
      </c>
      <c r="B457" s="83">
        <v>17</v>
      </c>
      <c r="C457" s="84">
        <v>958.34555745</v>
      </c>
      <c r="D457" s="84">
        <v>943.44021994000002</v>
      </c>
      <c r="E457" s="84">
        <v>187.08561523</v>
      </c>
      <c r="F457" s="84">
        <v>187.08561523</v>
      </c>
    </row>
    <row r="458" spans="1:6" ht="12.75" customHeight="1" x14ac:dyDescent="0.2">
      <c r="A458" s="83" t="s">
        <v>172</v>
      </c>
      <c r="B458" s="83">
        <v>18</v>
      </c>
      <c r="C458" s="84">
        <v>948.44365147999997</v>
      </c>
      <c r="D458" s="84">
        <v>935.98920301999999</v>
      </c>
      <c r="E458" s="84">
        <v>185.60806736000001</v>
      </c>
      <c r="F458" s="84">
        <v>185.60806736000001</v>
      </c>
    </row>
    <row r="459" spans="1:6" ht="12.75" customHeight="1" x14ac:dyDescent="0.2">
      <c r="A459" s="83" t="s">
        <v>172</v>
      </c>
      <c r="B459" s="83">
        <v>19</v>
      </c>
      <c r="C459" s="84">
        <v>917.54280466</v>
      </c>
      <c r="D459" s="84">
        <v>906.64357200999996</v>
      </c>
      <c r="E459" s="84">
        <v>179.78878456999999</v>
      </c>
      <c r="F459" s="84">
        <v>179.78878456999999</v>
      </c>
    </row>
    <row r="460" spans="1:6" ht="12.75" customHeight="1" x14ac:dyDescent="0.2">
      <c r="A460" s="83" t="s">
        <v>172</v>
      </c>
      <c r="B460" s="83">
        <v>20</v>
      </c>
      <c r="C460" s="84">
        <v>919.06610407999995</v>
      </c>
      <c r="D460" s="84">
        <v>905.93692368999996</v>
      </c>
      <c r="E460" s="84">
        <v>179.64865515</v>
      </c>
      <c r="F460" s="84">
        <v>179.64865515</v>
      </c>
    </row>
    <row r="461" spans="1:6" ht="12.75" customHeight="1" x14ac:dyDescent="0.2">
      <c r="A461" s="83" t="s">
        <v>172</v>
      </c>
      <c r="B461" s="83">
        <v>21</v>
      </c>
      <c r="C461" s="84">
        <v>911.62188275000005</v>
      </c>
      <c r="D461" s="84">
        <v>901.13558954999996</v>
      </c>
      <c r="E461" s="84">
        <v>178.69654335999999</v>
      </c>
      <c r="F461" s="84">
        <v>178.69654335999999</v>
      </c>
    </row>
    <row r="462" spans="1:6" ht="12.75" customHeight="1" x14ac:dyDescent="0.2">
      <c r="A462" s="83" t="s">
        <v>172</v>
      </c>
      <c r="B462" s="83">
        <v>22</v>
      </c>
      <c r="C462" s="84">
        <v>921.30305105000002</v>
      </c>
      <c r="D462" s="84">
        <v>916.48283690999995</v>
      </c>
      <c r="E462" s="84">
        <v>181.73992561</v>
      </c>
      <c r="F462" s="84">
        <v>181.73992561</v>
      </c>
    </row>
    <row r="463" spans="1:6" ht="12.75" customHeight="1" x14ac:dyDescent="0.2">
      <c r="A463" s="83" t="s">
        <v>172</v>
      </c>
      <c r="B463" s="83">
        <v>23</v>
      </c>
      <c r="C463" s="84">
        <v>958.13394122</v>
      </c>
      <c r="D463" s="84">
        <v>947.63353952</v>
      </c>
      <c r="E463" s="84">
        <v>187.91715680999999</v>
      </c>
      <c r="F463" s="84">
        <v>187.91715680999999</v>
      </c>
    </row>
    <row r="464" spans="1:6" ht="12.75" customHeight="1" x14ac:dyDescent="0.2">
      <c r="A464" s="83" t="s">
        <v>172</v>
      </c>
      <c r="B464" s="83">
        <v>24</v>
      </c>
      <c r="C464" s="84">
        <v>975.22187557999996</v>
      </c>
      <c r="D464" s="84">
        <v>966.72026361999997</v>
      </c>
      <c r="E464" s="84">
        <v>191.70208292000001</v>
      </c>
      <c r="F464" s="84">
        <v>191.70208292000001</v>
      </c>
    </row>
    <row r="465" spans="1:6" ht="12.75" customHeight="1" x14ac:dyDescent="0.2">
      <c r="A465" s="83" t="s">
        <v>173</v>
      </c>
      <c r="B465" s="83">
        <v>1</v>
      </c>
      <c r="C465" s="84">
        <v>1035.4130795999999</v>
      </c>
      <c r="D465" s="84">
        <v>1022.38719943</v>
      </c>
      <c r="E465" s="84">
        <v>202.74092005</v>
      </c>
      <c r="F465" s="84">
        <v>202.74092005</v>
      </c>
    </row>
    <row r="466" spans="1:6" ht="12.75" customHeight="1" x14ac:dyDescent="0.2">
      <c r="A466" s="83" t="s">
        <v>173</v>
      </c>
      <c r="B466" s="83">
        <v>2</v>
      </c>
      <c r="C466" s="84">
        <v>1067.6911500399999</v>
      </c>
      <c r="D466" s="84">
        <v>1053.7045359599999</v>
      </c>
      <c r="E466" s="84">
        <v>208.95119500999999</v>
      </c>
      <c r="F466" s="84">
        <v>208.95119500999999</v>
      </c>
    </row>
    <row r="467" spans="1:6" ht="12.75" customHeight="1" x14ac:dyDescent="0.2">
      <c r="A467" s="83" t="s">
        <v>173</v>
      </c>
      <c r="B467" s="83">
        <v>3</v>
      </c>
      <c r="C467" s="84">
        <v>1086.8743402699999</v>
      </c>
      <c r="D467" s="84">
        <v>1071.49458443</v>
      </c>
      <c r="E467" s="84">
        <v>212.47898839000001</v>
      </c>
      <c r="F467" s="84">
        <v>212.47898839000001</v>
      </c>
    </row>
    <row r="468" spans="1:6" ht="12.75" customHeight="1" x14ac:dyDescent="0.2">
      <c r="A468" s="83" t="s">
        <v>173</v>
      </c>
      <c r="B468" s="83">
        <v>4</v>
      </c>
      <c r="C468" s="84">
        <v>1098.6087784900001</v>
      </c>
      <c r="D468" s="84">
        <v>1081.00632722</v>
      </c>
      <c r="E468" s="84">
        <v>214.36518129999999</v>
      </c>
      <c r="F468" s="84">
        <v>214.36518129999999</v>
      </c>
    </row>
    <row r="469" spans="1:6" ht="12.75" customHeight="1" x14ac:dyDescent="0.2">
      <c r="A469" s="83" t="s">
        <v>173</v>
      </c>
      <c r="B469" s="83">
        <v>5</v>
      </c>
      <c r="C469" s="84">
        <v>1087.3798777899999</v>
      </c>
      <c r="D469" s="84">
        <v>1070.3081013599999</v>
      </c>
      <c r="E469" s="84">
        <v>212.24370701000001</v>
      </c>
      <c r="F469" s="84">
        <v>212.24370701000001</v>
      </c>
    </row>
    <row r="470" spans="1:6" ht="12.75" customHeight="1" x14ac:dyDescent="0.2">
      <c r="A470" s="83" t="s">
        <v>173</v>
      </c>
      <c r="B470" s="83">
        <v>6</v>
      </c>
      <c r="C470" s="84">
        <v>1066.2000210900001</v>
      </c>
      <c r="D470" s="84">
        <v>1050.2034743500001</v>
      </c>
      <c r="E470" s="84">
        <v>208.25692923</v>
      </c>
      <c r="F470" s="84">
        <v>208.25692923</v>
      </c>
    </row>
    <row r="471" spans="1:6" ht="12.75" customHeight="1" x14ac:dyDescent="0.2">
      <c r="A471" s="83" t="s">
        <v>173</v>
      </c>
      <c r="B471" s="83">
        <v>7</v>
      </c>
      <c r="C471" s="84">
        <v>1035.4330821799999</v>
      </c>
      <c r="D471" s="84">
        <v>1019.84590816</v>
      </c>
      <c r="E471" s="84">
        <v>202.23697816999999</v>
      </c>
      <c r="F471" s="84">
        <v>202.23697816999999</v>
      </c>
    </row>
    <row r="472" spans="1:6" ht="12.75" customHeight="1" x14ac:dyDescent="0.2">
      <c r="A472" s="83" t="s">
        <v>173</v>
      </c>
      <c r="B472" s="83">
        <v>8</v>
      </c>
      <c r="C472" s="84">
        <v>997.29342066000004</v>
      </c>
      <c r="D472" s="84">
        <v>979.49782018999997</v>
      </c>
      <c r="E472" s="84">
        <v>194.23589161000001</v>
      </c>
      <c r="F472" s="84">
        <v>194.23589161000001</v>
      </c>
    </row>
    <row r="473" spans="1:6" ht="12.75" customHeight="1" x14ac:dyDescent="0.2">
      <c r="A473" s="83" t="s">
        <v>173</v>
      </c>
      <c r="B473" s="83">
        <v>9</v>
      </c>
      <c r="C473" s="84">
        <v>967.71485626000003</v>
      </c>
      <c r="D473" s="84">
        <v>954.90683010999999</v>
      </c>
      <c r="E473" s="84">
        <v>189.35946128</v>
      </c>
      <c r="F473" s="84">
        <v>189.35946128</v>
      </c>
    </row>
    <row r="474" spans="1:6" ht="12.75" customHeight="1" x14ac:dyDescent="0.2">
      <c r="A474" s="83" t="s">
        <v>173</v>
      </c>
      <c r="B474" s="83">
        <v>10</v>
      </c>
      <c r="C474" s="84">
        <v>955.78302302999998</v>
      </c>
      <c r="D474" s="84">
        <v>944.18464341000004</v>
      </c>
      <c r="E474" s="84">
        <v>187.23323551999999</v>
      </c>
      <c r="F474" s="84">
        <v>187.23323551999999</v>
      </c>
    </row>
    <row r="475" spans="1:6" ht="12.75" customHeight="1" x14ac:dyDescent="0.2">
      <c r="A475" s="83" t="s">
        <v>173</v>
      </c>
      <c r="B475" s="83">
        <v>11</v>
      </c>
      <c r="C475" s="84">
        <v>950.72382431999995</v>
      </c>
      <c r="D475" s="84">
        <v>938.20906661000004</v>
      </c>
      <c r="E475" s="84">
        <v>186.04826965000001</v>
      </c>
      <c r="F475" s="84">
        <v>186.04826965000001</v>
      </c>
    </row>
    <row r="476" spans="1:6" ht="12.75" customHeight="1" x14ac:dyDescent="0.2">
      <c r="A476" s="83" t="s">
        <v>173</v>
      </c>
      <c r="B476" s="83">
        <v>12</v>
      </c>
      <c r="C476" s="84">
        <v>948.05296525999995</v>
      </c>
      <c r="D476" s="84">
        <v>936.44809475</v>
      </c>
      <c r="E476" s="84">
        <v>185.69906628000001</v>
      </c>
      <c r="F476" s="84">
        <v>185.69906628000001</v>
      </c>
    </row>
    <row r="477" spans="1:6" ht="12.75" customHeight="1" x14ac:dyDescent="0.2">
      <c r="A477" s="83" t="s">
        <v>173</v>
      </c>
      <c r="B477" s="83">
        <v>13</v>
      </c>
      <c r="C477" s="84">
        <v>936.84887444000003</v>
      </c>
      <c r="D477" s="84">
        <v>920.21045769</v>
      </c>
      <c r="E477" s="84">
        <v>182.47911841999999</v>
      </c>
      <c r="F477" s="84">
        <v>182.47911841999999</v>
      </c>
    </row>
    <row r="478" spans="1:6" ht="12.75" customHeight="1" x14ac:dyDescent="0.2">
      <c r="A478" s="83" t="s">
        <v>173</v>
      </c>
      <c r="B478" s="83">
        <v>14</v>
      </c>
      <c r="C478" s="84">
        <v>909.17517788999999</v>
      </c>
      <c r="D478" s="84">
        <v>896.87062042000002</v>
      </c>
      <c r="E478" s="84">
        <v>177.85079357000001</v>
      </c>
      <c r="F478" s="84">
        <v>177.85079357000001</v>
      </c>
    </row>
    <row r="479" spans="1:6" ht="12.75" customHeight="1" x14ac:dyDescent="0.2">
      <c r="A479" s="83" t="s">
        <v>173</v>
      </c>
      <c r="B479" s="83">
        <v>15</v>
      </c>
      <c r="C479" s="84">
        <v>912.37967824999998</v>
      </c>
      <c r="D479" s="84">
        <v>901.81404594000003</v>
      </c>
      <c r="E479" s="84">
        <v>178.83108229000001</v>
      </c>
      <c r="F479" s="84">
        <v>178.83108229000001</v>
      </c>
    </row>
    <row r="480" spans="1:6" ht="12.75" customHeight="1" x14ac:dyDescent="0.2">
      <c r="A480" s="83" t="s">
        <v>173</v>
      </c>
      <c r="B480" s="83">
        <v>16</v>
      </c>
      <c r="C480" s="84">
        <v>924.21309229999997</v>
      </c>
      <c r="D480" s="84">
        <v>912.07924924999998</v>
      </c>
      <c r="E480" s="84">
        <v>180.86668754999999</v>
      </c>
      <c r="F480" s="84">
        <v>180.86668754999999</v>
      </c>
    </row>
    <row r="481" spans="1:6" ht="12.75" customHeight="1" x14ac:dyDescent="0.2">
      <c r="A481" s="83" t="s">
        <v>173</v>
      </c>
      <c r="B481" s="83">
        <v>17</v>
      </c>
      <c r="C481" s="84">
        <v>929.83172593999996</v>
      </c>
      <c r="D481" s="84">
        <v>911.31995085000005</v>
      </c>
      <c r="E481" s="84">
        <v>180.71611754</v>
      </c>
      <c r="F481" s="84">
        <v>180.71611754</v>
      </c>
    </row>
    <row r="482" spans="1:6" ht="12.75" customHeight="1" x14ac:dyDescent="0.2">
      <c r="A482" s="83" t="s">
        <v>173</v>
      </c>
      <c r="B482" s="83">
        <v>18</v>
      </c>
      <c r="C482" s="84">
        <v>920.81077246999996</v>
      </c>
      <c r="D482" s="84">
        <v>905.17114865999997</v>
      </c>
      <c r="E482" s="84">
        <v>179.49680081</v>
      </c>
      <c r="F482" s="84">
        <v>179.49680081</v>
      </c>
    </row>
    <row r="483" spans="1:6" ht="12.75" customHeight="1" x14ac:dyDescent="0.2">
      <c r="A483" s="83" t="s">
        <v>173</v>
      </c>
      <c r="B483" s="83">
        <v>19</v>
      </c>
      <c r="C483" s="84">
        <v>886.64756654999996</v>
      </c>
      <c r="D483" s="84">
        <v>875.02293434000001</v>
      </c>
      <c r="E483" s="84">
        <v>173.51836453999999</v>
      </c>
      <c r="F483" s="84">
        <v>173.51836453999999</v>
      </c>
    </row>
    <row r="484" spans="1:6" ht="12.75" customHeight="1" x14ac:dyDescent="0.2">
      <c r="A484" s="83" t="s">
        <v>173</v>
      </c>
      <c r="B484" s="83">
        <v>20</v>
      </c>
      <c r="C484" s="84">
        <v>881.59549953999999</v>
      </c>
      <c r="D484" s="84">
        <v>868.21328616999995</v>
      </c>
      <c r="E484" s="84">
        <v>172.16800107</v>
      </c>
      <c r="F484" s="84">
        <v>172.16800107</v>
      </c>
    </row>
    <row r="485" spans="1:6" ht="12.75" customHeight="1" x14ac:dyDescent="0.2">
      <c r="A485" s="83" t="s">
        <v>173</v>
      </c>
      <c r="B485" s="83">
        <v>21</v>
      </c>
      <c r="C485" s="84">
        <v>888.10675490999995</v>
      </c>
      <c r="D485" s="84">
        <v>875.63091684000005</v>
      </c>
      <c r="E485" s="84">
        <v>173.63892838999999</v>
      </c>
      <c r="F485" s="84">
        <v>173.63892838999999</v>
      </c>
    </row>
    <row r="486" spans="1:6" ht="12.75" customHeight="1" x14ac:dyDescent="0.2">
      <c r="A486" s="83" t="s">
        <v>173</v>
      </c>
      <c r="B486" s="83">
        <v>22</v>
      </c>
      <c r="C486" s="84">
        <v>895.88370928999996</v>
      </c>
      <c r="D486" s="84">
        <v>883.66422755999997</v>
      </c>
      <c r="E486" s="84">
        <v>175.23194599000001</v>
      </c>
      <c r="F486" s="84">
        <v>175.23194599000001</v>
      </c>
    </row>
    <row r="487" spans="1:6" ht="12.75" customHeight="1" x14ac:dyDescent="0.2">
      <c r="A487" s="83" t="s">
        <v>173</v>
      </c>
      <c r="B487" s="83">
        <v>23</v>
      </c>
      <c r="C487" s="84">
        <v>909.29174448000003</v>
      </c>
      <c r="D487" s="84">
        <v>894.97951598999998</v>
      </c>
      <c r="E487" s="84">
        <v>177.47578471</v>
      </c>
      <c r="F487" s="84">
        <v>177.47578471</v>
      </c>
    </row>
    <row r="488" spans="1:6" ht="12.75" customHeight="1" x14ac:dyDescent="0.2">
      <c r="A488" s="83" t="s">
        <v>173</v>
      </c>
      <c r="B488" s="83">
        <v>24</v>
      </c>
      <c r="C488" s="84">
        <v>951.87750358999995</v>
      </c>
      <c r="D488" s="84">
        <v>937.40481586999999</v>
      </c>
      <c r="E488" s="84">
        <v>185.88878552</v>
      </c>
      <c r="F488" s="84">
        <v>185.88878552</v>
      </c>
    </row>
    <row r="489" spans="1:6" ht="12.75" customHeight="1" x14ac:dyDescent="0.2">
      <c r="A489" s="83" t="s">
        <v>174</v>
      </c>
      <c r="B489" s="83">
        <v>1</v>
      </c>
      <c r="C489" s="84">
        <v>1019.87885335</v>
      </c>
      <c r="D489" s="84">
        <v>1004.42134865</v>
      </c>
      <c r="E489" s="84">
        <v>199.17826481</v>
      </c>
      <c r="F489" s="84">
        <v>199.17826481</v>
      </c>
    </row>
    <row r="490" spans="1:6" ht="12.75" customHeight="1" x14ac:dyDescent="0.2">
      <c r="A490" s="83" t="s">
        <v>174</v>
      </c>
      <c r="B490" s="83">
        <v>2</v>
      </c>
      <c r="C490" s="84">
        <v>1051.3657832700001</v>
      </c>
      <c r="D490" s="84">
        <v>1038.5584447799999</v>
      </c>
      <c r="E490" s="84">
        <v>205.94770234000001</v>
      </c>
      <c r="F490" s="84">
        <v>205.94770234000001</v>
      </c>
    </row>
    <row r="491" spans="1:6" ht="12.75" customHeight="1" x14ac:dyDescent="0.2">
      <c r="A491" s="83" t="s">
        <v>174</v>
      </c>
      <c r="B491" s="83">
        <v>3</v>
      </c>
      <c r="C491" s="84">
        <v>1056.83514829</v>
      </c>
      <c r="D491" s="84">
        <v>1043.7536497599999</v>
      </c>
      <c r="E491" s="84">
        <v>206.9779193</v>
      </c>
      <c r="F491" s="84">
        <v>206.9779193</v>
      </c>
    </row>
    <row r="492" spans="1:6" ht="12.75" customHeight="1" x14ac:dyDescent="0.2">
      <c r="A492" s="83" t="s">
        <v>174</v>
      </c>
      <c r="B492" s="83">
        <v>4</v>
      </c>
      <c r="C492" s="84">
        <v>1065.5491285799999</v>
      </c>
      <c r="D492" s="84">
        <v>1052.8151752900001</v>
      </c>
      <c r="E492" s="84">
        <v>208.77483344999999</v>
      </c>
      <c r="F492" s="84">
        <v>208.77483344999999</v>
      </c>
    </row>
    <row r="493" spans="1:6" ht="12.75" customHeight="1" x14ac:dyDescent="0.2">
      <c r="A493" s="83" t="s">
        <v>174</v>
      </c>
      <c r="B493" s="83">
        <v>5</v>
      </c>
      <c r="C493" s="84">
        <v>1061.5783393199999</v>
      </c>
      <c r="D493" s="84">
        <v>1046.5260341600001</v>
      </c>
      <c r="E493" s="84">
        <v>207.5276873</v>
      </c>
      <c r="F493" s="84">
        <v>207.5276873</v>
      </c>
    </row>
    <row r="494" spans="1:6" ht="12.75" customHeight="1" x14ac:dyDescent="0.2">
      <c r="A494" s="83" t="s">
        <v>174</v>
      </c>
      <c r="B494" s="83">
        <v>6</v>
      </c>
      <c r="C494" s="84">
        <v>1021.41393193</v>
      </c>
      <c r="D494" s="84">
        <v>1008.984014</v>
      </c>
      <c r="E494" s="84">
        <v>200.08304820999999</v>
      </c>
      <c r="F494" s="84">
        <v>200.08304820999999</v>
      </c>
    </row>
    <row r="495" spans="1:6" ht="12.75" customHeight="1" x14ac:dyDescent="0.2">
      <c r="A495" s="83" t="s">
        <v>174</v>
      </c>
      <c r="B495" s="83">
        <v>7</v>
      </c>
      <c r="C495" s="84">
        <v>993.67615298999999</v>
      </c>
      <c r="D495" s="84">
        <v>981.18969454</v>
      </c>
      <c r="E495" s="84">
        <v>194.57139283999999</v>
      </c>
      <c r="F495" s="84">
        <v>194.57139283999999</v>
      </c>
    </row>
    <row r="496" spans="1:6" ht="12.75" customHeight="1" x14ac:dyDescent="0.2">
      <c r="A496" s="83" t="s">
        <v>174</v>
      </c>
      <c r="B496" s="83">
        <v>8</v>
      </c>
      <c r="C496" s="84">
        <v>961.13055694000002</v>
      </c>
      <c r="D496" s="84">
        <v>946.54154309</v>
      </c>
      <c r="E496" s="84">
        <v>187.70061226999999</v>
      </c>
      <c r="F496" s="84">
        <v>187.70061226999999</v>
      </c>
    </row>
    <row r="497" spans="1:6" ht="12.75" customHeight="1" x14ac:dyDescent="0.2">
      <c r="A497" s="83" t="s">
        <v>174</v>
      </c>
      <c r="B497" s="83">
        <v>9</v>
      </c>
      <c r="C497" s="84">
        <v>928.40349515000003</v>
      </c>
      <c r="D497" s="84">
        <v>916.08311680999998</v>
      </c>
      <c r="E497" s="84">
        <v>181.66066051000001</v>
      </c>
      <c r="F497" s="84">
        <v>181.66066051000001</v>
      </c>
    </row>
    <row r="498" spans="1:6" ht="12.75" customHeight="1" x14ac:dyDescent="0.2">
      <c r="A498" s="83" t="s">
        <v>174</v>
      </c>
      <c r="B498" s="83">
        <v>10</v>
      </c>
      <c r="C498" s="84">
        <v>927.77560344999995</v>
      </c>
      <c r="D498" s="84">
        <v>915.79637369</v>
      </c>
      <c r="E498" s="84">
        <v>181.60379892</v>
      </c>
      <c r="F498" s="84">
        <v>181.60379892</v>
      </c>
    </row>
    <row r="499" spans="1:6" ht="12.75" customHeight="1" x14ac:dyDescent="0.2">
      <c r="A499" s="83" t="s">
        <v>174</v>
      </c>
      <c r="B499" s="83">
        <v>11</v>
      </c>
      <c r="C499" s="84">
        <v>936.29604844000005</v>
      </c>
      <c r="D499" s="84">
        <v>922.61656541000002</v>
      </c>
      <c r="E499" s="84">
        <v>182.95625319999999</v>
      </c>
      <c r="F499" s="84">
        <v>182.95625319999999</v>
      </c>
    </row>
    <row r="500" spans="1:6" ht="12.75" customHeight="1" x14ac:dyDescent="0.2">
      <c r="A500" s="83" t="s">
        <v>174</v>
      </c>
      <c r="B500" s="83">
        <v>12</v>
      </c>
      <c r="C500" s="84">
        <v>937.52561086000003</v>
      </c>
      <c r="D500" s="84">
        <v>925.12283381999998</v>
      </c>
      <c r="E500" s="84">
        <v>183.45325</v>
      </c>
      <c r="F500" s="84">
        <v>183.45325</v>
      </c>
    </row>
    <row r="501" spans="1:6" ht="12.75" customHeight="1" x14ac:dyDescent="0.2">
      <c r="A501" s="83" t="s">
        <v>174</v>
      </c>
      <c r="B501" s="83">
        <v>13</v>
      </c>
      <c r="C501" s="84">
        <v>931.62459392000005</v>
      </c>
      <c r="D501" s="84">
        <v>917.91659544000004</v>
      </c>
      <c r="E501" s="84">
        <v>182.02424207999999</v>
      </c>
      <c r="F501" s="84">
        <v>182.02424207999999</v>
      </c>
    </row>
    <row r="502" spans="1:6" ht="12.75" customHeight="1" x14ac:dyDescent="0.2">
      <c r="A502" s="83" t="s">
        <v>174</v>
      </c>
      <c r="B502" s="83">
        <v>14</v>
      </c>
      <c r="C502" s="84">
        <v>901.91537444000005</v>
      </c>
      <c r="D502" s="84">
        <v>891.04640720999998</v>
      </c>
      <c r="E502" s="84">
        <v>176.69584333</v>
      </c>
      <c r="F502" s="84">
        <v>176.69584333</v>
      </c>
    </row>
    <row r="503" spans="1:6" ht="12.75" customHeight="1" x14ac:dyDescent="0.2">
      <c r="A503" s="83" t="s">
        <v>174</v>
      </c>
      <c r="B503" s="83">
        <v>15</v>
      </c>
      <c r="C503" s="84">
        <v>908.09930066000004</v>
      </c>
      <c r="D503" s="84">
        <v>895.37539638999999</v>
      </c>
      <c r="E503" s="84">
        <v>177.55428839000001</v>
      </c>
      <c r="F503" s="84">
        <v>177.55428839000001</v>
      </c>
    </row>
    <row r="504" spans="1:6" ht="12.75" customHeight="1" x14ac:dyDescent="0.2">
      <c r="A504" s="83" t="s">
        <v>174</v>
      </c>
      <c r="B504" s="83">
        <v>16</v>
      </c>
      <c r="C504" s="84">
        <v>919.34417449</v>
      </c>
      <c r="D504" s="84">
        <v>906.64810193000005</v>
      </c>
      <c r="E504" s="84">
        <v>179.78968286</v>
      </c>
      <c r="F504" s="84">
        <v>179.78968286</v>
      </c>
    </row>
    <row r="505" spans="1:6" ht="12.75" customHeight="1" x14ac:dyDescent="0.2">
      <c r="A505" s="83" t="s">
        <v>174</v>
      </c>
      <c r="B505" s="83">
        <v>17</v>
      </c>
      <c r="C505" s="84">
        <v>927.68850797000005</v>
      </c>
      <c r="D505" s="84">
        <v>915.00873102000003</v>
      </c>
      <c r="E505" s="84">
        <v>181.44760819000001</v>
      </c>
      <c r="F505" s="84">
        <v>181.44760819000001</v>
      </c>
    </row>
    <row r="506" spans="1:6" ht="12.75" customHeight="1" x14ac:dyDescent="0.2">
      <c r="A506" s="83" t="s">
        <v>174</v>
      </c>
      <c r="B506" s="83">
        <v>18</v>
      </c>
      <c r="C506" s="84">
        <v>929.70900972000004</v>
      </c>
      <c r="D506" s="84">
        <v>919.33959532999995</v>
      </c>
      <c r="E506" s="84">
        <v>182.30642510000001</v>
      </c>
      <c r="F506" s="84">
        <v>182.30642510000001</v>
      </c>
    </row>
    <row r="507" spans="1:6" ht="12.75" customHeight="1" x14ac:dyDescent="0.2">
      <c r="A507" s="83" t="s">
        <v>174</v>
      </c>
      <c r="B507" s="83">
        <v>19</v>
      </c>
      <c r="C507" s="84">
        <v>887.43432378</v>
      </c>
      <c r="D507" s="84">
        <v>885.76827462999995</v>
      </c>
      <c r="E507" s="84">
        <v>175.64918169000001</v>
      </c>
      <c r="F507" s="84">
        <v>175.64918169000001</v>
      </c>
    </row>
    <row r="508" spans="1:6" ht="12.75" customHeight="1" x14ac:dyDescent="0.2">
      <c r="A508" s="83" t="s">
        <v>174</v>
      </c>
      <c r="B508" s="83">
        <v>20</v>
      </c>
      <c r="C508" s="84">
        <v>866.01126804</v>
      </c>
      <c r="D508" s="84">
        <v>856.38255120999997</v>
      </c>
      <c r="E508" s="84">
        <v>169.82194852000001</v>
      </c>
      <c r="F508" s="84">
        <v>169.82194852000001</v>
      </c>
    </row>
    <row r="509" spans="1:6" ht="12.75" customHeight="1" x14ac:dyDescent="0.2">
      <c r="A509" s="83" t="s">
        <v>174</v>
      </c>
      <c r="B509" s="83">
        <v>21</v>
      </c>
      <c r="C509" s="84">
        <v>862.44281559000001</v>
      </c>
      <c r="D509" s="84">
        <v>852.97215294</v>
      </c>
      <c r="E509" s="84">
        <v>169.14566141</v>
      </c>
      <c r="F509" s="84">
        <v>169.14566141</v>
      </c>
    </row>
    <row r="510" spans="1:6" ht="12.75" customHeight="1" x14ac:dyDescent="0.2">
      <c r="A510" s="83" t="s">
        <v>174</v>
      </c>
      <c r="B510" s="83">
        <v>22</v>
      </c>
      <c r="C510" s="84">
        <v>885.62080180999999</v>
      </c>
      <c r="D510" s="84">
        <v>876.15002830000003</v>
      </c>
      <c r="E510" s="84">
        <v>173.74186897000001</v>
      </c>
      <c r="F510" s="84">
        <v>173.74186897000001</v>
      </c>
    </row>
    <row r="511" spans="1:6" ht="12.75" customHeight="1" x14ac:dyDescent="0.2">
      <c r="A511" s="83" t="s">
        <v>174</v>
      </c>
      <c r="B511" s="83">
        <v>23</v>
      </c>
      <c r="C511" s="84">
        <v>889.76919705</v>
      </c>
      <c r="D511" s="84">
        <v>880.55362046000005</v>
      </c>
      <c r="E511" s="84">
        <v>174.61510792000001</v>
      </c>
      <c r="F511" s="84">
        <v>174.61510792000001</v>
      </c>
    </row>
    <row r="512" spans="1:6" ht="12.75" customHeight="1" x14ac:dyDescent="0.2">
      <c r="A512" s="83" t="s">
        <v>174</v>
      </c>
      <c r="B512" s="83">
        <v>24</v>
      </c>
      <c r="C512" s="84">
        <v>932.33887662999996</v>
      </c>
      <c r="D512" s="84">
        <v>921.44769948999999</v>
      </c>
      <c r="E512" s="84">
        <v>182.72446532999999</v>
      </c>
      <c r="F512" s="84">
        <v>182.72446532999999</v>
      </c>
    </row>
    <row r="513" spans="1:6" ht="12.75" customHeight="1" x14ac:dyDescent="0.2">
      <c r="A513" s="83" t="s">
        <v>175</v>
      </c>
      <c r="B513" s="83">
        <v>1</v>
      </c>
      <c r="C513" s="84">
        <v>987.97988828999996</v>
      </c>
      <c r="D513" s="84">
        <v>973.01431601000002</v>
      </c>
      <c r="E513" s="84">
        <v>192.95020298</v>
      </c>
      <c r="F513" s="84">
        <v>192.95020298</v>
      </c>
    </row>
    <row r="514" spans="1:6" ht="12.75" customHeight="1" x14ac:dyDescent="0.2">
      <c r="A514" s="83" t="s">
        <v>175</v>
      </c>
      <c r="B514" s="83">
        <v>2</v>
      </c>
      <c r="C514" s="84">
        <v>1014.54211696</v>
      </c>
      <c r="D514" s="84">
        <v>1001.19499269</v>
      </c>
      <c r="E514" s="84">
        <v>198.53847357000001</v>
      </c>
      <c r="F514" s="84">
        <v>198.53847357000001</v>
      </c>
    </row>
    <row r="515" spans="1:6" ht="12.75" customHeight="1" x14ac:dyDescent="0.2">
      <c r="A515" s="83" t="s">
        <v>175</v>
      </c>
      <c r="B515" s="83">
        <v>3</v>
      </c>
      <c r="C515" s="84">
        <v>1037.3535629600001</v>
      </c>
      <c r="D515" s="84">
        <v>1024.2214326999999</v>
      </c>
      <c r="E515" s="84">
        <v>203.10465127000001</v>
      </c>
      <c r="F515" s="84">
        <v>203.10465127000001</v>
      </c>
    </row>
    <row r="516" spans="1:6" ht="12.75" customHeight="1" x14ac:dyDescent="0.2">
      <c r="A516" s="83" t="s">
        <v>175</v>
      </c>
      <c r="B516" s="83">
        <v>4</v>
      </c>
      <c r="C516" s="84">
        <v>1048.47637302</v>
      </c>
      <c r="D516" s="84">
        <v>1035.78998198</v>
      </c>
      <c r="E516" s="84">
        <v>205.39871199999999</v>
      </c>
      <c r="F516" s="84">
        <v>205.39871199999999</v>
      </c>
    </row>
    <row r="517" spans="1:6" ht="12.75" customHeight="1" x14ac:dyDescent="0.2">
      <c r="A517" s="83" t="s">
        <v>175</v>
      </c>
      <c r="B517" s="83">
        <v>5</v>
      </c>
      <c r="C517" s="84">
        <v>1047.04889265</v>
      </c>
      <c r="D517" s="84">
        <v>1033.392484</v>
      </c>
      <c r="E517" s="84">
        <v>204.92328454</v>
      </c>
      <c r="F517" s="84">
        <v>204.92328454</v>
      </c>
    </row>
    <row r="518" spans="1:6" ht="12.75" customHeight="1" x14ac:dyDescent="0.2">
      <c r="A518" s="83" t="s">
        <v>175</v>
      </c>
      <c r="B518" s="83">
        <v>6</v>
      </c>
      <c r="C518" s="84">
        <v>1016.68028577</v>
      </c>
      <c r="D518" s="84">
        <v>1007.14493924</v>
      </c>
      <c r="E518" s="84">
        <v>199.71835691999999</v>
      </c>
      <c r="F518" s="84">
        <v>199.71835691999999</v>
      </c>
    </row>
    <row r="519" spans="1:6" ht="12.75" customHeight="1" x14ac:dyDescent="0.2">
      <c r="A519" s="83" t="s">
        <v>175</v>
      </c>
      <c r="B519" s="83">
        <v>7</v>
      </c>
      <c r="C519" s="84">
        <v>985.22482580999997</v>
      </c>
      <c r="D519" s="84">
        <v>974.02893082000003</v>
      </c>
      <c r="E519" s="84">
        <v>193.15140262</v>
      </c>
      <c r="F519" s="84">
        <v>193.15140262</v>
      </c>
    </row>
    <row r="520" spans="1:6" ht="12.75" customHeight="1" x14ac:dyDescent="0.2">
      <c r="A520" s="83" t="s">
        <v>175</v>
      </c>
      <c r="B520" s="83">
        <v>8</v>
      </c>
      <c r="C520" s="84">
        <v>972.15078027000004</v>
      </c>
      <c r="D520" s="84">
        <v>958.08035451000001</v>
      </c>
      <c r="E520" s="84">
        <v>189.98877594000001</v>
      </c>
      <c r="F520" s="84">
        <v>189.98877594000001</v>
      </c>
    </row>
    <row r="521" spans="1:6" ht="12.75" customHeight="1" x14ac:dyDescent="0.2">
      <c r="A521" s="83" t="s">
        <v>175</v>
      </c>
      <c r="B521" s="83">
        <v>9</v>
      </c>
      <c r="C521" s="84">
        <v>951.70467766000002</v>
      </c>
      <c r="D521" s="84">
        <v>940.58476409000002</v>
      </c>
      <c r="E521" s="84">
        <v>186.51937404</v>
      </c>
      <c r="F521" s="84">
        <v>186.51937404</v>
      </c>
    </row>
    <row r="522" spans="1:6" ht="12.75" customHeight="1" x14ac:dyDescent="0.2">
      <c r="A522" s="83" t="s">
        <v>175</v>
      </c>
      <c r="B522" s="83">
        <v>10</v>
      </c>
      <c r="C522" s="84">
        <v>957.07133091000003</v>
      </c>
      <c r="D522" s="84">
        <v>952.50617303000001</v>
      </c>
      <c r="E522" s="84">
        <v>188.88340736999999</v>
      </c>
      <c r="F522" s="84">
        <v>188.88340736999999</v>
      </c>
    </row>
    <row r="523" spans="1:6" ht="12.75" customHeight="1" x14ac:dyDescent="0.2">
      <c r="A523" s="83" t="s">
        <v>175</v>
      </c>
      <c r="B523" s="83">
        <v>11</v>
      </c>
      <c r="C523" s="84">
        <v>953.40955681000003</v>
      </c>
      <c r="D523" s="84">
        <v>940.91213650999998</v>
      </c>
      <c r="E523" s="84">
        <v>186.58429247999999</v>
      </c>
      <c r="F523" s="84">
        <v>186.58429247999999</v>
      </c>
    </row>
    <row r="524" spans="1:6" ht="12.75" customHeight="1" x14ac:dyDescent="0.2">
      <c r="A524" s="83" t="s">
        <v>175</v>
      </c>
      <c r="B524" s="83">
        <v>12</v>
      </c>
      <c r="C524" s="84">
        <v>935.82756813000003</v>
      </c>
      <c r="D524" s="84">
        <v>924.28518924000002</v>
      </c>
      <c r="E524" s="84">
        <v>183.28714382000001</v>
      </c>
      <c r="F524" s="84">
        <v>183.28714382000001</v>
      </c>
    </row>
    <row r="525" spans="1:6" ht="12.75" customHeight="1" x14ac:dyDescent="0.2">
      <c r="A525" s="83" t="s">
        <v>175</v>
      </c>
      <c r="B525" s="83">
        <v>13</v>
      </c>
      <c r="C525" s="84">
        <v>928.07855609000001</v>
      </c>
      <c r="D525" s="84">
        <v>916.12042601999997</v>
      </c>
      <c r="E525" s="84">
        <v>181.66805898000001</v>
      </c>
      <c r="F525" s="84">
        <v>181.66805898000001</v>
      </c>
    </row>
    <row r="526" spans="1:6" ht="12.75" customHeight="1" x14ac:dyDescent="0.2">
      <c r="A526" s="83" t="s">
        <v>175</v>
      </c>
      <c r="B526" s="83">
        <v>14</v>
      </c>
      <c r="C526" s="84">
        <v>900.21886705999998</v>
      </c>
      <c r="D526" s="84">
        <v>887.51865210999995</v>
      </c>
      <c r="E526" s="84">
        <v>175.99628418</v>
      </c>
      <c r="F526" s="84">
        <v>175.99628418</v>
      </c>
    </row>
    <row r="527" spans="1:6" ht="12.75" customHeight="1" x14ac:dyDescent="0.2">
      <c r="A527" s="83" t="s">
        <v>175</v>
      </c>
      <c r="B527" s="83">
        <v>15</v>
      </c>
      <c r="C527" s="84">
        <v>898.33761392999997</v>
      </c>
      <c r="D527" s="84">
        <v>888.01095107000003</v>
      </c>
      <c r="E527" s="84">
        <v>176.09390780999999</v>
      </c>
      <c r="F527" s="84">
        <v>176.09390780999999</v>
      </c>
    </row>
    <row r="528" spans="1:6" ht="12.75" customHeight="1" x14ac:dyDescent="0.2">
      <c r="A528" s="83" t="s">
        <v>175</v>
      </c>
      <c r="B528" s="83">
        <v>16</v>
      </c>
      <c r="C528" s="84">
        <v>904.69635284000003</v>
      </c>
      <c r="D528" s="84">
        <v>893.50158094000005</v>
      </c>
      <c r="E528" s="84">
        <v>177.18270797</v>
      </c>
      <c r="F528" s="84">
        <v>177.18270797</v>
      </c>
    </row>
    <row r="529" spans="1:6" ht="12.75" customHeight="1" x14ac:dyDescent="0.2">
      <c r="A529" s="83" t="s">
        <v>175</v>
      </c>
      <c r="B529" s="83">
        <v>17</v>
      </c>
      <c r="C529" s="84">
        <v>928.39043848999995</v>
      </c>
      <c r="D529" s="84">
        <v>915.31263531000002</v>
      </c>
      <c r="E529" s="84">
        <v>181.50787287</v>
      </c>
      <c r="F529" s="84">
        <v>181.50787287</v>
      </c>
    </row>
    <row r="530" spans="1:6" ht="12.75" customHeight="1" x14ac:dyDescent="0.2">
      <c r="A530" s="83" t="s">
        <v>175</v>
      </c>
      <c r="B530" s="83">
        <v>18</v>
      </c>
      <c r="C530" s="84">
        <v>923.28843008000001</v>
      </c>
      <c r="D530" s="84">
        <v>911.65731775999996</v>
      </c>
      <c r="E530" s="84">
        <v>180.7830179</v>
      </c>
      <c r="F530" s="84">
        <v>180.7830179</v>
      </c>
    </row>
    <row r="531" spans="1:6" ht="12.75" customHeight="1" x14ac:dyDescent="0.2">
      <c r="A531" s="83" t="s">
        <v>175</v>
      </c>
      <c r="B531" s="83">
        <v>19</v>
      </c>
      <c r="C531" s="84">
        <v>890.43369143999996</v>
      </c>
      <c r="D531" s="84">
        <v>879.26105004999999</v>
      </c>
      <c r="E531" s="84">
        <v>174.35878926999999</v>
      </c>
      <c r="F531" s="84">
        <v>174.35878926999999</v>
      </c>
    </row>
    <row r="532" spans="1:6" ht="12.75" customHeight="1" x14ac:dyDescent="0.2">
      <c r="A532" s="83" t="s">
        <v>175</v>
      </c>
      <c r="B532" s="83">
        <v>20</v>
      </c>
      <c r="C532" s="84">
        <v>874.76858403999995</v>
      </c>
      <c r="D532" s="84">
        <v>864.13296206999996</v>
      </c>
      <c r="E532" s="84">
        <v>171.35886665999999</v>
      </c>
      <c r="F532" s="84">
        <v>171.35886665999999</v>
      </c>
    </row>
    <row r="533" spans="1:6" ht="12.75" customHeight="1" x14ac:dyDescent="0.2">
      <c r="A533" s="83" t="s">
        <v>175</v>
      </c>
      <c r="B533" s="83">
        <v>21</v>
      </c>
      <c r="C533" s="84">
        <v>889.51557929000001</v>
      </c>
      <c r="D533" s="84">
        <v>877.07015402000002</v>
      </c>
      <c r="E533" s="84">
        <v>173.92433129</v>
      </c>
      <c r="F533" s="84">
        <v>173.92433129</v>
      </c>
    </row>
    <row r="534" spans="1:6" ht="12.75" customHeight="1" x14ac:dyDescent="0.2">
      <c r="A534" s="83" t="s">
        <v>175</v>
      </c>
      <c r="B534" s="83">
        <v>22</v>
      </c>
      <c r="C534" s="84">
        <v>902.51067083999999</v>
      </c>
      <c r="D534" s="84">
        <v>890.75357064000002</v>
      </c>
      <c r="E534" s="84">
        <v>176.63777339000001</v>
      </c>
      <c r="F534" s="84">
        <v>176.63777339000001</v>
      </c>
    </row>
    <row r="535" spans="1:6" ht="12.75" customHeight="1" x14ac:dyDescent="0.2">
      <c r="A535" s="83" t="s">
        <v>175</v>
      </c>
      <c r="B535" s="83">
        <v>23</v>
      </c>
      <c r="C535" s="84">
        <v>910.86652065999999</v>
      </c>
      <c r="D535" s="84">
        <v>900.45252089999997</v>
      </c>
      <c r="E535" s="84">
        <v>178.56108982000001</v>
      </c>
      <c r="F535" s="84">
        <v>178.56108982000001</v>
      </c>
    </row>
    <row r="536" spans="1:6" ht="12.75" customHeight="1" x14ac:dyDescent="0.2">
      <c r="A536" s="83" t="s">
        <v>175</v>
      </c>
      <c r="B536" s="83">
        <v>24</v>
      </c>
      <c r="C536" s="84">
        <v>945.84554820000005</v>
      </c>
      <c r="D536" s="84">
        <v>937.26154575999999</v>
      </c>
      <c r="E536" s="84">
        <v>185.86037483999999</v>
      </c>
      <c r="F536" s="84">
        <v>185.86037483999999</v>
      </c>
    </row>
    <row r="537" spans="1:6" ht="12.75" customHeight="1" x14ac:dyDescent="0.2">
      <c r="A537" s="83" t="s">
        <v>176</v>
      </c>
      <c r="B537" s="83">
        <v>1</v>
      </c>
      <c r="C537" s="84">
        <v>960.72993229999997</v>
      </c>
      <c r="D537" s="84">
        <v>949.60199086</v>
      </c>
      <c r="E537" s="84">
        <v>188.30750366999999</v>
      </c>
      <c r="F537" s="84">
        <v>188.30750366999999</v>
      </c>
    </row>
    <row r="538" spans="1:6" ht="12.75" customHeight="1" x14ac:dyDescent="0.2">
      <c r="A538" s="83" t="s">
        <v>176</v>
      </c>
      <c r="B538" s="83">
        <v>2</v>
      </c>
      <c r="C538" s="84">
        <v>965.43174326999997</v>
      </c>
      <c r="D538" s="84">
        <v>956.82724212000005</v>
      </c>
      <c r="E538" s="84">
        <v>189.74028186999999</v>
      </c>
      <c r="F538" s="84">
        <v>189.74028186999999</v>
      </c>
    </row>
    <row r="539" spans="1:6" ht="12.75" customHeight="1" x14ac:dyDescent="0.2">
      <c r="A539" s="83" t="s">
        <v>176</v>
      </c>
      <c r="B539" s="83">
        <v>3</v>
      </c>
      <c r="C539" s="84">
        <v>964.14049405000003</v>
      </c>
      <c r="D539" s="84">
        <v>953.77831959000002</v>
      </c>
      <c r="E539" s="84">
        <v>189.13567594</v>
      </c>
      <c r="F539" s="84">
        <v>189.13567594</v>
      </c>
    </row>
    <row r="540" spans="1:6" ht="12.75" customHeight="1" x14ac:dyDescent="0.2">
      <c r="A540" s="83" t="s">
        <v>176</v>
      </c>
      <c r="B540" s="83">
        <v>4</v>
      </c>
      <c r="C540" s="84">
        <v>962.34032246000004</v>
      </c>
      <c r="D540" s="84">
        <v>950.36244973999999</v>
      </c>
      <c r="E540" s="84">
        <v>188.45830380999999</v>
      </c>
      <c r="F540" s="84">
        <v>188.45830380999999</v>
      </c>
    </row>
    <row r="541" spans="1:6" ht="12.75" customHeight="1" x14ac:dyDescent="0.2">
      <c r="A541" s="83" t="s">
        <v>176</v>
      </c>
      <c r="B541" s="83">
        <v>5</v>
      </c>
      <c r="C541" s="84">
        <v>960.14267583000003</v>
      </c>
      <c r="D541" s="84">
        <v>948.65998362000005</v>
      </c>
      <c r="E541" s="84">
        <v>188.12070222</v>
      </c>
      <c r="F541" s="84">
        <v>188.12070222</v>
      </c>
    </row>
    <row r="542" spans="1:6" ht="12.75" customHeight="1" x14ac:dyDescent="0.2">
      <c r="A542" s="83" t="s">
        <v>176</v>
      </c>
      <c r="B542" s="83">
        <v>6</v>
      </c>
      <c r="C542" s="84">
        <v>963.91801883000005</v>
      </c>
      <c r="D542" s="84">
        <v>952.30026441999996</v>
      </c>
      <c r="E542" s="84">
        <v>188.84257538</v>
      </c>
      <c r="F542" s="84">
        <v>188.84257538</v>
      </c>
    </row>
    <row r="543" spans="1:6" ht="12.75" customHeight="1" x14ac:dyDescent="0.2">
      <c r="A543" s="83" t="s">
        <v>176</v>
      </c>
      <c r="B543" s="83">
        <v>7</v>
      </c>
      <c r="C543" s="84">
        <v>964.69823908000001</v>
      </c>
      <c r="D543" s="84">
        <v>954.58354871999995</v>
      </c>
      <c r="E543" s="84">
        <v>189.29535408999999</v>
      </c>
      <c r="F543" s="84">
        <v>189.29535408999999</v>
      </c>
    </row>
    <row r="544" spans="1:6" ht="12.75" customHeight="1" x14ac:dyDescent="0.2">
      <c r="A544" s="83" t="s">
        <v>176</v>
      </c>
      <c r="B544" s="83">
        <v>8</v>
      </c>
      <c r="C544" s="84">
        <v>956.30744315000004</v>
      </c>
      <c r="D544" s="84">
        <v>943.16175075000001</v>
      </c>
      <c r="E544" s="84">
        <v>187.03039437000001</v>
      </c>
      <c r="F544" s="84">
        <v>187.03039437000001</v>
      </c>
    </row>
    <row r="545" spans="1:6" ht="12.75" customHeight="1" x14ac:dyDescent="0.2">
      <c r="A545" s="83" t="s">
        <v>176</v>
      </c>
      <c r="B545" s="83">
        <v>9</v>
      </c>
      <c r="C545" s="84">
        <v>945.30328305</v>
      </c>
      <c r="D545" s="84">
        <v>934.31901171000004</v>
      </c>
      <c r="E545" s="84">
        <v>185.27686591</v>
      </c>
      <c r="F545" s="84">
        <v>185.27686591</v>
      </c>
    </row>
    <row r="546" spans="1:6" ht="12.75" customHeight="1" x14ac:dyDescent="0.2">
      <c r="A546" s="83" t="s">
        <v>176</v>
      </c>
      <c r="B546" s="83">
        <v>10</v>
      </c>
      <c r="C546" s="84">
        <v>954.07417622000003</v>
      </c>
      <c r="D546" s="84">
        <v>949.75080146000005</v>
      </c>
      <c r="E546" s="84">
        <v>188.33701303999999</v>
      </c>
      <c r="F546" s="84">
        <v>188.33701303999999</v>
      </c>
    </row>
    <row r="547" spans="1:6" ht="12.75" customHeight="1" x14ac:dyDescent="0.2">
      <c r="A547" s="83" t="s">
        <v>176</v>
      </c>
      <c r="B547" s="83">
        <v>11</v>
      </c>
      <c r="C547" s="84">
        <v>967.64820713999995</v>
      </c>
      <c r="D547" s="84">
        <v>964.87383609999995</v>
      </c>
      <c r="E547" s="84">
        <v>191.33593356</v>
      </c>
      <c r="F547" s="84">
        <v>191.33593356</v>
      </c>
    </row>
    <row r="548" spans="1:6" ht="12.75" customHeight="1" x14ac:dyDescent="0.2">
      <c r="A548" s="83" t="s">
        <v>176</v>
      </c>
      <c r="B548" s="83">
        <v>12</v>
      </c>
      <c r="C548" s="84">
        <v>969.97838967999996</v>
      </c>
      <c r="D548" s="84">
        <v>966.89672899000004</v>
      </c>
      <c r="E548" s="84">
        <v>191.73707626999999</v>
      </c>
      <c r="F548" s="84">
        <v>191.73707626999999</v>
      </c>
    </row>
    <row r="549" spans="1:6" ht="12.75" customHeight="1" x14ac:dyDescent="0.2">
      <c r="A549" s="83" t="s">
        <v>176</v>
      </c>
      <c r="B549" s="83">
        <v>13</v>
      </c>
      <c r="C549" s="84">
        <v>946.67587252999999</v>
      </c>
      <c r="D549" s="84">
        <v>936.13510495000003</v>
      </c>
      <c r="E549" s="84">
        <v>185.63699993</v>
      </c>
      <c r="F549" s="84">
        <v>185.63699993</v>
      </c>
    </row>
    <row r="550" spans="1:6" ht="12.75" customHeight="1" x14ac:dyDescent="0.2">
      <c r="A550" s="83" t="s">
        <v>176</v>
      </c>
      <c r="B550" s="83">
        <v>14</v>
      </c>
      <c r="C550" s="84">
        <v>913.35668299999998</v>
      </c>
      <c r="D550" s="84">
        <v>902.75875513000005</v>
      </c>
      <c r="E550" s="84">
        <v>179.01841954</v>
      </c>
      <c r="F550" s="84">
        <v>179.01841954</v>
      </c>
    </row>
    <row r="551" spans="1:6" ht="12.75" customHeight="1" x14ac:dyDescent="0.2">
      <c r="A551" s="83" t="s">
        <v>176</v>
      </c>
      <c r="B551" s="83">
        <v>15</v>
      </c>
      <c r="C551" s="84">
        <v>923.39062410999998</v>
      </c>
      <c r="D551" s="84">
        <v>912.21506336000004</v>
      </c>
      <c r="E551" s="84">
        <v>180.89361969000001</v>
      </c>
      <c r="F551" s="84">
        <v>180.89361969000001</v>
      </c>
    </row>
    <row r="552" spans="1:6" ht="12.75" customHeight="1" x14ac:dyDescent="0.2">
      <c r="A552" s="83" t="s">
        <v>176</v>
      </c>
      <c r="B552" s="83">
        <v>16</v>
      </c>
      <c r="C552" s="84">
        <v>928.20879101000003</v>
      </c>
      <c r="D552" s="84">
        <v>915.68378538000002</v>
      </c>
      <c r="E552" s="84">
        <v>181.58147249000001</v>
      </c>
      <c r="F552" s="84">
        <v>181.58147249000001</v>
      </c>
    </row>
    <row r="553" spans="1:6" ht="12.75" customHeight="1" x14ac:dyDescent="0.2">
      <c r="A553" s="83" t="s">
        <v>176</v>
      </c>
      <c r="B553" s="83">
        <v>17</v>
      </c>
      <c r="C553" s="84">
        <v>938.87864526999999</v>
      </c>
      <c r="D553" s="84">
        <v>925.16781035999998</v>
      </c>
      <c r="E553" s="84">
        <v>183.46216891</v>
      </c>
      <c r="F553" s="84">
        <v>183.46216891</v>
      </c>
    </row>
    <row r="554" spans="1:6" ht="12.75" customHeight="1" x14ac:dyDescent="0.2">
      <c r="A554" s="83" t="s">
        <v>176</v>
      </c>
      <c r="B554" s="83">
        <v>18</v>
      </c>
      <c r="C554" s="84">
        <v>936.81064909999998</v>
      </c>
      <c r="D554" s="84">
        <v>924.84809375999998</v>
      </c>
      <c r="E554" s="84">
        <v>183.39876863000001</v>
      </c>
      <c r="F554" s="84">
        <v>183.39876863000001</v>
      </c>
    </row>
    <row r="555" spans="1:6" ht="12.75" customHeight="1" x14ac:dyDescent="0.2">
      <c r="A555" s="83" t="s">
        <v>176</v>
      </c>
      <c r="B555" s="83">
        <v>19</v>
      </c>
      <c r="C555" s="84">
        <v>897.51888934999999</v>
      </c>
      <c r="D555" s="84">
        <v>891.27992562999998</v>
      </c>
      <c r="E555" s="84">
        <v>176.74215038</v>
      </c>
      <c r="F555" s="84">
        <v>176.74215038</v>
      </c>
    </row>
    <row r="556" spans="1:6" ht="12.75" customHeight="1" x14ac:dyDescent="0.2">
      <c r="A556" s="83" t="s">
        <v>176</v>
      </c>
      <c r="B556" s="83">
        <v>20</v>
      </c>
      <c r="C556" s="84">
        <v>883.03591761999996</v>
      </c>
      <c r="D556" s="84">
        <v>876.88727015999996</v>
      </c>
      <c r="E556" s="84">
        <v>173.88806514000001</v>
      </c>
      <c r="F556" s="84">
        <v>173.88806514000001</v>
      </c>
    </row>
    <row r="557" spans="1:6" ht="12.75" customHeight="1" x14ac:dyDescent="0.2">
      <c r="A557" s="83" t="s">
        <v>176</v>
      </c>
      <c r="B557" s="83">
        <v>21</v>
      </c>
      <c r="C557" s="84">
        <v>881.81745110999998</v>
      </c>
      <c r="D557" s="84">
        <v>870.23815840999998</v>
      </c>
      <c r="E557" s="84">
        <v>172.56953627999999</v>
      </c>
      <c r="F557" s="84">
        <v>172.56953627999999</v>
      </c>
    </row>
    <row r="558" spans="1:6" ht="12.75" customHeight="1" x14ac:dyDescent="0.2">
      <c r="A558" s="83" t="s">
        <v>176</v>
      </c>
      <c r="B558" s="83">
        <v>22</v>
      </c>
      <c r="C558" s="84">
        <v>895.23469888</v>
      </c>
      <c r="D558" s="84">
        <v>884.57924004999995</v>
      </c>
      <c r="E558" s="84">
        <v>175.41339435</v>
      </c>
      <c r="F558" s="84">
        <v>175.41339435</v>
      </c>
    </row>
    <row r="559" spans="1:6" ht="12.75" customHeight="1" x14ac:dyDescent="0.2">
      <c r="A559" s="83" t="s">
        <v>176</v>
      </c>
      <c r="B559" s="83">
        <v>23</v>
      </c>
      <c r="C559" s="84">
        <v>914.65629067999998</v>
      </c>
      <c r="D559" s="84">
        <v>904.45957141999997</v>
      </c>
      <c r="E559" s="84">
        <v>179.35569397</v>
      </c>
      <c r="F559" s="84">
        <v>179.35569397</v>
      </c>
    </row>
    <row r="560" spans="1:6" ht="12.75" customHeight="1" x14ac:dyDescent="0.2">
      <c r="A560" s="83" t="s">
        <v>176</v>
      </c>
      <c r="B560" s="83">
        <v>24</v>
      </c>
      <c r="C560" s="84">
        <v>949.49217190000002</v>
      </c>
      <c r="D560" s="84">
        <v>938.70798050999997</v>
      </c>
      <c r="E560" s="84">
        <v>186.14720503000001</v>
      </c>
      <c r="F560" s="84">
        <v>186.14720503000001</v>
      </c>
    </row>
    <row r="561" spans="1:6" ht="12.75" customHeight="1" x14ac:dyDescent="0.2">
      <c r="A561" s="83" t="s">
        <v>177</v>
      </c>
      <c r="B561" s="83">
        <v>1</v>
      </c>
      <c r="C561" s="84">
        <v>965.20095454</v>
      </c>
      <c r="D561" s="84">
        <v>952.11258311999995</v>
      </c>
      <c r="E561" s="84">
        <v>188.80535789999999</v>
      </c>
      <c r="F561" s="84">
        <v>188.80535789999999</v>
      </c>
    </row>
    <row r="562" spans="1:6" ht="12.75" customHeight="1" x14ac:dyDescent="0.2">
      <c r="A562" s="83" t="s">
        <v>177</v>
      </c>
      <c r="B562" s="83">
        <v>2</v>
      </c>
      <c r="C562" s="84">
        <v>967.45680433999996</v>
      </c>
      <c r="D562" s="84">
        <v>955.83663138999998</v>
      </c>
      <c r="E562" s="84">
        <v>189.54384227</v>
      </c>
      <c r="F562" s="84">
        <v>189.54384227</v>
      </c>
    </row>
    <row r="563" spans="1:6" ht="12.75" customHeight="1" x14ac:dyDescent="0.2">
      <c r="A563" s="83" t="s">
        <v>177</v>
      </c>
      <c r="B563" s="83">
        <v>3</v>
      </c>
      <c r="C563" s="84">
        <v>959.28506926</v>
      </c>
      <c r="D563" s="84">
        <v>947.79813752999996</v>
      </c>
      <c r="E563" s="84">
        <v>187.94979684</v>
      </c>
      <c r="F563" s="84">
        <v>187.94979684</v>
      </c>
    </row>
    <row r="564" spans="1:6" ht="12.75" customHeight="1" x14ac:dyDescent="0.2">
      <c r="A564" s="83" t="s">
        <v>177</v>
      </c>
      <c r="B564" s="83">
        <v>4</v>
      </c>
      <c r="C564" s="84">
        <v>958.69894192000004</v>
      </c>
      <c r="D564" s="84">
        <v>946.86331648999999</v>
      </c>
      <c r="E564" s="84">
        <v>187.76442041999999</v>
      </c>
      <c r="F564" s="84">
        <v>187.76442041999999</v>
      </c>
    </row>
    <row r="565" spans="1:6" ht="12.75" customHeight="1" x14ac:dyDescent="0.2">
      <c r="A565" s="83" t="s">
        <v>177</v>
      </c>
      <c r="B565" s="83">
        <v>5</v>
      </c>
      <c r="C565" s="84">
        <v>958.57949613000005</v>
      </c>
      <c r="D565" s="84">
        <v>946.10784866999995</v>
      </c>
      <c r="E565" s="84">
        <v>187.61461001999999</v>
      </c>
      <c r="F565" s="84">
        <v>187.61461001999999</v>
      </c>
    </row>
    <row r="566" spans="1:6" ht="12.75" customHeight="1" x14ac:dyDescent="0.2">
      <c r="A566" s="83" t="s">
        <v>177</v>
      </c>
      <c r="B566" s="83">
        <v>6</v>
      </c>
      <c r="C566" s="84">
        <v>955.07323741000005</v>
      </c>
      <c r="D566" s="84">
        <v>945.18292083999995</v>
      </c>
      <c r="E566" s="84">
        <v>187.43119544000001</v>
      </c>
      <c r="F566" s="84">
        <v>187.43119544000001</v>
      </c>
    </row>
    <row r="567" spans="1:6" ht="12.75" customHeight="1" x14ac:dyDescent="0.2">
      <c r="A567" s="83" t="s">
        <v>177</v>
      </c>
      <c r="B567" s="83">
        <v>7</v>
      </c>
      <c r="C567" s="84">
        <v>970.64733678000005</v>
      </c>
      <c r="D567" s="84">
        <v>961.56995793999999</v>
      </c>
      <c r="E567" s="84">
        <v>190.68076955000001</v>
      </c>
      <c r="F567" s="84">
        <v>190.68076955000001</v>
      </c>
    </row>
    <row r="568" spans="1:6" ht="12.75" customHeight="1" x14ac:dyDescent="0.2">
      <c r="A568" s="83" t="s">
        <v>177</v>
      </c>
      <c r="B568" s="83">
        <v>8</v>
      </c>
      <c r="C568" s="84">
        <v>961.63442557999997</v>
      </c>
      <c r="D568" s="84">
        <v>947.96766480999997</v>
      </c>
      <c r="E568" s="84">
        <v>187.98341436000001</v>
      </c>
      <c r="F568" s="84">
        <v>187.98341436000001</v>
      </c>
    </row>
    <row r="569" spans="1:6" ht="12.75" customHeight="1" x14ac:dyDescent="0.2">
      <c r="A569" s="83" t="s">
        <v>177</v>
      </c>
      <c r="B569" s="83">
        <v>9</v>
      </c>
      <c r="C569" s="84">
        <v>939.04002251999998</v>
      </c>
      <c r="D569" s="84">
        <v>927.62580215000003</v>
      </c>
      <c r="E569" s="84">
        <v>183.94959238000001</v>
      </c>
      <c r="F569" s="84">
        <v>183.94959238000001</v>
      </c>
    </row>
    <row r="570" spans="1:6" ht="12.75" customHeight="1" x14ac:dyDescent="0.2">
      <c r="A570" s="83" t="s">
        <v>177</v>
      </c>
      <c r="B570" s="83">
        <v>10</v>
      </c>
      <c r="C570" s="84">
        <v>914.42737964000003</v>
      </c>
      <c r="D570" s="84">
        <v>906.05185573000006</v>
      </c>
      <c r="E570" s="84">
        <v>179.67144635</v>
      </c>
      <c r="F570" s="84">
        <v>179.67144635</v>
      </c>
    </row>
    <row r="571" spans="1:6" ht="12.75" customHeight="1" x14ac:dyDescent="0.2">
      <c r="A571" s="83" t="s">
        <v>177</v>
      </c>
      <c r="B571" s="83">
        <v>11</v>
      </c>
      <c r="C571" s="84">
        <v>918.80752021000001</v>
      </c>
      <c r="D571" s="84">
        <v>910.44803549999995</v>
      </c>
      <c r="E571" s="84">
        <v>180.54321540999999</v>
      </c>
      <c r="F571" s="84">
        <v>180.54321540999999</v>
      </c>
    </row>
    <row r="572" spans="1:6" ht="12.75" customHeight="1" x14ac:dyDescent="0.2">
      <c r="A572" s="83" t="s">
        <v>177</v>
      </c>
      <c r="B572" s="83">
        <v>12</v>
      </c>
      <c r="C572" s="84">
        <v>928.71529003000001</v>
      </c>
      <c r="D572" s="84">
        <v>920.85205573999997</v>
      </c>
      <c r="E572" s="84">
        <v>182.60634827999999</v>
      </c>
      <c r="F572" s="84">
        <v>182.60634827999999</v>
      </c>
    </row>
    <row r="573" spans="1:6" ht="12.75" customHeight="1" x14ac:dyDescent="0.2">
      <c r="A573" s="83" t="s">
        <v>177</v>
      </c>
      <c r="B573" s="83">
        <v>13</v>
      </c>
      <c r="C573" s="84">
        <v>937.89749326000003</v>
      </c>
      <c r="D573" s="84">
        <v>929.97412369999995</v>
      </c>
      <c r="E573" s="84">
        <v>184.41526808</v>
      </c>
      <c r="F573" s="84">
        <v>184.41526808</v>
      </c>
    </row>
    <row r="574" spans="1:6" ht="12.75" customHeight="1" x14ac:dyDescent="0.2">
      <c r="A574" s="83" t="s">
        <v>177</v>
      </c>
      <c r="B574" s="83">
        <v>14</v>
      </c>
      <c r="C574" s="84">
        <v>915.58386671000005</v>
      </c>
      <c r="D574" s="84">
        <v>907.82482957000002</v>
      </c>
      <c r="E574" s="84">
        <v>180.02302972999999</v>
      </c>
      <c r="F574" s="84">
        <v>180.02302972999999</v>
      </c>
    </row>
    <row r="575" spans="1:6" ht="12.75" customHeight="1" x14ac:dyDescent="0.2">
      <c r="A575" s="83" t="s">
        <v>177</v>
      </c>
      <c r="B575" s="83">
        <v>15</v>
      </c>
      <c r="C575" s="84">
        <v>923.92534058000001</v>
      </c>
      <c r="D575" s="84">
        <v>915.54951257000005</v>
      </c>
      <c r="E575" s="84">
        <v>181.55484598999999</v>
      </c>
      <c r="F575" s="84">
        <v>181.55484598999999</v>
      </c>
    </row>
    <row r="576" spans="1:6" ht="12.75" customHeight="1" x14ac:dyDescent="0.2">
      <c r="A576" s="83" t="s">
        <v>177</v>
      </c>
      <c r="B576" s="83">
        <v>16</v>
      </c>
      <c r="C576" s="84">
        <v>935.49774070000001</v>
      </c>
      <c r="D576" s="84">
        <v>925.18834000000004</v>
      </c>
      <c r="E576" s="84">
        <v>183.46623997</v>
      </c>
      <c r="F576" s="84">
        <v>183.46623997</v>
      </c>
    </row>
    <row r="577" spans="1:6" ht="12.75" customHeight="1" x14ac:dyDescent="0.2">
      <c r="A577" s="83" t="s">
        <v>177</v>
      </c>
      <c r="B577" s="83">
        <v>17</v>
      </c>
      <c r="C577" s="84">
        <v>949.68529837000006</v>
      </c>
      <c r="D577" s="84">
        <v>934.27986121000004</v>
      </c>
      <c r="E577" s="84">
        <v>185.26910230999999</v>
      </c>
      <c r="F577" s="84">
        <v>185.26910230999999</v>
      </c>
    </row>
    <row r="578" spans="1:6" ht="12.75" customHeight="1" x14ac:dyDescent="0.2">
      <c r="A578" s="83" t="s">
        <v>177</v>
      </c>
      <c r="B578" s="83">
        <v>18</v>
      </c>
      <c r="C578" s="84">
        <v>947.74080262999996</v>
      </c>
      <c r="D578" s="84">
        <v>932.32945299000005</v>
      </c>
      <c r="E578" s="84">
        <v>184.88233342000001</v>
      </c>
      <c r="F578" s="84">
        <v>184.88233342000001</v>
      </c>
    </row>
    <row r="579" spans="1:6" ht="12.75" customHeight="1" x14ac:dyDescent="0.2">
      <c r="A579" s="83" t="s">
        <v>177</v>
      </c>
      <c r="B579" s="83">
        <v>19</v>
      </c>
      <c r="C579" s="84">
        <v>922.80019928000002</v>
      </c>
      <c r="D579" s="84">
        <v>909.22234285000002</v>
      </c>
      <c r="E579" s="84">
        <v>180.30015871000001</v>
      </c>
      <c r="F579" s="84">
        <v>180.30015871000001</v>
      </c>
    </row>
    <row r="580" spans="1:6" ht="12.75" customHeight="1" x14ac:dyDescent="0.2">
      <c r="A580" s="83" t="s">
        <v>177</v>
      </c>
      <c r="B580" s="83">
        <v>20</v>
      </c>
      <c r="C580" s="84">
        <v>889.95488147000003</v>
      </c>
      <c r="D580" s="84">
        <v>876.92050410000002</v>
      </c>
      <c r="E580" s="84">
        <v>173.89465548000001</v>
      </c>
      <c r="F580" s="84">
        <v>173.89465548000001</v>
      </c>
    </row>
    <row r="581" spans="1:6" ht="12.75" customHeight="1" x14ac:dyDescent="0.2">
      <c r="A581" s="83" t="s">
        <v>177</v>
      </c>
      <c r="B581" s="83">
        <v>21</v>
      </c>
      <c r="C581" s="84">
        <v>882.71816709999996</v>
      </c>
      <c r="D581" s="84">
        <v>871.83692872999995</v>
      </c>
      <c r="E581" s="84">
        <v>172.88657484000001</v>
      </c>
      <c r="F581" s="84">
        <v>172.88657484000001</v>
      </c>
    </row>
    <row r="582" spans="1:6" ht="12.75" customHeight="1" x14ac:dyDescent="0.2">
      <c r="A582" s="83" t="s">
        <v>177</v>
      </c>
      <c r="B582" s="83">
        <v>22</v>
      </c>
      <c r="C582" s="84">
        <v>884.60955469999999</v>
      </c>
      <c r="D582" s="84">
        <v>874.33506820000002</v>
      </c>
      <c r="E582" s="84">
        <v>173.38195965</v>
      </c>
      <c r="F582" s="84">
        <v>173.38195965</v>
      </c>
    </row>
    <row r="583" spans="1:6" ht="12.75" customHeight="1" x14ac:dyDescent="0.2">
      <c r="A583" s="83" t="s">
        <v>177</v>
      </c>
      <c r="B583" s="83">
        <v>23</v>
      </c>
      <c r="C583" s="84">
        <v>890.81818425999995</v>
      </c>
      <c r="D583" s="84">
        <v>880.98609649000002</v>
      </c>
      <c r="E583" s="84">
        <v>174.70086857000001</v>
      </c>
      <c r="F583" s="84">
        <v>174.70086857000001</v>
      </c>
    </row>
    <row r="584" spans="1:6" ht="12.75" customHeight="1" x14ac:dyDescent="0.2">
      <c r="A584" s="83" t="s">
        <v>177</v>
      </c>
      <c r="B584" s="83">
        <v>24</v>
      </c>
      <c r="C584" s="84">
        <v>935.97354871000005</v>
      </c>
      <c r="D584" s="84">
        <v>925.80003359</v>
      </c>
      <c r="E584" s="84">
        <v>183.58753973</v>
      </c>
      <c r="F584" s="84">
        <v>183.58753973</v>
      </c>
    </row>
    <row r="585" spans="1:6" ht="12.75" customHeight="1" x14ac:dyDescent="0.2">
      <c r="A585" s="83" t="s">
        <v>178</v>
      </c>
      <c r="B585" s="83">
        <v>1</v>
      </c>
      <c r="C585" s="84">
        <v>980.37917136999999</v>
      </c>
      <c r="D585" s="84">
        <v>966.78272303999995</v>
      </c>
      <c r="E585" s="84">
        <v>191.71446872000001</v>
      </c>
      <c r="F585" s="84">
        <v>191.71446872000001</v>
      </c>
    </row>
    <row r="586" spans="1:6" ht="12.75" customHeight="1" x14ac:dyDescent="0.2">
      <c r="A586" s="83" t="s">
        <v>178</v>
      </c>
      <c r="B586" s="83">
        <v>2</v>
      </c>
      <c r="C586" s="84">
        <v>1000.94681802</v>
      </c>
      <c r="D586" s="84">
        <v>989.66417165999997</v>
      </c>
      <c r="E586" s="84">
        <v>196.25189441000001</v>
      </c>
      <c r="F586" s="84">
        <v>196.25189441000001</v>
      </c>
    </row>
    <row r="587" spans="1:6" ht="12.75" customHeight="1" x14ac:dyDescent="0.2">
      <c r="A587" s="83" t="s">
        <v>178</v>
      </c>
      <c r="B587" s="83">
        <v>3</v>
      </c>
      <c r="C587" s="84">
        <v>1014.70855876</v>
      </c>
      <c r="D587" s="84">
        <v>1005.342608</v>
      </c>
      <c r="E587" s="84">
        <v>199.36095193</v>
      </c>
      <c r="F587" s="84">
        <v>199.36095193</v>
      </c>
    </row>
    <row r="588" spans="1:6" ht="12.75" customHeight="1" x14ac:dyDescent="0.2">
      <c r="A588" s="83" t="s">
        <v>178</v>
      </c>
      <c r="B588" s="83">
        <v>4</v>
      </c>
      <c r="C588" s="84">
        <v>1027.58063853</v>
      </c>
      <c r="D588" s="84">
        <v>1017.98896125</v>
      </c>
      <c r="E588" s="84">
        <v>201.86874280000001</v>
      </c>
      <c r="F588" s="84">
        <v>201.86874280000001</v>
      </c>
    </row>
    <row r="589" spans="1:6" ht="12.75" customHeight="1" x14ac:dyDescent="0.2">
      <c r="A589" s="83" t="s">
        <v>178</v>
      </c>
      <c r="B589" s="83">
        <v>5</v>
      </c>
      <c r="C589" s="84">
        <v>1029.9779544999999</v>
      </c>
      <c r="D589" s="84">
        <v>1027.14143816</v>
      </c>
      <c r="E589" s="84">
        <v>203.68369275000001</v>
      </c>
      <c r="F589" s="84">
        <v>203.68369275000001</v>
      </c>
    </row>
    <row r="590" spans="1:6" ht="12.75" customHeight="1" x14ac:dyDescent="0.2">
      <c r="A590" s="83" t="s">
        <v>178</v>
      </c>
      <c r="B590" s="83">
        <v>6</v>
      </c>
      <c r="C590" s="84">
        <v>1033.4656355</v>
      </c>
      <c r="D590" s="84">
        <v>1024.47618156</v>
      </c>
      <c r="E590" s="84">
        <v>203.15516835</v>
      </c>
      <c r="F590" s="84">
        <v>203.15516835</v>
      </c>
    </row>
    <row r="591" spans="1:6" ht="12.75" customHeight="1" x14ac:dyDescent="0.2">
      <c r="A591" s="83" t="s">
        <v>178</v>
      </c>
      <c r="B591" s="83">
        <v>7</v>
      </c>
      <c r="C591" s="84">
        <v>1017.6362511</v>
      </c>
      <c r="D591" s="84">
        <v>1010.37789203</v>
      </c>
      <c r="E591" s="84">
        <v>200.35945633</v>
      </c>
      <c r="F591" s="84">
        <v>200.35945633</v>
      </c>
    </row>
    <row r="592" spans="1:6" ht="12.75" customHeight="1" x14ac:dyDescent="0.2">
      <c r="A592" s="83" t="s">
        <v>178</v>
      </c>
      <c r="B592" s="83">
        <v>8</v>
      </c>
      <c r="C592" s="84">
        <v>1006.32243141</v>
      </c>
      <c r="D592" s="84">
        <v>995.21356074000005</v>
      </c>
      <c r="E592" s="84">
        <v>197.35234661000001</v>
      </c>
      <c r="F592" s="84">
        <v>197.35234661000001</v>
      </c>
    </row>
    <row r="593" spans="1:6" ht="12.75" customHeight="1" x14ac:dyDescent="0.2">
      <c r="A593" s="83" t="s">
        <v>178</v>
      </c>
      <c r="B593" s="83">
        <v>9</v>
      </c>
      <c r="C593" s="84">
        <v>950.29975033999995</v>
      </c>
      <c r="D593" s="84">
        <v>938.27356005000001</v>
      </c>
      <c r="E593" s="84">
        <v>186.06105880000001</v>
      </c>
      <c r="F593" s="84">
        <v>186.06105880000001</v>
      </c>
    </row>
    <row r="594" spans="1:6" ht="12.75" customHeight="1" x14ac:dyDescent="0.2">
      <c r="A594" s="83" t="s">
        <v>178</v>
      </c>
      <c r="B594" s="83">
        <v>10</v>
      </c>
      <c r="C594" s="84">
        <v>911.70491638999999</v>
      </c>
      <c r="D594" s="84">
        <v>901.58441320999998</v>
      </c>
      <c r="E594" s="84">
        <v>178.78554577</v>
      </c>
      <c r="F594" s="84">
        <v>178.78554577</v>
      </c>
    </row>
    <row r="595" spans="1:6" ht="12.75" customHeight="1" x14ac:dyDescent="0.2">
      <c r="A595" s="83" t="s">
        <v>178</v>
      </c>
      <c r="B595" s="83">
        <v>11</v>
      </c>
      <c r="C595" s="84">
        <v>905.30349745000001</v>
      </c>
      <c r="D595" s="84">
        <v>893.89067406000004</v>
      </c>
      <c r="E595" s="84">
        <v>177.25986571999999</v>
      </c>
      <c r="F595" s="84">
        <v>177.25986571999999</v>
      </c>
    </row>
    <row r="596" spans="1:6" ht="12.75" customHeight="1" x14ac:dyDescent="0.2">
      <c r="A596" s="83" t="s">
        <v>178</v>
      </c>
      <c r="B596" s="83">
        <v>12</v>
      </c>
      <c r="C596" s="84">
        <v>900.33362994000004</v>
      </c>
      <c r="D596" s="84">
        <v>894.44726555</v>
      </c>
      <c r="E596" s="84">
        <v>177.37023865</v>
      </c>
      <c r="F596" s="84">
        <v>177.37023865</v>
      </c>
    </row>
    <row r="597" spans="1:6" ht="12.75" customHeight="1" x14ac:dyDescent="0.2">
      <c r="A597" s="83" t="s">
        <v>178</v>
      </c>
      <c r="B597" s="83">
        <v>13</v>
      </c>
      <c r="C597" s="84">
        <v>912.19069179999997</v>
      </c>
      <c r="D597" s="84">
        <v>890.52074097000002</v>
      </c>
      <c r="E597" s="84">
        <v>176.59160292000001</v>
      </c>
      <c r="F597" s="84">
        <v>176.59160292000001</v>
      </c>
    </row>
    <row r="598" spans="1:6" ht="12.75" customHeight="1" x14ac:dyDescent="0.2">
      <c r="A598" s="83" t="s">
        <v>178</v>
      </c>
      <c r="B598" s="83">
        <v>14</v>
      </c>
      <c r="C598" s="84">
        <v>880.52377905000003</v>
      </c>
      <c r="D598" s="84">
        <v>869.79412703000003</v>
      </c>
      <c r="E598" s="84">
        <v>172.48148419</v>
      </c>
      <c r="F598" s="84">
        <v>172.48148419</v>
      </c>
    </row>
    <row r="599" spans="1:6" ht="12.75" customHeight="1" x14ac:dyDescent="0.2">
      <c r="A599" s="83" t="s">
        <v>178</v>
      </c>
      <c r="B599" s="83">
        <v>15</v>
      </c>
      <c r="C599" s="84">
        <v>886.17766787000005</v>
      </c>
      <c r="D599" s="84">
        <v>876.87445405000005</v>
      </c>
      <c r="E599" s="84">
        <v>173.88552369000001</v>
      </c>
      <c r="F599" s="84">
        <v>173.88552369000001</v>
      </c>
    </row>
    <row r="600" spans="1:6" ht="12.75" customHeight="1" x14ac:dyDescent="0.2">
      <c r="A600" s="83" t="s">
        <v>178</v>
      </c>
      <c r="B600" s="83">
        <v>16</v>
      </c>
      <c r="C600" s="84">
        <v>896.34513444000004</v>
      </c>
      <c r="D600" s="84">
        <v>883.57074384999999</v>
      </c>
      <c r="E600" s="84">
        <v>175.21340803000001</v>
      </c>
      <c r="F600" s="84">
        <v>175.21340803000001</v>
      </c>
    </row>
    <row r="601" spans="1:6" ht="12.75" customHeight="1" x14ac:dyDescent="0.2">
      <c r="A601" s="83" t="s">
        <v>178</v>
      </c>
      <c r="B601" s="83">
        <v>17</v>
      </c>
      <c r="C601" s="84">
        <v>901.52261547000001</v>
      </c>
      <c r="D601" s="84">
        <v>885.79461254</v>
      </c>
      <c r="E601" s="84">
        <v>175.65440454</v>
      </c>
      <c r="F601" s="84">
        <v>175.65440454</v>
      </c>
    </row>
    <row r="602" spans="1:6" ht="12.75" customHeight="1" x14ac:dyDescent="0.2">
      <c r="A602" s="83" t="s">
        <v>178</v>
      </c>
      <c r="B602" s="83">
        <v>18</v>
      </c>
      <c r="C602" s="84">
        <v>886.46039659999997</v>
      </c>
      <c r="D602" s="84">
        <v>879.09693836999998</v>
      </c>
      <c r="E602" s="84">
        <v>174.32624566999999</v>
      </c>
      <c r="F602" s="84">
        <v>174.32624566999999</v>
      </c>
    </row>
    <row r="603" spans="1:6" ht="12.75" customHeight="1" x14ac:dyDescent="0.2">
      <c r="A603" s="83" t="s">
        <v>178</v>
      </c>
      <c r="B603" s="83">
        <v>19</v>
      </c>
      <c r="C603" s="84">
        <v>864.02203157999998</v>
      </c>
      <c r="D603" s="84">
        <v>852.02115414000002</v>
      </c>
      <c r="E603" s="84">
        <v>168.95707691999999</v>
      </c>
      <c r="F603" s="84">
        <v>168.95707691999999</v>
      </c>
    </row>
    <row r="604" spans="1:6" ht="12.75" customHeight="1" x14ac:dyDescent="0.2">
      <c r="A604" s="83" t="s">
        <v>178</v>
      </c>
      <c r="B604" s="83">
        <v>20</v>
      </c>
      <c r="C604" s="84">
        <v>823.50796911999998</v>
      </c>
      <c r="D604" s="84">
        <v>809.14590618</v>
      </c>
      <c r="E604" s="84">
        <v>160.45485073</v>
      </c>
      <c r="F604" s="84">
        <v>160.45485073</v>
      </c>
    </row>
    <row r="605" spans="1:6" ht="12.75" customHeight="1" x14ac:dyDescent="0.2">
      <c r="A605" s="83" t="s">
        <v>178</v>
      </c>
      <c r="B605" s="83">
        <v>21</v>
      </c>
      <c r="C605" s="84">
        <v>818.49525300000005</v>
      </c>
      <c r="D605" s="84">
        <v>806.67067101999999</v>
      </c>
      <c r="E605" s="84">
        <v>159.96400788</v>
      </c>
      <c r="F605" s="84">
        <v>159.96400788</v>
      </c>
    </row>
    <row r="606" spans="1:6" ht="12.75" customHeight="1" x14ac:dyDescent="0.2">
      <c r="A606" s="83" t="s">
        <v>178</v>
      </c>
      <c r="B606" s="83">
        <v>22</v>
      </c>
      <c r="C606" s="84">
        <v>831.62023169999998</v>
      </c>
      <c r="D606" s="84">
        <v>819.97828144000005</v>
      </c>
      <c r="E606" s="84">
        <v>162.60292705000001</v>
      </c>
      <c r="F606" s="84">
        <v>162.60292705000001</v>
      </c>
    </row>
    <row r="607" spans="1:6" ht="12.75" customHeight="1" x14ac:dyDescent="0.2">
      <c r="A607" s="83" t="s">
        <v>178</v>
      </c>
      <c r="B607" s="83">
        <v>23</v>
      </c>
      <c r="C607" s="84">
        <v>851.79137347000005</v>
      </c>
      <c r="D607" s="84">
        <v>840.37852114999998</v>
      </c>
      <c r="E607" s="84">
        <v>166.64832527999999</v>
      </c>
      <c r="F607" s="84">
        <v>166.64832527999999</v>
      </c>
    </row>
    <row r="608" spans="1:6" ht="12.75" customHeight="1" x14ac:dyDescent="0.2">
      <c r="A608" s="83" t="s">
        <v>178</v>
      </c>
      <c r="B608" s="83">
        <v>24</v>
      </c>
      <c r="C608" s="84">
        <v>920.23657229000003</v>
      </c>
      <c r="D608" s="84">
        <v>908.80866326</v>
      </c>
      <c r="E608" s="84">
        <v>180.21812542999999</v>
      </c>
      <c r="F608" s="84">
        <v>180.21812542999999</v>
      </c>
    </row>
    <row r="609" spans="1:6" ht="12.75" customHeight="1" x14ac:dyDescent="0.2">
      <c r="A609" s="83" t="s">
        <v>179</v>
      </c>
      <c r="B609" s="83">
        <v>1</v>
      </c>
      <c r="C609" s="84">
        <v>958.22920979000003</v>
      </c>
      <c r="D609" s="84">
        <v>945.56310225000004</v>
      </c>
      <c r="E609" s="84">
        <v>187.50658598000001</v>
      </c>
      <c r="F609" s="84">
        <v>187.50658598000001</v>
      </c>
    </row>
    <row r="610" spans="1:6" ht="12.75" customHeight="1" x14ac:dyDescent="0.2">
      <c r="A610" s="83" t="s">
        <v>179</v>
      </c>
      <c r="B610" s="83">
        <v>2</v>
      </c>
      <c r="C610" s="84">
        <v>969.78444754999998</v>
      </c>
      <c r="D610" s="84">
        <v>958.17748025000003</v>
      </c>
      <c r="E610" s="84">
        <v>190.00803612000001</v>
      </c>
      <c r="F610" s="84">
        <v>190.00803612000001</v>
      </c>
    </row>
    <row r="611" spans="1:6" ht="12.75" customHeight="1" x14ac:dyDescent="0.2">
      <c r="A611" s="83" t="s">
        <v>179</v>
      </c>
      <c r="B611" s="83">
        <v>3</v>
      </c>
      <c r="C611" s="84">
        <v>968.30105273000004</v>
      </c>
      <c r="D611" s="84">
        <v>954.63510838000002</v>
      </c>
      <c r="E611" s="84">
        <v>189.30557845000001</v>
      </c>
      <c r="F611" s="84">
        <v>189.30557845000001</v>
      </c>
    </row>
    <row r="612" spans="1:6" ht="12.75" customHeight="1" x14ac:dyDescent="0.2">
      <c r="A612" s="83" t="s">
        <v>179</v>
      </c>
      <c r="B612" s="83">
        <v>4</v>
      </c>
      <c r="C612" s="84">
        <v>971.56110620000004</v>
      </c>
      <c r="D612" s="84">
        <v>957.76032468000005</v>
      </c>
      <c r="E612" s="84">
        <v>189.92531355</v>
      </c>
      <c r="F612" s="84">
        <v>189.92531355</v>
      </c>
    </row>
    <row r="613" spans="1:6" ht="12.75" customHeight="1" x14ac:dyDescent="0.2">
      <c r="A613" s="83" t="s">
        <v>179</v>
      </c>
      <c r="B613" s="83">
        <v>5</v>
      </c>
      <c r="C613" s="84">
        <v>971.67121515999997</v>
      </c>
      <c r="D613" s="84">
        <v>957.75683992999996</v>
      </c>
      <c r="E613" s="84">
        <v>189.92462251000001</v>
      </c>
      <c r="F613" s="84">
        <v>189.92462251000001</v>
      </c>
    </row>
    <row r="614" spans="1:6" ht="12.75" customHeight="1" x14ac:dyDescent="0.2">
      <c r="A614" s="83" t="s">
        <v>179</v>
      </c>
      <c r="B614" s="83">
        <v>6</v>
      </c>
      <c r="C614" s="84">
        <v>977.30886765000002</v>
      </c>
      <c r="D614" s="84">
        <v>964.34276824999995</v>
      </c>
      <c r="E614" s="84">
        <v>191.23062200999999</v>
      </c>
      <c r="F614" s="84">
        <v>191.23062200999999</v>
      </c>
    </row>
    <row r="615" spans="1:6" ht="12.75" customHeight="1" x14ac:dyDescent="0.2">
      <c r="A615" s="83" t="s">
        <v>179</v>
      </c>
      <c r="B615" s="83">
        <v>7</v>
      </c>
      <c r="C615" s="84">
        <v>990.00173603999997</v>
      </c>
      <c r="D615" s="84">
        <v>977.10982532000003</v>
      </c>
      <c r="E615" s="84">
        <v>193.76234864</v>
      </c>
      <c r="F615" s="84">
        <v>193.76234864</v>
      </c>
    </row>
    <row r="616" spans="1:6" ht="12.75" customHeight="1" x14ac:dyDescent="0.2">
      <c r="A616" s="83" t="s">
        <v>179</v>
      </c>
      <c r="B616" s="83">
        <v>8</v>
      </c>
      <c r="C616" s="84">
        <v>970.86261803000002</v>
      </c>
      <c r="D616" s="84">
        <v>954.07438086000002</v>
      </c>
      <c r="E616" s="84">
        <v>189.19438534</v>
      </c>
      <c r="F616" s="84">
        <v>189.19438534</v>
      </c>
    </row>
    <row r="617" spans="1:6" ht="12.75" customHeight="1" x14ac:dyDescent="0.2">
      <c r="A617" s="83" t="s">
        <v>179</v>
      </c>
      <c r="B617" s="83">
        <v>9</v>
      </c>
      <c r="C617" s="84">
        <v>948.15562235000004</v>
      </c>
      <c r="D617" s="84">
        <v>927.14748800999996</v>
      </c>
      <c r="E617" s="84">
        <v>183.85474196999999</v>
      </c>
      <c r="F617" s="84">
        <v>183.85474196999999</v>
      </c>
    </row>
    <row r="618" spans="1:6" ht="12.75" customHeight="1" x14ac:dyDescent="0.2">
      <c r="A618" s="83" t="s">
        <v>179</v>
      </c>
      <c r="B618" s="83">
        <v>10</v>
      </c>
      <c r="C618" s="84">
        <v>924.09503876999997</v>
      </c>
      <c r="D618" s="84">
        <v>905.01498698</v>
      </c>
      <c r="E618" s="84">
        <v>179.46583371</v>
      </c>
      <c r="F618" s="84">
        <v>179.46583371</v>
      </c>
    </row>
    <row r="619" spans="1:6" ht="12.75" customHeight="1" x14ac:dyDescent="0.2">
      <c r="A619" s="83" t="s">
        <v>179</v>
      </c>
      <c r="B619" s="83">
        <v>11</v>
      </c>
      <c r="C619" s="84">
        <v>922.30591732000005</v>
      </c>
      <c r="D619" s="84">
        <v>908.53498956999999</v>
      </c>
      <c r="E619" s="84">
        <v>180.16385552</v>
      </c>
      <c r="F619" s="84">
        <v>180.16385552</v>
      </c>
    </row>
    <row r="620" spans="1:6" ht="12.75" customHeight="1" x14ac:dyDescent="0.2">
      <c r="A620" s="83" t="s">
        <v>179</v>
      </c>
      <c r="B620" s="83">
        <v>12</v>
      </c>
      <c r="C620" s="84">
        <v>940.09033813999997</v>
      </c>
      <c r="D620" s="84">
        <v>928.73052073999997</v>
      </c>
      <c r="E620" s="84">
        <v>184.16865974000001</v>
      </c>
      <c r="F620" s="84">
        <v>184.16865974000001</v>
      </c>
    </row>
    <row r="621" spans="1:6" ht="12.75" customHeight="1" x14ac:dyDescent="0.2">
      <c r="A621" s="83" t="s">
        <v>179</v>
      </c>
      <c r="B621" s="83">
        <v>13</v>
      </c>
      <c r="C621" s="84">
        <v>948.89883194000004</v>
      </c>
      <c r="D621" s="84">
        <v>934.93019339</v>
      </c>
      <c r="E621" s="84">
        <v>185.39806415999999</v>
      </c>
      <c r="F621" s="84">
        <v>185.39806415999999</v>
      </c>
    </row>
    <row r="622" spans="1:6" ht="12.75" customHeight="1" x14ac:dyDescent="0.2">
      <c r="A622" s="83" t="s">
        <v>179</v>
      </c>
      <c r="B622" s="83">
        <v>14</v>
      </c>
      <c r="C622" s="84">
        <v>938.46157603999995</v>
      </c>
      <c r="D622" s="84">
        <v>924.43535783000004</v>
      </c>
      <c r="E622" s="84">
        <v>183.31692247000001</v>
      </c>
      <c r="F622" s="84">
        <v>183.31692247000001</v>
      </c>
    </row>
    <row r="623" spans="1:6" ht="12.75" customHeight="1" x14ac:dyDescent="0.2">
      <c r="A623" s="83" t="s">
        <v>179</v>
      </c>
      <c r="B623" s="83">
        <v>15</v>
      </c>
      <c r="C623" s="84">
        <v>945.39534182</v>
      </c>
      <c r="D623" s="84">
        <v>931.59246100999997</v>
      </c>
      <c r="E623" s="84">
        <v>184.73618680000001</v>
      </c>
      <c r="F623" s="84">
        <v>184.73618680000001</v>
      </c>
    </row>
    <row r="624" spans="1:6" ht="12.75" customHeight="1" x14ac:dyDescent="0.2">
      <c r="A624" s="83" t="s">
        <v>179</v>
      </c>
      <c r="B624" s="83">
        <v>16</v>
      </c>
      <c r="C624" s="84">
        <v>953.64900605000003</v>
      </c>
      <c r="D624" s="84">
        <v>941.76623497000003</v>
      </c>
      <c r="E624" s="84">
        <v>186.75366149000001</v>
      </c>
      <c r="F624" s="84">
        <v>186.75366149000001</v>
      </c>
    </row>
    <row r="625" spans="1:6" ht="12.75" customHeight="1" x14ac:dyDescent="0.2">
      <c r="A625" s="83" t="s">
        <v>179</v>
      </c>
      <c r="B625" s="83">
        <v>17</v>
      </c>
      <c r="C625" s="84">
        <v>953.90639696999995</v>
      </c>
      <c r="D625" s="84">
        <v>943.37943523000001</v>
      </c>
      <c r="E625" s="84">
        <v>187.07356153000001</v>
      </c>
      <c r="F625" s="84">
        <v>187.07356153000001</v>
      </c>
    </row>
    <row r="626" spans="1:6" ht="12.75" customHeight="1" x14ac:dyDescent="0.2">
      <c r="A626" s="83" t="s">
        <v>179</v>
      </c>
      <c r="B626" s="83">
        <v>18</v>
      </c>
      <c r="C626" s="84">
        <v>954.34767910000005</v>
      </c>
      <c r="D626" s="84">
        <v>943.74994631000004</v>
      </c>
      <c r="E626" s="84">
        <v>187.14703442999999</v>
      </c>
      <c r="F626" s="84">
        <v>187.14703442999999</v>
      </c>
    </row>
    <row r="627" spans="1:6" ht="12.75" customHeight="1" x14ac:dyDescent="0.2">
      <c r="A627" s="83" t="s">
        <v>179</v>
      </c>
      <c r="B627" s="83">
        <v>19</v>
      </c>
      <c r="C627" s="84">
        <v>906.84992583999997</v>
      </c>
      <c r="D627" s="84">
        <v>895.63560231999998</v>
      </c>
      <c r="E627" s="84">
        <v>177.60588762</v>
      </c>
      <c r="F627" s="84">
        <v>177.60588762</v>
      </c>
    </row>
    <row r="628" spans="1:6" ht="12.75" customHeight="1" x14ac:dyDescent="0.2">
      <c r="A628" s="83" t="s">
        <v>179</v>
      </c>
      <c r="B628" s="83">
        <v>20</v>
      </c>
      <c r="C628" s="84">
        <v>871.98028709000005</v>
      </c>
      <c r="D628" s="84">
        <v>858.57568179999998</v>
      </c>
      <c r="E628" s="84">
        <v>170.25684962</v>
      </c>
      <c r="F628" s="84">
        <v>170.25684962</v>
      </c>
    </row>
    <row r="629" spans="1:6" ht="12.75" customHeight="1" x14ac:dyDescent="0.2">
      <c r="A629" s="83" t="s">
        <v>179</v>
      </c>
      <c r="B629" s="83">
        <v>21</v>
      </c>
      <c r="C629" s="84">
        <v>867.30816231999995</v>
      </c>
      <c r="D629" s="84">
        <v>855.67330298000002</v>
      </c>
      <c r="E629" s="84">
        <v>169.68130353000001</v>
      </c>
      <c r="F629" s="84">
        <v>169.68130353000001</v>
      </c>
    </row>
    <row r="630" spans="1:6" ht="12.75" customHeight="1" x14ac:dyDescent="0.2">
      <c r="A630" s="83" t="s">
        <v>179</v>
      </c>
      <c r="B630" s="83">
        <v>22</v>
      </c>
      <c r="C630" s="84">
        <v>878.08009285000003</v>
      </c>
      <c r="D630" s="84">
        <v>867.34008498000003</v>
      </c>
      <c r="E630" s="84">
        <v>171.99484396</v>
      </c>
      <c r="F630" s="84">
        <v>171.99484396</v>
      </c>
    </row>
    <row r="631" spans="1:6" ht="12.75" customHeight="1" x14ac:dyDescent="0.2">
      <c r="A631" s="83" t="s">
        <v>179</v>
      </c>
      <c r="B631" s="83">
        <v>23</v>
      </c>
      <c r="C631" s="84">
        <v>899.48600024999996</v>
      </c>
      <c r="D631" s="84">
        <v>887.84031399000003</v>
      </c>
      <c r="E631" s="84">
        <v>176.06007022</v>
      </c>
      <c r="F631" s="84">
        <v>176.06007022</v>
      </c>
    </row>
    <row r="632" spans="1:6" ht="12.75" customHeight="1" x14ac:dyDescent="0.2">
      <c r="A632" s="83" t="s">
        <v>179</v>
      </c>
      <c r="B632" s="83">
        <v>24</v>
      </c>
      <c r="C632" s="84">
        <v>938.11480160999997</v>
      </c>
      <c r="D632" s="84">
        <v>927.87842383999998</v>
      </c>
      <c r="E632" s="84">
        <v>183.99968763999999</v>
      </c>
      <c r="F632" s="84">
        <v>183.99968763999999</v>
      </c>
    </row>
    <row r="633" spans="1:6" ht="12.75" customHeight="1" x14ac:dyDescent="0.2">
      <c r="A633" s="83" t="s">
        <v>180</v>
      </c>
      <c r="B633" s="83">
        <v>1</v>
      </c>
      <c r="C633" s="84">
        <v>965.47169736000001</v>
      </c>
      <c r="D633" s="84">
        <v>954.11646454000004</v>
      </c>
      <c r="E633" s="84">
        <v>189.2027306</v>
      </c>
      <c r="F633" s="84">
        <v>189.2027306</v>
      </c>
    </row>
    <row r="634" spans="1:6" ht="12.75" customHeight="1" x14ac:dyDescent="0.2">
      <c r="A634" s="83" t="s">
        <v>180</v>
      </c>
      <c r="B634" s="83">
        <v>2</v>
      </c>
      <c r="C634" s="84">
        <v>965.53984862000004</v>
      </c>
      <c r="D634" s="84">
        <v>956.76524141000004</v>
      </c>
      <c r="E634" s="84">
        <v>189.72798703999999</v>
      </c>
      <c r="F634" s="84">
        <v>189.72798703999999</v>
      </c>
    </row>
    <row r="635" spans="1:6" ht="12.75" customHeight="1" x14ac:dyDescent="0.2">
      <c r="A635" s="83" t="s">
        <v>180</v>
      </c>
      <c r="B635" s="83">
        <v>3</v>
      </c>
      <c r="C635" s="84">
        <v>961.42727157000002</v>
      </c>
      <c r="D635" s="84">
        <v>950.30281910999997</v>
      </c>
      <c r="E635" s="84">
        <v>188.44647896999999</v>
      </c>
      <c r="F635" s="84">
        <v>188.44647896999999</v>
      </c>
    </row>
    <row r="636" spans="1:6" ht="12.75" customHeight="1" x14ac:dyDescent="0.2">
      <c r="A636" s="83" t="s">
        <v>180</v>
      </c>
      <c r="B636" s="83">
        <v>4</v>
      </c>
      <c r="C636" s="84">
        <v>963.18911176999995</v>
      </c>
      <c r="D636" s="84">
        <v>950.73101837000002</v>
      </c>
      <c r="E636" s="84">
        <v>188.53139153000001</v>
      </c>
      <c r="F636" s="84">
        <v>188.53139153000001</v>
      </c>
    </row>
    <row r="637" spans="1:6" ht="12.75" customHeight="1" x14ac:dyDescent="0.2">
      <c r="A637" s="83" t="s">
        <v>180</v>
      </c>
      <c r="B637" s="83">
        <v>5</v>
      </c>
      <c r="C637" s="84">
        <v>963.16725699000006</v>
      </c>
      <c r="D637" s="84">
        <v>949.08275851999997</v>
      </c>
      <c r="E637" s="84">
        <v>188.20453911999999</v>
      </c>
      <c r="F637" s="84">
        <v>188.20453911999999</v>
      </c>
    </row>
    <row r="638" spans="1:6" ht="12.75" customHeight="1" x14ac:dyDescent="0.2">
      <c r="A638" s="83" t="s">
        <v>180</v>
      </c>
      <c r="B638" s="83">
        <v>6</v>
      </c>
      <c r="C638" s="84">
        <v>970.80501099000003</v>
      </c>
      <c r="D638" s="84">
        <v>956.81120423000004</v>
      </c>
      <c r="E638" s="84">
        <v>189.73710152999999</v>
      </c>
      <c r="F638" s="84">
        <v>189.73710152999999</v>
      </c>
    </row>
    <row r="639" spans="1:6" ht="12.75" customHeight="1" x14ac:dyDescent="0.2">
      <c r="A639" s="83" t="s">
        <v>180</v>
      </c>
      <c r="B639" s="83">
        <v>7</v>
      </c>
      <c r="C639" s="84">
        <v>967.49873229000002</v>
      </c>
      <c r="D639" s="84">
        <v>954.89038047999998</v>
      </c>
      <c r="E639" s="84">
        <v>189.35619929000001</v>
      </c>
      <c r="F639" s="84">
        <v>189.35619929000001</v>
      </c>
    </row>
    <row r="640" spans="1:6" ht="12.75" customHeight="1" x14ac:dyDescent="0.2">
      <c r="A640" s="83" t="s">
        <v>180</v>
      </c>
      <c r="B640" s="83">
        <v>8</v>
      </c>
      <c r="C640" s="84">
        <v>942.11676359000001</v>
      </c>
      <c r="D640" s="84">
        <v>925.04945540000006</v>
      </c>
      <c r="E640" s="84">
        <v>183.43869895</v>
      </c>
      <c r="F640" s="84">
        <v>183.43869895</v>
      </c>
    </row>
    <row r="641" spans="1:6" ht="12.75" customHeight="1" x14ac:dyDescent="0.2">
      <c r="A641" s="83" t="s">
        <v>180</v>
      </c>
      <c r="B641" s="83">
        <v>9</v>
      </c>
      <c r="C641" s="84">
        <v>918.47766220999995</v>
      </c>
      <c r="D641" s="84">
        <v>905.10661962999995</v>
      </c>
      <c r="E641" s="84">
        <v>179.48400459999999</v>
      </c>
      <c r="F641" s="84">
        <v>179.48400459999999</v>
      </c>
    </row>
    <row r="642" spans="1:6" ht="12.75" customHeight="1" x14ac:dyDescent="0.2">
      <c r="A642" s="83" t="s">
        <v>180</v>
      </c>
      <c r="B642" s="83">
        <v>10</v>
      </c>
      <c r="C642" s="84">
        <v>914.75359722999997</v>
      </c>
      <c r="D642" s="84">
        <v>901.89857115999996</v>
      </c>
      <c r="E642" s="84">
        <v>178.84784377</v>
      </c>
      <c r="F642" s="84">
        <v>178.84784377</v>
      </c>
    </row>
    <row r="643" spans="1:6" ht="12.75" customHeight="1" x14ac:dyDescent="0.2">
      <c r="A643" s="83" t="s">
        <v>180</v>
      </c>
      <c r="B643" s="83">
        <v>11</v>
      </c>
      <c r="C643" s="84">
        <v>928.40811901999996</v>
      </c>
      <c r="D643" s="84">
        <v>915.32804007000004</v>
      </c>
      <c r="E643" s="84">
        <v>181.51092765999999</v>
      </c>
      <c r="F643" s="84">
        <v>181.51092765999999</v>
      </c>
    </row>
    <row r="644" spans="1:6" ht="12.75" customHeight="1" x14ac:dyDescent="0.2">
      <c r="A644" s="83" t="s">
        <v>180</v>
      </c>
      <c r="B644" s="83">
        <v>12</v>
      </c>
      <c r="C644" s="84">
        <v>943.78729357999998</v>
      </c>
      <c r="D644" s="84">
        <v>931.18454187999998</v>
      </c>
      <c r="E644" s="84">
        <v>184.65529583</v>
      </c>
      <c r="F644" s="84">
        <v>184.65529583</v>
      </c>
    </row>
    <row r="645" spans="1:6" ht="12.75" customHeight="1" x14ac:dyDescent="0.2">
      <c r="A645" s="83" t="s">
        <v>180</v>
      </c>
      <c r="B645" s="83">
        <v>13</v>
      </c>
      <c r="C645" s="84">
        <v>929.85510696999995</v>
      </c>
      <c r="D645" s="84">
        <v>914.35742799000002</v>
      </c>
      <c r="E645" s="84">
        <v>181.31845382</v>
      </c>
      <c r="F645" s="84">
        <v>181.31845382</v>
      </c>
    </row>
    <row r="646" spans="1:6" ht="12.75" customHeight="1" x14ac:dyDescent="0.2">
      <c r="A646" s="83" t="s">
        <v>180</v>
      </c>
      <c r="B646" s="83">
        <v>14</v>
      </c>
      <c r="C646" s="84">
        <v>894.71247092999999</v>
      </c>
      <c r="D646" s="84">
        <v>883.51025863999996</v>
      </c>
      <c r="E646" s="84">
        <v>175.20141372000001</v>
      </c>
      <c r="F646" s="84">
        <v>175.20141372000001</v>
      </c>
    </row>
    <row r="647" spans="1:6" ht="12.75" customHeight="1" x14ac:dyDescent="0.2">
      <c r="A647" s="83" t="s">
        <v>180</v>
      </c>
      <c r="B647" s="83">
        <v>15</v>
      </c>
      <c r="C647" s="84">
        <v>898.23864199000002</v>
      </c>
      <c r="D647" s="84">
        <v>887.37827775999995</v>
      </c>
      <c r="E647" s="84">
        <v>175.96844773999999</v>
      </c>
      <c r="F647" s="84">
        <v>175.96844773999999</v>
      </c>
    </row>
    <row r="648" spans="1:6" ht="12.75" customHeight="1" x14ac:dyDescent="0.2">
      <c r="A648" s="83" t="s">
        <v>180</v>
      </c>
      <c r="B648" s="83">
        <v>16</v>
      </c>
      <c r="C648" s="84">
        <v>909.59544101999995</v>
      </c>
      <c r="D648" s="84">
        <v>899.70414550999999</v>
      </c>
      <c r="E648" s="84">
        <v>178.41268586000001</v>
      </c>
      <c r="F648" s="84">
        <v>178.41268586000001</v>
      </c>
    </row>
    <row r="649" spans="1:6" ht="12.75" customHeight="1" x14ac:dyDescent="0.2">
      <c r="A649" s="83" t="s">
        <v>180</v>
      </c>
      <c r="B649" s="83">
        <v>17</v>
      </c>
      <c r="C649" s="84">
        <v>925.22880922000002</v>
      </c>
      <c r="D649" s="84">
        <v>915.45820130000004</v>
      </c>
      <c r="E649" s="84">
        <v>181.53673882999999</v>
      </c>
      <c r="F649" s="84">
        <v>181.53673882999999</v>
      </c>
    </row>
    <row r="650" spans="1:6" ht="12.75" customHeight="1" x14ac:dyDescent="0.2">
      <c r="A650" s="83" t="s">
        <v>180</v>
      </c>
      <c r="B650" s="83">
        <v>18</v>
      </c>
      <c r="C650" s="84">
        <v>937.05039613999998</v>
      </c>
      <c r="D650" s="84">
        <v>932.62475124000002</v>
      </c>
      <c r="E650" s="84">
        <v>184.94089151</v>
      </c>
      <c r="F650" s="84">
        <v>184.94089151</v>
      </c>
    </row>
    <row r="651" spans="1:6" ht="12.75" customHeight="1" x14ac:dyDescent="0.2">
      <c r="A651" s="83" t="s">
        <v>180</v>
      </c>
      <c r="B651" s="83">
        <v>19</v>
      </c>
      <c r="C651" s="84">
        <v>901.63978416999998</v>
      </c>
      <c r="D651" s="84">
        <v>891.00587751</v>
      </c>
      <c r="E651" s="84">
        <v>176.68780622</v>
      </c>
      <c r="F651" s="84">
        <v>176.68780622</v>
      </c>
    </row>
    <row r="652" spans="1:6" ht="12.75" customHeight="1" x14ac:dyDescent="0.2">
      <c r="A652" s="83" t="s">
        <v>180</v>
      </c>
      <c r="B652" s="83">
        <v>20</v>
      </c>
      <c r="C652" s="84">
        <v>864.80422007000004</v>
      </c>
      <c r="D652" s="84">
        <v>853.02442293000001</v>
      </c>
      <c r="E652" s="84">
        <v>169.15602663000001</v>
      </c>
      <c r="F652" s="84">
        <v>169.15602663000001</v>
      </c>
    </row>
    <row r="653" spans="1:6" ht="12.75" customHeight="1" x14ac:dyDescent="0.2">
      <c r="A653" s="83" t="s">
        <v>180</v>
      </c>
      <c r="B653" s="83">
        <v>21</v>
      </c>
      <c r="C653" s="84">
        <v>863.44951658000002</v>
      </c>
      <c r="D653" s="84">
        <v>849.74075045999996</v>
      </c>
      <c r="E653" s="84">
        <v>168.50486943999999</v>
      </c>
      <c r="F653" s="84">
        <v>168.50486943999999</v>
      </c>
    </row>
    <row r="654" spans="1:6" ht="12.75" customHeight="1" x14ac:dyDescent="0.2">
      <c r="A654" s="83" t="s">
        <v>180</v>
      </c>
      <c r="B654" s="83">
        <v>22</v>
      </c>
      <c r="C654" s="84">
        <v>874.22523914999999</v>
      </c>
      <c r="D654" s="84">
        <v>861.95300276</v>
      </c>
      <c r="E654" s="84">
        <v>170.92657745</v>
      </c>
      <c r="F654" s="84">
        <v>170.92657745</v>
      </c>
    </row>
    <row r="655" spans="1:6" ht="12.75" customHeight="1" x14ac:dyDescent="0.2">
      <c r="A655" s="83" t="s">
        <v>180</v>
      </c>
      <c r="B655" s="83">
        <v>23</v>
      </c>
      <c r="C655" s="84">
        <v>890.19874390999996</v>
      </c>
      <c r="D655" s="84">
        <v>879.88584375000005</v>
      </c>
      <c r="E655" s="84">
        <v>174.48268680000001</v>
      </c>
      <c r="F655" s="84">
        <v>174.48268680000001</v>
      </c>
    </row>
    <row r="656" spans="1:6" ht="12.75" customHeight="1" x14ac:dyDescent="0.2">
      <c r="A656" s="83" t="s">
        <v>180</v>
      </c>
      <c r="B656" s="83">
        <v>24</v>
      </c>
      <c r="C656" s="84">
        <v>930.07396119999999</v>
      </c>
      <c r="D656" s="84">
        <v>921.51980716000003</v>
      </c>
      <c r="E656" s="84">
        <v>182.73876439</v>
      </c>
      <c r="F656" s="84">
        <v>182.73876439</v>
      </c>
    </row>
    <row r="657" spans="1:6" ht="12.75" customHeight="1" x14ac:dyDescent="0.2">
      <c r="A657" s="83" t="s">
        <v>181</v>
      </c>
      <c r="B657" s="83">
        <v>1</v>
      </c>
      <c r="C657" s="84">
        <v>969.71143128000006</v>
      </c>
      <c r="D657" s="84">
        <v>957.25718274999997</v>
      </c>
      <c r="E657" s="84">
        <v>189.82553974000001</v>
      </c>
      <c r="F657" s="84">
        <v>189.82553974000001</v>
      </c>
    </row>
    <row r="658" spans="1:6" ht="12.75" customHeight="1" x14ac:dyDescent="0.2">
      <c r="A658" s="83" t="s">
        <v>181</v>
      </c>
      <c r="B658" s="83">
        <v>2</v>
      </c>
      <c r="C658" s="84">
        <v>1000.46347351</v>
      </c>
      <c r="D658" s="84">
        <v>989.95687597000006</v>
      </c>
      <c r="E658" s="84">
        <v>196.30993810999999</v>
      </c>
      <c r="F658" s="84">
        <v>196.30993810999999</v>
      </c>
    </row>
    <row r="659" spans="1:6" ht="12.75" customHeight="1" x14ac:dyDescent="0.2">
      <c r="A659" s="83" t="s">
        <v>181</v>
      </c>
      <c r="B659" s="83">
        <v>3</v>
      </c>
      <c r="C659" s="84">
        <v>1008.37697913</v>
      </c>
      <c r="D659" s="84">
        <v>1002.66732127</v>
      </c>
      <c r="E659" s="84">
        <v>198.83043853999999</v>
      </c>
      <c r="F659" s="84">
        <v>198.83043853999999</v>
      </c>
    </row>
    <row r="660" spans="1:6" ht="12.75" customHeight="1" x14ac:dyDescent="0.2">
      <c r="A660" s="83" t="s">
        <v>181</v>
      </c>
      <c r="B660" s="83">
        <v>4</v>
      </c>
      <c r="C660" s="84">
        <v>1017.51602557</v>
      </c>
      <c r="D660" s="84">
        <v>1006.71403822</v>
      </c>
      <c r="E660" s="84">
        <v>199.63290860000001</v>
      </c>
      <c r="F660" s="84">
        <v>199.63290860000001</v>
      </c>
    </row>
    <row r="661" spans="1:6" ht="12.75" customHeight="1" x14ac:dyDescent="0.2">
      <c r="A661" s="83" t="s">
        <v>181</v>
      </c>
      <c r="B661" s="83">
        <v>5</v>
      </c>
      <c r="C661" s="84">
        <v>1016.17537613</v>
      </c>
      <c r="D661" s="84">
        <v>1000.6886661</v>
      </c>
      <c r="E661" s="84">
        <v>198.43806824000001</v>
      </c>
      <c r="F661" s="84">
        <v>198.43806824000001</v>
      </c>
    </row>
    <row r="662" spans="1:6" ht="12.75" customHeight="1" x14ac:dyDescent="0.2">
      <c r="A662" s="83" t="s">
        <v>181</v>
      </c>
      <c r="B662" s="83">
        <v>6</v>
      </c>
      <c r="C662" s="84">
        <v>987.82231364999996</v>
      </c>
      <c r="D662" s="84">
        <v>978.90181976999997</v>
      </c>
      <c r="E662" s="84">
        <v>194.11770383000001</v>
      </c>
      <c r="F662" s="84">
        <v>194.11770383000001</v>
      </c>
    </row>
    <row r="663" spans="1:6" ht="12.75" customHeight="1" x14ac:dyDescent="0.2">
      <c r="A663" s="83" t="s">
        <v>181</v>
      </c>
      <c r="B663" s="83">
        <v>7</v>
      </c>
      <c r="C663" s="84">
        <v>947.64602128000001</v>
      </c>
      <c r="D663" s="84">
        <v>939.32483190000005</v>
      </c>
      <c r="E663" s="84">
        <v>186.26952759</v>
      </c>
      <c r="F663" s="84">
        <v>186.26952759</v>
      </c>
    </row>
    <row r="664" spans="1:6" ht="12.75" customHeight="1" x14ac:dyDescent="0.2">
      <c r="A664" s="83" t="s">
        <v>181</v>
      </c>
      <c r="B664" s="83">
        <v>8</v>
      </c>
      <c r="C664" s="84">
        <v>929.31048478000002</v>
      </c>
      <c r="D664" s="84">
        <v>913.76236705999997</v>
      </c>
      <c r="E664" s="84">
        <v>181.20045234</v>
      </c>
      <c r="F664" s="84">
        <v>181.20045234</v>
      </c>
    </row>
    <row r="665" spans="1:6" ht="12.75" customHeight="1" x14ac:dyDescent="0.2">
      <c r="A665" s="83" t="s">
        <v>181</v>
      </c>
      <c r="B665" s="83">
        <v>9</v>
      </c>
      <c r="C665" s="84">
        <v>914.51320573999999</v>
      </c>
      <c r="D665" s="84">
        <v>899.45628404000001</v>
      </c>
      <c r="E665" s="84">
        <v>178.36353456000001</v>
      </c>
      <c r="F665" s="84">
        <v>178.36353456000001</v>
      </c>
    </row>
    <row r="666" spans="1:6" ht="12.75" customHeight="1" x14ac:dyDescent="0.2">
      <c r="A666" s="83" t="s">
        <v>181</v>
      </c>
      <c r="B666" s="83">
        <v>10</v>
      </c>
      <c r="C666" s="84">
        <v>914.28254734999996</v>
      </c>
      <c r="D666" s="84">
        <v>902.52790720999997</v>
      </c>
      <c r="E666" s="84">
        <v>178.97264204999999</v>
      </c>
      <c r="F666" s="84">
        <v>178.97264204999999</v>
      </c>
    </row>
    <row r="667" spans="1:6" ht="12.75" customHeight="1" x14ac:dyDescent="0.2">
      <c r="A667" s="83" t="s">
        <v>181</v>
      </c>
      <c r="B667" s="83">
        <v>11</v>
      </c>
      <c r="C667" s="84">
        <v>916.08924483999999</v>
      </c>
      <c r="D667" s="84">
        <v>905.67653817999997</v>
      </c>
      <c r="E667" s="84">
        <v>179.59702031</v>
      </c>
      <c r="F667" s="84">
        <v>179.59702031</v>
      </c>
    </row>
    <row r="668" spans="1:6" ht="12.75" customHeight="1" x14ac:dyDescent="0.2">
      <c r="A668" s="83" t="s">
        <v>181</v>
      </c>
      <c r="B668" s="83">
        <v>12</v>
      </c>
      <c r="C668" s="84">
        <v>924.87934338000002</v>
      </c>
      <c r="D668" s="84">
        <v>917.76434959999995</v>
      </c>
      <c r="E668" s="84">
        <v>181.99405150000001</v>
      </c>
      <c r="F668" s="84">
        <v>181.99405150000001</v>
      </c>
    </row>
    <row r="669" spans="1:6" ht="12.75" customHeight="1" x14ac:dyDescent="0.2">
      <c r="A669" s="83" t="s">
        <v>181</v>
      </c>
      <c r="B669" s="83">
        <v>13</v>
      </c>
      <c r="C669" s="84">
        <v>935.39155498000002</v>
      </c>
      <c r="D669" s="84">
        <v>915.55836551000004</v>
      </c>
      <c r="E669" s="84">
        <v>181.55660154</v>
      </c>
      <c r="F669" s="84">
        <v>181.55660154</v>
      </c>
    </row>
    <row r="670" spans="1:6" ht="12.75" customHeight="1" x14ac:dyDescent="0.2">
      <c r="A670" s="83" t="s">
        <v>181</v>
      </c>
      <c r="B670" s="83">
        <v>14</v>
      </c>
      <c r="C670" s="84">
        <v>879.29912325999999</v>
      </c>
      <c r="D670" s="84">
        <v>868.56146244000001</v>
      </c>
      <c r="E670" s="84">
        <v>172.23704494</v>
      </c>
      <c r="F670" s="84">
        <v>172.23704494</v>
      </c>
    </row>
    <row r="671" spans="1:6" ht="12.75" customHeight="1" x14ac:dyDescent="0.2">
      <c r="A671" s="83" t="s">
        <v>181</v>
      </c>
      <c r="B671" s="83">
        <v>15</v>
      </c>
      <c r="C671" s="84">
        <v>880.56545189999997</v>
      </c>
      <c r="D671" s="84">
        <v>870.91488491999996</v>
      </c>
      <c r="E671" s="84">
        <v>172.70373215999999</v>
      </c>
      <c r="F671" s="84">
        <v>172.70373215999999</v>
      </c>
    </row>
    <row r="672" spans="1:6" ht="12.75" customHeight="1" x14ac:dyDescent="0.2">
      <c r="A672" s="83" t="s">
        <v>181</v>
      </c>
      <c r="B672" s="83">
        <v>16</v>
      </c>
      <c r="C672" s="84">
        <v>881.38172270999996</v>
      </c>
      <c r="D672" s="84">
        <v>877.87529160999998</v>
      </c>
      <c r="E672" s="84">
        <v>174.08399127999999</v>
      </c>
      <c r="F672" s="84">
        <v>174.08399127999999</v>
      </c>
    </row>
    <row r="673" spans="1:6" ht="12.75" customHeight="1" x14ac:dyDescent="0.2">
      <c r="A673" s="83" t="s">
        <v>181</v>
      </c>
      <c r="B673" s="83">
        <v>17</v>
      </c>
      <c r="C673" s="84">
        <v>884.37043702999995</v>
      </c>
      <c r="D673" s="84">
        <v>871.04938943000002</v>
      </c>
      <c r="E673" s="84">
        <v>172.73040460999999</v>
      </c>
      <c r="F673" s="84">
        <v>172.73040460999999</v>
      </c>
    </row>
    <row r="674" spans="1:6" ht="12.75" customHeight="1" x14ac:dyDescent="0.2">
      <c r="A674" s="83" t="s">
        <v>181</v>
      </c>
      <c r="B674" s="83">
        <v>18</v>
      </c>
      <c r="C674" s="84">
        <v>881.17943534999995</v>
      </c>
      <c r="D674" s="84">
        <v>871.22429408000005</v>
      </c>
      <c r="E674" s="84">
        <v>172.76508845999999</v>
      </c>
      <c r="F674" s="84">
        <v>172.76508845999999</v>
      </c>
    </row>
    <row r="675" spans="1:6" ht="12.75" customHeight="1" x14ac:dyDescent="0.2">
      <c r="A675" s="83" t="s">
        <v>181</v>
      </c>
      <c r="B675" s="83">
        <v>19</v>
      </c>
      <c r="C675" s="84">
        <v>869.09938067999997</v>
      </c>
      <c r="D675" s="84">
        <v>858.85263080000004</v>
      </c>
      <c r="E675" s="84">
        <v>170.31176902000001</v>
      </c>
      <c r="F675" s="84">
        <v>170.31176902000001</v>
      </c>
    </row>
    <row r="676" spans="1:6" ht="12.75" customHeight="1" x14ac:dyDescent="0.2">
      <c r="A676" s="83" t="s">
        <v>181</v>
      </c>
      <c r="B676" s="83">
        <v>20</v>
      </c>
      <c r="C676" s="84">
        <v>845.34277085999997</v>
      </c>
      <c r="D676" s="84">
        <v>830.49499204000006</v>
      </c>
      <c r="E676" s="84">
        <v>164.68840657999999</v>
      </c>
      <c r="F676" s="84">
        <v>164.68840657999999</v>
      </c>
    </row>
    <row r="677" spans="1:6" ht="12.75" customHeight="1" x14ac:dyDescent="0.2">
      <c r="A677" s="83" t="s">
        <v>181</v>
      </c>
      <c r="B677" s="83">
        <v>21</v>
      </c>
      <c r="C677" s="84">
        <v>838.70350825000003</v>
      </c>
      <c r="D677" s="84">
        <v>825.71663160000003</v>
      </c>
      <c r="E677" s="84">
        <v>163.74085052000001</v>
      </c>
      <c r="F677" s="84">
        <v>163.74085052000001</v>
      </c>
    </row>
    <row r="678" spans="1:6" ht="12.75" customHeight="1" x14ac:dyDescent="0.2">
      <c r="A678" s="83" t="s">
        <v>181</v>
      </c>
      <c r="B678" s="83">
        <v>22</v>
      </c>
      <c r="C678" s="84">
        <v>848.69032621999997</v>
      </c>
      <c r="D678" s="84">
        <v>839.09456743999999</v>
      </c>
      <c r="E678" s="84">
        <v>166.39371532999999</v>
      </c>
      <c r="F678" s="84">
        <v>166.39371532999999</v>
      </c>
    </row>
    <row r="679" spans="1:6" ht="12.75" customHeight="1" x14ac:dyDescent="0.2">
      <c r="A679" s="83" t="s">
        <v>181</v>
      </c>
      <c r="B679" s="83">
        <v>23</v>
      </c>
      <c r="C679" s="84">
        <v>875.30904182999996</v>
      </c>
      <c r="D679" s="84">
        <v>865.28612323000004</v>
      </c>
      <c r="E679" s="84">
        <v>171.58754024999999</v>
      </c>
      <c r="F679" s="84">
        <v>171.58754024999999</v>
      </c>
    </row>
    <row r="680" spans="1:6" ht="12.75" customHeight="1" x14ac:dyDescent="0.2">
      <c r="A680" s="83" t="s">
        <v>181</v>
      </c>
      <c r="B680" s="83">
        <v>24</v>
      </c>
      <c r="C680" s="84">
        <v>916.88279964000003</v>
      </c>
      <c r="D680" s="84">
        <v>906.95948309000005</v>
      </c>
      <c r="E680" s="84">
        <v>179.85143022</v>
      </c>
      <c r="F680" s="84">
        <v>179.85143022</v>
      </c>
    </row>
    <row r="681" spans="1:6" ht="12.75" customHeight="1" x14ac:dyDescent="0.2">
      <c r="A681" s="83" t="s">
        <v>182</v>
      </c>
      <c r="B681" s="83">
        <v>1</v>
      </c>
      <c r="C681" s="84">
        <v>966.37704754000004</v>
      </c>
      <c r="D681" s="84">
        <v>951.08154922000006</v>
      </c>
      <c r="E681" s="84">
        <v>188.60090231999999</v>
      </c>
      <c r="F681" s="84">
        <v>188.60090231999999</v>
      </c>
    </row>
    <row r="682" spans="1:6" ht="12.75" customHeight="1" x14ac:dyDescent="0.2">
      <c r="A682" s="83" t="s">
        <v>182</v>
      </c>
      <c r="B682" s="83">
        <v>2</v>
      </c>
      <c r="C682" s="84">
        <v>990.48126563000005</v>
      </c>
      <c r="D682" s="84">
        <v>976.89435524999999</v>
      </c>
      <c r="E682" s="84">
        <v>193.71962060000001</v>
      </c>
      <c r="F682" s="84">
        <v>193.71962060000001</v>
      </c>
    </row>
    <row r="683" spans="1:6" ht="12.75" customHeight="1" x14ac:dyDescent="0.2">
      <c r="A683" s="83" t="s">
        <v>182</v>
      </c>
      <c r="B683" s="83">
        <v>3</v>
      </c>
      <c r="C683" s="84">
        <v>1000.72344811</v>
      </c>
      <c r="D683" s="84">
        <v>988.01590121000004</v>
      </c>
      <c r="E683" s="84">
        <v>195.9250399</v>
      </c>
      <c r="F683" s="84">
        <v>195.9250399</v>
      </c>
    </row>
    <row r="684" spans="1:6" ht="12.75" customHeight="1" x14ac:dyDescent="0.2">
      <c r="A684" s="83" t="s">
        <v>182</v>
      </c>
      <c r="B684" s="83">
        <v>4</v>
      </c>
      <c r="C684" s="84">
        <v>1000.97841279</v>
      </c>
      <c r="D684" s="84">
        <v>989.37902556999995</v>
      </c>
      <c r="E684" s="84">
        <v>196.19534951</v>
      </c>
      <c r="F684" s="84">
        <v>196.19534951</v>
      </c>
    </row>
    <row r="685" spans="1:6" ht="12.75" customHeight="1" x14ac:dyDescent="0.2">
      <c r="A685" s="83" t="s">
        <v>182</v>
      </c>
      <c r="B685" s="83">
        <v>5</v>
      </c>
      <c r="C685" s="84">
        <v>996.48585719000005</v>
      </c>
      <c r="D685" s="84">
        <v>984.77683186000002</v>
      </c>
      <c r="E685" s="84">
        <v>195.28272756999999</v>
      </c>
      <c r="F685" s="84">
        <v>195.28272756999999</v>
      </c>
    </row>
    <row r="686" spans="1:6" ht="12.75" customHeight="1" x14ac:dyDescent="0.2">
      <c r="A686" s="83" t="s">
        <v>182</v>
      </c>
      <c r="B686" s="83">
        <v>6</v>
      </c>
      <c r="C686" s="84">
        <v>981.12755737999998</v>
      </c>
      <c r="D686" s="84">
        <v>972.52328784999997</v>
      </c>
      <c r="E686" s="84">
        <v>192.85283136000001</v>
      </c>
      <c r="F686" s="84">
        <v>192.85283136000001</v>
      </c>
    </row>
    <row r="687" spans="1:6" ht="12.75" customHeight="1" x14ac:dyDescent="0.2">
      <c r="A687" s="83" t="s">
        <v>182</v>
      </c>
      <c r="B687" s="83">
        <v>7</v>
      </c>
      <c r="C687" s="84">
        <v>947.30221899000003</v>
      </c>
      <c r="D687" s="84">
        <v>946.93038191999995</v>
      </c>
      <c r="E687" s="84">
        <v>187.77771960000001</v>
      </c>
      <c r="F687" s="84">
        <v>187.77771960000001</v>
      </c>
    </row>
    <row r="688" spans="1:6" ht="12.75" customHeight="1" x14ac:dyDescent="0.2">
      <c r="A688" s="83" t="s">
        <v>182</v>
      </c>
      <c r="B688" s="83">
        <v>8</v>
      </c>
      <c r="C688" s="84">
        <v>941.53711423000004</v>
      </c>
      <c r="D688" s="84">
        <v>924.45451245000004</v>
      </c>
      <c r="E688" s="84">
        <v>183.32072085999999</v>
      </c>
      <c r="F688" s="84">
        <v>183.32072085999999</v>
      </c>
    </row>
    <row r="689" spans="1:6" ht="12.75" customHeight="1" x14ac:dyDescent="0.2">
      <c r="A689" s="83" t="s">
        <v>182</v>
      </c>
      <c r="B689" s="83">
        <v>9</v>
      </c>
      <c r="C689" s="84">
        <v>919.72050849000004</v>
      </c>
      <c r="D689" s="84">
        <v>909.97528928999998</v>
      </c>
      <c r="E689" s="84">
        <v>180.44946912</v>
      </c>
      <c r="F689" s="84">
        <v>180.44946912</v>
      </c>
    </row>
    <row r="690" spans="1:6" ht="12.75" customHeight="1" x14ac:dyDescent="0.2">
      <c r="A690" s="83" t="s">
        <v>182</v>
      </c>
      <c r="B690" s="83">
        <v>10</v>
      </c>
      <c r="C690" s="84">
        <v>919.11453430999995</v>
      </c>
      <c r="D690" s="84">
        <v>913.70589984000003</v>
      </c>
      <c r="E690" s="84">
        <v>181.18925480999999</v>
      </c>
      <c r="F690" s="84">
        <v>181.18925480999999</v>
      </c>
    </row>
    <row r="691" spans="1:6" ht="12.75" customHeight="1" x14ac:dyDescent="0.2">
      <c r="A691" s="83" t="s">
        <v>182</v>
      </c>
      <c r="B691" s="83">
        <v>11</v>
      </c>
      <c r="C691" s="84">
        <v>928.51049775000001</v>
      </c>
      <c r="D691" s="84">
        <v>918.04673759000002</v>
      </c>
      <c r="E691" s="84">
        <v>182.05004947</v>
      </c>
      <c r="F691" s="84">
        <v>182.05004947</v>
      </c>
    </row>
    <row r="692" spans="1:6" ht="12.75" customHeight="1" x14ac:dyDescent="0.2">
      <c r="A692" s="83" t="s">
        <v>182</v>
      </c>
      <c r="B692" s="83">
        <v>12</v>
      </c>
      <c r="C692" s="84">
        <v>943.20986082000002</v>
      </c>
      <c r="D692" s="84">
        <v>932.75769312</v>
      </c>
      <c r="E692" s="84">
        <v>184.96725408</v>
      </c>
      <c r="F692" s="84">
        <v>184.96725408</v>
      </c>
    </row>
    <row r="693" spans="1:6" ht="12.75" customHeight="1" x14ac:dyDescent="0.2">
      <c r="A693" s="83" t="s">
        <v>182</v>
      </c>
      <c r="B693" s="83">
        <v>13</v>
      </c>
      <c r="C693" s="84">
        <v>931.68871041</v>
      </c>
      <c r="D693" s="84">
        <v>918.34883773000001</v>
      </c>
      <c r="E693" s="84">
        <v>182.10995638</v>
      </c>
      <c r="F693" s="84">
        <v>182.10995638</v>
      </c>
    </row>
    <row r="694" spans="1:6" ht="12.75" customHeight="1" x14ac:dyDescent="0.2">
      <c r="A694" s="83" t="s">
        <v>182</v>
      </c>
      <c r="B694" s="83">
        <v>14</v>
      </c>
      <c r="C694" s="84">
        <v>903.20633800999997</v>
      </c>
      <c r="D694" s="84">
        <v>892.96083381999995</v>
      </c>
      <c r="E694" s="84">
        <v>177.07547700000001</v>
      </c>
      <c r="F694" s="84">
        <v>177.07547700000001</v>
      </c>
    </row>
    <row r="695" spans="1:6" ht="12.75" customHeight="1" x14ac:dyDescent="0.2">
      <c r="A695" s="83" t="s">
        <v>182</v>
      </c>
      <c r="B695" s="83">
        <v>15</v>
      </c>
      <c r="C695" s="84">
        <v>910.81881618</v>
      </c>
      <c r="D695" s="84">
        <v>896.98642129999996</v>
      </c>
      <c r="E695" s="84">
        <v>177.87375706</v>
      </c>
      <c r="F695" s="84">
        <v>177.87375706</v>
      </c>
    </row>
    <row r="696" spans="1:6" ht="12.75" customHeight="1" x14ac:dyDescent="0.2">
      <c r="A696" s="83" t="s">
        <v>182</v>
      </c>
      <c r="B696" s="83">
        <v>16</v>
      </c>
      <c r="C696" s="84">
        <v>915.83099330000005</v>
      </c>
      <c r="D696" s="84">
        <v>903.04855404</v>
      </c>
      <c r="E696" s="84">
        <v>179.07588709999999</v>
      </c>
      <c r="F696" s="84">
        <v>179.07588709999999</v>
      </c>
    </row>
    <row r="697" spans="1:6" ht="12.75" customHeight="1" x14ac:dyDescent="0.2">
      <c r="A697" s="83" t="s">
        <v>182</v>
      </c>
      <c r="B697" s="83">
        <v>17</v>
      </c>
      <c r="C697" s="84">
        <v>910.93900306</v>
      </c>
      <c r="D697" s="84">
        <v>896.83119041999998</v>
      </c>
      <c r="E697" s="84">
        <v>177.84297454</v>
      </c>
      <c r="F697" s="84">
        <v>177.84297454</v>
      </c>
    </row>
    <row r="698" spans="1:6" ht="12.75" customHeight="1" x14ac:dyDescent="0.2">
      <c r="A698" s="83" t="s">
        <v>182</v>
      </c>
      <c r="B698" s="83">
        <v>18</v>
      </c>
      <c r="C698" s="84">
        <v>904.13157089000003</v>
      </c>
      <c r="D698" s="84">
        <v>892.24573923000003</v>
      </c>
      <c r="E698" s="84">
        <v>176.93367266999999</v>
      </c>
      <c r="F698" s="84">
        <v>176.93367266999999</v>
      </c>
    </row>
    <row r="699" spans="1:6" ht="12.75" customHeight="1" x14ac:dyDescent="0.2">
      <c r="A699" s="83" t="s">
        <v>182</v>
      </c>
      <c r="B699" s="83">
        <v>19</v>
      </c>
      <c r="C699" s="84">
        <v>873.55475417000002</v>
      </c>
      <c r="D699" s="84">
        <v>860.24908304999997</v>
      </c>
      <c r="E699" s="84">
        <v>170.58868759999999</v>
      </c>
      <c r="F699" s="84">
        <v>170.58868759999999</v>
      </c>
    </row>
    <row r="700" spans="1:6" ht="12.75" customHeight="1" x14ac:dyDescent="0.2">
      <c r="A700" s="83" t="s">
        <v>182</v>
      </c>
      <c r="B700" s="83">
        <v>20</v>
      </c>
      <c r="C700" s="84">
        <v>848.23989248999999</v>
      </c>
      <c r="D700" s="84">
        <v>836.77723609999998</v>
      </c>
      <c r="E700" s="84">
        <v>165.93418503000001</v>
      </c>
      <c r="F700" s="84">
        <v>165.93418503000001</v>
      </c>
    </row>
    <row r="701" spans="1:6" ht="12.75" customHeight="1" x14ac:dyDescent="0.2">
      <c r="A701" s="83" t="s">
        <v>182</v>
      </c>
      <c r="B701" s="83">
        <v>21</v>
      </c>
      <c r="C701" s="84">
        <v>844.56938342000001</v>
      </c>
      <c r="D701" s="84">
        <v>831.57285810999997</v>
      </c>
      <c r="E701" s="84">
        <v>164.90214904999999</v>
      </c>
      <c r="F701" s="84">
        <v>164.90214904999999</v>
      </c>
    </row>
    <row r="702" spans="1:6" ht="12.75" customHeight="1" x14ac:dyDescent="0.2">
      <c r="A702" s="83" t="s">
        <v>182</v>
      </c>
      <c r="B702" s="83">
        <v>22</v>
      </c>
      <c r="C702" s="84">
        <v>862.70193357999995</v>
      </c>
      <c r="D702" s="84">
        <v>852.19836585999997</v>
      </c>
      <c r="E702" s="84">
        <v>168.99221827</v>
      </c>
      <c r="F702" s="84">
        <v>168.99221827</v>
      </c>
    </row>
    <row r="703" spans="1:6" ht="12.75" customHeight="1" x14ac:dyDescent="0.2">
      <c r="A703" s="83" t="s">
        <v>182</v>
      </c>
      <c r="B703" s="83">
        <v>23</v>
      </c>
      <c r="C703" s="84">
        <v>884.01020544000005</v>
      </c>
      <c r="D703" s="84">
        <v>873.96675467</v>
      </c>
      <c r="E703" s="84">
        <v>173.30892252999999</v>
      </c>
      <c r="F703" s="84">
        <v>173.30892252999999</v>
      </c>
    </row>
    <row r="704" spans="1:6" ht="12.75" customHeight="1" x14ac:dyDescent="0.2">
      <c r="A704" s="83" t="s">
        <v>182</v>
      </c>
      <c r="B704" s="83">
        <v>24</v>
      </c>
      <c r="C704" s="84">
        <v>918.03221685000005</v>
      </c>
      <c r="D704" s="84">
        <v>916.80863054999998</v>
      </c>
      <c r="E704" s="84">
        <v>181.80453098000001</v>
      </c>
      <c r="F704" s="84">
        <v>181.80453098000001</v>
      </c>
    </row>
    <row r="705"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2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22" r:id="rId4"/>
      </mc:Fallback>
    </mc:AlternateContent>
    <mc:AlternateContent xmlns:mc="http://schemas.openxmlformats.org/markup-compatibility/2006">
      <mc:Choice Requires="x14">
        <oleObject progId="Equation.3" shapeId="112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23" r:id="rId6"/>
      </mc:Fallback>
    </mc:AlternateContent>
    <mc:AlternateContent xmlns:mc="http://schemas.openxmlformats.org/markup-compatibility/2006">
      <mc:Choice Requires="x14">
        <oleObject progId="Equation.3" shapeId="112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24" r:id="rId8"/>
      </mc:Fallback>
    </mc:AlternateContent>
    <mc:AlternateContent xmlns:mc="http://schemas.openxmlformats.org/markup-compatibility/2006">
      <mc:Choice Requires="x14">
        <oleObject progId="Equation.3" shapeId="112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25" r:id="rId10"/>
      </mc:Fallback>
    </mc:AlternateContent>
    <mc:AlternateContent xmlns:mc="http://schemas.openxmlformats.org/markup-compatibility/2006">
      <mc:Choice Requires="x14">
        <oleObject progId="Equation.3" shapeId="1126"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26" r:id="rId12"/>
      </mc:Fallback>
    </mc:AlternateContent>
    <mc:AlternateContent xmlns:mc="http://schemas.openxmlformats.org/markup-compatibility/2006">
      <mc:Choice Requires="x14">
        <oleObject progId="Equation.3" shapeId="112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27" r:id="rId14"/>
      </mc:Fallback>
    </mc:AlternateContent>
    <mc:AlternateContent xmlns:mc="http://schemas.openxmlformats.org/markup-compatibility/2006">
      <mc:Choice Requires="x14">
        <oleObject progId="Equation.3" shapeId="112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28" r:id="rId16"/>
      </mc:Fallback>
    </mc:AlternateContent>
    <mc:AlternateContent xmlns:mc="http://schemas.openxmlformats.org/markup-compatibility/2006">
      <mc:Choice Requires="x14">
        <oleObject progId="Equation.3" shapeId="1129"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29" r:id="rId18"/>
      </mc:Fallback>
    </mc:AlternateContent>
    <mc:AlternateContent xmlns:mc="http://schemas.openxmlformats.org/markup-compatibility/2006">
      <mc:Choice Requires="x14">
        <oleObject progId="Equation.3" shapeId="1130"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30" r:id="rId20"/>
      </mc:Fallback>
    </mc:AlternateContent>
    <mc:AlternateContent xmlns:mc="http://schemas.openxmlformats.org/markup-compatibility/2006">
      <mc:Choice Requires="x14">
        <oleObject progId="Equation.3" shapeId="113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31" r:id="rId22"/>
      </mc:Fallback>
    </mc:AlternateContent>
    <mc:AlternateContent xmlns:mc="http://schemas.openxmlformats.org/markup-compatibility/2006">
      <mc:Choice Requires="x14">
        <oleObject progId="Equation.3" shapeId="113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32" r:id="rId24"/>
      </mc:Fallback>
    </mc:AlternateContent>
    <mc:AlternateContent xmlns:mc="http://schemas.openxmlformats.org/markup-compatibility/2006">
      <mc:Choice Requires="x14">
        <oleObject progId="Equation.3" shapeId="113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33" r:id="rId26"/>
      </mc:Fallback>
    </mc:AlternateContent>
    <mc:AlternateContent xmlns:mc="http://schemas.openxmlformats.org/markup-compatibility/2006">
      <mc:Choice Requires="x14">
        <oleObject progId="Equation.3" shapeId="113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34" r:id="rId28"/>
      </mc:Fallback>
    </mc:AlternateContent>
    <mc:AlternateContent xmlns:mc="http://schemas.openxmlformats.org/markup-compatibility/2006">
      <mc:Choice Requires="x14">
        <oleObject progId="Equation.3" shapeId="113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3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2019-03-18T09:45:08Z</dcterms:modified>
</cp:coreProperties>
</file>