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2 Февраль\"/>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ЦК'!$A$1:$Y$147</definedName>
    <definedName name="_xlnm.Print_Area" localSheetId="3">'IV ЦК'!$A$1:$Y$148</definedName>
    <definedName name="_xlnm.Print_Area" localSheetId="4">'V ЦК'!$A$1:$Y$425</definedName>
    <definedName name="_xlnm.Print_Area" localSheetId="5">'VI ЦК'!$A$1:$Y$461</definedName>
  </definedNames>
  <calcPr calcId="162913"/>
</workbook>
</file>

<file path=xl/calcChain.xml><?xml version="1.0" encoding="utf-8"?>
<calcChain xmlns="http://schemas.openxmlformats.org/spreadsheetml/2006/main">
  <c r="F32" i="1" l="1"/>
  <c r="F23" i="1"/>
  <c r="N470" i="28" l="1"/>
  <c r="N459"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23" i="21"/>
  <c r="L457"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27" i="21"/>
  <c r="R427" i="21"/>
  <c r="P427" i="21"/>
  <c r="N427" i="21"/>
  <c r="T147" i="19"/>
  <c r="R147" i="19"/>
  <c r="P147" i="19"/>
  <c r="N147" i="19"/>
  <c r="T147" i="25"/>
  <c r="R147" i="25"/>
  <c r="P147" i="25"/>
  <c r="N147"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F26" i="1"/>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65" i="28"/>
  <c r="R465" i="28"/>
  <c r="P465" i="28"/>
  <c r="N465" i="28"/>
  <c r="A46" i="28"/>
  <c r="A1" i="28"/>
  <c r="A12" i="21"/>
  <c r="A12" i="25"/>
  <c r="Y46" i="28" l="1"/>
  <c r="U46" i="28"/>
  <c r="Q46" i="28"/>
  <c r="M46" i="28"/>
  <c r="I46" i="28"/>
  <c r="E46" i="28"/>
  <c r="V46" i="28"/>
  <c r="P46" i="28"/>
  <c r="K46" i="28"/>
  <c r="F46" i="28"/>
  <c r="T46" i="28"/>
  <c r="O46" i="28"/>
  <c r="J46" i="28"/>
  <c r="D46" i="28"/>
  <c r="S46" i="28"/>
  <c r="H46" i="28"/>
  <c r="R46" i="28"/>
  <c r="G46" i="28"/>
  <c r="X46" i="28"/>
  <c r="N46" i="28"/>
  <c r="C46" i="28"/>
  <c r="W46" i="28"/>
  <c r="L46" i="28"/>
  <c r="B46"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7" i="28"/>
  <c r="A80" i="28"/>
  <c r="A12" i="19"/>
  <c r="F16" i="1"/>
  <c r="F14" i="1"/>
  <c r="F13" i="1"/>
  <c r="F17" i="1" l="1"/>
  <c r="F15" i="1" s="1"/>
  <c r="F12" i="1" s="1"/>
  <c r="Y47" i="28"/>
  <c r="U47" i="28"/>
  <c r="Q47" i="28"/>
  <c r="M47" i="28"/>
  <c r="I47" i="28"/>
  <c r="E47" i="28"/>
  <c r="X47" i="28"/>
  <c r="S47" i="28"/>
  <c r="N47" i="28"/>
  <c r="H47" i="28"/>
  <c r="C47" i="28"/>
  <c r="W47" i="28"/>
  <c r="R47" i="28"/>
  <c r="L47" i="28"/>
  <c r="G47" i="28"/>
  <c r="B47" i="28"/>
  <c r="P47" i="28"/>
  <c r="F47" i="28"/>
  <c r="O47" i="28"/>
  <c r="D47" i="28"/>
  <c r="V47" i="28"/>
  <c r="K47" i="28"/>
  <c r="T47" i="28"/>
  <c r="J47"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0" i="28"/>
  <c r="U80" i="28"/>
  <c r="Q80" i="28"/>
  <c r="M80" i="28"/>
  <c r="I80" i="28"/>
  <c r="E80" i="28"/>
  <c r="X80" i="28"/>
  <c r="S80" i="28"/>
  <c r="N80" i="28"/>
  <c r="H80" i="28"/>
  <c r="C80" i="28"/>
  <c r="W80" i="28"/>
  <c r="R80" i="28"/>
  <c r="L80" i="28"/>
  <c r="G80" i="28"/>
  <c r="B80" i="28"/>
  <c r="V80" i="28"/>
  <c r="K80" i="28"/>
  <c r="T80" i="28"/>
  <c r="J80" i="28"/>
  <c r="P80" i="28"/>
  <c r="F80" i="28"/>
  <c r="O80" i="28"/>
  <c r="D80" i="28"/>
  <c r="A22" i="28"/>
  <c r="A114" i="28"/>
  <c r="A81" i="28"/>
  <c r="A48" i="28"/>
  <c r="A46" i="19"/>
  <c r="T151" i="25"/>
  <c r="R151" i="25"/>
  <c r="P151" i="25"/>
  <c r="N151" i="25"/>
  <c r="A1" i="21"/>
  <c r="A46" i="25"/>
  <c r="A1" i="25"/>
  <c r="A1" i="19"/>
  <c r="A1" i="8"/>
  <c r="A13" i="21"/>
  <c r="A13" i="19"/>
  <c r="Y114" i="28" l="1"/>
  <c r="U114" i="28"/>
  <c r="Q114" i="28"/>
  <c r="M114" i="28"/>
  <c r="I114" i="28"/>
  <c r="E114" i="28"/>
  <c r="V114" i="28"/>
  <c r="P114" i="28"/>
  <c r="K114" i="28"/>
  <c r="F114" i="28"/>
  <c r="T114" i="28"/>
  <c r="O114" i="28"/>
  <c r="J114" i="28"/>
  <c r="D114" i="28"/>
  <c r="X114" i="28"/>
  <c r="N114" i="28"/>
  <c r="C114" i="28"/>
  <c r="W114" i="28"/>
  <c r="L114" i="28"/>
  <c r="B114" i="28"/>
  <c r="S114" i="28"/>
  <c r="H114" i="28"/>
  <c r="R114" i="28"/>
  <c r="G114" i="28"/>
  <c r="W13" i="19"/>
  <c r="S13" i="19"/>
  <c r="O13" i="19"/>
  <c r="K13" i="19"/>
  <c r="G13" i="19"/>
  <c r="C13" i="19"/>
  <c r="Y13" i="19"/>
  <c r="T13" i="19"/>
  <c r="N13" i="19"/>
  <c r="I13" i="19"/>
  <c r="D13" i="19"/>
  <c r="U13" i="19"/>
  <c r="M13" i="19"/>
  <c r="F13" i="19"/>
  <c r="R13" i="19"/>
  <c r="J13" i="19"/>
  <c r="Q13" i="19"/>
  <c r="E13" i="19"/>
  <c r="P13" i="19"/>
  <c r="B13" i="19"/>
  <c r="V13" i="19"/>
  <c r="L13" i="19"/>
  <c r="H13" i="19"/>
  <c r="X13" i="19"/>
  <c r="Y48" i="28"/>
  <c r="U48" i="28"/>
  <c r="Q48" i="28"/>
  <c r="M48" i="28"/>
  <c r="I48" i="28"/>
  <c r="E48" i="28"/>
  <c r="V48" i="28"/>
  <c r="P48" i="28"/>
  <c r="K48" i="28"/>
  <c r="F48" i="28"/>
  <c r="T48" i="28"/>
  <c r="O48" i="28"/>
  <c r="J48" i="28"/>
  <c r="D48" i="28"/>
  <c r="X48" i="28"/>
  <c r="N48" i="28"/>
  <c r="C48" i="28"/>
  <c r="W48" i="28"/>
  <c r="L48" i="28"/>
  <c r="B48" i="28"/>
  <c r="S48" i="28"/>
  <c r="H48" i="28"/>
  <c r="R48" i="28"/>
  <c r="G48"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6" i="25"/>
  <c r="U46" i="25"/>
  <c r="Q46" i="25"/>
  <c r="M46" i="25"/>
  <c r="I46" i="25"/>
  <c r="E46" i="25"/>
  <c r="V46" i="25"/>
  <c r="P46" i="25"/>
  <c r="K46" i="25"/>
  <c r="F46" i="25"/>
  <c r="T46" i="25"/>
  <c r="N46" i="25"/>
  <c r="G46" i="25"/>
  <c r="W46" i="25"/>
  <c r="L46" i="25"/>
  <c r="C46" i="25"/>
  <c r="S46" i="25"/>
  <c r="J46" i="25"/>
  <c r="B46" i="25"/>
  <c r="X46" i="25"/>
  <c r="D46" i="25"/>
  <c r="R46" i="25"/>
  <c r="O46" i="25"/>
  <c r="H46" i="25"/>
  <c r="Y81" i="28"/>
  <c r="U81" i="28"/>
  <c r="Q81" i="28"/>
  <c r="M81" i="28"/>
  <c r="I81" i="28"/>
  <c r="E81" i="28"/>
  <c r="V81" i="28"/>
  <c r="P81" i="28"/>
  <c r="K81" i="28"/>
  <c r="F81" i="28"/>
  <c r="T81" i="28"/>
  <c r="O81" i="28"/>
  <c r="J81" i="28"/>
  <c r="D81" i="28"/>
  <c r="S81" i="28"/>
  <c r="H81" i="28"/>
  <c r="R81" i="28"/>
  <c r="G81" i="28"/>
  <c r="X81" i="28"/>
  <c r="N81" i="28"/>
  <c r="C81" i="28"/>
  <c r="W81" i="28"/>
  <c r="L81" i="28"/>
  <c r="B81" i="28"/>
  <c r="W46" i="19"/>
  <c r="S46" i="19"/>
  <c r="O46" i="19"/>
  <c r="K46" i="19"/>
  <c r="G46" i="19"/>
  <c r="C46" i="19"/>
  <c r="Y46" i="19"/>
  <c r="T46" i="19"/>
  <c r="N46" i="19"/>
  <c r="I46" i="19"/>
  <c r="D46" i="19"/>
  <c r="R46" i="19"/>
  <c r="L46" i="19"/>
  <c r="E46" i="19"/>
  <c r="U46" i="19"/>
  <c r="J46" i="19"/>
  <c r="Q46" i="19"/>
  <c r="F46" i="19"/>
  <c r="P46" i="19"/>
  <c r="B46" i="19"/>
  <c r="H46" i="19"/>
  <c r="X46" i="19"/>
  <c r="V46" i="19"/>
  <c r="M46" i="19"/>
  <c r="A23" i="28"/>
  <c r="E7" i="1"/>
  <c r="D7" i="1"/>
  <c r="F7" i="1"/>
  <c r="C7" i="1"/>
  <c r="A14" i="21"/>
  <c r="A15" i="21" s="1"/>
  <c r="A80" i="25"/>
  <c r="A80" i="19"/>
  <c r="A47" i="19"/>
  <c r="A148" i="28"/>
  <c r="A115" i="28"/>
  <c r="A49" i="28"/>
  <c r="A82" i="28"/>
  <c r="A46" i="21"/>
  <c r="A14" i="19"/>
  <c r="A47"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1" i="25"/>
  <c r="W80" i="25"/>
  <c r="S80" i="25"/>
  <c r="O80" i="25"/>
  <c r="K80" i="25"/>
  <c r="G80" i="25"/>
  <c r="C80" i="25"/>
  <c r="V80" i="25"/>
  <c r="Q80" i="25"/>
  <c r="L80" i="25"/>
  <c r="F80" i="25"/>
  <c r="Y80" i="25"/>
  <c r="R80" i="25"/>
  <c r="J80" i="25"/>
  <c r="D80" i="25"/>
  <c r="X80" i="25"/>
  <c r="N80" i="25"/>
  <c r="E80" i="25"/>
  <c r="M80" i="25"/>
  <c r="U80" i="25"/>
  <c r="I80" i="25"/>
  <c r="P80" i="25"/>
  <c r="H80" i="25"/>
  <c r="B80" i="25"/>
  <c r="T80" i="25"/>
  <c r="Y148" i="28"/>
  <c r="U148" i="28"/>
  <c r="Q148" i="28"/>
  <c r="M148" i="28"/>
  <c r="I148" i="28"/>
  <c r="E148" i="28"/>
  <c r="X148" i="28"/>
  <c r="S148" i="28"/>
  <c r="N148" i="28"/>
  <c r="H148" i="28"/>
  <c r="C148" i="28"/>
  <c r="W148" i="28"/>
  <c r="R148" i="28"/>
  <c r="L148" i="28"/>
  <c r="G148" i="28"/>
  <c r="B148" i="28"/>
  <c r="P148" i="28"/>
  <c r="F148" i="28"/>
  <c r="O148" i="28"/>
  <c r="D148" i="28"/>
  <c r="V148" i="28"/>
  <c r="K148" i="28"/>
  <c r="T148" i="28"/>
  <c r="J148" i="28"/>
  <c r="Y49" i="28"/>
  <c r="U49" i="28"/>
  <c r="Q49" i="28"/>
  <c r="M49" i="28"/>
  <c r="I49" i="28"/>
  <c r="E49" i="28"/>
  <c r="X49" i="28"/>
  <c r="S49" i="28"/>
  <c r="N49" i="28"/>
  <c r="H49" i="28"/>
  <c r="C49" i="28"/>
  <c r="W49" i="28"/>
  <c r="R49" i="28"/>
  <c r="L49" i="28"/>
  <c r="G49" i="28"/>
  <c r="B49" i="28"/>
  <c r="V49" i="28"/>
  <c r="K49" i="28"/>
  <c r="T49" i="28"/>
  <c r="J49" i="28"/>
  <c r="P49" i="28"/>
  <c r="F49" i="28"/>
  <c r="O49" i="28"/>
  <c r="D49" i="28"/>
  <c r="A81" i="19"/>
  <c r="A82" i="19" s="1"/>
  <c r="X80" i="19"/>
  <c r="T80" i="19"/>
  <c r="P80" i="19"/>
  <c r="L80" i="19"/>
  <c r="H80" i="19"/>
  <c r="D80" i="19"/>
  <c r="W80" i="19"/>
  <c r="R80" i="19"/>
  <c r="M80" i="19"/>
  <c r="G80" i="19"/>
  <c r="B80" i="19"/>
  <c r="S80" i="19"/>
  <c r="K80" i="19"/>
  <c r="E80" i="19"/>
  <c r="Q80" i="19"/>
  <c r="I80" i="19"/>
  <c r="O80" i="19"/>
  <c r="C80" i="19"/>
  <c r="V80" i="19"/>
  <c r="F80" i="19"/>
  <c r="U80" i="19"/>
  <c r="J80" i="19"/>
  <c r="Y80" i="19"/>
  <c r="N80" i="19"/>
  <c r="W14" i="19"/>
  <c r="S14" i="19"/>
  <c r="O14" i="19"/>
  <c r="K14" i="19"/>
  <c r="G14" i="19"/>
  <c r="C14" i="19"/>
  <c r="V14" i="19"/>
  <c r="Q14" i="19"/>
  <c r="L14" i="19"/>
  <c r="F14" i="19"/>
  <c r="Y14" i="19"/>
  <c r="R14" i="19"/>
  <c r="J14" i="19"/>
  <c r="D14" i="19"/>
  <c r="X14" i="19"/>
  <c r="N14" i="19"/>
  <c r="E14" i="19"/>
  <c r="T14" i="19"/>
  <c r="H14" i="19"/>
  <c r="P14" i="19"/>
  <c r="B14" i="19"/>
  <c r="U14" i="19"/>
  <c r="M14" i="19"/>
  <c r="I14" i="19"/>
  <c r="Y115" i="28"/>
  <c r="U115" i="28"/>
  <c r="Q115" i="28"/>
  <c r="M115" i="28"/>
  <c r="I115" i="28"/>
  <c r="E115" i="28"/>
  <c r="X115" i="28"/>
  <c r="S115" i="28"/>
  <c r="N115" i="28"/>
  <c r="H115" i="28"/>
  <c r="C115" i="28"/>
  <c r="W115" i="28"/>
  <c r="R115" i="28"/>
  <c r="L115" i="28"/>
  <c r="G115" i="28"/>
  <c r="B115" i="28"/>
  <c r="V115" i="28"/>
  <c r="K115" i="28"/>
  <c r="T115" i="28"/>
  <c r="J115" i="28"/>
  <c r="P115" i="28"/>
  <c r="F115" i="28"/>
  <c r="O115" i="28"/>
  <c r="D115" i="28"/>
  <c r="Y13" i="25"/>
  <c r="U13" i="25"/>
  <c r="Q13" i="25"/>
  <c r="M13" i="25"/>
  <c r="I13" i="25"/>
  <c r="E13" i="25"/>
  <c r="V13" i="25"/>
  <c r="P13" i="25"/>
  <c r="K13" i="25"/>
  <c r="F13" i="25"/>
  <c r="W13" i="25"/>
  <c r="O13" i="25"/>
  <c r="H13" i="25"/>
  <c r="B13" i="25"/>
  <c r="T13" i="25"/>
  <c r="L13" i="25"/>
  <c r="C13" i="25"/>
  <c r="S13" i="25"/>
  <c r="J13" i="25"/>
  <c r="X13" i="25"/>
  <c r="D13" i="25"/>
  <c r="R13" i="25"/>
  <c r="N13" i="25"/>
  <c r="G13" i="25"/>
  <c r="Y46" i="21"/>
  <c r="U46" i="21"/>
  <c r="Q46" i="21"/>
  <c r="M46" i="21"/>
  <c r="I46" i="21"/>
  <c r="E46" i="21"/>
  <c r="T46" i="21"/>
  <c r="O46" i="21"/>
  <c r="J46" i="21"/>
  <c r="D46" i="21"/>
  <c r="X46" i="21"/>
  <c r="R46" i="21"/>
  <c r="K46" i="21"/>
  <c r="C46" i="21"/>
  <c r="W46" i="21"/>
  <c r="P46" i="21"/>
  <c r="H46" i="21"/>
  <c r="B46" i="21"/>
  <c r="S46" i="21"/>
  <c r="F46" i="21"/>
  <c r="N46" i="21"/>
  <c r="L46" i="21"/>
  <c r="G46" i="21"/>
  <c r="V46" i="21"/>
  <c r="V14" i="21"/>
  <c r="R14" i="21"/>
  <c r="N14" i="21"/>
  <c r="J14" i="21"/>
  <c r="F14" i="21"/>
  <c r="B14" i="21"/>
  <c r="Y14" i="21"/>
  <c r="T14" i="21"/>
  <c r="O14" i="21"/>
  <c r="I14" i="21"/>
  <c r="D14" i="21"/>
  <c r="X14" i="21"/>
  <c r="S14" i="21"/>
  <c r="M14" i="21"/>
  <c r="H14" i="21"/>
  <c r="C14" i="21"/>
  <c r="U14" i="21"/>
  <c r="K14" i="21"/>
  <c r="Q14" i="21"/>
  <c r="G14" i="21"/>
  <c r="P14" i="21"/>
  <c r="E14" i="21"/>
  <c r="W14" i="21"/>
  <c r="L14" i="21"/>
  <c r="Y47" i="25"/>
  <c r="U47" i="25"/>
  <c r="Q47" i="25"/>
  <c r="M47" i="25"/>
  <c r="I47" i="25"/>
  <c r="E47" i="25"/>
  <c r="X47" i="25"/>
  <c r="S47" i="25"/>
  <c r="N47" i="25"/>
  <c r="H47" i="25"/>
  <c r="C47" i="25"/>
  <c r="R47" i="25"/>
  <c r="K47" i="25"/>
  <c r="D47" i="25"/>
  <c r="P47" i="25"/>
  <c r="G47" i="25"/>
  <c r="W47" i="25"/>
  <c r="O47" i="25"/>
  <c r="F47" i="25"/>
  <c r="T47" i="25"/>
  <c r="L47" i="25"/>
  <c r="J47" i="25"/>
  <c r="V47" i="25"/>
  <c r="B47" i="25"/>
  <c r="Y82" i="28"/>
  <c r="U82" i="28"/>
  <c r="Q82" i="28"/>
  <c r="M82" i="28"/>
  <c r="I82" i="28"/>
  <c r="E82" i="28"/>
  <c r="X82" i="28"/>
  <c r="S82" i="28"/>
  <c r="N82" i="28"/>
  <c r="H82" i="28"/>
  <c r="C82" i="28"/>
  <c r="W82" i="28"/>
  <c r="R82" i="28"/>
  <c r="L82" i="28"/>
  <c r="G82" i="28"/>
  <c r="B82" i="28"/>
  <c r="P82" i="28"/>
  <c r="F82" i="28"/>
  <c r="O82" i="28"/>
  <c r="D82" i="28"/>
  <c r="V82" i="28"/>
  <c r="K82" i="28"/>
  <c r="T82" i="28"/>
  <c r="J82" i="28"/>
  <c r="A48" i="19"/>
  <c r="A49" i="19" s="1"/>
  <c r="W47" i="19"/>
  <c r="S47" i="19"/>
  <c r="O47" i="19"/>
  <c r="K47" i="19"/>
  <c r="G47" i="19"/>
  <c r="C47" i="19"/>
  <c r="V47" i="19"/>
  <c r="Q47" i="19"/>
  <c r="L47" i="19"/>
  <c r="F47" i="19"/>
  <c r="X47" i="19"/>
  <c r="P47" i="19"/>
  <c r="I47" i="19"/>
  <c r="B47" i="19"/>
  <c r="Y47" i="19"/>
  <c r="N47" i="19"/>
  <c r="E47" i="19"/>
  <c r="T47" i="19"/>
  <c r="H47" i="19"/>
  <c r="R47" i="19"/>
  <c r="D47" i="19"/>
  <c r="J47" i="19"/>
  <c r="U47" i="19"/>
  <c r="M47"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14" i="25"/>
  <c r="A114" i="19"/>
  <c r="A116" i="28"/>
  <c r="A83" i="28"/>
  <c r="A50" i="28"/>
  <c r="A182" i="28"/>
  <c r="A149" i="28"/>
  <c r="A15" i="19"/>
  <c r="A80" i="21"/>
  <c r="A47" i="21"/>
  <c r="A14" i="25"/>
  <c r="A48" i="25"/>
  <c r="A16" i="21"/>
  <c r="A82" i="25"/>
  <c r="V16" i="21" l="1"/>
  <c r="R16" i="21"/>
  <c r="N16" i="21"/>
  <c r="J16" i="21"/>
  <c r="F16" i="21"/>
  <c r="B16" i="21"/>
  <c r="Y16" i="21"/>
  <c r="T16" i="21"/>
  <c r="O16" i="21"/>
  <c r="I16" i="21"/>
  <c r="D16" i="21"/>
  <c r="X16" i="21"/>
  <c r="S16" i="21"/>
  <c r="M16" i="21"/>
  <c r="H16" i="21"/>
  <c r="C16" i="21"/>
  <c r="P16" i="21"/>
  <c r="E16" i="21"/>
  <c r="W16" i="21"/>
  <c r="L16" i="21"/>
  <c r="U16" i="21"/>
  <c r="K16" i="21"/>
  <c r="Q16" i="21"/>
  <c r="G16" i="21"/>
  <c r="Y80" i="21"/>
  <c r="U80" i="21"/>
  <c r="Q80" i="21"/>
  <c r="M80" i="21"/>
  <c r="I80" i="21"/>
  <c r="E80" i="21"/>
  <c r="W80" i="21"/>
  <c r="R80" i="21"/>
  <c r="L80" i="21"/>
  <c r="G80" i="21"/>
  <c r="B80" i="21"/>
  <c r="T80" i="21"/>
  <c r="N80" i="21"/>
  <c r="F80" i="21"/>
  <c r="S80" i="21"/>
  <c r="K80" i="21"/>
  <c r="D80" i="21"/>
  <c r="O80" i="21"/>
  <c r="X80" i="21"/>
  <c r="J80" i="21"/>
  <c r="V80" i="21"/>
  <c r="H80" i="21"/>
  <c r="C80" i="21"/>
  <c r="P80" i="21"/>
  <c r="Y149" i="28"/>
  <c r="U149" i="28"/>
  <c r="Q149" i="28"/>
  <c r="M149" i="28"/>
  <c r="I149" i="28"/>
  <c r="E149" i="28"/>
  <c r="V149" i="28"/>
  <c r="P149" i="28"/>
  <c r="K149" i="28"/>
  <c r="F149" i="28"/>
  <c r="T149" i="28"/>
  <c r="O149" i="28"/>
  <c r="J149" i="28"/>
  <c r="D149" i="28"/>
  <c r="X149" i="28"/>
  <c r="N149" i="28"/>
  <c r="C149" i="28"/>
  <c r="W149" i="28"/>
  <c r="L149" i="28"/>
  <c r="B149" i="28"/>
  <c r="S149" i="28"/>
  <c r="H149" i="28"/>
  <c r="R149" i="28"/>
  <c r="G149" i="28"/>
  <c r="Y116" i="28"/>
  <c r="U116" i="28"/>
  <c r="Q116" i="28"/>
  <c r="M116" i="28"/>
  <c r="I116" i="28"/>
  <c r="E116" i="28"/>
  <c r="V116" i="28"/>
  <c r="P116" i="28"/>
  <c r="K116" i="28"/>
  <c r="F116" i="28"/>
  <c r="T116" i="28"/>
  <c r="O116" i="28"/>
  <c r="J116" i="28"/>
  <c r="D116" i="28"/>
  <c r="S116" i="28"/>
  <c r="H116" i="28"/>
  <c r="R116" i="28"/>
  <c r="G116" i="28"/>
  <c r="X116" i="28"/>
  <c r="N116" i="28"/>
  <c r="C116" i="28"/>
  <c r="W116" i="28"/>
  <c r="L116" i="28"/>
  <c r="B116" i="28"/>
  <c r="Y24" i="28"/>
  <c r="U24" i="28"/>
  <c r="Q24" i="28"/>
  <c r="M24" i="28"/>
  <c r="I24" i="28"/>
  <c r="E24" i="28"/>
  <c r="X24" i="28"/>
  <c r="S24" i="28"/>
  <c r="N24" i="28"/>
  <c r="H24" i="28"/>
  <c r="C24" i="28"/>
  <c r="W24" i="28"/>
  <c r="R24" i="28"/>
  <c r="L24" i="28"/>
  <c r="G24" i="28"/>
  <c r="B24" i="28"/>
  <c r="P24" i="28"/>
  <c r="F24" i="28"/>
  <c r="O24" i="28"/>
  <c r="D24" i="28"/>
  <c r="V24" i="28"/>
  <c r="K24" i="28"/>
  <c r="T24" i="28"/>
  <c r="J24" i="28"/>
  <c r="W82" i="25"/>
  <c r="S82" i="25"/>
  <c r="O82" i="25"/>
  <c r="K82" i="25"/>
  <c r="G82" i="25"/>
  <c r="C82" i="25"/>
  <c r="V82" i="25"/>
  <c r="Q82" i="25"/>
  <c r="L82" i="25"/>
  <c r="F82" i="25"/>
  <c r="T82" i="25"/>
  <c r="M82" i="25"/>
  <c r="E82" i="25"/>
  <c r="X82" i="25"/>
  <c r="N82" i="25"/>
  <c r="D82" i="25"/>
  <c r="P82" i="25"/>
  <c r="B82" i="25"/>
  <c r="Y82" i="25"/>
  <c r="J82" i="25"/>
  <c r="R82" i="25"/>
  <c r="I82" i="25"/>
  <c r="H82" i="25"/>
  <c r="U82" i="25"/>
  <c r="Y47" i="21"/>
  <c r="U47" i="21"/>
  <c r="Q47" i="21"/>
  <c r="M47" i="21"/>
  <c r="I47" i="21"/>
  <c r="E47" i="21"/>
  <c r="W47" i="21"/>
  <c r="R47" i="21"/>
  <c r="L47" i="21"/>
  <c r="G47" i="21"/>
  <c r="B47" i="21"/>
  <c r="V47" i="21"/>
  <c r="O47" i="21"/>
  <c r="H47" i="21"/>
  <c r="T47" i="21"/>
  <c r="N47" i="21"/>
  <c r="F47" i="21"/>
  <c r="X47" i="21"/>
  <c r="J47" i="21"/>
  <c r="S47" i="21"/>
  <c r="D47" i="21"/>
  <c r="P47" i="21"/>
  <c r="C47" i="21"/>
  <c r="K47" i="21"/>
  <c r="X82" i="19"/>
  <c r="T82" i="19"/>
  <c r="P82" i="19"/>
  <c r="L82" i="19"/>
  <c r="H82" i="19"/>
  <c r="D82" i="19"/>
  <c r="W82" i="19"/>
  <c r="R82" i="19"/>
  <c r="M82" i="19"/>
  <c r="G82" i="19"/>
  <c r="B82" i="19"/>
  <c r="U82" i="19"/>
  <c r="N82" i="19"/>
  <c r="F82" i="19"/>
  <c r="Q82" i="19"/>
  <c r="I82" i="19"/>
  <c r="S82" i="19"/>
  <c r="E82" i="19"/>
  <c r="Y82" i="19"/>
  <c r="J82" i="19"/>
  <c r="V82" i="19"/>
  <c r="C82" i="19"/>
  <c r="O82" i="19"/>
  <c r="K82" i="19"/>
  <c r="Y83" i="28"/>
  <c r="U83" i="28"/>
  <c r="Q83" i="28"/>
  <c r="M83" i="28"/>
  <c r="I83" i="28"/>
  <c r="E83" i="28"/>
  <c r="V83" i="28"/>
  <c r="P83" i="28"/>
  <c r="K83" i="28"/>
  <c r="F83" i="28"/>
  <c r="T83" i="28"/>
  <c r="O83" i="28"/>
  <c r="J83" i="28"/>
  <c r="D83" i="28"/>
  <c r="X83" i="28"/>
  <c r="N83" i="28"/>
  <c r="C83" i="28"/>
  <c r="W83" i="28"/>
  <c r="L83" i="28"/>
  <c r="B83" i="28"/>
  <c r="S83" i="28"/>
  <c r="H83" i="28"/>
  <c r="R83" i="28"/>
  <c r="G83" i="28"/>
  <c r="W114" i="25"/>
  <c r="S114" i="25"/>
  <c r="O114" i="25"/>
  <c r="K114" i="25"/>
  <c r="G114" i="25"/>
  <c r="C114" i="25"/>
  <c r="Y114" i="25"/>
  <c r="T114" i="25"/>
  <c r="N114" i="25"/>
  <c r="I114" i="25"/>
  <c r="D114" i="25"/>
  <c r="U114" i="25"/>
  <c r="M114" i="25"/>
  <c r="F114" i="25"/>
  <c r="R114" i="25"/>
  <c r="J114" i="25"/>
  <c r="P114" i="25"/>
  <c r="B114" i="25"/>
  <c r="X114" i="25"/>
  <c r="L114" i="25"/>
  <c r="E114" i="25"/>
  <c r="V114" i="25"/>
  <c r="Q114" i="25"/>
  <c r="H114" i="25"/>
  <c r="W81" i="25"/>
  <c r="S81" i="25"/>
  <c r="O81" i="25"/>
  <c r="K81" i="25"/>
  <c r="G81" i="25"/>
  <c r="C81" i="25"/>
  <c r="Y81" i="25"/>
  <c r="T81" i="25"/>
  <c r="N81" i="25"/>
  <c r="I81" i="25"/>
  <c r="D81" i="25"/>
  <c r="V81" i="25"/>
  <c r="P81" i="25"/>
  <c r="H81" i="25"/>
  <c r="R81" i="25"/>
  <c r="J81" i="25"/>
  <c r="M81" i="25"/>
  <c r="B81" i="25"/>
  <c r="X81" i="25"/>
  <c r="L81" i="25"/>
  <c r="Q81" i="25"/>
  <c r="F81" i="25"/>
  <c r="E81" i="25"/>
  <c r="U81" i="25"/>
  <c r="Y48" i="25"/>
  <c r="U48" i="25"/>
  <c r="Q48" i="25"/>
  <c r="M48" i="25"/>
  <c r="I48" i="25"/>
  <c r="E48" i="25"/>
  <c r="V48" i="25"/>
  <c r="P48" i="25"/>
  <c r="K48" i="25"/>
  <c r="F48" i="25"/>
  <c r="W48" i="25"/>
  <c r="O48" i="25"/>
  <c r="H48" i="25"/>
  <c r="B48" i="25"/>
  <c r="T48" i="25"/>
  <c r="L48" i="25"/>
  <c r="C48" i="25"/>
  <c r="S48" i="25"/>
  <c r="J48" i="25"/>
  <c r="N48" i="25"/>
  <c r="G48" i="25"/>
  <c r="X48" i="25"/>
  <c r="D48" i="25"/>
  <c r="R48" i="25"/>
  <c r="W15" i="19"/>
  <c r="S15" i="19"/>
  <c r="O15" i="19"/>
  <c r="K15" i="19"/>
  <c r="G15" i="19"/>
  <c r="C15" i="19"/>
  <c r="Y15" i="19"/>
  <c r="T15" i="19"/>
  <c r="N15" i="19"/>
  <c r="I15" i="19"/>
  <c r="D15" i="19"/>
  <c r="V15" i="19"/>
  <c r="P15" i="19"/>
  <c r="H15" i="19"/>
  <c r="R15" i="19"/>
  <c r="J15" i="19"/>
  <c r="U15" i="19"/>
  <c r="F15" i="19"/>
  <c r="Q15" i="19"/>
  <c r="E15" i="19"/>
  <c r="X15" i="19"/>
  <c r="M15" i="19"/>
  <c r="L15" i="19"/>
  <c r="B15" i="19"/>
  <c r="Y182" i="28"/>
  <c r="U182" i="28"/>
  <c r="Q182" i="28"/>
  <c r="M182" i="28"/>
  <c r="I182" i="28"/>
  <c r="E182" i="28"/>
  <c r="V182" i="28"/>
  <c r="P182" i="28"/>
  <c r="K182" i="28"/>
  <c r="F182" i="28"/>
  <c r="X182" i="28"/>
  <c r="R182" i="28"/>
  <c r="J182" i="28"/>
  <c r="C182" i="28"/>
  <c r="S182" i="28"/>
  <c r="H182" i="28"/>
  <c r="N182" i="28"/>
  <c r="B182" i="28"/>
  <c r="W182" i="28"/>
  <c r="G182" i="28"/>
  <c r="D182" i="28"/>
  <c r="O182" i="28"/>
  <c r="L182" i="28"/>
  <c r="T182" i="28"/>
  <c r="A115" i="25"/>
  <c r="W48" i="19"/>
  <c r="S48" i="19"/>
  <c r="O48" i="19"/>
  <c r="K48" i="19"/>
  <c r="G48" i="19"/>
  <c r="C48" i="19"/>
  <c r="Y48" i="19"/>
  <c r="T48" i="19"/>
  <c r="N48" i="19"/>
  <c r="I48" i="19"/>
  <c r="D48" i="19"/>
  <c r="U48" i="19"/>
  <c r="M48" i="19"/>
  <c r="F48" i="19"/>
  <c r="R48" i="19"/>
  <c r="J48" i="19"/>
  <c r="V48" i="19"/>
  <c r="H48" i="19"/>
  <c r="Q48" i="19"/>
  <c r="E48" i="19"/>
  <c r="L48" i="19"/>
  <c r="B48" i="19"/>
  <c r="X48" i="19"/>
  <c r="P48" i="19"/>
  <c r="Y14" i="25"/>
  <c r="U14" i="25"/>
  <c r="Q14" i="25"/>
  <c r="M14" i="25"/>
  <c r="I14" i="25"/>
  <c r="E14" i="25"/>
  <c r="X14" i="25"/>
  <c r="S14" i="25"/>
  <c r="N14" i="25"/>
  <c r="H14" i="25"/>
  <c r="C14" i="25"/>
  <c r="T14" i="25"/>
  <c r="L14" i="25"/>
  <c r="F14" i="25"/>
  <c r="P14" i="25"/>
  <c r="G14" i="25"/>
  <c r="W14" i="25"/>
  <c r="O14" i="25"/>
  <c r="D14" i="25"/>
  <c r="R14" i="25"/>
  <c r="K14" i="25"/>
  <c r="J14" i="25"/>
  <c r="V14" i="25"/>
  <c r="B14" i="25"/>
  <c r="W49" i="19"/>
  <c r="S49" i="19"/>
  <c r="O49" i="19"/>
  <c r="K49" i="19"/>
  <c r="G49" i="19"/>
  <c r="C49" i="19"/>
  <c r="V49" i="19"/>
  <c r="Q49" i="19"/>
  <c r="L49" i="19"/>
  <c r="F49" i="19"/>
  <c r="Y49" i="19"/>
  <c r="R49" i="19"/>
  <c r="J49" i="19"/>
  <c r="D49" i="19"/>
  <c r="X49" i="19"/>
  <c r="N49" i="19"/>
  <c r="E49" i="19"/>
  <c r="U49" i="19"/>
  <c r="I49" i="19"/>
  <c r="T49" i="19"/>
  <c r="H49" i="19"/>
  <c r="M49" i="19"/>
  <c r="B49" i="19"/>
  <c r="P49" i="19"/>
  <c r="Y50" i="28"/>
  <c r="U50" i="28"/>
  <c r="Q50" i="28"/>
  <c r="M50" i="28"/>
  <c r="I50" i="28"/>
  <c r="E50" i="28"/>
  <c r="V50" i="28"/>
  <c r="P50" i="28"/>
  <c r="K50" i="28"/>
  <c r="F50" i="28"/>
  <c r="T50" i="28"/>
  <c r="O50" i="28"/>
  <c r="J50" i="28"/>
  <c r="D50" i="28"/>
  <c r="S50" i="28"/>
  <c r="H50" i="28"/>
  <c r="R50" i="28"/>
  <c r="G50" i="28"/>
  <c r="X50" i="28"/>
  <c r="N50" i="28"/>
  <c r="C50" i="28"/>
  <c r="W50" i="28"/>
  <c r="L50" i="28"/>
  <c r="B50" i="28"/>
  <c r="W114" i="19"/>
  <c r="S114" i="19"/>
  <c r="O114" i="19"/>
  <c r="K114" i="19"/>
  <c r="G114" i="19"/>
  <c r="C114" i="19"/>
  <c r="X114" i="19"/>
  <c r="R114" i="19"/>
  <c r="M114" i="19"/>
  <c r="H114" i="19"/>
  <c r="B114" i="19"/>
  <c r="V114" i="19"/>
  <c r="P114" i="19"/>
  <c r="I114" i="19"/>
  <c r="T114" i="19"/>
  <c r="J114" i="19"/>
  <c r="U114" i="19"/>
  <c r="F114" i="19"/>
  <c r="Y114" i="19"/>
  <c r="E114" i="19"/>
  <c r="D114" i="19"/>
  <c r="Q114" i="19"/>
  <c r="N114" i="19"/>
  <c r="L114" i="19"/>
  <c r="X81" i="19"/>
  <c r="T81" i="19"/>
  <c r="P81" i="19"/>
  <c r="L81" i="19"/>
  <c r="H81" i="19"/>
  <c r="D81" i="19"/>
  <c r="U81" i="19"/>
  <c r="O81" i="19"/>
  <c r="J81" i="19"/>
  <c r="E81" i="19"/>
  <c r="W81" i="19"/>
  <c r="Q81" i="19"/>
  <c r="I81" i="19"/>
  <c r="B81" i="19"/>
  <c r="V81" i="19"/>
  <c r="M81" i="19"/>
  <c r="C81" i="19"/>
  <c r="R81" i="19"/>
  <c r="F81" i="19"/>
  <c r="N81" i="19"/>
  <c r="K81" i="19"/>
  <c r="S81" i="19"/>
  <c r="G81" i="19"/>
  <c r="Y81" i="19"/>
  <c r="A25" i="28"/>
  <c r="A115" i="19"/>
  <c r="A215" i="28"/>
  <c r="A183" i="28"/>
  <c r="A84" i="28"/>
  <c r="A117" i="28"/>
  <c r="A150" i="28"/>
  <c r="A51" i="28"/>
  <c r="A83" i="19"/>
  <c r="A50" i="19"/>
  <c r="A49" i="25"/>
  <c r="A48" i="21"/>
  <c r="A17" i="21"/>
  <c r="A15" i="25"/>
  <c r="A114" i="21"/>
  <c r="A81" i="21"/>
  <c r="A83" i="25"/>
  <c r="A16" i="19"/>
  <c r="Y81" i="21" l="1"/>
  <c r="U81" i="21"/>
  <c r="Q81" i="21"/>
  <c r="M81" i="21"/>
  <c r="I81" i="21"/>
  <c r="E81" i="21"/>
  <c r="T81" i="21"/>
  <c r="O81" i="21"/>
  <c r="J81" i="21"/>
  <c r="D81" i="21"/>
  <c r="X81" i="21"/>
  <c r="R81" i="21"/>
  <c r="K81" i="21"/>
  <c r="C81" i="21"/>
  <c r="W81" i="21"/>
  <c r="P81" i="21"/>
  <c r="H81" i="21"/>
  <c r="B81" i="21"/>
  <c r="S81" i="21"/>
  <c r="F81" i="21"/>
  <c r="N81" i="21"/>
  <c r="L81" i="21"/>
  <c r="V81" i="21"/>
  <c r="G81" i="21"/>
  <c r="Y48" i="21"/>
  <c r="U48" i="21"/>
  <c r="Q48" i="21"/>
  <c r="M48" i="21"/>
  <c r="I48" i="21"/>
  <c r="E48" i="21"/>
  <c r="T48" i="21"/>
  <c r="O48" i="21"/>
  <c r="J48" i="21"/>
  <c r="D48" i="21"/>
  <c r="S48" i="21"/>
  <c r="L48" i="21"/>
  <c r="F48" i="21"/>
  <c r="X48" i="21"/>
  <c r="R48" i="21"/>
  <c r="K48" i="21"/>
  <c r="C48" i="21"/>
  <c r="N48" i="21"/>
  <c r="W48" i="21"/>
  <c r="H48" i="21"/>
  <c r="V48" i="21"/>
  <c r="G48" i="21"/>
  <c r="P48" i="21"/>
  <c r="B48" i="21"/>
  <c r="Y51" i="28"/>
  <c r="U51" i="28"/>
  <c r="Q51" i="28"/>
  <c r="M51" i="28"/>
  <c r="I51" i="28"/>
  <c r="E51" i="28"/>
  <c r="X51" i="28"/>
  <c r="S51" i="28"/>
  <c r="N51" i="28"/>
  <c r="H51" i="28"/>
  <c r="C51" i="28"/>
  <c r="W51" i="28"/>
  <c r="R51" i="28"/>
  <c r="L51" i="28"/>
  <c r="G51" i="28"/>
  <c r="B51" i="28"/>
  <c r="P51" i="28"/>
  <c r="F51" i="28"/>
  <c r="O51" i="28"/>
  <c r="D51" i="28"/>
  <c r="V51" i="28"/>
  <c r="K51" i="28"/>
  <c r="T51" i="28"/>
  <c r="J51" i="28"/>
  <c r="Y183" i="28"/>
  <c r="U183" i="28"/>
  <c r="Q183" i="28"/>
  <c r="M183" i="28"/>
  <c r="I183" i="28"/>
  <c r="E183" i="28"/>
  <c r="X183" i="28"/>
  <c r="S183" i="28"/>
  <c r="N183" i="28"/>
  <c r="H183" i="28"/>
  <c r="C183" i="28"/>
  <c r="V183" i="28"/>
  <c r="O183" i="28"/>
  <c r="G183" i="28"/>
  <c r="W183" i="28"/>
  <c r="L183" i="28"/>
  <c r="D183" i="28"/>
  <c r="P183" i="28"/>
  <c r="B183" i="28"/>
  <c r="R183" i="28"/>
  <c r="F183" i="28"/>
  <c r="T183" i="28"/>
  <c r="K183" i="28"/>
  <c r="J183" i="28"/>
  <c r="Y25" i="28"/>
  <c r="U25" i="28"/>
  <c r="Q25" i="28"/>
  <c r="M25" i="28"/>
  <c r="I25" i="28"/>
  <c r="E25" i="28"/>
  <c r="V25" i="28"/>
  <c r="P25" i="28"/>
  <c r="K25" i="28"/>
  <c r="F25" i="28"/>
  <c r="T25" i="28"/>
  <c r="O25" i="28"/>
  <c r="J25" i="28"/>
  <c r="D25" i="28"/>
  <c r="X25" i="28"/>
  <c r="N25" i="28"/>
  <c r="C25" i="28"/>
  <c r="W25" i="28"/>
  <c r="L25" i="28"/>
  <c r="B25" i="28"/>
  <c r="S25" i="28"/>
  <c r="H25" i="28"/>
  <c r="R25" i="28"/>
  <c r="G25" i="28"/>
  <c r="W115" i="25"/>
  <c r="S115" i="25"/>
  <c r="O115" i="25"/>
  <c r="K115" i="25"/>
  <c r="G115" i="25"/>
  <c r="C115" i="25"/>
  <c r="V115" i="25"/>
  <c r="Q115" i="25"/>
  <c r="L115" i="25"/>
  <c r="F115" i="25"/>
  <c r="Y115" i="25"/>
  <c r="R115" i="25"/>
  <c r="J115" i="25"/>
  <c r="D115" i="25"/>
  <c r="X115" i="25"/>
  <c r="N115" i="25"/>
  <c r="E115" i="25"/>
  <c r="P115" i="25"/>
  <c r="B115" i="25"/>
  <c r="M115" i="25"/>
  <c r="H115" i="25"/>
  <c r="U115" i="25"/>
  <c r="T115" i="25"/>
  <c r="I115"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0" i="19"/>
  <c r="S50" i="19"/>
  <c r="O50" i="19"/>
  <c r="K50" i="19"/>
  <c r="G50" i="19"/>
  <c r="C50" i="19"/>
  <c r="Y50" i="19"/>
  <c r="T50" i="19"/>
  <c r="N50" i="19"/>
  <c r="I50" i="19"/>
  <c r="D50" i="19"/>
  <c r="V50" i="19"/>
  <c r="P50" i="19"/>
  <c r="H50" i="19"/>
  <c r="R50" i="19"/>
  <c r="J50" i="19"/>
  <c r="X50" i="19"/>
  <c r="L50" i="19"/>
  <c r="U50" i="19"/>
  <c r="F50" i="19"/>
  <c r="M50" i="19"/>
  <c r="E50" i="19"/>
  <c r="B50" i="19"/>
  <c r="Q50" i="19"/>
  <c r="Y117" i="28"/>
  <c r="U117" i="28"/>
  <c r="Q117" i="28"/>
  <c r="M117" i="28"/>
  <c r="I117" i="28"/>
  <c r="E117" i="28"/>
  <c r="X117" i="28"/>
  <c r="S117" i="28"/>
  <c r="N117" i="28"/>
  <c r="H117" i="28"/>
  <c r="C117" i="28"/>
  <c r="W117" i="28"/>
  <c r="R117" i="28"/>
  <c r="L117" i="28"/>
  <c r="G117" i="28"/>
  <c r="B117" i="28"/>
  <c r="P117" i="28"/>
  <c r="F117" i="28"/>
  <c r="O117" i="28"/>
  <c r="D117" i="28"/>
  <c r="V117" i="28"/>
  <c r="K117" i="28"/>
  <c r="T117" i="28"/>
  <c r="J117" i="28"/>
  <c r="A116" i="25"/>
  <c r="W83" i="25"/>
  <c r="S83" i="25"/>
  <c r="O83" i="25"/>
  <c r="K83" i="25"/>
  <c r="G83" i="25"/>
  <c r="C83" i="25"/>
  <c r="Y83" i="25"/>
  <c r="T83" i="25"/>
  <c r="N83" i="25"/>
  <c r="I83" i="25"/>
  <c r="D83" i="25"/>
  <c r="X83" i="25"/>
  <c r="Q83" i="25"/>
  <c r="J83" i="25"/>
  <c r="B83" i="25"/>
  <c r="R83" i="25"/>
  <c r="H83" i="25"/>
  <c r="P83" i="25"/>
  <c r="E83" i="25"/>
  <c r="M83" i="25"/>
  <c r="U83" i="25"/>
  <c r="L83" i="25"/>
  <c r="F83" i="25"/>
  <c r="V83" i="25"/>
  <c r="V17" i="21"/>
  <c r="R17" i="21"/>
  <c r="N17" i="21"/>
  <c r="J17" i="21"/>
  <c r="F17" i="21"/>
  <c r="B17" i="21"/>
  <c r="W17" i="21"/>
  <c r="Q17" i="21"/>
  <c r="L17" i="21"/>
  <c r="G17" i="21"/>
  <c r="U17" i="21"/>
  <c r="P17" i="21"/>
  <c r="K17" i="21"/>
  <c r="E17" i="21"/>
  <c r="X17" i="21"/>
  <c r="M17" i="21"/>
  <c r="C17" i="21"/>
  <c r="T17" i="21"/>
  <c r="I17" i="21"/>
  <c r="S17" i="21"/>
  <c r="H17" i="21"/>
  <c r="O17" i="21"/>
  <c r="D17" i="21"/>
  <c r="Y17" i="21"/>
  <c r="X83" i="19"/>
  <c r="T83" i="19"/>
  <c r="P83" i="19"/>
  <c r="L83" i="19"/>
  <c r="H83" i="19"/>
  <c r="D83" i="19"/>
  <c r="U83" i="19"/>
  <c r="O83" i="19"/>
  <c r="J83" i="19"/>
  <c r="E83" i="19"/>
  <c r="Y83" i="19"/>
  <c r="R83" i="19"/>
  <c r="K83" i="19"/>
  <c r="C83" i="19"/>
  <c r="V83" i="19"/>
  <c r="M83" i="19"/>
  <c r="B83" i="19"/>
  <c r="S83" i="19"/>
  <c r="G83" i="19"/>
  <c r="Q83" i="19"/>
  <c r="N83" i="19"/>
  <c r="F83" i="19"/>
  <c r="W83" i="19"/>
  <c r="I83" i="19"/>
  <c r="Y84" i="28"/>
  <c r="U84" i="28"/>
  <c r="Q84" i="28"/>
  <c r="M84" i="28"/>
  <c r="I84" i="28"/>
  <c r="E84" i="28"/>
  <c r="X84" i="28"/>
  <c r="S84" i="28"/>
  <c r="N84" i="28"/>
  <c r="H84" i="28"/>
  <c r="C84" i="28"/>
  <c r="W84" i="28"/>
  <c r="R84" i="28"/>
  <c r="L84" i="28"/>
  <c r="G84" i="28"/>
  <c r="B84" i="28"/>
  <c r="V84" i="28"/>
  <c r="K84" i="28"/>
  <c r="T84" i="28"/>
  <c r="J84" i="28"/>
  <c r="P84" i="28"/>
  <c r="F84" i="28"/>
  <c r="O84" i="28"/>
  <c r="D84" i="28"/>
  <c r="W115" i="19"/>
  <c r="S115" i="19"/>
  <c r="O115" i="19"/>
  <c r="K115" i="19"/>
  <c r="G115" i="19"/>
  <c r="C115" i="19"/>
  <c r="U115" i="19"/>
  <c r="P115" i="19"/>
  <c r="J115" i="19"/>
  <c r="E115" i="19"/>
  <c r="T115" i="19"/>
  <c r="M115" i="19"/>
  <c r="F115" i="19"/>
  <c r="X115" i="19"/>
  <c r="N115" i="19"/>
  <c r="D115" i="19"/>
  <c r="V115" i="19"/>
  <c r="I115" i="19"/>
  <c r="Q115" i="19"/>
  <c r="Y115" i="19"/>
  <c r="B115" i="19"/>
  <c r="R115" i="19"/>
  <c r="H115" i="19"/>
  <c r="L115" i="19"/>
  <c r="Y114" i="21"/>
  <c r="U114" i="21"/>
  <c r="Q114" i="21"/>
  <c r="M114" i="21"/>
  <c r="I114" i="21"/>
  <c r="E114" i="21"/>
  <c r="T114" i="21"/>
  <c r="O114" i="21"/>
  <c r="J114" i="21"/>
  <c r="D114" i="21"/>
  <c r="W114" i="21"/>
  <c r="P114" i="21"/>
  <c r="H114" i="21"/>
  <c r="B114" i="21"/>
  <c r="V114" i="21"/>
  <c r="N114" i="21"/>
  <c r="G114" i="21"/>
  <c r="X114" i="21"/>
  <c r="K114" i="21"/>
  <c r="S114" i="21"/>
  <c r="F114" i="21"/>
  <c r="R114" i="21"/>
  <c r="C114" i="21"/>
  <c r="L114" i="21"/>
  <c r="Y49" i="25"/>
  <c r="U49" i="25"/>
  <c r="Q49" i="25"/>
  <c r="M49" i="25"/>
  <c r="I49" i="25"/>
  <c r="E49" i="25"/>
  <c r="X49" i="25"/>
  <c r="S49" i="25"/>
  <c r="N49" i="25"/>
  <c r="H49" i="25"/>
  <c r="C49" i="25"/>
  <c r="T49" i="25"/>
  <c r="L49" i="25"/>
  <c r="F49" i="25"/>
  <c r="P49" i="25"/>
  <c r="G49" i="25"/>
  <c r="W49" i="25"/>
  <c r="O49" i="25"/>
  <c r="D49" i="25"/>
  <c r="J49" i="25"/>
  <c r="V49" i="25"/>
  <c r="B49" i="25"/>
  <c r="R49" i="25"/>
  <c r="K49" i="25"/>
  <c r="Y150" i="28"/>
  <c r="U150" i="28"/>
  <c r="Q150" i="28"/>
  <c r="M150" i="28"/>
  <c r="I150" i="28"/>
  <c r="E150" i="28"/>
  <c r="X150" i="28"/>
  <c r="S150" i="28"/>
  <c r="N150" i="28"/>
  <c r="H150" i="28"/>
  <c r="C150" i="28"/>
  <c r="W150" i="28"/>
  <c r="R150" i="28"/>
  <c r="L150" i="28"/>
  <c r="G150" i="28"/>
  <c r="B150" i="28"/>
  <c r="V150" i="28"/>
  <c r="K150" i="28"/>
  <c r="T150" i="28"/>
  <c r="J150" i="28"/>
  <c r="P150" i="28"/>
  <c r="F150" i="28"/>
  <c r="O150" i="28"/>
  <c r="D150" i="28"/>
  <c r="W215" i="28"/>
  <c r="S215" i="28"/>
  <c r="O215" i="28"/>
  <c r="K215" i="28"/>
  <c r="G215" i="28"/>
  <c r="C215" i="28"/>
  <c r="U215" i="28"/>
  <c r="P215" i="28"/>
  <c r="J215" i="28"/>
  <c r="E215" i="28"/>
  <c r="Y215" i="28"/>
  <c r="R215" i="28"/>
  <c r="L215" i="28"/>
  <c r="D215" i="28"/>
  <c r="X215" i="28"/>
  <c r="N215" i="28"/>
  <c r="F215" i="28"/>
  <c r="V215" i="28"/>
  <c r="I215" i="28"/>
  <c r="T215" i="28"/>
  <c r="B215" i="28"/>
  <c r="Q215" i="28"/>
  <c r="H215" i="28"/>
  <c r="M215" i="28"/>
  <c r="A26" i="28"/>
  <c r="A116" i="19"/>
  <c r="A117" i="19" s="1"/>
  <c r="A118" i="28"/>
  <c r="A184" i="28"/>
  <c r="A151" i="28"/>
  <c r="A248" i="28"/>
  <c r="A216" i="28"/>
  <c r="A52" i="28"/>
  <c r="A85" i="28"/>
  <c r="A84" i="19"/>
  <c r="A51" i="19"/>
  <c r="A84" i="25"/>
  <c r="A18" i="21"/>
  <c r="A49" i="21"/>
  <c r="A82" i="21"/>
  <c r="A16" i="25"/>
  <c r="A50" i="25"/>
  <c r="A115" i="21"/>
  <c r="A148" i="21"/>
  <c r="A17" i="19"/>
  <c r="Y115" i="21" l="1"/>
  <c r="U115" i="21"/>
  <c r="Q115" i="21"/>
  <c r="M115" i="21"/>
  <c r="I115" i="21"/>
  <c r="E115" i="21"/>
  <c r="W115" i="21"/>
  <c r="R115" i="21"/>
  <c r="L115" i="21"/>
  <c r="G115" i="21"/>
  <c r="B115" i="21"/>
  <c r="T115" i="21"/>
  <c r="N115" i="21"/>
  <c r="F115" i="21"/>
  <c r="S115" i="21"/>
  <c r="K115" i="21"/>
  <c r="D115" i="21"/>
  <c r="O115" i="21"/>
  <c r="X115" i="21"/>
  <c r="J115" i="21"/>
  <c r="V115" i="21"/>
  <c r="H115" i="21"/>
  <c r="P115" i="21"/>
  <c r="C115" i="21"/>
  <c r="Y82" i="21"/>
  <c r="U82" i="21"/>
  <c r="Q82" i="21"/>
  <c r="M82" i="21"/>
  <c r="I82" i="21"/>
  <c r="E82" i="21"/>
  <c r="W82" i="21"/>
  <c r="R82" i="21"/>
  <c r="L82" i="21"/>
  <c r="G82" i="21"/>
  <c r="B82" i="21"/>
  <c r="V82" i="21"/>
  <c r="O82" i="21"/>
  <c r="H82" i="21"/>
  <c r="T82" i="21"/>
  <c r="N82" i="21"/>
  <c r="F82" i="21"/>
  <c r="X82" i="21"/>
  <c r="J82" i="21"/>
  <c r="S82" i="21"/>
  <c r="D82" i="21"/>
  <c r="P82" i="21"/>
  <c r="C82" i="21"/>
  <c r="K82" i="21"/>
  <c r="W51" i="19"/>
  <c r="S51" i="19"/>
  <c r="O51" i="19"/>
  <c r="K51" i="19"/>
  <c r="G51" i="19"/>
  <c r="C51" i="19"/>
  <c r="V51" i="19"/>
  <c r="Q51" i="19"/>
  <c r="L51" i="19"/>
  <c r="F51" i="19"/>
  <c r="T51" i="19"/>
  <c r="M51" i="19"/>
  <c r="E51" i="19"/>
  <c r="X51" i="19"/>
  <c r="N51" i="19"/>
  <c r="D51" i="19"/>
  <c r="Y51" i="19"/>
  <c r="J51" i="19"/>
  <c r="U51" i="19"/>
  <c r="I51" i="19"/>
  <c r="P51" i="19"/>
  <c r="H51" i="19"/>
  <c r="B51" i="19"/>
  <c r="R51" i="19"/>
  <c r="W216" i="28"/>
  <c r="S216" i="28"/>
  <c r="O216" i="28"/>
  <c r="K216" i="28"/>
  <c r="G216" i="28"/>
  <c r="C216" i="28"/>
  <c r="X216" i="28"/>
  <c r="R216" i="28"/>
  <c r="M216" i="28"/>
  <c r="H216" i="28"/>
  <c r="B216" i="28"/>
  <c r="V216" i="28"/>
  <c r="P216" i="28"/>
  <c r="I216" i="28"/>
  <c r="T216" i="28"/>
  <c r="J216" i="28"/>
  <c r="Y216" i="28"/>
  <c r="L216" i="28"/>
  <c r="N216" i="28"/>
  <c r="U216" i="28"/>
  <c r="D216" i="28"/>
  <c r="Q216" i="28"/>
  <c r="F216" i="28"/>
  <c r="E216" i="28"/>
  <c r="Y118" i="28"/>
  <c r="U118" i="28"/>
  <c r="Q118" i="28"/>
  <c r="M118" i="28"/>
  <c r="I118" i="28"/>
  <c r="E118" i="28"/>
  <c r="V118" i="28"/>
  <c r="P118" i="28"/>
  <c r="K118" i="28"/>
  <c r="F118" i="28"/>
  <c r="T118" i="28"/>
  <c r="O118" i="28"/>
  <c r="J118" i="28"/>
  <c r="D118" i="28"/>
  <c r="X118" i="28"/>
  <c r="N118" i="28"/>
  <c r="C118" i="28"/>
  <c r="W118" i="28"/>
  <c r="L118" i="28"/>
  <c r="B118" i="28"/>
  <c r="S118" i="28"/>
  <c r="H118" i="28"/>
  <c r="R118" i="28"/>
  <c r="G118" i="28"/>
  <c r="W116" i="25"/>
  <c r="S116" i="25"/>
  <c r="O116" i="25"/>
  <c r="K116" i="25"/>
  <c r="G116" i="25"/>
  <c r="C116" i="25"/>
  <c r="Y116" i="25"/>
  <c r="T116" i="25"/>
  <c r="N116" i="25"/>
  <c r="I116" i="25"/>
  <c r="D116" i="25"/>
  <c r="V116" i="25"/>
  <c r="P116" i="25"/>
  <c r="H116" i="25"/>
  <c r="R116" i="25"/>
  <c r="J116" i="25"/>
  <c r="Q116" i="25"/>
  <c r="E116" i="25"/>
  <c r="M116" i="25"/>
  <c r="B116" i="25"/>
  <c r="F116" i="25"/>
  <c r="X116" i="25"/>
  <c r="U116" i="25"/>
  <c r="L116" i="25"/>
  <c r="W117" i="19"/>
  <c r="S117" i="19"/>
  <c r="O117" i="19"/>
  <c r="K117" i="19"/>
  <c r="G117" i="19"/>
  <c r="C117" i="19"/>
  <c r="U117" i="19"/>
  <c r="P117" i="19"/>
  <c r="J117" i="19"/>
  <c r="E117" i="19"/>
  <c r="V117" i="19"/>
  <c r="N117" i="19"/>
  <c r="H117" i="19"/>
  <c r="X117" i="19"/>
  <c r="M117" i="19"/>
  <c r="D117" i="19"/>
  <c r="Y117" i="19"/>
  <c r="L117" i="19"/>
  <c r="R117" i="19"/>
  <c r="B117" i="19"/>
  <c r="T117" i="19"/>
  <c r="Q117" i="19"/>
  <c r="F117" i="19"/>
  <c r="I117" i="19"/>
  <c r="Y49" i="21"/>
  <c r="U49" i="21"/>
  <c r="Q49" i="21"/>
  <c r="M49" i="21"/>
  <c r="I49" i="21"/>
  <c r="E49" i="21"/>
  <c r="W49" i="21"/>
  <c r="R49" i="21"/>
  <c r="L49" i="21"/>
  <c r="G49" i="21"/>
  <c r="B49" i="21"/>
  <c r="X49" i="21"/>
  <c r="P49" i="21"/>
  <c r="J49" i="21"/>
  <c r="C49" i="21"/>
  <c r="V49" i="21"/>
  <c r="O49" i="21"/>
  <c r="H49" i="21"/>
  <c r="S49" i="21"/>
  <c r="D49" i="21"/>
  <c r="N49" i="21"/>
  <c r="K49" i="21"/>
  <c r="T49" i="21"/>
  <c r="F49" i="21"/>
  <c r="X84" i="19"/>
  <c r="T84" i="19"/>
  <c r="P84" i="19"/>
  <c r="L84" i="19"/>
  <c r="H84" i="19"/>
  <c r="D84" i="19"/>
  <c r="W84" i="19"/>
  <c r="R84" i="19"/>
  <c r="M84" i="19"/>
  <c r="G84" i="19"/>
  <c r="B84" i="19"/>
  <c r="V84" i="19"/>
  <c r="O84" i="19"/>
  <c r="I84" i="19"/>
  <c r="Q84" i="19"/>
  <c r="F84" i="19"/>
  <c r="U84" i="19"/>
  <c r="J84" i="19"/>
  <c r="K84" i="19"/>
  <c r="Y84" i="19"/>
  <c r="E84" i="19"/>
  <c r="N84" i="19"/>
  <c r="C84" i="19"/>
  <c r="S84" i="19"/>
  <c r="Y248" i="28"/>
  <c r="U248" i="28"/>
  <c r="Q248" i="28"/>
  <c r="M248" i="28"/>
  <c r="I248" i="28"/>
  <c r="E248" i="28"/>
  <c r="V248" i="28"/>
  <c r="P248" i="28"/>
  <c r="K248" i="28"/>
  <c r="F248" i="28"/>
  <c r="T248" i="28"/>
  <c r="O248" i="28"/>
  <c r="J248" i="28"/>
  <c r="D248" i="28"/>
  <c r="S248" i="28"/>
  <c r="H248" i="28"/>
  <c r="R248" i="28"/>
  <c r="G248" i="28"/>
  <c r="X248" i="28"/>
  <c r="N248" i="28"/>
  <c r="C248" i="28"/>
  <c r="W248" i="28"/>
  <c r="L248" i="28"/>
  <c r="B248" i="28"/>
  <c r="A117" i="25"/>
  <c r="A118" i="25" s="1"/>
  <c r="W17" i="19"/>
  <c r="S17" i="19"/>
  <c r="O17" i="19"/>
  <c r="K17" i="19"/>
  <c r="G17" i="19"/>
  <c r="C17" i="19"/>
  <c r="Y17" i="19"/>
  <c r="T17" i="19"/>
  <c r="N17" i="19"/>
  <c r="I17" i="19"/>
  <c r="D17" i="19"/>
  <c r="X17" i="19"/>
  <c r="Q17" i="19"/>
  <c r="J17" i="19"/>
  <c r="B17" i="19"/>
  <c r="R17" i="19"/>
  <c r="H17" i="19"/>
  <c r="V17" i="19"/>
  <c r="L17" i="19"/>
  <c r="U17" i="19"/>
  <c r="F17" i="19"/>
  <c r="P17" i="19"/>
  <c r="M17" i="19"/>
  <c r="E17" i="19"/>
  <c r="Y50" i="25"/>
  <c r="U50" i="25"/>
  <c r="Q50" i="25"/>
  <c r="M50" i="25"/>
  <c r="I50" i="25"/>
  <c r="E50" i="25"/>
  <c r="V50" i="25"/>
  <c r="P50" i="25"/>
  <c r="K50" i="25"/>
  <c r="F50" i="25"/>
  <c r="X50" i="25"/>
  <c r="R50" i="25"/>
  <c r="J50" i="25"/>
  <c r="C50" i="25"/>
  <c r="T50" i="25"/>
  <c r="L50" i="25"/>
  <c r="B50" i="25"/>
  <c r="S50" i="25"/>
  <c r="H50" i="25"/>
  <c r="W50" i="25"/>
  <c r="D50" i="25"/>
  <c r="O50" i="25"/>
  <c r="N50" i="25"/>
  <c r="G50" i="25"/>
  <c r="Y18" i="21"/>
  <c r="U18" i="21"/>
  <c r="W18" i="21"/>
  <c r="R18" i="21"/>
  <c r="N18" i="21"/>
  <c r="J18" i="21"/>
  <c r="F18" i="21"/>
  <c r="B18" i="21"/>
  <c r="T18" i="21"/>
  <c r="O18" i="21"/>
  <c r="I18" i="21"/>
  <c r="D18" i="21"/>
  <c r="S18" i="21"/>
  <c r="M18" i="21"/>
  <c r="H18" i="21"/>
  <c r="C18" i="21"/>
  <c r="V18" i="21"/>
  <c r="K18" i="21"/>
  <c r="Q18" i="21"/>
  <c r="G18" i="21"/>
  <c r="P18" i="21"/>
  <c r="E18" i="21"/>
  <c r="X18" i="21"/>
  <c r="L18" i="21"/>
  <c r="Y85" i="28"/>
  <c r="U85" i="28"/>
  <c r="Q85" i="28"/>
  <c r="M85" i="28"/>
  <c r="I85" i="28"/>
  <c r="E85" i="28"/>
  <c r="V85" i="28"/>
  <c r="P85" i="28"/>
  <c r="K85" i="28"/>
  <c r="F85" i="28"/>
  <c r="T85" i="28"/>
  <c r="O85" i="28"/>
  <c r="J85" i="28"/>
  <c r="D85" i="28"/>
  <c r="S85" i="28"/>
  <c r="H85" i="28"/>
  <c r="R85" i="28"/>
  <c r="G85" i="28"/>
  <c r="X85" i="28"/>
  <c r="N85" i="28"/>
  <c r="C85" i="28"/>
  <c r="W85" i="28"/>
  <c r="L85" i="28"/>
  <c r="B85" i="28"/>
  <c r="Y151" i="28"/>
  <c r="U151" i="28"/>
  <c r="Q151" i="28"/>
  <c r="M151" i="28"/>
  <c r="I151" i="28"/>
  <c r="E151" i="28"/>
  <c r="V151" i="28"/>
  <c r="P151" i="28"/>
  <c r="K151" i="28"/>
  <c r="F151" i="28"/>
  <c r="T151" i="28"/>
  <c r="O151" i="28"/>
  <c r="J151" i="28"/>
  <c r="D151" i="28"/>
  <c r="S151" i="28"/>
  <c r="H151" i="28"/>
  <c r="R151" i="28"/>
  <c r="G151" i="28"/>
  <c r="X151" i="28"/>
  <c r="N151" i="28"/>
  <c r="C151" i="28"/>
  <c r="W151" i="28"/>
  <c r="L151" i="28"/>
  <c r="B151" i="28"/>
  <c r="W116" i="19"/>
  <c r="S116" i="19"/>
  <c r="O116" i="19"/>
  <c r="K116" i="19"/>
  <c r="G116" i="19"/>
  <c r="C116" i="19"/>
  <c r="X116" i="19"/>
  <c r="R116" i="19"/>
  <c r="M116" i="19"/>
  <c r="H116" i="19"/>
  <c r="B116" i="19"/>
  <c r="Y116" i="19"/>
  <c r="Q116" i="19"/>
  <c r="J116" i="19"/>
  <c r="D116" i="19"/>
  <c r="T116" i="19"/>
  <c r="I116" i="19"/>
  <c r="V116" i="19"/>
  <c r="L116" i="19"/>
  <c r="F116" i="19"/>
  <c r="U116" i="19"/>
  <c r="P116" i="19"/>
  <c r="N116" i="19"/>
  <c r="E116" i="19"/>
  <c r="Y148" i="21"/>
  <c r="U148" i="21"/>
  <c r="Q148" i="21"/>
  <c r="M148" i="21"/>
  <c r="I148" i="21"/>
  <c r="E148" i="21"/>
  <c r="T148" i="21"/>
  <c r="O148" i="21"/>
  <c r="J148" i="21"/>
  <c r="D148" i="21"/>
  <c r="W148" i="21"/>
  <c r="P148" i="21"/>
  <c r="H148" i="21"/>
  <c r="B148" i="21"/>
  <c r="X148" i="21"/>
  <c r="N148" i="21"/>
  <c r="F148" i="21"/>
  <c r="L148" i="21"/>
  <c r="V148" i="21"/>
  <c r="G148" i="21"/>
  <c r="C148" i="21"/>
  <c r="K148" i="21"/>
  <c r="S148" i="21"/>
  <c r="R148" i="21"/>
  <c r="Y16" i="25"/>
  <c r="U16" i="25"/>
  <c r="Q16" i="25"/>
  <c r="M16" i="25"/>
  <c r="I16" i="25"/>
  <c r="E16" i="25"/>
  <c r="X16" i="25"/>
  <c r="S16" i="25"/>
  <c r="N16" i="25"/>
  <c r="H16" i="25"/>
  <c r="C16" i="25"/>
  <c r="V16" i="25"/>
  <c r="O16" i="25"/>
  <c r="G16" i="25"/>
  <c r="P16" i="25"/>
  <c r="F16" i="25"/>
  <c r="W16" i="25"/>
  <c r="L16" i="25"/>
  <c r="D16" i="25"/>
  <c r="J16" i="25"/>
  <c r="T16" i="25"/>
  <c r="B16" i="25"/>
  <c r="R16" i="25"/>
  <c r="K16" i="25"/>
  <c r="W84" i="25"/>
  <c r="S84" i="25"/>
  <c r="O84" i="25"/>
  <c r="K84" i="25"/>
  <c r="G84" i="25"/>
  <c r="C84" i="25"/>
  <c r="V84" i="25"/>
  <c r="Q84" i="25"/>
  <c r="L84" i="25"/>
  <c r="F84" i="25"/>
  <c r="U84" i="25"/>
  <c r="N84" i="25"/>
  <c r="H84" i="25"/>
  <c r="X84" i="25"/>
  <c r="M84" i="25"/>
  <c r="D84" i="25"/>
  <c r="R84" i="25"/>
  <c r="E84" i="25"/>
  <c r="P84" i="25"/>
  <c r="B84" i="25"/>
  <c r="T84" i="25"/>
  <c r="J84" i="25"/>
  <c r="I84" i="25"/>
  <c r="Y84" i="25"/>
  <c r="Y52" i="28"/>
  <c r="U52" i="28"/>
  <c r="Q52" i="28"/>
  <c r="M52" i="28"/>
  <c r="I52" i="28"/>
  <c r="E52" i="28"/>
  <c r="V52" i="28"/>
  <c r="P52" i="28"/>
  <c r="K52" i="28"/>
  <c r="F52" i="28"/>
  <c r="T52" i="28"/>
  <c r="O52" i="28"/>
  <c r="J52" i="28"/>
  <c r="D52" i="28"/>
  <c r="X52" i="28"/>
  <c r="N52" i="28"/>
  <c r="C52" i="28"/>
  <c r="W52" i="28"/>
  <c r="L52" i="28"/>
  <c r="B52" i="28"/>
  <c r="S52" i="28"/>
  <c r="H52" i="28"/>
  <c r="R52" i="28"/>
  <c r="G52" i="28"/>
  <c r="Y184" i="28"/>
  <c r="U184" i="28"/>
  <c r="Q184" i="28"/>
  <c r="M184" i="28"/>
  <c r="I184" i="28"/>
  <c r="E184" i="28"/>
  <c r="V184" i="28"/>
  <c r="P184" i="28"/>
  <c r="K184" i="28"/>
  <c r="F184" i="28"/>
  <c r="S184" i="28"/>
  <c r="L184" i="28"/>
  <c r="D184" i="28"/>
  <c r="R184" i="28"/>
  <c r="H184" i="28"/>
  <c r="O184" i="28"/>
  <c r="C184" i="28"/>
  <c r="X184" i="28"/>
  <c r="J184" i="28"/>
  <c r="W184" i="28"/>
  <c r="B184" i="28"/>
  <c r="N184" i="28"/>
  <c r="G184" i="28"/>
  <c r="T18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81" i="21"/>
  <c r="A214" i="21" s="1"/>
  <c r="A283" i="28"/>
  <c r="A249" i="28"/>
  <c r="A152" i="28"/>
  <c r="A86" i="28"/>
  <c r="A53" i="28"/>
  <c r="A217" i="28"/>
  <c r="A119" i="28"/>
  <c r="A185" i="28"/>
  <c r="A85" i="19"/>
  <c r="A52" i="19"/>
  <c r="A50" i="21"/>
  <c r="A118" i="19"/>
  <c r="A17" i="25"/>
  <c r="A83" i="21"/>
  <c r="A19" i="21"/>
  <c r="A149" i="21"/>
  <c r="A18" i="19"/>
  <c r="A116" i="21"/>
  <c r="A51" i="25"/>
  <c r="A85"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5" i="19"/>
  <c r="T85" i="19"/>
  <c r="P85" i="19"/>
  <c r="L85" i="19"/>
  <c r="H85" i="19"/>
  <c r="D85" i="19"/>
  <c r="U85" i="19"/>
  <c r="O85" i="19"/>
  <c r="J85" i="19"/>
  <c r="E85" i="19"/>
  <c r="S85" i="19"/>
  <c r="M85" i="19"/>
  <c r="F85" i="19"/>
  <c r="V85" i="19"/>
  <c r="K85" i="19"/>
  <c r="B85" i="19"/>
  <c r="W85" i="19"/>
  <c r="I85" i="19"/>
  <c r="R85" i="19"/>
  <c r="C85" i="19"/>
  <c r="Q85" i="19"/>
  <c r="Y85" i="19"/>
  <c r="N85" i="19"/>
  <c r="G85" i="19"/>
  <c r="Y53" i="28"/>
  <c r="U53" i="28"/>
  <c r="Q53" i="28"/>
  <c r="M53" i="28"/>
  <c r="I53" i="28"/>
  <c r="E53" i="28"/>
  <c r="X53" i="28"/>
  <c r="S53" i="28"/>
  <c r="N53" i="28"/>
  <c r="H53" i="28"/>
  <c r="C53" i="28"/>
  <c r="W53" i="28"/>
  <c r="R53" i="28"/>
  <c r="L53" i="28"/>
  <c r="G53" i="28"/>
  <c r="B53" i="28"/>
  <c r="V53" i="28"/>
  <c r="K53" i="28"/>
  <c r="T53" i="28"/>
  <c r="J53" i="28"/>
  <c r="P53" i="28"/>
  <c r="F53" i="28"/>
  <c r="O53" i="28"/>
  <c r="D53" i="28"/>
  <c r="Y283" i="28"/>
  <c r="U283" i="28"/>
  <c r="Q283" i="28"/>
  <c r="M283" i="28"/>
  <c r="I283" i="28"/>
  <c r="E283" i="28"/>
  <c r="X283" i="28"/>
  <c r="S283" i="28"/>
  <c r="N283" i="28"/>
  <c r="H283" i="28"/>
  <c r="C283" i="28"/>
  <c r="W283" i="28"/>
  <c r="R283" i="28"/>
  <c r="L283" i="28"/>
  <c r="G283" i="28"/>
  <c r="B283" i="28"/>
  <c r="V283" i="28"/>
  <c r="P283" i="28"/>
  <c r="K283" i="28"/>
  <c r="F283" i="28"/>
  <c r="O283" i="28"/>
  <c r="J283" i="28"/>
  <c r="D283" i="28"/>
  <c r="T283" i="28"/>
  <c r="Y27" i="28"/>
  <c r="U27" i="28"/>
  <c r="Q27" i="28"/>
  <c r="M27" i="28"/>
  <c r="I27" i="28"/>
  <c r="E27" i="28"/>
  <c r="V27" i="28"/>
  <c r="P27" i="28"/>
  <c r="K27" i="28"/>
  <c r="F27" i="28"/>
  <c r="T27" i="28"/>
  <c r="O27" i="28"/>
  <c r="J27" i="28"/>
  <c r="D27" i="28"/>
  <c r="S27" i="28"/>
  <c r="H27" i="28"/>
  <c r="R27" i="28"/>
  <c r="G27" i="28"/>
  <c r="X27" i="28"/>
  <c r="N27" i="28"/>
  <c r="C27" i="28"/>
  <c r="W27" i="28"/>
  <c r="L27" i="28"/>
  <c r="B27" i="28"/>
  <c r="W85" i="25"/>
  <c r="S85" i="25"/>
  <c r="O85" i="25"/>
  <c r="K85" i="25"/>
  <c r="G85" i="25"/>
  <c r="C85" i="25"/>
  <c r="Y85" i="25"/>
  <c r="T85" i="25"/>
  <c r="N85" i="25"/>
  <c r="I85" i="25"/>
  <c r="D85" i="25"/>
  <c r="R85" i="25"/>
  <c r="L85" i="25"/>
  <c r="E85" i="25"/>
  <c r="Q85" i="25"/>
  <c r="H85" i="25"/>
  <c r="U85" i="25"/>
  <c r="F85" i="25"/>
  <c r="P85" i="25"/>
  <c r="B85" i="25"/>
  <c r="V85" i="25"/>
  <c r="M85" i="25"/>
  <c r="J85" i="25"/>
  <c r="X85" i="25"/>
  <c r="Y149" i="21"/>
  <c r="U149" i="21"/>
  <c r="Q149" i="21"/>
  <c r="M149" i="21"/>
  <c r="I149" i="21"/>
  <c r="E149" i="21"/>
  <c r="W149" i="21"/>
  <c r="R149" i="21"/>
  <c r="L149" i="21"/>
  <c r="G149" i="21"/>
  <c r="B149" i="21"/>
  <c r="T149" i="21"/>
  <c r="N149" i="21"/>
  <c r="F149" i="21"/>
  <c r="S149" i="21"/>
  <c r="J149" i="21"/>
  <c r="O149" i="21"/>
  <c r="C149" i="21"/>
  <c r="P149" i="21"/>
  <c r="X149" i="21"/>
  <c r="D149" i="21"/>
  <c r="H149" i="21"/>
  <c r="V149" i="21"/>
  <c r="K149" i="21"/>
  <c r="W118" i="19"/>
  <c r="S118" i="19"/>
  <c r="O118" i="19"/>
  <c r="K118" i="19"/>
  <c r="G118" i="19"/>
  <c r="C118" i="19"/>
  <c r="X118" i="19"/>
  <c r="R118" i="19"/>
  <c r="M118" i="19"/>
  <c r="H118" i="19"/>
  <c r="B118" i="19"/>
  <c r="T118" i="19"/>
  <c r="L118" i="19"/>
  <c r="E118" i="19"/>
  <c r="Q118" i="19"/>
  <c r="I118" i="19"/>
  <c r="Y118" i="19"/>
  <c r="N118" i="19"/>
  <c r="J118" i="19"/>
  <c r="U118" i="19"/>
  <c r="P118" i="19"/>
  <c r="V118" i="19"/>
  <c r="F118" i="19"/>
  <c r="D118" i="19"/>
  <c r="Y185" i="28"/>
  <c r="U185" i="28"/>
  <c r="Q185" i="28"/>
  <c r="M185" i="28"/>
  <c r="I185" i="28"/>
  <c r="E185" i="28"/>
  <c r="X185" i="28"/>
  <c r="S185" i="28"/>
  <c r="N185" i="28"/>
  <c r="H185" i="28"/>
  <c r="C185" i="28"/>
  <c r="W185" i="28"/>
  <c r="P185" i="28"/>
  <c r="J185" i="28"/>
  <c r="B185" i="28"/>
  <c r="V185" i="28"/>
  <c r="L185" i="28"/>
  <c r="D185" i="28"/>
  <c r="R185" i="28"/>
  <c r="F185" i="28"/>
  <c r="T185" i="28"/>
  <c r="G185" i="28"/>
  <c r="K185" i="28"/>
  <c r="O185" i="28"/>
  <c r="Y86" i="28"/>
  <c r="U86" i="28"/>
  <c r="Q86" i="28"/>
  <c r="M86" i="28"/>
  <c r="I86" i="28"/>
  <c r="E86" i="28"/>
  <c r="X86" i="28"/>
  <c r="S86" i="28"/>
  <c r="N86" i="28"/>
  <c r="H86" i="28"/>
  <c r="C86" i="28"/>
  <c r="W86" i="28"/>
  <c r="R86" i="28"/>
  <c r="L86" i="28"/>
  <c r="G86" i="28"/>
  <c r="B86" i="28"/>
  <c r="P86" i="28"/>
  <c r="F86" i="28"/>
  <c r="O86" i="28"/>
  <c r="D86" i="28"/>
  <c r="V86" i="28"/>
  <c r="K86" i="28"/>
  <c r="T86" i="28"/>
  <c r="J86" i="28"/>
  <c r="W118" i="25"/>
  <c r="S118" i="25"/>
  <c r="O118" i="25"/>
  <c r="K118" i="25"/>
  <c r="G118" i="25"/>
  <c r="C118" i="25"/>
  <c r="Y118" i="25"/>
  <c r="T118" i="25"/>
  <c r="N118" i="25"/>
  <c r="I118" i="25"/>
  <c r="D118" i="25"/>
  <c r="X118" i="25"/>
  <c r="Q118" i="25"/>
  <c r="J118" i="25"/>
  <c r="B118" i="25"/>
  <c r="R118" i="25"/>
  <c r="H118" i="25"/>
  <c r="U118" i="25"/>
  <c r="F118" i="25"/>
  <c r="P118" i="25"/>
  <c r="E118" i="25"/>
  <c r="L118" i="25"/>
  <c r="V118" i="25"/>
  <c r="M118" i="25"/>
  <c r="Y51" i="25"/>
  <c r="U51" i="25"/>
  <c r="Q51" i="25"/>
  <c r="M51" i="25"/>
  <c r="I51" i="25"/>
  <c r="E51" i="25"/>
  <c r="X51" i="25"/>
  <c r="S51" i="25"/>
  <c r="N51" i="25"/>
  <c r="H51" i="25"/>
  <c r="C51" i="25"/>
  <c r="V51" i="25"/>
  <c r="O51" i="25"/>
  <c r="G51" i="25"/>
  <c r="P51" i="25"/>
  <c r="F51" i="25"/>
  <c r="W51" i="25"/>
  <c r="L51" i="25"/>
  <c r="D51" i="25"/>
  <c r="R51" i="25"/>
  <c r="K51" i="25"/>
  <c r="J51" i="25"/>
  <c r="B51" i="25"/>
  <c r="T51" i="25"/>
  <c r="Y19" i="21"/>
  <c r="U19" i="21"/>
  <c r="Q19" i="21"/>
  <c r="M19" i="21"/>
  <c r="I19" i="21"/>
  <c r="E19" i="21"/>
  <c r="T19" i="21"/>
  <c r="O19" i="21"/>
  <c r="J19" i="21"/>
  <c r="D19" i="21"/>
  <c r="X19" i="21"/>
  <c r="R19" i="21"/>
  <c r="K19" i="21"/>
  <c r="C19" i="21"/>
  <c r="W19" i="21"/>
  <c r="P19" i="21"/>
  <c r="H19" i="21"/>
  <c r="B19" i="21"/>
  <c r="L19" i="21"/>
  <c r="V19" i="21"/>
  <c r="G19" i="21"/>
  <c r="S19" i="21"/>
  <c r="F19" i="21"/>
  <c r="N19" i="21"/>
  <c r="Y50" i="21"/>
  <c r="U50" i="21"/>
  <c r="Q50" i="21"/>
  <c r="M50" i="21"/>
  <c r="I50" i="21"/>
  <c r="E50" i="21"/>
  <c r="T50" i="21"/>
  <c r="O50" i="21"/>
  <c r="J50" i="21"/>
  <c r="D50" i="21"/>
  <c r="V50" i="21"/>
  <c r="N50" i="21"/>
  <c r="G50" i="21"/>
  <c r="S50" i="21"/>
  <c r="L50" i="21"/>
  <c r="F50" i="21"/>
  <c r="W50" i="21"/>
  <c r="H50" i="21"/>
  <c r="R50" i="21"/>
  <c r="C50" i="21"/>
  <c r="P50" i="21"/>
  <c r="B50" i="21"/>
  <c r="X50" i="21"/>
  <c r="K50" i="21"/>
  <c r="Y119" i="28"/>
  <c r="U119" i="28"/>
  <c r="Q119" i="28"/>
  <c r="M119" i="28"/>
  <c r="I119" i="28"/>
  <c r="E119" i="28"/>
  <c r="X119" i="28"/>
  <c r="S119" i="28"/>
  <c r="N119" i="28"/>
  <c r="H119" i="28"/>
  <c r="C119" i="28"/>
  <c r="W119" i="28"/>
  <c r="R119" i="28"/>
  <c r="L119" i="28"/>
  <c r="G119" i="28"/>
  <c r="B119" i="28"/>
  <c r="V119" i="28"/>
  <c r="K119" i="28"/>
  <c r="T119" i="28"/>
  <c r="J119" i="28"/>
  <c r="P119" i="28"/>
  <c r="F119" i="28"/>
  <c r="O119" i="28"/>
  <c r="D119" i="28"/>
  <c r="Y152" i="28"/>
  <c r="U152" i="28"/>
  <c r="Q152" i="28"/>
  <c r="M152" i="28"/>
  <c r="I152" i="28"/>
  <c r="E152" i="28"/>
  <c r="X152" i="28"/>
  <c r="S152" i="28"/>
  <c r="N152" i="28"/>
  <c r="H152" i="28"/>
  <c r="C152" i="28"/>
  <c r="W152" i="28"/>
  <c r="R152" i="28"/>
  <c r="L152" i="28"/>
  <c r="G152" i="28"/>
  <c r="B152" i="28"/>
  <c r="P152" i="28"/>
  <c r="F152" i="28"/>
  <c r="O152" i="28"/>
  <c r="D152" i="28"/>
  <c r="V152" i="28"/>
  <c r="K152" i="28"/>
  <c r="T152" i="28"/>
  <c r="J152" i="28"/>
  <c r="Y214" i="21"/>
  <c r="U214" i="21"/>
  <c r="Q214" i="21"/>
  <c r="M214" i="21"/>
  <c r="I214" i="21"/>
  <c r="E214" i="21"/>
  <c r="W214" i="21"/>
  <c r="R214" i="21"/>
  <c r="L214" i="21"/>
  <c r="G214" i="21"/>
  <c r="B214" i="21"/>
  <c r="S214" i="21"/>
  <c r="K214" i="21"/>
  <c r="D214" i="21"/>
  <c r="X214" i="21"/>
  <c r="P214" i="21"/>
  <c r="J214" i="21"/>
  <c r="C214" i="21"/>
  <c r="T214" i="21"/>
  <c r="F214" i="21"/>
  <c r="O214" i="21"/>
  <c r="N214" i="21"/>
  <c r="V214" i="21"/>
  <c r="H214" i="21"/>
  <c r="Y116" i="21"/>
  <c r="U116" i="21"/>
  <c r="Q116" i="21"/>
  <c r="M116" i="21"/>
  <c r="I116" i="21"/>
  <c r="E116" i="21"/>
  <c r="T116" i="21"/>
  <c r="O116" i="21"/>
  <c r="J116" i="21"/>
  <c r="D116" i="21"/>
  <c r="X116" i="21"/>
  <c r="R116" i="21"/>
  <c r="K116" i="21"/>
  <c r="C116" i="21"/>
  <c r="W116" i="21"/>
  <c r="P116" i="21"/>
  <c r="H116" i="21"/>
  <c r="B116" i="21"/>
  <c r="S116" i="21"/>
  <c r="F116" i="21"/>
  <c r="N116" i="21"/>
  <c r="L116" i="21"/>
  <c r="G116" i="21"/>
  <c r="V116" i="21"/>
  <c r="Y83" i="21"/>
  <c r="U83" i="21"/>
  <c r="Q83" i="21"/>
  <c r="M83" i="21"/>
  <c r="I83" i="21"/>
  <c r="E83" i="21"/>
  <c r="T83" i="21"/>
  <c r="O83" i="21"/>
  <c r="J83" i="21"/>
  <c r="D83" i="21"/>
  <c r="S83" i="21"/>
  <c r="L83" i="21"/>
  <c r="F83" i="21"/>
  <c r="X83" i="21"/>
  <c r="R83" i="21"/>
  <c r="K83" i="21"/>
  <c r="C83" i="21"/>
  <c r="N83" i="21"/>
  <c r="W83" i="21"/>
  <c r="H83" i="21"/>
  <c r="V83" i="21"/>
  <c r="G83" i="21"/>
  <c r="P83" i="21"/>
  <c r="B83" i="21"/>
  <c r="W52" i="19"/>
  <c r="S52" i="19"/>
  <c r="O52" i="19"/>
  <c r="K52" i="19"/>
  <c r="G52" i="19"/>
  <c r="C52" i="19"/>
  <c r="Y52" i="19"/>
  <c r="T52" i="19"/>
  <c r="N52" i="19"/>
  <c r="I52" i="19"/>
  <c r="D52" i="19"/>
  <c r="X52" i="19"/>
  <c r="Q52" i="19"/>
  <c r="J52" i="19"/>
  <c r="B52" i="19"/>
  <c r="R52" i="19"/>
  <c r="H52" i="19"/>
  <c r="M52" i="19"/>
  <c r="V52" i="19"/>
  <c r="L52" i="19"/>
  <c r="P52" i="19"/>
  <c r="F52" i="19"/>
  <c r="E52" i="19"/>
  <c r="U52" i="19"/>
  <c r="W217" i="28"/>
  <c r="S217" i="28"/>
  <c r="O217" i="28"/>
  <c r="K217" i="28"/>
  <c r="G217" i="28"/>
  <c r="C217" i="28"/>
  <c r="U217" i="28"/>
  <c r="P217" i="28"/>
  <c r="J217" i="28"/>
  <c r="E217" i="28"/>
  <c r="T217" i="28"/>
  <c r="M217" i="28"/>
  <c r="F217" i="28"/>
  <c r="X217" i="28"/>
  <c r="N217" i="28"/>
  <c r="D217" i="28"/>
  <c r="Y217" i="28"/>
  <c r="L217" i="28"/>
  <c r="V217" i="28"/>
  <c r="H217" i="28"/>
  <c r="R217" i="28"/>
  <c r="Q217" i="28"/>
  <c r="B217" i="28"/>
  <c r="I217" i="28"/>
  <c r="Y249" i="28"/>
  <c r="U249" i="28"/>
  <c r="Q249" i="28"/>
  <c r="M249" i="28"/>
  <c r="I249" i="28"/>
  <c r="E249" i="28"/>
  <c r="X249" i="28"/>
  <c r="S249" i="28"/>
  <c r="N249" i="28"/>
  <c r="H249" i="28"/>
  <c r="C249" i="28"/>
  <c r="W249" i="28"/>
  <c r="R249" i="28"/>
  <c r="L249" i="28"/>
  <c r="G249" i="28"/>
  <c r="B249" i="28"/>
  <c r="P249" i="28"/>
  <c r="F249" i="28"/>
  <c r="O249" i="28"/>
  <c r="D249" i="28"/>
  <c r="V249" i="28"/>
  <c r="K249" i="28"/>
  <c r="T249" i="28"/>
  <c r="J249" i="28"/>
  <c r="W181" i="21"/>
  <c r="S181" i="21"/>
  <c r="Y181" i="21"/>
  <c r="T181" i="21"/>
  <c r="O181" i="21"/>
  <c r="K181" i="21"/>
  <c r="G181" i="21"/>
  <c r="C181" i="21"/>
  <c r="R181" i="21"/>
  <c r="M181" i="21"/>
  <c r="H181" i="21"/>
  <c r="B181" i="21"/>
  <c r="V181" i="21"/>
  <c r="N181" i="21"/>
  <c r="F181" i="21"/>
  <c r="U181" i="21"/>
  <c r="J181" i="21"/>
  <c r="L181" i="21"/>
  <c r="Q181" i="21"/>
  <c r="D181" i="21"/>
  <c r="X181" i="21"/>
  <c r="P181" i="21"/>
  <c r="I181" i="21"/>
  <c r="E181" i="21"/>
  <c r="W117" i="25"/>
  <c r="S117" i="25"/>
  <c r="O117" i="25"/>
  <c r="K117" i="25"/>
  <c r="G117" i="25"/>
  <c r="C117" i="25"/>
  <c r="V117" i="25"/>
  <c r="Q117" i="25"/>
  <c r="L117" i="25"/>
  <c r="F117" i="25"/>
  <c r="T117" i="25"/>
  <c r="M117" i="25"/>
  <c r="E117" i="25"/>
  <c r="X117" i="25"/>
  <c r="N117" i="25"/>
  <c r="D117" i="25"/>
  <c r="R117" i="25"/>
  <c r="H117" i="25"/>
  <c r="P117" i="25"/>
  <c r="B117" i="25"/>
  <c r="I117" i="25"/>
  <c r="Y117" i="25"/>
  <c r="U117" i="25"/>
  <c r="J117" i="25"/>
  <c r="A28" i="28"/>
  <c r="A119" i="25"/>
  <c r="A218" i="28"/>
  <c r="A54" i="28"/>
  <c r="A87" i="28"/>
  <c r="A153" i="28"/>
  <c r="A319" i="28"/>
  <c r="A284" i="28"/>
  <c r="A186" i="28"/>
  <c r="A120" i="28"/>
  <c r="A250" i="28"/>
  <c r="A249" i="21"/>
  <c r="A215" i="21"/>
  <c r="A182" i="21"/>
  <c r="A86" i="19"/>
  <c r="A53" i="19"/>
  <c r="A84" i="21"/>
  <c r="A52" i="25"/>
  <c r="A18" i="25"/>
  <c r="A119" i="19"/>
  <c r="A117" i="21"/>
  <c r="A51" i="21"/>
  <c r="A86" i="25"/>
  <c r="A19" i="19"/>
  <c r="A20" i="21"/>
  <c r="A150" i="21"/>
  <c r="W86" i="25" l="1"/>
  <c r="S86" i="25"/>
  <c r="O86" i="25"/>
  <c r="K86" i="25"/>
  <c r="G86" i="25"/>
  <c r="C86" i="25"/>
  <c r="V86" i="25"/>
  <c r="Q86" i="25"/>
  <c r="L86" i="25"/>
  <c r="F86" i="25"/>
  <c r="X86" i="25"/>
  <c r="P86" i="25"/>
  <c r="I86" i="25"/>
  <c r="B86" i="25"/>
  <c r="U86" i="25"/>
  <c r="M86" i="25"/>
  <c r="D86" i="25"/>
  <c r="T86" i="25"/>
  <c r="H86" i="25"/>
  <c r="R86" i="25"/>
  <c r="E86" i="25"/>
  <c r="Y86" i="25"/>
  <c r="N86" i="25"/>
  <c r="J86" i="25"/>
  <c r="Y18" i="25"/>
  <c r="U18" i="25"/>
  <c r="Q18" i="25"/>
  <c r="M18" i="25"/>
  <c r="I18" i="25"/>
  <c r="E18" i="25"/>
  <c r="X18" i="25"/>
  <c r="S18" i="25"/>
  <c r="N18" i="25"/>
  <c r="H18" i="25"/>
  <c r="C18" i="25"/>
  <c r="W18" i="25"/>
  <c r="P18" i="25"/>
  <c r="J18" i="25"/>
  <c r="B18" i="25"/>
  <c r="O18" i="25"/>
  <c r="F18" i="25"/>
  <c r="V18" i="25"/>
  <c r="L18" i="25"/>
  <c r="D18" i="25"/>
  <c r="R18" i="25"/>
  <c r="K18" i="25"/>
  <c r="G18" i="25"/>
  <c r="T18" i="25"/>
  <c r="X86" i="19"/>
  <c r="T86" i="19"/>
  <c r="P86" i="19"/>
  <c r="L86" i="19"/>
  <c r="H86" i="19"/>
  <c r="D86" i="19"/>
  <c r="W86" i="19"/>
  <c r="R86" i="19"/>
  <c r="M86" i="19"/>
  <c r="G86" i="19"/>
  <c r="B86" i="19"/>
  <c r="Y86" i="19"/>
  <c r="Q86" i="19"/>
  <c r="J86" i="19"/>
  <c r="C86" i="19"/>
  <c r="O86" i="19"/>
  <c r="F86" i="19"/>
  <c r="V86" i="19"/>
  <c r="K86" i="19"/>
  <c r="N86" i="19"/>
  <c r="I86" i="19"/>
  <c r="U86" i="19"/>
  <c r="S86" i="19"/>
  <c r="E86" i="19"/>
  <c r="Y250" i="28"/>
  <c r="U250" i="28"/>
  <c r="Q250" i="28"/>
  <c r="M250" i="28"/>
  <c r="I250" i="28"/>
  <c r="E250" i="28"/>
  <c r="V250" i="28"/>
  <c r="P250" i="28"/>
  <c r="K250" i="28"/>
  <c r="F250" i="28"/>
  <c r="T250" i="28"/>
  <c r="O250" i="28"/>
  <c r="J250" i="28"/>
  <c r="D250" i="28"/>
  <c r="X250" i="28"/>
  <c r="N250" i="28"/>
  <c r="C250" i="28"/>
  <c r="W250" i="28"/>
  <c r="L250" i="28"/>
  <c r="B250" i="28"/>
  <c r="S250" i="28"/>
  <c r="H250" i="28"/>
  <c r="R250" i="28"/>
  <c r="G250" i="28"/>
  <c r="Y319" i="28"/>
  <c r="U319" i="28"/>
  <c r="Q319" i="28"/>
  <c r="M319" i="28"/>
  <c r="I319" i="28"/>
  <c r="E319" i="28"/>
  <c r="V319" i="28"/>
  <c r="P319" i="28"/>
  <c r="K319" i="28"/>
  <c r="F319" i="28"/>
  <c r="T319" i="28"/>
  <c r="O319" i="28"/>
  <c r="J319" i="28"/>
  <c r="D319" i="28"/>
  <c r="X319" i="28"/>
  <c r="S319" i="28"/>
  <c r="N319" i="28"/>
  <c r="H319" i="28"/>
  <c r="C319" i="28"/>
  <c r="R319" i="28"/>
  <c r="L319" i="28"/>
  <c r="G319" i="28"/>
  <c r="W319" i="28"/>
  <c r="B319" i="28"/>
  <c r="W218" i="28"/>
  <c r="S218" i="28"/>
  <c r="O218" i="28"/>
  <c r="K218" i="28"/>
  <c r="G218" i="28"/>
  <c r="C218" i="28"/>
  <c r="X218" i="28"/>
  <c r="R218" i="28"/>
  <c r="M218" i="28"/>
  <c r="H218" i="28"/>
  <c r="B218" i="28"/>
  <c r="Y218" i="28"/>
  <c r="Q218" i="28"/>
  <c r="J218" i="28"/>
  <c r="D218" i="28"/>
  <c r="T218" i="28"/>
  <c r="I218" i="28"/>
  <c r="N218" i="28"/>
  <c r="P218" i="28"/>
  <c r="U218" i="28"/>
  <c r="L218" i="28"/>
  <c r="V218" i="28"/>
  <c r="F218" i="28"/>
  <c r="E218" i="28"/>
  <c r="Y249" i="21"/>
  <c r="U249" i="21"/>
  <c r="Q249" i="21"/>
  <c r="M249" i="21"/>
  <c r="I249" i="21"/>
  <c r="E249" i="21"/>
  <c r="T249" i="21"/>
  <c r="O249" i="21"/>
  <c r="J249" i="21"/>
  <c r="D249" i="21"/>
  <c r="V249" i="21"/>
  <c r="N249" i="21"/>
  <c r="G249" i="21"/>
  <c r="S249" i="21"/>
  <c r="L249" i="21"/>
  <c r="F249" i="21"/>
  <c r="P249" i="21"/>
  <c r="B249" i="21"/>
  <c r="X249" i="21"/>
  <c r="K249" i="21"/>
  <c r="W249" i="21"/>
  <c r="H249" i="21"/>
  <c r="R249" i="21"/>
  <c r="C249" i="21"/>
  <c r="Y284" i="28"/>
  <c r="U284" i="28"/>
  <c r="Q284" i="28"/>
  <c r="M284" i="28"/>
  <c r="I284" i="28"/>
  <c r="E284" i="28"/>
  <c r="V284" i="28"/>
  <c r="P284" i="28"/>
  <c r="K284" i="28"/>
  <c r="F284" i="28"/>
  <c r="T284" i="28"/>
  <c r="O284" i="28"/>
  <c r="J284" i="28"/>
  <c r="D284" i="28"/>
  <c r="X284" i="28"/>
  <c r="S284" i="28"/>
  <c r="N284" i="28"/>
  <c r="H284" i="28"/>
  <c r="C284" i="28"/>
  <c r="L284" i="28"/>
  <c r="G284" i="28"/>
  <c r="W284" i="28"/>
  <c r="B284" i="28"/>
  <c r="R284" i="28"/>
  <c r="Y150" i="21"/>
  <c r="U150" i="21"/>
  <c r="Q150" i="21"/>
  <c r="M150" i="21"/>
  <c r="I150" i="21"/>
  <c r="E150" i="21"/>
  <c r="T150" i="21"/>
  <c r="O150" i="21"/>
  <c r="J150" i="21"/>
  <c r="D150" i="21"/>
  <c r="X150" i="21"/>
  <c r="R150" i="21"/>
  <c r="K150" i="21"/>
  <c r="C150" i="21"/>
  <c r="W150" i="21"/>
  <c r="N150" i="21"/>
  <c r="F150" i="21"/>
  <c r="P150" i="21"/>
  <c r="B150" i="21"/>
  <c r="H150" i="21"/>
  <c r="V150" i="21"/>
  <c r="L150" i="21"/>
  <c r="G150" i="21"/>
  <c r="S150" i="21"/>
  <c r="Y51" i="21"/>
  <c r="U51" i="21"/>
  <c r="Q51" i="21"/>
  <c r="M51" i="21"/>
  <c r="I51" i="21"/>
  <c r="E51" i="21"/>
  <c r="W51" i="21"/>
  <c r="R51" i="21"/>
  <c r="L51" i="21"/>
  <c r="G51" i="21"/>
  <c r="B51" i="21"/>
  <c r="S51" i="21"/>
  <c r="K51" i="21"/>
  <c r="D51" i="21"/>
  <c r="X51" i="21"/>
  <c r="P51" i="21"/>
  <c r="J51" i="21"/>
  <c r="C51" i="21"/>
  <c r="N51" i="21"/>
  <c r="V51" i="21"/>
  <c r="H51" i="21"/>
  <c r="T51" i="21"/>
  <c r="F51" i="21"/>
  <c r="O51" i="21"/>
  <c r="Y52" i="25"/>
  <c r="U52" i="25"/>
  <c r="Q52" i="25"/>
  <c r="M52" i="25"/>
  <c r="I52" i="25"/>
  <c r="E52" i="25"/>
  <c r="V52" i="25"/>
  <c r="P52" i="25"/>
  <c r="K52" i="25"/>
  <c r="F52" i="25"/>
  <c r="S52" i="25"/>
  <c r="L52" i="25"/>
  <c r="D52" i="25"/>
  <c r="T52" i="25"/>
  <c r="J52" i="25"/>
  <c r="B52" i="25"/>
  <c r="R52" i="25"/>
  <c r="H52" i="25"/>
  <c r="N52" i="25"/>
  <c r="X52" i="25"/>
  <c r="G52" i="25"/>
  <c r="W52" i="25"/>
  <c r="C52" i="25"/>
  <c r="O52" i="25"/>
  <c r="W182" i="21"/>
  <c r="S182" i="21"/>
  <c r="O182" i="21"/>
  <c r="K182" i="21"/>
  <c r="G182" i="21"/>
  <c r="C182" i="21"/>
  <c r="V182" i="21"/>
  <c r="Q182" i="21"/>
  <c r="L182" i="21"/>
  <c r="F182" i="21"/>
  <c r="X182" i="21"/>
  <c r="P182" i="21"/>
  <c r="I182" i="21"/>
  <c r="B182" i="21"/>
  <c r="R182" i="21"/>
  <c r="H182" i="21"/>
  <c r="U182" i="21"/>
  <c r="J182" i="21"/>
  <c r="T182" i="21"/>
  <c r="D182" i="21"/>
  <c r="N182" i="21"/>
  <c r="Y182" i="21"/>
  <c r="E182" i="21"/>
  <c r="M182" i="21"/>
  <c r="Y120" i="28"/>
  <c r="U120" i="28"/>
  <c r="Q120" i="28"/>
  <c r="M120" i="28"/>
  <c r="I120" i="28"/>
  <c r="E120" i="28"/>
  <c r="V120" i="28"/>
  <c r="P120" i="28"/>
  <c r="K120" i="28"/>
  <c r="F120" i="28"/>
  <c r="T120" i="28"/>
  <c r="O120" i="28"/>
  <c r="J120" i="28"/>
  <c r="D120" i="28"/>
  <c r="S120" i="28"/>
  <c r="H120" i="28"/>
  <c r="R120" i="28"/>
  <c r="G120" i="28"/>
  <c r="X120" i="28"/>
  <c r="N120" i="28"/>
  <c r="C120" i="28"/>
  <c r="W120" i="28"/>
  <c r="L120" i="28"/>
  <c r="B120" i="28"/>
  <c r="Y153" i="28"/>
  <c r="U153" i="28"/>
  <c r="Q153" i="28"/>
  <c r="M153" i="28"/>
  <c r="I153" i="28"/>
  <c r="E153" i="28"/>
  <c r="V153" i="28"/>
  <c r="P153" i="28"/>
  <c r="K153" i="28"/>
  <c r="F153" i="28"/>
  <c r="T153" i="28"/>
  <c r="O153" i="28"/>
  <c r="J153" i="28"/>
  <c r="D153" i="28"/>
  <c r="X153" i="28"/>
  <c r="N153" i="28"/>
  <c r="C153" i="28"/>
  <c r="W153" i="28"/>
  <c r="L153" i="28"/>
  <c r="B153" i="28"/>
  <c r="S153" i="28"/>
  <c r="H153" i="28"/>
  <c r="R153" i="28"/>
  <c r="G153" i="28"/>
  <c r="W119" i="25"/>
  <c r="S119" i="25"/>
  <c r="O119" i="25"/>
  <c r="K119" i="25"/>
  <c r="G119" i="25"/>
  <c r="C119" i="25"/>
  <c r="V119" i="25"/>
  <c r="Q119" i="25"/>
  <c r="L119" i="25"/>
  <c r="F119" i="25"/>
  <c r="U119" i="25"/>
  <c r="N119" i="25"/>
  <c r="H119" i="25"/>
  <c r="X119" i="25"/>
  <c r="M119" i="25"/>
  <c r="D119" i="25"/>
  <c r="T119" i="25"/>
  <c r="I119" i="25"/>
  <c r="R119" i="25"/>
  <c r="E119" i="25"/>
  <c r="J119" i="25"/>
  <c r="B119" i="25"/>
  <c r="Y119" i="25"/>
  <c r="P119" i="25"/>
  <c r="W19" i="19"/>
  <c r="S19" i="19"/>
  <c r="O19" i="19"/>
  <c r="K19" i="19"/>
  <c r="G19" i="19"/>
  <c r="C19" i="19"/>
  <c r="Y19" i="19"/>
  <c r="T19" i="19"/>
  <c r="N19" i="19"/>
  <c r="I19" i="19"/>
  <c r="D19" i="19"/>
  <c r="R19" i="19"/>
  <c r="L19" i="19"/>
  <c r="E19" i="19"/>
  <c r="Q19" i="19"/>
  <c r="H19" i="19"/>
  <c r="X19" i="19"/>
  <c r="M19" i="19"/>
  <c r="V19" i="19"/>
  <c r="J19" i="19"/>
  <c r="B19" i="19"/>
  <c r="U19" i="19"/>
  <c r="P19" i="19"/>
  <c r="F19" i="19"/>
  <c r="W119" i="19"/>
  <c r="S119" i="19"/>
  <c r="O119" i="19"/>
  <c r="K119" i="19"/>
  <c r="G119" i="19"/>
  <c r="C119" i="19"/>
  <c r="U119" i="19"/>
  <c r="P119" i="19"/>
  <c r="J119" i="19"/>
  <c r="E119" i="19"/>
  <c r="X119" i="19"/>
  <c r="Q119" i="19"/>
  <c r="I119" i="19"/>
  <c r="B119" i="19"/>
  <c r="V119" i="19"/>
  <c r="M119" i="19"/>
  <c r="D119" i="19"/>
  <c r="N119" i="19"/>
  <c r="T119" i="19"/>
  <c r="F119" i="19"/>
  <c r="R119" i="19"/>
  <c r="L119" i="19"/>
  <c r="Y119" i="19"/>
  <c r="H119" i="19"/>
  <c r="W53" i="19"/>
  <c r="S53" i="19"/>
  <c r="O53" i="19"/>
  <c r="K53" i="19"/>
  <c r="G53" i="19"/>
  <c r="C53" i="19"/>
  <c r="V53" i="19"/>
  <c r="Q53" i="19"/>
  <c r="L53" i="19"/>
  <c r="F53" i="19"/>
  <c r="U53" i="19"/>
  <c r="N53" i="19"/>
  <c r="H53" i="19"/>
  <c r="X53" i="19"/>
  <c r="M53" i="19"/>
  <c r="D53" i="19"/>
  <c r="P53" i="19"/>
  <c r="B53" i="19"/>
  <c r="Y53" i="19"/>
  <c r="J53" i="19"/>
  <c r="R53" i="19"/>
  <c r="I53" i="19"/>
  <c r="E53" i="19"/>
  <c r="T53" i="19"/>
  <c r="Y54" i="28"/>
  <c r="U54" i="28"/>
  <c r="Q54" i="28"/>
  <c r="M54" i="28"/>
  <c r="I54" i="28"/>
  <c r="E54" i="28"/>
  <c r="V54" i="28"/>
  <c r="P54" i="28"/>
  <c r="K54" i="28"/>
  <c r="F54" i="28"/>
  <c r="T54" i="28"/>
  <c r="O54" i="28"/>
  <c r="J54" i="28"/>
  <c r="D54" i="28"/>
  <c r="S54" i="28"/>
  <c r="H54" i="28"/>
  <c r="R54" i="28"/>
  <c r="G54" i="28"/>
  <c r="X54" i="28"/>
  <c r="N54" i="28"/>
  <c r="C54" i="28"/>
  <c r="W54" i="28"/>
  <c r="L54" i="28"/>
  <c r="B54" i="28"/>
  <c r="Y20" i="21"/>
  <c r="U20" i="21"/>
  <c r="Q20" i="21"/>
  <c r="M20" i="21"/>
  <c r="I20" i="21"/>
  <c r="E20" i="21"/>
  <c r="W20" i="21"/>
  <c r="R20" i="21"/>
  <c r="L20" i="21"/>
  <c r="G20" i="21"/>
  <c r="B20" i="21"/>
  <c r="V20" i="21"/>
  <c r="O20" i="21"/>
  <c r="H20" i="21"/>
  <c r="T20" i="21"/>
  <c r="N20" i="21"/>
  <c r="F20" i="21"/>
  <c r="P20" i="21"/>
  <c r="C20" i="21"/>
  <c r="K20" i="21"/>
  <c r="X20" i="21"/>
  <c r="J20" i="21"/>
  <c r="S20" i="21"/>
  <c r="D20" i="21"/>
  <c r="Y117" i="21"/>
  <c r="U117" i="21"/>
  <c r="Q117" i="21"/>
  <c r="M117" i="21"/>
  <c r="I117" i="21"/>
  <c r="E117" i="21"/>
  <c r="W117" i="21"/>
  <c r="R117" i="21"/>
  <c r="L117" i="21"/>
  <c r="G117" i="21"/>
  <c r="B117" i="21"/>
  <c r="V117" i="21"/>
  <c r="O117" i="21"/>
  <c r="H117" i="21"/>
  <c r="T117" i="21"/>
  <c r="N117" i="21"/>
  <c r="F117" i="21"/>
  <c r="X117" i="21"/>
  <c r="J117" i="21"/>
  <c r="S117" i="21"/>
  <c r="D117" i="21"/>
  <c r="P117" i="21"/>
  <c r="C117" i="21"/>
  <c r="K117" i="21"/>
  <c r="Y84" i="21"/>
  <c r="U84" i="21"/>
  <c r="Q84" i="21"/>
  <c r="M84" i="21"/>
  <c r="I84" i="21"/>
  <c r="E84" i="21"/>
  <c r="W84" i="21"/>
  <c r="R84" i="21"/>
  <c r="L84" i="21"/>
  <c r="G84" i="21"/>
  <c r="B84" i="21"/>
  <c r="X84" i="21"/>
  <c r="P84" i="21"/>
  <c r="J84" i="21"/>
  <c r="C84" i="21"/>
  <c r="V84" i="21"/>
  <c r="O84" i="21"/>
  <c r="H84" i="21"/>
  <c r="S84" i="21"/>
  <c r="D84" i="21"/>
  <c r="N84" i="21"/>
  <c r="K84" i="21"/>
  <c r="T84" i="21"/>
  <c r="F84" i="21"/>
  <c r="Y215" i="21"/>
  <c r="U215" i="21"/>
  <c r="Q215" i="21"/>
  <c r="M215" i="21"/>
  <c r="I215" i="21"/>
  <c r="E215" i="21"/>
  <c r="T215" i="21"/>
  <c r="O215" i="21"/>
  <c r="J215" i="21"/>
  <c r="D215" i="21"/>
  <c r="W215" i="21"/>
  <c r="P215" i="21"/>
  <c r="H215" i="21"/>
  <c r="B215" i="21"/>
  <c r="V215" i="21"/>
  <c r="N215" i="21"/>
  <c r="G215" i="21"/>
  <c r="X215" i="21"/>
  <c r="K215" i="21"/>
  <c r="S215" i="21"/>
  <c r="F215" i="21"/>
  <c r="R215" i="21"/>
  <c r="C215" i="21"/>
  <c r="L215" i="21"/>
  <c r="Y186" i="28"/>
  <c r="U186" i="28"/>
  <c r="Q186" i="28"/>
  <c r="M186" i="28"/>
  <c r="I186" i="28"/>
  <c r="E186" i="28"/>
  <c r="V186" i="28"/>
  <c r="P186" i="28"/>
  <c r="K186" i="28"/>
  <c r="F186" i="28"/>
  <c r="T186" i="28"/>
  <c r="N186" i="28"/>
  <c r="G186" i="28"/>
  <c r="R186" i="28"/>
  <c r="H186" i="28"/>
  <c r="S186" i="28"/>
  <c r="D186" i="28"/>
  <c r="L186" i="28"/>
  <c r="W186" i="28"/>
  <c r="B186" i="28"/>
  <c r="J186" i="28"/>
  <c r="X186" i="28"/>
  <c r="O186" i="28"/>
  <c r="C186" i="28"/>
  <c r="Y87" i="28"/>
  <c r="U87" i="28"/>
  <c r="Q87" i="28"/>
  <c r="M87" i="28"/>
  <c r="I87" i="28"/>
  <c r="E87" i="28"/>
  <c r="V87" i="28"/>
  <c r="P87" i="28"/>
  <c r="K87" i="28"/>
  <c r="F87" i="28"/>
  <c r="T87" i="28"/>
  <c r="O87" i="28"/>
  <c r="J87" i="28"/>
  <c r="D87" i="28"/>
  <c r="X87" i="28"/>
  <c r="N87" i="28"/>
  <c r="C87" i="28"/>
  <c r="W87" i="28"/>
  <c r="L87" i="28"/>
  <c r="B87" i="28"/>
  <c r="S87" i="28"/>
  <c r="H87" i="28"/>
  <c r="R87" i="28"/>
  <c r="G87"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85" i="21"/>
  <c r="A120" i="25"/>
  <c r="A251" i="28"/>
  <c r="A121" i="28"/>
  <c r="A285" i="28"/>
  <c r="A154" i="28"/>
  <c r="A88" i="28"/>
  <c r="A187" i="28"/>
  <c r="A320" i="28"/>
  <c r="A354" i="28"/>
  <c r="A55" i="28"/>
  <c r="A219" i="28"/>
  <c r="A216" i="21"/>
  <c r="A250" i="21"/>
  <c r="A183" i="21"/>
  <c r="A87" i="19"/>
  <c r="A54" i="19"/>
  <c r="A151" i="21"/>
  <c r="A20" i="19"/>
  <c r="A87" i="25"/>
  <c r="A120" i="19"/>
  <c r="A52" i="21"/>
  <c r="A19" i="25"/>
  <c r="A85" i="21"/>
  <c r="A118" i="21"/>
  <c r="A53" i="25"/>
  <c r="A21" i="21"/>
  <c r="Y85" i="21" l="1"/>
  <c r="U85" i="21"/>
  <c r="Q85" i="21"/>
  <c r="M85" i="21"/>
  <c r="I85" i="21"/>
  <c r="E85" i="21"/>
  <c r="T85" i="21"/>
  <c r="O85" i="21"/>
  <c r="J85" i="21"/>
  <c r="D85" i="21"/>
  <c r="V85" i="21"/>
  <c r="N85" i="21"/>
  <c r="G85" i="21"/>
  <c r="S85" i="21"/>
  <c r="L85" i="21"/>
  <c r="F85" i="21"/>
  <c r="W85" i="21"/>
  <c r="H85" i="21"/>
  <c r="R85" i="21"/>
  <c r="C85" i="21"/>
  <c r="P85" i="21"/>
  <c r="B85" i="21"/>
  <c r="X85" i="21"/>
  <c r="K85" i="21"/>
  <c r="W87" i="25"/>
  <c r="S87" i="25"/>
  <c r="O87" i="25"/>
  <c r="K87" i="25"/>
  <c r="G87" i="25"/>
  <c r="C87" i="25"/>
  <c r="Y87" i="25"/>
  <c r="T87" i="25"/>
  <c r="N87" i="25"/>
  <c r="I87" i="25"/>
  <c r="D87" i="25"/>
  <c r="U87" i="25"/>
  <c r="M87" i="25"/>
  <c r="F87" i="25"/>
  <c r="Q87" i="25"/>
  <c r="H87" i="25"/>
  <c r="V87" i="25"/>
  <c r="J87" i="25"/>
  <c r="R87" i="25"/>
  <c r="E87" i="25"/>
  <c r="X87" i="25"/>
  <c r="P87" i="25"/>
  <c r="L87" i="25"/>
  <c r="B87" i="25"/>
  <c r="X87" i="19"/>
  <c r="T87" i="19"/>
  <c r="P87" i="19"/>
  <c r="L87" i="19"/>
  <c r="H87" i="19"/>
  <c r="D87" i="19"/>
  <c r="U87" i="19"/>
  <c r="O87" i="19"/>
  <c r="J87" i="19"/>
  <c r="E87" i="19"/>
  <c r="V87" i="19"/>
  <c r="N87" i="19"/>
  <c r="G87" i="19"/>
  <c r="S87" i="19"/>
  <c r="K87" i="19"/>
  <c r="B87" i="19"/>
  <c r="Y87" i="19"/>
  <c r="M87" i="19"/>
  <c r="W87" i="19"/>
  <c r="F87" i="19"/>
  <c r="R87" i="19"/>
  <c r="C87" i="19"/>
  <c r="I87" i="19"/>
  <c r="Q87" i="19"/>
  <c r="W219" i="28"/>
  <c r="S219" i="28"/>
  <c r="O219" i="28"/>
  <c r="K219" i="28"/>
  <c r="G219" i="28"/>
  <c r="C219" i="28"/>
  <c r="U219" i="28"/>
  <c r="P219" i="28"/>
  <c r="J219" i="28"/>
  <c r="E219" i="28"/>
  <c r="V219" i="28"/>
  <c r="N219" i="28"/>
  <c r="H219" i="28"/>
  <c r="X219" i="28"/>
  <c r="M219" i="28"/>
  <c r="D219" i="28"/>
  <c r="Q219" i="28"/>
  <c r="B219" i="28"/>
  <c r="Y219" i="28"/>
  <c r="I219" i="28"/>
  <c r="R219" i="28"/>
  <c r="L219" i="28"/>
  <c r="T219" i="28"/>
  <c r="F219" i="28"/>
  <c r="Y187" i="28"/>
  <c r="U187" i="28"/>
  <c r="Q187" i="28"/>
  <c r="M187" i="28"/>
  <c r="I187" i="28"/>
  <c r="E187" i="28"/>
  <c r="X187" i="28"/>
  <c r="S187" i="28"/>
  <c r="N187" i="28"/>
  <c r="H187" i="28"/>
  <c r="C187" i="28"/>
  <c r="R187" i="28"/>
  <c r="K187" i="28"/>
  <c r="D187" i="28"/>
  <c r="V187" i="28"/>
  <c r="L187" i="28"/>
  <c r="B187" i="28"/>
  <c r="T187" i="28"/>
  <c r="G187" i="28"/>
  <c r="W187" i="28"/>
  <c r="F187" i="28"/>
  <c r="P187" i="28"/>
  <c r="O187" i="28"/>
  <c r="J187" i="28"/>
  <c r="Y121" i="28"/>
  <c r="U121" i="28"/>
  <c r="Q121" i="28"/>
  <c r="M121" i="28"/>
  <c r="I121" i="28"/>
  <c r="E121" i="28"/>
  <c r="X121" i="28"/>
  <c r="S121" i="28"/>
  <c r="N121" i="28"/>
  <c r="H121" i="28"/>
  <c r="C121" i="28"/>
  <c r="W121" i="28"/>
  <c r="R121" i="28"/>
  <c r="L121" i="28"/>
  <c r="G121" i="28"/>
  <c r="B121" i="28"/>
  <c r="P121" i="28"/>
  <c r="F121" i="28"/>
  <c r="O121" i="28"/>
  <c r="D121" i="28"/>
  <c r="V121" i="28"/>
  <c r="K121" i="28"/>
  <c r="T121" i="28"/>
  <c r="J121"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83" i="21"/>
  <c r="S183" i="21"/>
  <c r="O183" i="21"/>
  <c r="K183" i="21"/>
  <c r="G183" i="21"/>
  <c r="C183" i="21"/>
  <c r="Y183" i="21"/>
  <c r="T183" i="21"/>
  <c r="N183" i="21"/>
  <c r="I183" i="21"/>
  <c r="D183" i="21"/>
  <c r="U183" i="21"/>
  <c r="M183" i="21"/>
  <c r="F183" i="21"/>
  <c r="V183" i="21"/>
  <c r="L183" i="21"/>
  <c r="B183" i="21"/>
  <c r="X183" i="21"/>
  <c r="J183" i="21"/>
  <c r="P183" i="21"/>
  <c r="Q183" i="21"/>
  <c r="E183" i="21"/>
  <c r="R183" i="21"/>
  <c r="H183" i="21"/>
  <c r="Y55" i="28"/>
  <c r="U55" i="28"/>
  <c r="Q55" i="28"/>
  <c r="M55" i="28"/>
  <c r="I55" i="28"/>
  <c r="E55" i="28"/>
  <c r="X55" i="28"/>
  <c r="S55" i="28"/>
  <c r="N55" i="28"/>
  <c r="H55" i="28"/>
  <c r="C55" i="28"/>
  <c r="W55" i="28"/>
  <c r="R55" i="28"/>
  <c r="L55" i="28"/>
  <c r="G55" i="28"/>
  <c r="B55" i="28"/>
  <c r="P55" i="28"/>
  <c r="F55" i="28"/>
  <c r="O55" i="28"/>
  <c r="D55" i="28"/>
  <c r="V55" i="28"/>
  <c r="K55" i="28"/>
  <c r="T55" i="28"/>
  <c r="J55" i="28"/>
  <c r="Y88" i="28"/>
  <c r="U88" i="28"/>
  <c r="Q88" i="28"/>
  <c r="M88" i="28"/>
  <c r="I88" i="28"/>
  <c r="E88" i="28"/>
  <c r="X88" i="28"/>
  <c r="S88" i="28"/>
  <c r="N88" i="28"/>
  <c r="H88" i="28"/>
  <c r="C88" i="28"/>
  <c r="W88" i="28"/>
  <c r="R88" i="28"/>
  <c r="L88" i="28"/>
  <c r="G88" i="28"/>
  <c r="B88" i="28"/>
  <c r="V88" i="28"/>
  <c r="K88" i="28"/>
  <c r="T88" i="28"/>
  <c r="J88" i="28"/>
  <c r="P88" i="28"/>
  <c r="F88" i="28"/>
  <c r="O88" i="28"/>
  <c r="D88" i="28"/>
  <c r="Y251" i="28"/>
  <c r="U251" i="28"/>
  <c r="Q251" i="28"/>
  <c r="M251" i="28"/>
  <c r="I251" i="28"/>
  <c r="E251" i="28"/>
  <c r="X251" i="28"/>
  <c r="S251" i="28"/>
  <c r="N251" i="28"/>
  <c r="H251" i="28"/>
  <c r="C251" i="28"/>
  <c r="W251" i="28"/>
  <c r="R251" i="28"/>
  <c r="L251" i="28"/>
  <c r="G251" i="28"/>
  <c r="B251" i="28"/>
  <c r="V251" i="28"/>
  <c r="K251" i="28"/>
  <c r="T251" i="28"/>
  <c r="J251" i="28"/>
  <c r="P251" i="28"/>
  <c r="F251" i="28"/>
  <c r="O251" i="28"/>
  <c r="D251" i="28"/>
  <c r="W53" i="25"/>
  <c r="S53" i="25"/>
  <c r="O53" i="25"/>
  <c r="K53" i="25"/>
  <c r="G53" i="25"/>
  <c r="C53" i="25"/>
  <c r="V53" i="25"/>
  <c r="Q53" i="25"/>
  <c r="L53" i="25"/>
  <c r="F53" i="25"/>
  <c r="Y53" i="25"/>
  <c r="R53" i="25"/>
  <c r="J53" i="25"/>
  <c r="D53" i="25"/>
  <c r="U53" i="25"/>
  <c r="M53" i="25"/>
  <c r="B53" i="25"/>
  <c r="T53" i="25"/>
  <c r="H53" i="25"/>
  <c r="P53" i="25"/>
  <c r="E53" i="25"/>
  <c r="I53" i="25"/>
  <c r="X53" i="25"/>
  <c r="N53" i="25"/>
  <c r="Y52" i="21"/>
  <c r="U52" i="21"/>
  <c r="Q52" i="21"/>
  <c r="M52" i="21"/>
  <c r="I52" i="21"/>
  <c r="E52" i="21"/>
  <c r="T52" i="21"/>
  <c r="O52" i="21"/>
  <c r="J52" i="21"/>
  <c r="D52" i="21"/>
  <c r="W52" i="21"/>
  <c r="P52" i="21"/>
  <c r="H52" i="21"/>
  <c r="B52" i="21"/>
  <c r="V52" i="21"/>
  <c r="N52" i="21"/>
  <c r="G52" i="21"/>
  <c r="R52" i="21"/>
  <c r="C52" i="21"/>
  <c r="L52" i="21"/>
  <c r="X52" i="21"/>
  <c r="K52" i="21"/>
  <c r="S52" i="21"/>
  <c r="F52" i="21"/>
  <c r="Y151" i="21"/>
  <c r="U151" i="21"/>
  <c r="Q151" i="21"/>
  <c r="M151" i="21"/>
  <c r="I151" i="21"/>
  <c r="E151" i="21"/>
  <c r="W151" i="21"/>
  <c r="R151" i="21"/>
  <c r="L151" i="21"/>
  <c r="G151" i="21"/>
  <c r="B151" i="21"/>
  <c r="V151" i="21"/>
  <c r="O151" i="21"/>
  <c r="H151" i="21"/>
  <c r="S151" i="21"/>
  <c r="J151" i="21"/>
  <c r="P151" i="21"/>
  <c r="D151" i="21"/>
  <c r="T151" i="21"/>
  <c r="C151" i="21"/>
  <c r="X151" i="21"/>
  <c r="N151" i="21"/>
  <c r="K151" i="21"/>
  <c r="F151" i="21"/>
  <c r="Y250" i="21"/>
  <c r="U250" i="21"/>
  <c r="Q250" i="21"/>
  <c r="M250" i="21"/>
  <c r="I250" i="21"/>
  <c r="E250" i="21"/>
  <c r="W250" i="21"/>
  <c r="R250" i="21"/>
  <c r="L250" i="21"/>
  <c r="G250" i="21"/>
  <c r="B250" i="21"/>
  <c r="S250" i="21"/>
  <c r="K250" i="21"/>
  <c r="D250" i="21"/>
  <c r="X250" i="21"/>
  <c r="P250" i="21"/>
  <c r="J250" i="21"/>
  <c r="C250" i="21"/>
  <c r="T250" i="21"/>
  <c r="F250" i="21"/>
  <c r="O250" i="21"/>
  <c r="N250" i="21"/>
  <c r="V250" i="21"/>
  <c r="H250" i="21"/>
  <c r="V354" i="28"/>
  <c r="R354" i="28"/>
  <c r="N354" i="28"/>
  <c r="J354" i="28"/>
  <c r="F354" i="28"/>
  <c r="B354" i="28"/>
  <c r="W354" i="28"/>
  <c r="Q354" i="28"/>
  <c r="L354" i="28"/>
  <c r="G354" i="28"/>
  <c r="U354" i="28"/>
  <c r="P354" i="28"/>
  <c r="K354" i="28"/>
  <c r="E354" i="28"/>
  <c r="S354" i="28"/>
  <c r="H354" i="28"/>
  <c r="Y354" i="28"/>
  <c r="O354" i="28"/>
  <c r="D354" i="28"/>
  <c r="X354" i="28"/>
  <c r="M354" i="28"/>
  <c r="C354" i="28"/>
  <c r="T354" i="28"/>
  <c r="I354" i="28"/>
  <c r="Y154" i="28"/>
  <c r="U154" i="28"/>
  <c r="Q154" i="28"/>
  <c r="M154" i="28"/>
  <c r="I154" i="28"/>
  <c r="E154" i="28"/>
  <c r="X154" i="28"/>
  <c r="S154" i="28"/>
  <c r="N154" i="28"/>
  <c r="H154" i="28"/>
  <c r="C154" i="28"/>
  <c r="W154" i="28"/>
  <c r="R154" i="28"/>
  <c r="L154" i="28"/>
  <c r="G154" i="28"/>
  <c r="B154" i="28"/>
  <c r="V154" i="28"/>
  <c r="K154" i="28"/>
  <c r="T154" i="28"/>
  <c r="J154" i="28"/>
  <c r="P154" i="28"/>
  <c r="F154" i="28"/>
  <c r="O154" i="28"/>
  <c r="D154" i="28"/>
  <c r="W120" i="25"/>
  <c r="S120" i="25"/>
  <c r="O120" i="25"/>
  <c r="K120" i="25"/>
  <c r="G120" i="25"/>
  <c r="C120" i="25"/>
  <c r="Y120" i="25"/>
  <c r="T120" i="25"/>
  <c r="N120" i="25"/>
  <c r="I120" i="25"/>
  <c r="D120" i="25"/>
  <c r="R120" i="25"/>
  <c r="L120" i="25"/>
  <c r="E120" i="25"/>
  <c r="Q120" i="25"/>
  <c r="H120" i="25"/>
  <c r="V120" i="25"/>
  <c r="J120" i="25"/>
  <c r="U120" i="25"/>
  <c r="F120" i="25"/>
  <c r="M120" i="25"/>
  <c r="B120" i="25"/>
  <c r="X120" i="25"/>
  <c r="P120" i="25"/>
  <c r="Y118" i="21"/>
  <c r="U118" i="21"/>
  <c r="Q118" i="21"/>
  <c r="M118" i="21"/>
  <c r="I118" i="21"/>
  <c r="E118" i="21"/>
  <c r="T118" i="21"/>
  <c r="O118" i="21"/>
  <c r="J118" i="21"/>
  <c r="D118" i="21"/>
  <c r="S118" i="21"/>
  <c r="L118" i="21"/>
  <c r="F118" i="21"/>
  <c r="X118" i="21"/>
  <c r="R118" i="21"/>
  <c r="K118" i="21"/>
  <c r="C118" i="21"/>
  <c r="N118" i="21"/>
  <c r="W118" i="21"/>
  <c r="H118" i="21"/>
  <c r="V118" i="21"/>
  <c r="G118" i="21"/>
  <c r="P118" i="21"/>
  <c r="B118" i="21"/>
  <c r="W120" i="19"/>
  <c r="S120" i="19"/>
  <c r="O120" i="19"/>
  <c r="K120" i="19"/>
  <c r="G120" i="19"/>
  <c r="C120" i="19"/>
  <c r="X120" i="19"/>
  <c r="R120" i="19"/>
  <c r="M120" i="19"/>
  <c r="H120" i="19"/>
  <c r="B120" i="19"/>
  <c r="U120" i="19"/>
  <c r="N120" i="19"/>
  <c r="F120" i="19"/>
  <c r="Q120" i="19"/>
  <c r="I120" i="19"/>
  <c r="P120" i="19"/>
  <c r="D120" i="19"/>
  <c r="L120" i="19"/>
  <c r="T120" i="19"/>
  <c r="J120" i="19"/>
  <c r="V120" i="19"/>
  <c r="E120" i="19"/>
  <c r="Y120" i="19"/>
  <c r="W54" i="19"/>
  <c r="S54" i="19"/>
  <c r="O54" i="19"/>
  <c r="K54" i="19"/>
  <c r="G54" i="19"/>
  <c r="C54" i="19"/>
  <c r="Y54" i="19"/>
  <c r="T54" i="19"/>
  <c r="N54" i="19"/>
  <c r="I54" i="19"/>
  <c r="D54" i="19"/>
  <c r="R54" i="19"/>
  <c r="L54" i="19"/>
  <c r="E54" i="19"/>
  <c r="Q54" i="19"/>
  <c r="H54" i="19"/>
  <c r="P54" i="19"/>
  <c r="B54" i="19"/>
  <c r="X54" i="19"/>
  <c r="M54" i="19"/>
  <c r="U54" i="19"/>
  <c r="J54" i="19"/>
  <c r="F54" i="19"/>
  <c r="V54" i="19"/>
  <c r="Y216" i="21"/>
  <c r="U216" i="21"/>
  <c r="Q216" i="21"/>
  <c r="M216" i="21"/>
  <c r="I216" i="21"/>
  <c r="E216" i="21"/>
  <c r="W216" i="21"/>
  <c r="R216" i="21"/>
  <c r="L216" i="21"/>
  <c r="G216" i="21"/>
  <c r="B216" i="21"/>
  <c r="T216" i="21"/>
  <c r="N216" i="21"/>
  <c r="F216" i="21"/>
  <c r="S216" i="21"/>
  <c r="K216" i="21"/>
  <c r="D216" i="21"/>
  <c r="O216" i="21"/>
  <c r="X216" i="21"/>
  <c r="J216" i="21"/>
  <c r="V216" i="21"/>
  <c r="H216" i="21"/>
  <c r="C216" i="21"/>
  <c r="P216" i="21"/>
  <c r="Y320" i="28"/>
  <c r="U320" i="28"/>
  <c r="Q320" i="28"/>
  <c r="M320" i="28"/>
  <c r="I320" i="28"/>
  <c r="E320" i="28"/>
  <c r="X320" i="28"/>
  <c r="S320" i="28"/>
  <c r="N320" i="28"/>
  <c r="H320" i="28"/>
  <c r="C320" i="28"/>
  <c r="W320" i="28"/>
  <c r="R320" i="28"/>
  <c r="L320" i="28"/>
  <c r="G320" i="28"/>
  <c r="B320" i="28"/>
  <c r="V320" i="28"/>
  <c r="P320" i="28"/>
  <c r="K320" i="28"/>
  <c r="F320" i="28"/>
  <c r="O320" i="28"/>
  <c r="J320" i="28"/>
  <c r="D320" i="28"/>
  <c r="T320" i="28"/>
  <c r="Y285" i="28"/>
  <c r="U285" i="28"/>
  <c r="Q285" i="28"/>
  <c r="M285" i="28"/>
  <c r="I285" i="28"/>
  <c r="E285" i="28"/>
  <c r="X285" i="28"/>
  <c r="S285" i="28"/>
  <c r="N285" i="28"/>
  <c r="H285" i="28"/>
  <c r="C285" i="28"/>
  <c r="W285" i="28"/>
  <c r="R285" i="28"/>
  <c r="L285" i="28"/>
  <c r="G285" i="28"/>
  <c r="B285" i="28"/>
  <c r="V285" i="28"/>
  <c r="P285" i="28"/>
  <c r="K285" i="28"/>
  <c r="F285" i="28"/>
  <c r="J285" i="28"/>
  <c r="D285" i="28"/>
  <c r="T285" i="28"/>
  <c r="O285" i="28"/>
  <c r="Y285" i="21"/>
  <c r="U285" i="21"/>
  <c r="Q285" i="21"/>
  <c r="M285" i="21"/>
  <c r="I285" i="21"/>
  <c r="E285" i="21"/>
  <c r="W285" i="21"/>
  <c r="R285" i="21"/>
  <c r="L285" i="21"/>
  <c r="G285" i="21"/>
  <c r="B285" i="21"/>
  <c r="X285" i="21"/>
  <c r="P285" i="21"/>
  <c r="J285" i="21"/>
  <c r="C285" i="21"/>
  <c r="V285" i="21"/>
  <c r="O285" i="21"/>
  <c r="H285" i="21"/>
  <c r="K285" i="21"/>
  <c r="T285" i="21"/>
  <c r="F285" i="21"/>
  <c r="S285" i="21"/>
  <c r="D285" i="21"/>
  <c r="N285" i="21"/>
  <c r="A30" i="28"/>
  <c r="A320" i="21"/>
  <c r="A286" i="21"/>
  <c r="A121" i="25"/>
  <c r="A220" i="28"/>
  <c r="A252" i="28"/>
  <c r="A89" i="28"/>
  <c r="A389" i="28"/>
  <c r="A355" i="28"/>
  <c r="A286" i="28"/>
  <c r="A122" i="28"/>
  <c r="A56" i="28"/>
  <c r="A321" i="28"/>
  <c r="A188" i="28"/>
  <c r="A155" i="28"/>
  <c r="A251" i="21"/>
  <c r="A217" i="21"/>
  <c r="A184" i="21"/>
  <c r="A88" i="19"/>
  <c r="A55" i="19"/>
  <c r="A53" i="21"/>
  <c r="A88" i="25"/>
  <c r="A54" i="25"/>
  <c r="A21" i="19"/>
  <c r="A22" i="21"/>
  <c r="A119" i="21"/>
  <c r="A86" i="21"/>
  <c r="A20" i="25"/>
  <c r="A121" i="19"/>
  <c r="A152" i="21"/>
  <c r="W184" i="21" l="1"/>
  <c r="S184" i="21"/>
  <c r="O184" i="21"/>
  <c r="K184" i="21"/>
  <c r="G184" i="21"/>
  <c r="C184" i="21"/>
  <c r="V184" i="21"/>
  <c r="Q184" i="21"/>
  <c r="L184" i="21"/>
  <c r="F184" i="21"/>
  <c r="Y184" i="21"/>
  <c r="R184" i="21"/>
  <c r="J184" i="21"/>
  <c r="D184" i="21"/>
  <c r="P184" i="21"/>
  <c r="H184" i="21"/>
  <c r="X184" i="21"/>
  <c r="M184" i="21"/>
  <c r="U184" i="21"/>
  <c r="E184" i="21"/>
  <c r="N184" i="21"/>
  <c r="I184" i="21"/>
  <c r="B184" i="21"/>
  <c r="T184" i="21"/>
  <c r="Y286" i="28"/>
  <c r="U286" i="28"/>
  <c r="Q286" i="28"/>
  <c r="M286" i="28"/>
  <c r="I286" i="28"/>
  <c r="E286" i="28"/>
  <c r="V286" i="28"/>
  <c r="P286" i="28"/>
  <c r="K286" i="28"/>
  <c r="F286" i="28"/>
  <c r="T286" i="28"/>
  <c r="O286" i="28"/>
  <c r="J286" i="28"/>
  <c r="D286" i="28"/>
  <c r="X286" i="28"/>
  <c r="S286" i="28"/>
  <c r="N286" i="28"/>
  <c r="H286" i="28"/>
  <c r="C286" i="28"/>
  <c r="G286" i="28"/>
  <c r="W286" i="28"/>
  <c r="B286" i="28"/>
  <c r="R286" i="28"/>
  <c r="L286" i="28"/>
  <c r="W121" i="19"/>
  <c r="S121" i="19"/>
  <c r="O121" i="19"/>
  <c r="K121" i="19"/>
  <c r="G121" i="19"/>
  <c r="C121" i="19"/>
  <c r="U121" i="19"/>
  <c r="P121" i="19"/>
  <c r="J121" i="19"/>
  <c r="E121" i="19"/>
  <c r="Y121" i="19"/>
  <c r="R121" i="19"/>
  <c r="L121" i="19"/>
  <c r="D121" i="19"/>
  <c r="V121" i="19"/>
  <c r="M121" i="19"/>
  <c r="B121" i="19"/>
  <c r="Q121" i="19"/>
  <c r="F121" i="19"/>
  <c r="X121" i="19"/>
  <c r="H121" i="19"/>
  <c r="N121" i="19"/>
  <c r="I121" i="19"/>
  <c r="T121" i="19"/>
  <c r="Y20" i="25"/>
  <c r="U20" i="25"/>
  <c r="Q20" i="25"/>
  <c r="M20" i="25"/>
  <c r="I20" i="25"/>
  <c r="E20" i="25"/>
  <c r="X20" i="25"/>
  <c r="S20" i="25"/>
  <c r="N20" i="25"/>
  <c r="H20" i="25"/>
  <c r="C20" i="25"/>
  <c r="R20" i="25"/>
  <c r="K20" i="25"/>
  <c r="D20" i="25"/>
  <c r="W20" i="25"/>
  <c r="O20" i="25"/>
  <c r="F20" i="25"/>
  <c r="V20" i="25"/>
  <c r="L20" i="25"/>
  <c r="B20" i="25"/>
  <c r="G20" i="25"/>
  <c r="T20" i="25"/>
  <c r="P20" i="25"/>
  <c r="J20" i="25"/>
  <c r="W55" i="19"/>
  <c r="S55" i="19"/>
  <c r="O55" i="19"/>
  <c r="K55" i="19"/>
  <c r="G55" i="19"/>
  <c r="C55" i="19"/>
  <c r="V55" i="19"/>
  <c r="Q55" i="19"/>
  <c r="L55" i="19"/>
  <c r="F55" i="19"/>
  <c r="X55" i="19"/>
  <c r="P55" i="19"/>
  <c r="I55" i="19"/>
  <c r="B55" i="19"/>
  <c r="U55" i="19"/>
  <c r="M55" i="19"/>
  <c r="D55" i="19"/>
  <c r="R55" i="19"/>
  <c r="E55" i="19"/>
  <c r="N55" i="19"/>
  <c r="T55" i="19"/>
  <c r="J55" i="19"/>
  <c r="H55" i="19"/>
  <c r="Y55" i="19"/>
  <c r="Y251" i="21"/>
  <c r="U251" i="21"/>
  <c r="Q251" i="21"/>
  <c r="M251" i="21"/>
  <c r="I251" i="21"/>
  <c r="E251" i="21"/>
  <c r="T251" i="21"/>
  <c r="O251" i="21"/>
  <c r="J251" i="21"/>
  <c r="D251" i="21"/>
  <c r="W251" i="21"/>
  <c r="P251" i="21"/>
  <c r="H251" i="21"/>
  <c r="B251" i="21"/>
  <c r="V251" i="21"/>
  <c r="N251" i="21"/>
  <c r="G251" i="21"/>
  <c r="X251" i="21"/>
  <c r="K251" i="21"/>
  <c r="S251" i="21"/>
  <c r="F251" i="21"/>
  <c r="R251" i="21"/>
  <c r="C251" i="21"/>
  <c r="L251" i="21"/>
  <c r="Y56" i="28"/>
  <c r="U56" i="28"/>
  <c r="Q56" i="28"/>
  <c r="M56" i="28"/>
  <c r="I56" i="28"/>
  <c r="E56" i="28"/>
  <c r="V56" i="28"/>
  <c r="P56" i="28"/>
  <c r="K56" i="28"/>
  <c r="F56" i="28"/>
  <c r="T56" i="28"/>
  <c r="O56" i="28"/>
  <c r="J56" i="28"/>
  <c r="D56" i="28"/>
  <c r="X56" i="28"/>
  <c r="N56" i="28"/>
  <c r="C56" i="28"/>
  <c r="W56" i="28"/>
  <c r="L56" i="28"/>
  <c r="B56" i="28"/>
  <c r="S56" i="28"/>
  <c r="H56" i="28"/>
  <c r="R56" i="28"/>
  <c r="G56" i="28"/>
  <c r="Y152" i="21"/>
  <c r="U152" i="21"/>
  <c r="Q152" i="21"/>
  <c r="M152" i="21"/>
  <c r="I152" i="21"/>
  <c r="E152" i="21"/>
  <c r="T152" i="21"/>
  <c r="O152" i="21"/>
  <c r="J152" i="21"/>
  <c r="D152" i="21"/>
  <c r="S152" i="21"/>
  <c r="L152" i="21"/>
  <c r="F152" i="21"/>
  <c r="W152" i="21"/>
  <c r="N152" i="21"/>
  <c r="C152" i="21"/>
  <c r="R152" i="21"/>
  <c r="G152" i="21"/>
  <c r="K152" i="21"/>
  <c r="V152" i="21"/>
  <c r="X152" i="21"/>
  <c r="P152" i="21"/>
  <c r="H152" i="21"/>
  <c r="B152" i="21"/>
  <c r="W88" i="25"/>
  <c r="S88" i="25"/>
  <c r="O88" i="25"/>
  <c r="K88" i="25"/>
  <c r="G88" i="25"/>
  <c r="C88" i="25"/>
  <c r="V88" i="25"/>
  <c r="Q88" i="25"/>
  <c r="L88" i="25"/>
  <c r="F88" i="25"/>
  <c r="Y88" i="25"/>
  <c r="R88" i="25"/>
  <c r="J88" i="25"/>
  <c r="D88" i="25"/>
  <c r="U88" i="25"/>
  <c r="M88" i="25"/>
  <c r="B88" i="25"/>
  <c r="X88" i="25"/>
  <c r="I88" i="25"/>
  <c r="T88" i="25"/>
  <c r="H88" i="25"/>
  <c r="P88" i="25"/>
  <c r="N88" i="25"/>
  <c r="E88" i="25"/>
  <c r="Y188" i="28"/>
  <c r="U188" i="28"/>
  <c r="Q188" i="28"/>
  <c r="M188" i="28"/>
  <c r="I188" i="28"/>
  <c r="E188" i="28"/>
  <c r="V188" i="28"/>
  <c r="P188" i="28"/>
  <c r="K188" i="28"/>
  <c r="F188" i="28"/>
  <c r="W188" i="28"/>
  <c r="O188" i="28"/>
  <c r="H188" i="28"/>
  <c r="B188" i="28"/>
  <c r="R188" i="28"/>
  <c r="G188" i="28"/>
  <c r="T188" i="28"/>
  <c r="J188" i="28"/>
  <c r="N188" i="28"/>
  <c r="S188" i="28"/>
  <c r="X188" i="28"/>
  <c r="L188" i="28"/>
  <c r="D188" i="28"/>
  <c r="C188" i="28"/>
  <c r="Y252" i="28"/>
  <c r="U252" i="28"/>
  <c r="Q252" i="28"/>
  <c r="M252" i="28"/>
  <c r="I252" i="28"/>
  <c r="E252" i="28"/>
  <c r="V252" i="28"/>
  <c r="P252" i="28"/>
  <c r="K252" i="28"/>
  <c r="F252" i="28"/>
  <c r="T252" i="28"/>
  <c r="O252" i="28"/>
  <c r="J252" i="28"/>
  <c r="D252" i="28"/>
  <c r="S252" i="28"/>
  <c r="H252" i="28"/>
  <c r="R252" i="28"/>
  <c r="G252" i="28"/>
  <c r="X252" i="28"/>
  <c r="N252" i="28"/>
  <c r="C252" i="28"/>
  <c r="W252" i="28"/>
  <c r="L252" i="28"/>
  <c r="B252" i="28"/>
  <c r="Y320" i="21"/>
  <c r="U320" i="21"/>
  <c r="Q320" i="21"/>
  <c r="M320" i="21"/>
  <c r="I320" i="21"/>
  <c r="E320" i="21"/>
  <c r="T320" i="21"/>
  <c r="O320" i="21"/>
  <c r="J320" i="21"/>
  <c r="D320" i="21"/>
  <c r="S320" i="21"/>
  <c r="L320" i="21"/>
  <c r="F320" i="21"/>
  <c r="X320" i="21"/>
  <c r="R320" i="21"/>
  <c r="K320" i="21"/>
  <c r="C320" i="21"/>
  <c r="V320" i="21"/>
  <c r="G320" i="21"/>
  <c r="P320" i="21"/>
  <c r="B320" i="21"/>
  <c r="N320" i="21"/>
  <c r="W320" i="21"/>
  <c r="H320" i="21"/>
  <c r="Y22" i="21"/>
  <c r="U22" i="21"/>
  <c r="Q22" i="21"/>
  <c r="M22" i="21"/>
  <c r="I22" i="21"/>
  <c r="E22" i="21"/>
  <c r="W22" i="21"/>
  <c r="R22" i="21"/>
  <c r="L22" i="21"/>
  <c r="G22" i="21"/>
  <c r="B22" i="21"/>
  <c r="X22" i="21"/>
  <c r="P22" i="21"/>
  <c r="J22" i="21"/>
  <c r="C22" i="21"/>
  <c r="V22" i="21"/>
  <c r="O22" i="21"/>
  <c r="H22" i="21"/>
  <c r="K22" i="21"/>
  <c r="T22" i="21"/>
  <c r="F22" i="21"/>
  <c r="S22" i="21"/>
  <c r="D22" i="21"/>
  <c r="N22" i="21"/>
  <c r="Y53" i="21"/>
  <c r="U53" i="21"/>
  <c r="Q53" i="21"/>
  <c r="M53" i="21"/>
  <c r="I53" i="21"/>
  <c r="E53" i="21"/>
  <c r="W53" i="21"/>
  <c r="R53" i="21"/>
  <c r="L53" i="21"/>
  <c r="G53" i="21"/>
  <c r="B53" i="21"/>
  <c r="T53" i="21"/>
  <c r="N53" i="21"/>
  <c r="F53" i="21"/>
  <c r="S53" i="21"/>
  <c r="K53" i="21"/>
  <c r="D53" i="21"/>
  <c r="V53" i="21"/>
  <c r="H53" i="21"/>
  <c r="P53" i="21"/>
  <c r="C53" i="21"/>
  <c r="O53" i="21"/>
  <c r="J53" i="21"/>
  <c r="X53" i="21"/>
  <c r="Y217" i="21"/>
  <c r="U217" i="21"/>
  <c r="Q217" i="21"/>
  <c r="M217" i="21"/>
  <c r="I217" i="21"/>
  <c r="E217" i="21"/>
  <c r="T217" i="21"/>
  <c r="O217" i="21"/>
  <c r="J217" i="21"/>
  <c r="D217" i="21"/>
  <c r="X217" i="21"/>
  <c r="R217" i="21"/>
  <c r="K217" i="21"/>
  <c r="C217" i="21"/>
  <c r="W217" i="21"/>
  <c r="P217" i="21"/>
  <c r="H217" i="21"/>
  <c r="B217" i="21"/>
  <c r="S217" i="21"/>
  <c r="F217" i="21"/>
  <c r="N217" i="21"/>
  <c r="L217" i="21"/>
  <c r="V217" i="21"/>
  <c r="G217" i="21"/>
  <c r="Y321" i="28"/>
  <c r="U321" i="28"/>
  <c r="Q321" i="28"/>
  <c r="M321" i="28"/>
  <c r="I321" i="28"/>
  <c r="E321" i="28"/>
  <c r="V321" i="28"/>
  <c r="P321" i="28"/>
  <c r="K321" i="28"/>
  <c r="F321" i="28"/>
  <c r="T321" i="28"/>
  <c r="O321" i="28"/>
  <c r="J321" i="28"/>
  <c r="D321" i="28"/>
  <c r="X321" i="28"/>
  <c r="S321" i="28"/>
  <c r="N321" i="28"/>
  <c r="H321" i="28"/>
  <c r="C321" i="28"/>
  <c r="L321" i="28"/>
  <c r="G321" i="28"/>
  <c r="W321" i="28"/>
  <c r="B321" i="28"/>
  <c r="R321" i="28"/>
  <c r="V355" i="28"/>
  <c r="R355" i="28"/>
  <c r="N355" i="28"/>
  <c r="J355" i="28"/>
  <c r="F355" i="28"/>
  <c r="B355" i="28"/>
  <c r="Y355" i="28"/>
  <c r="T355" i="28"/>
  <c r="O355" i="28"/>
  <c r="I355" i="28"/>
  <c r="D355" i="28"/>
  <c r="X355" i="28"/>
  <c r="S355" i="28"/>
  <c r="M355" i="28"/>
  <c r="H355" i="28"/>
  <c r="C355" i="28"/>
  <c r="P355" i="28"/>
  <c r="E355" i="28"/>
  <c r="W355" i="28"/>
  <c r="L355" i="28"/>
  <c r="U355" i="28"/>
  <c r="K355" i="28"/>
  <c r="Q355" i="28"/>
  <c r="G355" i="28"/>
  <c r="W220" i="28"/>
  <c r="S220" i="28"/>
  <c r="O220" i="28"/>
  <c r="K220" i="28"/>
  <c r="G220" i="28"/>
  <c r="C220" i="28"/>
  <c r="X220" i="28"/>
  <c r="R220" i="28"/>
  <c r="M220" i="28"/>
  <c r="H220" i="28"/>
  <c r="B220" i="28"/>
  <c r="T220" i="28"/>
  <c r="L220" i="28"/>
  <c r="E220" i="28"/>
  <c r="Q220" i="28"/>
  <c r="I220" i="28"/>
  <c r="P220" i="28"/>
  <c r="D220" i="28"/>
  <c r="U220" i="28"/>
  <c r="N220" i="28"/>
  <c r="J220" i="28"/>
  <c r="V220" i="28"/>
  <c r="F220" i="28"/>
  <c r="Y220"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389" i="28"/>
  <c r="R389" i="28"/>
  <c r="N389" i="28"/>
  <c r="J389" i="28"/>
  <c r="F389" i="28"/>
  <c r="B389" i="28"/>
  <c r="Y389" i="28"/>
  <c r="T389" i="28"/>
  <c r="O389" i="28"/>
  <c r="I389" i="28"/>
  <c r="D389" i="28"/>
  <c r="X389" i="28"/>
  <c r="S389" i="28"/>
  <c r="M389" i="28"/>
  <c r="H389" i="28"/>
  <c r="C389" i="28"/>
  <c r="U389" i="28"/>
  <c r="K389" i="28"/>
  <c r="Q389" i="28"/>
  <c r="G389" i="28"/>
  <c r="P389" i="28"/>
  <c r="E389" i="28"/>
  <c r="W389" i="28"/>
  <c r="L389" i="28"/>
  <c r="W121" i="25"/>
  <c r="S121" i="25"/>
  <c r="O121" i="25"/>
  <c r="K121" i="25"/>
  <c r="G121" i="25"/>
  <c r="C121" i="25"/>
  <c r="V121" i="25"/>
  <c r="Q121" i="25"/>
  <c r="L121" i="25"/>
  <c r="F121" i="25"/>
  <c r="X121" i="25"/>
  <c r="P121" i="25"/>
  <c r="I121" i="25"/>
  <c r="B121" i="25"/>
  <c r="U121" i="25"/>
  <c r="M121" i="25"/>
  <c r="D121" i="25"/>
  <c r="Y121" i="25"/>
  <c r="J121" i="25"/>
  <c r="T121" i="25"/>
  <c r="H121" i="25"/>
  <c r="N121" i="25"/>
  <c r="E121" i="25"/>
  <c r="R121" i="25"/>
  <c r="Y86" i="21"/>
  <c r="U86" i="21"/>
  <c r="Q86" i="21"/>
  <c r="M86" i="21"/>
  <c r="I86" i="21"/>
  <c r="E86" i="21"/>
  <c r="W86" i="21"/>
  <c r="R86" i="21"/>
  <c r="L86" i="21"/>
  <c r="G86" i="21"/>
  <c r="B86" i="21"/>
  <c r="S86" i="21"/>
  <c r="K86" i="21"/>
  <c r="D86" i="21"/>
  <c r="X86" i="21"/>
  <c r="P86" i="21"/>
  <c r="J86" i="21"/>
  <c r="C86" i="21"/>
  <c r="N86" i="21"/>
  <c r="V86" i="21"/>
  <c r="H86" i="21"/>
  <c r="T86" i="21"/>
  <c r="F86" i="21"/>
  <c r="O86" i="21"/>
  <c r="W54" i="25"/>
  <c r="S54" i="25"/>
  <c r="O54" i="25"/>
  <c r="K54" i="25"/>
  <c r="G54" i="25"/>
  <c r="C54" i="25"/>
  <c r="Y54" i="25"/>
  <c r="T54" i="25"/>
  <c r="N54" i="25"/>
  <c r="I54" i="25"/>
  <c r="D54" i="25"/>
  <c r="V54" i="25"/>
  <c r="P54" i="25"/>
  <c r="H54" i="25"/>
  <c r="Q54" i="25"/>
  <c r="F54" i="25"/>
  <c r="U54" i="25"/>
  <c r="J54" i="25"/>
  <c r="R54" i="25"/>
  <c r="E54" i="25"/>
  <c r="L54" i="25"/>
  <c r="B54" i="25"/>
  <c r="X54" i="25"/>
  <c r="M54" i="25"/>
  <c r="X88" i="19"/>
  <c r="T88" i="19"/>
  <c r="P88" i="19"/>
  <c r="L88" i="19"/>
  <c r="H88" i="19"/>
  <c r="D88" i="19"/>
  <c r="W88" i="19"/>
  <c r="R88" i="19"/>
  <c r="M88" i="19"/>
  <c r="G88" i="19"/>
  <c r="B88" i="19"/>
  <c r="S88" i="19"/>
  <c r="K88" i="19"/>
  <c r="E88" i="19"/>
  <c r="Y88" i="19"/>
  <c r="O88" i="19"/>
  <c r="F88" i="19"/>
  <c r="N88" i="19"/>
  <c r="Q88" i="19"/>
  <c r="J88" i="19"/>
  <c r="U88" i="19"/>
  <c r="I88" i="19"/>
  <c r="C88" i="19"/>
  <c r="V88" i="19"/>
  <c r="Y155" i="28"/>
  <c r="U155" i="28"/>
  <c r="Q155" i="28"/>
  <c r="M155" i="28"/>
  <c r="I155" i="28"/>
  <c r="E155" i="28"/>
  <c r="V155" i="28"/>
  <c r="P155" i="28"/>
  <c r="K155" i="28"/>
  <c r="F155" i="28"/>
  <c r="T155" i="28"/>
  <c r="O155" i="28"/>
  <c r="J155" i="28"/>
  <c r="D155" i="28"/>
  <c r="S155" i="28"/>
  <c r="H155" i="28"/>
  <c r="R155" i="28"/>
  <c r="G155" i="28"/>
  <c r="X155" i="28"/>
  <c r="N155" i="28"/>
  <c r="C155" i="28"/>
  <c r="W155" i="28"/>
  <c r="L155" i="28"/>
  <c r="B155" i="28"/>
  <c r="Y122" i="28"/>
  <c r="U122" i="28"/>
  <c r="Q122" i="28"/>
  <c r="M122" i="28"/>
  <c r="I122" i="28"/>
  <c r="E122" i="28"/>
  <c r="V122" i="28"/>
  <c r="P122" i="28"/>
  <c r="K122" i="28"/>
  <c r="F122" i="28"/>
  <c r="T122" i="28"/>
  <c r="O122" i="28"/>
  <c r="J122" i="28"/>
  <c r="D122" i="28"/>
  <c r="X122" i="28"/>
  <c r="N122" i="28"/>
  <c r="C122" i="28"/>
  <c r="W122" i="28"/>
  <c r="L122" i="28"/>
  <c r="B122" i="28"/>
  <c r="S122" i="28"/>
  <c r="H122" i="28"/>
  <c r="R122" i="28"/>
  <c r="G122" i="28"/>
  <c r="Y89" i="28"/>
  <c r="U89" i="28"/>
  <c r="Q89" i="28"/>
  <c r="M89" i="28"/>
  <c r="I89" i="28"/>
  <c r="E89" i="28"/>
  <c r="V89" i="28"/>
  <c r="P89" i="28"/>
  <c r="K89" i="28"/>
  <c r="F89" i="28"/>
  <c r="T89" i="28"/>
  <c r="O89" i="28"/>
  <c r="J89" i="28"/>
  <c r="D89" i="28"/>
  <c r="S89" i="28"/>
  <c r="H89" i="28"/>
  <c r="R89" i="28"/>
  <c r="G89" i="28"/>
  <c r="X89" i="28"/>
  <c r="N89" i="28"/>
  <c r="C89" i="28"/>
  <c r="W89" i="28"/>
  <c r="L89" i="28"/>
  <c r="B89" i="28"/>
  <c r="Y286" i="21"/>
  <c r="U286" i="21"/>
  <c r="Q286" i="21"/>
  <c r="M286" i="21"/>
  <c r="I286" i="21"/>
  <c r="E286" i="21"/>
  <c r="T286" i="21"/>
  <c r="O286" i="21"/>
  <c r="J286" i="21"/>
  <c r="D286" i="21"/>
  <c r="V286" i="21"/>
  <c r="N286" i="21"/>
  <c r="G286" i="21"/>
  <c r="S286" i="21"/>
  <c r="L286" i="21"/>
  <c r="F286" i="21"/>
  <c r="P286" i="21"/>
  <c r="B286" i="21"/>
  <c r="X286" i="21"/>
  <c r="K286" i="21"/>
  <c r="W286" i="21"/>
  <c r="H286" i="21"/>
  <c r="R286" i="21"/>
  <c r="C286" i="21"/>
  <c r="Y119" i="21"/>
  <c r="U119" i="21"/>
  <c r="Q119" i="21"/>
  <c r="M119" i="21"/>
  <c r="I119" i="21"/>
  <c r="E119" i="21"/>
  <c r="W119" i="21"/>
  <c r="R119" i="21"/>
  <c r="L119" i="21"/>
  <c r="G119" i="21"/>
  <c r="B119" i="21"/>
  <c r="X119" i="21"/>
  <c r="P119" i="21"/>
  <c r="J119" i="21"/>
  <c r="C119" i="21"/>
  <c r="V119" i="21"/>
  <c r="O119" i="21"/>
  <c r="H119" i="21"/>
  <c r="S119" i="21"/>
  <c r="D119" i="21"/>
  <c r="N119" i="21"/>
  <c r="K119" i="21"/>
  <c r="T119" i="21"/>
  <c r="F119" i="21"/>
  <c r="A31" i="28"/>
  <c r="A287" i="21"/>
  <c r="A355" i="21"/>
  <c r="A321" i="21"/>
  <c r="A122" i="25"/>
  <c r="A57" i="28"/>
  <c r="A287" i="28"/>
  <c r="A424" i="28"/>
  <c r="A390" i="28"/>
  <c r="A156" i="28"/>
  <c r="A322" i="28"/>
  <c r="A221" i="28"/>
  <c r="A189" i="28"/>
  <c r="A123" i="28"/>
  <c r="A253" i="28"/>
  <c r="A356" i="28"/>
  <c r="A90" i="28"/>
  <c r="A252" i="21"/>
  <c r="A218" i="21"/>
  <c r="A185" i="21"/>
  <c r="A89" i="19"/>
  <c r="A56" i="19"/>
  <c r="A22" i="19"/>
  <c r="A87" i="21"/>
  <c r="A54" i="21"/>
  <c r="A120" i="21"/>
  <c r="A153" i="21"/>
  <c r="A122" i="19"/>
  <c r="A21" i="25"/>
  <c r="A23" i="21"/>
  <c r="A55" i="25"/>
  <c r="A89" i="25"/>
  <c r="Y23" i="21" l="1"/>
  <c r="U23" i="21"/>
  <c r="Q23" i="21"/>
  <c r="M23" i="21"/>
  <c r="I23" i="21"/>
  <c r="E23" i="21"/>
  <c r="T23" i="21"/>
  <c r="O23" i="21"/>
  <c r="J23" i="21"/>
  <c r="D23" i="21"/>
  <c r="V23" i="21"/>
  <c r="N23" i="21"/>
  <c r="G23" i="21"/>
  <c r="S23" i="21"/>
  <c r="L23" i="21"/>
  <c r="F23" i="21"/>
  <c r="P23" i="21"/>
  <c r="B23" i="21"/>
  <c r="X23" i="21"/>
  <c r="K23" i="21"/>
  <c r="W23" i="21"/>
  <c r="H23" i="21"/>
  <c r="R23" i="21"/>
  <c r="C23" i="21"/>
  <c r="Y120" i="21"/>
  <c r="U120" i="21"/>
  <c r="Q120" i="21"/>
  <c r="M120" i="21"/>
  <c r="I120" i="21"/>
  <c r="E120" i="21"/>
  <c r="T120" i="21"/>
  <c r="O120" i="21"/>
  <c r="J120" i="21"/>
  <c r="D120" i="21"/>
  <c r="V120" i="21"/>
  <c r="N120" i="21"/>
  <c r="G120" i="21"/>
  <c r="S120" i="21"/>
  <c r="L120" i="21"/>
  <c r="F120" i="21"/>
  <c r="W120" i="21"/>
  <c r="H120" i="21"/>
  <c r="R120" i="21"/>
  <c r="C120" i="21"/>
  <c r="P120" i="21"/>
  <c r="B120" i="21"/>
  <c r="X120" i="21"/>
  <c r="K120" i="21"/>
  <c r="W56" i="19"/>
  <c r="S56" i="19"/>
  <c r="O56" i="19"/>
  <c r="K56" i="19"/>
  <c r="G56" i="19"/>
  <c r="C56" i="19"/>
  <c r="Y56" i="19"/>
  <c r="T56" i="19"/>
  <c r="N56" i="19"/>
  <c r="I56" i="19"/>
  <c r="D56" i="19"/>
  <c r="U56" i="19"/>
  <c r="M56" i="19"/>
  <c r="F56" i="19"/>
  <c r="Q56" i="19"/>
  <c r="H56" i="19"/>
  <c r="R56" i="19"/>
  <c r="E56" i="19"/>
  <c r="P56" i="19"/>
  <c r="B56" i="19"/>
  <c r="V56" i="19"/>
  <c r="L56" i="19"/>
  <c r="J56" i="19"/>
  <c r="X56" i="19"/>
  <c r="Y252" i="21"/>
  <c r="U252" i="21"/>
  <c r="Q252" i="21"/>
  <c r="M252" i="21"/>
  <c r="I252" i="21"/>
  <c r="E252" i="21"/>
  <c r="W252" i="21"/>
  <c r="R252" i="21"/>
  <c r="L252" i="21"/>
  <c r="G252" i="21"/>
  <c r="B252" i="21"/>
  <c r="T252" i="21"/>
  <c r="N252" i="21"/>
  <c r="F252" i="21"/>
  <c r="S252" i="21"/>
  <c r="K252" i="21"/>
  <c r="D252" i="21"/>
  <c r="O252" i="21"/>
  <c r="X252" i="21"/>
  <c r="J252" i="21"/>
  <c r="V252" i="21"/>
  <c r="H252" i="21"/>
  <c r="P252" i="21"/>
  <c r="C252" i="21"/>
  <c r="Y123" i="28"/>
  <c r="U123" i="28"/>
  <c r="Q123" i="28"/>
  <c r="M123" i="28"/>
  <c r="I123" i="28"/>
  <c r="E123" i="28"/>
  <c r="X123" i="28"/>
  <c r="S123" i="28"/>
  <c r="N123" i="28"/>
  <c r="H123" i="28"/>
  <c r="C123" i="28"/>
  <c r="W123" i="28"/>
  <c r="R123" i="28"/>
  <c r="L123" i="28"/>
  <c r="G123" i="28"/>
  <c r="B123" i="28"/>
  <c r="V123" i="28"/>
  <c r="K123" i="28"/>
  <c r="T123" i="28"/>
  <c r="J123" i="28"/>
  <c r="P123" i="28"/>
  <c r="F123" i="28"/>
  <c r="O123" i="28"/>
  <c r="D123" i="28"/>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7" i="28"/>
  <c r="U57" i="28"/>
  <c r="Q57" i="28"/>
  <c r="M57" i="28"/>
  <c r="I57" i="28"/>
  <c r="E57" i="28"/>
  <c r="X57" i="28"/>
  <c r="S57" i="28"/>
  <c r="N57" i="28"/>
  <c r="H57" i="28"/>
  <c r="C57" i="28"/>
  <c r="W57" i="28"/>
  <c r="R57" i="28"/>
  <c r="L57" i="28"/>
  <c r="G57" i="28"/>
  <c r="B57" i="28"/>
  <c r="V57" i="28"/>
  <c r="K57" i="28"/>
  <c r="T57" i="28"/>
  <c r="J57" i="28"/>
  <c r="P57" i="28"/>
  <c r="F57" i="28"/>
  <c r="O57" i="28"/>
  <c r="D57" i="28"/>
  <c r="Y287" i="21"/>
  <c r="U287" i="21"/>
  <c r="Q287" i="21"/>
  <c r="M287" i="21"/>
  <c r="I287" i="21"/>
  <c r="E287" i="21"/>
  <c r="W287" i="21"/>
  <c r="R287" i="21"/>
  <c r="L287" i="21"/>
  <c r="G287" i="21"/>
  <c r="B287" i="21"/>
  <c r="S287" i="21"/>
  <c r="K287" i="21"/>
  <c r="D287" i="21"/>
  <c r="X287" i="21"/>
  <c r="P287" i="21"/>
  <c r="J287" i="21"/>
  <c r="C287" i="21"/>
  <c r="T287" i="21"/>
  <c r="F287" i="21"/>
  <c r="O287" i="21"/>
  <c r="N287" i="21"/>
  <c r="V287" i="21"/>
  <c r="H287" i="21"/>
  <c r="Y21" i="25"/>
  <c r="U21" i="25"/>
  <c r="Q21" i="25"/>
  <c r="M21" i="25"/>
  <c r="I21" i="25"/>
  <c r="E21" i="25"/>
  <c r="V21" i="25"/>
  <c r="P21" i="25"/>
  <c r="K21" i="25"/>
  <c r="F21" i="25"/>
  <c r="W21" i="25"/>
  <c r="O21" i="25"/>
  <c r="H21" i="25"/>
  <c r="B21" i="25"/>
  <c r="S21" i="25"/>
  <c r="J21" i="25"/>
  <c r="R21" i="25"/>
  <c r="G21" i="25"/>
  <c r="T21" i="25"/>
  <c r="C21" i="25"/>
  <c r="N21" i="25"/>
  <c r="L21" i="25"/>
  <c r="X21" i="25"/>
  <c r="D21" i="25"/>
  <c r="W89" i="25"/>
  <c r="S89" i="25"/>
  <c r="O89" i="25"/>
  <c r="K89" i="25"/>
  <c r="G89" i="25"/>
  <c r="C89" i="25"/>
  <c r="Y89" i="25"/>
  <c r="T89" i="25"/>
  <c r="N89" i="25"/>
  <c r="I89" i="25"/>
  <c r="D89" i="25"/>
  <c r="V89" i="25"/>
  <c r="P89" i="25"/>
  <c r="H89" i="25"/>
  <c r="Q89" i="25"/>
  <c r="F89" i="25"/>
  <c r="X89" i="25"/>
  <c r="L89" i="25"/>
  <c r="U89" i="25"/>
  <c r="J89" i="25"/>
  <c r="B89" i="25"/>
  <c r="R89" i="25"/>
  <c r="M89" i="25"/>
  <c r="E89" i="25"/>
  <c r="W122" i="19"/>
  <c r="S122" i="19"/>
  <c r="O122" i="19"/>
  <c r="K122" i="19"/>
  <c r="G122" i="19"/>
  <c r="C122" i="19"/>
  <c r="X122" i="19"/>
  <c r="R122" i="19"/>
  <c r="M122" i="19"/>
  <c r="H122" i="19"/>
  <c r="B122" i="19"/>
  <c r="V122" i="19"/>
  <c r="P122" i="19"/>
  <c r="I122" i="19"/>
  <c r="Q122" i="19"/>
  <c r="F122" i="19"/>
  <c r="T122" i="19"/>
  <c r="E122" i="19"/>
  <c r="N122" i="19"/>
  <c r="L122" i="19"/>
  <c r="J122" i="19"/>
  <c r="U122" i="19"/>
  <c r="D122" i="19"/>
  <c r="Y122" i="19"/>
  <c r="Y87" i="21"/>
  <c r="U87" i="21"/>
  <c r="Q87" i="21"/>
  <c r="M87" i="21"/>
  <c r="I87" i="21"/>
  <c r="E87" i="21"/>
  <c r="T87" i="21"/>
  <c r="O87" i="21"/>
  <c r="J87" i="21"/>
  <c r="D87" i="21"/>
  <c r="W87" i="21"/>
  <c r="P87" i="21"/>
  <c r="H87" i="21"/>
  <c r="B87" i="21"/>
  <c r="V87" i="21"/>
  <c r="N87" i="21"/>
  <c r="G87" i="21"/>
  <c r="R87" i="21"/>
  <c r="C87" i="21"/>
  <c r="L87" i="21"/>
  <c r="X87" i="21"/>
  <c r="K87" i="21"/>
  <c r="F87" i="21"/>
  <c r="S87" i="21"/>
  <c r="W185" i="21"/>
  <c r="S185" i="21"/>
  <c r="O185" i="21"/>
  <c r="K185" i="21"/>
  <c r="G185" i="21"/>
  <c r="C185" i="21"/>
  <c r="Y185" i="21"/>
  <c r="T185" i="21"/>
  <c r="N185" i="21"/>
  <c r="I185" i="21"/>
  <c r="D185" i="21"/>
  <c r="V185" i="21"/>
  <c r="P185" i="21"/>
  <c r="H185" i="21"/>
  <c r="U185" i="21"/>
  <c r="L185" i="21"/>
  <c r="B185" i="21"/>
  <c r="M185" i="21"/>
  <c r="Q185" i="21"/>
  <c r="J185" i="21"/>
  <c r="R185" i="21"/>
  <c r="F185" i="21"/>
  <c r="X185" i="21"/>
  <c r="E185" i="21"/>
  <c r="V356" i="28"/>
  <c r="R356" i="28"/>
  <c r="N356" i="28"/>
  <c r="J356" i="28"/>
  <c r="F356" i="28"/>
  <c r="B356" i="28"/>
  <c r="W356" i="28"/>
  <c r="Q356" i="28"/>
  <c r="L356" i="28"/>
  <c r="G356" i="28"/>
  <c r="U356" i="28"/>
  <c r="P356" i="28"/>
  <c r="K356" i="28"/>
  <c r="E356" i="28"/>
  <c r="X356" i="28"/>
  <c r="M356" i="28"/>
  <c r="C356" i="28"/>
  <c r="T356" i="28"/>
  <c r="I356" i="28"/>
  <c r="S356" i="28"/>
  <c r="H356" i="28"/>
  <c r="O356" i="28"/>
  <c r="D356" i="28"/>
  <c r="Y356" i="28"/>
  <c r="W221" i="28"/>
  <c r="S221" i="28"/>
  <c r="O221" i="28"/>
  <c r="K221" i="28"/>
  <c r="G221" i="28"/>
  <c r="C221" i="28"/>
  <c r="U221" i="28"/>
  <c r="P221" i="28"/>
  <c r="J221" i="28"/>
  <c r="E221" i="28"/>
  <c r="X221" i="28"/>
  <c r="Q221" i="28"/>
  <c r="I221" i="28"/>
  <c r="B221" i="28"/>
  <c r="V221" i="28"/>
  <c r="M221" i="28"/>
  <c r="D221" i="28"/>
  <c r="R221" i="28"/>
  <c r="F221" i="28"/>
  <c r="L221" i="28"/>
  <c r="N221" i="28"/>
  <c r="H221" i="28"/>
  <c r="Y221" i="28"/>
  <c r="T221" i="28"/>
  <c r="V424" i="28"/>
  <c r="R424" i="28"/>
  <c r="N424" i="28"/>
  <c r="J424" i="28"/>
  <c r="F424" i="28"/>
  <c r="B424" i="28"/>
  <c r="W424" i="28"/>
  <c r="Q424" i="28"/>
  <c r="L424" i="28"/>
  <c r="G424" i="28"/>
  <c r="U424" i="28"/>
  <c r="P424" i="28"/>
  <c r="K424" i="28"/>
  <c r="E424" i="28"/>
  <c r="X424" i="28"/>
  <c r="M424" i="28"/>
  <c r="C424" i="28"/>
  <c r="T424" i="28"/>
  <c r="I424" i="28"/>
  <c r="S424" i="28"/>
  <c r="H424" i="28"/>
  <c r="Y424" i="28"/>
  <c r="O424" i="28"/>
  <c r="D424" i="28"/>
  <c r="Y321" i="21"/>
  <c r="U321" i="21"/>
  <c r="Q321" i="21"/>
  <c r="M321" i="21"/>
  <c r="I321" i="21"/>
  <c r="E321" i="21"/>
  <c r="W321" i="21"/>
  <c r="R321" i="21"/>
  <c r="L321" i="21"/>
  <c r="G321" i="21"/>
  <c r="B321" i="21"/>
  <c r="X321" i="21"/>
  <c r="P321" i="21"/>
  <c r="J321" i="21"/>
  <c r="C321" i="21"/>
  <c r="V321" i="21"/>
  <c r="O321" i="21"/>
  <c r="H321" i="21"/>
  <c r="K321" i="21"/>
  <c r="T321" i="21"/>
  <c r="F321" i="21"/>
  <c r="S321" i="21"/>
  <c r="D321" i="21"/>
  <c r="N321" i="21"/>
  <c r="W55" i="25"/>
  <c r="S55" i="25"/>
  <c r="O55" i="25"/>
  <c r="K55" i="25"/>
  <c r="G55" i="25"/>
  <c r="C55" i="25"/>
  <c r="V55" i="25"/>
  <c r="Q55" i="25"/>
  <c r="L55" i="25"/>
  <c r="F55" i="25"/>
  <c r="T55" i="25"/>
  <c r="M55" i="25"/>
  <c r="E55" i="25"/>
  <c r="U55" i="25"/>
  <c r="J55" i="25"/>
  <c r="B55" i="25"/>
  <c r="X55" i="25"/>
  <c r="I55" i="25"/>
  <c r="R55" i="25"/>
  <c r="H55" i="25"/>
  <c r="N55" i="25"/>
  <c r="D55" i="25"/>
  <c r="Y55" i="25"/>
  <c r="P55" i="25"/>
  <c r="Y153" i="21"/>
  <c r="U153" i="21"/>
  <c r="Q153" i="21"/>
  <c r="M153" i="21"/>
  <c r="I153" i="21"/>
  <c r="E153" i="21"/>
  <c r="W153" i="21"/>
  <c r="R153" i="21"/>
  <c r="L153" i="21"/>
  <c r="G153" i="21"/>
  <c r="B153" i="21"/>
  <c r="X153" i="21"/>
  <c r="P153" i="21"/>
  <c r="J153" i="21"/>
  <c r="C153" i="21"/>
  <c r="S153" i="21"/>
  <c r="H153" i="21"/>
  <c r="T153" i="21"/>
  <c r="F153" i="21"/>
  <c r="V153" i="21"/>
  <c r="D153" i="21"/>
  <c r="O153" i="21"/>
  <c r="K153" i="21"/>
  <c r="N153" i="21"/>
  <c r="W22" i="19"/>
  <c r="S22" i="19"/>
  <c r="O22" i="19"/>
  <c r="K22" i="19"/>
  <c r="G22" i="19"/>
  <c r="C22" i="19"/>
  <c r="V22" i="19"/>
  <c r="Q22" i="19"/>
  <c r="L22" i="19"/>
  <c r="F22" i="19"/>
  <c r="Y22" i="19"/>
  <c r="R22" i="19"/>
  <c r="J22" i="19"/>
  <c r="D22" i="19"/>
  <c r="U22" i="19"/>
  <c r="M22" i="19"/>
  <c r="B22" i="19"/>
  <c r="P22" i="19"/>
  <c r="E22" i="19"/>
  <c r="N22" i="19"/>
  <c r="H22" i="19"/>
  <c r="X22" i="19"/>
  <c r="T22" i="19"/>
  <c r="I22" i="19"/>
  <c r="Y218" i="21"/>
  <c r="U218" i="21"/>
  <c r="Q218" i="21"/>
  <c r="M218" i="21"/>
  <c r="I218" i="21"/>
  <c r="E218" i="21"/>
  <c r="W218" i="21"/>
  <c r="R218" i="21"/>
  <c r="L218" i="21"/>
  <c r="G218" i="21"/>
  <c r="B218" i="21"/>
  <c r="V218" i="21"/>
  <c r="O218" i="21"/>
  <c r="H218" i="21"/>
  <c r="T218" i="21"/>
  <c r="N218" i="21"/>
  <c r="F218" i="21"/>
  <c r="X218" i="21"/>
  <c r="J218" i="21"/>
  <c r="S218" i="21"/>
  <c r="D218" i="21"/>
  <c r="P218" i="21"/>
  <c r="C218" i="21"/>
  <c r="K218" i="21"/>
  <c r="Y253" i="28"/>
  <c r="U253" i="28"/>
  <c r="Q253" i="28"/>
  <c r="M253" i="28"/>
  <c r="I253" i="28"/>
  <c r="E253" i="28"/>
  <c r="X253" i="28"/>
  <c r="S253" i="28"/>
  <c r="N253" i="28"/>
  <c r="H253" i="28"/>
  <c r="C253" i="28"/>
  <c r="W253" i="28"/>
  <c r="R253" i="28"/>
  <c r="L253" i="28"/>
  <c r="G253" i="28"/>
  <c r="B253" i="28"/>
  <c r="P253" i="28"/>
  <c r="F253" i="28"/>
  <c r="O253" i="28"/>
  <c r="D253" i="28"/>
  <c r="V253" i="28"/>
  <c r="K253" i="28"/>
  <c r="T253" i="28"/>
  <c r="J253" i="28"/>
  <c r="Y322" i="28"/>
  <c r="U322" i="28"/>
  <c r="Q322" i="28"/>
  <c r="M322" i="28"/>
  <c r="I322" i="28"/>
  <c r="E322" i="28"/>
  <c r="X322" i="28"/>
  <c r="S322" i="28"/>
  <c r="N322" i="28"/>
  <c r="H322" i="28"/>
  <c r="C322" i="28"/>
  <c r="W322" i="28"/>
  <c r="R322" i="28"/>
  <c r="L322" i="28"/>
  <c r="G322" i="28"/>
  <c r="B322" i="28"/>
  <c r="V322" i="28"/>
  <c r="P322" i="28"/>
  <c r="K322" i="28"/>
  <c r="F322" i="28"/>
  <c r="J322" i="28"/>
  <c r="D322" i="28"/>
  <c r="T322" i="28"/>
  <c r="O322" i="28"/>
  <c r="Y287" i="28"/>
  <c r="U287" i="28"/>
  <c r="Q287" i="28"/>
  <c r="M287" i="28"/>
  <c r="I287" i="28"/>
  <c r="E287" i="28"/>
  <c r="X287" i="28"/>
  <c r="S287" i="28"/>
  <c r="N287" i="28"/>
  <c r="H287" i="28"/>
  <c r="C287" i="28"/>
  <c r="W287" i="28"/>
  <c r="R287" i="28"/>
  <c r="L287" i="28"/>
  <c r="G287" i="28"/>
  <c r="B287" i="28"/>
  <c r="V287" i="28"/>
  <c r="P287" i="28"/>
  <c r="K287" i="28"/>
  <c r="F287" i="28"/>
  <c r="D287" i="28"/>
  <c r="T287" i="28"/>
  <c r="O287" i="28"/>
  <c r="J287" i="28"/>
  <c r="Y355" i="21"/>
  <c r="U355" i="21"/>
  <c r="Q355" i="21"/>
  <c r="M355" i="21"/>
  <c r="I355" i="21"/>
  <c r="E355" i="21"/>
  <c r="W355" i="21"/>
  <c r="R355" i="21"/>
  <c r="L355" i="21"/>
  <c r="G355" i="21"/>
  <c r="B355" i="21"/>
  <c r="V355" i="21"/>
  <c r="O355" i="21"/>
  <c r="H355" i="21"/>
  <c r="T355" i="21"/>
  <c r="N355" i="21"/>
  <c r="F355" i="21"/>
  <c r="P355" i="21"/>
  <c r="C355" i="21"/>
  <c r="K355" i="21"/>
  <c r="X355" i="21"/>
  <c r="J355" i="21"/>
  <c r="S355" i="21"/>
  <c r="D355" i="21"/>
  <c r="Y54" i="21"/>
  <c r="U54" i="21"/>
  <c r="Q54" i="21"/>
  <c r="M54" i="21"/>
  <c r="I54" i="21"/>
  <c r="E54" i="21"/>
  <c r="T54" i="21"/>
  <c r="O54" i="21"/>
  <c r="J54" i="21"/>
  <c r="D54" i="21"/>
  <c r="X54" i="21"/>
  <c r="R54" i="21"/>
  <c r="K54" i="21"/>
  <c r="C54" i="21"/>
  <c r="W54" i="21"/>
  <c r="P54" i="21"/>
  <c r="H54" i="21"/>
  <c r="B54" i="21"/>
  <c r="L54" i="21"/>
  <c r="V54" i="21"/>
  <c r="G54" i="21"/>
  <c r="S54" i="21"/>
  <c r="F54" i="21"/>
  <c r="N54" i="21"/>
  <c r="X89" i="19"/>
  <c r="T89" i="19"/>
  <c r="P89" i="19"/>
  <c r="L89" i="19"/>
  <c r="H89" i="19"/>
  <c r="D89" i="19"/>
  <c r="U89" i="19"/>
  <c r="O89" i="19"/>
  <c r="J89" i="19"/>
  <c r="E89" i="19"/>
  <c r="W89" i="19"/>
  <c r="Q89" i="19"/>
  <c r="I89" i="19"/>
  <c r="B89" i="19"/>
  <c r="S89" i="19"/>
  <c r="K89" i="19"/>
  <c r="N89" i="19"/>
  <c r="C89" i="19"/>
  <c r="Y89" i="19"/>
  <c r="G89" i="19"/>
  <c r="V89" i="19"/>
  <c r="F89" i="19"/>
  <c r="R89" i="19"/>
  <c r="M89" i="19"/>
  <c r="Y90" i="28"/>
  <c r="U90" i="28"/>
  <c r="Q90" i="28"/>
  <c r="M90" i="28"/>
  <c r="I90" i="28"/>
  <c r="E90" i="28"/>
  <c r="X90" i="28"/>
  <c r="S90" i="28"/>
  <c r="N90" i="28"/>
  <c r="H90" i="28"/>
  <c r="C90" i="28"/>
  <c r="W90" i="28"/>
  <c r="R90" i="28"/>
  <c r="L90" i="28"/>
  <c r="G90" i="28"/>
  <c r="B90" i="28"/>
  <c r="P90" i="28"/>
  <c r="F90" i="28"/>
  <c r="O90" i="28"/>
  <c r="D90" i="28"/>
  <c r="V90" i="28"/>
  <c r="K90" i="28"/>
  <c r="T90" i="28"/>
  <c r="J90" i="28"/>
  <c r="Y189" i="28"/>
  <c r="U189" i="28"/>
  <c r="Q189" i="28"/>
  <c r="M189" i="28"/>
  <c r="I189" i="28"/>
  <c r="E189" i="28"/>
  <c r="X189" i="28"/>
  <c r="S189" i="28"/>
  <c r="N189" i="28"/>
  <c r="H189" i="28"/>
  <c r="C189" i="28"/>
  <c r="T189" i="28"/>
  <c r="L189" i="28"/>
  <c r="F189" i="28"/>
  <c r="V189" i="28"/>
  <c r="K189" i="28"/>
  <c r="B189" i="28"/>
  <c r="W189" i="28"/>
  <c r="J189" i="28"/>
  <c r="G189" i="28"/>
  <c r="P189" i="28"/>
  <c r="D189" i="28"/>
  <c r="R189" i="28"/>
  <c r="O189" i="28"/>
  <c r="V390" i="28"/>
  <c r="R390" i="28"/>
  <c r="N390" i="28"/>
  <c r="J390" i="28"/>
  <c r="F390" i="28"/>
  <c r="B390" i="28"/>
  <c r="W390" i="28"/>
  <c r="Q390" i="28"/>
  <c r="L390" i="28"/>
  <c r="G390" i="28"/>
  <c r="U390" i="28"/>
  <c r="P390" i="28"/>
  <c r="K390" i="28"/>
  <c r="E390" i="28"/>
  <c r="S390" i="28"/>
  <c r="H390" i="28"/>
  <c r="Y390" i="28"/>
  <c r="O390" i="28"/>
  <c r="D390" i="28"/>
  <c r="X390" i="28"/>
  <c r="M390" i="28"/>
  <c r="C390" i="28"/>
  <c r="T390" i="28"/>
  <c r="I390" i="28"/>
  <c r="W122" i="25"/>
  <c r="S122" i="25"/>
  <c r="O122" i="25"/>
  <c r="K122" i="25"/>
  <c r="G122" i="25"/>
  <c r="C122" i="25"/>
  <c r="Y122" i="25"/>
  <c r="T122" i="25"/>
  <c r="N122" i="25"/>
  <c r="I122" i="25"/>
  <c r="D122" i="25"/>
  <c r="U122" i="25"/>
  <c r="M122" i="25"/>
  <c r="F122" i="25"/>
  <c r="Q122" i="25"/>
  <c r="H122" i="25"/>
  <c r="X122" i="25"/>
  <c r="L122" i="25"/>
  <c r="V122" i="25"/>
  <c r="J122" i="25"/>
  <c r="P122" i="25"/>
  <c r="E122" i="25"/>
  <c r="B122" i="25"/>
  <c r="R122"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22" i="21"/>
  <c r="A288" i="21"/>
  <c r="A390" i="21"/>
  <c r="A356" i="21"/>
  <c r="A123" i="25"/>
  <c r="A91" i="28"/>
  <c r="A254" i="28"/>
  <c r="A190" i="28"/>
  <c r="A391" i="28"/>
  <c r="A288" i="28"/>
  <c r="A58" i="28"/>
  <c r="A425" i="28"/>
  <c r="A357" i="28"/>
  <c r="A124" i="28"/>
  <c r="A222" i="28"/>
  <c r="A323" i="28"/>
  <c r="A157" i="28"/>
  <c r="A219" i="21"/>
  <c r="A253" i="21"/>
  <c r="A186" i="21"/>
  <c r="A90" i="19"/>
  <c r="A57" i="19"/>
  <c r="A22" i="25"/>
  <c r="A90" i="25"/>
  <c r="A24" i="21"/>
  <c r="A88" i="21"/>
  <c r="A23" i="19"/>
  <c r="A154" i="21"/>
  <c r="A55" i="21"/>
  <c r="A56" i="25"/>
  <c r="A123" i="19"/>
  <c r="A121" i="21"/>
  <c r="W123" i="19" l="1"/>
  <c r="S123" i="19"/>
  <c r="O123" i="19"/>
  <c r="K123" i="19"/>
  <c r="G123" i="19"/>
  <c r="C123" i="19"/>
  <c r="U123" i="19"/>
  <c r="P123" i="19"/>
  <c r="J123" i="19"/>
  <c r="E123" i="19"/>
  <c r="T123" i="19"/>
  <c r="M123" i="19"/>
  <c r="F123" i="19"/>
  <c r="V123" i="19"/>
  <c r="L123" i="19"/>
  <c r="B123" i="19"/>
  <c r="R123" i="19"/>
  <c r="H123" i="19"/>
  <c r="Y123" i="19"/>
  <c r="I123" i="19"/>
  <c r="N123" i="19"/>
  <c r="D123" i="19"/>
  <c r="X123" i="19"/>
  <c r="Q123"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53" i="21"/>
  <c r="U253" i="21"/>
  <c r="Q253" i="21"/>
  <c r="M253" i="21"/>
  <c r="I253" i="21"/>
  <c r="E253" i="21"/>
  <c r="T253" i="21"/>
  <c r="O253" i="21"/>
  <c r="J253" i="21"/>
  <c r="D253" i="21"/>
  <c r="X253" i="21"/>
  <c r="R253" i="21"/>
  <c r="K253" i="21"/>
  <c r="C253" i="21"/>
  <c r="W253" i="21"/>
  <c r="P253" i="21"/>
  <c r="H253" i="21"/>
  <c r="B253" i="21"/>
  <c r="S253" i="21"/>
  <c r="F253" i="21"/>
  <c r="N253" i="21"/>
  <c r="L253" i="21"/>
  <c r="G253" i="21"/>
  <c r="V253" i="21"/>
  <c r="W222" i="28"/>
  <c r="S222" i="28"/>
  <c r="O222" i="28"/>
  <c r="K222" i="28"/>
  <c r="G222" i="28"/>
  <c r="C222" i="28"/>
  <c r="X222" i="28"/>
  <c r="R222" i="28"/>
  <c r="M222" i="28"/>
  <c r="H222" i="28"/>
  <c r="B222" i="28"/>
  <c r="U222" i="28"/>
  <c r="N222" i="28"/>
  <c r="F222" i="28"/>
  <c r="Q222" i="28"/>
  <c r="I222" i="28"/>
  <c r="T222" i="28"/>
  <c r="E222" i="28"/>
  <c r="V222" i="28"/>
  <c r="D222" i="28"/>
  <c r="L222" i="28"/>
  <c r="J222" i="28"/>
  <c r="P222" i="28"/>
  <c r="Y222" i="28"/>
  <c r="Y58" i="28"/>
  <c r="U58" i="28"/>
  <c r="Q58" i="28"/>
  <c r="M58" i="28"/>
  <c r="I58" i="28"/>
  <c r="E58" i="28"/>
  <c r="V58" i="28"/>
  <c r="P58" i="28"/>
  <c r="K58" i="28"/>
  <c r="F58" i="28"/>
  <c r="T58" i="28"/>
  <c r="O58" i="28"/>
  <c r="J58" i="28"/>
  <c r="D58" i="28"/>
  <c r="S58" i="28"/>
  <c r="H58" i="28"/>
  <c r="R58" i="28"/>
  <c r="G58" i="28"/>
  <c r="X58" i="28"/>
  <c r="N58" i="28"/>
  <c r="C58" i="28"/>
  <c r="W58" i="28"/>
  <c r="L58" i="28"/>
  <c r="B58" i="28"/>
  <c r="Y254" i="28"/>
  <c r="U254" i="28"/>
  <c r="Q254" i="28"/>
  <c r="M254" i="28"/>
  <c r="I254" i="28"/>
  <c r="E254" i="28"/>
  <c r="V254" i="28"/>
  <c r="P254" i="28"/>
  <c r="K254" i="28"/>
  <c r="F254" i="28"/>
  <c r="T254" i="28"/>
  <c r="O254" i="28"/>
  <c r="J254" i="28"/>
  <c r="D254" i="28"/>
  <c r="X254" i="28"/>
  <c r="N254" i="28"/>
  <c r="C254" i="28"/>
  <c r="W254" i="28"/>
  <c r="L254" i="28"/>
  <c r="B254" i="28"/>
  <c r="S254" i="28"/>
  <c r="H254" i="28"/>
  <c r="R254" i="28"/>
  <c r="G254" i="28"/>
  <c r="Y390" i="21"/>
  <c r="U390" i="21"/>
  <c r="Q390" i="21"/>
  <c r="M390" i="21"/>
  <c r="I390" i="21"/>
  <c r="E390" i="21"/>
  <c r="T390" i="21"/>
  <c r="O390" i="21"/>
  <c r="J390" i="21"/>
  <c r="D390" i="21"/>
  <c r="X390" i="21"/>
  <c r="R390" i="21"/>
  <c r="K390" i="21"/>
  <c r="C390" i="21"/>
  <c r="W390" i="21"/>
  <c r="P390" i="21"/>
  <c r="H390" i="21"/>
  <c r="B390" i="21"/>
  <c r="L390" i="21"/>
  <c r="V390" i="21"/>
  <c r="G390" i="21"/>
  <c r="S390" i="21"/>
  <c r="F390" i="21"/>
  <c r="N390" i="21"/>
  <c r="W56" i="25"/>
  <c r="S56" i="25"/>
  <c r="O56" i="25"/>
  <c r="K56" i="25"/>
  <c r="G56" i="25"/>
  <c r="C56" i="25"/>
  <c r="Y56" i="25"/>
  <c r="T56" i="25"/>
  <c r="N56" i="25"/>
  <c r="I56" i="25"/>
  <c r="D56" i="25"/>
  <c r="X56" i="25"/>
  <c r="Q56" i="25"/>
  <c r="J56" i="25"/>
  <c r="B56" i="25"/>
  <c r="P56" i="25"/>
  <c r="F56" i="25"/>
  <c r="V56" i="25"/>
  <c r="L56" i="25"/>
  <c r="U56" i="25"/>
  <c r="H56" i="25"/>
  <c r="M56" i="25"/>
  <c r="E56" i="25"/>
  <c r="R56" i="25"/>
  <c r="Y88" i="21"/>
  <c r="U88" i="21"/>
  <c r="Q88" i="21"/>
  <c r="M88" i="21"/>
  <c r="I88" i="21"/>
  <c r="E88" i="21"/>
  <c r="W88" i="21"/>
  <c r="R88" i="21"/>
  <c r="L88" i="21"/>
  <c r="G88" i="21"/>
  <c r="B88" i="21"/>
  <c r="T88" i="21"/>
  <c r="N88" i="21"/>
  <c r="F88" i="21"/>
  <c r="S88" i="21"/>
  <c r="K88" i="21"/>
  <c r="D88" i="21"/>
  <c r="V88" i="21"/>
  <c r="H88" i="21"/>
  <c r="P88" i="21"/>
  <c r="C88" i="21"/>
  <c r="O88" i="21"/>
  <c r="X88" i="21"/>
  <c r="J88" i="21"/>
  <c r="W57" i="19"/>
  <c r="S57" i="19"/>
  <c r="O57" i="19"/>
  <c r="K57" i="19"/>
  <c r="G57" i="19"/>
  <c r="C57" i="19"/>
  <c r="V57" i="19"/>
  <c r="Q57" i="19"/>
  <c r="L57" i="19"/>
  <c r="F57" i="19"/>
  <c r="Y57" i="19"/>
  <c r="R57" i="19"/>
  <c r="J57" i="19"/>
  <c r="D57" i="19"/>
  <c r="U57" i="19"/>
  <c r="M57" i="19"/>
  <c r="B57" i="19"/>
  <c r="T57" i="19"/>
  <c r="H57" i="19"/>
  <c r="P57" i="19"/>
  <c r="E57" i="19"/>
  <c r="X57" i="19"/>
  <c r="N57" i="19"/>
  <c r="I57" i="19"/>
  <c r="Y219" i="21"/>
  <c r="U219" i="21"/>
  <c r="Q219" i="21"/>
  <c r="M219" i="21"/>
  <c r="I219" i="21"/>
  <c r="E219" i="21"/>
  <c r="T219" i="21"/>
  <c r="O219" i="21"/>
  <c r="J219" i="21"/>
  <c r="D219" i="21"/>
  <c r="S219" i="21"/>
  <c r="L219" i="21"/>
  <c r="F219" i="21"/>
  <c r="X219" i="21"/>
  <c r="R219" i="21"/>
  <c r="K219" i="21"/>
  <c r="C219" i="21"/>
  <c r="N219" i="21"/>
  <c r="W219" i="21"/>
  <c r="H219" i="21"/>
  <c r="V219" i="21"/>
  <c r="G219" i="21"/>
  <c r="P219" i="21"/>
  <c r="B219" i="21"/>
  <c r="Y124" i="28"/>
  <c r="U124" i="28"/>
  <c r="Q124" i="28"/>
  <c r="M124" i="28"/>
  <c r="I124" i="28"/>
  <c r="E124" i="28"/>
  <c r="V124" i="28"/>
  <c r="P124" i="28"/>
  <c r="K124" i="28"/>
  <c r="F124" i="28"/>
  <c r="T124" i="28"/>
  <c r="O124" i="28"/>
  <c r="J124" i="28"/>
  <c r="D124" i="28"/>
  <c r="S124" i="28"/>
  <c r="H124" i="28"/>
  <c r="R124" i="28"/>
  <c r="G124" i="28"/>
  <c r="X124" i="28"/>
  <c r="N124" i="28"/>
  <c r="C124" i="28"/>
  <c r="W124" i="28"/>
  <c r="L124" i="28"/>
  <c r="B124" i="28"/>
  <c r="Y288" i="28"/>
  <c r="U288" i="28"/>
  <c r="Q288" i="28"/>
  <c r="M288" i="28"/>
  <c r="I288" i="28"/>
  <c r="E288" i="28"/>
  <c r="V288" i="28"/>
  <c r="P288" i="28"/>
  <c r="K288" i="28"/>
  <c r="F288" i="28"/>
  <c r="T288" i="28"/>
  <c r="O288" i="28"/>
  <c r="J288" i="28"/>
  <c r="D288" i="28"/>
  <c r="X288" i="28"/>
  <c r="S288" i="28"/>
  <c r="N288" i="28"/>
  <c r="H288" i="28"/>
  <c r="C288" i="28"/>
  <c r="W288" i="28"/>
  <c r="B288" i="28"/>
  <c r="R288" i="28"/>
  <c r="L288" i="28"/>
  <c r="G288" i="28"/>
  <c r="Y91" i="28"/>
  <c r="U91" i="28"/>
  <c r="Q91" i="28"/>
  <c r="M91" i="28"/>
  <c r="I91" i="28"/>
  <c r="E91" i="28"/>
  <c r="V91" i="28"/>
  <c r="P91" i="28"/>
  <c r="K91" i="28"/>
  <c r="F91" i="28"/>
  <c r="T91" i="28"/>
  <c r="O91" i="28"/>
  <c r="J91" i="28"/>
  <c r="D91" i="28"/>
  <c r="X91" i="28"/>
  <c r="N91" i="28"/>
  <c r="C91" i="28"/>
  <c r="W91" i="28"/>
  <c r="L91" i="28"/>
  <c r="B91" i="28"/>
  <c r="S91" i="28"/>
  <c r="H91" i="28"/>
  <c r="R91" i="28"/>
  <c r="G91" i="28"/>
  <c r="Y288" i="21"/>
  <c r="U288" i="21"/>
  <c r="Q288" i="21"/>
  <c r="M288" i="21"/>
  <c r="I288" i="21"/>
  <c r="E288" i="21"/>
  <c r="T288" i="21"/>
  <c r="O288" i="21"/>
  <c r="J288" i="21"/>
  <c r="D288" i="21"/>
  <c r="W288" i="21"/>
  <c r="P288" i="21"/>
  <c r="H288" i="21"/>
  <c r="B288" i="21"/>
  <c r="V288" i="21"/>
  <c r="N288" i="21"/>
  <c r="G288" i="21"/>
  <c r="X288" i="21"/>
  <c r="K288" i="21"/>
  <c r="S288" i="21"/>
  <c r="F288" i="21"/>
  <c r="R288" i="21"/>
  <c r="C288" i="21"/>
  <c r="L288" i="21"/>
  <c r="Y121" i="21"/>
  <c r="U121" i="21"/>
  <c r="Q121" i="21"/>
  <c r="M121" i="21"/>
  <c r="I121" i="21"/>
  <c r="E121" i="21"/>
  <c r="W121" i="21"/>
  <c r="R121" i="21"/>
  <c r="L121" i="21"/>
  <c r="G121" i="21"/>
  <c r="B121" i="21"/>
  <c r="S121" i="21"/>
  <c r="K121" i="21"/>
  <c r="D121" i="21"/>
  <c r="X121" i="21"/>
  <c r="P121" i="21"/>
  <c r="J121" i="21"/>
  <c r="C121" i="21"/>
  <c r="N121" i="21"/>
  <c r="V121" i="21"/>
  <c r="H121" i="21"/>
  <c r="T121" i="21"/>
  <c r="F121" i="21"/>
  <c r="O121" i="21"/>
  <c r="Y154" i="21"/>
  <c r="U154" i="21"/>
  <c r="Q154" i="21"/>
  <c r="M154" i="21"/>
  <c r="I154" i="21"/>
  <c r="E154" i="21"/>
  <c r="T154" i="21"/>
  <c r="O154" i="21"/>
  <c r="J154" i="21"/>
  <c r="D154" i="21"/>
  <c r="V154" i="21"/>
  <c r="N154" i="21"/>
  <c r="G154" i="21"/>
  <c r="W154" i="21"/>
  <c r="L154" i="21"/>
  <c r="C154" i="21"/>
  <c r="S154" i="21"/>
  <c r="H154" i="21"/>
  <c r="P154" i="21"/>
  <c r="R154" i="21"/>
  <c r="F154" i="21"/>
  <c r="X154" i="21"/>
  <c r="K154" i="21"/>
  <c r="B154" i="21"/>
  <c r="W90" i="25"/>
  <c r="S90" i="25"/>
  <c r="O90" i="25"/>
  <c r="K90" i="25"/>
  <c r="G90" i="25"/>
  <c r="C90" i="25"/>
  <c r="V90" i="25"/>
  <c r="Q90" i="25"/>
  <c r="L90" i="25"/>
  <c r="F90" i="25"/>
  <c r="T90" i="25"/>
  <c r="M90" i="25"/>
  <c r="E90" i="25"/>
  <c r="U90" i="25"/>
  <c r="J90" i="25"/>
  <c r="B90" i="25"/>
  <c r="Y90" i="25"/>
  <c r="N90" i="25"/>
  <c r="X90" i="25"/>
  <c r="I90" i="25"/>
  <c r="D90" i="25"/>
  <c r="R90" i="25"/>
  <c r="P90" i="25"/>
  <c r="H90" i="25"/>
  <c r="W186" i="21"/>
  <c r="S186" i="21"/>
  <c r="O186" i="21"/>
  <c r="K186" i="21"/>
  <c r="G186" i="21"/>
  <c r="C186" i="21"/>
  <c r="V186" i="21"/>
  <c r="Q186" i="21"/>
  <c r="L186" i="21"/>
  <c r="F186" i="21"/>
  <c r="T186" i="21"/>
  <c r="M186" i="21"/>
  <c r="E186" i="21"/>
  <c r="Y186" i="21"/>
  <c r="P186" i="21"/>
  <c r="H186" i="21"/>
  <c r="N186" i="21"/>
  <c r="B186" i="21"/>
  <c r="X186" i="21"/>
  <c r="I186" i="21"/>
  <c r="J186" i="21"/>
  <c r="U186" i="21"/>
  <c r="R186" i="21"/>
  <c r="D186" i="21"/>
  <c r="Y323" i="28"/>
  <c r="U323" i="28"/>
  <c r="Q323" i="28"/>
  <c r="M323" i="28"/>
  <c r="I323" i="28"/>
  <c r="E323" i="28"/>
  <c r="V323" i="28"/>
  <c r="P323" i="28"/>
  <c r="K323" i="28"/>
  <c r="F323" i="28"/>
  <c r="T323" i="28"/>
  <c r="O323" i="28"/>
  <c r="J323" i="28"/>
  <c r="D323" i="28"/>
  <c r="X323" i="28"/>
  <c r="S323" i="28"/>
  <c r="N323" i="28"/>
  <c r="H323" i="28"/>
  <c r="C323" i="28"/>
  <c r="G323" i="28"/>
  <c r="W323" i="28"/>
  <c r="B323" i="28"/>
  <c r="R323" i="28"/>
  <c r="L323" i="28"/>
  <c r="V425" i="28"/>
  <c r="R425" i="28"/>
  <c r="N425" i="28"/>
  <c r="J425" i="28"/>
  <c r="F425" i="28"/>
  <c r="B425" i="28"/>
  <c r="Y425" i="28"/>
  <c r="T425" i="28"/>
  <c r="O425" i="28"/>
  <c r="I425" i="28"/>
  <c r="D425" i="28"/>
  <c r="X425" i="28"/>
  <c r="S425" i="28"/>
  <c r="M425" i="28"/>
  <c r="H425" i="28"/>
  <c r="C425" i="28"/>
  <c r="U425" i="28"/>
  <c r="K425" i="28"/>
  <c r="Q425" i="28"/>
  <c r="G425" i="28"/>
  <c r="P425" i="28"/>
  <c r="E425" i="28"/>
  <c r="W425" i="28"/>
  <c r="L425" i="28"/>
  <c r="Y190" i="28"/>
  <c r="U190" i="28"/>
  <c r="Q190" i="28"/>
  <c r="M190" i="28"/>
  <c r="I190" i="28"/>
  <c r="E190" i="28"/>
  <c r="V190" i="28"/>
  <c r="P190" i="28"/>
  <c r="K190" i="28"/>
  <c r="F190" i="28"/>
  <c r="X190" i="28"/>
  <c r="R190" i="28"/>
  <c r="J190" i="28"/>
  <c r="C190" i="28"/>
  <c r="O190" i="28"/>
  <c r="G190" i="28"/>
  <c r="W190" i="28"/>
  <c r="L190" i="28"/>
  <c r="S190" i="28"/>
  <c r="B190" i="28"/>
  <c r="N190" i="28"/>
  <c r="D190" i="28"/>
  <c r="H190" i="28"/>
  <c r="T190" i="28"/>
  <c r="Y356" i="21"/>
  <c r="U356" i="21"/>
  <c r="Q356" i="21"/>
  <c r="M356" i="21"/>
  <c r="I356" i="21"/>
  <c r="E356" i="21"/>
  <c r="T356" i="21"/>
  <c r="O356" i="21"/>
  <c r="J356" i="21"/>
  <c r="D356" i="21"/>
  <c r="S356" i="21"/>
  <c r="L356" i="21"/>
  <c r="F356" i="21"/>
  <c r="X356" i="21"/>
  <c r="R356" i="21"/>
  <c r="K356" i="21"/>
  <c r="C356" i="21"/>
  <c r="V356" i="21"/>
  <c r="G356" i="21"/>
  <c r="P356" i="21"/>
  <c r="B356" i="21"/>
  <c r="N356" i="21"/>
  <c r="H356" i="21"/>
  <c r="W356" i="21"/>
  <c r="Y32" i="28"/>
  <c r="U32" i="28"/>
  <c r="Q32" i="28"/>
  <c r="M32" i="28"/>
  <c r="I32" i="28"/>
  <c r="E32" i="28"/>
  <c r="X32" i="28"/>
  <c r="S32" i="28"/>
  <c r="N32" i="28"/>
  <c r="H32" i="28"/>
  <c r="C32" i="28"/>
  <c r="W32" i="28"/>
  <c r="R32" i="28"/>
  <c r="L32" i="28"/>
  <c r="G32" i="28"/>
  <c r="B32" i="28"/>
  <c r="P32" i="28"/>
  <c r="F32" i="28"/>
  <c r="O32" i="28"/>
  <c r="D32" i="28"/>
  <c r="V32" i="28"/>
  <c r="K32" i="28"/>
  <c r="T32" i="28"/>
  <c r="J32" i="28"/>
  <c r="Y55" i="21"/>
  <c r="U55" i="21"/>
  <c r="Q55" i="21"/>
  <c r="M55" i="21"/>
  <c r="I55" i="21"/>
  <c r="E55" i="21"/>
  <c r="W55" i="21"/>
  <c r="R55" i="21"/>
  <c r="L55" i="21"/>
  <c r="G55" i="21"/>
  <c r="B55" i="21"/>
  <c r="V55" i="21"/>
  <c r="O55" i="21"/>
  <c r="H55" i="21"/>
  <c r="T55" i="21"/>
  <c r="N55" i="21"/>
  <c r="F55" i="21"/>
  <c r="P55" i="21"/>
  <c r="C55" i="21"/>
  <c r="K55" i="21"/>
  <c r="X55" i="21"/>
  <c r="J55" i="21"/>
  <c r="S55" i="21"/>
  <c r="D55" i="21"/>
  <c r="Y24" i="21"/>
  <c r="U24" i="21"/>
  <c r="Q24" i="21"/>
  <c r="M24" i="21"/>
  <c r="I24" i="21"/>
  <c r="E24" i="21"/>
  <c r="W24" i="21"/>
  <c r="R24" i="21"/>
  <c r="L24" i="21"/>
  <c r="G24" i="21"/>
  <c r="B24" i="21"/>
  <c r="S24" i="21"/>
  <c r="K24" i="21"/>
  <c r="D24" i="21"/>
  <c r="X24" i="21"/>
  <c r="P24" i="21"/>
  <c r="J24" i="21"/>
  <c r="C24" i="21"/>
  <c r="T24" i="21"/>
  <c r="F24" i="21"/>
  <c r="O24" i="21"/>
  <c r="N24" i="21"/>
  <c r="H24" i="21"/>
  <c r="V24" i="21"/>
  <c r="X90" i="19"/>
  <c r="T90" i="19"/>
  <c r="P90" i="19"/>
  <c r="L90" i="19"/>
  <c r="H90" i="19"/>
  <c r="D90" i="19"/>
  <c r="W90" i="19"/>
  <c r="R90" i="19"/>
  <c r="M90" i="19"/>
  <c r="G90" i="19"/>
  <c r="B90" i="19"/>
  <c r="U90" i="19"/>
  <c r="N90" i="19"/>
  <c r="F90" i="19"/>
  <c r="Y90" i="19"/>
  <c r="O90" i="19"/>
  <c r="E90" i="19"/>
  <c r="Q90" i="19"/>
  <c r="C90" i="19"/>
  <c r="S90" i="19"/>
  <c r="K90" i="19"/>
  <c r="I90" i="19"/>
  <c r="V90" i="19"/>
  <c r="J90" i="19"/>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V357" i="28"/>
  <c r="R357" i="28"/>
  <c r="N357" i="28"/>
  <c r="J357" i="28"/>
  <c r="F357" i="28"/>
  <c r="B357" i="28"/>
  <c r="Y357" i="28"/>
  <c r="T357" i="28"/>
  <c r="O357" i="28"/>
  <c r="I357" i="28"/>
  <c r="D357" i="28"/>
  <c r="X357" i="28"/>
  <c r="S357" i="28"/>
  <c r="M357" i="28"/>
  <c r="H357" i="28"/>
  <c r="C357" i="28"/>
  <c r="U357" i="28"/>
  <c r="K357" i="28"/>
  <c r="Q357" i="28"/>
  <c r="G357" i="28"/>
  <c r="P357" i="28"/>
  <c r="E357" i="28"/>
  <c r="W357" i="28"/>
  <c r="L357" i="28"/>
  <c r="V391" i="28"/>
  <c r="R391" i="28"/>
  <c r="N391" i="28"/>
  <c r="J391" i="28"/>
  <c r="F391" i="28"/>
  <c r="B391" i="28"/>
  <c r="Y391" i="28"/>
  <c r="T391" i="28"/>
  <c r="O391" i="28"/>
  <c r="I391" i="28"/>
  <c r="D391" i="28"/>
  <c r="X391" i="28"/>
  <c r="S391" i="28"/>
  <c r="M391" i="28"/>
  <c r="H391" i="28"/>
  <c r="C391" i="28"/>
  <c r="P391" i="28"/>
  <c r="E391" i="28"/>
  <c r="W391" i="28"/>
  <c r="L391" i="28"/>
  <c r="U391" i="28"/>
  <c r="K391" i="28"/>
  <c r="Q391" i="28"/>
  <c r="G391" i="28"/>
  <c r="A124" i="25"/>
  <c r="W123" i="25"/>
  <c r="S123" i="25"/>
  <c r="O123" i="25"/>
  <c r="K123" i="25"/>
  <c r="G123" i="25"/>
  <c r="C123" i="25"/>
  <c r="V123" i="25"/>
  <c r="Q123" i="25"/>
  <c r="L123" i="25"/>
  <c r="F123" i="25"/>
  <c r="Y123" i="25"/>
  <c r="R123" i="25"/>
  <c r="J123" i="25"/>
  <c r="D123" i="25"/>
  <c r="U123" i="25"/>
  <c r="M123" i="25"/>
  <c r="B123" i="25"/>
  <c r="N123" i="25"/>
  <c r="X123" i="25"/>
  <c r="I123" i="25"/>
  <c r="P123" i="25"/>
  <c r="H123" i="25"/>
  <c r="E123" i="25"/>
  <c r="T123" i="25"/>
  <c r="Y322" i="21"/>
  <c r="U322" i="21"/>
  <c r="Q322" i="21"/>
  <c r="M322" i="21"/>
  <c r="I322" i="21"/>
  <c r="E322" i="21"/>
  <c r="T322" i="21"/>
  <c r="O322" i="21"/>
  <c r="J322" i="21"/>
  <c r="D322" i="21"/>
  <c r="V322" i="21"/>
  <c r="N322" i="21"/>
  <c r="G322" i="21"/>
  <c r="S322" i="21"/>
  <c r="L322" i="21"/>
  <c r="F322" i="21"/>
  <c r="P322" i="21"/>
  <c r="B322" i="21"/>
  <c r="X322" i="21"/>
  <c r="K322" i="21"/>
  <c r="W322" i="21"/>
  <c r="H322" i="21"/>
  <c r="R322" i="21"/>
  <c r="C322" i="21"/>
  <c r="A33" i="28"/>
  <c r="A357" i="21"/>
  <c r="A391" i="21"/>
  <c r="A289" i="21"/>
  <c r="A323" i="21"/>
  <c r="A59" i="28"/>
  <c r="A324" i="28"/>
  <c r="A125" i="28"/>
  <c r="A255" i="28"/>
  <c r="A223" i="28"/>
  <c r="A358" i="28"/>
  <c r="A191" i="28"/>
  <c r="A158" i="28"/>
  <c r="A426" i="28"/>
  <c r="A289" i="28"/>
  <c r="A392" i="28"/>
  <c r="A92" i="28"/>
  <c r="A254" i="21"/>
  <c r="A220" i="21"/>
  <c r="A187" i="21"/>
  <c r="A91" i="19"/>
  <c r="A58" i="19"/>
  <c r="A122" i="21"/>
  <c r="A57" i="25"/>
  <c r="A56" i="21"/>
  <c r="A91" i="25"/>
  <c r="A124" i="19"/>
  <c r="A89" i="21"/>
  <c r="A25" i="21"/>
  <c r="A23" i="25"/>
  <c r="A155" i="21"/>
  <c r="A24" i="19"/>
  <c r="W124" i="19" l="1"/>
  <c r="S124" i="19"/>
  <c r="O124" i="19"/>
  <c r="K124" i="19"/>
  <c r="G124" i="19"/>
  <c r="C124" i="19"/>
  <c r="X124" i="19"/>
  <c r="R124" i="19"/>
  <c r="M124" i="19"/>
  <c r="H124" i="19"/>
  <c r="B124" i="19"/>
  <c r="Y124" i="19"/>
  <c r="Q124" i="19"/>
  <c r="J124" i="19"/>
  <c r="D124" i="19"/>
  <c r="P124" i="19"/>
  <c r="F124" i="19"/>
  <c r="U124" i="19"/>
  <c r="I124" i="19"/>
  <c r="T124" i="19"/>
  <c r="L124" i="19"/>
  <c r="E124" i="19"/>
  <c r="N124" i="19"/>
  <c r="V124" i="19"/>
  <c r="Y220" i="21"/>
  <c r="U220" i="21"/>
  <c r="Q220" i="21"/>
  <c r="M220" i="21"/>
  <c r="I220" i="21"/>
  <c r="E220" i="21"/>
  <c r="W220" i="21"/>
  <c r="R220" i="21"/>
  <c r="L220" i="21"/>
  <c r="G220" i="21"/>
  <c r="B220" i="21"/>
  <c r="X220" i="21"/>
  <c r="P220" i="21"/>
  <c r="J220" i="21"/>
  <c r="C220" i="21"/>
  <c r="V220" i="21"/>
  <c r="O220" i="21"/>
  <c r="H220" i="21"/>
  <c r="S220" i="21"/>
  <c r="D220" i="21"/>
  <c r="N220" i="21"/>
  <c r="K220" i="21"/>
  <c r="T220" i="21"/>
  <c r="F220" i="21"/>
  <c r="V358" i="28"/>
  <c r="R358" i="28"/>
  <c r="N358" i="28"/>
  <c r="J358" i="28"/>
  <c r="F358" i="28"/>
  <c r="B358" i="28"/>
  <c r="W358" i="28"/>
  <c r="Q358" i="28"/>
  <c r="L358" i="28"/>
  <c r="G358" i="28"/>
  <c r="U358" i="28"/>
  <c r="P358" i="28"/>
  <c r="K358" i="28"/>
  <c r="E358" i="28"/>
  <c r="S358" i="28"/>
  <c r="H358" i="28"/>
  <c r="Y358" i="28"/>
  <c r="O358" i="28"/>
  <c r="D358" i="28"/>
  <c r="X358" i="28"/>
  <c r="M358" i="28"/>
  <c r="C358" i="28"/>
  <c r="I358" i="28"/>
  <c r="T358" i="28"/>
  <c r="Y324" i="28"/>
  <c r="U324" i="28"/>
  <c r="Q324" i="28"/>
  <c r="M324" i="28"/>
  <c r="I324" i="28"/>
  <c r="E324" i="28"/>
  <c r="X324" i="28"/>
  <c r="S324" i="28"/>
  <c r="N324" i="28"/>
  <c r="H324" i="28"/>
  <c r="C324" i="28"/>
  <c r="W324" i="28"/>
  <c r="R324" i="28"/>
  <c r="L324" i="28"/>
  <c r="G324" i="28"/>
  <c r="B324" i="28"/>
  <c r="V324" i="28"/>
  <c r="P324" i="28"/>
  <c r="K324" i="28"/>
  <c r="F324" i="28"/>
  <c r="D324" i="28"/>
  <c r="T324" i="28"/>
  <c r="O324" i="28"/>
  <c r="J324" i="28"/>
  <c r="Y289" i="21"/>
  <c r="U289" i="21"/>
  <c r="Q289" i="21"/>
  <c r="M289" i="21"/>
  <c r="I289" i="21"/>
  <c r="E289" i="21"/>
  <c r="W289" i="21"/>
  <c r="R289" i="21"/>
  <c r="L289" i="21"/>
  <c r="G289" i="21"/>
  <c r="B289" i="21"/>
  <c r="T289" i="21"/>
  <c r="N289" i="21"/>
  <c r="F289" i="21"/>
  <c r="S289" i="21"/>
  <c r="K289" i="21"/>
  <c r="D289" i="21"/>
  <c r="O289" i="21"/>
  <c r="X289" i="21"/>
  <c r="J289" i="21"/>
  <c r="V289" i="21"/>
  <c r="H289" i="21"/>
  <c r="C289" i="21"/>
  <c r="P289" i="21"/>
  <c r="W24" i="19"/>
  <c r="S24" i="19"/>
  <c r="O24" i="19"/>
  <c r="K24" i="19"/>
  <c r="G24" i="19"/>
  <c r="C24" i="19"/>
  <c r="V24" i="19"/>
  <c r="Q24" i="19"/>
  <c r="L24" i="19"/>
  <c r="F24" i="19"/>
  <c r="T24" i="19"/>
  <c r="M24" i="19"/>
  <c r="E24" i="19"/>
  <c r="U24" i="19"/>
  <c r="J24" i="19"/>
  <c r="B24" i="19"/>
  <c r="R24" i="19"/>
  <c r="H24" i="19"/>
  <c r="P24" i="19"/>
  <c r="D24" i="19"/>
  <c r="I24" i="19"/>
  <c r="Y24" i="19"/>
  <c r="X24" i="19"/>
  <c r="N24" i="19"/>
  <c r="Y89" i="21"/>
  <c r="U89" i="21"/>
  <c r="Q89" i="21"/>
  <c r="M89" i="21"/>
  <c r="I89" i="21"/>
  <c r="E89" i="21"/>
  <c r="T89" i="21"/>
  <c r="O89" i="21"/>
  <c r="J89" i="21"/>
  <c r="D89" i="21"/>
  <c r="X89" i="21"/>
  <c r="R89" i="21"/>
  <c r="K89" i="21"/>
  <c r="C89" i="21"/>
  <c r="W89" i="21"/>
  <c r="P89" i="21"/>
  <c r="H89" i="21"/>
  <c r="B89" i="21"/>
  <c r="L89" i="21"/>
  <c r="V89" i="21"/>
  <c r="G89" i="21"/>
  <c r="S89" i="21"/>
  <c r="F89" i="21"/>
  <c r="N89" i="21"/>
  <c r="W57" i="25"/>
  <c r="S57" i="25"/>
  <c r="O57" i="25"/>
  <c r="K57" i="25"/>
  <c r="G57" i="25"/>
  <c r="C57" i="25"/>
  <c r="V57" i="25"/>
  <c r="Q57" i="25"/>
  <c r="L57" i="25"/>
  <c r="F57" i="25"/>
  <c r="U57" i="25"/>
  <c r="N57" i="25"/>
  <c r="H57" i="25"/>
  <c r="T57" i="25"/>
  <c r="J57" i="25"/>
  <c r="B57" i="25"/>
  <c r="Y57" i="25"/>
  <c r="M57" i="25"/>
  <c r="X57" i="25"/>
  <c r="I57" i="25"/>
  <c r="P57" i="25"/>
  <c r="E57" i="25"/>
  <c r="D57" i="25"/>
  <c r="R57" i="25"/>
  <c r="V392" i="28"/>
  <c r="R392" i="28"/>
  <c r="N392" i="28"/>
  <c r="J392" i="28"/>
  <c r="F392" i="28"/>
  <c r="B392" i="28"/>
  <c r="W392" i="28"/>
  <c r="Q392" i="28"/>
  <c r="L392" i="28"/>
  <c r="G392" i="28"/>
  <c r="U392" i="28"/>
  <c r="P392" i="28"/>
  <c r="K392" i="28"/>
  <c r="E392" i="28"/>
  <c r="X392" i="28"/>
  <c r="M392" i="28"/>
  <c r="C392" i="28"/>
  <c r="T392" i="28"/>
  <c r="I392" i="28"/>
  <c r="S392" i="28"/>
  <c r="H392" i="28"/>
  <c r="O392" i="28"/>
  <c r="D392" i="28"/>
  <c r="Y392" i="28"/>
  <c r="Y191" i="28"/>
  <c r="U191" i="28"/>
  <c r="Q191" i="28"/>
  <c r="M191" i="28"/>
  <c r="I191" i="28"/>
  <c r="E191" i="28"/>
  <c r="X191" i="28"/>
  <c r="S191" i="28"/>
  <c r="N191" i="28"/>
  <c r="H191" i="28"/>
  <c r="C191" i="28"/>
  <c r="V191" i="28"/>
  <c r="O191" i="28"/>
  <c r="G191" i="28"/>
  <c r="T191" i="28"/>
  <c r="K191" i="28"/>
  <c r="B191" i="28"/>
  <c r="L191" i="28"/>
  <c r="J191" i="28"/>
  <c r="P191" i="28"/>
  <c r="F191" i="28"/>
  <c r="W191" i="28"/>
  <c r="D191" i="28"/>
  <c r="R191" i="28"/>
  <c r="Y125" i="28"/>
  <c r="U125" i="28"/>
  <c r="Q125" i="28"/>
  <c r="M125" i="28"/>
  <c r="I125" i="28"/>
  <c r="E125" i="28"/>
  <c r="X125" i="28"/>
  <c r="S125" i="28"/>
  <c r="N125" i="28"/>
  <c r="H125" i="28"/>
  <c r="C125" i="28"/>
  <c r="W125" i="28"/>
  <c r="R125" i="28"/>
  <c r="L125" i="28"/>
  <c r="G125" i="28"/>
  <c r="B125" i="28"/>
  <c r="P125" i="28"/>
  <c r="F125" i="28"/>
  <c r="O125" i="28"/>
  <c r="D125" i="28"/>
  <c r="V125" i="28"/>
  <c r="K125" i="28"/>
  <c r="T125" i="28"/>
  <c r="J125" i="28"/>
  <c r="Y323" i="21"/>
  <c r="U323" i="21"/>
  <c r="Q323" i="21"/>
  <c r="M323" i="21"/>
  <c r="I323" i="21"/>
  <c r="E323" i="21"/>
  <c r="W323" i="21"/>
  <c r="R323" i="21"/>
  <c r="L323" i="21"/>
  <c r="G323" i="21"/>
  <c r="B323" i="21"/>
  <c r="S323" i="21"/>
  <c r="K323" i="21"/>
  <c r="D323" i="21"/>
  <c r="X323" i="21"/>
  <c r="P323" i="21"/>
  <c r="J323" i="21"/>
  <c r="C323" i="21"/>
  <c r="T323" i="21"/>
  <c r="F323" i="21"/>
  <c r="O323" i="21"/>
  <c r="N323" i="21"/>
  <c r="V323" i="21"/>
  <c r="H323" i="21"/>
  <c r="Y33" i="28"/>
  <c r="U33" i="28"/>
  <c r="Q33" i="28"/>
  <c r="M33" i="28"/>
  <c r="I33" i="28"/>
  <c r="E33" i="28"/>
  <c r="V33" i="28"/>
  <c r="P33" i="28"/>
  <c r="K33" i="28"/>
  <c r="F33" i="28"/>
  <c r="T33" i="28"/>
  <c r="O33" i="28"/>
  <c r="J33" i="28"/>
  <c r="D33" i="28"/>
  <c r="X33" i="28"/>
  <c r="N33" i="28"/>
  <c r="C33" i="28"/>
  <c r="W33" i="28"/>
  <c r="L33" i="28"/>
  <c r="B33" i="28"/>
  <c r="S33" i="28"/>
  <c r="H33" i="28"/>
  <c r="R33" i="28"/>
  <c r="G33" i="28"/>
  <c r="Y155" i="21"/>
  <c r="U155" i="21"/>
  <c r="Q155" i="21"/>
  <c r="M155" i="21"/>
  <c r="I155" i="21"/>
  <c r="E155" i="21"/>
  <c r="W155" i="21"/>
  <c r="R155" i="21"/>
  <c r="L155" i="21"/>
  <c r="G155" i="21"/>
  <c r="B155" i="21"/>
  <c r="S155" i="21"/>
  <c r="K155" i="21"/>
  <c r="D155" i="21"/>
  <c r="P155" i="21"/>
  <c r="H155" i="21"/>
  <c r="V155" i="21"/>
  <c r="J155" i="21"/>
  <c r="X155" i="21"/>
  <c r="F155" i="21"/>
  <c r="O155" i="21"/>
  <c r="N155" i="21"/>
  <c r="T155" i="21"/>
  <c r="C155" i="21"/>
  <c r="Y122" i="21"/>
  <c r="U122" i="21"/>
  <c r="Q122" i="21"/>
  <c r="M122" i="21"/>
  <c r="I122" i="21"/>
  <c r="E122" i="21"/>
  <c r="T122" i="21"/>
  <c r="O122" i="21"/>
  <c r="J122" i="21"/>
  <c r="D122" i="21"/>
  <c r="W122" i="21"/>
  <c r="P122" i="21"/>
  <c r="H122" i="21"/>
  <c r="B122" i="21"/>
  <c r="V122" i="21"/>
  <c r="N122" i="21"/>
  <c r="G122" i="21"/>
  <c r="R122" i="21"/>
  <c r="C122" i="21"/>
  <c r="L122" i="21"/>
  <c r="X122" i="21"/>
  <c r="K122" i="21"/>
  <c r="S122" i="21"/>
  <c r="F122" i="21"/>
  <c r="Y289" i="28"/>
  <c r="U289" i="28"/>
  <c r="Q289" i="28"/>
  <c r="M289" i="28"/>
  <c r="I289" i="28"/>
  <c r="E289" i="28"/>
  <c r="X289" i="28"/>
  <c r="S289" i="28"/>
  <c r="N289" i="28"/>
  <c r="H289" i="28"/>
  <c r="C289" i="28"/>
  <c r="W289" i="28"/>
  <c r="R289" i="28"/>
  <c r="L289" i="28"/>
  <c r="G289" i="28"/>
  <c r="B289" i="28"/>
  <c r="V289" i="28"/>
  <c r="P289" i="28"/>
  <c r="K289" i="28"/>
  <c r="F289" i="28"/>
  <c r="T289" i="28"/>
  <c r="O289" i="28"/>
  <c r="J289" i="28"/>
  <c r="D289" i="28"/>
  <c r="W124" i="25"/>
  <c r="S124" i="25"/>
  <c r="O124" i="25"/>
  <c r="K124" i="25"/>
  <c r="G124" i="25"/>
  <c r="C124" i="25"/>
  <c r="Y124" i="25"/>
  <c r="T124" i="25"/>
  <c r="N124" i="25"/>
  <c r="I124" i="25"/>
  <c r="D124" i="25"/>
  <c r="V124" i="25"/>
  <c r="P124" i="25"/>
  <c r="H124" i="25"/>
  <c r="Q124" i="25"/>
  <c r="F124" i="25"/>
  <c r="M124" i="25"/>
  <c r="B124" i="25"/>
  <c r="X124" i="25"/>
  <c r="L124" i="25"/>
  <c r="R124" i="25"/>
  <c r="J124" i="25"/>
  <c r="E124" i="25"/>
  <c r="U124" i="25"/>
  <c r="Y23" i="25"/>
  <c r="U23" i="25"/>
  <c r="Q23" i="25"/>
  <c r="M23" i="25"/>
  <c r="I23" i="25"/>
  <c r="E23" i="25"/>
  <c r="V23" i="25"/>
  <c r="P23" i="25"/>
  <c r="K23" i="25"/>
  <c r="F23" i="25"/>
  <c r="X23" i="25"/>
  <c r="R23" i="25"/>
  <c r="J23" i="25"/>
  <c r="C23" i="25"/>
  <c r="S23" i="25"/>
  <c r="H23" i="25"/>
  <c r="O23" i="25"/>
  <c r="G23" i="25"/>
  <c r="L23" i="25"/>
  <c r="W23" i="25"/>
  <c r="D23" i="25"/>
  <c r="T23" i="25"/>
  <c r="B23" i="25"/>
  <c r="N23" i="25"/>
  <c r="W91" i="25"/>
  <c r="S91" i="25"/>
  <c r="O91" i="25"/>
  <c r="K91" i="25"/>
  <c r="G91" i="25"/>
  <c r="C91" i="25"/>
  <c r="Y91" i="25"/>
  <c r="T91" i="25"/>
  <c r="N91" i="25"/>
  <c r="I91" i="25"/>
  <c r="D91" i="25"/>
  <c r="X91" i="25"/>
  <c r="Q91" i="25"/>
  <c r="J91" i="25"/>
  <c r="B91" i="25"/>
  <c r="P91" i="25"/>
  <c r="F91" i="25"/>
  <c r="M91" i="25"/>
  <c r="V91" i="25"/>
  <c r="L91" i="25"/>
  <c r="E91" i="25"/>
  <c r="U91" i="25"/>
  <c r="R91" i="25"/>
  <c r="H91" i="25"/>
  <c r="W58" i="19"/>
  <c r="S58" i="19"/>
  <c r="O58" i="19"/>
  <c r="K58" i="19"/>
  <c r="G58" i="19"/>
  <c r="C58" i="19"/>
  <c r="Y58" i="19"/>
  <c r="T58" i="19"/>
  <c r="N58" i="19"/>
  <c r="I58" i="19"/>
  <c r="D58" i="19"/>
  <c r="V58" i="19"/>
  <c r="P58" i="19"/>
  <c r="H58" i="19"/>
  <c r="Q58" i="19"/>
  <c r="F58" i="19"/>
  <c r="U58" i="19"/>
  <c r="J58" i="19"/>
  <c r="R58" i="19"/>
  <c r="E58" i="19"/>
  <c r="X58" i="19"/>
  <c r="M58" i="19"/>
  <c r="L58" i="19"/>
  <c r="B58" i="19"/>
  <c r="Y254" i="21"/>
  <c r="U254" i="21"/>
  <c r="Q254" i="21"/>
  <c r="M254" i="21"/>
  <c r="I254" i="21"/>
  <c r="E254" i="21"/>
  <c r="W254" i="21"/>
  <c r="R254" i="21"/>
  <c r="L254" i="21"/>
  <c r="G254" i="21"/>
  <c r="B254" i="21"/>
  <c r="V254" i="21"/>
  <c r="O254" i="21"/>
  <c r="H254" i="21"/>
  <c r="T254" i="21"/>
  <c r="N254" i="21"/>
  <c r="F254" i="21"/>
  <c r="X254" i="21"/>
  <c r="J254" i="21"/>
  <c r="S254" i="21"/>
  <c r="D254" i="21"/>
  <c r="P254" i="21"/>
  <c r="C254" i="21"/>
  <c r="K254" i="21"/>
  <c r="V426" i="28"/>
  <c r="R426" i="28"/>
  <c r="N426" i="28"/>
  <c r="J426" i="28"/>
  <c r="F426" i="28"/>
  <c r="B426" i="28"/>
  <c r="W426" i="28"/>
  <c r="Q426" i="28"/>
  <c r="L426" i="28"/>
  <c r="G426" i="28"/>
  <c r="U426" i="28"/>
  <c r="P426" i="28"/>
  <c r="K426" i="28"/>
  <c r="E426" i="28"/>
  <c r="S426" i="28"/>
  <c r="H426" i="28"/>
  <c r="Y426" i="28"/>
  <c r="O426" i="28"/>
  <c r="D426" i="28"/>
  <c r="X426" i="28"/>
  <c r="M426" i="28"/>
  <c r="C426" i="28"/>
  <c r="T426" i="28"/>
  <c r="I426" i="28"/>
  <c r="W223" i="28"/>
  <c r="S223" i="28"/>
  <c r="O223" i="28"/>
  <c r="K223" i="28"/>
  <c r="G223" i="28"/>
  <c r="C223" i="28"/>
  <c r="U223" i="28"/>
  <c r="P223" i="28"/>
  <c r="J223" i="28"/>
  <c r="E223" i="28"/>
  <c r="Y223" i="28"/>
  <c r="R223" i="28"/>
  <c r="L223" i="28"/>
  <c r="D223" i="28"/>
  <c r="V223" i="28"/>
  <c r="M223" i="28"/>
  <c r="B223" i="28"/>
  <c r="T223" i="28"/>
  <c r="H223" i="28"/>
  <c r="N223" i="28"/>
  <c r="I223" i="28"/>
  <c r="F223" i="28"/>
  <c r="X223" i="28"/>
  <c r="Q223" i="28"/>
  <c r="Y59" i="28"/>
  <c r="U59" i="28"/>
  <c r="Q59" i="28"/>
  <c r="M59" i="28"/>
  <c r="I59" i="28"/>
  <c r="E59" i="28"/>
  <c r="X59" i="28"/>
  <c r="S59" i="28"/>
  <c r="N59" i="28"/>
  <c r="H59" i="28"/>
  <c r="C59" i="28"/>
  <c r="W59" i="28"/>
  <c r="R59" i="28"/>
  <c r="L59" i="28"/>
  <c r="G59" i="28"/>
  <c r="B59" i="28"/>
  <c r="P59" i="28"/>
  <c r="F59" i="28"/>
  <c r="O59" i="28"/>
  <c r="D59" i="28"/>
  <c r="V59" i="28"/>
  <c r="K59" i="28"/>
  <c r="T59" i="28"/>
  <c r="J59" i="28"/>
  <c r="Y391" i="21"/>
  <c r="U391" i="21"/>
  <c r="Q391" i="21"/>
  <c r="M391" i="21"/>
  <c r="I391" i="21"/>
  <c r="E391" i="21"/>
  <c r="W391" i="21"/>
  <c r="R391" i="21"/>
  <c r="L391" i="21"/>
  <c r="G391" i="21"/>
  <c r="B391" i="21"/>
  <c r="V391" i="21"/>
  <c r="O391" i="21"/>
  <c r="H391" i="21"/>
  <c r="T391" i="21"/>
  <c r="N391" i="21"/>
  <c r="F391" i="21"/>
  <c r="P391" i="21"/>
  <c r="C391" i="21"/>
  <c r="K391" i="21"/>
  <c r="X391" i="21"/>
  <c r="J391" i="21"/>
  <c r="D391" i="21"/>
  <c r="S391" i="21"/>
  <c r="Y25" i="21"/>
  <c r="U25" i="21"/>
  <c r="Q25" i="21"/>
  <c r="M25" i="21"/>
  <c r="I25" i="21"/>
  <c r="E25" i="21"/>
  <c r="T25" i="21"/>
  <c r="O25" i="21"/>
  <c r="J25" i="21"/>
  <c r="D25" i="21"/>
  <c r="W25" i="21"/>
  <c r="P25" i="21"/>
  <c r="H25" i="21"/>
  <c r="B25" i="21"/>
  <c r="V25" i="21"/>
  <c r="N25" i="21"/>
  <c r="G25" i="21"/>
  <c r="X25" i="21"/>
  <c r="K25" i="21"/>
  <c r="S25" i="21"/>
  <c r="F25" i="21"/>
  <c r="R25" i="21"/>
  <c r="C25" i="21"/>
  <c r="L25" i="21"/>
  <c r="Y56" i="21"/>
  <c r="U56" i="21"/>
  <c r="Q56" i="21"/>
  <c r="M56" i="21"/>
  <c r="I56" i="21"/>
  <c r="E56" i="21"/>
  <c r="T56" i="21"/>
  <c r="O56" i="21"/>
  <c r="J56" i="21"/>
  <c r="D56" i="21"/>
  <c r="S56" i="21"/>
  <c r="L56" i="21"/>
  <c r="F56" i="21"/>
  <c r="X56" i="21"/>
  <c r="R56" i="21"/>
  <c r="K56" i="21"/>
  <c r="C56" i="21"/>
  <c r="V56" i="21"/>
  <c r="G56" i="21"/>
  <c r="P56" i="21"/>
  <c r="B56" i="21"/>
  <c r="N56" i="21"/>
  <c r="W56" i="21"/>
  <c r="H56" i="21"/>
  <c r="X91" i="19"/>
  <c r="T91" i="19"/>
  <c r="P91" i="19"/>
  <c r="L91" i="19"/>
  <c r="H91" i="19"/>
  <c r="D91" i="19"/>
  <c r="U91" i="19"/>
  <c r="O91" i="19"/>
  <c r="J91" i="19"/>
  <c r="E91" i="19"/>
  <c r="Y91" i="19"/>
  <c r="R91" i="19"/>
  <c r="K91" i="19"/>
  <c r="C91" i="19"/>
  <c r="S91" i="19"/>
  <c r="I91" i="19"/>
  <c r="Q91" i="19"/>
  <c r="F91" i="19"/>
  <c r="M91" i="19"/>
  <c r="W91" i="19"/>
  <c r="G91" i="19"/>
  <c r="N91" i="19"/>
  <c r="B91" i="19"/>
  <c r="V91" i="19"/>
  <c r="Y92" i="28"/>
  <c r="U92" i="28"/>
  <c r="Q92" i="28"/>
  <c r="M92" i="28"/>
  <c r="I92" i="28"/>
  <c r="E92" i="28"/>
  <c r="X92" i="28"/>
  <c r="S92" i="28"/>
  <c r="N92" i="28"/>
  <c r="H92" i="28"/>
  <c r="C92" i="28"/>
  <c r="W92" i="28"/>
  <c r="R92" i="28"/>
  <c r="L92" i="28"/>
  <c r="G92" i="28"/>
  <c r="B92" i="28"/>
  <c r="V92" i="28"/>
  <c r="K92" i="28"/>
  <c r="T92" i="28"/>
  <c r="J92" i="28"/>
  <c r="P92" i="28"/>
  <c r="F92" i="28"/>
  <c r="O92" i="28"/>
  <c r="D92" i="28"/>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Y255" i="28"/>
  <c r="U255" i="28"/>
  <c r="Q255" i="28"/>
  <c r="M255" i="28"/>
  <c r="I255" i="28"/>
  <c r="E255" i="28"/>
  <c r="X255" i="28"/>
  <c r="S255" i="28"/>
  <c r="N255" i="28"/>
  <c r="H255" i="28"/>
  <c r="C255" i="28"/>
  <c r="W255" i="28"/>
  <c r="R255" i="28"/>
  <c r="L255" i="28"/>
  <c r="G255" i="28"/>
  <c r="B255" i="28"/>
  <c r="V255" i="28"/>
  <c r="K255" i="28"/>
  <c r="T255" i="28"/>
  <c r="J255" i="28"/>
  <c r="P255" i="28"/>
  <c r="F255" i="28"/>
  <c r="O255" i="28"/>
  <c r="D255" i="28"/>
  <c r="A125" i="25"/>
  <c r="Y357" i="21"/>
  <c r="U357" i="21"/>
  <c r="Q357" i="21"/>
  <c r="M357" i="21"/>
  <c r="I357" i="21"/>
  <c r="E357" i="21"/>
  <c r="W357" i="21"/>
  <c r="R357" i="21"/>
  <c r="L357" i="21"/>
  <c r="G357" i="21"/>
  <c r="B357" i="21"/>
  <c r="X357" i="21"/>
  <c r="P357" i="21"/>
  <c r="J357" i="21"/>
  <c r="C357" i="21"/>
  <c r="V357" i="21"/>
  <c r="O357" i="21"/>
  <c r="H357" i="21"/>
  <c r="K357" i="21"/>
  <c r="T357" i="21"/>
  <c r="F357" i="21"/>
  <c r="S357" i="21"/>
  <c r="D357" i="21"/>
  <c r="N357" i="21"/>
  <c r="W187" i="21"/>
  <c r="S187" i="21"/>
  <c r="O187" i="21"/>
  <c r="K187" i="21"/>
  <c r="G187" i="21"/>
  <c r="C187" i="21"/>
  <c r="Y187" i="21"/>
  <c r="T187" i="21"/>
  <c r="N187" i="21"/>
  <c r="I187" i="21"/>
  <c r="D187" i="21"/>
  <c r="X187" i="21"/>
  <c r="Q187" i="21"/>
  <c r="J187" i="21"/>
  <c r="B187" i="21"/>
  <c r="U187" i="21"/>
  <c r="L187" i="21"/>
  <c r="P187" i="21"/>
  <c r="E187" i="21"/>
  <c r="R187" i="21"/>
  <c r="H187" i="21"/>
  <c r="V187" i="21"/>
  <c r="F187" i="21"/>
  <c r="M187" i="21"/>
  <c r="A34" i="28"/>
  <c r="A324" i="21"/>
  <c r="A290" i="21"/>
  <c r="A392" i="21"/>
  <c r="A358" i="21"/>
  <c r="A290" i="28"/>
  <c r="A393" i="28"/>
  <c r="A159" i="28"/>
  <c r="A256" i="28"/>
  <c r="A126" i="28"/>
  <c r="A325" i="28"/>
  <c r="A93" i="28"/>
  <c r="A359" i="28"/>
  <c r="A224" i="28"/>
  <c r="A427" i="28"/>
  <c r="A192" i="28"/>
  <c r="A60" i="28"/>
  <c r="A221" i="21"/>
  <c r="A255" i="21"/>
  <c r="A188" i="21"/>
  <c r="A92" i="19"/>
  <c r="A59" i="19"/>
  <c r="A57" i="21"/>
  <c r="A123" i="21"/>
  <c r="A25" i="19"/>
  <c r="A26" i="21"/>
  <c r="A125" i="19"/>
  <c r="A58" i="25"/>
  <c r="A24" i="25"/>
  <c r="A156" i="21"/>
  <c r="A90" i="21"/>
  <c r="A92" i="25"/>
  <c r="W58" i="25" l="1"/>
  <c r="S58" i="25"/>
  <c r="O58" i="25"/>
  <c r="K58" i="25"/>
  <c r="G58" i="25"/>
  <c r="C58" i="25"/>
  <c r="Y58" i="25"/>
  <c r="T58" i="25"/>
  <c r="N58" i="25"/>
  <c r="I58" i="25"/>
  <c r="D58" i="25"/>
  <c r="R58" i="25"/>
  <c r="L58" i="25"/>
  <c r="E58" i="25"/>
  <c r="X58" i="25"/>
  <c r="P58" i="25"/>
  <c r="F58" i="25"/>
  <c r="M58" i="25"/>
  <c r="V58" i="25"/>
  <c r="J58" i="25"/>
  <c r="Q58" i="25"/>
  <c r="H58" i="25"/>
  <c r="B58" i="25"/>
  <c r="U58" i="25"/>
  <c r="W188" i="21"/>
  <c r="S188" i="21"/>
  <c r="O188" i="21"/>
  <c r="K188" i="21"/>
  <c r="G188" i="21"/>
  <c r="C188" i="21"/>
  <c r="V188" i="21"/>
  <c r="Q188" i="21"/>
  <c r="L188" i="21"/>
  <c r="F188" i="21"/>
  <c r="U188" i="21"/>
  <c r="N188" i="21"/>
  <c r="H188" i="21"/>
  <c r="Y188" i="21"/>
  <c r="P188" i="21"/>
  <c r="E188" i="21"/>
  <c r="R188" i="21"/>
  <c r="D188" i="21"/>
  <c r="J188" i="21"/>
  <c r="I188" i="21"/>
  <c r="B188" i="21"/>
  <c r="X188" i="21"/>
  <c r="T188" i="21"/>
  <c r="M188" i="21"/>
  <c r="Y93" i="28"/>
  <c r="U93" i="28"/>
  <c r="Q93" i="28"/>
  <c r="M93" i="28"/>
  <c r="I93" i="28"/>
  <c r="E93" i="28"/>
  <c r="V93" i="28"/>
  <c r="P93" i="28"/>
  <c r="K93" i="28"/>
  <c r="F93" i="28"/>
  <c r="T93" i="28"/>
  <c r="O93" i="28"/>
  <c r="J93" i="28"/>
  <c r="D93" i="28"/>
  <c r="S93" i="28"/>
  <c r="H93" i="28"/>
  <c r="R93" i="28"/>
  <c r="G93" i="28"/>
  <c r="X93" i="28"/>
  <c r="N93" i="28"/>
  <c r="C93" i="28"/>
  <c r="W93" i="28"/>
  <c r="L93" i="28"/>
  <c r="B93" i="28"/>
  <c r="Y392" i="21"/>
  <c r="U392" i="21"/>
  <c r="Q392" i="21"/>
  <c r="M392" i="21"/>
  <c r="I392" i="21"/>
  <c r="E392" i="21"/>
  <c r="T392" i="21"/>
  <c r="O392" i="21"/>
  <c r="J392" i="21"/>
  <c r="D392" i="21"/>
  <c r="S392" i="21"/>
  <c r="L392" i="21"/>
  <c r="F392" i="21"/>
  <c r="X392" i="21"/>
  <c r="R392" i="21"/>
  <c r="K392" i="21"/>
  <c r="C392" i="21"/>
  <c r="V392" i="21"/>
  <c r="G392" i="21"/>
  <c r="P392" i="21"/>
  <c r="B392" i="21"/>
  <c r="N392" i="21"/>
  <c r="W392" i="21"/>
  <c r="H392" i="21"/>
  <c r="W125" i="25"/>
  <c r="S125" i="25"/>
  <c r="O125" i="25"/>
  <c r="K125" i="25"/>
  <c r="G125" i="25"/>
  <c r="C125" i="25"/>
  <c r="V125" i="25"/>
  <c r="Q125" i="25"/>
  <c r="L125" i="25"/>
  <c r="F125" i="25"/>
  <c r="T125" i="25"/>
  <c r="M125" i="25"/>
  <c r="E125" i="25"/>
  <c r="U125" i="25"/>
  <c r="J125" i="25"/>
  <c r="B125" i="25"/>
  <c r="P125" i="25"/>
  <c r="D125" i="25"/>
  <c r="Y125" i="25"/>
  <c r="N125" i="25"/>
  <c r="R125" i="25"/>
  <c r="I125" i="25"/>
  <c r="H125" i="25"/>
  <c r="X125" i="25"/>
  <c r="Y156" i="21"/>
  <c r="U156" i="21"/>
  <c r="Q156" i="21"/>
  <c r="M156" i="21"/>
  <c r="I156" i="21"/>
  <c r="E156" i="21"/>
  <c r="T156" i="21"/>
  <c r="O156" i="21"/>
  <c r="J156" i="21"/>
  <c r="D156" i="21"/>
  <c r="W156" i="21"/>
  <c r="P156" i="21"/>
  <c r="H156" i="21"/>
  <c r="B156" i="21"/>
  <c r="V156" i="21"/>
  <c r="L156" i="21"/>
  <c r="C156" i="21"/>
  <c r="X156" i="21"/>
  <c r="K156" i="21"/>
  <c r="R156" i="21"/>
  <c r="N156" i="21"/>
  <c r="S156" i="21"/>
  <c r="G156" i="21"/>
  <c r="F156" i="21"/>
  <c r="Y26" i="21"/>
  <c r="U26" i="21"/>
  <c r="Q26" i="21"/>
  <c r="M26" i="21"/>
  <c r="I26" i="21"/>
  <c r="E26" i="21"/>
  <c r="W26" i="21"/>
  <c r="R26" i="21"/>
  <c r="L26" i="21"/>
  <c r="G26" i="21"/>
  <c r="B26" i="21"/>
  <c r="T26" i="21"/>
  <c r="N26" i="21"/>
  <c r="F26" i="21"/>
  <c r="S26" i="21"/>
  <c r="K26" i="21"/>
  <c r="D26" i="21"/>
  <c r="O26" i="21"/>
  <c r="X26" i="21"/>
  <c r="J26" i="21"/>
  <c r="V26" i="21"/>
  <c r="H26" i="21"/>
  <c r="P26" i="21"/>
  <c r="C26" i="21"/>
  <c r="W59" i="19"/>
  <c r="S59" i="19"/>
  <c r="O59" i="19"/>
  <c r="K59" i="19"/>
  <c r="G59" i="19"/>
  <c r="C59" i="19"/>
  <c r="V59" i="19"/>
  <c r="Q59" i="19"/>
  <c r="L59" i="19"/>
  <c r="F59" i="19"/>
  <c r="T59" i="19"/>
  <c r="M59" i="19"/>
  <c r="E59" i="19"/>
  <c r="U59" i="19"/>
  <c r="J59" i="19"/>
  <c r="B59" i="19"/>
  <c r="X59" i="19"/>
  <c r="I59" i="19"/>
  <c r="R59" i="19"/>
  <c r="H59" i="19"/>
  <c r="Y59" i="19"/>
  <c r="P59" i="19"/>
  <c r="N59" i="19"/>
  <c r="D59" i="19"/>
  <c r="Y221" i="21"/>
  <c r="U221" i="21"/>
  <c r="Q221" i="21"/>
  <c r="M221" i="21"/>
  <c r="I221" i="21"/>
  <c r="E221" i="21"/>
  <c r="T221" i="21"/>
  <c r="O221" i="21"/>
  <c r="J221" i="21"/>
  <c r="D221" i="21"/>
  <c r="V221" i="21"/>
  <c r="N221" i="21"/>
  <c r="G221" i="21"/>
  <c r="S221" i="21"/>
  <c r="L221" i="21"/>
  <c r="F221" i="21"/>
  <c r="W221" i="21"/>
  <c r="H221" i="21"/>
  <c r="R221" i="21"/>
  <c r="C221" i="21"/>
  <c r="P221" i="21"/>
  <c r="B221" i="21"/>
  <c r="X221" i="21"/>
  <c r="K221" i="21"/>
  <c r="W224" i="28"/>
  <c r="S224" i="28"/>
  <c r="O224" i="28"/>
  <c r="K224" i="28"/>
  <c r="G224" i="28"/>
  <c r="C224" i="28"/>
  <c r="X224" i="28"/>
  <c r="R224" i="28"/>
  <c r="M224" i="28"/>
  <c r="H224" i="28"/>
  <c r="B224" i="28"/>
  <c r="V224" i="28"/>
  <c r="P224" i="28"/>
  <c r="I224" i="28"/>
  <c r="Q224" i="28"/>
  <c r="F224" i="28"/>
  <c r="U224" i="28"/>
  <c r="J224" i="28"/>
  <c r="Y224" i="28"/>
  <c r="E224" i="28"/>
  <c r="L224" i="28"/>
  <c r="D224" i="28"/>
  <c r="N224" i="28"/>
  <c r="T224" i="28"/>
  <c r="Y126" i="28"/>
  <c r="U126" i="28"/>
  <c r="Q126" i="28"/>
  <c r="M126" i="28"/>
  <c r="I126" i="28"/>
  <c r="E126" i="28"/>
  <c r="V126" i="28"/>
  <c r="P126" i="28"/>
  <c r="K126" i="28"/>
  <c r="F126" i="28"/>
  <c r="T126" i="28"/>
  <c r="O126" i="28"/>
  <c r="J126" i="28"/>
  <c r="D126" i="28"/>
  <c r="X126" i="28"/>
  <c r="N126" i="28"/>
  <c r="C126" i="28"/>
  <c r="W126" i="28"/>
  <c r="L126" i="28"/>
  <c r="B126" i="28"/>
  <c r="S126" i="28"/>
  <c r="H126" i="28"/>
  <c r="R126" i="28"/>
  <c r="G126" i="28"/>
  <c r="Y290" i="28"/>
  <c r="U290" i="28"/>
  <c r="Q290" i="28"/>
  <c r="M290" i="28"/>
  <c r="I290" i="28"/>
  <c r="E290" i="28"/>
  <c r="V290" i="28"/>
  <c r="P290" i="28"/>
  <c r="K290" i="28"/>
  <c r="F290" i="28"/>
  <c r="T290" i="28"/>
  <c r="O290" i="28"/>
  <c r="J290" i="28"/>
  <c r="D290" i="28"/>
  <c r="X290" i="28"/>
  <c r="S290" i="28"/>
  <c r="N290" i="28"/>
  <c r="H290" i="28"/>
  <c r="C290" i="28"/>
  <c r="R290" i="28"/>
  <c r="L290" i="28"/>
  <c r="G290" i="28"/>
  <c r="W290" i="28"/>
  <c r="B290" i="28"/>
  <c r="Y324" i="21"/>
  <c r="U324" i="21"/>
  <c r="Q324" i="21"/>
  <c r="M324" i="21"/>
  <c r="I324" i="21"/>
  <c r="E324" i="21"/>
  <c r="T324" i="21"/>
  <c r="O324" i="21"/>
  <c r="J324" i="21"/>
  <c r="D324" i="21"/>
  <c r="W324" i="21"/>
  <c r="P324" i="21"/>
  <c r="H324" i="21"/>
  <c r="B324" i="21"/>
  <c r="V324" i="21"/>
  <c r="N324" i="21"/>
  <c r="G324" i="21"/>
  <c r="X324" i="21"/>
  <c r="K324" i="21"/>
  <c r="S324" i="21"/>
  <c r="F324" i="21"/>
  <c r="R324" i="21"/>
  <c r="C324" i="21"/>
  <c r="L324"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2" i="19"/>
  <c r="T92" i="19"/>
  <c r="P92" i="19"/>
  <c r="L92" i="19"/>
  <c r="H92" i="19"/>
  <c r="D92" i="19"/>
  <c r="W92" i="19"/>
  <c r="R92" i="19"/>
  <c r="M92" i="19"/>
  <c r="G92" i="19"/>
  <c r="B92" i="19"/>
  <c r="V92" i="19"/>
  <c r="O92" i="19"/>
  <c r="I92" i="19"/>
  <c r="Y92" i="19"/>
  <c r="N92" i="19"/>
  <c r="E92" i="19"/>
  <c r="S92" i="19"/>
  <c r="F92" i="19"/>
  <c r="U92" i="19"/>
  <c r="C92" i="19"/>
  <c r="Q92" i="19"/>
  <c r="K92" i="19"/>
  <c r="J92" i="19"/>
  <c r="Y60" i="28"/>
  <c r="U60" i="28"/>
  <c r="Q60" i="28"/>
  <c r="M60" i="28"/>
  <c r="I60" i="28"/>
  <c r="E60" i="28"/>
  <c r="V60" i="28"/>
  <c r="P60" i="28"/>
  <c r="K60" i="28"/>
  <c r="F60" i="28"/>
  <c r="T60" i="28"/>
  <c r="O60" i="28"/>
  <c r="J60" i="28"/>
  <c r="D60" i="28"/>
  <c r="X60" i="28"/>
  <c r="N60" i="28"/>
  <c r="C60" i="28"/>
  <c r="W60" i="28"/>
  <c r="L60" i="28"/>
  <c r="B60" i="28"/>
  <c r="S60" i="28"/>
  <c r="H60" i="28"/>
  <c r="R60" i="28"/>
  <c r="G60" i="28"/>
  <c r="V359" i="28"/>
  <c r="R359" i="28"/>
  <c r="N359" i="28"/>
  <c r="J359" i="28"/>
  <c r="F359" i="28"/>
  <c r="B359" i="28"/>
  <c r="Y359" i="28"/>
  <c r="T359" i="28"/>
  <c r="O359" i="28"/>
  <c r="I359" i="28"/>
  <c r="D359" i="28"/>
  <c r="X359" i="28"/>
  <c r="S359" i="28"/>
  <c r="M359" i="28"/>
  <c r="H359" i="28"/>
  <c r="C359" i="28"/>
  <c r="P359" i="28"/>
  <c r="E359" i="28"/>
  <c r="W359" i="28"/>
  <c r="L359" i="28"/>
  <c r="U359" i="28"/>
  <c r="K359" i="28"/>
  <c r="Q359" i="28"/>
  <c r="G359" i="28"/>
  <c r="Y256" i="28"/>
  <c r="U256" i="28"/>
  <c r="Q256" i="28"/>
  <c r="M256" i="28"/>
  <c r="I256" i="28"/>
  <c r="E256" i="28"/>
  <c r="V256" i="28"/>
  <c r="P256" i="28"/>
  <c r="K256" i="28"/>
  <c r="F256" i="28"/>
  <c r="T256" i="28"/>
  <c r="O256" i="28"/>
  <c r="J256" i="28"/>
  <c r="D256" i="28"/>
  <c r="S256" i="28"/>
  <c r="H256" i="28"/>
  <c r="R256" i="28"/>
  <c r="G256" i="28"/>
  <c r="X256" i="28"/>
  <c r="N256" i="28"/>
  <c r="C256" i="28"/>
  <c r="W256" i="28"/>
  <c r="L256" i="28"/>
  <c r="B256" i="28"/>
  <c r="Y358" i="21"/>
  <c r="U358" i="21"/>
  <c r="Q358" i="21"/>
  <c r="M358" i="21"/>
  <c r="I358" i="21"/>
  <c r="E358" i="21"/>
  <c r="T358" i="21"/>
  <c r="O358" i="21"/>
  <c r="J358" i="21"/>
  <c r="D358" i="21"/>
  <c r="V358" i="21"/>
  <c r="N358" i="21"/>
  <c r="G358" i="21"/>
  <c r="S358" i="21"/>
  <c r="L358" i="21"/>
  <c r="F358" i="21"/>
  <c r="P358" i="21"/>
  <c r="B358" i="21"/>
  <c r="X358" i="21"/>
  <c r="K358" i="21"/>
  <c r="W358" i="21"/>
  <c r="H358" i="21"/>
  <c r="R358" i="21"/>
  <c r="C358" i="21"/>
  <c r="A126" i="25"/>
  <c r="A127" i="25" s="1"/>
  <c r="W92" i="25"/>
  <c r="S92" i="25"/>
  <c r="O92" i="25"/>
  <c r="K92" i="25"/>
  <c r="G92" i="25"/>
  <c r="C92" i="25"/>
  <c r="V92" i="25"/>
  <c r="Q92" i="25"/>
  <c r="L92" i="25"/>
  <c r="F92" i="25"/>
  <c r="U92" i="25"/>
  <c r="N92" i="25"/>
  <c r="H92" i="25"/>
  <c r="T92" i="25"/>
  <c r="J92" i="25"/>
  <c r="B92" i="25"/>
  <c r="P92" i="25"/>
  <c r="D92" i="25"/>
  <c r="Y92" i="25"/>
  <c r="M92" i="25"/>
  <c r="E92" i="25"/>
  <c r="X92" i="25"/>
  <c r="R92" i="25"/>
  <c r="I92" i="25"/>
  <c r="Y123" i="21"/>
  <c r="U123" i="21"/>
  <c r="Q123" i="21"/>
  <c r="M123" i="21"/>
  <c r="I123" i="21"/>
  <c r="E123" i="21"/>
  <c r="W123" i="21"/>
  <c r="R123" i="21"/>
  <c r="L123" i="21"/>
  <c r="G123" i="21"/>
  <c r="B123" i="21"/>
  <c r="T123" i="21"/>
  <c r="N123" i="21"/>
  <c r="F123" i="21"/>
  <c r="S123" i="21"/>
  <c r="K123" i="21"/>
  <c r="D123" i="21"/>
  <c r="V123" i="21"/>
  <c r="H123" i="21"/>
  <c r="P123" i="21"/>
  <c r="C123" i="21"/>
  <c r="O123" i="21"/>
  <c r="J123" i="21"/>
  <c r="X123" i="21"/>
  <c r="Y192" i="28"/>
  <c r="U192" i="28"/>
  <c r="Q192" i="28"/>
  <c r="M192" i="28"/>
  <c r="I192" i="28"/>
  <c r="E192" i="28"/>
  <c r="V192" i="28"/>
  <c r="P192" i="28"/>
  <c r="K192" i="28"/>
  <c r="F192" i="28"/>
  <c r="S192" i="28"/>
  <c r="L192" i="28"/>
  <c r="D192" i="28"/>
  <c r="X192" i="28"/>
  <c r="O192" i="28"/>
  <c r="G192" i="28"/>
  <c r="N192" i="28"/>
  <c r="B192" i="28"/>
  <c r="T192" i="28"/>
  <c r="C192" i="28"/>
  <c r="J192" i="28"/>
  <c r="R192" i="28"/>
  <c r="W192" i="28"/>
  <c r="H192"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Y34" i="28"/>
  <c r="U34" i="28"/>
  <c r="Q34" i="28"/>
  <c r="M34" i="28"/>
  <c r="I34" i="28"/>
  <c r="E34" i="28"/>
  <c r="X34" i="28"/>
  <c r="S34" i="28"/>
  <c r="N34" i="28"/>
  <c r="H34" i="28"/>
  <c r="C34" i="28"/>
  <c r="W34" i="28"/>
  <c r="R34" i="28"/>
  <c r="L34" i="28"/>
  <c r="G34" i="28"/>
  <c r="B34" i="28"/>
  <c r="V34" i="28"/>
  <c r="K34" i="28"/>
  <c r="T34" i="28"/>
  <c r="J34" i="28"/>
  <c r="P34" i="28"/>
  <c r="F34" i="28"/>
  <c r="O34" i="28"/>
  <c r="D34" i="28"/>
  <c r="Y90" i="21"/>
  <c r="U90" i="21"/>
  <c r="Q90" i="21"/>
  <c r="M90" i="21"/>
  <c r="I90" i="21"/>
  <c r="E90" i="21"/>
  <c r="W90" i="21"/>
  <c r="R90" i="21"/>
  <c r="L90" i="21"/>
  <c r="G90" i="21"/>
  <c r="B90" i="21"/>
  <c r="V90" i="21"/>
  <c r="O90" i="21"/>
  <c r="H90" i="21"/>
  <c r="T90" i="21"/>
  <c r="N90" i="21"/>
  <c r="F90" i="21"/>
  <c r="P90" i="21"/>
  <c r="C90" i="21"/>
  <c r="K90" i="21"/>
  <c r="X90" i="21"/>
  <c r="J90" i="21"/>
  <c r="S90" i="21"/>
  <c r="D90" i="21"/>
  <c r="W125" i="19"/>
  <c r="S125" i="19"/>
  <c r="O125" i="19"/>
  <c r="K125" i="19"/>
  <c r="G125" i="19"/>
  <c r="C125" i="19"/>
  <c r="U125" i="19"/>
  <c r="P125" i="19"/>
  <c r="J125" i="19"/>
  <c r="E125" i="19"/>
  <c r="V125" i="19"/>
  <c r="N125" i="19"/>
  <c r="H125" i="19"/>
  <c r="T125" i="19"/>
  <c r="L125" i="19"/>
  <c r="B125" i="19"/>
  <c r="X125" i="19"/>
  <c r="I125" i="19"/>
  <c r="M125" i="19"/>
  <c r="F125" i="19"/>
  <c r="Y125" i="19"/>
  <c r="D125" i="19"/>
  <c r="R125" i="19"/>
  <c r="Q125" i="19"/>
  <c r="Y57" i="21"/>
  <c r="U57" i="21"/>
  <c r="Q57" i="21"/>
  <c r="M57" i="21"/>
  <c r="I57" i="21"/>
  <c r="E57" i="21"/>
  <c r="W57" i="21"/>
  <c r="R57" i="21"/>
  <c r="L57" i="21"/>
  <c r="G57" i="21"/>
  <c r="B57" i="21"/>
  <c r="X57" i="21"/>
  <c r="P57" i="21"/>
  <c r="J57" i="21"/>
  <c r="C57" i="21"/>
  <c r="V57" i="21"/>
  <c r="O57" i="21"/>
  <c r="H57" i="21"/>
  <c r="K57" i="21"/>
  <c r="T57" i="21"/>
  <c r="F57" i="21"/>
  <c r="S57" i="21"/>
  <c r="D57" i="21"/>
  <c r="N57" i="21"/>
  <c r="Y255" i="21"/>
  <c r="U255" i="21"/>
  <c r="Q255" i="21"/>
  <c r="M255" i="21"/>
  <c r="I255" i="21"/>
  <c r="E255" i="21"/>
  <c r="T255" i="21"/>
  <c r="O255" i="21"/>
  <c r="J255" i="21"/>
  <c r="D255" i="21"/>
  <c r="S255" i="21"/>
  <c r="L255" i="21"/>
  <c r="F255" i="21"/>
  <c r="X255" i="21"/>
  <c r="R255" i="21"/>
  <c r="K255" i="21"/>
  <c r="C255" i="21"/>
  <c r="N255" i="21"/>
  <c r="W255" i="21"/>
  <c r="H255" i="21"/>
  <c r="V255" i="21"/>
  <c r="G255" i="21"/>
  <c r="P255" i="21"/>
  <c r="B255" i="21"/>
  <c r="V427" i="28"/>
  <c r="R427" i="28"/>
  <c r="N427" i="28"/>
  <c r="J427" i="28"/>
  <c r="F427" i="28"/>
  <c r="B427" i="28"/>
  <c r="Y427" i="28"/>
  <c r="T427" i="28"/>
  <c r="O427" i="28"/>
  <c r="I427" i="28"/>
  <c r="D427" i="28"/>
  <c r="X427" i="28"/>
  <c r="S427" i="28"/>
  <c r="M427" i="28"/>
  <c r="H427" i="28"/>
  <c r="C427" i="28"/>
  <c r="P427" i="28"/>
  <c r="E427" i="28"/>
  <c r="W427" i="28"/>
  <c r="L427" i="28"/>
  <c r="U427" i="28"/>
  <c r="K427" i="28"/>
  <c r="Q427" i="28"/>
  <c r="G427" i="28"/>
  <c r="Y325" i="28"/>
  <c r="U325" i="28"/>
  <c r="Q325" i="28"/>
  <c r="M325" i="28"/>
  <c r="I325" i="28"/>
  <c r="E325" i="28"/>
  <c r="V325" i="28"/>
  <c r="P325" i="28"/>
  <c r="K325" i="28"/>
  <c r="F325" i="28"/>
  <c r="T325" i="28"/>
  <c r="O325" i="28"/>
  <c r="J325" i="28"/>
  <c r="D325" i="28"/>
  <c r="X325" i="28"/>
  <c r="S325" i="28"/>
  <c r="N325" i="28"/>
  <c r="H325" i="28"/>
  <c r="C325" i="28"/>
  <c r="W325" i="28"/>
  <c r="B325" i="28"/>
  <c r="R325" i="28"/>
  <c r="L325" i="28"/>
  <c r="G325" i="28"/>
  <c r="V393" i="28"/>
  <c r="R393" i="28"/>
  <c r="N393" i="28"/>
  <c r="J393" i="28"/>
  <c r="F393" i="28"/>
  <c r="B393" i="28"/>
  <c r="Y393" i="28"/>
  <c r="T393" i="28"/>
  <c r="O393" i="28"/>
  <c r="I393" i="28"/>
  <c r="D393" i="28"/>
  <c r="X393" i="28"/>
  <c r="S393" i="28"/>
  <c r="M393" i="28"/>
  <c r="H393" i="28"/>
  <c r="C393" i="28"/>
  <c r="U393" i="28"/>
  <c r="K393" i="28"/>
  <c r="Q393" i="28"/>
  <c r="G393" i="28"/>
  <c r="P393" i="28"/>
  <c r="E393" i="28"/>
  <c r="W393" i="28"/>
  <c r="L393" i="28"/>
  <c r="Y290" i="21"/>
  <c r="U290" i="21"/>
  <c r="Q290" i="21"/>
  <c r="M290" i="21"/>
  <c r="I290" i="21"/>
  <c r="E290" i="21"/>
  <c r="T290" i="21"/>
  <c r="O290" i="21"/>
  <c r="J290" i="21"/>
  <c r="D290" i="21"/>
  <c r="X290" i="21"/>
  <c r="R290" i="21"/>
  <c r="K290" i="21"/>
  <c r="C290" i="21"/>
  <c r="W290" i="21"/>
  <c r="P290" i="21"/>
  <c r="H290" i="21"/>
  <c r="B290" i="21"/>
  <c r="S290" i="21"/>
  <c r="F290" i="21"/>
  <c r="N290" i="21"/>
  <c r="L290" i="21"/>
  <c r="V290" i="21"/>
  <c r="G290" i="21"/>
  <c r="A35" i="28"/>
  <c r="A359" i="21"/>
  <c r="A393" i="21"/>
  <c r="A291" i="21"/>
  <c r="A325" i="21"/>
  <c r="A225" i="28"/>
  <c r="A360" i="28"/>
  <c r="A257" i="28"/>
  <c r="A193" i="28"/>
  <c r="A61" i="28"/>
  <c r="A127" i="28"/>
  <c r="A160" i="28"/>
  <c r="A394" i="28"/>
  <c r="A428" i="28"/>
  <c r="A94" i="28"/>
  <c r="A326" i="28"/>
  <c r="A291" i="28"/>
  <c r="A256" i="21"/>
  <c r="A222" i="21"/>
  <c r="A189" i="21"/>
  <c r="A93" i="19"/>
  <c r="A60" i="19"/>
  <c r="A25" i="25"/>
  <c r="A59" i="25"/>
  <c r="A126" i="19"/>
  <c r="A124" i="21"/>
  <c r="A58" i="21"/>
  <c r="A93" i="25"/>
  <c r="A91" i="21"/>
  <c r="A157" i="21"/>
  <c r="A27" i="21"/>
  <c r="A26" i="19"/>
  <c r="W127" i="25" l="1"/>
  <c r="S127" i="25"/>
  <c r="O127" i="25"/>
  <c r="K127" i="25"/>
  <c r="G127" i="25"/>
  <c r="C127" i="25"/>
  <c r="V127" i="25"/>
  <c r="Q127" i="25"/>
  <c r="L127" i="25"/>
  <c r="F127" i="25"/>
  <c r="U127" i="25"/>
  <c r="N127" i="25"/>
  <c r="H127" i="25"/>
  <c r="T127" i="25"/>
  <c r="J127" i="25"/>
  <c r="B127" i="25"/>
  <c r="R127" i="25"/>
  <c r="E127" i="25"/>
  <c r="P127" i="25"/>
  <c r="D127" i="25"/>
  <c r="X127" i="25"/>
  <c r="M127" i="25"/>
  <c r="I127" i="25"/>
  <c r="Y127" i="25"/>
  <c r="W59" i="25"/>
  <c r="S59" i="25"/>
  <c r="O59" i="25"/>
  <c r="K59" i="25"/>
  <c r="G59" i="25"/>
  <c r="C59" i="25"/>
  <c r="V59" i="25"/>
  <c r="Q59" i="25"/>
  <c r="L59" i="25"/>
  <c r="F59" i="25"/>
  <c r="X59" i="25"/>
  <c r="P59" i="25"/>
  <c r="I59" i="25"/>
  <c r="B59" i="25"/>
  <c r="T59" i="25"/>
  <c r="J59" i="25"/>
  <c r="N59" i="25"/>
  <c r="D59" i="25"/>
  <c r="Y59" i="25"/>
  <c r="M59" i="25"/>
  <c r="R59" i="25"/>
  <c r="H59" i="25"/>
  <c r="E59" i="25"/>
  <c r="U59" i="25"/>
  <c r="W189" i="21"/>
  <c r="S189" i="21"/>
  <c r="O189" i="21"/>
  <c r="K189" i="21"/>
  <c r="G189" i="21"/>
  <c r="C189" i="21"/>
  <c r="Y189" i="21"/>
  <c r="T189" i="21"/>
  <c r="N189" i="21"/>
  <c r="I189" i="21"/>
  <c r="D189" i="21"/>
  <c r="R189" i="21"/>
  <c r="L189" i="21"/>
  <c r="E189" i="21"/>
  <c r="U189" i="21"/>
  <c r="J189" i="21"/>
  <c r="Q189" i="21"/>
  <c r="F189" i="21"/>
  <c r="V189" i="21"/>
  <c r="B189" i="21"/>
  <c r="H189" i="21"/>
  <c r="M189" i="21"/>
  <c r="P189" i="21"/>
  <c r="X189" i="21"/>
  <c r="Y326" i="28"/>
  <c r="U326" i="28"/>
  <c r="Q326" i="28"/>
  <c r="M326" i="28"/>
  <c r="I326" i="28"/>
  <c r="E326" i="28"/>
  <c r="X326" i="28"/>
  <c r="S326" i="28"/>
  <c r="N326" i="28"/>
  <c r="H326" i="28"/>
  <c r="C326" i="28"/>
  <c r="W326" i="28"/>
  <c r="R326" i="28"/>
  <c r="L326" i="28"/>
  <c r="G326" i="28"/>
  <c r="B326" i="28"/>
  <c r="V326" i="28"/>
  <c r="P326" i="28"/>
  <c r="K326" i="28"/>
  <c r="F326" i="28"/>
  <c r="T326" i="28"/>
  <c r="O326" i="28"/>
  <c r="J326" i="28"/>
  <c r="D326"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57" i="28"/>
  <c r="U257" i="28"/>
  <c r="Q257" i="28"/>
  <c r="M257" i="28"/>
  <c r="I257" i="28"/>
  <c r="E257" i="28"/>
  <c r="X257" i="28"/>
  <c r="S257" i="28"/>
  <c r="N257" i="28"/>
  <c r="H257" i="28"/>
  <c r="C257" i="28"/>
  <c r="W257" i="28"/>
  <c r="R257" i="28"/>
  <c r="L257" i="28"/>
  <c r="G257" i="28"/>
  <c r="B257" i="28"/>
  <c r="P257" i="28"/>
  <c r="F257" i="28"/>
  <c r="O257" i="28"/>
  <c r="D257" i="28"/>
  <c r="V257" i="28"/>
  <c r="K257" i="28"/>
  <c r="T257" i="28"/>
  <c r="J257" i="28"/>
  <c r="Y291" i="21"/>
  <c r="U291" i="21"/>
  <c r="Q291" i="21"/>
  <c r="M291" i="21"/>
  <c r="I291" i="21"/>
  <c r="E291" i="21"/>
  <c r="W291" i="21"/>
  <c r="R291" i="21"/>
  <c r="L291" i="21"/>
  <c r="G291" i="21"/>
  <c r="B291" i="21"/>
  <c r="V291" i="21"/>
  <c r="O291" i="21"/>
  <c r="H291" i="21"/>
  <c r="T291" i="21"/>
  <c r="N291" i="21"/>
  <c r="F291" i="21"/>
  <c r="X291" i="21"/>
  <c r="J291" i="21"/>
  <c r="S291" i="21"/>
  <c r="D291" i="21"/>
  <c r="P291" i="21"/>
  <c r="C291" i="21"/>
  <c r="K291" i="21"/>
  <c r="Y35" i="28"/>
  <c r="U35" i="28"/>
  <c r="Q35" i="28"/>
  <c r="M35" i="28"/>
  <c r="I35" i="28"/>
  <c r="E35" i="28"/>
  <c r="V35" i="28"/>
  <c r="P35" i="28"/>
  <c r="K35" i="28"/>
  <c r="F35" i="28"/>
  <c r="T35" i="28"/>
  <c r="O35" i="28"/>
  <c r="J35" i="28"/>
  <c r="D35" i="28"/>
  <c r="S35" i="28"/>
  <c r="H35" i="28"/>
  <c r="R35" i="28"/>
  <c r="G35" i="28"/>
  <c r="X35" i="28"/>
  <c r="N35" i="28"/>
  <c r="C35" i="28"/>
  <c r="W35" i="28"/>
  <c r="L35" i="28"/>
  <c r="B35" i="28"/>
  <c r="Y58" i="21"/>
  <c r="U58" i="21"/>
  <c r="Q58" i="21"/>
  <c r="M58" i="21"/>
  <c r="I58" i="21"/>
  <c r="E58" i="21"/>
  <c r="T58" i="21"/>
  <c r="O58" i="21"/>
  <c r="J58" i="21"/>
  <c r="D58" i="21"/>
  <c r="V58" i="21"/>
  <c r="N58" i="21"/>
  <c r="G58" i="21"/>
  <c r="S58" i="21"/>
  <c r="L58" i="21"/>
  <c r="F58" i="21"/>
  <c r="P58" i="21"/>
  <c r="B58" i="21"/>
  <c r="X58" i="21"/>
  <c r="K58" i="21"/>
  <c r="W58" i="21"/>
  <c r="H58" i="21"/>
  <c r="C58" i="21"/>
  <c r="R58" i="21"/>
  <c r="Y25" i="25"/>
  <c r="U25" i="25"/>
  <c r="Q25" i="25"/>
  <c r="M25" i="25"/>
  <c r="I25" i="25"/>
  <c r="E25" i="25"/>
  <c r="V25" i="25"/>
  <c r="P25" i="25"/>
  <c r="K25" i="25"/>
  <c r="F25" i="25"/>
  <c r="S25" i="25"/>
  <c r="L25" i="25"/>
  <c r="D25" i="25"/>
  <c r="R25" i="25"/>
  <c r="H25" i="25"/>
  <c r="X25" i="25"/>
  <c r="O25" i="25"/>
  <c r="G25" i="25"/>
  <c r="T25" i="25"/>
  <c r="B25" i="25"/>
  <c r="N25" i="25"/>
  <c r="J25" i="25"/>
  <c r="W25" i="25"/>
  <c r="C25" i="25"/>
  <c r="Y222" i="21"/>
  <c r="U222" i="21"/>
  <c r="Q222" i="21"/>
  <c r="M222" i="21"/>
  <c r="I222" i="21"/>
  <c r="E222" i="21"/>
  <c r="W222" i="21"/>
  <c r="R222" i="21"/>
  <c r="L222" i="21"/>
  <c r="G222" i="21"/>
  <c r="B222" i="21"/>
  <c r="S222" i="21"/>
  <c r="K222" i="21"/>
  <c r="D222" i="21"/>
  <c r="X222" i="21"/>
  <c r="P222" i="21"/>
  <c r="J222" i="21"/>
  <c r="C222" i="21"/>
  <c r="N222" i="21"/>
  <c r="V222" i="21"/>
  <c r="H222" i="21"/>
  <c r="T222" i="21"/>
  <c r="F222" i="21"/>
  <c r="O222" i="21"/>
  <c r="Y94" i="28"/>
  <c r="U94" i="28"/>
  <c r="Q94" i="28"/>
  <c r="M94" i="28"/>
  <c r="I94" i="28"/>
  <c r="E94" i="28"/>
  <c r="X94" i="28"/>
  <c r="S94" i="28"/>
  <c r="N94" i="28"/>
  <c r="H94" i="28"/>
  <c r="C94" i="28"/>
  <c r="W94" i="28"/>
  <c r="R94" i="28"/>
  <c r="L94" i="28"/>
  <c r="G94" i="28"/>
  <c r="B94" i="28"/>
  <c r="P94" i="28"/>
  <c r="F94" i="28"/>
  <c r="O94" i="28"/>
  <c r="D94" i="28"/>
  <c r="V94" i="28"/>
  <c r="K94" i="28"/>
  <c r="T94" i="28"/>
  <c r="J94" i="28"/>
  <c r="Y127" i="28"/>
  <c r="U127" i="28"/>
  <c r="Q127" i="28"/>
  <c r="M127" i="28"/>
  <c r="I127" i="28"/>
  <c r="E127" i="28"/>
  <c r="X127" i="28"/>
  <c r="S127" i="28"/>
  <c r="N127" i="28"/>
  <c r="H127" i="28"/>
  <c r="C127" i="28"/>
  <c r="W127" i="28"/>
  <c r="R127" i="28"/>
  <c r="L127" i="28"/>
  <c r="G127" i="28"/>
  <c r="B127" i="28"/>
  <c r="V127" i="28"/>
  <c r="K127" i="28"/>
  <c r="T127" i="28"/>
  <c r="J127" i="28"/>
  <c r="P127" i="28"/>
  <c r="F127" i="28"/>
  <c r="O127" i="28"/>
  <c r="D127" i="28"/>
  <c r="V360" i="28"/>
  <c r="R360" i="28"/>
  <c r="N360" i="28"/>
  <c r="J360" i="28"/>
  <c r="F360" i="28"/>
  <c r="B360" i="28"/>
  <c r="W360" i="28"/>
  <c r="Q360" i="28"/>
  <c r="L360" i="28"/>
  <c r="G360" i="28"/>
  <c r="U360" i="28"/>
  <c r="P360" i="28"/>
  <c r="K360" i="28"/>
  <c r="E360" i="28"/>
  <c r="X360" i="28"/>
  <c r="M360" i="28"/>
  <c r="C360" i="28"/>
  <c r="T360" i="28"/>
  <c r="I360" i="28"/>
  <c r="S360" i="28"/>
  <c r="H360" i="28"/>
  <c r="D360" i="28"/>
  <c r="Y360" i="28"/>
  <c r="O360" i="28"/>
  <c r="Y393" i="21"/>
  <c r="U393" i="21"/>
  <c r="Q393" i="21"/>
  <c r="M393" i="21"/>
  <c r="I393" i="21"/>
  <c r="E393" i="21"/>
  <c r="W393" i="21"/>
  <c r="R393" i="21"/>
  <c r="L393" i="21"/>
  <c r="G393" i="21"/>
  <c r="B393" i="21"/>
  <c r="X393" i="21"/>
  <c r="P393" i="21"/>
  <c r="J393" i="21"/>
  <c r="C393" i="21"/>
  <c r="V393" i="21"/>
  <c r="O393" i="21"/>
  <c r="H393" i="21"/>
  <c r="K393" i="21"/>
  <c r="T393" i="21"/>
  <c r="F393" i="21"/>
  <c r="S393" i="21"/>
  <c r="D393" i="21"/>
  <c r="N393" i="21"/>
  <c r="Y157" i="21"/>
  <c r="U157" i="21"/>
  <c r="Q157" i="21"/>
  <c r="M157" i="21"/>
  <c r="I157" i="21"/>
  <c r="E157" i="21"/>
  <c r="W157" i="21"/>
  <c r="R157" i="21"/>
  <c r="L157" i="21"/>
  <c r="G157" i="21"/>
  <c r="B157" i="21"/>
  <c r="T157" i="21"/>
  <c r="N157" i="21"/>
  <c r="F157" i="21"/>
  <c r="P157" i="21"/>
  <c r="H157" i="21"/>
  <c r="X157" i="21"/>
  <c r="K157" i="21"/>
  <c r="J157" i="21"/>
  <c r="O157" i="21"/>
  <c r="V157" i="21"/>
  <c r="S157" i="21"/>
  <c r="C157" i="21"/>
  <c r="D157" i="21"/>
  <c r="Y124" i="21"/>
  <c r="U124" i="21"/>
  <c r="Q124" i="21"/>
  <c r="M124" i="21"/>
  <c r="I124" i="21"/>
  <c r="E124" i="21"/>
  <c r="T124" i="21"/>
  <c r="O124" i="21"/>
  <c r="J124" i="21"/>
  <c r="D124" i="21"/>
  <c r="X124" i="21"/>
  <c r="R124" i="21"/>
  <c r="K124" i="21"/>
  <c r="C124" i="21"/>
  <c r="W124" i="21"/>
  <c r="P124" i="21"/>
  <c r="H124" i="21"/>
  <c r="B124" i="21"/>
  <c r="L124" i="21"/>
  <c r="V124" i="21"/>
  <c r="G124" i="21"/>
  <c r="S124" i="21"/>
  <c r="F124" i="21"/>
  <c r="N124" i="21"/>
  <c r="W60" i="19"/>
  <c r="S60" i="19"/>
  <c r="O60" i="19"/>
  <c r="K60" i="19"/>
  <c r="G60" i="19"/>
  <c r="C60" i="19"/>
  <c r="Y60" i="19"/>
  <c r="T60" i="19"/>
  <c r="N60" i="19"/>
  <c r="I60" i="19"/>
  <c r="D60" i="19"/>
  <c r="X60" i="19"/>
  <c r="Q60" i="19"/>
  <c r="J60" i="19"/>
  <c r="B60" i="19"/>
  <c r="P60" i="19"/>
  <c r="F60" i="19"/>
  <c r="V60" i="19"/>
  <c r="L60" i="19"/>
  <c r="U60" i="19"/>
  <c r="H60" i="19"/>
  <c r="R60" i="19"/>
  <c r="M60" i="19"/>
  <c r="E60" i="19"/>
  <c r="Y256" i="21"/>
  <c r="U256" i="21"/>
  <c r="Q256" i="21"/>
  <c r="M256" i="21"/>
  <c r="I256" i="21"/>
  <c r="E256" i="21"/>
  <c r="W256" i="21"/>
  <c r="R256" i="21"/>
  <c r="L256" i="21"/>
  <c r="G256" i="21"/>
  <c r="B256" i="21"/>
  <c r="X256" i="21"/>
  <c r="P256" i="21"/>
  <c r="J256" i="21"/>
  <c r="C256" i="21"/>
  <c r="V256" i="21"/>
  <c r="O256" i="21"/>
  <c r="H256" i="21"/>
  <c r="S256" i="21"/>
  <c r="D256" i="21"/>
  <c r="N256" i="21"/>
  <c r="K256" i="21"/>
  <c r="T256" i="21"/>
  <c r="F256" i="21"/>
  <c r="V428" i="28"/>
  <c r="R428" i="28"/>
  <c r="N428" i="28"/>
  <c r="J428" i="28"/>
  <c r="F428" i="28"/>
  <c r="B428" i="28"/>
  <c r="W428" i="28"/>
  <c r="Q428" i="28"/>
  <c r="L428" i="28"/>
  <c r="G428" i="28"/>
  <c r="U428" i="28"/>
  <c r="P428" i="28"/>
  <c r="K428" i="28"/>
  <c r="E428" i="28"/>
  <c r="X428" i="28"/>
  <c r="M428" i="28"/>
  <c r="C428" i="28"/>
  <c r="T428" i="28"/>
  <c r="I428" i="28"/>
  <c r="S428" i="28"/>
  <c r="H428" i="28"/>
  <c r="O428" i="28"/>
  <c r="D428" i="28"/>
  <c r="Y428" i="28"/>
  <c r="Y61" i="28"/>
  <c r="U61" i="28"/>
  <c r="Q61" i="28"/>
  <c r="M61" i="28"/>
  <c r="I61" i="28"/>
  <c r="E61" i="28"/>
  <c r="X61" i="28"/>
  <c r="S61" i="28"/>
  <c r="N61" i="28"/>
  <c r="H61" i="28"/>
  <c r="C61" i="28"/>
  <c r="W61" i="28"/>
  <c r="R61" i="28"/>
  <c r="L61" i="28"/>
  <c r="G61" i="28"/>
  <c r="B61" i="28"/>
  <c r="V61" i="28"/>
  <c r="K61" i="28"/>
  <c r="T61" i="28"/>
  <c r="J61" i="28"/>
  <c r="P61" i="28"/>
  <c r="F61" i="28"/>
  <c r="O61" i="28"/>
  <c r="D61" i="28"/>
  <c r="W225" i="28"/>
  <c r="S225" i="28"/>
  <c r="O225" i="28"/>
  <c r="K225" i="28"/>
  <c r="G225" i="28"/>
  <c r="C225" i="28"/>
  <c r="U225" i="28"/>
  <c r="P225" i="28"/>
  <c r="J225" i="28"/>
  <c r="E225" i="28"/>
  <c r="T225" i="28"/>
  <c r="M225" i="28"/>
  <c r="F225" i="28"/>
  <c r="V225" i="28"/>
  <c r="L225" i="28"/>
  <c r="B225" i="28"/>
  <c r="X225" i="28"/>
  <c r="I225" i="28"/>
  <c r="Q225" i="28"/>
  <c r="H225" i="28"/>
  <c r="Y225" i="28"/>
  <c r="D225" i="28"/>
  <c r="R225" i="28"/>
  <c r="N225" i="28"/>
  <c r="Y359" i="21"/>
  <c r="U359" i="21"/>
  <c r="Q359" i="21"/>
  <c r="M359" i="21"/>
  <c r="I359" i="21"/>
  <c r="E359" i="21"/>
  <c r="W359" i="21"/>
  <c r="R359" i="21"/>
  <c r="L359" i="21"/>
  <c r="G359" i="21"/>
  <c r="B359" i="21"/>
  <c r="S359" i="21"/>
  <c r="K359" i="21"/>
  <c r="D359" i="21"/>
  <c r="X359" i="21"/>
  <c r="P359" i="21"/>
  <c r="J359" i="21"/>
  <c r="C359" i="21"/>
  <c r="T359" i="21"/>
  <c r="F359" i="21"/>
  <c r="O359" i="21"/>
  <c r="N359" i="21"/>
  <c r="V359" i="21"/>
  <c r="H359" i="21"/>
  <c r="Y91" i="21"/>
  <c r="U91" i="21"/>
  <c r="Q91" i="21"/>
  <c r="M91" i="21"/>
  <c r="I91" i="21"/>
  <c r="E91" i="21"/>
  <c r="T91" i="21"/>
  <c r="O91" i="21"/>
  <c r="J91" i="21"/>
  <c r="D91" i="21"/>
  <c r="S91" i="21"/>
  <c r="L91" i="21"/>
  <c r="F91" i="21"/>
  <c r="X91" i="21"/>
  <c r="R91" i="21"/>
  <c r="K91" i="21"/>
  <c r="C91" i="21"/>
  <c r="V91" i="21"/>
  <c r="G91" i="21"/>
  <c r="P91" i="21"/>
  <c r="B91" i="21"/>
  <c r="N91" i="21"/>
  <c r="W91" i="21"/>
  <c r="H91" i="21"/>
  <c r="W126" i="19"/>
  <c r="S126" i="19"/>
  <c r="O126" i="19"/>
  <c r="K126" i="19"/>
  <c r="G126" i="19"/>
  <c r="C126" i="19"/>
  <c r="X126" i="19"/>
  <c r="R126" i="19"/>
  <c r="M126" i="19"/>
  <c r="H126" i="19"/>
  <c r="B126" i="19"/>
  <c r="T126" i="19"/>
  <c r="L126" i="19"/>
  <c r="E126" i="19"/>
  <c r="Y126" i="19"/>
  <c r="P126" i="19"/>
  <c r="F126" i="19"/>
  <c r="V126" i="19"/>
  <c r="J126" i="19"/>
  <c r="U126" i="19"/>
  <c r="D126" i="19"/>
  <c r="I126" i="19"/>
  <c r="N126" i="19"/>
  <c r="Q126" i="19"/>
  <c r="X93" i="19"/>
  <c r="T93" i="19"/>
  <c r="P93" i="19"/>
  <c r="L93" i="19"/>
  <c r="H93" i="19"/>
  <c r="D93" i="19"/>
  <c r="U93" i="19"/>
  <c r="O93" i="19"/>
  <c r="J93" i="19"/>
  <c r="E93" i="19"/>
  <c r="S93" i="19"/>
  <c r="M93" i="19"/>
  <c r="F93" i="19"/>
  <c r="R93" i="19"/>
  <c r="I93" i="19"/>
  <c r="V93" i="19"/>
  <c r="G93" i="19"/>
  <c r="N93" i="19"/>
  <c r="Y93" i="19"/>
  <c r="K93" i="19"/>
  <c r="B93" i="19"/>
  <c r="W93" i="19"/>
  <c r="Q93" i="19"/>
  <c r="C93" i="19"/>
  <c r="Y291" i="28"/>
  <c r="U291" i="28"/>
  <c r="Q291" i="28"/>
  <c r="M291" i="28"/>
  <c r="I291" i="28"/>
  <c r="E291" i="28"/>
  <c r="X291" i="28"/>
  <c r="S291" i="28"/>
  <c r="N291" i="28"/>
  <c r="H291" i="28"/>
  <c r="C291" i="28"/>
  <c r="W291" i="28"/>
  <c r="R291" i="28"/>
  <c r="L291" i="28"/>
  <c r="G291" i="28"/>
  <c r="B291" i="28"/>
  <c r="V291" i="28"/>
  <c r="P291" i="28"/>
  <c r="K291" i="28"/>
  <c r="F291" i="28"/>
  <c r="O291" i="28"/>
  <c r="J291" i="28"/>
  <c r="D291" i="28"/>
  <c r="T291" i="28"/>
  <c r="V394" i="28"/>
  <c r="R394" i="28"/>
  <c r="N394" i="28"/>
  <c r="J394" i="28"/>
  <c r="F394" i="28"/>
  <c r="B394" i="28"/>
  <c r="W394" i="28"/>
  <c r="Q394" i="28"/>
  <c r="L394" i="28"/>
  <c r="G394" i="28"/>
  <c r="U394" i="28"/>
  <c r="P394" i="28"/>
  <c r="K394" i="28"/>
  <c r="E394" i="28"/>
  <c r="S394" i="28"/>
  <c r="H394" i="28"/>
  <c r="Y394" i="28"/>
  <c r="O394" i="28"/>
  <c r="D394" i="28"/>
  <c r="X394" i="28"/>
  <c r="M394" i="28"/>
  <c r="C394" i="28"/>
  <c r="I394" i="28"/>
  <c r="T394" i="28"/>
  <c r="Y193" i="28"/>
  <c r="U193" i="28"/>
  <c r="Q193" i="28"/>
  <c r="M193" i="28"/>
  <c r="I193" i="28"/>
  <c r="E193" i="28"/>
  <c r="X193" i="28"/>
  <c r="S193" i="28"/>
  <c r="N193" i="28"/>
  <c r="H193" i="28"/>
  <c r="C193" i="28"/>
  <c r="W193" i="28"/>
  <c r="P193" i="28"/>
  <c r="J193" i="28"/>
  <c r="B193" i="28"/>
  <c r="T193" i="28"/>
  <c r="K193" i="28"/>
  <c r="O193" i="28"/>
  <c r="D193" i="28"/>
  <c r="L193" i="28"/>
  <c r="G193" i="28"/>
  <c r="V193" i="28"/>
  <c r="R193" i="28"/>
  <c r="F193" i="28"/>
  <c r="Y325" i="21"/>
  <c r="U325" i="21"/>
  <c r="Q325" i="21"/>
  <c r="M325" i="21"/>
  <c r="I325" i="21"/>
  <c r="E325" i="21"/>
  <c r="W325" i="21"/>
  <c r="R325" i="21"/>
  <c r="L325" i="21"/>
  <c r="G325" i="21"/>
  <c r="B325" i="21"/>
  <c r="T325" i="21"/>
  <c r="N325" i="21"/>
  <c r="F325" i="21"/>
  <c r="S325" i="21"/>
  <c r="K325" i="21"/>
  <c r="D325" i="21"/>
  <c r="O325" i="21"/>
  <c r="X325" i="21"/>
  <c r="J325" i="21"/>
  <c r="V325" i="21"/>
  <c r="H325" i="21"/>
  <c r="P325" i="21"/>
  <c r="C325" i="21"/>
  <c r="W26" i="19"/>
  <c r="S26" i="19"/>
  <c r="O26" i="19"/>
  <c r="K26" i="19"/>
  <c r="G26" i="19"/>
  <c r="C26" i="19"/>
  <c r="V26" i="19"/>
  <c r="Q26" i="19"/>
  <c r="L26" i="19"/>
  <c r="F26" i="19"/>
  <c r="U26" i="19"/>
  <c r="N26" i="19"/>
  <c r="H26" i="19"/>
  <c r="T26" i="19"/>
  <c r="J26" i="19"/>
  <c r="B26" i="19"/>
  <c r="X26" i="19"/>
  <c r="I26" i="19"/>
  <c r="R26" i="19"/>
  <c r="E26" i="19"/>
  <c r="M26" i="19"/>
  <c r="D26" i="19"/>
  <c r="Y26" i="19"/>
  <c r="P26" i="19"/>
  <c r="W93" i="25"/>
  <c r="S93" i="25"/>
  <c r="O93" i="25"/>
  <c r="K93" i="25"/>
  <c r="G93" i="25"/>
  <c r="C93" i="25"/>
  <c r="Y93" i="25"/>
  <c r="T93" i="25"/>
  <c r="N93" i="25"/>
  <c r="I93" i="25"/>
  <c r="D93" i="25"/>
  <c r="R93" i="25"/>
  <c r="L93" i="25"/>
  <c r="E93" i="25"/>
  <c r="X93" i="25"/>
  <c r="P93" i="25"/>
  <c r="F93" i="25"/>
  <c r="Q93" i="25"/>
  <c r="B93" i="25"/>
  <c r="M93" i="25"/>
  <c r="H93" i="25"/>
  <c r="V93" i="25"/>
  <c r="U93" i="25"/>
  <c r="J93" i="25"/>
  <c r="Y27" i="21"/>
  <c r="U27" i="21"/>
  <c r="Q27" i="21"/>
  <c r="M27" i="21"/>
  <c r="I27" i="21"/>
  <c r="E27" i="21"/>
  <c r="T27" i="21"/>
  <c r="O27" i="21"/>
  <c r="J27" i="21"/>
  <c r="D27" i="21"/>
  <c r="X27" i="21"/>
  <c r="R27" i="21"/>
  <c r="K27" i="21"/>
  <c r="C27" i="21"/>
  <c r="W27" i="21"/>
  <c r="P27" i="21"/>
  <c r="H27" i="21"/>
  <c r="B27" i="21"/>
  <c r="S27" i="21"/>
  <c r="F27" i="21"/>
  <c r="N27" i="21"/>
  <c r="L27" i="21"/>
  <c r="V27" i="21"/>
  <c r="G27" i="21"/>
  <c r="W126" i="25"/>
  <c r="S126" i="25"/>
  <c r="O126" i="25"/>
  <c r="K126" i="25"/>
  <c r="G126" i="25"/>
  <c r="C126" i="25"/>
  <c r="Y126" i="25"/>
  <c r="T126" i="25"/>
  <c r="N126" i="25"/>
  <c r="I126" i="25"/>
  <c r="D126" i="25"/>
  <c r="X126" i="25"/>
  <c r="Q126" i="25"/>
  <c r="J126" i="25"/>
  <c r="B126" i="25"/>
  <c r="P126" i="25"/>
  <c r="F126" i="25"/>
  <c r="R126" i="25"/>
  <c r="E126" i="25"/>
  <c r="M126" i="25"/>
  <c r="U126" i="25"/>
  <c r="L126" i="25"/>
  <c r="H126" i="25"/>
  <c r="V126" i="25"/>
  <c r="A36" i="28"/>
  <c r="A128" i="25"/>
  <c r="A326" i="21"/>
  <c r="A394" i="21"/>
  <c r="A292" i="21"/>
  <c r="A360" i="21"/>
  <c r="A327" i="28"/>
  <c r="A429" i="28"/>
  <c r="A128" i="28"/>
  <c r="A395" i="28"/>
  <c r="A62" i="28"/>
  <c r="A194" i="28"/>
  <c r="A361" i="28"/>
  <c r="A226" i="28"/>
  <c r="A292" i="28"/>
  <c r="A95" i="28"/>
  <c r="A258" i="28"/>
  <c r="A161" i="28"/>
  <c r="A223" i="21"/>
  <c r="A257" i="21"/>
  <c r="A190" i="21"/>
  <c r="A94" i="19"/>
  <c r="A61" i="19"/>
  <c r="A28" i="21"/>
  <c r="A94" i="25"/>
  <c r="A60" i="25"/>
  <c r="A158" i="21"/>
  <c r="A92" i="21"/>
  <c r="A125" i="21"/>
  <c r="A127" i="19"/>
  <c r="A27" i="19"/>
  <c r="A59"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27" i="19"/>
  <c r="S127" i="19"/>
  <c r="O127" i="19"/>
  <c r="K127" i="19"/>
  <c r="G127" i="19"/>
  <c r="C127" i="19"/>
  <c r="U127" i="19"/>
  <c r="P127" i="19"/>
  <c r="J127" i="19"/>
  <c r="E127" i="19"/>
  <c r="X127" i="19"/>
  <c r="Q127" i="19"/>
  <c r="I127" i="19"/>
  <c r="B127" i="19"/>
  <c r="T127" i="19"/>
  <c r="L127" i="19"/>
  <c r="Y127" i="19"/>
  <c r="M127" i="19"/>
  <c r="N127" i="19"/>
  <c r="F127" i="19"/>
  <c r="V127" i="19"/>
  <c r="D127" i="19"/>
  <c r="R127" i="19"/>
  <c r="H127" i="19"/>
  <c r="W60" i="25"/>
  <c r="S60" i="25"/>
  <c r="O60" i="25"/>
  <c r="K60" i="25"/>
  <c r="G60" i="25"/>
  <c r="C60" i="25"/>
  <c r="Y60" i="25"/>
  <c r="T60" i="25"/>
  <c r="N60" i="25"/>
  <c r="I60" i="25"/>
  <c r="D60" i="25"/>
  <c r="U60" i="25"/>
  <c r="M60" i="25"/>
  <c r="F60" i="25"/>
  <c r="X60" i="25"/>
  <c r="P60" i="25"/>
  <c r="E60" i="25"/>
  <c r="Q60" i="25"/>
  <c r="B60" i="25"/>
  <c r="L60" i="25"/>
  <c r="R60" i="25"/>
  <c r="J60" i="25"/>
  <c r="H60" i="25"/>
  <c r="V60" i="25"/>
  <c r="X94" i="19"/>
  <c r="T94" i="19"/>
  <c r="P94" i="19"/>
  <c r="L94" i="19"/>
  <c r="H94" i="19"/>
  <c r="D94" i="19"/>
  <c r="W94" i="19"/>
  <c r="R94" i="19"/>
  <c r="M94" i="19"/>
  <c r="G94" i="19"/>
  <c r="B94" i="19"/>
  <c r="Y94" i="19"/>
  <c r="Q94" i="19"/>
  <c r="J94" i="19"/>
  <c r="C94" i="19"/>
  <c r="V94" i="19"/>
  <c r="N94" i="19"/>
  <c r="E94" i="19"/>
  <c r="U94" i="19"/>
  <c r="I94" i="19"/>
  <c r="F94" i="19"/>
  <c r="S94" i="19"/>
  <c r="K94" i="19"/>
  <c r="O94" i="19"/>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226" i="28"/>
  <c r="S226" i="28"/>
  <c r="O226" i="28"/>
  <c r="K226" i="28"/>
  <c r="G226" i="28"/>
  <c r="C226" i="28"/>
  <c r="X226" i="28"/>
  <c r="R226" i="28"/>
  <c r="M226" i="28"/>
  <c r="H226" i="28"/>
  <c r="B226" i="28"/>
  <c r="Y226" i="28"/>
  <c r="Q226" i="28"/>
  <c r="J226" i="28"/>
  <c r="D226" i="28"/>
  <c r="P226" i="28"/>
  <c r="F226" i="28"/>
  <c r="V226" i="28"/>
  <c r="L226" i="28"/>
  <c r="I226" i="28"/>
  <c r="E226" i="28"/>
  <c r="U226" i="28"/>
  <c r="N226" i="28"/>
  <c r="T226" i="28"/>
  <c r="V395" i="28"/>
  <c r="R395" i="28"/>
  <c r="N395" i="28"/>
  <c r="J395" i="28"/>
  <c r="F395" i="28"/>
  <c r="B395" i="28"/>
  <c r="Y395" i="28"/>
  <c r="T395" i="28"/>
  <c r="O395" i="28"/>
  <c r="I395" i="28"/>
  <c r="D395" i="28"/>
  <c r="X395" i="28"/>
  <c r="S395" i="28"/>
  <c r="M395" i="28"/>
  <c r="H395" i="28"/>
  <c r="C395" i="28"/>
  <c r="P395" i="28"/>
  <c r="E395" i="28"/>
  <c r="W395" i="28"/>
  <c r="L395" i="28"/>
  <c r="U395" i="28"/>
  <c r="K395" i="28"/>
  <c r="Q395" i="28"/>
  <c r="G395" i="28"/>
  <c r="Y360" i="21"/>
  <c r="U360" i="21"/>
  <c r="Q360" i="21"/>
  <c r="M360" i="21"/>
  <c r="I360" i="21"/>
  <c r="E360" i="21"/>
  <c r="T360" i="21"/>
  <c r="O360" i="21"/>
  <c r="J360" i="21"/>
  <c r="D360" i="21"/>
  <c r="W360" i="21"/>
  <c r="P360" i="21"/>
  <c r="H360" i="21"/>
  <c r="B360" i="21"/>
  <c r="V360" i="21"/>
  <c r="N360" i="21"/>
  <c r="G360" i="21"/>
  <c r="X360" i="21"/>
  <c r="K360" i="21"/>
  <c r="S360" i="21"/>
  <c r="F360" i="21"/>
  <c r="R360" i="21"/>
  <c r="C360" i="21"/>
  <c r="L360" i="21"/>
  <c r="W128" i="25"/>
  <c r="S128" i="25"/>
  <c r="O128" i="25"/>
  <c r="K128" i="25"/>
  <c r="G128" i="25"/>
  <c r="C128" i="25"/>
  <c r="Y128" i="25"/>
  <c r="T128" i="25"/>
  <c r="N128" i="25"/>
  <c r="I128" i="25"/>
  <c r="D128" i="25"/>
  <c r="R128" i="25"/>
  <c r="L128" i="25"/>
  <c r="E128" i="25"/>
  <c r="X128" i="25"/>
  <c r="P128" i="25"/>
  <c r="F128" i="25"/>
  <c r="U128" i="25"/>
  <c r="H128" i="25"/>
  <c r="Q128" i="25"/>
  <c r="B128" i="25"/>
  <c r="V128" i="25"/>
  <c r="M128" i="25"/>
  <c r="J128" i="25"/>
  <c r="Y59" i="21"/>
  <c r="U59" i="21"/>
  <c r="Q59" i="21"/>
  <c r="M59" i="21"/>
  <c r="I59" i="21"/>
  <c r="E59" i="21"/>
  <c r="W59" i="21"/>
  <c r="R59" i="21"/>
  <c r="L59" i="21"/>
  <c r="G59" i="21"/>
  <c r="B59" i="21"/>
  <c r="S59" i="21"/>
  <c r="K59" i="21"/>
  <c r="D59" i="21"/>
  <c r="X59" i="21"/>
  <c r="P59" i="21"/>
  <c r="J59" i="21"/>
  <c r="C59" i="21"/>
  <c r="T59" i="21"/>
  <c r="F59" i="21"/>
  <c r="O59" i="21"/>
  <c r="N59" i="21"/>
  <c r="V59" i="21"/>
  <c r="H59" i="21"/>
  <c r="W94" i="25"/>
  <c r="S94" i="25"/>
  <c r="O94" i="25"/>
  <c r="K94" i="25"/>
  <c r="G94" i="25"/>
  <c r="C94" i="25"/>
  <c r="V94" i="25"/>
  <c r="Q94" i="25"/>
  <c r="L94" i="25"/>
  <c r="F94" i="25"/>
  <c r="X94" i="25"/>
  <c r="P94" i="25"/>
  <c r="I94" i="25"/>
  <c r="B94" i="25"/>
  <c r="T94" i="25"/>
  <c r="J94" i="25"/>
  <c r="R94" i="25"/>
  <c r="E94" i="25"/>
  <c r="N94" i="25"/>
  <c r="D94" i="25"/>
  <c r="H94" i="25"/>
  <c r="Y94" i="25"/>
  <c r="U94" i="25"/>
  <c r="M94" i="25"/>
  <c r="Y258" i="28"/>
  <c r="U258" i="28"/>
  <c r="Q258" i="28"/>
  <c r="M258" i="28"/>
  <c r="I258" i="28"/>
  <c r="E258" i="28"/>
  <c r="V258" i="28"/>
  <c r="P258" i="28"/>
  <c r="K258" i="28"/>
  <c r="F258" i="28"/>
  <c r="T258" i="28"/>
  <c r="O258" i="28"/>
  <c r="J258" i="28"/>
  <c r="D258" i="28"/>
  <c r="X258" i="28"/>
  <c r="N258" i="28"/>
  <c r="C258" i="28"/>
  <c r="W258" i="28"/>
  <c r="L258" i="28"/>
  <c r="B258" i="28"/>
  <c r="S258" i="28"/>
  <c r="H258" i="28"/>
  <c r="R258" i="28"/>
  <c r="G258" i="28"/>
  <c r="V361" i="28"/>
  <c r="R361" i="28"/>
  <c r="N361" i="28"/>
  <c r="J361" i="28"/>
  <c r="F361" i="28"/>
  <c r="B361" i="28"/>
  <c r="Y361" i="28"/>
  <c r="T361" i="28"/>
  <c r="O361" i="28"/>
  <c r="I361" i="28"/>
  <c r="D361" i="28"/>
  <c r="X361" i="28"/>
  <c r="S361" i="28"/>
  <c r="M361" i="28"/>
  <c r="H361" i="28"/>
  <c r="C361" i="28"/>
  <c r="U361" i="28"/>
  <c r="K361" i="28"/>
  <c r="Q361" i="28"/>
  <c r="G361" i="28"/>
  <c r="P361" i="28"/>
  <c r="E361" i="28"/>
  <c r="W361" i="28"/>
  <c r="L361" i="28"/>
  <c r="Y128" i="28"/>
  <c r="U128" i="28"/>
  <c r="Q128" i="28"/>
  <c r="M128" i="28"/>
  <c r="I128" i="28"/>
  <c r="E128" i="28"/>
  <c r="V128" i="28"/>
  <c r="P128" i="28"/>
  <c r="K128" i="28"/>
  <c r="F128" i="28"/>
  <c r="T128" i="28"/>
  <c r="O128" i="28"/>
  <c r="J128" i="28"/>
  <c r="D128" i="28"/>
  <c r="S128" i="28"/>
  <c r="H128" i="28"/>
  <c r="R128" i="28"/>
  <c r="G128" i="28"/>
  <c r="X128" i="28"/>
  <c r="N128" i="28"/>
  <c r="C128" i="28"/>
  <c r="W128" i="28"/>
  <c r="L128" i="28"/>
  <c r="B128" i="28"/>
  <c r="Y292" i="21"/>
  <c r="U292" i="21"/>
  <c r="Q292" i="21"/>
  <c r="M292" i="21"/>
  <c r="I292" i="21"/>
  <c r="E292" i="21"/>
  <c r="T292" i="21"/>
  <c r="O292" i="21"/>
  <c r="J292" i="21"/>
  <c r="D292" i="21"/>
  <c r="S292" i="21"/>
  <c r="L292" i="21"/>
  <c r="F292" i="21"/>
  <c r="X292" i="21"/>
  <c r="R292" i="21"/>
  <c r="K292" i="21"/>
  <c r="C292" i="21"/>
  <c r="N292" i="21"/>
  <c r="W292" i="21"/>
  <c r="H292" i="21"/>
  <c r="V292" i="21"/>
  <c r="G292" i="21"/>
  <c r="P292" i="21"/>
  <c r="B292" i="21"/>
  <c r="Y36" i="28"/>
  <c r="U36" i="28"/>
  <c r="Q36" i="28"/>
  <c r="M36" i="28"/>
  <c r="I36" i="28"/>
  <c r="E36" i="28"/>
  <c r="X36" i="28"/>
  <c r="S36" i="28"/>
  <c r="N36" i="28"/>
  <c r="H36" i="28"/>
  <c r="C36" i="28"/>
  <c r="W36" i="28"/>
  <c r="R36" i="28"/>
  <c r="L36" i="28"/>
  <c r="G36" i="28"/>
  <c r="B36" i="28"/>
  <c r="P36" i="28"/>
  <c r="F36" i="28"/>
  <c r="O36" i="28"/>
  <c r="D36" i="28"/>
  <c r="V36" i="28"/>
  <c r="K36" i="28"/>
  <c r="T36" i="28"/>
  <c r="J36" i="28"/>
  <c r="A129" i="25"/>
  <c r="A130" i="25" s="1"/>
  <c r="Y92" i="21"/>
  <c r="U92" i="21"/>
  <c r="Q92" i="21"/>
  <c r="M92" i="21"/>
  <c r="I92" i="21"/>
  <c r="E92" i="21"/>
  <c r="W92" i="21"/>
  <c r="R92" i="21"/>
  <c r="L92" i="21"/>
  <c r="G92" i="21"/>
  <c r="B92" i="21"/>
  <c r="X92" i="21"/>
  <c r="P92" i="21"/>
  <c r="J92" i="21"/>
  <c r="C92" i="21"/>
  <c r="V92" i="21"/>
  <c r="O92" i="21"/>
  <c r="H92" i="21"/>
  <c r="K92" i="21"/>
  <c r="T92" i="21"/>
  <c r="F92" i="21"/>
  <c r="S92" i="21"/>
  <c r="D92" i="21"/>
  <c r="N92" i="21"/>
  <c r="Y28" i="21"/>
  <c r="U28" i="21"/>
  <c r="Q28" i="21"/>
  <c r="M28" i="21"/>
  <c r="I28" i="21"/>
  <c r="E28" i="21"/>
  <c r="W28" i="21"/>
  <c r="R28" i="21"/>
  <c r="L28" i="21"/>
  <c r="G28" i="21"/>
  <c r="B28" i="21"/>
  <c r="V28" i="21"/>
  <c r="O28" i="21"/>
  <c r="H28" i="21"/>
  <c r="T28" i="21"/>
  <c r="N28" i="21"/>
  <c r="F28" i="21"/>
  <c r="X28" i="21"/>
  <c r="J28" i="21"/>
  <c r="S28" i="21"/>
  <c r="D28" i="21"/>
  <c r="P28" i="21"/>
  <c r="C28" i="21"/>
  <c r="K28" i="21"/>
  <c r="Y257" i="21"/>
  <c r="U257" i="21"/>
  <c r="Q257" i="21"/>
  <c r="M257" i="21"/>
  <c r="I257" i="21"/>
  <c r="E257" i="21"/>
  <c r="T257" i="21"/>
  <c r="O257" i="21"/>
  <c r="J257" i="21"/>
  <c r="D257" i="21"/>
  <c r="V257" i="21"/>
  <c r="N257" i="21"/>
  <c r="G257" i="21"/>
  <c r="S257" i="21"/>
  <c r="L257" i="21"/>
  <c r="F257" i="21"/>
  <c r="W257" i="21"/>
  <c r="H257" i="21"/>
  <c r="R257" i="21"/>
  <c r="C257" i="21"/>
  <c r="P257" i="21"/>
  <c r="B257" i="21"/>
  <c r="X257" i="21"/>
  <c r="K257" i="21"/>
  <c r="Y95" i="28"/>
  <c r="U95" i="28"/>
  <c r="Q95" i="28"/>
  <c r="M95" i="28"/>
  <c r="I95" i="28"/>
  <c r="E95" i="28"/>
  <c r="V95" i="28"/>
  <c r="P95" i="28"/>
  <c r="K95" i="28"/>
  <c r="F95" i="28"/>
  <c r="T95" i="28"/>
  <c r="O95" i="28"/>
  <c r="J95" i="28"/>
  <c r="D95" i="28"/>
  <c r="X95" i="28"/>
  <c r="N95" i="28"/>
  <c r="C95" i="28"/>
  <c r="W95" i="28"/>
  <c r="L95" i="28"/>
  <c r="B95" i="28"/>
  <c r="S95" i="28"/>
  <c r="H95" i="28"/>
  <c r="R95" i="28"/>
  <c r="G95" i="28"/>
  <c r="Y194" i="28"/>
  <c r="U194" i="28"/>
  <c r="Q194" i="28"/>
  <c r="M194" i="28"/>
  <c r="I194" i="28"/>
  <c r="E194" i="28"/>
  <c r="V194" i="28"/>
  <c r="P194" i="28"/>
  <c r="K194" i="28"/>
  <c r="F194" i="28"/>
  <c r="T194" i="28"/>
  <c r="N194" i="28"/>
  <c r="G194" i="28"/>
  <c r="X194" i="28"/>
  <c r="O194" i="28"/>
  <c r="D194" i="28"/>
  <c r="R194" i="28"/>
  <c r="C194" i="28"/>
  <c r="W194" i="28"/>
  <c r="H194" i="28"/>
  <c r="J194" i="28"/>
  <c r="S194" i="28"/>
  <c r="L194" i="28"/>
  <c r="B194" i="28"/>
  <c r="V429" i="28"/>
  <c r="R429" i="28"/>
  <c r="N429" i="28"/>
  <c r="J429" i="28"/>
  <c r="F429" i="28"/>
  <c r="B429" i="28"/>
  <c r="Y429" i="28"/>
  <c r="T429" i="28"/>
  <c r="O429" i="28"/>
  <c r="I429" i="28"/>
  <c r="D429" i="28"/>
  <c r="X429" i="28"/>
  <c r="S429" i="28"/>
  <c r="M429" i="28"/>
  <c r="H429" i="28"/>
  <c r="C429" i="28"/>
  <c r="U429" i="28"/>
  <c r="K429" i="28"/>
  <c r="Q429" i="28"/>
  <c r="G429" i="28"/>
  <c r="P429" i="28"/>
  <c r="E429" i="28"/>
  <c r="W429" i="28"/>
  <c r="L429" i="28"/>
  <c r="Y394" i="21"/>
  <c r="U394" i="21"/>
  <c r="Q394" i="21"/>
  <c r="M394" i="21"/>
  <c r="I394" i="21"/>
  <c r="E394" i="21"/>
  <c r="T394" i="21"/>
  <c r="O394" i="21"/>
  <c r="J394" i="21"/>
  <c r="D394" i="21"/>
  <c r="V394" i="21"/>
  <c r="N394" i="21"/>
  <c r="G394" i="21"/>
  <c r="S394" i="21"/>
  <c r="L394" i="21"/>
  <c r="F394" i="21"/>
  <c r="P394" i="21"/>
  <c r="B394" i="21"/>
  <c r="X394" i="21"/>
  <c r="K394" i="21"/>
  <c r="W394" i="21"/>
  <c r="H394" i="21"/>
  <c r="R394" i="21"/>
  <c r="C394" i="21"/>
  <c r="Y125" i="21"/>
  <c r="U125" i="21"/>
  <c r="Q125" i="21"/>
  <c r="M125" i="21"/>
  <c r="I125" i="21"/>
  <c r="E125" i="21"/>
  <c r="W125" i="21"/>
  <c r="R125" i="21"/>
  <c r="L125" i="21"/>
  <c r="G125" i="21"/>
  <c r="B125" i="21"/>
  <c r="V125" i="21"/>
  <c r="O125" i="21"/>
  <c r="H125" i="21"/>
  <c r="T125" i="21"/>
  <c r="N125" i="21"/>
  <c r="F125" i="21"/>
  <c r="P125" i="21"/>
  <c r="C125" i="21"/>
  <c r="K125" i="21"/>
  <c r="X125" i="21"/>
  <c r="J125" i="21"/>
  <c r="S125" i="21"/>
  <c r="D125" i="21"/>
  <c r="W190" i="21"/>
  <c r="S190" i="21"/>
  <c r="O190" i="21"/>
  <c r="K190" i="21"/>
  <c r="G190" i="21"/>
  <c r="C190" i="21"/>
  <c r="V190" i="21"/>
  <c r="Q190" i="21"/>
  <c r="L190" i="21"/>
  <c r="F190" i="21"/>
  <c r="X190" i="21"/>
  <c r="P190" i="21"/>
  <c r="I190" i="21"/>
  <c r="B190" i="21"/>
  <c r="Y190" i="21"/>
  <c r="N190" i="21"/>
  <c r="E190" i="21"/>
  <c r="T190" i="21"/>
  <c r="H190" i="21"/>
  <c r="M190" i="21"/>
  <c r="D190" i="21"/>
  <c r="R190" i="21"/>
  <c r="J190" i="21"/>
  <c r="U190" i="21"/>
  <c r="W27" i="19"/>
  <c r="S27" i="19"/>
  <c r="O27" i="19"/>
  <c r="K27" i="19"/>
  <c r="G27" i="19"/>
  <c r="C27" i="19"/>
  <c r="Y27" i="19"/>
  <c r="T27" i="19"/>
  <c r="N27" i="19"/>
  <c r="I27" i="19"/>
  <c r="D27" i="19"/>
  <c r="R27" i="19"/>
  <c r="L27" i="19"/>
  <c r="E27" i="19"/>
  <c r="X27" i="19"/>
  <c r="P27" i="19"/>
  <c r="F27" i="19"/>
  <c r="V27" i="19"/>
  <c r="J27" i="19"/>
  <c r="U27" i="19"/>
  <c r="H27" i="19"/>
  <c r="M27" i="19"/>
  <c r="B27" i="19"/>
  <c r="Q27" i="19"/>
  <c r="Y158" i="21"/>
  <c r="U158" i="21"/>
  <c r="Q158" i="21"/>
  <c r="M158" i="21"/>
  <c r="I158" i="21"/>
  <c r="E158" i="21"/>
  <c r="T158" i="21"/>
  <c r="O158" i="21"/>
  <c r="J158" i="21"/>
  <c r="D158" i="21"/>
  <c r="X158" i="21"/>
  <c r="R158" i="21"/>
  <c r="K158" i="21"/>
  <c r="C158" i="21"/>
  <c r="V158" i="21"/>
  <c r="L158" i="21"/>
  <c r="B158" i="21"/>
  <c r="N158" i="21"/>
  <c r="S158" i="21"/>
  <c r="F158" i="21"/>
  <c r="H158" i="21"/>
  <c r="G158" i="21"/>
  <c r="W158" i="21"/>
  <c r="P158" i="21"/>
  <c r="W61" i="19"/>
  <c r="S61" i="19"/>
  <c r="O61" i="19"/>
  <c r="K61" i="19"/>
  <c r="G61" i="19"/>
  <c r="C61" i="19"/>
  <c r="V61" i="19"/>
  <c r="Q61" i="19"/>
  <c r="L61" i="19"/>
  <c r="F61" i="19"/>
  <c r="U61" i="19"/>
  <c r="N61" i="19"/>
  <c r="H61" i="19"/>
  <c r="T61" i="19"/>
  <c r="J61" i="19"/>
  <c r="B61" i="19"/>
  <c r="Y61" i="19"/>
  <c r="M61" i="19"/>
  <c r="X61" i="19"/>
  <c r="I61" i="19"/>
  <c r="D61" i="19"/>
  <c r="R61" i="19"/>
  <c r="P61" i="19"/>
  <c r="E61" i="19"/>
  <c r="Y223" i="21"/>
  <c r="U223" i="21"/>
  <c r="Q223" i="21"/>
  <c r="M223" i="21"/>
  <c r="I223" i="21"/>
  <c r="E223" i="21"/>
  <c r="T223" i="21"/>
  <c r="O223" i="21"/>
  <c r="J223" i="21"/>
  <c r="D223" i="21"/>
  <c r="W223" i="21"/>
  <c r="P223" i="21"/>
  <c r="H223" i="21"/>
  <c r="B223" i="21"/>
  <c r="V223" i="21"/>
  <c r="N223" i="21"/>
  <c r="G223" i="21"/>
  <c r="R223" i="21"/>
  <c r="C223" i="21"/>
  <c r="L223" i="21"/>
  <c r="X223" i="21"/>
  <c r="K223" i="21"/>
  <c r="F223" i="21"/>
  <c r="S223" i="21"/>
  <c r="Y292" i="28"/>
  <c r="U292" i="28"/>
  <c r="Q292" i="28"/>
  <c r="M292" i="28"/>
  <c r="I292" i="28"/>
  <c r="E292" i="28"/>
  <c r="V292" i="28"/>
  <c r="P292" i="28"/>
  <c r="K292" i="28"/>
  <c r="F292" i="28"/>
  <c r="T292" i="28"/>
  <c r="O292" i="28"/>
  <c r="J292" i="28"/>
  <c r="D292" i="28"/>
  <c r="X292" i="28"/>
  <c r="S292" i="28"/>
  <c r="N292" i="28"/>
  <c r="H292" i="28"/>
  <c r="C292" i="28"/>
  <c r="L292" i="28"/>
  <c r="G292" i="28"/>
  <c r="W292" i="28"/>
  <c r="B292" i="28"/>
  <c r="R292" i="28"/>
  <c r="Y62" i="28"/>
  <c r="U62" i="28"/>
  <c r="Q62" i="28"/>
  <c r="M62" i="28"/>
  <c r="I62" i="28"/>
  <c r="E62" i="28"/>
  <c r="V62" i="28"/>
  <c r="P62" i="28"/>
  <c r="K62" i="28"/>
  <c r="F62" i="28"/>
  <c r="T62" i="28"/>
  <c r="O62" i="28"/>
  <c r="J62" i="28"/>
  <c r="D62" i="28"/>
  <c r="S62" i="28"/>
  <c r="H62" i="28"/>
  <c r="R62" i="28"/>
  <c r="G62" i="28"/>
  <c r="X62" i="28"/>
  <c r="N62" i="28"/>
  <c r="C62" i="28"/>
  <c r="W62" i="28"/>
  <c r="L62" i="28"/>
  <c r="B62" i="28"/>
  <c r="Y327" i="28"/>
  <c r="U327" i="28"/>
  <c r="Q327" i="28"/>
  <c r="M327" i="28"/>
  <c r="I327" i="28"/>
  <c r="E327" i="28"/>
  <c r="V327" i="28"/>
  <c r="P327" i="28"/>
  <c r="K327" i="28"/>
  <c r="F327" i="28"/>
  <c r="T327" i="28"/>
  <c r="O327" i="28"/>
  <c r="J327" i="28"/>
  <c r="D327" i="28"/>
  <c r="X327" i="28"/>
  <c r="S327" i="28"/>
  <c r="N327" i="28"/>
  <c r="H327" i="28"/>
  <c r="C327" i="28"/>
  <c r="R327" i="28"/>
  <c r="L327" i="28"/>
  <c r="G327" i="28"/>
  <c r="W327" i="28"/>
  <c r="B327" i="28"/>
  <c r="Y326" i="21"/>
  <c r="U326" i="21"/>
  <c r="Q326" i="21"/>
  <c r="M326" i="21"/>
  <c r="I326" i="21"/>
  <c r="E326" i="21"/>
  <c r="T326" i="21"/>
  <c r="O326" i="21"/>
  <c r="J326" i="21"/>
  <c r="D326" i="21"/>
  <c r="X326" i="21"/>
  <c r="R326" i="21"/>
  <c r="K326" i="21"/>
  <c r="C326" i="21"/>
  <c r="W326" i="21"/>
  <c r="P326" i="21"/>
  <c r="H326" i="21"/>
  <c r="B326" i="21"/>
  <c r="S326" i="21"/>
  <c r="F326" i="21"/>
  <c r="N326" i="21"/>
  <c r="L326" i="21"/>
  <c r="G326" i="21"/>
  <c r="V326" i="21"/>
  <c r="A37" i="28"/>
  <c r="A361" i="21"/>
  <c r="A293" i="21"/>
  <c r="A395" i="21"/>
  <c r="A327" i="21"/>
  <c r="A162" i="28"/>
  <c r="A96" i="28"/>
  <c r="A227" i="28"/>
  <c r="A430" i="28"/>
  <c r="A362" i="28"/>
  <c r="A63" i="28"/>
  <c r="A396" i="28"/>
  <c r="A259" i="28"/>
  <c r="A293" i="28"/>
  <c r="A195" i="28"/>
  <c r="A129" i="28"/>
  <c r="A328" i="28"/>
  <c r="A258" i="21"/>
  <c r="A224" i="21"/>
  <c r="A191" i="21"/>
  <c r="A95" i="19"/>
  <c r="A62" i="19"/>
  <c r="A60" i="21"/>
  <c r="A159" i="21"/>
  <c r="A61" i="25"/>
  <c r="A27" i="25"/>
  <c r="A126" i="21"/>
  <c r="A93" i="21"/>
  <c r="A95" i="25"/>
  <c r="A29" i="21"/>
  <c r="A28" i="19"/>
  <c r="A128" i="19"/>
  <c r="Y93" i="21" l="1"/>
  <c r="U93" i="21"/>
  <c r="Q93" i="21"/>
  <c r="M93" i="21"/>
  <c r="I93" i="21"/>
  <c r="E93" i="21"/>
  <c r="T93" i="21"/>
  <c r="O93" i="21"/>
  <c r="J93" i="21"/>
  <c r="D93" i="21"/>
  <c r="V93" i="21"/>
  <c r="N93" i="21"/>
  <c r="G93" i="21"/>
  <c r="S93" i="21"/>
  <c r="L93" i="21"/>
  <c r="F93" i="21"/>
  <c r="P93" i="21"/>
  <c r="B93" i="21"/>
  <c r="X93" i="21"/>
  <c r="K93" i="21"/>
  <c r="W93" i="21"/>
  <c r="H93" i="21"/>
  <c r="R93" i="21"/>
  <c r="C93" i="21"/>
  <c r="Y259" i="28"/>
  <c r="U259" i="28"/>
  <c r="Q259" i="28"/>
  <c r="M259" i="28"/>
  <c r="I259" i="28"/>
  <c r="E259" i="28"/>
  <c r="X259" i="28"/>
  <c r="S259" i="28"/>
  <c r="N259" i="28"/>
  <c r="H259" i="28"/>
  <c r="C259" i="28"/>
  <c r="W259" i="28"/>
  <c r="R259" i="28"/>
  <c r="L259" i="28"/>
  <c r="G259" i="28"/>
  <c r="B259" i="28"/>
  <c r="V259" i="28"/>
  <c r="K259" i="28"/>
  <c r="T259" i="28"/>
  <c r="J259" i="28"/>
  <c r="P259" i="28"/>
  <c r="F259" i="28"/>
  <c r="O259" i="28"/>
  <c r="D259" i="28"/>
  <c r="Y29" i="21"/>
  <c r="U29" i="21"/>
  <c r="Q29" i="21"/>
  <c r="M29" i="21"/>
  <c r="I29" i="21"/>
  <c r="E29" i="21"/>
  <c r="T29" i="21"/>
  <c r="O29" i="21"/>
  <c r="J29" i="21"/>
  <c r="D29" i="21"/>
  <c r="S29" i="21"/>
  <c r="L29" i="21"/>
  <c r="F29" i="21"/>
  <c r="X29" i="21"/>
  <c r="R29" i="21"/>
  <c r="K29" i="21"/>
  <c r="C29" i="21"/>
  <c r="N29" i="21"/>
  <c r="W29" i="21"/>
  <c r="H29" i="21"/>
  <c r="V29" i="21"/>
  <c r="G29" i="21"/>
  <c r="B29" i="21"/>
  <c r="P29" i="21"/>
  <c r="Y63" i="28"/>
  <c r="U63" i="28"/>
  <c r="Q63" i="28"/>
  <c r="M63" i="28"/>
  <c r="I63" i="28"/>
  <c r="E63" i="28"/>
  <c r="X63" i="28"/>
  <c r="S63" i="28"/>
  <c r="N63" i="28"/>
  <c r="H63" i="28"/>
  <c r="C63" i="28"/>
  <c r="W63" i="28"/>
  <c r="R63" i="28"/>
  <c r="L63" i="28"/>
  <c r="G63" i="28"/>
  <c r="B63" i="28"/>
  <c r="P63" i="28"/>
  <c r="F63" i="28"/>
  <c r="O63" i="28"/>
  <c r="D63" i="28"/>
  <c r="V63" i="28"/>
  <c r="K63" i="28"/>
  <c r="T63" i="28"/>
  <c r="J63" i="28"/>
  <c r="W128" i="19"/>
  <c r="S128" i="19"/>
  <c r="O128" i="19"/>
  <c r="K128" i="19"/>
  <c r="G128" i="19"/>
  <c r="C128" i="19"/>
  <c r="X128" i="19"/>
  <c r="R128" i="19"/>
  <c r="M128" i="19"/>
  <c r="H128" i="19"/>
  <c r="B128" i="19"/>
  <c r="U128" i="19"/>
  <c r="N128" i="19"/>
  <c r="F128" i="19"/>
  <c r="Y128" i="19"/>
  <c r="P128" i="19"/>
  <c r="E128" i="19"/>
  <c r="L128" i="19"/>
  <c r="V128" i="19"/>
  <c r="I128" i="19"/>
  <c r="D128" i="19"/>
  <c r="T128" i="19"/>
  <c r="J128" i="19"/>
  <c r="Q128" i="19"/>
  <c r="W61" i="25"/>
  <c r="S61" i="25"/>
  <c r="O61" i="25"/>
  <c r="K61" i="25"/>
  <c r="G61" i="25"/>
  <c r="C61" i="25"/>
  <c r="V61" i="25"/>
  <c r="Q61" i="25"/>
  <c r="L61" i="25"/>
  <c r="F61" i="25"/>
  <c r="Y61" i="25"/>
  <c r="R61" i="25"/>
  <c r="J61" i="25"/>
  <c r="D61" i="25"/>
  <c r="T61" i="25"/>
  <c r="I61" i="25"/>
  <c r="P61" i="25"/>
  <c r="E61" i="25"/>
  <c r="N61" i="25"/>
  <c r="B61" i="25"/>
  <c r="U61" i="25"/>
  <c r="M61" i="25"/>
  <c r="H61" i="25"/>
  <c r="X61" i="25"/>
  <c r="X95" i="19"/>
  <c r="T95" i="19"/>
  <c r="P95" i="19"/>
  <c r="L95" i="19"/>
  <c r="H95" i="19"/>
  <c r="D95" i="19"/>
  <c r="U95" i="19"/>
  <c r="O95" i="19"/>
  <c r="J95" i="19"/>
  <c r="E95" i="19"/>
  <c r="V95" i="19"/>
  <c r="N95" i="19"/>
  <c r="G95" i="19"/>
  <c r="R95" i="19"/>
  <c r="I95" i="19"/>
  <c r="W95" i="19"/>
  <c r="K95" i="19"/>
  <c r="Q95" i="19"/>
  <c r="B95" i="19"/>
  <c r="M95" i="19"/>
  <c r="S95" i="19"/>
  <c r="F95" i="19"/>
  <c r="C95" i="19"/>
  <c r="Y95" i="19"/>
  <c r="Y328" i="28"/>
  <c r="U328" i="28"/>
  <c r="Q328" i="28"/>
  <c r="M328" i="28"/>
  <c r="I328" i="28"/>
  <c r="E328" i="28"/>
  <c r="X328" i="28"/>
  <c r="S328" i="28"/>
  <c r="N328" i="28"/>
  <c r="H328" i="28"/>
  <c r="C328" i="28"/>
  <c r="W328" i="28"/>
  <c r="R328" i="28"/>
  <c r="L328" i="28"/>
  <c r="G328" i="28"/>
  <c r="B328" i="28"/>
  <c r="V328" i="28"/>
  <c r="P328" i="28"/>
  <c r="K328" i="28"/>
  <c r="F328" i="28"/>
  <c r="O328" i="28"/>
  <c r="J328" i="28"/>
  <c r="D328" i="28"/>
  <c r="T328" i="28"/>
  <c r="V430" i="28"/>
  <c r="R430" i="28"/>
  <c r="N430" i="28"/>
  <c r="J430" i="28"/>
  <c r="F430" i="28"/>
  <c r="B430" i="28"/>
  <c r="W430" i="28"/>
  <c r="Q430" i="28"/>
  <c r="L430" i="28"/>
  <c r="G430" i="28"/>
  <c r="U430" i="28"/>
  <c r="P430" i="28"/>
  <c r="K430" i="28"/>
  <c r="E430" i="28"/>
  <c r="S430" i="28"/>
  <c r="H430" i="28"/>
  <c r="Y430" i="28"/>
  <c r="O430" i="28"/>
  <c r="D430" i="28"/>
  <c r="X430" i="28"/>
  <c r="M430" i="28"/>
  <c r="C430" i="28"/>
  <c r="I430" i="28"/>
  <c r="T430" i="28"/>
  <c r="Y327" i="21"/>
  <c r="U327" i="21"/>
  <c r="Q327" i="21"/>
  <c r="M327" i="21"/>
  <c r="I327" i="21"/>
  <c r="E327" i="21"/>
  <c r="W327" i="21"/>
  <c r="R327" i="21"/>
  <c r="L327" i="21"/>
  <c r="G327" i="21"/>
  <c r="B327" i="21"/>
  <c r="V327" i="21"/>
  <c r="O327" i="21"/>
  <c r="H327" i="21"/>
  <c r="T327" i="21"/>
  <c r="N327" i="21"/>
  <c r="F327" i="21"/>
  <c r="X327" i="21"/>
  <c r="J327" i="21"/>
  <c r="S327" i="21"/>
  <c r="D327" i="21"/>
  <c r="P327" i="21"/>
  <c r="C327" i="21"/>
  <c r="K327"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26" i="21"/>
  <c r="U126" i="21"/>
  <c r="Q126" i="21"/>
  <c r="M126" i="21"/>
  <c r="I126" i="21"/>
  <c r="E126" i="21"/>
  <c r="T126" i="21"/>
  <c r="O126" i="21"/>
  <c r="J126" i="21"/>
  <c r="D126" i="21"/>
  <c r="S126" i="21"/>
  <c r="L126" i="21"/>
  <c r="F126" i="21"/>
  <c r="X126" i="21"/>
  <c r="R126" i="21"/>
  <c r="K126" i="21"/>
  <c r="C126" i="21"/>
  <c r="V126" i="21"/>
  <c r="G126" i="21"/>
  <c r="P126" i="21"/>
  <c r="B126" i="21"/>
  <c r="N126" i="21"/>
  <c r="W126" i="21"/>
  <c r="H126" i="21"/>
  <c r="Y159" i="21"/>
  <c r="U159" i="21"/>
  <c r="Q159" i="21"/>
  <c r="M159" i="21"/>
  <c r="I159" i="21"/>
  <c r="E159" i="21"/>
  <c r="W159" i="21"/>
  <c r="R159" i="21"/>
  <c r="L159" i="21"/>
  <c r="G159" i="21"/>
  <c r="B159" i="21"/>
  <c r="V159" i="21"/>
  <c r="O159" i="21"/>
  <c r="H159" i="21"/>
  <c r="P159" i="21"/>
  <c r="F159" i="21"/>
  <c r="N159" i="21"/>
  <c r="C159" i="21"/>
  <c r="K159" i="21"/>
  <c r="J159" i="21"/>
  <c r="D159" i="21"/>
  <c r="T159" i="21"/>
  <c r="S159" i="21"/>
  <c r="X159" i="21"/>
  <c r="W191" i="21"/>
  <c r="S191" i="21"/>
  <c r="O191" i="21"/>
  <c r="K191" i="21"/>
  <c r="G191" i="21"/>
  <c r="C191" i="21"/>
  <c r="Y191" i="21"/>
  <c r="T191" i="21"/>
  <c r="N191" i="21"/>
  <c r="I191" i="21"/>
  <c r="D191" i="21"/>
  <c r="U191" i="21"/>
  <c r="M191" i="21"/>
  <c r="F191" i="21"/>
  <c r="R191" i="21"/>
  <c r="J191" i="21"/>
  <c r="V191" i="21"/>
  <c r="H191" i="21"/>
  <c r="X191" i="21"/>
  <c r="E191" i="21"/>
  <c r="B191" i="21"/>
  <c r="Q191" i="21"/>
  <c r="P191" i="21"/>
  <c r="L191" i="21"/>
  <c r="Y129" i="28"/>
  <c r="U129" i="28"/>
  <c r="Q129" i="28"/>
  <c r="M129" i="28"/>
  <c r="I129" i="28"/>
  <c r="E129" i="28"/>
  <c r="X129" i="28"/>
  <c r="S129" i="28"/>
  <c r="N129" i="28"/>
  <c r="H129" i="28"/>
  <c r="C129" i="28"/>
  <c r="W129" i="28"/>
  <c r="R129" i="28"/>
  <c r="L129" i="28"/>
  <c r="G129" i="28"/>
  <c r="B129" i="28"/>
  <c r="P129" i="28"/>
  <c r="F129" i="28"/>
  <c r="O129" i="28"/>
  <c r="D129" i="28"/>
  <c r="V129" i="28"/>
  <c r="K129" i="28"/>
  <c r="T129" i="28"/>
  <c r="J129" i="28"/>
  <c r="V396" i="28"/>
  <c r="R396" i="28"/>
  <c r="N396" i="28"/>
  <c r="J396" i="28"/>
  <c r="F396" i="28"/>
  <c r="B396" i="28"/>
  <c r="W396" i="28"/>
  <c r="Q396" i="28"/>
  <c r="L396" i="28"/>
  <c r="G396" i="28"/>
  <c r="U396" i="28"/>
  <c r="P396" i="28"/>
  <c r="K396" i="28"/>
  <c r="E396" i="28"/>
  <c r="X396" i="28"/>
  <c r="M396" i="28"/>
  <c r="C396" i="28"/>
  <c r="T396" i="28"/>
  <c r="I396" i="28"/>
  <c r="S396" i="28"/>
  <c r="H396" i="28"/>
  <c r="D396" i="28"/>
  <c r="Y396" i="28"/>
  <c r="O396" i="28"/>
  <c r="W227" i="28"/>
  <c r="S227" i="28"/>
  <c r="O227" i="28"/>
  <c r="K227" i="28"/>
  <c r="G227" i="28"/>
  <c r="C227" i="28"/>
  <c r="U227" i="28"/>
  <c r="P227" i="28"/>
  <c r="J227" i="28"/>
  <c r="E227" i="28"/>
  <c r="V227" i="28"/>
  <c r="N227" i="28"/>
  <c r="H227" i="28"/>
  <c r="T227" i="28"/>
  <c r="L227" i="28"/>
  <c r="B227" i="28"/>
  <c r="Y227" i="28"/>
  <c r="M227" i="28"/>
  <c r="R227" i="28"/>
  <c r="D227" i="28"/>
  <c r="F227" i="28"/>
  <c r="X227" i="28"/>
  <c r="Q227" i="28"/>
  <c r="I227" i="28"/>
  <c r="Y395" i="21"/>
  <c r="U395" i="21"/>
  <c r="Q395" i="21"/>
  <c r="M395" i="21"/>
  <c r="I395" i="21"/>
  <c r="E395" i="21"/>
  <c r="W395" i="21"/>
  <c r="R395" i="21"/>
  <c r="L395" i="21"/>
  <c r="G395" i="21"/>
  <c r="B395" i="21"/>
  <c r="S395" i="21"/>
  <c r="K395" i="21"/>
  <c r="D395" i="21"/>
  <c r="X395" i="21"/>
  <c r="P395" i="21"/>
  <c r="J395" i="21"/>
  <c r="C395" i="21"/>
  <c r="T395" i="21"/>
  <c r="F395" i="21"/>
  <c r="O395" i="21"/>
  <c r="N395" i="21"/>
  <c r="V395" i="21"/>
  <c r="H395" i="21"/>
  <c r="W130" i="25"/>
  <c r="S130" i="25"/>
  <c r="O130" i="25"/>
  <c r="K130" i="25"/>
  <c r="G130" i="25"/>
  <c r="C130" i="25"/>
  <c r="Y130" i="25"/>
  <c r="T130" i="25"/>
  <c r="N130" i="25"/>
  <c r="I130" i="25"/>
  <c r="D130" i="25"/>
  <c r="U130" i="25"/>
  <c r="M130" i="25"/>
  <c r="F130" i="25"/>
  <c r="X130" i="25"/>
  <c r="P130" i="25"/>
  <c r="E130" i="25"/>
  <c r="V130" i="25"/>
  <c r="J130" i="25"/>
  <c r="R130" i="25"/>
  <c r="H130" i="25"/>
  <c r="Q130" i="25"/>
  <c r="L130" i="25"/>
  <c r="B130" i="25"/>
  <c r="Y60" i="21"/>
  <c r="U60" i="21"/>
  <c r="Q60" i="21"/>
  <c r="M60" i="21"/>
  <c r="I60" i="21"/>
  <c r="E60" i="21"/>
  <c r="T60" i="21"/>
  <c r="O60" i="21"/>
  <c r="J60" i="21"/>
  <c r="D60" i="21"/>
  <c r="W60" i="21"/>
  <c r="P60" i="21"/>
  <c r="H60" i="21"/>
  <c r="B60" i="21"/>
  <c r="V60" i="21"/>
  <c r="N60" i="21"/>
  <c r="G60" i="21"/>
  <c r="X60" i="21"/>
  <c r="K60" i="21"/>
  <c r="S60" i="21"/>
  <c r="F60" i="21"/>
  <c r="R60" i="21"/>
  <c r="C60" i="21"/>
  <c r="L60" i="21"/>
  <c r="Y224" i="21"/>
  <c r="U224" i="21"/>
  <c r="Q224" i="21"/>
  <c r="M224" i="21"/>
  <c r="I224" i="21"/>
  <c r="E224" i="21"/>
  <c r="W224" i="21"/>
  <c r="R224" i="21"/>
  <c r="L224" i="21"/>
  <c r="G224" i="21"/>
  <c r="B224" i="21"/>
  <c r="T224" i="21"/>
  <c r="N224" i="21"/>
  <c r="F224" i="21"/>
  <c r="S224" i="21"/>
  <c r="K224" i="21"/>
  <c r="D224" i="21"/>
  <c r="V224" i="21"/>
  <c r="H224" i="21"/>
  <c r="P224" i="21"/>
  <c r="C224" i="21"/>
  <c r="O224" i="21"/>
  <c r="X224" i="21"/>
  <c r="J224" i="21"/>
  <c r="Y195" i="28"/>
  <c r="U195" i="28"/>
  <c r="Q195" i="28"/>
  <c r="M195" i="28"/>
  <c r="I195" i="28"/>
  <c r="T195" i="28"/>
  <c r="O195" i="28"/>
  <c r="J195" i="28"/>
  <c r="E195" i="28"/>
  <c r="W195" i="28"/>
  <c r="P195" i="28"/>
  <c r="H195" i="28"/>
  <c r="C195" i="28"/>
  <c r="V195" i="28"/>
  <c r="L195" i="28"/>
  <c r="D195" i="28"/>
  <c r="X195" i="28"/>
  <c r="K195" i="28"/>
  <c r="S195" i="28"/>
  <c r="F195" i="28"/>
  <c r="R195" i="28"/>
  <c r="G195" i="28"/>
  <c r="B195" i="28"/>
  <c r="N195" i="28"/>
  <c r="Y96" i="28"/>
  <c r="U96" i="28"/>
  <c r="Q96" i="28"/>
  <c r="M96" i="28"/>
  <c r="I96" i="28"/>
  <c r="E96" i="28"/>
  <c r="X96" i="28"/>
  <c r="S96" i="28"/>
  <c r="N96" i="28"/>
  <c r="H96" i="28"/>
  <c r="C96" i="28"/>
  <c r="W96" i="28"/>
  <c r="R96" i="28"/>
  <c r="L96" i="28"/>
  <c r="G96" i="28"/>
  <c r="B96" i="28"/>
  <c r="V96" i="28"/>
  <c r="K96" i="28"/>
  <c r="T96" i="28"/>
  <c r="J96" i="28"/>
  <c r="P96" i="28"/>
  <c r="F96" i="28"/>
  <c r="O96" i="28"/>
  <c r="D96" i="28"/>
  <c r="Y293" i="21"/>
  <c r="U293" i="21"/>
  <c r="Q293" i="21"/>
  <c r="M293" i="21"/>
  <c r="I293" i="21"/>
  <c r="E293" i="21"/>
  <c r="W293" i="21"/>
  <c r="R293" i="21"/>
  <c r="L293" i="21"/>
  <c r="G293" i="21"/>
  <c r="B293" i="21"/>
  <c r="X293" i="21"/>
  <c r="P293" i="21"/>
  <c r="J293" i="21"/>
  <c r="C293" i="21"/>
  <c r="V293" i="21"/>
  <c r="O293" i="21"/>
  <c r="H293" i="21"/>
  <c r="S293" i="21"/>
  <c r="D293" i="21"/>
  <c r="N293" i="21"/>
  <c r="K293" i="21"/>
  <c r="T293" i="21"/>
  <c r="F293" i="21"/>
  <c r="W95" i="25"/>
  <c r="S95" i="25"/>
  <c r="O95" i="25"/>
  <c r="K95" i="25"/>
  <c r="G95" i="25"/>
  <c r="C95" i="25"/>
  <c r="Y95" i="25"/>
  <c r="T95" i="25"/>
  <c r="N95" i="25"/>
  <c r="I95" i="25"/>
  <c r="D95" i="25"/>
  <c r="U95" i="25"/>
  <c r="M95" i="25"/>
  <c r="F95" i="25"/>
  <c r="X95" i="25"/>
  <c r="P95" i="25"/>
  <c r="E95" i="25"/>
  <c r="R95" i="25"/>
  <c r="H95" i="25"/>
  <c r="Q95" i="25"/>
  <c r="B95" i="25"/>
  <c r="J95" i="25"/>
  <c r="V95" i="25"/>
  <c r="L95" i="25"/>
  <c r="Y27" i="25"/>
  <c r="U27" i="25"/>
  <c r="Q27" i="25"/>
  <c r="M27" i="25"/>
  <c r="I27" i="25"/>
  <c r="E27" i="25"/>
  <c r="V27" i="25"/>
  <c r="P27" i="25"/>
  <c r="K27" i="25"/>
  <c r="F27" i="25"/>
  <c r="T27" i="25"/>
  <c r="N27" i="25"/>
  <c r="G27" i="25"/>
  <c r="R27" i="25"/>
  <c r="H27" i="25"/>
  <c r="X27" i="25"/>
  <c r="O27" i="25"/>
  <c r="D27" i="25"/>
  <c r="J27" i="25"/>
  <c r="W27" i="25"/>
  <c r="C27" i="25"/>
  <c r="S27" i="25"/>
  <c r="B27" i="25"/>
  <c r="L27" i="25"/>
  <c r="W62" i="19"/>
  <c r="S62" i="19"/>
  <c r="O62" i="19"/>
  <c r="K62" i="19"/>
  <c r="G62" i="19"/>
  <c r="C62" i="19"/>
  <c r="Y62" i="19"/>
  <c r="T62" i="19"/>
  <c r="N62" i="19"/>
  <c r="I62" i="19"/>
  <c r="D62" i="19"/>
  <c r="R62" i="19"/>
  <c r="L62" i="19"/>
  <c r="E62" i="19"/>
  <c r="X62" i="19"/>
  <c r="P62" i="19"/>
  <c r="F62" i="19"/>
  <c r="M62" i="19"/>
  <c r="V62" i="19"/>
  <c r="J62" i="19"/>
  <c r="B62" i="19"/>
  <c r="U62" i="19"/>
  <c r="Q62" i="19"/>
  <c r="H62" i="19"/>
  <c r="Y258" i="21"/>
  <c r="U258" i="21"/>
  <c r="Q258" i="21"/>
  <c r="M258" i="21"/>
  <c r="I258" i="21"/>
  <c r="E258" i="21"/>
  <c r="W258" i="21"/>
  <c r="R258" i="21"/>
  <c r="L258" i="21"/>
  <c r="G258" i="21"/>
  <c r="B258" i="21"/>
  <c r="S258" i="21"/>
  <c r="K258" i="21"/>
  <c r="D258" i="21"/>
  <c r="X258" i="21"/>
  <c r="P258" i="21"/>
  <c r="J258" i="21"/>
  <c r="C258" i="21"/>
  <c r="N258" i="21"/>
  <c r="V258" i="21"/>
  <c r="H258" i="21"/>
  <c r="T258" i="21"/>
  <c r="F258" i="21"/>
  <c r="O258" i="21"/>
  <c r="Y293" i="28"/>
  <c r="U293" i="28"/>
  <c r="Q293" i="28"/>
  <c r="M293" i="28"/>
  <c r="I293" i="28"/>
  <c r="E293" i="28"/>
  <c r="X293" i="28"/>
  <c r="S293" i="28"/>
  <c r="N293" i="28"/>
  <c r="H293" i="28"/>
  <c r="C293" i="28"/>
  <c r="W293" i="28"/>
  <c r="R293" i="28"/>
  <c r="L293" i="28"/>
  <c r="G293" i="28"/>
  <c r="B293" i="28"/>
  <c r="V293" i="28"/>
  <c r="P293" i="28"/>
  <c r="K293" i="28"/>
  <c r="F293" i="28"/>
  <c r="J293" i="28"/>
  <c r="D293" i="28"/>
  <c r="T293" i="28"/>
  <c r="O293" i="28"/>
  <c r="V362" i="28"/>
  <c r="R362" i="28"/>
  <c r="N362" i="28"/>
  <c r="J362" i="28"/>
  <c r="F362" i="28"/>
  <c r="B362" i="28"/>
  <c r="W362" i="28"/>
  <c r="Q362" i="28"/>
  <c r="L362" i="28"/>
  <c r="G362" i="28"/>
  <c r="U362" i="28"/>
  <c r="P362" i="28"/>
  <c r="K362" i="28"/>
  <c r="E362" i="28"/>
  <c r="S362" i="28"/>
  <c r="H362" i="28"/>
  <c r="Y362" i="28"/>
  <c r="O362" i="28"/>
  <c r="D362" i="28"/>
  <c r="X362" i="28"/>
  <c r="M362" i="28"/>
  <c r="C362" i="28"/>
  <c r="T362" i="28"/>
  <c r="I362"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Y361" i="21"/>
  <c r="U361" i="21"/>
  <c r="Q361" i="21"/>
  <c r="M361" i="21"/>
  <c r="I361" i="21"/>
  <c r="E361" i="21"/>
  <c r="W361" i="21"/>
  <c r="R361" i="21"/>
  <c r="L361" i="21"/>
  <c r="G361" i="21"/>
  <c r="B361" i="21"/>
  <c r="T361" i="21"/>
  <c r="N361" i="21"/>
  <c r="F361" i="21"/>
  <c r="S361" i="21"/>
  <c r="K361" i="21"/>
  <c r="D361" i="21"/>
  <c r="O361" i="21"/>
  <c r="X361" i="21"/>
  <c r="J361" i="21"/>
  <c r="V361" i="21"/>
  <c r="H361" i="21"/>
  <c r="C361" i="21"/>
  <c r="P361" i="21"/>
  <c r="W129" i="25"/>
  <c r="S129" i="25"/>
  <c r="O129" i="25"/>
  <c r="K129" i="25"/>
  <c r="G129" i="25"/>
  <c r="C129" i="25"/>
  <c r="V129" i="25"/>
  <c r="Q129" i="25"/>
  <c r="L129" i="25"/>
  <c r="F129" i="25"/>
  <c r="X129" i="25"/>
  <c r="P129" i="25"/>
  <c r="I129" i="25"/>
  <c r="B129" i="25"/>
  <c r="T129" i="25"/>
  <c r="J129" i="25"/>
  <c r="U129" i="25"/>
  <c r="H129" i="25"/>
  <c r="R129" i="25"/>
  <c r="E129" i="25"/>
  <c r="Y129" i="25"/>
  <c r="N129" i="25"/>
  <c r="M129" i="25"/>
  <c r="D129" i="25"/>
  <c r="A38" i="28"/>
  <c r="A328" i="21"/>
  <c r="A396" i="21"/>
  <c r="A294" i="21"/>
  <c r="A362" i="21"/>
  <c r="A196" i="28"/>
  <c r="A431" i="28"/>
  <c r="A97" i="28"/>
  <c r="A163" i="28"/>
  <c r="A329" i="28"/>
  <c r="A130" i="28"/>
  <c r="A294" i="28"/>
  <c r="A260" i="28"/>
  <c r="A397" i="28"/>
  <c r="A64" i="28"/>
  <c r="A363" i="28"/>
  <c r="A228" i="28"/>
  <c r="A225" i="21"/>
  <c r="A259" i="21"/>
  <c r="A192" i="21"/>
  <c r="A96" i="19"/>
  <c r="A63" i="19"/>
  <c r="A29" i="19"/>
  <c r="A131" i="25"/>
  <c r="A28" i="25"/>
  <c r="A94" i="21"/>
  <c r="A30" i="21"/>
  <c r="A127" i="21"/>
  <c r="A62" i="25"/>
  <c r="A129" i="19"/>
  <c r="A96" i="25"/>
  <c r="A160" i="21"/>
  <c r="A61" i="21"/>
  <c r="Y127" i="21" l="1"/>
  <c r="U127" i="21"/>
  <c r="Q127" i="21"/>
  <c r="M127" i="21"/>
  <c r="I127" i="21"/>
  <c r="E127" i="21"/>
  <c r="W127" i="21"/>
  <c r="R127" i="21"/>
  <c r="L127" i="21"/>
  <c r="G127" i="21"/>
  <c r="B127" i="21"/>
  <c r="X127" i="21"/>
  <c r="P127" i="21"/>
  <c r="J127" i="21"/>
  <c r="C127" i="21"/>
  <c r="V127" i="21"/>
  <c r="O127" i="21"/>
  <c r="H127" i="21"/>
  <c r="K127" i="21"/>
  <c r="T127" i="21"/>
  <c r="F127" i="21"/>
  <c r="S127" i="21"/>
  <c r="D127" i="21"/>
  <c r="N127" i="21"/>
  <c r="W131" i="25"/>
  <c r="S131" i="25"/>
  <c r="O131" i="25"/>
  <c r="K131" i="25"/>
  <c r="G131" i="25"/>
  <c r="C131" i="25"/>
  <c r="V131" i="25"/>
  <c r="Q131" i="25"/>
  <c r="L131" i="25"/>
  <c r="F131" i="25"/>
  <c r="Y131" i="25"/>
  <c r="R131" i="25"/>
  <c r="J131" i="25"/>
  <c r="D131" i="25"/>
  <c r="T131" i="25"/>
  <c r="I131" i="25"/>
  <c r="X131" i="25"/>
  <c r="M131" i="25"/>
  <c r="U131" i="25"/>
  <c r="H131" i="25"/>
  <c r="B131" i="25"/>
  <c r="P131" i="25"/>
  <c r="N131" i="25"/>
  <c r="E131" i="25"/>
  <c r="W192" i="21"/>
  <c r="S192" i="21"/>
  <c r="O192" i="21"/>
  <c r="K192" i="21"/>
  <c r="G192" i="21"/>
  <c r="C192" i="21"/>
  <c r="V192" i="21"/>
  <c r="Q192" i="21"/>
  <c r="L192" i="21"/>
  <c r="F192" i="21"/>
  <c r="Y192" i="21"/>
  <c r="R192" i="21"/>
  <c r="J192" i="21"/>
  <c r="D192" i="21"/>
  <c r="X192" i="21"/>
  <c r="N192" i="21"/>
  <c r="E192" i="21"/>
  <c r="U192" i="21"/>
  <c r="I192" i="21"/>
  <c r="P192" i="21"/>
  <c r="B192" i="21"/>
  <c r="T192" i="21"/>
  <c r="H192" i="21"/>
  <c r="M192" i="21"/>
  <c r="V363" i="28"/>
  <c r="R363" i="28"/>
  <c r="N363" i="28"/>
  <c r="J363" i="28"/>
  <c r="F363" i="28"/>
  <c r="B363" i="28"/>
  <c r="Y363" i="28"/>
  <c r="T363" i="28"/>
  <c r="O363" i="28"/>
  <c r="I363" i="28"/>
  <c r="D363" i="28"/>
  <c r="X363" i="28"/>
  <c r="S363" i="28"/>
  <c r="M363" i="28"/>
  <c r="H363" i="28"/>
  <c r="C363" i="28"/>
  <c r="P363" i="28"/>
  <c r="E363" i="28"/>
  <c r="W363" i="28"/>
  <c r="L363" i="28"/>
  <c r="U363" i="28"/>
  <c r="K363" i="28"/>
  <c r="Q363" i="28"/>
  <c r="G363" i="28"/>
  <c r="Y294" i="28"/>
  <c r="U294" i="28"/>
  <c r="Q294" i="28"/>
  <c r="M294" i="28"/>
  <c r="I294" i="28"/>
  <c r="E294" i="28"/>
  <c r="V294" i="28"/>
  <c r="P294" i="28"/>
  <c r="K294" i="28"/>
  <c r="F294" i="28"/>
  <c r="T294" i="28"/>
  <c r="O294" i="28"/>
  <c r="J294" i="28"/>
  <c r="D294" i="28"/>
  <c r="X294" i="28"/>
  <c r="S294" i="28"/>
  <c r="N294" i="28"/>
  <c r="H294" i="28"/>
  <c r="C294" i="28"/>
  <c r="G294" i="28"/>
  <c r="W294" i="28"/>
  <c r="B294" i="28"/>
  <c r="R294" i="28"/>
  <c r="L294" i="28"/>
  <c r="Y97" i="28"/>
  <c r="U97" i="28"/>
  <c r="Q97" i="28"/>
  <c r="M97" i="28"/>
  <c r="I97" i="28"/>
  <c r="E97" i="28"/>
  <c r="V97" i="28"/>
  <c r="P97" i="28"/>
  <c r="K97" i="28"/>
  <c r="F97" i="28"/>
  <c r="T97" i="28"/>
  <c r="O97" i="28"/>
  <c r="J97" i="28"/>
  <c r="D97" i="28"/>
  <c r="S97" i="28"/>
  <c r="H97" i="28"/>
  <c r="R97" i="28"/>
  <c r="G97" i="28"/>
  <c r="X97" i="28"/>
  <c r="N97" i="28"/>
  <c r="C97" i="28"/>
  <c r="W97" i="28"/>
  <c r="L97" i="28"/>
  <c r="B97" i="28"/>
  <c r="Y294" i="21"/>
  <c r="U294" i="21"/>
  <c r="Q294" i="21"/>
  <c r="M294" i="21"/>
  <c r="I294" i="21"/>
  <c r="E294" i="21"/>
  <c r="T294" i="21"/>
  <c r="O294" i="21"/>
  <c r="J294" i="21"/>
  <c r="D294" i="21"/>
  <c r="V294" i="21"/>
  <c r="N294" i="21"/>
  <c r="G294" i="21"/>
  <c r="S294" i="21"/>
  <c r="L294" i="21"/>
  <c r="F294" i="21"/>
  <c r="W294" i="21"/>
  <c r="H294" i="21"/>
  <c r="R294" i="21"/>
  <c r="C294" i="21"/>
  <c r="P294" i="21"/>
  <c r="B294" i="21"/>
  <c r="X294" i="21"/>
  <c r="K294" i="21"/>
  <c r="Y160" i="21"/>
  <c r="U160" i="21"/>
  <c r="Q160" i="21"/>
  <c r="M160" i="21"/>
  <c r="I160" i="21"/>
  <c r="E160" i="21"/>
  <c r="T160" i="21"/>
  <c r="O160" i="21"/>
  <c r="J160" i="21"/>
  <c r="D160" i="21"/>
  <c r="S160" i="21"/>
  <c r="L160" i="21"/>
  <c r="F160" i="21"/>
  <c r="V160" i="21"/>
  <c r="K160" i="21"/>
  <c r="B160" i="21"/>
  <c r="P160" i="21"/>
  <c r="C160" i="21"/>
  <c r="W160" i="21"/>
  <c r="G160" i="21"/>
  <c r="H160" i="21"/>
  <c r="N160" i="21"/>
  <c r="X160" i="21"/>
  <c r="R160" i="21"/>
  <c r="W96" i="25"/>
  <c r="S96" i="25"/>
  <c r="O96" i="25"/>
  <c r="K96" i="25"/>
  <c r="G96" i="25"/>
  <c r="C96" i="25"/>
  <c r="V96" i="25"/>
  <c r="Q96" i="25"/>
  <c r="L96" i="25"/>
  <c r="F96" i="25"/>
  <c r="Y96" i="25"/>
  <c r="R96" i="25"/>
  <c r="J96" i="25"/>
  <c r="D96" i="25"/>
  <c r="T96" i="25"/>
  <c r="I96" i="25"/>
  <c r="U96" i="25"/>
  <c r="H96" i="25"/>
  <c r="P96" i="25"/>
  <c r="E96" i="25"/>
  <c r="M96" i="25"/>
  <c r="B96" i="25"/>
  <c r="X96" i="25"/>
  <c r="N96"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59" i="21"/>
  <c r="U259" i="21"/>
  <c r="Q259" i="21"/>
  <c r="M259" i="21"/>
  <c r="I259" i="21"/>
  <c r="E259" i="21"/>
  <c r="T259" i="21"/>
  <c r="O259" i="21"/>
  <c r="J259" i="21"/>
  <c r="D259" i="21"/>
  <c r="W259" i="21"/>
  <c r="P259" i="21"/>
  <c r="H259" i="21"/>
  <c r="B259" i="21"/>
  <c r="V259" i="21"/>
  <c r="N259" i="21"/>
  <c r="G259" i="21"/>
  <c r="R259" i="21"/>
  <c r="C259" i="21"/>
  <c r="L259" i="21"/>
  <c r="X259" i="21"/>
  <c r="K259" i="21"/>
  <c r="S259" i="21"/>
  <c r="F259" i="21"/>
  <c r="Y64" i="28"/>
  <c r="U64" i="28"/>
  <c r="Q64" i="28"/>
  <c r="M64" i="28"/>
  <c r="I64" i="28"/>
  <c r="E64" i="28"/>
  <c r="V64" i="28"/>
  <c r="P64" i="28"/>
  <c r="K64" i="28"/>
  <c r="F64" i="28"/>
  <c r="T64" i="28"/>
  <c r="O64" i="28"/>
  <c r="J64" i="28"/>
  <c r="D64" i="28"/>
  <c r="X64" i="28"/>
  <c r="N64" i="28"/>
  <c r="C64" i="28"/>
  <c r="W64" i="28"/>
  <c r="L64" i="28"/>
  <c r="B64" i="28"/>
  <c r="S64" i="28"/>
  <c r="H64" i="28"/>
  <c r="R64" i="28"/>
  <c r="G64" i="28"/>
  <c r="Y130" i="28"/>
  <c r="U130" i="28"/>
  <c r="Q130" i="28"/>
  <c r="M130" i="28"/>
  <c r="I130" i="28"/>
  <c r="E130" i="28"/>
  <c r="V130" i="28"/>
  <c r="P130" i="28"/>
  <c r="K130" i="28"/>
  <c r="F130" i="28"/>
  <c r="T130" i="28"/>
  <c r="O130" i="28"/>
  <c r="J130" i="28"/>
  <c r="D130" i="28"/>
  <c r="X130" i="28"/>
  <c r="N130" i="28"/>
  <c r="C130" i="28"/>
  <c r="W130" i="28"/>
  <c r="L130" i="28"/>
  <c r="B130" i="28"/>
  <c r="S130" i="28"/>
  <c r="H130" i="28"/>
  <c r="R130" i="28"/>
  <c r="G130" i="28"/>
  <c r="V431" i="28"/>
  <c r="R431" i="28"/>
  <c r="N431" i="28"/>
  <c r="J431" i="28"/>
  <c r="F431" i="28"/>
  <c r="B431" i="28"/>
  <c r="Y431" i="28"/>
  <c r="T431" i="28"/>
  <c r="O431" i="28"/>
  <c r="I431" i="28"/>
  <c r="D431" i="28"/>
  <c r="X431" i="28"/>
  <c r="S431" i="28"/>
  <c r="M431" i="28"/>
  <c r="H431" i="28"/>
  <c r="C431" i="28"/>
  <c r="P431" i="28"/>
  <c r="E431" i="28"/>
  <c r="W431" i="28"/>
  <c r="L431" i="28"/>
  <c r="U431" i="28"/>
  <c r="K431" i="28"/>
  <c r="Q431" i="28"/>
  <c r="G431" i="28"/>
  <c r="Y396" i="21"/>
  <c r="U396" i="21"/>
  <c r="Q396" i="21"/>
  <c r="M396" i="21"/>
  <c r="I396" i="21"/>
  <c r="E396" i="21"/>
  <c r="T396" i="21"/>
  <c r="O396" i="21"/>
  <c r="J396" i="21"/>
  <c r="D396" i="21"/>
  <c r="W396" i="21"/>
  <c r="P396" i="21"/>
  <c r="H396" i="21"/>
  <c r="B396" i="21"/>
  <c r="V396" i="21"/>
  <c r="N396" i="21"/>
  <c r="G396" i="21"/>
  <c r="X396" i="21"/>
  <c r="K396" i="21"/>
  <c r="S396" i="21"/>
  <c r="F396" i="21"/>
  <c r="R396" i="21"/>
  <c r="C396" i="21"/>
  <c r="L396" i="21"/>
  <c r="W129" i="19"/>
  <c r="S129" i="19"/>
  <c r="O129" i="19"/>
  <c r="K129" i="19"/>
  <c r="G129" i="19"/>
  <c r="C129" i="19"/>
  <c r="U129" i="19"/>
  <c r="P129" i="19"/>
  <c r="J129" i="19"/>
  <c r="E129" i="19"/>
  <c r="Y129" i="19"/>
  <c r="R129" i="19"/>
  <c r="L129" i="19"/>
  <c r="D129" i="19"/>
  <c r="T129" i="19"/>
  <c r="I129" i="19"/>
  <c r="N129" i="19"/>
  <c r="B129" i="19"/>
  <c r="Q129" i="19"/>
  <c r="X129" i="19"/>
  <c r="F129" i="19"/>
  <c r="V129" i="19"/>
  <c r="M129" i="19"/>
  <c r="H129" i="19"/>
  <c r="Y94" i="21"/>
  <c r="U94" i="21"/>
  <c r="Q94" i="21"/>
  <c r="M94" i="21"/>
  <c r="I94" i="21"/>
  <c r="E94" i="21"/>
  <c r="W94" i="21"/>
  <c r="R94" i="21"/>
  <c r="L94" i="21"/>
  <c r="G94" i="21"/>
  <c r="B94" i="21"/>
  <c r="S94" i="21"/>
  <c r="K94" i="21"/>
  <c r="D94" i="21"/>
  <c r="X94" i="21"/>
  <c r="P94" i="21"/>
  <c r="J94" i="21"/>
  <c r="C94" i="21"/>
  <c r="T94" i="21"/>
  <c r="F94" i="21"/>
  <c r="O94" i="21"/>
  <c r="N94" i="21"/>
  <c r="H94" i="21"/>
  <c r="V94" i="21"/>
  <c r="W63" i="19"/>
  <c r="S63" i="19"/>
  <c r="O63" i="19"/>
  <c r="K63" i="19"/>
  <c r="G63" i="19"/>
  <c r="C63" i="19"/>
  <c r="V63" i="19"/>
  <c r="Q63" i="19"/>
  <c r="L63" i="19"/>
  <c r="F63" i="19"/>
  <c r="X63" i="19"/>
  <c r="P63" i="19"/>
  <c r="I63" i="19"/>
  <c r="B63" i="19"/>
  <c r="T63" i="19"/>
  <c r="J63" i="19"/>
  <c r="N63" i="19"/>
  <c r="D63" i="19"/>
  <c r="Y63" i="19"/>
  <c r="M63" i="19"/>
  <c r="E63" i="19"/>
  <c r="U63" i="19"/>
  <c r="R63" i="19"/>
  <c r="H63" i="19"/>
  <c r="Y225" i="21"/>
  <c r="U225" i="21"/>
  <c r="Q225" i="21"/>
  <c r="M225" i="21"/>
  <c r="I225" i="21"/>
  <c r="E225" i="21"/>
  <c r="T225" i="21"/>
  <c r="O225" i="21"/>
  <c r="J225" i="21"/>
  <c r="D225" i="21"/>
  <c r="X225" i="21"/>
  <c r="R225" i="21"/>
  <c r="K225" i="21"/>
  <c r="C225" i="21"/>
  <c r="W225" i="21"/>
  <c r="P225" i="21"/>
  <c r="H225" i="21"/>
  <c r="B225" i="21"/>
  <c r="L225" i="21"/>
  <c r="V225" i="21"/>
  <c r="G225" i="21"/>
  <c r="S225" i="21"/>
  <c r="F225" i="21"/>
  <c r="N225" i="21"/>
  <c r="V397" i="28"/>
  <c r="R397" i="28"/>
  <c r="N397" i="28"/>
  <c r="J397" i="28"/>
  <c r="F397" i="28"/>
  <c r="B397" i="28"/>
  <c r="Y397" i="28"/>
  <c r="T397" i="28"/>
  <c r="O397" i="28"/>
  <c r="I397" i="28"/>
  <c r="D397" i="28"/>
  <c r="X397" i="28"/>
  <c r="S397" i="28"/>
  <c r="M397" i="28"/>
  <c r="H397" i="28"/>
  <c r="C397" i="28"/>
  <c r="U397" i="28"/>
  <c r="K397" i="28"/>
  <c r="Q397" i="28"/>
  <c r="G397" i="28"/>
  <c r="P397" i="28"/>
  <c r="E397" i="28"/>
  <c r="W397" i="28"/>
  <c r="L397" i="28"/>
  <c r="Y329" i="28"/>
  <c r="U329" i="28"/>
  <c r="Q329" i="28"/>
  <c r="M329" i="28"/>
  <c r="I329" i="28"/>
  <c r="E329" i="28"/>
  <c r="V329" i="28"/>
  <c r="P329" i="28"/>
  <c r="K329" i="28"/>
  <c r="F329" i="28"/>
  <c r="T329" i="28"/>
  <c r="O329" i="28"/>
  <c r="J329" i="28"/>
  <c r="D329" i="28"/>
  <c r="X329" i="28"/>
  <c r="S329" i="28"/>
  <c r="N329" i="28"/>
  <c r="H329" i="28"/>
  <c r="C329" i="28"/>
  <c r="L329" i="28"/>
  <c r="G329" i="28"/>
  <c r="W329" i="28"/>
  <c r="B329" i="28"/>
  <c r="R329" i="28"/>
  <c r="Y196" i="28"/>
  <c r="U196" i="28"/>
  <c r="Q196" i="28"/>
  <c r="M196" i="28"/>
  <c r="I196" i="28"/>
  <c r="E196" i="28"/>
  <c r="W196" i="28"/>
  <c r="R196" i="28"/>
  <c r="L196" i="28"/>
  <c r="G196" i="28"/>
  <c r="B196" i="28"/>
  <c r="T196" i="28"/>
  <c r="N196" i="28"/>
  <c r="F196" i="28"/>
  <c r="P196" i="28"/>
  <c r="H196" i="28"/>
  <c r="X196" i="28"/>
  <c r="K196" i="28"/>
  <c r="O196" i="28"/>
  <c r="S196" i="28"/>
  <c r="J196" i="28"/>
  <c r="V196" i="28"/>
  <c r="C196" i="28"/>
  <c r="D196" i="28"/>
  <c r="Y328" i="21"/>
  <c r="U328" i="21"/>
  <c r="Q328" i="21"/>
  <c r="M328" i="21"/>
  <c r="I328" i="21"/>
  <c r="E328" i="21"/>
  <c r="T328" i="21"/>
  <c r="O328" i="21"/>
  <c r="J328" i="21"/>
  <c r="D328" i="21"/>
  <c r="S328" i="21"/>
  <c r="L328" i="21"/>
  <c r="F328" i="21"/>
  <c r="X328" i="21"/>
  <c r="R328" i="21"/>
  <c r="K328" i="21"/>
  <c r="C328" i="21"/>
  <c r="N328" i="21"/>
  <c r="W328" i="21"/>
  <c r="H328" i="21"/>
  <c r="V328" i="21"/>
  <c r="G328" i="21"/>
  <c r="P328" i="21"/>
  <c r="B328" i="21"/>
  <c r="Y61" i="21"/>
  <c r="U61" i="21"/>
  <c r="Q61" i="21"/>
  <c r="M61" i="21"/>
  <c r="I61" i="21"/>
  <c r="E61" i="21"/>
  <c r="W61" i="21"/>
  <c r="R61" i="21"/>
  <c r="L61" i="21"/>
  <c r="G61" i="21"/>
  <c r="B61" i="21"/>
  <c r="T61" i="21"/>
  <c r="N61" i="21"/>
  <c r="F61" i="21"/>
  <c r="S61" i="21"/>
  <c r="K61" i="21"/>
  <c r="D61" i="21"/>
  <c r="O61" i="21"/>
  <c r="X61" i="21"/>
  <c r="J61" i="21"/>
  <c r="V61" i="21"/>
  <c r="H61" i="21"/>
  <c r="P61" i="21"/>
  <c r="C61" i="21"/>
  <c r="W62" i="25"/>
  <c r="S62" i="25"/>
  <c r="O62" i="25"/>
  <c r="K62" i="25"/>
  <c r="G62" i="25"/>
  <c r="C62" i="25"/>
  <c r="Y62" i="25"/>
  <c r="T62" i="25"/>
  <c r="N62" i="25"/>
  <c r="I62" i="25"/>
  <c r="D62" i="25"/>
  <c r="V62" i="25"/>
  <c r="P62" i="25"/>
  <c r="H62" i="25"/>
  <c r="X62" i="25"/>
  <c r="M62" i="25"/>
  <c r="E62" i="25"/>
  <c r="R62" i="25"/>
  <c r="F62" i="25"/>
  <c r="Q62" i="25"/>
  <c r="B62" i="25"/>
  <c r="U62" i="25"/>
  <c r="L62" i="25"/>
  <c r="J62" i="25"/>
  <c r="Y28" i="25"/>
  <c r="U28" i="25"/>
  <c r="Q28" i="25"/>
  <c r="M28" i="25"/>
  <c r="I28" i="25"/>
  <c r="E28" i="25"/>
  <c r="X28" i="25"/>
  <c r="S28" i="25"/>
  <c r="N28" i="25"/>
  <c r="H28" i="25"/>
  <c r="C28" i="25"/>
  <c r="R28" i="25"/>
  <c r="K28" i="25"/>
  <c r="D28" i="25"/>
  <c r="V28" i="25"/>
  <c r="L28" i="25"/>
  <c r="B28" i="25"/>
  <c r="T28" i="25"/>
  <c r="J28" i="25"/>
  <c r="W28" i="25"/>
  <c r="F28" i="25"/>
  <c r="P28" i="25"/>
  <c r="O28" i="25"/>
  <c r="G28" i="25"/>
  <c r="X96" i="19"/>
  <c r="T96" i="19"/>
  <c r="P96" i="19"/>
  <c r="L96" i="19"/>
  <c r="H96" i="19"/>
  <c r="D96" i="19"/>
  <c r="W96" i="19"/>
  <c r="R96" i="19"/>
  <c r="M96" i="19"/>
  <c r="G96" i="19"/>
  <c r="B96" i="19"/>
  <c r="S96" i="19"/>
  <c r="K96" i="19"/>
  <c r="E96" i="19"/>
  <c r="V96" i="19"/>
  <c r="N96" i="19"/>
  <c r="C96" i="19"/>
  <c r="Y96" i="19"/>
  <c r="J96" i="19"/>
  <c r="I96" i="19"/>
  <c r="U96" i="19"/>
  <c r="F96" i="19"/>
  <c r="Q96" i="19"/>
  <c r="O96" i="19"/>
  <c r="W228" i="28"/>
  <c r="S228" i="28"/>
  <c r="O228" i="28"/>
  <c r="K228" i="28"/>
  <c r="G228" i="28"/>
  <c r="C228" i="28"/>
  <c r="X228" i="28"/>
  <c r="R228" i="28"/>
  <c r="M228" i="28"/>
  <c r="H228" i="28"/>
  <c r="B228" i="28"/>
  <c r="T228" i="28"/>
  <c r="L228" i="28"/>
  <c r="E228" i="28"/>
  <c r="Y228" i="28"/>
  <c r="P228" i="28"/>
  <c r="F228" i="28"/>
  <c r="N228" i="28"/>
  <c r="J228" i="28"/>
  <c r="V228" i="28"/>
  <c r="D228" i="28"/>
  <c r="U228" i="28"/>
  <c r="I228" i="28"/>
  <c r="Q228" i="28"/>
  <c r="Y260" i="28"/>
  <c r="U260" i="28"/>
  <c r="Q260" i="28"/>
  <c r="M260" i="28"/>
  <c r="I260" i="28"/>
  <c r="E260" i="28"/>
  <c r="V260" i="28"/>
  <c r="P260" i="28"/>
  <c r="K260" i="28"/>
  <c r="F260" i="28"/>
  <c r="T260" i="28"/>
  <c r="O260" i="28"/>
  <c r="J260" i="28"/>
  <c r="D260" i="28"/>
  <c r="S260" i="28"/>
  <c r="H260" i="28"/>
  <c r="R260" i="28"/>
  <c r="G260" i="28"/>
  <c r="X260" i="28"/>
  <c r="N260" i="28"/>
  <c r="C260" i="28"/>
  <c r="W260" i="28"/>
  <c r="L260" i="28"/>
  <c r="B260" i="28"/>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362" i="21"/>
  <c r="U362" i="21"/>
  <c r="Q362" i="21"/>
  <c r="M362" i="21"/>
  <c r="I362" i="21"/>
  <c r="E362" i="21"/>
  <c r="T362" i="21"/>
  <c r="O362" i="21"/>
  <c r="J362" i="21"/>
  <c r="D362" i="21"/>
  <c r="X362" i="21"/>
  <c r="R362" i="21"/>
  <c r="K362" i="21"/>
  <c r="C362" i="21"/>
  <c r="W362" i="21"/>
  <c r="P362" i="21"/>
  <c r="H362" i="21"/>
  <c r="B362" i="21"/>
  <c r="S362" i="21"/>
  <c r="F362" i="21"/>
  <c r="N362" i="21"/>
  <c r="L362" i="21"/>
  <c r="V362" i="21"/>
  <c r="G362"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63" i="21"/>
  <c r="A397" i="21"/>
  <c r="A295" i="21"/>
  <c r="A329" i="21"/>
  <c r="A229" i="28"/>
  <c r="A65" i="28"/>
  <c r="A398" i="28"/>
  <c r="A261" i="28"/>
  <c r="A295" i="28"/>
  <c r="A131" i="28"/>
  <c r="A98" i="28"/>
  <c r="A364" i="28"/>
  <c r="A164" i="28"/>
  <c r="A330" i="28"/>
  <c r="A432" i="28"/>
  <c r="A197" i="28"/>
  <c r="A260" i="21"/>
  <c r="A226" i="21"/>
  <c r="A193" i="21"/>
  <c r="A97" i="19"/>
  <c r="A64" i="19"/>
  <c r="A62" i="21"/>
  <c r="A161" i="21"/>
  <c r="A130" i="19"/>
  <c r="A63" i="25"/>
  <c r="A30" i="19"/>
  <c r="A95" i="21"/>
  <c r="A97" i="25"/>
  <c r="A128" i="21"/>
  <c r="A31" i="21"/>
  <c r="A29" i="25"/>
  <c r="A132" i="25"/>
  <c r="Y29" i="25" l="1"/>
  <c r="U29" i="25"/>
  <c r="Q29" i="25"/>
  <c r="M29" i="25"/>
  <c r="I29" i="25"/>
  <c r="E29" i="25"/>
  <c r="V29" i="25"/>
  <c r="P29" i="25"/>
  <c r="K29" i="25"/>
  <c r="F29" i="25"/>
  <c r="W29" i="25"/>
  <c r="O29" i="25"/>
  <c r="H29" i="25"/>
  <c r="B29" i="25"/>
  <c r="R29" i="25"/>
  <c r="G29" i="25"/>
  <c r="X29" i="25"/>
  <c r="N29" i="25"/>
  <c r="D29" i="25"/>
  <c r="S29" i="25"/>
  <c r="L29" i="25"/>
  <c r="J29" i="25"/>
  <c r="C29" i="25"/>
  <c r="T29" i="25"/>
  <c r="Y95" i="21"/>
  <c r="U95" i="21"/>
  <c r="Q95" i="21"/>
  <c r="M95" i="21"/>
  <c r="I95" i="21"/>
  <c r="E95" i="21"/>
  <c r="T95" i="21"/>
  <c r="O95" i="21"/>
  <c r="J95" i="21"/>
  <c r="D95" i="21"/>
  <c r="W95" i="21"/>
  <c r="P95" i="21"/>
  <c r="H95" i="21"/>
  <c r="B95" i="21"/>
  <c r="V95" i="21"/>
  <c r="N95" i="21"/>
  <c r="G95" i="21"/>
  <c r="X95" i="21"/>
  <c r="K95" i="21"/>
  <c r="S95" i="21"/>
  <c r="F95" i="21"/>
  <c r="R95" i="21"/>
  <c r="C95" i="21"/>
  <c r="L95" i="21"/>
  <c r="Y161" i="21"/>
  <c r="U161" i="21"/>
  <c r="Q161" i="21"/>
  <c r="M161" i="21"/>
  <c r="I161" i="21"/>
  <c r="E161" i="21"/>
  <c r="W161" i="21"/>
  <c r="R161" i="21"/>
  <c r="L161" i="21"/>
  <c r="G161" i="21"/>
  <c r="B161" i="21"/>
  <c r="X161" i="21"/>
  <c r="P161" i="21"/>
  <c r="J161" i="21"/>
  <c r="C161" i="21"/>
  <c r="O161" i="21"/>
  <c r="F161" i="21"/>
  <c r="S161" i="21"/>
  <c r="D161" i="21"/>
  <c r="N161" i="21"/>
  <c r="H161" i="21"/>
  <c r="T161" i="21"/>
  <c r="K161" i="21"/>
  <c r="V161" i="21"/>
  <c r="W193" i="21"/>
  <c r="S193" i="21"/>
  <c r="O193" i="21"/>
  <c r="K193" i="21"/>
  <c r="G193" i="21"/>
  <c r="C193" i="21"/>
  <c r="Y193" i="21"/>
  <c r="T193" i="21"/>
  <c r="N193" i="21"/>
  <c r="I193" i="21"/>
  <c r="D193" i="21"/>
  <c r="V193" i="21"/>
  <c r="P193" i="21"/>
  <c r="H193" i="21"/>
  <c r="R193" i="21"/>
  <c r="J193" i="21"/>
  <c r="X193" i="21"/>
  <c r="L193" i="21"/>
  <c r="F193" i="21"/>
  <c r="U193" i="21"/>
  <c r="B193" i="21"/>
  <c r="E193" i="21"/>
  <c r="Q193" i="21"/>
  <c r="M193" i="21"/>
  <c r="V432" i="28"/>
  <c r="R432" i="28"/>
  <c r="N432" i="28"/>
  <c r="J432" i="28"/>
  <c r="F432" i="28"/>
  <c r="B432" i="28"/>
  <c r="W432" i="28"/>
  <c r="Q432" i="28"/>
  <c r="L432" i="28"/>
  <c r="G432" i="28"/>
  <c r="U432" i="28"/>
  <c r="P432" i="28"/>
  <c r="K432" i="28"/>
  <c r="E432" i="28"/>
  <c r="X432" i="28"/>
  <c r="M432" i="28"/>
  <c r="C432" i="28"/>
  <c r="T432" i="28"/>
  <c r="I432" i="28"/>
  <c r="S432" i="28"/>
  <c r="H432" i="28"/>
  <c r="D432" i="28"/>
  <c r="Y432" i="28"/>
  <c r="O432" i="28"/>
  <c r="Y98" i="28"/>
  <c r="U98" i="28"/>
  <c r="Q98" i="28"/>
  <c r="M98" i="28"/>
  <c r="I98" i="28"/>
  <c r="E98" i="28"/>
  <c r="X98" i="28"/>
  <c r="S98" i="28"/>
  <c r="N98" i="28"/>
  <c r="H98" i="28"/>
  <c r="C98" i="28"/>
  <c r="W98" i="28"/>
  <c r="R98" i="28"/>
  <c r="L98" i="28"/>
  <c r="G98" i="28"/>
  <c r="B98" i="28"/>
  <c r="P98" i="28"/>
  <c r="F98" i="28"/>
  <c r="O98" i="28"/>
  <c r="D98" i="28"/>
  <c r="V98" i="28"/>
  <c r="K98" i="28"/>
  <c r="T98" i="28"/>
  <c r="J98" i="28"/>
  <c r="V398" i="28"/>
  <c r="R398" i="28"/>
  <c r="N398" i="28"/>
  <c r="J398" i="28"/>
  <c r="F398" i="28"/>
  <c r="B398" i="28"/>
  <c r="W398" i="28"/>
  <c r="Q398" i="28"/>
  <c r="L398" i="28"/>
  <c r="G398" i="28"/>
  <c r="U398" i="28"/>
  <c r="P398" i="28"/>
  <c r="K398" i="28"/>
  <c r="E398" i="28"/>
  <c r="S398" i="28"/>
  <c r="H398" i="28"/>
  <c r="Y398" i="28"/>
  <c r="O398" i="28"/>
  <c r="D398" i="28"/>
  <c r="X398" i="28"/>
  <c r="M398" i="28"/>
  <c r="C398" i="28"/>
  <c r="T398" i="28"/>
  <c r="I398" i="28"/>
  <c r="Y295" i="21"/>
  <c r="U295" i="21"/>
  <c r="Q295" i="21"/>
  <c r="M295" i="21"/>
  <c r="I295" i="21"/>
  <c r="E295" i="21"/>
  <c r="W295" i="21"/>
  <c r="R295" i="21"/>
  <c r="L295" i="21"/>
  <c r="G295" i="21"/>
  <c r="B295" i="21"/>
  <c r="S295" i="21"/>
  <c r="K295" i="21"/>
  <c r="D295" i="21"/>
  <c r="X295" i="21"/>
  <c r="P295" i="21"/>
  <c r="J295" i="21"/>
  <c r="C295" i="21"/>
  <c r="N295" i="21"/>
  <c r="V295" i="21"/>
  <c r="H295" i="21"/>
  <c r="T295" i="21"/>
  <c r="F295" i="21"/>
  <c r="O295"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2" i="21"/>
  <c r="U62" i="21"/>
  <c r="Q62" i="21"/>
  <c r="M62" i="21"/>
  <c r="I62" i="21"/>
  <c r="E62" i="21"/>
  <c r="T62" i="21"/>
  <c r="O62" i="21"/>
  <c r="J62" i="21"/>
  <c r="D62" i="21"/>
  <c r="X62" i="21"/>
  <c r="R62" i="21"/>
  <c r="K62" i="21"/>
  <c r="C62" i="21"/>
  <c r="W62" i="21"/>
  <c r="P62" i="21"/>
  <c r="H62" i="21"/>
  <c r="B62" i="21"/>
  <c r="S62" i="21"/>
  <c r="F62" i="21"/>
  <c r="N62" i="21"/>
  <c r="L62" i="21"/>
  <c r="V62" i="21"/>
  <c r="G62" i="21"/>
  <c r="Y226" i="21"/>
  <c r="U226" i="21"/>
  <c r="Q226" i="21"/>
  <c r="M226" i="21"/>
  <c r="I226" i="21"/>
  <c r="E226" i="21"/>
  <c r="W226" i="21"/>
  <c r="R226" i="21"/>
  <c r="L226" i="21"/>
  <c r="G226" i="21"/>
  <c r="B226" i="21"/>
  <c r="V226" i="21"/>
  <c r="O226" i="21"/>
  <c r="H226" i="21"/>
  <c r="T226" i="21"/>
  <c r="N226" i="21"/>
  <c r="F226" i="21"/>
  <c r="P226" i="21"/>
  <c r="C226" i="21"/>
  <c r="K226" i="21"/>
  <c r="X226" i="21"/>
  <c r="J226" i="21"/>
  <c r="S226" i="21"/>
  <c r="D226" i="21"/>
  <c r="Y330" i="28"/>
  <c r="U330" i="28"/>
  <c r="Q330" i="28"/>
  <c r="M330" i="28"/>
  <c r="I330" i="28"/>
  <c r="E330" i="28"/>
  <c r="X330" i="28"/>
  <c r="S330" i="28"/>
  <c r="N330" i="28"/>
  <c r="H330" i="28"/>
  <c r="C330" i="28"/>
  <c r="W330" i="28"/>
  <c r="R330" i="28"/>
  <c r="L330" i="28"/>
  <c r="G330" i="28"/>
  <c r="B330" i="28"/>
  <c r="V330" i="28"/>
  <c r="P330" i="28"/>
  <c r="K330" i="28"/>
  <c r="F330" i="28"/>
  <c r="J330" i="28"/>
  <c r="D330" i="28"/>
  <c r="T330" i="28"/>
  <c r="O330" i="28"/>
  <c r="Y131" i="28"/>
  <c r="U131" i="28"/>
  <c r="Q131" i="28"/>
  <c r="M131" i="28"/>
  <c r="I131" i="28"/>
  <c r="E131" i="28"/>
  <c r="X131" i="28"/>
  <c r="S131" i="28"/>
  <c r="N131" i="28"/>
  <c r="H131" i="28"/>
  <c r="C131" i="28"/>
  <c r="W131" i="28"/>
  <c r="R131" i="28"/>
  <c r="L131" i="28"/>
  <c r="G131" i="28"/>
  <c r="B131" i="28"/>
  <c r="V131" i="28"/>
  <c r="K131" i="28"/>
  <c r="T131" i="28"/>
  <c r="J131" i="28"/>
  <c r="P131" i="28"/>
  <c r="F131" i="28"/>
  <c r="O131" i="28"/>
  <c r="D131" i="28"/>
  <c r="Y65" i="28"/>
  <c r="U65" i="28"/>
  <c r="Q65" i="28"/>
  <c r="M65" i="28"/>
  <c r="I65" i="28"/>
  <c r="E65" i="28"/>
  <c r="X65" i="28"/>
  <c r="S65" i="28"/>
  <c r="N65" i="28"/>
  <c r="H65" i="28"/>
  <c r="C65" i="28"/>
  <c r="W65" i="28"/>
  <c r="R65" i="28"/>
  <c r="L65" i="28"/>
  <c r="G65" i="28"/>
  <c r="B65" i="28"/>
  <c r="V65" i="28"/>
  <c r="K65" i="28"/>
  <c r="T65" i="28"/>
  <c r="J65" i="28"/>
  <c r="P65" i="28"/>
  <c r="F65" i="28"/>
  <c r="O65" i="28"/>
  <c r="D65" i="28"/>
  <c r="Y397" i="21"/>
  <c r="U397" i="21"/>
  <c r="Q397" i="21"/>
  <c r="M397" i="21"/>
  <c r="I397" i="21"/>
  <c r="E397" i="21"/>
  <c r="W397" i="21"/>
  <c r="R397" i="21"/>
  <c r="L397" i="21"/>
  <c r="G397" i="21"/>
  <c r="B397" i="21"/>
  <c r="T397" i="21"/>
  <c r="N397" i="21"/>
  <c r="F397" i="21"/>
  <c r="S397" i="21"/>
  <c r="K397" i="21"/>
  <c r="D397" i="21"/>
  <c r="O397" i="21"/>
  <c r="X397" i="21"/>
  <c r="J397" i="21"/>
  <c r="V397" i="21"/>
  <c r="H397" i="21"/>
  <c r="P397" i="21"/>
  <c r="C397" i="21"/>
  <c r="Y128" i="21"/>
  <c r="U128" i="21"/>
  <c r="Q128" i="21"/>
  <c r="M128" i="21"/>
  <c r="I128" i="21"/>
  <c r="E128" i="21"/>
  <c r="T128" i="21"/>
  <c r="O128" i="21"/>
  <c r="J128" i="21"/>
  <c r="D128" i="21"/>
  <c r="V128" i="21"/>
  <c r="N128" i="21"/>
  <c r="G128" i="21"/>
  <c r="S128" i="21"/>
  <c r="L128" i="21"/>
  <c r="F128" i="21"/>
  <c r="P128" i="21"/>
  <c r="B128" i="21"/>
  <c r="X128" i="21"/>
  <c r="K128" i="21"/>
  <c r="W128" i="21"/>
  <c r="H128" i="21"/>
  <c r="C128" i="21"/>
  <c r="R128" i="21"/>
  <c r="W63" i="25"/>
  <c r="S63" i="25"/>
  <c r="O63" i="25"/>
  <c r="K63" i="25"/>
  <c r="G63" i="25"/>
  <c r="C63" i="25"/>
  <c r="V63" i="25"/>
  <c r="Q63" i="25"/>
  <c r="L63" i="25"/>
  <c r="F63" i="25"/>
  <c r="T63" i="25"/>
  <c r="M63" i="25"/>
  <c r="E63" i="25"/>
  <c r="R63" i="25"/>
  <c r="I63" i="25"/>
  <c r="U63" i="25"/>
  <c r="H63" i="25"/>
  <c r="P63" i="25"/>
  <c r="D63" i="25"/>
  <c r="X63" i="25"/>
  <c r="N63" i="25"/>
  <c r="J63" i="25"/>
  <c r="B63" i="25"/>
  <c r="Y63" i="25"/>
  <c r="W64" i="19"/>
  <c r="S64" i="19"/>
  <c r="O64" i="19"/>
  <c r="K64" i="19"/>
  <c r="G64" i="19"/>
  <c r="C64" i="19"/>
  <c r="Y64" i="19"/>
  <c r="T64" i="19"/>
  <c r="N64" i="19"/>
  <c r="I64" i="19"/>
  <c r="D64" i="19"/>
  <c r="U64" i="19"/>
  <c r="M64" i="19"/>
  <c r="F64" i="19"/>
  <c r="X64" i="19"/>
  <c r="P64" i="19"/>
  <c r="E64" i="19"/>
  <c r="Q64" i="19"/>
  <c r="B64" i="19"/>
  <c r="L64" i="19"/>
  <c r="H64" i="19"/>
  <c r="V64" i="19"/>
  <c r="R64" i="19"/>
  <c r="J64" i="19"/>
  <c r="Y260" i="21"/>
  <c r="U260" i="21"/>
  <c r="Q260" i="21"/>
  <c r="M260" i="21"/>
  <c r="I260" i="21"/>
  <c r="E260" i="21"/>
  <c r="W260" i="21"/>
  <c r="R260" i="21"/>
  <c r="L260" i="21"/>
  <c r="G260" i="21"/>
  <c r="B260" i="21"/>
  <c r="T260" i="21"/>
  <c r="N260" i="21"/>
  <c r="F260" i="21"/>
  <c r="S260" i="21"/>
  <c r="K260" i="21"/>
  <c r="D260" i="21"/>
  <c r="V260" i="21"/>
  <c r="H260" i="21"/>
  <c r="P260" i="21"/>
  <c r="C260" i="21"/>
  <c r="O260" i="21"/>
  <c r="J260" i="21"/>
  <c r="X260" i="21"/>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295" i="28"/>
  <c r="U295" i="28"/>
  <c r="Q295" i="28"/>
  <c r="M295" i="28"/>
  <c r="I295" i="28"/>
  <c r="E295" i="28"/>
  <c r="X295" i="28"/>
  <c r="S295" i="28"/>
  <c r="N295" i="28"/>
  <c r="H295" i="28"/>
  <c r="C295" i="28"/>
  <c r="W295" i="28"/>
  <c r="R295" i="28"/>
  <c r="L295" i="28"/>
  <c r="G295" i="28"/>
  <c r="B295" i="28"/>
  <c r="V295" i="28"/>
  <c r="P295" i="28"/>
  <c r="K295" i="28"/>
  <c r="F295" i="28"/>
  <c r="D295" i="28"/>
  <c r="T295" i="28"/>
  <c r="O295" i="28"/>
  <c r="J295" i="28"/>
  <c r="W229" i="28"/>
  <c r="S229" i="28"/>
  <c r="O229" i="28"/>
  <c r="K229" i="28"/>
  <c r="G229" i="28"/>
  <c r="C229" i="28"/>
  <c r="U229" i="28"/>
  <c r="P229" i="28"/>
  <c r="J229" i="28"/>
  <c r="E229" i="28"/>
  <c r="X229" i="28"/>
  <c r="Q229" i="28"/>
  <c r="I229" i="28"/>
  <c r="B229" i="28"/>
  <c r="T229" i="28"/>
  <c r="L229" i="28"/>
  <c r="N229" i="28"/>
  <c r="D229" i="28"/>
  <c r="V229" i="28"/>
  <c r="F229" i="28"/>
  <c r="Y229" i="28"/>
  <c r="R229" i="28"/>
  <c r="M229" i="28"/>
  <c r="H229" i="28"/>
  <c r="Y363" i="21"/>
  <c r="U363" i="21"/>
  <c r="Q363" i="21"/>
  <c r="M363" i="21"/>
  <c r="I363" i="21"/>
  <c r="E363" i="21"/>
  <c r="W363" i="21"/>
  <c r="R363" i="21"/>
  <c r="L363" i="21"/>
  <c r="G363" i="21"/>
  <c r="B363" i="21"/>
  <c r="V363" i="21"/>
  <c r="O363" i="21"/>
  <c r="H363" i="21"/>
  <c r="T363" i="21"/>
  <c r="N363" i="21"/>
  <c r="F363" i="21"/>
  <c r="X363" i="21"/>
  <c r="J363" i="21"/>
  <c r="S363" i="21"/>
  <c r="D363" i="21"/>
  <c r="P363" i="21"/>
  <c r="C363" i="21"/>
  <c r="K363" i="21"/>
  <c r="W132" i="25"/>
  <c r="S132" i="25"/>
  <c r="O132" i="25"/>
  <c r="K132" i="25"/>
  <c r="G132" i="25"/>
  <c r="C132" i="25"/>
  <c r="Y132" i="25"/>
  <c r="T132" i="25"/>
  <c r="N132" i="25"/>
  <c r="I132" i="25"/>
  <c r="D132" i="25"/>
  <c r="V132" i="25"/>
  <c r="P132" i="25"/>
  <c r="H132" i="25"/>
  <c r="X132" i="25"/>
  <c r="M132" i="25"/>
  <c r="E132" i="25"/>
  <c r="L132" i="25"/>
  <c r="U132" i="25"/>
  <c r="J132" i="25"/>
  <c r="B132" i="25"/>
  <c r="R132" i="25"/>
  <c r="Q132" i="25"/>
  <c r="F132" i="25"/>
  <c r="W97" i="25"/>
  <c r="S97" i="25"/>
  <c r="O97" i="25"/>
  <c r="K97" i="25"/>
  <c r="G97" i="25"/>
  <c r="C97" i="25"/>
  <c r="Y97" i="25"/>
  <c r="T97" i="25"/>
  <c r="N97" i="25"/>
  <c r="I97" i="25"/>
  <c r="D97" i="25"/>
  <c r="V97" i="25"/>
  <c r="P97" i="25"/>
  <c r="H97" i="25"/>
  <c r="X97" i="25"/>
  <c r="M97" i="25"/>
  <c r="E97" i="25"/>
  <c r="U97" i="25"/>
  <c r="J97" i="25"/>
  <c r="R97" i="25"/>
  <c r="F97" i="25"/>
  <c r="L97" i="25"/>
  <c r="B97" i="25"/>
  <c r="Q97" i="25"/>
  <c r="W130" i="19"/>
  <c r="S130" i="19"/>
  <c r="O130" i="19"/>
  <c r="K130" i="19"/>
  <c r="G130" i="19"/>
  <c r="C130" i="19"/>
  <c r="X130" i="19"/>
  <c r="R130" i="19"/>
  <c r="M130" i="19"/>
  <c r="H130" i="19"/>
  <c r="B130" i="19"/>
  <c r="V130" i="19"/>
  <c r="P130" i="19"/>
  <c r="I130" i="19"/>
  <c r="Y130" i="19"/>
  <c r="N130" i="19"/>
  <c r="E130" i="19"/>
  <c r="Q130" i="19"/>
  <c r="D130" i="19"/>
  <c r="J130" i="19"/>
  <c r="U130" i="19"/>
  <c r="T130" i="19"/>
  <c r="F130" i="19"/>
  <c r="L130" i="19"/>
  <c r="X97" i="19"/>
  <c r="T97" i="19"/>
  <c r="P97" i="19"/>
  <c r="L97" i="19"/>
  <c r="H97" i="19"/>
  <c r="D97" i="19"/>
  <c r="U97" i="19"/>
  <c r="O97" i="19"/>
  <c r="J97" i="19"/>
  <c r="E97" i="19"/>
  <c r="W97" i="19"/>
  <c r="Q97" i="19"/>
  <c r="I97" i="19"/>
  <c r="B97" i="19"/>
  <c r="R97" i="19"/>
  <c r="G97" i="19"/>
  <c r="Y97" i="19"/>
  <c r="M97" i="19"/>
  <c r="S97" i="19"/>
  <c r="C97" i="19"/>
  <c r="N97" i="19"/>
  <c r="F97" i="19"/>
  <c r="V97" i="19"/>
  <c r="K97" i="19"/>
  <c r="Y197" i="28"/>
  <c r="U197" i="28"/>
  <c r="Q197" i="28"/>
  <c r="M197" i="28"/>
  <c r="I197" i="28"/>
  <c r="E197" i="28"/>
  <c r="T197" i="28"/>
  <c r="O197" i="28"/>
  <c r="J197" i="28"/>
  <c r="D197" i="28"/>
  <c r="X197" i="28"/>
  <c r="R197" i="28"/>
  <c r="K197" i="28"/>
  <c r="C197" i="28"/>
  <c r="V197" i="28"/>
  <c r="L197" i="28"/>
  <c r="B197" i="28"/>
  <c r="N197" i="28"/>
  <c r="W197" i="28"/>
  <c r="G197" i="28"/>
  <c r="P197" i="28"/>
  <c r="S197" i="28"/>
  <c r="H197" i="28"/>
  <c r="F197" i="28"/>
  <c r="V364" i="28"/>
  <c r="R364" i="28"/>
  <c r="N364" i="28"/>
  <c r="J364" i="28"/>
  <c r="F364" i="28"/>
  <c r="B364" i="28"/>
  <c r="W364" i="28"/>
  <c r="Q364" i="28"/>
  <c r="L364" i="28"/>
  <c r="G364" i="28"/>
  <c r="U364" i="28"/>
  <c r="P364" i="28"/>
  <c r="K364" i="28"/>
  <c r="E364" i="28"/>
  <c r="X364" i="28"/>
  <c r="M364" i="28"/>
  <c r="C364" i="28"/>
  <c r="T364" i="28"/>
  <c r="I364" i="28"/>
  <c r="S364" i="28"/>
  <c r="H364" i="28"/>
  <c r="Y364" i="28"/>
  <c r="O364" i="28"/>
  <c r="D364" i="28"/>
  <c r="Y261" i="28"/>
  <c r="U261" i="28"/>
  <c r="Q261" i="28"/>
  <c r="M261" i="28"/>
  <c r="I261" i="28"/>
  <c r="E261" i="28"/>
  <c r="X261" i="28"/>
  <c r="S261" i="28"/>
  <c r="N261" i="28"/>
  <c r="H261" i="28"/>
  <c r="C261" i="28"/>
  <c r="W261" i="28"/>
  <c r="R261" i="28"/>
  <c r="L261" i="28"/>
  <c r="G261" i="28"/>
  <c r="B261" i="28"/>
  <c r="P261" i="28"/>
  <c r="F261" i="28"/>
  <c r="O261" i="28"/>
  <c r="D261" i="28"/>
  <c r="V261" i="28"/>
  <c r="K261" i="28"/>
  <c r="T261" i="28"/>
  <c r="J261" i="28"/>
  <c r="Y329" i="21"/>
  <c r="U329" i="21"/>
  <c r="Q329" i="21"/>
  <c r="M329" i="21"/>
  <c r="I329" i="21"/>
  <c r="E329" i="21"/>
  <c r="W329" i="21"/>
  <c r="R329" i="21"/>
  <c r="L329" i="21"/>
  <c r="G329" i="21"/>
  <c r="B329" i="21"/>
  <c r="X329" i="21"/>
  <c r="P329" i="21"/>
  <c r="J329" i="21"/>
  <c r="C329" i="21"/>
  <c r="V329" i="21"/>
  <c r="O329" i="21"/>
  <c r="H329" i="21"/>
  <c r="S329" i="21"/>
  <c r="D329" i="21"/>
  <c r="N329" i="21"/>
  <c r="K329" i="21"/>
  <c r="T329" i="21"/>
  <c r="F329"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30" i="21"/>
  <c r="A296" i="21"/>
  <c r="A398" i="21"/>
  <c r="A364" i="21"/>
  <c r="A98" i="19"/>
  <c r="A198" i="28"/>
  <c r="A331" i="28"/>
  <c r="A365" i="28"/>
  <c r="A132" i="28"/>
  <c r="A296" i="28"/>
  <c r="A262" i="28"/>
  <c r="A66" i="28"/>
  <c r="A99" i="28"/>
  <c r="A230" i="28"/>
  <c r="A165" i="28"/>
  <c r="A399" i="28"/>
  <c r="A433" i="28"/>
  <c r="A227" i="21"/>
  <c r="A261" i="21"/>
  <c r="A194" i="21"/>
  <c r="A99" i="19"/>
  <c r="A65" i="19"/>
  <c r="A32" i="21"/>
  <c r="A96" i="21"/>
  <c r="A131" i="19"/>
  <c r="A162" i="21"/>
  <c r="A63" i="21"/>
  <c r="A133" i="25"/>
  <c r="A30" i="25"/>
  <c r="A129" i="21"/>
  <c r="A98" i="25"/>
  <c r="A31" i="19"/>
  <c r="A64" i="25"/>
  <c r="W98" i="25" l="1"/>
  <c r="S98" i="25"/>
  <c r="O98" i="25"/>
  <c r="K98" i="25"/>
  <c r="G98" i="25"/>
  <c r="C98" i="25"/>
  <c r="V98" i="25"/>
  <c r="Q98" i="25"/>
  <c r="L98" i="25"/>
  <c r="F98" i="25"/>
  <c r="T98" i="25"/>
  <c r="M98" i="25"/>
  <c r="E98" i="25"/>
  <c r="R98" i="25"/>
  <c r="I98" i="25"/>
  <c r="X98" i="25"/>
  <c r="J98" i="25"/>
  <c r="U98" i="25"/>
  <c r="H98" i="25"/>
  <c r="N98" i="25"/>
  <c r="D98" i="25"/>
  <c r="Y98" i="25"/>
  <c r="B98" i="25"/>
  <c r="P98" i="25"/>
  <c r="Y63" i="21"/>
  <c r="U63" i="21"/>
  <c r="Q63" i="21"/>
  <c r="M63" i="21"/>
  <c r="I63" i="21"/>
  <c r="E63" i="21"/>
  <c r="W63" i="21"/>
  <c r="R63" i="21"/>
  <c r="L63" i="21"/>
  <c r="G63" i="21"/>
  <c r="B63" i="21"/>
  <c r="V63" i="21"/>
  <c r="O63" i="21"/>
  <c r="H63" i="21"/>
  <c r="T63" i="21"/>
  <c r="N63" i="21"/>
  <c r="F63" i="21"/>
  <c r="X63" i="21"/>
  <c r="J63" i="21"/>
  <c r="S63" i="21"/>
  <c r="D63" i="21"/>
  <c r="P63" i="21"/>
  <c r="C63" i="21"/>
  <c r="K63" i="21"/>
  <c r="Y32" i="21"/>
  <c r="U32" i="21"/>
  <c r="Q32" i="21"/>
  <c r="M32" i="21"/>
  <c r="I32" i="21"/>
  <c r="E32" i="21"/>
  <c r="W32" i="21"/>
  <c r="R32" i="21"/>
  <c r="L32" i="21"/>
  <c r="G32" i="21"/>
  <c r="B32" i="21"/>
  <c r="S32" i="21"/>
  <c r="K32" i="21"/>
  <c r="D32" i="21"/>
  <c r="X32" i="21"/>
  <c r="P32" i="21"/>
  <c r="J32" i="21"/>
  <c r="C32" i="21"/>
  <c r="N32" i="21"/>
  <c r="V32" i="21"/>
  <c r="H32" i="21"/>
  <c r="T32" i="21"/>
  <c r="F32" i="21"/>
  <c r="O32" i="21"/>
  <c r="Y261" i="21"/>
  <c r="U261" i="21"/>
  <c r="Q261" i="21"/>
  <c r="M261" i="21"/>
  <c r="I261" i="21"/>
  <c r="E261" i="21"/>
  <c r="T261" i="21"/>
  <c r="O261" i="21"/>
  <c r="J261" i="21"/>
  <c r="D261" i="21"/>
  <c r="X261" i="21"/>
  <c r="R261" i="21"/>
  <c r="K261" i="21"/>
  <c r="C261" i="21"/>
  <c r="W261" i="21"/>
  <c r="P261" i="21"/>
  <c r="H261" i="21"/>
  <c r="B261" i="21"/>
  <c r="L261" i="21"/>
  <c r="V261" i="21"/>
  <c r="G261" i="21"/>
  <c r="S261" i="21"/>
  <c r="F261" i="21"/>
  <c r="N261" i="21"/>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Y262" i="28"/>
  <c r="U262" i="28"/>
  <c r="Q262" i="28"/>
  <c r="M262" i="28"/>
  <c r="I262" i="28"/>
  <c r="E262" i="28"/>
  <c r="V262" i="28"/>
  <c r="P262" i="28"/>
  <c r="K262" i="28"/>
  <c r="F262" i="28"/>
  <c r="T262" i="28"/>
  <c r="O262" i="28"/>
  <c r="J262" i="28"/>
  <c r="D262" i="28"/>
  <c r="X262" i="28"/>
  <c r="N262" i="28"/>
  <c r="C262" i="28"/>
  <c r="W262" i="28"/>
  <c r="L262" i="28"/>
  <c r="B262" i="28"/>
  <c r="S262" i="28"/>
  <c r="H262" i="28"/>
  <c r="R262" i="28"/>
  <c r="G262" i="28"/>
  <c r="Y331" i="28"/>
  <c r="U331" i="28"/>
  <c r="Q331" i="28"/>
  <c r="M331" i="28"/>
  <c r="I331" i="28"/>
  <c r="E331" i="28"/>
  <c r="V331" i="28"/>
  <c r="P331" i="28"/>
  <c r="K331" i="28"/>
  <c r="F331" i="28"/>
  <c r="T331" i="28"/>
  <c r="O331" i="28"/>
  <c r="J331" i="28"/>
  <c r="D331" i="28"/>
  <c r="X331" i="28"/>
  <c r="S331" i="28"/>
  <c r="N331" i="28"/>
  <c r="H331" i="28"/>
  <c r="C331" i="28"/>
  <c r="G331" i="28"/>
  <c r="W331" i="28"/>
  <c r="B331" i="28"/>
  <c r="R331" i="28"/>
  <c r="L331" i="28"/>
  <c r="Y398" i="21"/>
  <c r="U398" i="21"/>
  <c r="Q398" i="21"/>
  <c r="M398" i="21"/>
  <c r="I398" i="21"/>
  <c r="E398" i="21"/>
  <c r="T398" i="21"/>
  <c r="O398" i="21"/>
  <c r="J398" i="21"/>
  <c r="D398" i="21"/>
  <c r="X398" i="21"/>
  <c r="R398" i="21"/>
  <c r="K398" i="21"/>
  <c r="C398" i="21"/>
  <c r="W398" i="21"/>
  <c r="P398" i="21"/>
  <c r="H398" i="21"/>
  <c r="B398" i="21"/>
  <c r="S398" i="21"/>
  <c r="F398" i="21"/>
  <c r="N398" i="21"/>
  <c r="L398" i="21"/>
  <c r="G398" i="21"/>
  <c r="V398" i="21"/>
  <c r="Y129" i="21"/>
  <c r="U129" i="21"/>
  <c r="Q129" i="21"/>
  <c r="M129" i="21"/>
  <c r="I129" i="21"/>
  <c r="E129" i="21"/>
  <c r="W129" i="21"/>
  <c r="R129" i="21"/>
  <c r="L129" i="21"/>
  <c r="G129" i="21"/>
  <c r="B129" i="21"/>
  <c r="S129" i="21"/>
  <c r="K129" i="21"/>
  <c r="D129" i="21"/>
  <c r="X129" i="21"/>
  <c r="P129" i="21"/>
  <c r="J129" i="21"/>
  <c r="C129" i="21"/>
  <c r="T129" i="21"/>
  <c r="F129" i="21"/>
  <c r="O129" i="21"/>
  <c r="N129" i="21"/>
  <c r="V129" i="21"/>
  <c r="H129" i="21"/>
  <c r="Y162" i="21"/>
  <c r="U162" i="21"/>
  <c r="Q162" i="21"/>
  <c r="M162" i="21"/>
  <c r="I162" i="21"/>
  <c r="E162" i="21"/>
  <c r="T162" i="21"/>
  <c r="O162" i="21"/>
  <c r="J162" i="21"/>
  <c r="D162" i="21"/>
  <c r="V162" i="21"/>
  <c r="N162" i="21"/>
  <c r="G162" i="21"/>
  <c r="S162" i="21"/>
  <c r="K162" i="21"/>
  <c r="B162" i="21"/>
  <c r="R162" i="21"/>
  <c r="F162" i="21"/>
  <c r="X162" i="21"/>
  <c r="H162" i="21"/>
  <c r="C162" i="21"/>
  <c r="W162" i="21"/>
  <c r="P162" i="21"/>
  <c r="L162" i="21"/>
  <c r="W65" i="19"/>
  <c r="S65" i="19"/>
  <c r="O65" i="19"/>
  <c r="K65" i="19"/>
  <c r="G65" i="19"/>
  <c r="C65" i="19"/>
  <c r="V65" i="19"/>
  <c r="Q65" i="19"/>
  <c r="L65" i="19"/>
  <c r="F65" i="19"/>
  <c r="Y65" i="19"/>
  <c r="R65" i="19"/>
  <c r="J65" i="19"/>
  <c r="D65" i="19"/>
  <c r="T65" i="19"/>
  <c r="I65" i="19"/>
  <c r="P65" i="19"/>
  <c r="E65" i="19"/>
  <c r="N65" i="19"/>
  <c r="B65" i="19"/>
  <c r="H65" i="19"/>
  <c r="X65" i="19"/>
  <c r="U65" i="19"/>
  <c r="M65" i="19"/>
  <c r="Y227" i="21"/>
  <c r="U227" i="21"/>
  <c r="Q227" i="21"/>
  <c r="M227" i="21"/>
  <c r="I227" i="21"/>
  <c r="E227" i="21"/>
  <c r="T227" i="21"/>
  <c r="O227" i="21"/>
  <c r="J227" i="21"/>
  <c r="D227" i="21"/>
  <c r="S227" i="21"/>
  <c r="L227" i="21"/>
  <c r="F227" i="21"/>
  <c r="X227" i="21"/>
  <c r="R227" i="21"/>
  <c r="K227" i="21"/>
  <c r="C227" i="21"/>
  <c r="V227" i="21"/>
  <c r="G227" i="21"/>
  <c r="P227" i="21"/>
  <c r="B227" i="21"/>
  <c r="N227" i="21"/>
  <c r="W227" i="21"/>
  <c r="H227" i="21"/>
  <c r="W230" i="28"/>
  <c r="S230" i="28"/>
  <c r="O230" i="28"/>
  <c r="K230" i="28"/>
  <c r="G230" i="28"/>
  <c r="C230" i="28"/>
  <c r="X230" i="28"/>
  <c r="R230" i="28"/>
  <c r="M230" i="28"/>
  <c r="H230" i="28"/>
  <c r="B230" i="28"/>
  <c r="U230" i="28"/>
  <c r="N230" i="28"/>
  <c r="F230" i="28"/>
  <c r="Y230" i="28"/>
  <c r="P230" i="28"/>
  <c r="E230" i="28"/>
  <c r="Q230" i="28"/>
  <c r="D230" i="28"/>
  <c r="L230" i="28"/>
  <c r="V230" i="28"/>
  <c r="T230" i="28"/>
  <c r="I230" i="28"/>
  <c r="J230" i="28"/>
  <c r="Y296" i="28"/>
  <c r="U296" i="28"/>
  <c r="Q296" i="28"/>
  <c r="M296" i="28"/>
  <c r="I296" i="28"/>
  <c r="E296" i="28"/>
  <c r="V296" i="28"/>
  <c r="P296" i="28"/>
  <c r="K296" i="28"/>
  <c r="F296" i="28"/>
  <c r="T296" i="28"/>
  <c r="O296" i="28"/>
  <c r="J296" i="28"/>
  <c r="D296" i="28"/>
  <c r="X296" i="28"/>
  <c r="S296" i="28"/>
  <c r="N296" i="28"/>
  <c r="H296" i="28"/>
  <c r="C296" i="28"/>
  <c r="W296" i="28"/>
  <c r="B296" i="28"/>
  <c r="R296" i="28"/>
  <c r="L296" i="28"/>
  <c r="G296" i="28"/>
  <c r="W198" i="28"/>
  <c r="U198" i="28"/>
  <c r="Q198" i="28"/>
  <c r="M198" i="28"/>
  <c r="I198" i="28"/>
  <c r="E198" i="28"/>
  <c r="X198" i="28"/>
  <c r="R198" i="28"/>
  <c r="L198" i="28"/>
  <c r="G198" i="28"/>
  <c r="B198" i="28"/>
  <c r="V198" i="28"/>
  <c r="O198" i="28"/>
  <c r="H198" i="28"/>
  <c r="P198" i="28"/>
  <c r="F198" i="28"/>
  <c r="N198" i="28"/>
  <c r="C198" i="28"/>
  <c r="S198" i="28"/>
  <c r="K198" i="28"/>
  <c r="Y198" i="28"/>
  <c r="J198" i="28"/>
  <c r="T198" i="28"/>
  <c r="D198" i="28"/>
  <c r="Y296" i="21"/>
  <c r="U296" i="21"/>
  <c r="Q296" i="21"/>
  <c r="M296" i="21"/>
  <c r="I296" i="21"/>
  <c r="E296" i="21"/>
  <c r="T296" i="21"/>
  <c r="O296" i="21"/>
  <c r="J296" i="21"/>
  <c r="D296" i="21"/>
  <c r="W296" i="21"/>
  <c r="P296" i="21"/>
  <c r="H296" i="21"/>
  <c r="B296" i="21"/>
  <c r="V296" i="21"/>
  <c r="N296" i="21"/>
  <c r="G296" i="21"/>
  <c r="R296" i="21"/>
  <c r="C296" i="21"/>
  <c r="L296" i="21"/>
  <c r="X296" i="21"/>
  <c r="K296" i="21"/>
  <c r="F296" i="21"/>
  <c r="S296" i="21"/>
  <c r="W64" i="25"/>
  <c r="S64" i="25"/>
  <c r="O64" i="25"/>
  <c r="K64" i="25"/>
  <c r="G64" i="25"/>
  <c r="C64" i="25"/>
  <c r="Y64" i="25"/>
  <c r="T64" i="25"/>
  <c r="N64" i="25"/>
  <c r="I64" i="25"/>
  <c r="D64" i="25"/>
  <c r="X64" i="25"/>
  <c r="Q64" i="25"/>
  <c r="J64" i="25"/>
  <c r="B64" i="25"/>
  <c r="V64" i="25"/>
  <c r="M64" i="25"/>
  <c r="E64" i="25"/>
  <c r="U64" i="25"/>
  <c r="H64" i="25"/>
  <c r="R64" i="25"/>
  <c r="F64" i="25"/>
  <c r="P64" i="25"/>
  <c r="L64" i="25"/>
  <c r="Y30" i="25"/>
  <c r="U30" i="25"/>
  <c r="Q30" i="25"/>
  <c r="M30" i="25"/>
  <c r="I30" i="25"/>
  <c r="E30" i="25"/>
  <c r="X30" i="25"/>
  <c r="S30" i="25"/>
  <c r="N30" i="25"/>
  <c r="H30" i="25"/>
  <c r="C30" i="25"/>
  <c r="T30" i="25"/>
  <c r="L30" i="25"/>
  <c r="F30" i="25"/>
  <c r="V30" i="25"/>
  <c r="K30" i="25"/>
  <c r="B30" i="25"/>
  <c r="R30" i="25"/>
  <c r="J30" i="25"/>
  <c r="O30" i="25"/>
  <c r="G30" i="25"/>
  <c r="W30" i="25"/>
  <c r="D30" i="25"/>
  <c r="P30" i="25"/>
  <c r="W131" i="19"/>
  <c r="S131" i="19"/>
  <c r="O131" i="19"/>
  <c r="K131" i="19"/>
  <c r="G131" i="19"/>
  <c r="C131" i="19"/>
  <c r="U131" i="19"/>
  <c r="P131" i="19"/>
  <c r="J131" i="19"/>
  <c r="E131" i="19"/>
  <c r="T131" i="19"/>
  <c r="M131" i="19"/>
  <c r="F131" i="19"/>
  <c r="R131" i="19"/>
  <c r="I131" i="19"/>
  <c r="Q131" i="19"/>
  <c r="D131" i="19"/>
  <c r="V131" i="19"/>
  <c r="B131" i="19"/>
  <c r="X131" i="19"/>
  <c r="N131" i="19"/>
  <c r="Y131" i="19"/>
  <c r="L131" i="19"/>
  <c r="H131" i="19"/>
  <c r="X99" i="19"/>
  <c r="T99" i="19"/>
  <c r="P99" i="19"/>
  <c r="L99" i="19"/>
  <c r="H99" i="19"/>
  <c r="D99" i="19"/>
  <c r="U99" i="19"/>
  <c r="O99" i="19"/>
  <c r="J99" i="19"/>
  <c r="E99" i="19"/>
  <c r="Y99" i="19"/>
  <c r="R99" i="19"/>
  <c r="K99" i="19"/>
  <c r="C99" i="19"/>
  <c r="Q99" i="19"/>
  <c r="G99" i="19"/>
  <c r="N99" i="19"/>
  <c r="B99" i="19"/>
  <c r="V99" i="19"/>
  <c r="F99" i="19"/>
  <c r="S99" i="19"/>
  <c r="W99" i="19"/>
  <c r="M99" i="19"/>
  <c r="I99" i="19"/>
  <c r="V433" i="28"/>
  <c r="R433" i="28"/>
  <c r="N433" i="28"/>
  <c r="J433" i="28"/>
  <c r="F433" i="28"/>
  <c r="B433" i="28"/>
  <c r="Y433" i="28"/>
  <c r="T433" i="28"/>
  <c r="O433" i="28"/>
  <c r="I433" i="28"/>
  <c r="D433" i="28"/>
  <c r="X433" i="28"/>
  <c r="S433" i="28"/>
  <c r="M433" i="28"/>
  <c r="H433" i="28"/>
  <c r="C433" i="28"/>
  <c r="U433" i="28"/>
  <c r="K433" i="28"/>
  <c r="Q433" i="28"/>
  <c r="G433" i="28"/>
  <c r="P433" i="28"/>
  <c r="E433" i="28"/>
  <c r="W433" i="28"/>
  <c r="L433" i="28"/>
  <c r="Y99" i="28"/>
  <c r="U99" i="28"/>
  <c r="Q99" i="28"/>
  <c r="M99" i="28"/>
  <c r="I99" i="28"/>
  <c r="E99" i="28"/>
  <c r="V99" i="28"/>
  <c r="P99" i="28"/>
  <c r="K99" i="28"/>
  <c r="F99" i="28"/>
  <c r="T99" i="28"/>
  <c r="O99" i="28"/>
  <c r="J99" i="28"/>
  <c r="D99" i="28"/>
  <c r="X99" i="28"/>
  <c r="N99" i="28"/>
  <c r="C99" i="28"/>
  <c r="W99" i="28"/>
  <c r="L99" i="28"/>
  <c r="B99" i="28"/>
  <c r="S99" i="28"/>
  <c r="H99" i="28"/>
  <c r="R99" i="28"/>
  <c r="G99" i="28"/>
  <c r="Y132" i="28"/>
  <c r="U132" i="28"/>
  <c r="Q132" i="28"/>
  <c r="M132" i="28"/>
  <c r="I132" i="28"/>
  <c r="E132" i="28"/>
  <c r="V132" i="28"/>
  <c r="P132" i="28"/>
  <c r="K132" i="28"/>
  <c r="F132" i="28"/>
  <c r="T132" i="28"/>
  <c r="O132" i="28"/>
  <c r="J132" i="28"/>
  <c r="D132" i="28"/>
  <c r="S132" i="28"/>
  <c r="H132" i="28"/>
  <c r="R132" i="28"/>
  <c r="G132" i="28"/>
  <c r="X132" i="28"/>
  <c r="N132" i="28"/>
  <c r="C132" i="28"/>
  <c r="W132" i="28"/>
  <c r="L132" i="28"/>
  <c r="B132" i="28"/>
  <c r="X98" i="19"/>
  <c r="T98" i="19"/>
  <c r="P98" i="19"/>
  <c r="L98" i="19"/>
  <c r="H98" i="19"/>
  <c r="D98" i="19"/>
  <c r="W98" i="19"/>
  <c r="R98" i="19"/>
  <c r="M98" i="19"/>
  <c r="G98" i="19"/>
  <c r="B98" i="19"/>
  <c r="U98" i="19"/>
  <c r="N98" i="19"/>
  <c r="F98" i="19"/>
  <c r="V98" i="19"/>
  <c r="K98" i="19"/>
  <c r="C98" i="19"/>
  <c r="O98" i="19"/>
  <c r="J98" i="19"/>
  <c r="Y98" i="19"/>
  <c r="I98" i="19"/>
  <c r="Q98" i="19"/>
  <c r="E98" i="19"/>
  <c r="S98" i="19"/>
  <c r="Y330" i="21"/>
  <c r="U330" i="21"/>
  <c r="Q330" i="21"/>
  <c r="M330" i="21"/>
  <c r="I330" i="21"/>
  <c r="E330" i="21"/>
  <c r="T330" i="21"/>
  <c r="O330" i="21"/>
  <c r="J330" i="21"/>
  <c r="D330" i="21"/>
  <c r="V330" i="21"/>
  <c r="N330" i="21"/>
  <c r="G330" i="21"/>
  <c r="S330" i="21"/>
  <c r="L330" i="21"/>
  <c r="F330" i="21"/>
  <c r="W330" i="21"/>
  <c r="H330" i="21"/>
  <c r="R330" i="21"/>
  <c r="C330" i="21"/>
  <c r="P330" i="21"/>
  <c r="B330" i="21"/>
  <c r="X330" i="21"/>
  <c r="K330" i="21"/>
  <c r="W31" i="19"/>
  <c r="S31" i="19"/>
  <c r="O31" i="19"/>
  <c r="K31" i="19"/>
  <c r="G31" i="19"/>
  <c r="C31" i="19"/>
  <c r="Y31" i="19"/>
  <c r="T31" i="19"/>
  <c r="N31" i="19"/>
  <c r="I31" i="19"/>
  <c r="D31" i="19"/>
  <c r="V31" i="19"/>
  <c r="P31" i="19"/>
  <c r="H31" i="19"/>
  <c r="X31" i="19"/>
  <c r="M31" i="19"/>
  <c r="E31" i="19"/>
  <c r="Q31" i="19"/>
  <c r="B31" i="19"/>
  <c r="L31" i="19"/>
  <c r="R31" i="19"/>
  <c r="J31" i="19"/>
  <c r="F31" i="19"/>
  <c r="U31" i="19"/>
  <c r="W133" i="25"/>
  <c r="S133" i="25"/>
  <c r="O133" i="25"/>
  <c r="K133" i="25"/>
  <c r="G133" i="25"/>
  <c r="C133" i="25"/>
  <c r="V133" i="25"/>
  <c r="Q133" i="25"/>
  <c r="L133" i="25"/>
  <c r="F133" i="25"/>
  <c r="T133" i="25"/>
  <c r="M133" i="25"/>
  <c r="E133" i="25"/>
  <c r="R133" i="25"/>
  <c r="I133" i="25"/>
  <c r="Y133" i="25"/>
  <c r="N133" i="25"/>
  <c r="B133" i="25"/>
  <c r="X133" i="25"/>
  <c r="J133" i="25"/>
  <c r="D133" i="25"/>
  <c r="U133" i="25"/>
  <c r="P133" i="25"/>
  <c r="H133" i="25"/>
  <c r="Y96" i="21"/>
  <c r="U96" i="21"/>
  <c r="Q96" i="21"/>
  <c r="M96" i="21"/>
  <c r="I96" i="21"/>
  <c r="E96" i="21"/>
  <c r="W96" i="21"/>
  <c r="R96" i="21"/>
  <c r="L96" i="21"/>
  <c r="G96" i="21"/>
  <c r="B96" i="21"/>
  <c r="T96" i="21"/>
  <c r="N96" i="21"/>
  <c r="F96" i="21"/>
  <c r="S96" i="21"/>
  <c r="K96" i="21"/>
  <c r="D96" i="21"/>
  <c r="O96" i="21"/>
  <c r="X96" i="21"/>
  <c r="J96" i="21"/>
  <c r="V96" i="21"/>
  <c r="H96" i="21"/>
  <c r="P96" i="21"/>
  <c r="C96" i="21"/>
  <c r="W194" i="21"/>
  <c r="S194" i="21"/>
  <c r="O194" i="21"/>
  <c r="K194" i="21"/>
  <c r="G194" i="21"/>
  <c r="C194" i="21"/>
  <c r="V194" i="21"/>
  <c r="Q194" i="21"/>
  <c r="L194" i="21"/>
  <c r="F194" i="21"/>
  <c r="T194" i="21"/>
  <c r="M194" i="21"/>
  <c r="E194" i="21"/>
  <c r="X194" i="21"/>
  <c r="N194" i="21"/>
  <c r="D194" i="21"/>
  <c r="Y194" i="21"/>
  <c r="J194" i="21"/>
  <c r="R194" i="21"/>
  <c r="B194" i="21"/>
  <c r="U194" i="21"/>
  <c r="I194" i="21"/>
  <c r="H194" i="21"/>
  <c r="P194" i="21"/>
  <c r="V399" i="28"/>
  <c r="R399" i="28"/>
  <c r="N399" i="28"/>
  <c r="J399" i="28"/>
  <c r="F399" i="28"/>
  <c r="B399" i="28"/>
  <c r="Y399" i="28"/>
  <c r="T399" i="28"/>
  <c r="O399" i="28"/>
  <c r="I399" i="28"/>
  <c r="D399" i="28"/>
  <c r="X399" i="28"/>
  <c r="S399" i="28"/>
  <c r="M399" i="28"/>
  <c r="H399" i="28"/>
  <c r="C399" i="28"/>
  <c r="P399" i="28"/>
  <c r="E399" i="28"/>
  <c r="W399" i="28"/>
  <c r="L399" i="28"/>
  <c r="U399" i="28"/>
  <c r="K399" i="28"/>
  <c r="Q399" i="28"/>
  <c r="G399" i="28"/>
  <c r="Y66" i="28"/>
  <c r="U66" i="28"/>
  <c r="Q66" i="28"/>
  <c r="M66" i="28"/>
  <c r="I66" i="28"/>
  <c r="E66" i="28"/>
  <c r="V66" i="28"/>
  <c r="P66" i="28"/>
  <c r="K66" i="28"/>
  <c r="F66" i="28"/>
  <c r="T66" i="28"/>
  <c r="O66" i="28"/>
  <c r="J66" i="28"/>
  <c r="D66" i="28"/>
  <c r="S66" i="28"/>
  <c r="H66" i="28"/>
  <c r="R66" i="28"/>
  <c r="G66" i="28"/>
  <c r="X66" i="28"/>
  <c r="N66" i="28"/>
  <c r="C66" i="28"/>
  <c r="W66" i="28"/>
  <c r="L66" i="28"/>
  <c r="B66" i="28"/>
  <c r="V365" i="28"/>
  <c r="R365" i="28"/>
  <c r="N365" i="28"/>
  <c r="J365" i="28"/>
  <c r="F365" i="28"/>
  <c r="B365" i="28"/>
  <c r="Y365" i="28"/>
  <c r="T365" i="28"/>
  <c r="O365" i="28"/>
  <c r="I365" i="28"/>
  <c r="D365" i="28"/>
  <c r="X365" i="28"/>
  <c r="S365" i="28"/>
  <c r="M365" i="28"/>
  <c r="H365" i="28"/>
  <c r="C365" i="28"/>
  <c r="U365" i="28"/>
  <c r="K365" i="28"/>
  <c r="Q365" i="28"/>
  <c r="G365" i="28"/>
  <c r="P365" i="28"/>
  <c r="E365" i="28"/>
  <c r="L365" i="28"/>
  <c r="W365" i="28"/>
  <c r="Y364" i="21"/>
  <c r="U364" i="21"/>
  <c r="Q364" i="21"/>
  <c r="M364" i="21"/>
  <c r="I364" i="21"/>
  <c r="E364" i="21"/>
  <c r="T364" i="21"/>
  <c r="O364" i="21"/>
  <c r="J364" i="21"/>
  <c r="D364" i="21"/>
  <c r="S364" i="21"/>
  <c r="L364" i="21"/>
  <c r="F364" i="21"/>
  <c r="X364" i="21"/>
  <c r="R364" i="21"/>
  <c r="K364" i="21"/>
  <c r="C364" i="21"/>
  <c r="N364" i="21"/>
  <c r="W364" i="21"/>
  <c r="H364" i="21"/>
  <c r="V364" i="21"/>
  <c r="G364" i="21"/>
  <c r="P364" i="21"/>
  <c r="B364" i="21"/>
  <c r="Y40" i="28"/>
  <c r="U40" i="28"/>
  <c r="Q40" i="28"/>
  <c r="M40" i="28"/>
  <c r="I40" i="28"/>
  <c r="E40" i="28"/>
  <c r="X40" i="28"/>
  <c r="S40" i="28"/>
  <c r="N40" i="28"/>
  <c r="H40" i="28"/>
  <c r="C40" i="28"/>
  <c r="W40" i="28"/>
  <c r="R40" i="28"/>
  <c r="L40" i="28"/>
  <c r="G40" i="28"/>
  <c r="B40" i="28"/>
  <c r="P40" i="28"/>
  <c r="F40" i="28"/>
  <c r="O40" i="28"/>
  <c r="D40" i="28"/>
  <c r="V40" i="28"/>
  <c r="K40" i="28"/>
  <c r="T40" i="28"/>
  <c r="J40" i="28"/>
  <c r="A365" i="21"/>
  <c r="A399" i="21"/>
  <c r="A297" i="21"/>
  <c r="A331" i="21"/>
  <c r="A67" i="28"/>
  <c r="A263" i="28"/>
  <c r="A133" i="28"/>
  <c r="A199" i="28"/>
  <c r="A434" i="28"/>
  <c r="A166" i="28"/>
  <c r="A100" i="28"/>
  <c r="A366" i="28"/>
  <c r="A332" i="28"/>
  <c r="A400" i="28"/>
  <c r="A231" i="28"/>
  <c r="A297" i="28"/>
  <c r="A262" i="21"/>
  <c r="A228" i="21"/>
  <c r="A195" i="21"/>
  <c r="A100" i="19"/>
  <c r="A66" i="19"/>
  <c r="A65" i="25"/>
  <c r="A99" i="25"/>
  <c r="A163" i="21"/>
  <c r="A97" i="21"/>
  <c r="A64" i="21"/>
  <c r="A33" i="21"/>
  <c r="A130" i="21"/>
  <c r="A31" i="25"/>
  <c r="A32" i="19"/>
  <c r="A134" i="25"/>
  <c r="A132" i="19"/>
  <c r="Y31" i="25" l="1"/>
  <c r="U31" i="25"/>
  <c r="Q31" i="25"/>
  <c r="M31" i="25"/>
  <c r="I31" i="25"/>
  <c r="E31" i="25"/>
  <c r="V31" i="25"/>
  <c r="P31" i="25"/>
  <c r="K31" i="25"/>
  <c r="F31" i="25"/>
  <c r="X31" i="25"/>
  <c r="R31" i="25"/>
  <c r="J31" i="25"/>
  <c r="C31" i="25"/>
  <c r="O31" i="25"/>
  <c r="G31" i="25"/>
  <c r="W31" i="25"/>
  <c r="N31" i="25"/>
  <c r="D31" i="25"/>
  <c r="H31" i="25"/>
  <c r="T31" i="25"/>
  <c r="B31" i="25"/>
  <c r="S31" i="25"/>
  <c r="L31" i="25"/>
  <c r="Y97" i="21"/>
  <c r="U97" i="21"/>
  <c r="Q97" i="21"/>
  <c r="M97" i="21"/>
  <c r="I97" i="21"/>
  <c r="E97" i="21"/>
  <c r="T97" i="21"/>
  <c r="O97" i="21"/>
  <c r="J97" i="21"/>
  <c r="D97" i="21"/>
  <c r="X97" i="21"/>
  <c r="R97" i="21"/>
  <c r="K97" i="21"/>
  <c r="C97" i="21"/>
  <c r="W97" i="21"/>
  <c r="P97" i="21"/>
  <c r="H97" i="21"/>
  <c r="B97" i="21"/>
  <c r="S97" i="21"/>
  <c r="F97" i="21"/>
  <c r="N97" i="21"/>
  <c r="L97" i="21"/>
  <c r="V97" i="21"/>
  <c r="G97" i="21"/>
  <c r="W66" i="19"/>
  <c r="S66" i="19"/>
  <c r="O66" i="19"/>
  <c r="K66" i="19"/>
  <c r="G66" i="19"/>
  <c r="C66" i="19"/>
  <c r="Y66" i="19"/>
  <c r="T66" i="19"/>
  <c r="N66" i="19"/>
  <c r="I66" i="19"/>
  <c r="D66" i="19"/>
  <c r="V66" i="19"/>
  <c r="P66" i="19"/>
  <c r="H66" i="19"/>
  <c r="X66" i="19"/>
  <c r="M66" i="19"/>
  <c r="E66" i="19"/>
  <c r="R66" i="19"/>
  <c r="F66" i="19"/>
  <c r="Q66" i="19"/>
  <c r="B66" i="19"/>
  <c r="J66" i="19"/>
  <c r="U66" i="19"/>
  <c r="L66" i="19"/>
  <c r="Y262" i="21"/>
  <c r="U262" i="21"/>
  <c r="Q262" i="21"/>
  <c r="M262" i="21"/>
  <c r="I262" i="21"/>
  <c r="E262" i="21"/>
  <c r="W262" i="21"/>
  <c r="R262" i="21"/>
  <c r="L262" i="21"/>
  <c r="G262" i="21"/>
  <c r="B262" i="21"/>
  <c r="V262" i="21"/>
  <c r="O262" i="21"/>
  <c r="H262" i="21"/>
  <c r="T262" i="21"/>
  <c r="N262" i="21"/>
  <c r="F262" i="21"/>
  <c r="P262" i="21"/>
  <c r="C262" i="21"/>
  <c r="K262" i="21"/>
  <c r="X262" i="21"/>
  <c r="J262" i="21"/>
  <c r="S262" i="21"/>
  <c r="D262" i="21"/>
  <c r="Y332" i="28"/>
  <c r="U332" i="28"/>
  <c r="Q332" i="28"/>
  <c r="M332" i="28"/>
  <c r="I332" i="28"/>
  <c r="E332" i="28"/>
  <c r="X332" i="28"/>
  <c r="S332" i="28"/>
  <c r="N332" i="28"/>
  <c r="H332" i="28"/>
  <c r="C332" i="28"/>
  <c r="W332" i="28"/>
  <c r="R332" i="28"/>
  <c r="L332" i="28"/>
  <c r="G332" i="28"/>
  <c r="B332" i="28"/>
  <c r="V332" i="28"/>
  <c r="P332" i="28"/>
  <c r="K332" i="28"/>
  <c r="F332" i="28"/>
  <c r="D332" i="28"/>
  <c r="T332" i="28"/>
  <c r="O332" i="28"/>
  <c r="J332" i="28"/>
  <c r="V434" i="28"/>
  <c r="R434" i="28"/>
  <c r="N434" i="28"/>
  <c r="J434" i="28"/>
  <c r="F434" i="28"/>
  <c r="B434" i="28"/>
  <c r="W434" i="28"/>
  <c r="Q434" i="28"/>
  <c r="L434" i="28"/>
  <c r="G434" i="28"/>
  <c r="U434" i="28"/>
  <c r="P434" i="28"/>
  <c r="K434" i="28"/>
  <c r="E434" i="28"/>
  <c r="S434" i="28"/>
  <c r="H434" i="28"/>
  <c r="Y434" i="28"/>
  <c r="O434" i="28"/>
  <c r="D434" i="28"/>
  <c r="X434" i="28"/>
  <c r="M434" i="28"/>
  <c r="C434" i="28"/>
  <c r="T434" i="28"/>
  <c r="I434" i="28"/>
  <c r="Y67" i="28"/>
  <c r="U67" i="28"/>
  <c r="Q67" i="28"/>
  <c r="M67" i="28"/>
  <c r="I67" i="28"/>
  <c r="E67" i="28"/>
  <c r="X67" i="28"/>
  <c r="S67" i="28"/>
  <c r="N67" i="28"/>
  <c r="H67" i="28"/>
  <c r="C67" i="28"/>
  <c r="W67" i="28"/>
  <c r="R67" i="28"/>
  <c r="L67" i="28"/>
  <c r="G67" i="28"/>
  <c r="B67" i="28"/>
  <c r="P67" i="28"/>
  <c r="F67" i="28"/>
  <c r="O67" i="28"/>
  <c r="D67" i="28"/>
  <c r="V67" i="28"/>
  <c r="K67" i="28"/>
  <c r="T67" i="28"/>
  <c r="J67" i="28"/>
  <c r="Y365" i="21"/>
  <c r="U365" i="21"/>
  <c r="Q365" i="21"/>
  <c r="M365" i="21"/>
  <c r="I365" i="21"/>
  <c r="E365" i="21"/>
  <c r="W365" i="21"/>
  <c r="R365" i="21"/>
  <c r="L365" i="21"/>
  <c r="G365" i="21"/>
  <c r="B365" i="21"/>
  <c r="X365" i="21"/>
  <c r="P365" i="21"/>
  <c r="J365" i="21"/>
  <c r="C365" i="21"/>
  <c r="V365" i="21"/>
  <c r="O365" i="21"/>
  <c r="H365" i="21"/>
  <c r="S365" i="21"/>
  <c r="D365" i="21"/>
  <c r="N365" i="21"/>
  <c r="K365" i="21"/>
  <c r="T365" i="21"/>
  <c r="F365" i="21"/>
  <c r="W134" i="25"/>
  <c r="S134" i="25"/>
  <c r="O134" i="25"/>
  <c r="K134" i="25"/>
  <c r="G134" i="25"/>
  <c r="C134" i="25"/>
  <c r="Y134" i="25"/>
  <c r="T134" i="25"/>
  <c r="N134" i="25"/>
  <c r="I134" i="25"/>
  <c r="D134" i="25"/>
  <c r="X134" i="25"/>
  <c r="Q134" i="25"/>
  <c r="J134" i="25"/>
  <c r="B134" i="25"/>
  <c r="V134" i="25"/>
  <c r="M134" i="25"/>
  <c r="E134" i="25"/>
  <c r="P134" i="25"/>
  <c r="L134" i="25"/>
  <c r="F134" i="25"/>
  <c r="U134" i="25"/>
  <c r="R134" i="25"/>
  <c r="H134" i="25"/>
  <c r="W99" i="25"/>
  <c r="S99" i="25"/>
  <c r="O99" i="25"/>
  <c r="K99" i="25"/>
  <c r="G99" i="25"/>
  <c r="C99" i="25"/>
  <c r="Y99" i="25"/>
  <c r="T99" i="25"/>
  <c r="N99" i="25"/>
  <c r="I99" i="25"/>
  <c r="D99" i="25"/>
  <c r="X99" i="25"/>
  <c r="Q99" i="25"/>
  <c r="J99" i="25"/>
  <c r="B99" i="25"/>
  <c r="V99" i="25"/>
  <c r="M99" i="25"/>
  <c r="E99" i="25"/>
  <c r="L99" i="25"/>
  <c r="U99" i="25"/>
  <c r="H99" i="25"/>
  <c r="P99" i="25"/>
  <c r="F99" i="25"/>
  <c r="R99" i="25"/>
  <c r="W231" i="28"/>
  <c r="S231" i="28"/>
  <c r="O231" i="28"/>
  <c r="K231" i="28"/>
  <c r="G231" i="28"/>
  <c r="C231" i="28"/>
  <c r="U231" i="28"/>
  <c r="P231" i="28"/>
  <c r="J231" i="28"/>
  <c r="E231" i="28"/>
  <c r="Y231" i="28"/>
  <c r="R231" i="28"/>
  <c r="L231" i="28"/>
  <c r="D231" i="28"/>
  <c r="T231" i="28"/>
  <c r="I231" i="28"/>
  <c r="Q231" i="28"/>
  <c r="F231" i="28"/>
  <c r="X231" i="28"/>
  <c r="H231" i="28"/>
  <c r="V231" i="28"/>
  <c r="N231" i="28"/>
  <c r="M231" i="28"/>
  <c r="B231" i="28"/>
  <c r="Y133" i="28"/>
  <c r="U133" i="28"/>
  <c r="Q133" i="28"/>
  <c r="M133" i="28"/>
  <c r="I133" i="28"/>
  <c r="E133" i="28"/>
  <c r="X133" i="28"/>
  <c r="S133" i="28"/>
  <c r="N133" i="28"/>
  <c r="H133" i="28"/>
  <c r="C133" i="28"/>
  <c r="W133" i="28"/>
  <c r="R133" i="28"/>
  <c r="L133" i="28"/>
  <c r="G133" i="28"/>
  <c r="B133" i="28"/>
  <c r="P133" i="28"/>
  <c r="F133" i="28"/>
  <c r="O133" i="28"/>
  <c r="D133" i="28"/>
  <c r="V133" i="28"/>
  <c r="K133" i="28"/>
  <c r="T133" i="28"/>
  <c r="J133" i="28"/>
  <c r="W132" i="19"/>
  <c r="S132" i="19"/>
  <c r="O132" i="19"/>
  <c r="K132" i="19"/>
  <c r="G132" i="19"/>
  <c r="C132" i="19"/>
  <c r="X132" i="19"/>
  <c r="R132" i="19"/>
  <c r="M132" i="19"/>
  <c r="H132" i="19"/>
  <c r="B132" i="19"/>
  <c r="Y132" i="19"/>
  <c r="Q132" i="19"/>
  <c r="J132" i="19"/>
  <c r="D132" i="19"/>
  <c r="V132" i="19"/>
  <c r="N132" i="19"/>
  <c r="E132" i="19"/>
  <c r="T132" i="19"/>
  <c r="F132" i="19"/>
  <c r="L132" i="19"/>
  <c r="U132" i="19"/>
  <c r="P132" i="19"/>
  <c r="I132" i="19"/>
  <c r="Y130" i="21"/>
  <c r="U130" i="21"/>
  <c r="Q130" i="21"/>
  <c r="M130" i="21"/>
  <c r="I130" i="21"/>
  <c r="E130" i="21"/>
  <c r="T130" i="21"/>
  <c r="O130" i="21"/>
  <c r="J130" i="21"/>
  <c r="D130" i="21"/>
  <c r="W130" i="21"/>
  <c r="P130" i="21"/>
  <c r="H130" i="21"/>
  <c r="B130" i="21"/>
  <c r="V130" i="21"/>
  <c r="N130" i="21"/>
  <c r="G130" i="21"/>
  <c r="X130" i="21"/>
  <c r="K130" i="21"/>
  <c r="S130" i="21"/>
  <c r="F130" i="21"/>
  <c r="R130" i="21"/>
  <c r="C130" i="21"/>
  <c r="L130" i="21"/>
  <c r="Y163" i="21"/>
  <c r="U163" i="21"/>
  <c r="Q163" i="21"/>
  <c r="M163" i="21"/>
  <c r="I163" i="21"/>
  <c r="E163" i="21"/>
  <c r="W163" i="21"/>
  <c r="R163" i="21"/>
  <c r="L163" i="21"/>
  <c r="G163" i="21"/>
  <c r="B163" i="21"/>
  <c r="S163" i="21"/>
  <c r="K163" i="21"/>
  <c r="D163" i="21"/>
  <c r="X163" i="21"/>
  <c r="O163" i="21"/>
  <c r="F163" i="21"/>
  <c r="T163" i="21"/>
  <c r="H163" i="21"/>
  <c r="P163" i="21"/>
  <c r="C163" i="21"/>
  <c r="J163" i="21"/>
  <c r="N163" i="21"/>
  <c r="V163" i="21"/>
  <c r="X100" i="19"/>
  <c r="T100" i="19"/>
  <c r="P100" i="19"/>
  <c r="L100" i="19"/>
  <c r="H100" i="19"/>
  <c r="D100" i="19"/>
  <c r="W100" i="19"/>
  <c r="R100" i="19"/>
  <c r="M100" i="19"/>
  <c r="G100" i="19"/>
  <c r="B100" i="19"/>
  <c r="V100" i="19"/>
  <c r="O100" i="19"/>
  <c r="I100" i="19"/>
  <c r="U100" i="19"/>
  <c r="K100" i="19"/>
  <c r="C100" i="19"/>
  <c r="Q100" i="19"/>
  <c r="E100" i="19"/>
  <c r="N100" i="19"/>
  <c r="J100" i="19"/>
  <c r="Y100" i="19"/>
  <c r="S100" i="19"/>
  <c r="F100" i="19"/>
  <c r="Y297" i="28"/>
  <c r="U297" i="28"/>
  <c r="Q297" i="28"/>
  <c r="M297" i="28"/>
  <c r="I297" i="28"/>
  <c r="E297" i="28"/>
  <c r="X297" i="28"/>
  <c r="S297" i="28"/>
  <c r="N297" i="28"/>
  <c r="H297" i="28"/>
  <c r="C297" i="28"/>
  <c r="W297" i="28"/>
  <c r="R297" i="28"/>
  <c r="L297" i="28"/>
  <c r="G297" i="28"/>
  <c r="B297" i="28"/>
  <c r="V297" i="28"/>
  <c r="P297" i="28"/>
  <c r="K297" i="28"/>
  <c r="F297" i="28"/>
  <c r="T297" i="28"/>
  <c r="O297" i="28"/>
  <c r="J297" i="28"/>
  <c r="D297" i="28"/>
  <c r="V366" i="28"/>
  <c r="R366" i="28"/>
  <c r="N366" i="28"/>
  <c r="J366" i="28"/>
  <c r="F366" i="28"/>
  <c r="B366" i="28"/>
  <c r="W366" i="28"/>
  <c r="Q366" i="28"/>
  <c r="L366" i="28"/>
  <c r="G366" i="28"/>
  <c r="U366" i="28"/>
  <c r="P366" i="28"/>
  <c r="K366" i="28"/>
  <c r="E366" i="28"/>
  <c r="S366" i="28"/>
  <c r="H366" i="28"/>
  <c r="Y366" i="28"/>
  <c r="O366" i="28"/>
  <c r="D366" i="28"/>
  <c r="X366" i="28"/>
  <c r="M366" i="28"/>
  <c r="C366" i="28"/>
  <c r="T366" i="28"/>
  <c r="I366" i="28"/>
  <c r="W199" i="28"/>
  <c r="S199" i="28"/>
  <c r="O199" i="28"/>
  <c r="K199" i="28"/>
  <c r="G199" i="28"/>
  <c r="C199" i="28"/>
  <c r="X199" i="28"/>
  <c r="R199" i="28"/>
  <c r="M199" i="28"/>
  <c r="H199" i="28"/>
  <c r="B199" i="28"/>
  <c r="U199" i="28"/>
  <c r="N199" i="28"/>
  <c r="F199" i="28"/>
  <c r="Q199" i="28"/>
  <c r="I199" i="28"/>
  <c r="P199" i="28"/>
  <c r="D199" i="28"/>
  <c r="V199" i="28"/>
  <c r="E199" i="28"/>
  <c r="L199" i="28"/>
  <c r="T199" i="28"/>
  <c r="Y199" i="28"/>
  <c r="J199" i="28"/>
  <c r="Y331" i="21"/>
  <c r="U331" i="21"/>
  <c r="Q331" i="21"/>
  <c r="M331" i="21"/>
  <c r="I331" i="21"/>
  <c r="E331" i="21"/>
  <c r="W331" i="21"/>
  <c r="R331" i="21"/>
  <c r="L331" i="21"/>
  <c r="G331" i="21"/>
  <c r="B331" i="21"/>
  <c r="S331" i="21"/>
  <c r="K331" i="21"/>
  <c r="D331" i="21"/>
  <c r="X331" i="21"/>
  <c r="P331" i="21"/>
  <c r="J331" i="21"/>
  <c r="C331" i="21"/>
  <c r="N331" i="21"/>
  <c r="V331" i="21"/>
  <c r="H331" i="21"/>
  <c r="T331" i="21"/>
  <c r="F331" i="21"/>
  <c r="O331" i="21"/>
  <c r="Y33" i="21"/>
  <c r="U33" i="21"/>
  <c r="Q33" i="21"/>
  <c r="M33" i="21"/>
  <c r="I33" i="21"/>
  <c r="E33" i="21"/>
  <c r="T33" i="21"/>
  <c r="O33" i="21"/>
  <c r="J33" i="21"/>
  <c r="D33" i="21"/>
  <c r="W33" i="21"/>
  <c r="P33" i="21"/>
  <c r="H33" i="21"/>
  <c r="B33" i="21"/>
  <c r="V33" i="21"/>
  <c r="N33" i="21"/>
  <c r="G33" i="21"/>
  <c r="R33" i="21"/>
  <c r="C33" i="21"/>
  <c r="L33" i="21"/>
  <c r="X33" i="21"/>
  <c r="K33" i="21"/>
  <c r="S33" i="21"/>
  <c r="F33" i="21"/>
  <c r="Y195" i="21"/>
  <c r="W195" i="21"/>
  <c r="S195" i="21"/>
  <c r="O195" i="21"/>
  <c r="K195" i="21"/>
  <c r="G195" i="21"/>
  <c r="C195" i="21"/>
  <c r="T195" i="21"/>
  <c r="N195" i="21"/>
  <c r="I195" i="21"/>
  <c r="D195" i="21"/>
  <c r="X195" i="21"/>
  <c r="Q195" i="21"/>
  <c r="J195" i="21"/>
  <c r="B195" i="21"/>
  <c r="R195" i="21"/>
  <c r="H195" i="21"/>
  <c r="M195" i="21"/>
  <c r="L195" i="21"/>
  <c r="U195" i="21"/>
  <c r="P195" i="21"/>
  <c r="F195" i="21"/>
  <c r="V195" i="21"/>
  <c r="E195" i="21"/>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297" i="21"/>
  <c r="U297" i="21"/>
  <c r="Q297" i="21"/>
  <c r="M297" i="21"/>
  <c r="I297" i="21"/>
  <c r="E297" i="21"/>
  <c r="W297" i="21"/>
  <c r="R297" i="21"/>
  <c r="L297" i="21"/>
  <c r="G297" i="21"/>
  <c r="B297" i="21"/>
  <c r="T297" i="21"/>
  <c r="N297" i="21"/>
  <c r="F297" i="21"/>
  <c r="S297" i="21"/>
  <c r="K297" i="21"/>
  <c r="D297" i="21"/>
  <c r="V297" i="21"/>
  <c r="H297" i="21"/>
  <c r="P297" i="21"/>
  <c r="C297" i="21"/>
  <c r="O297" i="21"/>
  <c r="X297" i="21"/>
  <c r="J297" i="21"/>
  <c r="W32" i="19"/>
  <c r="S32" i="19"/>
  <c r="O32" i="19"/>
  <c r="K32" i="19"/>
  <c r="G32" i="19"/>
  <c r="C32" i="19"/>
  <c r="V32" i="19"/>
  <c r="Q32" i="19"/>
  <c r="L32" i="19"/>
  <c r="F32" i="19"/>
  <c r="T32" i="19"/>
  <c r="M32" i="19"/>
  <c r="E32" i="19"/>
  <c r="R32" i="19"/>
  <c r="I32" i="19"/>
  <c r="P32" i="19"/>
  <c r="D32" i="19"/>
  <c r="Y32" i="19"/>
  <c r="N32" i="19"/>
  <c r="B32" i="19"/>
  <c r="U32" i="19"/>
  <c r="J32" i="19"/>
  <c r="H32" i="19"/>
  <c r="X32" i="19"/>
  <c r="Y64" i="21"/>
  <c r="U64" i="21"/>
  <c r="Q64" i="21"/>
  <c r="M64" i="21"/>
  <c r="I64" i="21"/>
  <c r="E64" i="21"/>
  <c r="T64" i="21"/>
  <c r="O64" i="21"/>
  <c r="J64" i="21"/>
  <c r="D64" i="21"/>
  <c r="S64" i="21"/>
  <c r="L64" i="21"/>
  <c r="F64" i="21"/>
  <c r="X64" i="21"/>
  <c r="R64" i="21"/>
  <c r="K64" i="21"/>
  <c r="C64" i="21"/>
  <c r="N64" i="21"/>
  <c r="W64" i="21"/>
  <c r="H64" i="21"/>
  <c r="V64" i="21"/>
  <c r="G64" i="21"/>
  <c r="P64" i="21"/>
  <c r="B64" i="21"/>
  <c r="W65" i="25"/>
  <c r="S65" i="25"/>
  <c r="O65" i="25"/>
  <c r="K65" i="25"/>
  <c r="G65" i="25"/>
  <c r="C65" i="25"/>
  <c r="V65" i="25"/>
  <c r="Q65" i="25"/>
  <c r="L65" i="25"/>
  <c r="F65" i="25"/>
  <c r="U65" i="25"/>
  <c r="N65" i="25"/>
  <c r="H65" i="25"/>
  <c r="R65" i="25"/>
  <c r="I65" i="25"/>
  <c r="X65" i="25"/>
  <c r="J65" i="25"/>
  <c r="T65" i="25"/>
  <c r="E65" i="25"/>
  <c r="Y65" i="25"/>
  <c r="B65" i="25"/>
  <c r="P65" i="25"/>
  <c r="M65" i="25"/>
  <c r="D65" i="25"/>
  <c r="Y228" i="21"/>
  <c r="U228" i="21"/>
  <c r="Q228" i="21"/>
  <c r="M228" i="21"/>
  <c r="I228" i="21"/>
  <c r="E228" i="21"/>
  <c r="W228" i="21"/>
  <c r="R228" i="21"/>
  <c r="L228" i="21"/>
  <c r="G228" i="21"/>
  <c r="B228" i="21"/>
  <c r="X228" i="21"/>
  <c r="P228" i="21"/>
  <c r="J228" i="21"/>
  <c r="C228" i="21"/>
  <c r="V228" i="21"/>
  <c r="O228" i="21"/>
  <c r="H228" i="21"/>
  <c r="K228" i="21"/>
  <c r="T228" i="21"/>
  <c r="F228" i="21"/>
  <c r="S228" i="21"/>
  <c r="D228" i="21"/>
  <c r="N228" i="21"/>
  <c r="V400" i="28"/>
  <c r="R400" i="28"/>
  <c r="N400" i="28"/>
  <c r="J400" i="28"/>
  <c r="F400" i="28"/>
  <c r="B400" i="28"/>
  <c r="W400" i="28"/>
  <c r="Q400" i="28"/>
  <c r="L400" i="28"/>
  <c r="G400" i="28"/>
  <c r="U400" i="28"/>
  <c r="P400" i="28"/>
  <c r="K400" i="28"/>
  <c r="E400" i="28"/>
  <c r="X400" i="28"/>
  <c r="M400" i="28"/>
  <c r="C400" i="28"/>
  <c r="T400" i="28"/>
  <c r="I400" i="28"/>
  <c r="S400" i="28"/>
  <c r="H400" i="28"/>
  <c r="Y400" i="28"/>
  <c r="O400" i="28"/>
  <c r="D400"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3" i="28"/>
  <c r="U263" i="28"/>
  <c r="Q263" i="28"/>
  <c r="M263" i="28"/>
  <c r="I263" i="28"/>
  <c r="E263" i="28"/>
  <c r="X263" i="28"/>
  <c r="S263" i="28"/>
  <c r="N263" i="28"/>
  <c r="H263" i="28"/>
  <c r="C263" i="28"/>
  <c r="W263" i="28"/>
  <c r="R263" i="28"/>
  <c r="L263" i="28"/>
  <c r="G263" i="28"/>
  <c r="B263" i="28"/>
  <c r="V263" i="28"/>
  <c r="K263" i="28"/>
  <c r="T263" i="28"/>
  <c r="J263" i="28"/>
  <c r="P263" i="28"/>
  <c r="F263" i="28"/>
  <c r="O263" i="28"/>
  <c r="D263" i="28"/>
  <c r="Y399" i="21"/>
  <c r="U399" i="21"/>
  <c r="Q399" i="21"/>
  <c r="M399" i="21"/>
  <c r="I399" i="21"/>
  <c r="E399" i="21"/>
  <c r="W399" i="21"/>
  <c r="R399" i="21"/>
  <c r="L399" i="21"/>
  <c r="G399" i="21"/>
  <c r="B399" i="21"/>
  <c r="V399" i="21"/>
  <c r="O399" i="21"/>
  <c r="H399" i="21"/>
  <c r="T399" i="21"/>
  <c r="N399" i="21"/>
  <c r="F399" i="21"/>
  <c r="X399" i="21"/>
  <c r="J399" i="21"/>
  <c r="S399" i="21"/>
  <c r="D399" i="21"/>
  <c r="P399" i="21"/>
  <c r="C399" i="21"/>
  <c r="K399" i="21"/>
  <c r="A332" i="21"/>
  <c r="A400" i="21"/>
  <c r="A298" i="21"/>
  <c r="A366" i="21"/>
  <c r="A167" i="28"/>
  <c r="A264" i="28"/>
  <c r="A298" i="28"/>
  <c r="A200" i="28"/>
  <c r="A134" i="28"/>
  <c r="A401" i="28"/>
  <c r="A333" i="28"/>
  <c r="A367" i="28"/>
  <c r="A101" i="28"/>
  <c r="A232" i="28"/>
  <c r="A435" i="28"/>
  <c r="A68" i="28"/>
  <c r="A229" i="21"/>
  <c r="A263" i="21"/>
  <c r="A196" i="21"/>
  <c r="A101" i="19"/>
  <c r="A67" i="19"/>
  <c r="A131" i="21"/>
  <c r="A32" i="25"/>
  <c r="A65" i="21"/>
  <c r="A100" i="25"/>
  <c r="A135" i="25"/>
  <c r="A98" i="21"/>
  <c r="A164" i="21"/>
  <c r="A66" i="25"/>
  <c r="A133"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98" i="21"/>
  <c r="U98" i="21"/>
  <c r="Q98" i="21"/>
  <c r="M98" i="21"/>
  <c r="I98" i="21"/>
  <c r="E98" i="21"/>
  <c r="W98" i="21"/>
  <c r="R98" i="21"/>
  <c r="L98" i="21"/>
  <c r="G98" i="21"/>
  <c r="B98" i="21"/>
  <c r="V98" i="21"/>
  <c r="O98" i="21"/>
  <c r="H98" i="21"/>
  <c r="T98" i="21"/>
  <c r="N98" i="21"/>
  <c r="F98" i="21"/>
  <c r="X98" i="21"/>
  <c r="J98" i="21"/>
  <c r="S98" i="21"/>
  <c r="D98" i="21"/>
  <c r="P98" i="21"/>
  <c r="C98" i="21"/>
  <c r="K98" i="21"/>
  <c r="V435" i="28"/>
  <c r="R435" i="28"/>
  <c r="N435" i="28"/>
  <c r="J435" i="28"/>
  <c r="F435" i="28"/>
  <c r="B435" i="28"/>
  <c r="Y435" i="28"/>
  <c r="T435" i="28"/>
  <c r="O435" i="28"/>
  <c r="I435" i="28"/>
  <c r="D435" i="28"/>
  <c r="X435" i="28"/>
  <c r="S435" i="28"/>
  <c r="M435" i="28"/>
  <c r="H435" i="28"/>
  <c r="C435" i="28"/>
  <c r="P435" i="28"/>
  <c r="E435" i="28"/>
  <c r="W435" i="28"/>
  <c r="L435" i="28"/>
  <c r="U435" i="28"/>
  <c r="K435" i="28"/>
  <c r="Q435" i="28"/>
  <c r="G435" i="28"/>
  <c r="W133" i="19"/>
  <c r="S133" i="19"/>
  <c r="O133" i="19"/>
  <c r="K133" i="19"/>
  <c r="G133" i="19"/>
  <c r="C133" i="19"/>
  <c r="U133" i="19"/>
  <c r="P133" i="19"/>
  <c r="J133" i="19"/>
  <c r="E133" i="19"/>
  <c r="V133" i="19"/>
  <c r="N133" i="19"/>
  <c r="H133" i="19"/>
  <c r="R133" i="19"/>
  <c r="I133" i="19"/>
  <c r="T133" i="19"/>
  <c r="F133" i="19"/>
  <c r="X133" i="19"/>
  <c r="D133" i="19"/>
  <c r="Q133" i="19"/>
  <c r="M133" i="19"/>
  <c r="Y133" i="19"/>
  <c r="L133" i="19"/>
  <c r="B133" i="19"/>
  <c r="Y131" i="21"/>
  <c r="U131" i="21"/>
  <c r="Q131" i="21"/>
  <c r="M131" i="21"/>
  <c r="I131" i="21"/>
  <c r="E131" i="21"/>
  <c r="W131" i="21"/>
  <c r="R131" i="21"/>
  <c r="L131" i="21"/>
  <c r="G131" i="21"/>
  <c r="B131" i="21"/>
  <c r="T131" i="21"/>
  <c r="N131" i="21"/>
  <c r="F131" i="21"/>
  <c r="S131" i="21"/>
  <c r="K131" i="21"/>
  <c r="D131" i="21"/>
  <c r="O131" i="21"/>
  <c r="X131" i="21"/>
  <c r="J131" i="21"/>
  <c r="V131" i="21"/>
  <c r="H131" i="21"/>
  <c r="P131" i="21"/>
  <c r="C131" i="21"/>
  <c r="V401" i="28"/>
  <c r="R401" i="28"/>
  <c r="N401" i="28"/>
  <c r="J401" i="28"/>
  <c r="F401" i="28"/>
  <c r="B401" i="28"/>
  <c r="Y401" i="28"/>
  <c r="T401" i="28"/>
  <c r="O401" i="28"/>
  <c r="I401" i="28"/>
  <c r="D401" i="28"/>
  <c r="X401" i="28"/>
  <c r="S401" i="28"/>
  <c r="M401" i="28"/>
  <c r="H401" i="28"/>
  <c r="C401" i="28"/>
  <c r="U401" i="28"/>
  <c r="K401" i="28"/>
  <c r="Q401" i="28"/>
  <c r="G401" i="28"/>
  <c r="P401" i="28"/>
  <c r="E401" i="28"/>
  <c r="L401" i="28"/>
  <c r="W401" i="28"/>
  <c r="Y32" i="25"/>
  <c r="U32" i="25"/>
  <c r="Q32" i="25"/>
  <c r="M32" i="25"/>
  <c r="I32" i="25"/>
  <c r="E32" i="25"/>
  <c r="X32" i="25"/>
  <c r="S32" i="25"/>
  <c r="N32" i="25"/>
  <c r="H32" i="25"/>
  <c r="C32" i="25"/>
  <c r="V32" i="25"/>
  <c r="O32" i="25"/>
  <c r="G32" i="25"/>
  <c r="T32" i="25"/>
  <c r="K32" i="25"/>
  <c r="B32" i="25"/>
  <c r="R32" i="25"/>
  <c r="J32" i="25"/>
  <c r="W32" i="25"/>
  <c r="D32" i="25"/>
  <c r="P32" i="25"/>
  <c r="L32" i="25"/>
  <c r="F32" i="25"/>
  <c r="Y196" i="21"/>
  <c r="U196" i="21"/>
  <c r="Q196" i="21"/>
  <c r="M196" i="21"/>
  <c r="I196" i="21"/>
  <c r="E196" i="21"/>
  <c r="T196" i="21"/>
  <c r="O196" i="21"/>
  <c r="J196" i="21"/>
  <c r="D196" i="21"/>
  <c r="W196" i="21"/>
  <c r="P196" i="21"/>
  <c r="H196" i="21"/>
  <c r="B196" i="21"/>
  <c r="S196" i="21"/>
  <c r="K196" i="21"/>
  <c r="R196" i="21"/>
  <c r="F196" i="21"/>
  <c r="V196" i="21"/>
  <c r="C196" i="21"/>
  <c r="G196" i="21"/>
  <c r="X196" i="21"/>
  <c r="N196" i="21"/>
  <c r="L196" i="21"/>
  <c r="Y333" i="28"/>
  <c r="U333" i="28"/>
  <c r="Q333" i="28"/>
  <c r="M333" i="28"/>
  <c r="I333" i="28"/>
  <c r="E333" i="28"/>
  <c r="V333" i="28"/>
  <c r="P333" i="28"/>
  <c r="K333" i="28"/>
  <c r="F333" i="28"/>
  <c r="T333" i="28"/>
  <c r="O333" i="28"/>
  <c r="J333" i="28"/>
  <c r="D333" i="28"/>
  <c r="X333" i="28"/>
  <c r="S333" i="28"/>
  <c r="N333" i="28"/>
  <c r="H333" i="28"/>
  <c r="C333" i="28"/>
  <c r="W333" i="28"/>
  <c r="B333" i="28"/>
  <c r="R333" i="28"/>
  <c r="L333" i="28"/>
  <c r="G333" i="28"/>
  <c r="Y298" i="28"/>
  <c r="U298" i="28"/>
  <c r="Q298" i="28"/>
  <c r="M298" i="28"/>
  <c r="I298" i="28"/>
  <c r="E298" i="28"/>
  <c r="V298" i="28"/>
  <c r="P298" i="28"/>
  <c r="K298" i="28"/>
  <c r="F298" i="28"/>
  <c r="T298" i="28"/>
  <c r="O298" i="28"/>
  <c r="J298" i="28"/>
  <c r="D298" i="28"/>
  <c r="X298" i="28"/>
  <c r="S298" i="28"/>
  <c r="N298" i="28"/>
  <c r="H298" i="28"/>
  <c r="C298" i="28"/>
  <c r="R298" i="28"/>
  <c r="L298" i="28"/>
  <c r="G298" i="28"/>
  <c r="W298" i="28"/>
  <c r="B298" i="28"/>
  <c r="Y298" i="21"/>
  <c r="U298" i="21"/>
  <c r="Q298" i="21"/>
  <c r="M298" i="21"/>
  <c r="I298" i="21"/>
  <c r="E298" i="21"/>
  <c r="T298" i="21"/>
  <c r="O298" i="21"/>
  <c r="J298" i="21"/>
  <c r="D298" i="21"/>
  <c r="X298" i="21"/>
  <c r="R298" i="21"/>
  <c r="K298" i="21"/>
  <c r="C298" i="21"/>
  <c r="W298" i="21"/>
  <c r="P298" i="21"/>
  <c r="H298" i="21"/>
  <c r="B298" i="21"/>
  <c r="L298" i="21"/>
  <c r="V298" i="21"/>
  <c r="G298" i="21"/>
  <c r="S298" i="21"/>
  <c r="F298" i="21"/>
  <c r="N298" i="21"/>
  <c r="W135" i="25"/>
  <c r="S135" i="25"/>
  <c r="O135" i="25"/>
  <c r="K135" i="25"/>
  <c r="G135" i="25"/>
  <c r="C135" i="25"/>
  <c r="V135" i="25"/>
  <c r="Q135" i="25"/>
  <c r="L135" i="25"/>
  <c r="F135" i="25"/>
  <c r="U135" i="25"/>
  <c r="N135" i="25"/>
  <c r="H135" i="25"/>
  <c r="R135" i="25"/>
  <c r="I135" i="25"/>
  <c r="P135" i="25"/>
  <c r="D135" i="25"/>
  <c r="Y135" i="25"/>
  <c r="M135" i="25"/>
  <c r="B135" i="25"/>
  <c r="E135" i="25"/>
  <c r="X135" i="25"/>
  <c r="T135" i="25"/>
  <c r="J135" i="25"/>
  <c r="Y263" i="21"/>
  <c r="U263" i="21"/>
  <c r="Q263" i="21"/>
  <c r="M263" i="21"/>
  <c r="I263" i="21"/>
  <c r="E263" i="21"/>
  <c r="T263" i="21"/>
  <c r="O263" i="21"/>
  <c r="J263" i="21"/>
  <c r="D263" i="21"/>
  <c r="S263" i="21"/>
  <c r="L263" i="21"/>
  <c r="F263" i="21"/>
  <c r="X263" i="21"/>
  <c r="R263" i="21"/>
  <c r="K263" i="21"/>
  <c r="C263" i="21"/>
  <c r="V263" i="21"/>
  <c r="G263" i="21"/>
  <c r="P263" i="21"/>
  <c r="B263" i="21"/>
  <c r="N263" i="21"/>
  <c r="W263" i="21"/>
  <c r="H263" i="21"/>
  <c r="W232" i="28"/>
  <c r="S232" i="28"/>
  <c r="O232" i="28"/>
  <c r="K232" i="28"/>
  <c r="G232" i="28"/>
  <c r="C232" i="28"/>
  <c r="X232" i="28"/>
  <c r="R232" i="28"/>
  <c r="M232" i="28"/>
  <c r="H232" i="28"/>
  <c r="B232" i="28"/>
  <c r="V232" i="28"/>
  <c r="P232" i="28"/>
  <c r="I232" i="28"/>
  <c r="Y232" i="28"/>
  <c r="N232" i="28"/>
  <c r="E232" i="28"/>
  <c r="T232" i="28"/>
  <c r="F232" i="28"/>
  <c r="Q232" i="28"/>
  <c r="U232" i="28"/>
  <c r="L232" i="28"/>
  <c r="D232" i="28"/>
  <c r="J232" i="28"/>
  <c r="Y264" i="28"/>
  <c r="U264" i="28"/>
  <c r="Q264" i="28"/>
  <c r="M264" i="28"/>
  <c r="I264" i="28"/>
  <c r="E264" i="28"/>
  <c r="V264" i="28"/>
  <c r="P264" i="28"/>
  <c r="K264" i="28"/>
  <c r="F264" i="28"/>
  <c r="T264" i="28"/>
  <c r="O264" i="28"/>
  <c r="J264" i="28"/>
  <c r="D264" i="28"/>
  <c r="S264" i="28"/>
  <c r="H264" i="28"/>
  <c r="R264" i="28"/>
  <c r="G264" i="28"/>
  <c r="X264" i="28"/>
  <c r="N264" i="28"/>
  <c r="C264" i="28"/>
  <c r="W264" i="28"/>
  <c r="L264" i="28"/>
  <c r="B264" i="28"/>
  <c r="Y400" i="21"/>
  <c r="U400" i="21"/>
  <c r="Q400" i="21"/>
  <c r="M400" i="21"/>
  <c r="I400" i="21"/>
  <c r="E400" i="21"/>
  <c r="T400" i="21"/>
  <c r="O400" i="21"/>
  <c r="J400" i="21"/>
  <c r="D400" i="21"/>
  <c r="S400" i="21"/>
  <c r="L400" i="21"/>
  <c r="F400" i="21"/>
  <c r="X400" i="21"/>
  <c r="R400" i="21"/>
  <c r="K400" i="21"/>
  <c r="C400" i="21"/>
  <c r="N400" i="21"/>
  <c r="W400" i="21"/>
  <c r="H400" i="21"/>
  <c r="V400" i="21"/>
  <c r="G400" i="21"/>
  <c r="P400" i="21"/>
  <c r="B400" i="21"/>
  <c r="W66" i="25"/>
  <c r="S66" i="25"/>
  <c r="O66" i="25"/>
  <c r="K66" i="25"/>
  <c r="G66" i="25"/>
  <c r="C66" i="25"/>
  <c r="Y66" i="25"/>
  <c r="T66" i="25"/>
  <c r="N66" i="25"/>
  <c r="I66" i="25"/>
  <c r="D66" i="25"/>
  <c r="R66" i="25"/>
  <c r="L66" i="25"/>
  <c r="E66" i="25"/>
  <c r="V66" i="25"/>
  <c r="M66" i="25"/>
  <c r="B66" i="25"/>
  <c r="X66" i="25"/>
  <c r="J66" i="25"/>
  <c r="U66" i="25"/>
  <c r="H66" i="25"/>
  <c r="Q66" i="25"/>
  <c r="P66" i="25"/>
  <c r="F66" i="25"/>
  <c r="W100" i="25"/>
  <c r="S100" i="25"/>
  <c r="O100" i="25"/>
  <c r="K100" i="25"/>
  <c r="G100" i="25"/>
  <c r="C100" i="25"/>
  <c r="V100" i="25"/>
  <c r="Q100" i="25"/>
  <c r="L100" i="25"/>
  <c r="F100" i="25"/>
  <c r="U100" i="25"/>
  <c r="N100" i="25"/>
  <c r="H100" i="25"/>
  <c r="R100" i="25"/>
  <c r="I100" i="25"/>
  <c r="Y100" i="25"/>
  <c r="M100" i="25"/>
  <c r="B100" i="25"/>
  <c r="X100" i="25"/>
  <c r="J100" i="25"/>
  <c r="P100" i="25"/>
  <c r="E100" i="25"/>
  <c r="D100" i="25"/>
  <c r="T100" i="25"/>
  <c r="W67" i="19"/>
  <c r="S67" i="19"/>
  <c r="O67" i="19"/>
  <c r="K67" i="19"/>
  <c r="G67" i="19"/>
  <c r="C67" i="19"/>
  <c r="V67" i="19"/>
  <c r="Q67" i="19"/>
  <c r="L67" i="19"/>
  <c r="F67" i="19"/>
  <c r="T67" i="19"/>
  <c r="M67" i="19"/>
  <c r="E67" i="19"/>
  <c r="R67" i="19"/>
  <c r="I67" i="19"/>
  <c r="U67" i="19"/>
  <c r="H67" i="19"/>
  <c r="P67" i="19"/>
  <c r="D67" i="19"/>
  <c r="J67" i="19"/>
  <c r="Y67" i="19"/>
  <c r="B67" i="19"/>
  <c r="X67" i="19"/>
  <c r="N67" i="19"/>
  <c r="Y229" i="21"/>
  <c r="U229" i="21"/>
  <c r="Q229" i="21"/>
  <c r="M229" i="21"/>
  <c r="I229" i="21"/>
  <c r="E229" i="21"/>
  <c r="T229" i="21"/>
  <c r="O229" i="21"/>
  <c r="J229" i="21"/>
  <c r="D229" i="21"/>
  <c r="V229" i="21"/>
  <c r="N229" i="21"/>
  <c r="G229" i="21"/>
  <c r="S229" i="21"/>
  <c r="L229" i="21"/>
  <c r="F229" i="21"/>
  <c r="P229" i="21"/>
  <c r="B229" i="21"/>
  <c r="X229" i="21"/>
  <c r="K229" i="21"/>
  <c r="W229" i="21"/>
  <c r="H229" i="21"/>
  <c r="R229" i="21"/>
  <c r="C229" i="21"/>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134" i="28"/>
  <c r="U134" i="28"/>
  <c r="Q134" i="28"/>
  <c r="M134" i="28"/>
  <c r="I134" i="28"/>
  <c r="E134" i="28"/>
  <c r="V134" i="28"/>
  <c r="P134" i="28"/>
  <c r="K134" i="28"/>
  <c r="F134" i="28"/>
  <c r="T134" i="28"/>
  <c r="O134" i="28"/>
  <c r="J134" i="28"/>
  <c r="D134" i="28"/>
  <c r="X134" i="28"/>
  <c r="N134" i="28"/>
  <c r="C134" i="28"/>
  <c r="W134" i="28"/>
  <c r="L134" i="28"/>
  <c r="B134" i="28"/>
  <c r="S134" i="28"/>
  <c r="H134" i="28"/>
  <c r="R134" i="28"/>
  <c r="G134"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32" i="21"/>
  <c r="U332" i="21"/>
  <c r="Q332" i="21"/>
  <c r="M332" i="21"/>
  <c r="I332" i="21"/>
  <c r="E332" i="21"/>
  <c r="T332" i="21"/>
  <c r="O332" i="21"/>
  <c r="J332" i="21"/>
  <c r="D332" i="21"/>
  <c r="W332" i="21"/>
  <c r="P332" i="21"/>
  <c r="H332" i="21"/>
  <c r="B332" i="21"/>
  <c r="V332" i="21"/>
  <c r="N332" i="21"/>
  <c r="G332" i="21"/>
  <c r="R332" i="21"/>
  <c r="C332" i="21"/>
  <c r="L332" i="21"/>
  <c r="X332" i="21"/>
  <c r="K332" i="21"/>
  <c r="S332" i="21"/>
  <c r="F332" i="21"/>
  <c r="Y34" i="21"/>
  <c r="U34" i="21"/>
  <c r="Q34" i="21"/>
  <c r="M34" i="21"/>
  <c r="I34" i="21"/>
  <c r="E34" i="21"/>
  <c r="W34" i="21"/>
  <c r="R34" i="21"/>
  <c r="L34" i="21"/>
  <c r="G34" i="21"/>
  <c r="B34" i="21"/>
  <c r="T34" i="21"/>
  <c r="N34" i="21"/>
  <c r="F34" i="21"/>
  <c r="S34" i="21"/>
  <c r="K34" i="21"/>
  <c r="D34" i="21"/>
  <c r="V34" i="21"/>
  <c r="H34" i="21"/>
  <c r="P34" i="21"/>
  <c r="C34" i="21"/>
  <c r="O34" i="21"/>
  <c r="X34" i="21"/>
  <c r="J34" i="21"/>
  <c r="Y164" i="21"/>
  <c r="U164" i="21"/>
  <c r="Q164" i="21"/>
  <c r="M164" i="21"/>
  <c r="I164" i="21"/>
  <c r="E164" i="21"/>
  <c r="T164" i="21"/>
  <c r="O164" i="21"/>
  <c r="J164" i="21"/>
  <c r="D164" i="21"/>
  <c r="W164" i="21"/>
  <c r="P164" i="21"/>
  <c r="H164" i="21"/>
  <c r="B164" i="21"/>
  <c r="S164" i="21"/>
  <c r="K164" i="21"/>
  <c r="V164" i="21"/>
  <c r="G164" i="21"/>
  <c r="L164" i="21"/>
  <c r="X164" i="21"/>
  <c r="C164" i="21"/>
  <c r="F164" i="21"/>
  <c r="R164" i="21"/>
  <c r="N164" i="21"/>
  <c r="Y65" i="21"/>
  <c r="U65" i="21"/>
  <c r="Q65" i="21"/>
  <c r="M65" i="21"/>
  <c r="I65" i="21"/>
  <c r="E65" i="21"/>
  <c r="W65" i="21"/>
  <c r="R65" i="21"/>
  <c r="L65" i="21"/>
  <c r="G65" i="21"/>
  <c r="B65" i="21"/>
  <c r="X65" i="21"/>
  <c r="P65" i="21"/>
  <c r="J65" i="21"/>
  <c r="C65" i="21"/>
  <c r="V65" i="21"/>
  <c r="O65" i="21"/>
  <c r="H65" i="21"/>
  <c r="S65" i="21"/>
  <c r="D65" i="21"/>
  <c r="N65" i="21"/>
  <c r="K65" i="21"/>
  <c r="F65" i="21"/>
  <c r="T65" i="21"/>
  <c r="X101" i="19"/>
  <c r="T101" i="19"/>
  <c r="P101" i="19"/>
  <c r="L101" i="19"/>
  <c r="H101" i="19"/>
  <c r="D101" i="19"/>
  <c r="U101" i="19"/>
  <c r="O101" i="19"/>
  <c r="J101" i="19"/>
  <c r="E101" i="19"/>
  <c r="S101" i="19"/>
  <c r="M101" i="19"/>
  <c r="F101" i="19"/>
  <c r="Y101" i="19"/>
  <c r="Q101" i="19"/>
  <c r="G101" i="19"/>
  <c r="R101" i="19"/>
  <c r="C101" i="19"/>
  <c r="W101" i="19"/>
  <c r="I101" i="19"/>
  <c r="V101" i="19"/>
  <c r="B101" i="19"/>
  <c r="K101" i="19"/>
  <c r="N101" i="19"/>
  <c r="Y68" i="28"/>
  <c r="U68" i="28"/>
  <c r="Q68" i="28"/>
  <c r="M68" i="28"/>
  <c r="I68" i="28"/>
  <c r="E68" i="28"/>
  <c r="V68" i="28"/>
  <c r="P68" i="28"/>
  <c r="K68" i="28"/>
  <c r="F68" i="28"/>
  <c r="T68" i="28"/>
  <c r="O68" i="28"/>
  <c r="J68" i="28"/>
  <c r="D68" i="28"/>
  <c r="X68" i="28"/>
  <c r="N68" i="28"/>
  <c r="C68" i="28"/>
  <c r="W68" i="28"/>
  <c r="L68" i="28"/>
  <c r="B68" i="28"/>
  <c r="S68" i="28"/>
  <c r="H68" i="28"/>
  <c r="R68" i="28"/>
  <c r="G68" i="28"/>
  <c r="V367" i="28"/>
  <c r="R367" i="28"/>
  <c r="N367" i="28"/>
  <c r="J367" i="28"/>
  <c r="F367" i="28"/>
  <c r="B367" i="28"/>
  <c r="Y367" i="28"/>
  <c r="T367" i="28"/>
  <c r="O367" i="28"/>
  <c r="I367" i="28"/>
  <c r="D367" i="28"/>
  <c r="X367" i="28"/>
  <c r="S367" i="28"/>
  <c r="M367" i="28"/>
  <c r="H367" i="28"/>
  <c r="C367" i="28"/>
  <c r="P367" i="28"/>
  <c r="E367" i="28"/>
  <c r="W367" i="28"/>
  <c r="L367" i="28"/>
  <c r="U367" i="28"/>
  <c r="K367" i="28"/>
  <c r="G367" i="28"/>
  <c r="Q367" i="28"/>
  <c r="W200" i="28"/>
  <c r="S200" i="28"/>
  <c r="O200" i="28"/>
  <c r="K200" i="28"/>
  <c r="G200" i="28"/>
  <c r="C200" i="28"/>
  <c r="U200" i="28"/>
  <c r="P200" i="28"/>
  <c r="J200" i="28"/>
  <c r="E200" i="28"/>
  <c r="Y200" i="28"/>
  <c r="R200" i="28"/>
  <c r="L200" i="28"/>
  <c r="D200" i="28"/>
  <c r="V200" i="28"/>
  <c r="M200" i="28"/>
  <c r="B200" i="28"/>
  <c r="Q200" i="28"/>
  <c r="F200" i="28"/>
  <c r="N200" i="28"/>
  <c r="I200" i="28"/>
  <c r="X200" i="28"/>
  <c r="T200" i="28"/>
  <c r="H200" i="28"/>
  <c r="Y366" i="21"/>
  <c r="U366" i="21"/>
  <c r="Q366" i="21"/>
  <c r="M366" i="21"/>
  <c r="I366" i="21"/>
  <c r="E366" i="21"/>
  <c r="T366" i="21"/>
  <c r="O366" i="21"/>
  <c r="J366" i="21"/>
  <c r="D366" i="21"/>
  <c r="V366" i="21"/>
  <c r="N366" i="21"/>
  <c r="G366" i="21"/>
  <c r="S366" i="21"/>
  <c r="L366" i="21"/>
  <c r="F366" i="21"/>
  <c r="W366" i="21"/>
  <c r="H366" i="21"/>
  <c r="R366" i="21"/>
  <c r="C366" i="21"/>
  <c r="P366" i="21"/>
  <c r="B366" i="21"/>
  <c r="X366" i="21"/>
  <c r="K366" i="21"/>
  <c r="A367" i="21"/>
  <c r="A299" i="21"/>
  <c r="A401" i="21"/>
  <c r="A333" i="21"/>
  <c r="A69" i="28"/>
  <c r="A233" i="28"/>
  <c r="A368" i="28"/>
  <c r="A402" i="28"/>
  <c r="A201" i="28"/>
  <c r="A168" i="28"/>
  <c r="A102" i="28"/>
  <c r="A135" i="28"/>
  <c r="A299" i="28"/>
  <c r="A265" i="28"/>
  <c r="A436" i="28"/>
  <c r="A334" i="28"/>
  <c r="A264" i="21"/>
  <c r="A230" i="21"/>
  <c r="A197" i="21"/>
  <c r="A102" i="19"/>
  <c r="A68" i="19"/>
  <c r="A99" i="21"/>
  <c r="A66" i="21"/>
  <c r="A33" i="25"/>
  <c r="A67" i="25"/>
  <c r="A101" i="25"/>
  <c r="A35" i="21"/>
  <c r="A136" i="25"/>
  <c r="A134" i="19"/>
  <c r="A34" i="19"/>
  <c r="A165" i="21"/>
  <c r="A132" i="21"/>
  <c r="Y132" i="21" l="1"/>
  <c r="U132" i="21"/>
  <c r="Q132" i="21"/>
  <c r="M132" i="21"/>
  <c r="I132" i="21"/>
  <c r="E132" i="21"/>
  <c r="T132" i="21"/>
  <c r="O132" i="21"/>
  <c r="J132" i="21"/>
  <c r="D132" i="21"/>
  <c r="X132" i="21"/>
  <c r="R132" i="21"/>
  <c r="K132" i="21"/>
  <c r="C132" i="21"/>
  <c r="W132" i="21"/>
  <c r="P132" i="21"/>
  <c r="H132" i="21"/>
  <c r="B132" i="21"/>
  <c r="S132" i="21"/>
  <c r="F132" i="21"/>
  <c r="N132" i="21"/>
  <c r="L132" i="21"/>
  <c r="V132" i="21"/>
  <c r="G132" i="21"/>
  <c r="W136" i="25"/>
  <c r="S136" i="25"/>
  <c r="O136" i="25"/>
  <c r="K136" i="25"/>
  <c r="G136" i="25"/>
  <c r="C136" i="25"/>
  <c r="Y136" i="25"/>
  <c r="T136" i="25"/>
  <c r="N136" i="25"/>
  <c r="I136" i="25"/>
  <c r="D136" i="25"/>
  <c r="R136" i="25"/>
  <c r="L136" i="25"/>
  <c r="E136" i="25"/>
  <c r="V136" i="25"/>
  <c r="M136" i="25"/>
  <c r="B136" i="25"/>
  <c r="Q136" i="25"/>
  <c r="F136" i="25"/>
  <c r="P136" i="25"/>
  <c r="H136" i="25"/>
  <c r="X136" i="25"/>
  <c r="U136" i="25"/>
  <c r="J136" i="25"/>
  <c r="Y33" i="25"/>
  <c r="U33" i="25"/>
  <c r="Q33" i="25"/>
  <c r="M33" i="25"/>
  <c r="I33" i="25"/>
  <c r="E33" i="25"/>
  <c r="V33" i="25"/>
  <c r="P33" i="25"/>
  <c r="K33" i="25"/>
  <c r="F33" i="25"/>
  <c r="S33" i="25"/>
  <c r="L33" i="25"/>
  <c r="D33" i="25"/>
  <c r="X33" i="25"/>
  <c r="O33" i="25"/>
  <c r="G33" i="25"/>
  <c r="W33" i="25"/>
  <c r="N33" i="25"/>
  <c r="C33" i="25"/>
  <c r="R33" i="25"/>
  <c r="J33" i="25"/>
  <c r="H33" i="25"/>
  <c r="T33" i="25"/>
  <c r="B33" i="25"/>
  <c r="W102" i="19"/>
  <c r="S102" i="19"/>
  <c r="U102" i="19"/>
  <c r="P102" i="19"/>
  <c r="L102" i="19"/>
  <c r="H102" i="19"/>
  <c r="D102" i="19"/>
  <c r="Y102" i="19"/>
  <c r="R102" i="19"/>
  <c r="M102" i="19"/>
  <c r="G102" i="19"/>
  <c r="B102" i="19"/>
  <c r="Q102" i="19"/>
  <c r="J102" i="19"/>
  <c r="C102" i="19"/>
  <c r="V102" i="19"/>
  <c r="K102" i="19"/>
  <c r="T102" i="19"/>
  <c r="F102" i="19"/>
  <c r="O102" i="19"/>
  <c r="N102" i="19"/>
  <c r="X102" i="19"/>
  <c r="I102" i="19"/>
  <c r="E102" i="19"/>
  <c r="Y334" i="28"/>
  <c r="U334" i="28"/>
  <c r="Q334" i="28"/>
  <c r="M334" i="28"/>
  <c r="I334" i="28"/>
  <c r="E334" i="28"/>
  <c r="X334" i="28"/>
  <c r="S334" i="28"/>
  <c r="N334" i="28"/>
  <c r="H334" i="28"/>
  <c r="C334" i="28"/>
  <c r="W334" i="28"/>
  <c r="R334" i="28"/>
  <c r="L334" i="28"/>
  <c r="G334" i="28"/>
  <c r="B334" i="28"/>
  <c r="V334" i="28"/>
  <c r="P334" i="28"/>
  <c r="K334" i="28"/>
  <c r="F334" i="28"/>
  <c r="T334" i="28"/>
  <c r="O334" i="28"/>
  <c r="J334" i="28"/>
  <c r="D334" i="28"/>
  <c r="Y135" i="28"/>
  <c r="U135" i="28"/>
  <c r="Q135" i="28"/>
  <c r="M135" i="28"/>
  <c r="I135" i="28"/>
  <c r="E135" i="28"/>
  <c r="X135" i="28"/>
  <c r="S135" i="28"/>
  <c r="N135" i="28"/>
  <c r="H135" i="28"/>
  <c r="C135" i="28"/>
  <c r="W135" i="28"/>
  <c r="R135" i="28"/>
  <c r="L135" i="28"/>
  <c r="G135" i="28"/>
  <c r="B135" i="28"/>
  <c r="V135" i="28"/>
  <c r="K135" i="28"/>
  <c r="T135" i="28"/>
  <c r="J135" i="28"/>
  <c r="P135" i="28"/>
  <c r="F135" i="28"/>
  <c r="O135" i="28"/>
  <c r="D135" i="28"/>
  <c r="V402" i="28"/>
  <c r="R402" i="28"/>
  <c r="N402" i="28"/>
  <c r="J402" i="28"/>
  <c r="F402" i="28"/>
  <c r="B402" i="28"/>
  <c r="W402" i="28"/>
  <c r="Q402" i="28"/>
  <c r="L402" i="28"/>
  <c r="G402" i="28"/>
  <c r="U402" i="28"/>
  <c r="P402" i="28"/>
  <c r="K402" i="28"/>
  <c r="E402" i="28"/>
  <c r="S402" i="28"/>
  <c r="H402" i="28"/>
  <c r="Y402" i="28"/>
  <c r="O402" i="28"/>
  <c r="D402" i="28"/>
  <c r="X402" i="28"/>
  <c r="M402" i="28"/>
  <c r="C402" i="28"/>
  <c r="T402" i="28"/>
  <c r="I402" i="28"/>
  <c r="Y333" i="21"/>
  <c r="U333" i="21"/>
  <c r="Q333" i="21"/>
  <c r="M333" i="21"/>
  <c r="I333" i="21"/>
  <c r="E333" i="21"/>
  <c r="W333" i="21"/>
  <c r="R333" i="21"/>
  <c r="L333" i="21"/>
  <c r="G333" i="21"/>
  <c r="B333" i="21"/>
  <c r="T333" i="21"/>
  <c r="N333" i="21"/>
  <c r="F333" i="21"/>
  <c r="S333" i="21"/>
  <c r="K333" i="21"/>
  <c r="D333" i="21"/>
  <c r="V333" i="21"/>
  <c r="H333" i="21"/>
  <c r="P333" i="21"/>
  <c r="C333" i="21"/>
  <c r="O333" i="21"/>
  <c r="J333" i="21"/>
  <c r="X333" i="21"/>
  <c r="Y165" i="21"/>
  <c r="U165" i="21"/>
  <c r="Q165" i="21"/>
  <c r="M165" i="21"/>
  <c r="I165" i="21"/>
  <c r="E165" i="21"/>
  <c r="W165" i="21"/>
  <c r="R165" i="21"/>
  <c r="L165" i="21"/>
  <c r="G165" i="21"/>
  <c r="B165" i="21"/>
  <c r="T165" i="21"/>
  <c r="N165" i="21"/>
  <c r="F165" i="21"/>
  <c r="X165" i="21"/>
  <c r="O165" i="21"/>
  <c r="D165" i="21"/>
  <c r="V165" i="21"/>
  <c r="J165" i="21"/>
  <c r="S165" i="21"/>
  <c r="C165" i="21"/>
  <c r="K165" i="21"/>
  <c r="P165" i="21"/>
  <c r="H165" i="21"/>
  <c r="Y35" i="21"/>
  <c r="U35" i="21"/>
  <c r="Q35" i="21"/>
  <c r="M35" i="21"/>
  <c r="I35" i="21"/>
  <c r="E35" i="21"/>
  <c r="T35" i="21"/>
  <c r="O35" i="21"/>
  <c r="J35" i="21"/>
  <c r="D35" i="21"/>
  <c r="X35" i="21"/>
  <c r="R35" i="21"/>
  <c r="K35" i="21"/>
  <c r="C35" i="21"/>
  <c r="W35" i="21"/>
  <c r="P35" i="21"/>
  <c r="H35" i="21"/>
  <c r="B35" i="21"/>
  <c r="L35" i="21"/>
  <c r="V35" i="21"/>
  <c r="G35" i="21"/>
  <c r="S35" i="21"/>
  <c r="F35" i="21"/>
  <c r="N35" i="21"/>
  <c r="Y66" i="21"/>
  <c r="U66" i="21"/>
  <c r="Q66" i="21"/>
  <c r="M66" i="21"/>
  <c r="I66" i="21"/>
  <c r="E66" i="21"/>
  <c r="T66" i="21"/>
  <c r="O66" i="21"/>
  <c r="J66" i="21"/>
  <c r="D66" i="21"/>
  <c r="V66" i="21"/>
  <c r="N66" i="21"/>
  <c r="G66" i="21"/>
  <c r="S66" i="21"/>
  <c r="L66" i="21"/>
  <c r="F66" i="21"/>
  <c r="W66" i="21"/>
  <c r="H66" i="21"/>
  <c r="R66" i="21"/>
  <c r="C66" i="21"/>
  <c r="P66" i="21"/>
  <c r="B66" i="21"/>
  <c r="X66" i="21"/>
  <c r="K66" i="21"/>
  <c r="Y197" i="21"/>
  <c r="U197" i="21"/>
  <c r="Q197" i="21"/>
  <c r="M197" i="21"/>
  <c r="I197" i="21"/>
  <c r="E197" i="21"/>
  <c r="W197" i="21"/>
  <c r="R197" i="21"/>
  <c r="L197" i="21"/>
  <c r="G197" i="21"/>
  <c r="B197" i="21"/>
  <c r="T197" i="21"/>
  <c r="N197" i="21"/>
  <c r="F197" i="21"/>
  <c r="X197" i="21"/>
  <c r="O197" i="21"/>
  <c r="D197" i="21"/>
  <c r="S197" i="21"/>
  <c r="H197" i="21"/>
  <c r="K197" i="21"/>
  <c r="C197" i="21"/>
  <c r="J197" i="21"/>
  <c r="P197" i="21"/>
  <c r="V197" i="21"/>
  <c r="V436" i="28"/>
  <c r="R436" i="28"/>
  <c r="N436" i="28"/>
  <c r="J436" i="28"/>
  <c r="F436" i="28"/>
  <c r="B436" i="28"/>
  <c r="W436" i="28"/>
  <c r="Q436" i="28"/>
  <c r="L436" i="28"/>
  <c r="G436" i="28"/>
  <c r="U436" i="28"/>
  <c r="P436" i="28"/>
  <c r="K436" i="28"/>
  <c r="E436" i="28"/>
  <c r="X436" i="28"/>
  <c r="M436" i="28"/>
  <c r="C436" i="28"/>
  <c r="T436" i="28"/>
  <c r="I436" i="28"/>
  <c r="S436" i="28"/>
  <c r="H436" i="28"/>
  <c r="Y436" i="28"/>
  <c r="O436" i="28"/>
  <c r="D43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368" i="28"/>
  <c r="R368" i="28"/>
  <c r="N368" i="28"/>
  <c r="J368" i="28"/>
  <c r="F368" i="28"/>
  <c r="B368" i="28"/>
  <c r="W368" i="28"/>
  <c r="Q368" i="28"/>
  <c r="L368" i="28"/>
  <c r="G368" i="28"/>
  <c r="U368" i="28"/>
  <c r="P368" i="28"/>
  <c r="K368" i="28"/>
  <c r="E368" i="28"/>
  <c r="X368" i="28"/>
  <c r="M368" i="28"/>
  <c r="C368" i="28"/>
  <c r="T368" i="28"/>
  <c r="I368" i="28"/>
  <c r="S368" i="28"/>
  <c r="H368" i="28"/>
  <c r="Y368" i="28"/>
  <c r="O368" i="28"/>
  <c r="D368" i="28"/>
  <c r="Y401" i="21"/>
  <c r="U401" i="21"/>
  <c r="Q401" i="21"/>
  <c r="M401" i="21"/>
  <c r="I401" i="21"/>
  <c r="E401" i="21"/>
  <c r="W401" i="21"/>
  <c r="R401" i="21"/>
  <c r="L401" i="21"/>
  <c r="G401" i="21"/>
  <c r="B401" i="21"/>
  <c r="X401" i="21"/>
  <c r="P401" i="21"/>
  <c r="J401" i="21"/>
  <c r="C401" i="21"/>
  <c r="V401" i="21"/>
  <c r="O401" i="21"/>
  <c r="H401" i="21"/>
  <c r="S401" i="21"/>
  <c r="D401" i="21"/>
  <c r="N401" i="21"/>
  <c r="K401" i="21"/>
  <c r="T401" i="21"/>
  <c r="F401" i="21"/>
  <c r="W34" i="19"/>
  <c r="S34" i="19"/>
  <c r="O34" i="19"/>
  <c r="K34" i="19"/>
  <c r="G34" i="19"/>
  <c r="C34" i="19"/>
  <c r="V34" i="19"/>
  <c r="Q34" i="19"/>
  <c r="L34" i="19"/>
  <c r="F34" i="19"/>
  <c r="U34" i="19"/>
  <c r="N34" i="19"/>
  <c r="H34" i="19"/>
  <c r="R34" i="19"/>
  <c r="I34" i="19"/>
  <c r="T34" i="19"/>
  <c r="E34" i="19"/>
  <c r="P34" i="19"/>
  <c r="D34" i="19"/>
  <c r="X34" i="19"/>
  <c r="M34" i="19"/>
  <c r="J34" i="19"/>
  <c r="Y34" i="19"/>
  <c r="B34" i="19"/>
  <c r="W101" i="25"/>
  <c r="S101" i="25"/>
  <c r="O101" i="25"/>
  <c r="K101" i="25"/>
  <c r="G101" i="25"/>
  <c r="C101" i="25"/>
  <c r="Y101" i="25"/>
  <c r="T101" i="25"/>
  <c r="N101" i="25"/>
  <c r="I101" i="25"/>
  <c r="D101" i="25"/>
  <c r="R101" i="25"/>
  <c r="L101" i="25"/>
  <c r="E101" i="25"/>
  <c r="V101" i="25"/>
  <c r="M101" i="25"/>
  <c r="B101" i="25"/>
  <c r="P101" i="25"/>
  <c r="X101" i="25"/>
  <c r="J101" i="25"/>
  <c r="Q101" i="25"/>
  <c r="H101" i="25"/>
  <c r="F101" i="25"/>
  <c r="U101" i="25"/>
  <c r="Y99" i="21"/>
  <c r="U99" i="21"/>
  <c r="Q99" i="21"/>
  <c r="M99" i="21"/>
  <c r="I99" i="21"/>
  <c r="E99" i="21"/>
  <c r="T99" i="21"/>
  <c r="O99" i="21"/>
  <c r="J99" i="21"/>
  <c r="D99" i="21"/>
  <c r="S99" i="21"/>
  <c r="L99" i="21"/>
  <c r="F99" i="21"/>
  <c r="X99" i="21"/>
  <c r="R99" i="21"/>
  <c r="K99" i="21"/>
  <c r="C99" i="21"/>
  <c r="N99" i="21"/>
  <c r="W99" i="21"/>
  <c r="H99" i="21"/>
  <c r="V99" i="21"/>
  <c r="G99" i="21"/>
  <c r="B99" i="21"/>
  <c r="P99" i="21"/>
  <c r="Y230" i="21"/>
  <c r="U230" i="21"/>
  <c r="Q230" i="21"/>
  <c r="M230" i="21"/>
  <c r="I230" i="21"/>
  <c r="E230" i="21"/>
  <c r="W230" i="21"/>
  <c r="R230" i="21"/>
  <c r="L230" i="21"/>
  <c r="G230" i="21"/>
  <c r="B230" i="21"/>
  <c r="S230" i="21"/>
  <c r="K230" i="21"/>
  <c r="D230" i="21"/>
  <c r="X230" i="21"/>
  <c r="P230" i="21"/>
  <c r="J230" i="21"/>
  <c r="C230" i="21"/>
  <c r="T230" i="21"/>
  <c r="F230" i="21"/>
  <c r="O230" i="21"/>
  <c r="N230" i="21"/>
  <c r="H230" i="21"/>
  <c r="V230" i="21"/>
  <c r="Y265" i="28"/>
  <c r="U265" i="28"/>
  <c r="Q265" i="28"/>
  <c r="M265" i="28"/>
  <c r="I265" i="28"/>
  <c r="E265" i="28"/>
  <c r="X265" i="28"/>
  <c r="S265" i="28"/>
  <c r="N265" i="28"/>
  <c r="H265" i="28"/>
  <c r="C265" i="28"/>
  <c r="W265" i="28"/>
  <c r="R265" i="28"/>
  <c r="L265" i="28"/>
  <c r="G265" i="28"/>
  <c r="B265" i="28"/>
  <c r="P265" i="28"/>
  <c r="F265" i="28"/>
  <c r="O265" i="28"/>
  <c r="D265" i="28"/>
  <c r="V265" i="28"/>
  <c r="K265" i="28"/>
  <c r="T265" i="28"/>
  <c r="J265"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W233" i="28"/>
  <c r="S233" i="28"/>
  <c r="O233" i="28"/>
  <c r="K233" i="28"/>
  <c r="G233" i="28"/>
  <c r="C233" i="28"/>
  <c r="U233" i="28"/>
  <c r="P233" i="28"/>
  <c r="J233" i="28"/>
  <c r="E233" i="28"/>
  <c r="T233" i="28"/>
  <c r="M233" i="28"/>
  <c r="F233" i="28"/>
  <c r="R233" i="28"/>
  <c r="I233" i="28"/>
  <c r="V233" i="28"/>
  <c r="H233" i="28"/>
  <c r="Y233" i="28"/>
  <c r="L233" i="28"/>
  <c r="Q233" i="28"/>
  <c r="N233" i="28"/>
  <c r="X233" i="28"/>
  <c r="D233" i="28"/>
  <c r="B233" i="28"/>
  <c r="Y299" i="21"/>
  <c r="U299" i="21"/>
  <c r="Q299" i="21"/>
  <c r="M299" i="21"/>
  <c r="I299" i="21"/>
  <c r="E299" i="21"/>
  <c r="W299" i="21"/>
  <c r="R299" i="21"/>
  <c r="L299" i="21"/>
  <c r="G299" i="21"/>
  <c r="B299" i="21"/>
  <c r="V299" i="21"/>
  <c r="O299" i="21"/>
  <c r="H299" i="21"/>
  <c r="T299" i="21"/>
  <c r="N299" i="21"/>
  <c r="F299" i="21"/>
  <c r="P299" i="21"/>
  <c r="C299" i="21"/>
  <c r="K299" i="21"/>
  <c r="X299" i="21"/>
  <c r="J299" i="21"/>
  <c r="S299" i="21"/>
  <c r="D299" i="21"/>
  <c r="W134" i="19"/>
  <c r="S134" i="19"/>
  <c r="O134" i="19"/>
  <c r="K134" i="19"/>
  <c r="G134" i="19"/>
  <c r="C134" i="19"/>
  <c r="X134" i="19"/>
  <c r="R134" i="19"/>
  <c r="M134" i="19"/>
  <c r="H134" i="19"/>
  <c r="B134" i="19"/>
  <c r="T134" i="19"/>
  <c r="L134" i="19"/>
  <c r="E134" i="19"/>
  <c r="V134" i="19"/>
  <c r="N134" i="19"/>
  <c r="D134" i="19"/>
  <c r="U134" i="19"/>
  <c r="I134" i="19"/>
  <c r="P134" i="19"/>
  <c r="Q134" i="19"/>
  <c r="J134" i="19"/>
  <c r="Y134" i="19"/>
  <c r="F134" i="19"/>
  <c r="W67" i="25"/>
  <c r="S67" i="25"/>
  <c r="O67" i="25"/>
  <c r="K67" i="25"/>
  <c r="G67" i="25"/>
  <c r="C67" i="25"/>
  <c r="V67" i="25"/>
  <c r="Q67" i="25"/>
  <c r="L67" i="25"/>
  <c r="F67" i="25"/>
  <c r="X67" i="25"/>
  <c r="P67" i="25"/>
  <c r="I67" i="25"/>
  <c r="B67" i="25"/>
  <c r="R67" i="25"/>
  <c r="H67" i="25"/>
  <c r="Y67" i="25"/>
  <c r="M67" i="25"/>
  <c r="U67" i="25"/>
  <c r="J67" i="25"/>
  <c r="D67" i="25"/>
  <c r="T67" i="25"/>
  <c r="N67" i="25"/>
  <c r="E67" i="25"/>
  <c r="W68" i="19"/>
  <c r="S68" i="19"/>
  <c r="O68" i="19"/>
  <c r="K68" i="19"/>
  <c r="G68" i="19"/>
  <c r="C68" i="19"/>
  <c r="Y68" i="19"/>
  <c r="T68" i="19"/>
  <c r="N68" i="19"/>
  <c r="I68" i="19"/>
  <c r="D68" i="19"/>
  <c r="X68" i="19"/>
  <c r="Q68" i="19"/>
  <c r="J68" i="19"/>
  <c r="B68" i="19"/>
  <c r="V68" i="19"/>
  <c r="M68" i="19"/>
  <c r="E68" i="19"/>
  <c r="U68" i="19"/>
  <c r="H68" i="19"/>
  <c r="R68" i="19"/>
  <c r="F68" i="19"/>
  <c r="L68" i="19"/>
  <c r="P68" i="19"/>
  <c r="Y264" i="21"/>
  <c r="U264" i="21"/>
  <c r="Q264" i="21"/>
  <c r="M264" i="21"/>
  <c r="I264" i="21"/>
  <c r="E264" i="21"/>
  <c r="W264" i="21"/>
  <c r="R264" i="21"/>
  <c r="L264" i="21"/>
  <c r="G264" i="21"/>
  <c r="B264" i="21"/>
  <c r="X264" i="21"/>
  <c r="P264" i="21"/>
  <c r="J264" i="21"/>
  <c r="C264" i="21"/>
  <c r="V264" i="21"/>
  <c r="O264" i="21"/>
  <c r="H264" i="21"/>
  <c r="K264" i="21"/>
  <c r="T264" i="21"/>
  <c r="F264" i="21"/>
  <c r="S264" i="21"/>
  <c r="D264" i="21"/>
  <c r="N264" i="21"/>
  <c r="Y299" i="28"/>
  <c r="U299" i="28"/>
  <c r="Q299" i="28"/>
  <c r="M299" i="28"/>
  <c r="I299" i="28"/>
  <c r="E299" i="28"/>
  <c r="X299" i="28"/>
  <c r="S299" i="28"/>
  <c r="N299" i="28"/>
  <c r="H299" i="28"/>
  <c r="C299" i="28"/>
  <c r="W299" i="28"/>
  <c r="R299" i="28"/>
  <c r="L299" i="28"/>
  <c r="G299" i="28"/>
  <c r="B299" i="28"/>
  <c r="V299" i="28"/>
  <c r="P299" i="28"/>
  <c r="K299" i="28"/>
  <c r="F299" i="28"/>
  <c r="O299" i="28"/>
  <c r="J299" i="28"/>
  <c r="D299" i="28"/>
  <c r="T299" i="28"/>
  <c r="W201" i="28"/>
  <c r="S201" i="28"/>
  <c r="O201" i="28"/>
  <c r="K201" i="28"/>
  <c r="G201" i="28"/>
  <c r="C201" i="28"/>
  <c r="X201" i="28"/>
  <c r="R201" i="28"/>
  <c r="M201" i="28"/>
  <c r="H201" i="28"/>
  <c r="B201" i="28"/>
  <c r="V201" i="28"/>
  <c r="P201" i="28"/>
  <c r="I201" i="28"/>
  <c r="Q201" i="28"/>
  <c r="F201" i="28"/>
  <c r="T201" i="28"/>
  <c r="E201" i="28"/>
  <c r="Y201" i="28"/>
  <c r="J201" i="28"/>
  <c r="L201" i="28"/>
  <c r="U201" i="28"/>
  <c r="D201" i="28"/>
  <c r="N201" i="28"/>
  <c r="Y69" i="28"/>
  <c r="U69" i="28"/>
  <c r="Q69" i="28"/>
  <c r="M69" i="28"/>
  <c r="I69" i="28"/>
  <c r="E69" i="28"/>
  <c r="X69" i="28"/>
  <c r="S69" i="28"/>
  <c r="N69" i="28"/>
  <c r="H69" i="28"/>
  <c r="C69" i="28"/>
  <c r="W69" i="28"/>
  <c r="R69" i="28"/>
  <c r="L69" i="28"/>
  <c r="G69" i="28"/>
  <c r="B69" i="28"/>
  <c r="V69" i="28"/>
  <c r="K69" i="28"/>
  <c r="T69" i="28"/>
  <c r="J69" i="28"/>
  <c r="P69" i="28"/>
  <c r="F69" i="28"/>
  <c r="O69" i="28"/>
  <c r="D69" i="28"/>
  <c r="Y367" i="21"/>
  <c r="U367" i="21"/>
  <c r="Q367" i="21"/>
  <c r="M367" i="21"/>
  <c r="I367" i="21"/>
  <c r="E367" i="21"/>
  <c r="W367" i="21"/>
  <c r="R367" i="21"/>
  <c r="L367" i="21"/>
  <c r="G367" i="21"/>
  <c r="B367" i="21"/>
  <c r="S367" i="21"/>
  <c r="K367" i="21"/>
  <c r="D367" i="21"/>
  <c r="X367" i="21"/>
  <c r="P367" i="21"/>
  <c r="J367" i="21"/>
  <c r="C367" i="21"/>
  <c r="N367" i="21"/>
  <c r="V367" i="21"/>
  <c r="H367" i="21"/>
  <c r="T367" i="21"/>
  <c r="F367" i="21"/>
  <c r="O367" i="21"/>
  <c r="A334" i="21"/>
  <c r="A402" i="21"/>
  <c r="A300" i="21"/>
  <c r="A368" i="21"/>
  <c r="A169" i="28"/>
  <c r="A234" i="28"/>
  <c r="A300" i="28"/>
  <c r="A136" i="28"/>
  <c r="A103" i="28"/>
  <c r="A202" i="28"/>
  <c r="A403" i="28"/>
  <c r="A335" i="28"/>
  <c r="A437" i="28"/>
  <c r="A266" i="28"/>
  <c r="A369" i="28"/>
  <c r="A70" i="28"/>
  <c r="A231" i="21"/>
  <c r="A265" i="21"/>
  <c r="A198" i="21"/>
  <c r="A103" i="19"/>
  <c r="A69" i="19"/>
  <c r="A135" i="19"/>
  <c r="A67" i="21"/>
  <c r="A166" i="21"/>
  <c r="A35" i="19"/>
  <c r="A36" i="21"/>
  <c r="A102" i="25"/>
  <c r="A34" i="25"/>
  <c r="A133" i="21"/>
  <c r="A137" i="25"/>
  <c r="A68" i="25"/>
  <c r="A100" i="21"/>
  <c r="Y100" i="21" l="1"/>
  <c r="U100" i="21"/>
  <c r="Q100" i="21"/>
  <c r="M100" i="21"/>
  <c r="I100" i="21"/>
  <c r="E100" i="21"/>
  <c r="W100" i="21"/>
  <c r="R100" i="21"/>
  <c r="L100" i="21"/>
  <c r="G100" i="21"/>
  <c r="B100" i="21"/>
  <c r="X100" i="21"/>
  <c r="P100" i="21"/>
  <c r="J100" i="21"/>
  <c r="C100" i="21"/>
  <c r="V100" i="21"/>
  <c r="O100" i="21"/>
  <c r="H100" i="21"/>
  <c r="S100" i="21"/>
  <c r="D100" i="21"/>
  <c r="N100" i="21"/>
  <c r="K100" i="21"/>
  <c r="T100" i="21"/>
  <c r="F100" i="21"/>
  <c r="Y335" i="28"/>
  <c r="U335" i="28"/>
  <c r="Q335" i="28"/>
  <c r="M335" i="28"/>
  <c r="I335" i="28"/>
  <c r="E335" i="28"/>
  <c r="V335" i="28"/>
  <c r="P335" i="28"/>
  <c r="K335" i="28"/>
  <c r="F335" i="28"/>
  <c r="T335" i="28"/>
  <c r="O335" i="28"/>
  <c r="J335" i="28"/>
  <c r="D335" i="28"/>
  <c r="X335" i="28"/>
  <c r="S335" i="28"/>
  <c r="N335" i="28"/>
  <c r="H335" i="28"/>
  <c r="C335" i="28"/>
  <c r="R335" i="28"/>
  <c r="L335" i="28"/>
  <c r="G335" i="28"/>
  <c r="W335" i="28"/>
  <c r="B335" i="28"/>
  <c r="W102" i="25"/>
  <c r="S102" i="25"/>
  <c r="O102" i="25"/>
  <c r="K102" i="25"/>
  <c r="G102" i="25"/>
  <c r="C102" i="25"/>
  <c r="V102" i="25"/>
  <c r="Q102" i="25"/>
  <c r="L102" i="25"/>
  <c r="F102" i="25"/>
  <c r="X102" i="25"/>
  <c r="P102" i="25"/>
  <c r="I102" i="25"/>
  <c r="B102" i="25"/>
  <c r="R102" i="25"/>
  <c r="H102" i="25"/>
  <c r="N102" i="25"/>
  <c r="D102" i="25"/>
  <c r="Y102" i="25"/>
  <c r="M102" i="25"/>
  <c r="T102" i="25"/>
  <c r="J102" i="25"/>
  <c r="E102" i="25"/>
  <c r="U102" i="25"/>
  <c r="Y198" i="21"/>
  <c r="U198" i="21"/>
  <c r="Q198" i="21"/>
  <c r="M198" i="21"/>
  <c r="I198" i="21"/>
  <c r="E198" i="21"/>
  <c r="T198" i="21"/>
  <c r="O198" i="21"/>
  <c r="J198" i="21"/>
  <c r="D198" i="21"/>
  <c r="X198" i="21"/>
  <c r="R198" i="21"/>
  <c r="K198" i="21"/>
  <c r="C198" i="21"/>
  <c r="S198" i="21"/>
  <c r="H198" i="21"/>
  <c r="V198" i="21"/>
  <c r="G198" i="21"/>
  <c r="W198" i="21"/>
  <c r="F198" i="21"/>
  <c r="B198" i="21"/>
  <c r="L198" i="21"/>
  <c r="P198" i="21"/>
  <c r="N198" i="21"/>
  <c r="V403" i="28"/>
  <c r="R403" i="28"/>
  <c r="N403" i="28"/>
  <c r="J403" i="28"/>
  <c r="F403" i="28"/>
  <c r="B403" i="28"/>
  <c r="Y403" i="28"/>
  <c r="T403" i="28"/>
  <c r="O403" i="28"/>
  <c r="I403" i="28"/>
  <c r="D403" i="28"/>
  <c r="X403" i="28"/>
  <c r="S403" i="28"/>
  <c r="M403" i="28"/>
  <c r="H403" i="28"/>
  <c r="C403" i="28"/>
  <c r="P403" i="28"/>
  <c r="E403" i="28"/>
  <c r="W403" i="28"/>
  <c r="L403" i="28"/>
  <c r="U403" i="28"/>
  <c r="K403" i="28"/>
  <c r="G403" i="28"/>
  <c r="Q403" i="28"/>
  <c r="Y300" i="28"/>
  <c r="U300" i="28"/>
  <c r="Q300" i="28"/>
  <c r="M300" i="28"/>
  <c r="I300" i="28"/>
  <c r="E300" i="28"/>
  <c r="V300" i="28"/>
  <c r="P300" i="28"/>
  <c r="K300" i="28"/>
  <c r="F300" i="28"/>
  <c r="T300" i="28"/>
  <c r="O300" i="28"/>
  <c r="J300" i="28"/>
  <c r="D300" i="28"/>
  <c r="X300" i="28"/>
  <c r="S300" i="28"/>
  <c r="N300" i="28"/>
  <c r="H300" i="28"/>
  <c r="C300" i="28"/>
  <c r="L300" i="28"/>
  <c r="G300" i="28"/>
  <c r="W300" i="28"/>
  <c r="B300" i="28"/>
  <c r="R300" i="28"/>
  <c r="Y300" i="21"/>
  <c r="U300" i="21"/>
  <c r="Q300" i="21"/>
  <c r="M300" i="21"/>
  <c r="I300" i="21"/>
  <c r="E300" i="21"/>
  <c r="T300" i="21"/>
  <c r="O300" i="21"/>
  <c r="J300" i="21"/>
  <c r="D300" i="21"/>
  <c r="S300" i="21"/>
  <c r="L300" i="21"/>
  <c r="F300" i="21"/>
  <c r="X300" i="21"/>
  <c r="R300" i="21"/>
  <c r="K300" i="21"/>
  <c r="C300" i="21"/>
  <c r="V300" i="21"/>
  <c r="G300" i="21"/>
  <c r="P300" i="21"/>
  <c r="B300" i="21"/>
  <c r="N300" i="21"/>
  <c r="W300" i="21"/>
  <c r="H300" i="21"/>
  <c r="Y166" i="21"/>
  <c r="U166" i="21"/>
  <c r="Q166" i="21"/>
  <c r="M166" i="21"/>
  <c r="I166" i="21"/>
  <c r="E166" i="21"/>
  <c r="T166" i="21"/>
  <c r="O166" i="21"/>
  <c r="J166" i="21"/>
  <c r="D166" i="21"/>
  <c r="X166" i="21"/>
  <c r="R166" i="21"/>
  <c r="K166" i="21"/>
  <c r="C166" i="21"/>
  <c r="S166" i="21"/>
  <c r="H166" i="21"/>
  <c r="W166" i="21"/>
  <c r="L166" i="21"/>
  <c r="N166" i="21"/>
  <c r="V166" i="21"/>
  <c r="B166" i="21"/>
  <c r="P166" i="21"/>
  <c r="G166" i="21"/>
  <c r="F166" i="21"/>
  <c r="W68" i="25"/>
  <c r="S68" i="25"/>
  <c r="O68" i="25"/>
  <c r="K68" i="25"/>
  <c r="G68" i="25"/>
  <c r="C68" i="25"/>
  <c r="Y68" i="25"/>
  <c r="T68" i="25"/>
  <c r="N68" i="25"/>
  <c r="I68" i="25"/>
  <c r="D68" i="25"/>
  <c r="U68" i="25"/>
  <c r="M68" i="25"/>
  <c r="F68" i="25"/>
  <c r="V68" i="25"/>
  <c r="L68" i="25"/>
  <c r="B68" i="25"/>
  <c r="P68" i="25"/>
  <c r="X68" i="25"/>
  <c r="J68" i="25"/>
  <c r="E68" i="25"/>
  <c r="R68" i="25"/>
  <c r="Q68" i="25"/>
  <c r="H68" i="25"/>
  <c r="Y67" i="21"/>
  <c r="U67" i="21"/>
  <c r="Q67" i="21"/>
  <c r="M67" i="21"/>
  <c r="I67" i="21"/>
  <c r="E67" i="21"/>
  <c r="W67" i="21"/>
  <c r="R67" i="21"/>
  <c r="L67" i="21"/>
  <c r="G67" i="21"/>
  <c r="B67" i="21"/>
  <c r="S67" i="21"/>
  <c r="K67" i="21"/>
  <c r="D67" i="21"/>
  <c r="X67" i="21"/>
  <c r="P67" i="21"/>
  <c r="J67" i="21"/>
  <c r="C67" i="21"/>
  <c r="N67" i="21"/>
  <c r="V67" i="21"/>
  <c r="H67" i="21"/>
  <c r="T67" i="21"/>
  <c r="F67" i="21"/>
  <c r="O67" i="21"/>
  <c r="V369" i="28"/>
  <c r="R369" i="28"/>
  <c r="N369" i="28"/>
  <c r="J369" i="28"/>
  <c r="F369" i="28"/>
  <c r="B369" i="28"/>
  <c r="Y369" i="28"/>
  <c r="T369" i="28"/>
  <c r="O369" i="28"/>
  <c r="I369" i="28"/>
  <c r="D369" i="28"/>
  <c r="X369" i="28"/>
  <c r="S369" i="28"/>
  <c r="M369" i="28"/>
  <c r="H369" i="28"/>
  <c r="C369" i="28"/>
  <c r="U369" i="28"/>
  <c r="K369" i="28"/>
  <c r="Q369" i="28"/>
  <c r="G369" i="28"/>
  <c r="P369" i="28"/>
  <c r="E369" i="28"/>
  <c r="W369" i="28"/>
  <c r="L369" i="28"/>
  <c r="W137" i="25"/>
  <c r="S137" i="25"/>
  <c r="O137" i="25"/>
  <c r="K137" i="25"/>
  <c r="G137" i="25"/>
  <c r="C137" i="25"/>
  <c r="V137" i="25"/>
  <c r="Q137" i="25"/>
  <c r="L137" i="25"/>
  <c r="F137" i="25"/>
  <c r="X137" i="25"/>
  <c r="P137" i="25"/>
  <c r="I137" i="25"/>
  <c r="B137" i="25"/>
  <c r="R137" i="25"/>
  <c r="H137" i="25"/>
  <c r="T137" i="25"/>
  <c r="E137" i="25"/>
  <c r="N137" i="25"/>
  <c r="D137" i="25"/>
  <c r="J137" i="25"/>
  <c r="Y137" i="25"/>
  <c r="U137" i="25"/>
  <c r="M137" i="25"/>
  <c r="Y36" i="21"/>
  <c r="U36" i="21"/>
  <c r="Q36" i="21"/>
  <c r="M36" i="21"/>
  <c r="I36" i="21"/>
  <c r="E36" i="21"/>
  <c r="W36" i="21"/>
  <c r="R36" i="21"/>
  <c r="L36" i="21"/>
  <c r="G36" i="21"/>
  <c r="B36" i="21"/>
  <c r="V36" i="21"/>
  <c r="O36" i="21"/>
  <c r="H36" i="21"/>
  <c r="T36" i="21"/>
  <c r="N36" i="21"/>
  <c r="F36" i="21"/>
  <c r="P36" i="21"/>
  <c r="C36" i="21"/>
  <c r="K36" i="21"/>
  <c r="X36" i="21"/>
  <c r="J36" i="21"/>
  <c r="D36" i="21"/>
  <c r="S36" i="21"/>
  <c r="W135" i="19"/>
  <c r="S135" i="19"/>
  <c r="O135" i="19"/>
  <c r="K135" i="19"/>
  <c r="G135" i="19"/>
  <c r="C135" i="19"/>
  <c r="U135" i="19"/>
  <c r="P135" i="19"/>
  <c r="J135" i="19"/>
  <c r="E135" i="19"/>
  <c r="X135" i="19"/>
  <c r="Q135" i="19"/>
  <c r="I135" i="19"/>
  <c r="B135" i="19"/>
  <c r="R135" i="19"/>
  <c r="H135" i="19"/>
  <c r="V135" i="19"/>
  <c r="L135" i="19"/>
  <c r="Y135" i="19"/>
  <c r="F135" i="19"/>
  <c r="N135" i="19"/>
  <c r="M135" i="19"/>
  <c r="T135" i="19"/>
  <c r="D135" i="19"/>
  <c r="Y265" i="21"/>
  <c r="U265" i="21"/>
  <c r="Q265" i="21"/>
  <c r="M265" i="21"/>
  <c r="I265" i="21"/>
  <c r="E265" i="21"/>
  <c r="T265" i="21"/>
  <c r="O265" i="21"/>
  <c r="J265" i="21"/>
  <c r="D265" i="21"/>
  <c r="V265" i="21"/>
  <c r="N265" i="21"/>
  <c r="G265" i="21"/>
  <c r="S265" i="21"/>
  <c r="L265" i="21"/>
  <c r="F265" i="21"/>
  <c r="P265" i="21"/>
  <c r="B265" i="21"/>
  <c r="X265" i="21"/>
  <c r="K265" i="21"/>
  <c r="W265" i="21"/>
  <c r="H265" i="21"/>
  <c r="C265" i="21"/>
  <c r="R265" i="21"/>
  <c r="Y266" i="28"/>
  <c r="U266" i="28"/>
  <c r="Q266" i="28"/>
  <c r="M266" i="28"/>
  <c r="I266" i="28"/>
  <c r="E266" i="28"/>
  <c r="V266" i="28"/>
  <c r="P266" i="28"/>
  <c r="K266" i="28"/>
  <c r="F266" i="28"/>
  <c r="T266" i="28"/>
  <c r="O266" i="28"/>
  <c r="J266" i="28"/>
  <c r="D266" i="28"/>
  <c r="X266" i="28"/>
  <c r="N266" i="28"/>
  <c r="C266" i="28"/>
  <c r="W266" i="28"/>
  <c r="L266" i="28"/>
  <c r="B266" i="28"/>
  <c r="S266" i="28"/>
  <c r="H266" i="28"/>
  <c r="R266" i="28"/>
  <c r="G266" i="28"/>
  <c r="W202" i="28"/>
  <c r="S202" i="28"/>
  <c r="O202" i="28"/>
  <c r="K202" i="28"/>
  <c r="G202" i="28"/>
  <c r="C202" i="28"/>
  <c r="U202" i="28"/>
  <c r="P202" i="28"/>
  <c r="J202" i="28"/>
  <c r="E202" i="28"/>
  <c r="T202" i="28"/>
  <c r="M202" i="28"/>
  <c r="F202" i="28"/>
  <c r="V202" i="28"/>
  <c r="L202" i="28"/>
  <c r="B202" i="28"/>
  <c r="R202" i="28"/>
  <c r="H202" i="28"/>
  <c r="Q202" i="28"/>
  <c r="I202" i="28"/>
  <c r="D202" i="28"/>
  <c r="N202" i="28"/>
  <c r="X202" i="28"/>
  <c r="Y202" i="28"/>
  <c r="W234" i="28"/>
  <c r="S234" i="28"/>
  <c r="O234" i="28"/>
  <c r="K234" i="28"/>
  <c r="G234" i="28"/>
  <c r="C234" i="28"/>
  <c r="X234" i="28"/>
  <c r="R234" i="28"/>
  <c r="M234" i="28"/>
  <c r="H234" i="28"/>
  <c r="B234" i="28"/>
  <c r="Y234" i="28"/>
  <c r="Q234" i="28"/>
  <c r="J234" i="28"/>
  <c r="D234" i="28"/>
  <c r="V234" i="28"/>
  <c r="N234" i="28"/>
  <c r="E234" i="28"/>
  <c r="U234" i="28"/>
  <c r="I234" i="28"/>
  <c r="T234" i="28"/>
  <c r="P234" i="28"/>
  <c r="L234" i="28"/>
  <c r="F234" i="28"/>
  <c r="Y402" i="21"/>
  <c r="U402" i="21"/>
  <c r="Q402" i="21"/>
  <c r="M402" i="21"/>
  <c r="I402" i="21"/>
  <c r="E402" i="21"/>
  <c r="V402" i="21"/>
  <c r="P402" i="21"/>
  <c r="K402" i="21"/>
  <c r="F402" i="21"/>
  <c r="S402" i="21"/>
  <c r="L402" i="21"/>
  <c r="D402" i="21"/>
  <c r="R402" i="21"/>
  <c r="H402" i="21"/>
  <c r="X402" i="21"/>
  <c r="O402" i="21"/>
  <c r="G402" i="21"/>
  <c r="J402" i="21"/>
  <c r="W402" i="21"/>
  <c r="C402" i="21"/>
  <c r="T402" i="21"/>
  <c r="B402" i="21"/>
  <c r="N402" i="21"/>
  <c r="Y34" i="25"/>
  <c r="U34" i="25"/>
  <c r="Q34" i="25"/>
  <c r="M34" i="25"/>
  <c r="I34" i="25"/>
  <c r="E34" i="25"/>
  <c r="X34" i="25"/>
  <c r="S34" i="25"/>
  <c r="N34" i="25"/>
  <c r="H34" i="25"/>
  <c r="C34" i="25"/>
  <c r="W34" i="25"/>
  <c r="P34" i="25"/>
  <c r="J34" i="25"/>
  <c r="B34" i="25"/>
  <c r="T34" i="25"/>
  <c r="K34" i="25"/>
  <c r="R34" i="25"/>
  <c r="G34" i="25"/>
  <c r="L34" i="25"/>
  <c r="F34" i="25"/>
  <c r="V34" i="25"/>
  <c r="D34" i="25"/>
  <c r="O34" i="25"/>
  <c r="W103" i="19"/>
  <c r="S103" i="19"/>
  <c r="O103" i="19"/>
  <c r="K103" i="19"/>
  <c r="G103" i="19"/>
  <c r="C103" i="19"/>
  <c r="X103" i="19"/>
  <c r="R103" i="19"/>
  <c r="M103" i="19"/>
  <c r="H103" i="19"/>
  <c r="B103" i="19"/>
  <c r="V103" i="19"/>
  <c r="P103" i="19"/>
  <c r="I103" i="19"/>
  <c r="U103" i="19"/>
  <c r="L103" i="19"/>
  <c r="D103" i="19"/>
  <c r="Y103" i="19"/>
  <c r="J103" i="19"/>
  <c r="N103" i="19"/>
  <c r="Q103" i="19"/>
  <c r="F103" i="19"/>
  <c r="T103" i="19"/>
  <c r="E103" i="19"/>
  <c r="Y70" i="28"/>
  <c r="U70" i="28"/>
  <c r="Q70" i="28"/>
  <c r="M70" i="28"/>
  <c r="I70" i="28"/>
  <c r="E70" i="28"/>
  <c r="V70" i="28"/>
  <c r="P70" i="28"/>
  <c r="K70" i="28"/>
  <c r="F70" i="28"/>
  <c r="T70" i="28"/>
  <c r="O70" i="28"/>
  <c r="J70" i="28"/>
  <c r="D70" i="28"/>
  <c r="S70" i="28"/>
  <c r="H70" i="28"/>
  <c r="R70" i="28"/>
  <c r="G70" i="28"/>
  <c r="X70" i="28"/>
  <c r="N70" i="28"/>
  <c r="C70" i="28"/>
  <c r="W70" i="28"/>
  <c r="L70" i="28"/>
  <c r="B70" i="28"/>
  <c r="Y136" i="28"/>
  <c r="U136" i="28"/>
  <c r="Q136" i="28"/>
  <c r="M136" i="28"/>
  <c r="I136" i="28"/>
  <c r="E136" i="28"/>
  <c r="V136" i="28"/>
  <c r="P136" i="28"/>
  <c r="K136" i="28"/>
  <c r="F136" i="28"/>
  <c r="T136" i="28"/>
  <c r="O136" i="28"/>
  <c r="J136" i="28"/>
  <c r="D136" i="28"/>
  <c r="S136" i="28"/>
  <c r="H136" i="28"/>
  <c r="R136" i="28"/>
  <c r="G136" i="28"/>
  <c r="X136" i="28"/>
  <c r="N136" i="28"/>
  <c r="C136" i="28"/>
  <c r="W136" i="28"/>
  <c r="L136" i="28"/>
  <c r="B136" i="28"/>
  <c r="Y368" i="21"/>
  <c r="U368" i="21"/>
  <c r="Q368" i="21"/>
  <c r="M368" i="21"/>
  <c r="I368" i="21"/>
  <c r="E368" i="21"/>
  <c r="T368" i="21"/>
  <c r="O368" i="21"/>
  <c r="J368" i="21"/>
  <c r="D368" i="21"/>
  <c r="W368" i="21"/>
  <c r="P368" i="21"/>
  <c r="H368" i="21"/>
  <c r="B368" i="21"/>
  <c r="V368" i="21"/>
  <c r="N368" i="21"/>
  <c r="G368" i="21"/>
  <c r="R368" i="21"/>
  <c r="C368" i="21"/>
  <c r="L368" i="21"/>
  <c r="X368" i="21"/>
  <c r="K368" i="21"/>
  <c r="F368" i="21"/>
  <c r="S368" i="21"/>
  <c r="Y133" i="21"/>
  <c r="U133" i="21"/>
  <c r="Q133" i="21"/>
  <c r="M133" i="21"/>
  <c r="I133" i="21"/>
  <c r="E133" i="21"/>
  <c r="W133" i="21"/>
  <c r="R133" i="21"/>
  <c r="L133" i="21"/>
  <c r="G133" i="21"/>
  <c r="B133" i="21"/>
  <c r="V133" i="21"/>
  <c r="O133" i="21"/>
  <c r="H133" i="21"/>
  <c r="T133" i="21"/>
  <c r="N133" i="21"/>
  <c r="F133" i="21"/>
  <c r="X133" i="21"/>
  <c r="J133" i="21"/>
  <c r="S133" i="21"/>
  <c r="D133" i="21"/>
  <c r="P133" i="21"/>
  <c r="C133" i="21"/>
  <c r="K133" i="21"/>
  <c r="W35" i="19"/>
  <c r="S35" i="19"/>
  <c r="O35" i="19"/>
  <c r="K35" i="19"/>
  <c r="G35" i="19"/>
  <c r="C35" i="19"/>
  <c r="Y35" i="19"/>
  <c r="T35" i="19"/>
  <c r="N35" i="19"/>
  <c r="I35" i="19"/>
  <c r="D35" i="19"/>
  <c r="R35" i="19"/>
  <c r="L35" i="19"/>
  <c r="E35" i="19"/>
  <c r="V35" i="19"/>
  <c r="M35" i="19"/>
  <c r="B35" i="19"/>
  <c r="U35" i="19"/>
  <c r="H35" i="19"/>
  <c r="Q35" i="19"/>
  <c r="F35" i="19"/>
  <c r="X35" i="19"/>
  <c r="P35" i="19"/>
  <c r="J35" i="19"/>
  <c r="W69" i="19"/>
  <c r="S69" i="19"/>
  <c r="O69" i="19"/>
  <c r="K69" i="19"/>
  <c r="G69" i="19"/>
  <c r="C69" i="19"/>
  <c r="V69" i="19"/>
  <c r="Q69" i="19"/>
  <c r="L69" i="19"/>
  <c r="F69" i="19"/>
  <c r="U69" i="19"/>
  <c r="N69" i="19"/>
  <c r="H69" i="19"/>
  <c r="R69" i="19"/>
  <c r="I69" i="19"/>
  <c r="X69" i="19"/>
  <c r="J69" i="19"/>
  <c r="T69" i="19"/>
  <c r="E69" i="19"/>
  <c r="M69" i="19"/>
  <c r="D69" i="19"/>
  <c r="Y69" i="19"/>
  <c r="B69" i="19"/>
  <c r="P69" i="19"/>
  <c r="Y231" i="21"/>
  <c r="U231" i="21"/>
  <c r="Q231" i="21"/>
  <c r="M231" i="21"/>
  <c r="I231" i="21"/>
  <c r="E231" i="21"/>
  <c r="T231" i="21"/>
  <c r="O231" i="21"/>
  <c r="J231" i="21"/>
  <c r="D231" i="21"/>
  <c r="W231" i="21"/>
  <c r="P231" i="21"/>
  <c r="H231" i="21"/>
  <c r="B231" i="21"/>
  <c r="V231" i="21"/>
  <c r="N231" i="21"/>
  <c r="G231" i="21"/>
  <c r="X231" i="21"/>
  <c r="K231" i="21"/>
  <c r="S231" i="21"/>
  <c r="F231" i="21"/>
  <c r="R231" i="21"/>
  <c r="C231" i="21"/>
  <c r="L231" i="21"/>
  <c r="V437" i="28"/>
  <c r="R437" i="28"/>
  <c r="N437" i="28"/>
  <c r="J437" i="28"/>
  <c r="F437" i="28"/>
  <c r="B437" i="28"/>
  <c r="Y437" i="28"/>
  <c r="T437" i="28"/>
  <c r="O437" i="28"/>
  <c r="I437" i="28"/>
  <c r="D437" i="28"/>
  <c r="X437" i="28"/>
  <c r="S437" i="28"/>
  <c r="M437" i="28"/>
  <c r="H437" i="28"/>
  <c r="C437" i="28"/>
  <c r="U437" i="28"/>
  <c r="K437" i="28"/>
  <c r="Q437" i="28"/>
  <c r="G437" i="28"/>
  <c r="P437" i="28"/>
  <c r="E437" i="28"/>
  <c r="L437" i="28"/>
  <c r="W43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Y334" i="21"/>
  <c r="U334" i="21"/>
  <c r="Q334" i="21"/>
  <c r="M334" i="21"/>
  <c r="I334" i="21"/>
  <c r="E334" i="21"/>
  <c r="T334" i="21"/>
  <c r="O334" i="21"/>
  <c r="J334" i="21"/>
  <c r="D334" i="21"/>
  <c r="X334" i="21"/>
  <c r="R334" i="21"/>
  <c r="K334" i="21"/>
  <c r="C334" i="21"/>
  <c r="W334" i="21"/>
  <c r="P334" i="21"/>
  <c r="H334" i="21"/>
  <c r="B334" i="21"/>
  <c r="L334" i="21"/>
  <c r="V334" i="21"/>
  <c r="G334" i="21"/>
  <c r="S334" i="21"/>
  <c r="F334" i="21"/>
  <c r="N334" i="21"/>
  <c r="A301" i="21"/>
  <c r="A369" i="21"/>
  <c r="A403" i="21"/>
  <c r="A335" i="21"/>
  <c r="A267" i="28"/>
  <c r="A438" i="28"/>
  <c r="A336" i="28"/>
  <c r="A203" i="28"/>
  <c r="A104" i="28"/>
  <c r="A137" i="28"/>
  <c r="A301" i="28"/>
  <c r="A235" i="28"/>
  <c r="A71" i="28"/>
  <c r="A370" i="28"/>
  <c r="A404" i="28"/>
  <c r="A170" i="28"/>
  <c r="A266" i="21"/>
  <c r="A232" i="21"/>
  <c r="A199" i="21"/>
  <c r="A104" i="19"/>
  <c r="A70" i="19"/>
  <c r="A35" i="25"/>
  <c r="A101" i="21"/>
  <c r="A69" i="25"/>
  <c r="A103" i="25"/>
  <c r="A37" i="21"/>
  <c r="A36" i="19"/>
  <c r="A167" i="21"/>
  <c r="A68" i="21"/>
  <c r="A138" i="25"/>
  <c r="A134" i="21"/>
  <c r="A136" i="19"/>
  <c r="Y101" i="21" l="1"/>
  <c r="U101" i="21"/>
  <c r="Q101" i="21"/>
  <c r="M101" i="21"/>
  <c r="I101" i="21"/>
  <c r="E101" i="21"/>
  <c r="T101" i="21"/>
  <c r="O101" i="21"/>
  <c r="J101" i="21"/>
  <c r="D101" i="21"/>
  <c r="V101" i="21"/>
  <c r="N101" i="21"/>
  <c r="G101" i="21"/>
  <c r="S101" i="21"/>
  <c r="L101" i="21"/>
  <c r="F101" i="21"/>
  <c r="W101" i="21"/>
  <c r="H101" i="21"/>
  <c r="R101" i="21"/>
  <c r="C101" i="21"/>
  <c r="P101" i="21"/>
  <c r="B101" i="21"/>
  <c r="K101" i="21"/>
  <c r="X101" i="21"/>
  <c r="Y301" i="28"/>
  <c r="U301" i="28"/>
  <c r="Q301" i="28"/>
  <c r="M301" i="28"/>
  <c r="I301" i="28"/>
  <c r="E301" i="28"/>
  <c r="X301" i="28"/>
  <c r="S301" i="28"/>
  <c r="N301" i="28"/>
  <c r="H301" i="28"/>
  <c r="C301" i="28"/>
  <c r="W301" i="28"/>
  <c r="R301" i="28"/>
  <c r="L301" i="28"/>
  <c r="G301" i="28"/>
  <c r="B301" i="28"/>
  <c r="V301" i="28"/>
  <c r="P301" i="28"/>
  <c r="K301" i="28"/>
  <c r="F301" i="28"/>
  <c r="J301" i="28"/>
  <c r="D301" i="28"/>
  <c r="T301" i="28"/>
  <c r="O301" i="28"/>
  <c r="V336" i="28"/>
  <c r="R336" i="28"/>
  <c r="N336" i="28"/>
  <c r="J336" i="28"/>
  <c r="F336" i="28"/>
  <c r="B336" i="28"/>
  <c r="W336" i="28"/>
  <c r="Q336" i="28"/>
  <c r="L336" i="28"/>
  <c r="G336" i="28"/>
  <c r="Y336" i="28"/>
  <c r="S336" i="28"/>
  <c r="K336" i="28"/>
  <c r="D336" i="28"/>
  <c r="X336" i="28"/>
  <c r="P336" i="28"/>
  <c r="I336" i="28"/>
  <c r="C336" i="28"/>
  <c r="U336" i="28"/>
  <c r="O336" i="28"/>
  <c r="H336" i="28"/>
  <c r="T336" i="28"/>
  <c r="M336" i="28"/>
  <c r="E336" i="28"/>
  <c r="Y68" i="21"/>
  <c r="U68" i="21"/>
  <c r="Q68" i="21"/>
  <c r="M68" i="21"/>
  <c r="I68" i="21"/>
  <c r="E68" i="21"/>
  <c r="T68" i="21"/>
  <c r="O68" i="21"/>
  <c r="J68" i="21"/>
  <c r="D68" i="21"/>
  <c r="W68" i="21"/>
  <c r="P68" i="21"/>
  <c r="H68" i="21"/>
  <c r="B68" i="21"/>
  <c r="V68" i="21"/>
  <c r="N68" i="21"/>
  <c r="G68" i="21"/>
  <c r="R68" i="21"/>
  <c r="C68" i="21"/>
  <c r="L68" i="21"/>
  <c r="X68" i="21"/>
  <c r="K68" i="21"/>
  <c r="S68" i="21"/>
  <c r="F68" i="21"/>
  <c r="W70" i="19"/>
  <c r="S70" i="19"/>
  <c r="O70" i="19"/>
  <c r="K70" i="19"/>
  <c r="G70" i="19"/>
  <c r="C70" i="19"/>
  <c r="Y70" i="19"/>
  <c r="T70" i="19"/>
  <c r="N70" i="19"/>
  <c r="I70" i="19"/>
  <c r="D70" i="19"/>
  <c r="R70" i="19"/>
  <c r="L70" i="19"/>
  <c r="E70" i="19"/>
  <c r="V70" i="19"/>
  <c r="M70" i="19"/>
  <c r="B70" i="19"/>
  <c r="X70" i="19"/>
  <c r="J70" i="19"/>
  <c r="U70" i="19"/>
  <c r="H70" i="19"/>
  <c r="P70" i="19"/>
  <c r="F70" i="19"/>
  <c r="Q70" i="19"/>
  <c r="W136" i="19"/>
  <c r="S136" i="19"/>
  <c r="O136" i="19"/>
  <c r="K136" i="19"/>
  <c r="G136" i="19"/>
  <c r="C136" i="19"/>
  <c r="X136" i="19"/>
  <c r="R136" i="19"/>
  <c r="M136" i="19"/>
  <c r="H136" i="19"/>
  <c r="B136" i="19"/>
  <c r="U136" i="19"/>
  <c r="N136" i="19"/>
  <c r="F136" i="19"/>
  <c r="V136" i="19"/>
  <c r="L136" i="19"/>
  <c r="D136" i="19"/>
  <c r="Y136" i="19"/>
  <c r="J136" i="19"/>
  <c r="Q136" i="19"/>
  <c r="P136" i="19"/>
  <c r="I136" i="19"/>
  <c r="T136" i="19"/>
  <c r="E136" i="19"/>
  <c r="V167" i="21"/>
  <c r="R167" i="21"/>
  <c r="N167" i="21"/>
  <c r="X167" i="21"/>
  <c r="S167" i="21"/>
  <c r="M167" i="21"/>
  <c r="I167" i="21"/>
  <c r="E167" i="21"/>
  <c r="T167" i="21"/>
  <c r="L167" i="21"/>
  <c r="G167" i="21"/>
  <c r="B167" i="21"/>
  <c r="Y167" i="21"/>
  <c r="P167" i="21"/>
  <c r="H167" i="21"/>
  <c r="O167" i="21"/>
  <c r="D167" i="21"/>
  <c r="K167" i="21"/>
  <c r="W167" i="21"/>
  <c r="F167" i="21"/>
  <c r="U167" i="21"/>
  <c r="Q167" i="21"/>
  <c r="C167" i="21"/>
  <c r="J167" i="21"/>
  <c r="W69" i="25"/>
  <c r="S69" i="25"/>
  <c r="O69" i="25"/>
  <c r="K69" i="25"/>
  <c r="G69" i="25"/>
  <c r="C69" i="25"/>
  <c r="V69" i="25"/>
  <c r="Q69" i="25"/>
  <c r="L69" i="25"/>
  <c r="F69" i="25"/>
  <c r="Y69" i="25"/>
  <c r="R69" i="25"/>
  <c r="J69" i="25"/>
  <c r="D69" i="25"/>
  <c r="P69" i="25"/>
  <c r="H69" i="25"/>
  <c r="N69" i="25"/>
  <c r="B69" i="25"/>
  <c r="X69" i="25"/>
  <c r="M69" i="25"/>
  <c r="E69" i="25"/>
  <c r="U69" i="25"/>
  <c r="T69" i="25"/>
  <c r="I69" i="25"/>
  <c r="W104" i="19"/>
  <c r="S104" i="19"/>
  <c r="O104" i="19"/>
  <c r="K104" i="19"/>
  <c r="G104" i="19"/>
  <c r="C104" i="19"/>
  <c r="U104" i="19"/>
  <c r="P104" i="19"/>
  <c r="J104" i="19"/>
  <c r="E104" i="19"/>
  <c r="T104" i="19"/>
  <c r="M104" i="19"/>
  <c r="F104" i="19"/>
  <c r="Y104" i="19"/>
  <c r="Q104" i="19"/>
  <c r="H104" i="19"/>
  <c r="X104" i="19"/>
  <c r="L104" i="19"/>
  <c r="V104" i="19"/>
  <c r="D104" i="19"/>
  <c r="N104" i="19"/>
  <c r="I104" i="19"/>
  <c r="R104" i="19"/>
  <c r="B104" i="19"/>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W235" i="28"/>
  <c r="S235" i="28"/>
  <c r="O235" i="28"/>
  <c r="K235" i="28"/>
  <c r="G235" i="28"/>
  <c r="C235" i="28"/>
  <c r="U235" i="28"/>
  <c r="P235" i="28"/>
  <c r="J235" i="28"/>
  <c r="E235" i="28"/>
  <c r="V235" i="28"/>
  <c r="N235" i="28"/>
  <c r="H235" i="28"/>
  <c r="R235" i="28"/>
  <c r="I235" i="28"/>
  <c r="X235" i="28"/>
  <c r="L235" i="28"/>
  <c r="M235" i="28"/>
  <c r="Q235" i="28"/>
  <c r="F235" i="28"/>
  <c r="T235" i="28"/>
  <c r="D235" i="28"/>
  <c r="B235" i="28"/>
  <c r="Y235" i="28"/>
  <c r="W203" i="28"/>
  <c r="S203" i="28"/>
  <c r="O203" i="28"/>
  <c r="K203" i="28"/>
  <c r="G203" i="28"/>
  <c r="C203" i="28"/>
  <c r="X203" i="28"/>
  <c r="R203" i="28"/>
  <c r="M203" i="28"/>
  <c r="H203" i="28"/>
  <c r="B203" i="28"/>
  <c r="Y203" i="28"/>
  <c r="Q203" i="28"/>
  <c r="J203" i="28"/>
  <c r="D203" i="28"/>
  <c r="P203" i="28"/>
  <c r="F203" i="28"/>
  <c r="U203" i="28"/>
  <c r="I203" i="28"/>
  <c r="L203" i="28"/>
  <c r="E203" i="28"/>
  <c r="N203" i="28"/>
  <c r="V203" i="28"/>
  <c r="T203" i="28"/>
  <c r="Y335" i="21"/>
  <c r="U335" i="21"/>
  <c r="Q335" i="21"/>
  <c r="M335" i="21"/>
  <c r="I335" i="21"/>
  <c r="E335" i="21"/>
  <c r="W335" i="21"/>
  <c r="R335" i="21"/>
  <c r="L335" i="21"/>
  <c r="G335" i="21"/>
  <c r="B335" i="21"/>
  <c r="V335" i="21"/>
  <c r="O335" i="21"/>
  <c r="H335" i="21"/>
  <c r="T335" i="21"/>
  <c r="N335" i="21"/>
  <c r="F335" i="21"/>
  <c r="P335" i="21"/>
  <c r="C335" i="21"/>
  <c r="K335" i="21"/>
  <c r="X335" i="21"/>
  <c r="J335" i="21"/>
  <c r="S335" i="21"/>
  <c r="D335" i="21"/>
  <c r="Y134" i="21"/>
  <c r="U134" i="21"/>
  <c r="Q134" i="21"/>
  <c r="M134" i="21"/>
  <c r="I134" i="21"/>
  <c r="E134" i="21"/>
  <c r="T134" i="21"/>
  <c r="O134" i="21"/>
  <c r="J134" i="21"/>
  <c r="D134" i="21"/>
  <c r="S134" i="21"/>
  <c r="L134" i="21"/>
  <c r="F134" i="21"/>
  <c r="X134" i="21"/>
  <c r="R134" i="21"/>
  <c r="K134" i="21"/>
  <c r="C134" i="21"/>
  <c r="N134" i="21"/>
  <c r="W134" i="21"/>
  <c r="H134" i="21"/>
  <c r="V134" i="21"/>
  <c r="G134" i="21"/>
  <c r="P134" i="21"/>
  <c r="B134" i="21"/>
  <c r="V404" i="28"/>
  <c r="R404" i="28"/>
  <c r="N404" i="28"/>
  <c r="J404" i="28"/>
  <c r="F404" i="28"/>
  <c r="B404" i="28"/>
  <c r="W404" i="28"/>
  <c r="Q404" i="28"/>
  <c r="L404" i="28"/>
  <c r="G404" i="28"/>
  <c r="U404" i="28"/>
  <c r="P404" i="28"/>
  <c r="K404" i="28"/>
  <c r="E404" i="28"/>
  <c r="X404" i="28"/>
  <c r="M404" i="28"/>
  <c r="C404" i="28"/>
  <c r="T404" i="28"/>
  <c r="I404" i="28"/>
  <c r="S404" i="28"/>
  <c r="H404" i="28"/>
  <c r="Y404" i="28"/>
  <c r="O404" i="28"/>
  <c r="D404" i="28"/>
  <c r="W138" i="25"/>
  <c r="S138" i="25"/>
  <c r="O138" i="25"/>
  <c r="K138" i="25"/>
  <c r="G138" i="25"/>
  <c r="C138" i="25"/>
  <c r="Y138" i="25"/>
  <c r="T138" i="25"/>
  <c r="N138" i="25"/>
  <c r="I138" i="25"/>
  <c r="D138" i="25"/>
  <c r="U138" i="25"/>
  <c r="M138" i="25"/>
  <c r="F138" i="25"/>
  <c r="V138" i="25"/>
  <c r="L138" i="25"/>
  <c r="B138" i="25"/>
  <c r="R138" i="25"/>
  <c r="H138" i="25"/>
  <c r="Q138" i="25"/>
  <c r="E138" i="25"/>
  <c r="J138" i="25"/>
  <c r="X138" i="25"/>
  <c r="P138"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32" i="21"/>
  <c r="U232" i="21"/>
  <c r="Q232" i="21"/>
  <c r="M232" i="21"/>
  <c r="I232" i="21"/>
  <c r="E232" i="21"/>
  <c r="W232" i="21"/>
  <c r="R232" i="21"/>
  <c r="L232" i="21"/>
  <c r="G232" i="21"/>
  <c r="B232" i="21"/>
  <c r="T232" i="21"/>
  <c r="N232" i="21"/>
  <c r="F232" i="21"/>
  <c r="S232" i="21"/>
  <c r="K232" i="21"/>
  <c r="D232" i="21"/>
  <c r="O232" i="21"/>
  <c r="X232" i="21"/>
  <c r="J232" i="21"/>
  <c r="V232" i="21"/>
  <c r="H232" i="21"/>
  <c r="P232" i="21"/>
  <c r="C232" i="21"/>
  <c r="V370" i="28"/>
  <c r="R370" i="28"/>
  <c r="N370" i="28"/>
  <c r="J370" i="28"/>
  <c r="F370" i="28"/>
  <c r="B370" i="28"/>
  <c r="W370" i="28"/>
  <c r="Q370" i="28"/>
  <c r="L370" i="28"/>
  <c r="G370" i="28"/>
  <c r="U370" i="28"/>
  <c r="P370" i="28"/>
  <c r="K370" i="28"/>
  <c r="E370" i="28"/>
  <c r="S370" i="28"/>
  <c r="H370" i="28"/>
  <c r="Y370" i="28"/>
  <c r="O370" i="28"/>
  <c r="D370" i="28"/>
  <c r="X370" i="28"/>
  <c r="M370" i="28"/>
  <c r="C370" i="28"/>
  <c r="T370" i="28"/>
  <c r="I370" i="28"/>
  <c r="Y137" i="28"/>
  <c r="U137" i="28"/>
  <c r="Q137" i="28"/>
  <c r="M137" i="28"/>
  <c r="I137" i="28"/>
  <c r="E137" i="28"/>
  <c r="X137" i="28"/>
  <c r="S137" i="28"/>
  <c r="N137" i="28"/>
  <c r="H137" i="28"/>
  <c r="C137" i="28"/>
  <c r="W137" i="28"/>
  <c r="R137" i="28"/>
  <c r="L137" i="28"/>
  <c r="G137" i="28"/>
  <c r="B137" i="28"/>
  <c r="P137" i="28"/>
  <c r="F137" i="28"/>
  <c r="O137" i="28"/>
  <c r="D137" i="28"/>
  <c r="V137" i="28"/>
  <c r="K137" i="28"/>
  <c r="T137" i="28"/>
  <c r="J137" i="28"/>
  <c r="V438" i="28"/>
  <c r="R438" i="28"/>
  <c r="N438" i="28"/>
  <c r="J438" i="28"/>
  <c r="F438" i="28"/>
  <c r="B438" i="28"/>
  <c r="W438" i="28"/>
  <c r="Q438" i="28"/>
  <c r="L438" i="28"/>
  <c r="G438" i="28"/>
  <c r="U438" i="28"/>
  <c r="P438" i="28"/>
  <c r="K438" i="28"/>
  <c r="E438" i="28"/>
  <c r="S438" i="28"/>
  <c r="H438" i="28"/>
  <c r="Y438" i="28"/>
  <c r="O438" i="28"/>
  <c r="D438" i="28"/>
  <c r="X438" i="28"/>
  <c r="M438" i="28"/>
  <c r="C438" i="28"/>
  <c r="T438" i="28"/>
  <c r="I438" i="28"/>
  <c r="Y369" i="21"/>
  <c r="U369" i="21"/>
  <c r="Q369" i="21"/>
  <c r="M369" i="21"/>
  <c r="I369" i="21"/>
  <c r="E369" i="21"/>
  <c r="W369" i="21"/>
  <c r="R369" i="21"/>
  <c r="L369" i="21"/>
  <c r="G369" i="21"/>
  <c r="B369" i="21"/>
  <c r="T369" i="21"/>
  <c r="N369" i="21"/>
  <c r="F369" i="21"/>
  <c r="S369" i="21"/>
  <c r="K369" i="21"/>
  <c r="D369" i="21"/>
  <c r="V369" i="21"/>
  <c r="H369" i="21"/>
  <c r="P369" i="21"/>
  <c r="C369" i="21"/>
  <c r="O369" i="21"/>
  <c r="X369" i="21"/>
  <c r="J369" i="21"/>
  <c r="W36" i="19"/>
  <c r="S36" i="19"/>
  <c r="O36" i="19"/>
  <c r="K36" i="19"/>
  <c r="G36" i="19"/>
  <c r="C36" i="19"/>
  <c r="V36" i="19"/>
  <c r="Q36" i="19"/>
  <c r="L36" i="19"/>
  <c r="F36" i="19"/>
  <c r="X36" i="19"/>
  <c r="P36" i="19"/>
  <c r="I36" i="19"/>
  <c r="B36" i="19"/>
  <c r="R36" i="19"/>
  <c r="H36" i="19"/>
  <c r="U36" i="19"/>
  <c r="J36" i="19"/>
  <c r="T36" i="19"/>
  <c r="E36" i="19"/>
  <c r="Y36" i="19"/>
  <c r="N36" i="19"/>
  <c r="M36" i="19"/>
  <c r="D36" i="19"/>
  <c r="Y199" i="21"/>
  <c r="U199" i="21"/>
  <c r="Q199" i="21"/>
  <c r="M199" i="21"/>
  <c r="I199" i="21"/>
  <c r="E199" i="21"/>
  <c r="W199" i="21"/>
  <c r="R199" i="21"/>
  <c r="L199" i="21"/>
  <c r="G199" i="21"/>
  <c r="B199" i="21"/>
  <c r="V199" i="21"/>
  <c r="O199" i="21"/>
  <c r="H199" i="21"/>
  <c r="X199" i="21"/>
  <c r="N199" i="21"/>
  <c r="D199" i="21"/>
  <c r="T199" i="21"/>
  <c r="J199" i="21"/>
  <c r="P199" i="21"/>
  <c r="C199" i="21"/>
  <c r="K199" i="21"/>
  <c r="S199" i="21"/>
  <c r="F199" i="21"/>
  <c r="Y403" i="21"/>
  <c r="U403" i="21"/>
  <c r="Q403" i="21"/>
  <c r="M403" i="21"/>
  <c r="I403" i="21"/>
  <c r="E403" i="21"/>
  <c r="X403" i="21"/>
  <c r="S403" i="21"/>
  <c r="N403" i="21"/>
  <c r="H403" i="21"/>
  <c r="C403" i="21"/>
  <c r="W403" i="21"/>
  <c r="P403" i="21"/>
  <c r="J403" i="21"/>
  <c r="B403" i="21"/>
  <c r="V403" i="21"/>
  <c r="L403" i="21"/>
  <c r="D403" i="21"/>
  <c r="T403" i="21"/>
  <c r="K403" i="21"/>
  <c r="F403" i="21"/>
  <c r="R403" i="21"/>
  <c r="O403" i="21"/>
  <c r="G403" i="21"/>
  <c r="W103" i="25"/>
  <c r="S103" i="25"/>
  <c r="O103" i="25"/>
  <c r="K103" i="25"/>
  <c r="G103" i="25"/>
  <c r="C103" i="25"/>
  <c r="Y103" i="25"/>
  <c r="T103" i="25"/>
  <c r="N103" i="25"/>
  <c r="I103" i="25"/>
  <c r="D103" i="25"/>
  <c r="U103" i="25"/>
  <c r="M103" i="25"/>
  <c r="F103" i="25"/>
  <c r="V103" i="25"/>
  <c r="L103" i="25"/>
  <c r="B103" i="25"/>
  <c r="Q103" i="25"/>
  <c r="E103" i="25"/>
  <c r="P103" i="25"/>
  <c r="R103" i="25"/>
  <c r="J103" i="25"/>
  <c r="H103" i="25"/>
  <c r="X103" i="25"/>
  <c r="Y266" i="21"/>
  <c r="U266" i="21"/>
  <c r="Q266" i="21"/>
  <c r="M266" i="21"/>
  <c r="I266" i="21"/>
  <c r="E266" i="21"/>
  <c r="W266" i="21"/>
  <c r="R266" i="21"/>
  <c r="L266" i="21"/>
  <c r="G266" i="21"/>
  <c r="B266" i="21"/>
  <c r="S266" i="21"/>
  <c r="K266" i="21"/>
  <c r="D266" i="21"/>
  <c r="X266" i="21"/>
  <c r="P266" i="21"/>
  <c r="J266" i="21"/>
  <c r="C266" i="21"/>
  <c r="T266" i="21"/>
  <c r="F266" i="21"/>
  <c r="O266" i="21"/>
  <c r="N266" i="21"/>
  <c r="V266" i="21"/>
  <c r="H266" i="21"/>
  <c r="Y71" i="28"/>
  <c r="U71" i="28"/>
  <c r="Q71" i="28"/>
  <c r="M71" i="28"/>
  <c r="I71" i="28"/>
  <c r="E71" i="28"/>
  <c r="X71" i="28"/>
  <c r="S71" i="28"/>
  <c r="N71" i="28"/>
  <c r="H71" i="28"/>
  <c r="C71" i="28"/>
  <c r="W71" i="28"/>
  <c r="R71" i="28"/>
  <c r="L71" i="28"/>
  <c r="G71" i="28"/>
  <c r="B71" i="28"/>
  <c r="P71" i="28"/>
  <c r="F71" i="28"/>
  <c r="O71" i="28"/>
  <c r="D71" i="28"/>
  <c r="V71" i="28"/>
  <c r="K71" i="28"/>
  <c r="T71" i="28"/>
  <c r="J71" i="28"/>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267" i="28"/>
  <c r="U267" i="28"/>
  <c r="Q267" i="28"/>
  <c r="M267" i="28"/>
  <c r="I267" i="28"/>
  <c r="E267" i="28"/>
  <c r="X267" i="28"/>
  <c r="S267" i="28"/>
  <c r="N267" i="28"/>
  <c r="H267" i="28"/>
  <c r="C267" i="28"/>
  <c r="W267" i="28"/>
  <c r="R267" i="28"/>
  <c r="L267" i="28"/>
  <c r="G267" i="28"/>
  <c r="B267" i="28"/>
  <c r="V267" i="28"/>
  <c r="K267" i="28"/>
  <c r="T267" i="28"/>
  <c r="J267" i="28"/>
  <c r="P267" i="28"/>
  <c r="F267" i="28"/>
  <c r="O267" i="28"/>
  <c r="D267" i="28"/>
  <c r="Y301" i="21"/>
  <c r="U301" i="21"/>
  <c r="Q301" i="21"/>
  <c r="M301" i="21"/>
  <c r="I301" i="21"/>
  <c r="E301" i="21"/>
  <c r="W301" i="21"/>
  <c r="R301" i="21"/>
  <c r="L301" i="21"/>
  <c r="G301" i="21"/>
  <c r="B301" i="21"/>
  <c r="X301" i="21"/>
  <c r="P301" i="21"/>
  <c r="J301" i="21"/>
  <c r="C301" i="21"/>
  <c r="V301" i="21"/>
  <c r="O301" i="21"/>
  <c r="H301" i="21"/>
  <c r="K301" i="21"/>
  <c r="T301" i="21"/>
  <c r="F301" i="21"/>
  <c r="S301" i="21"/>
  <c r="D301" i="21"/>
  <c r="N301" i="21"/>
  <c r="A336" i="21"/>
  <c r="A337" i="21" s="1"/>
  <c r="A404" i="21"/>
  <c r="A370" i="21"/>
  <c r="A302" i="21"/>
  <c r="A371" i="28"/>
  <c r="A204" i="28"/>
  <c r="A405" i="28"/>
  <c r="A236" i="28"/>
  <c r="A302" i="28"/>
  <c r="A138" i="28"/>
  <c r="A439" i="28"/>
  <c r="A268" i="28"/>
  <c r="A171" i="28"/>
  <c r="A72" i="28"/>
  <c r="A105" i="28"/>
  <c r="A337" i="28"/>
  <c r="A233" i="21"/>
  <c r="A267" i="21"/>
  <c r="A200" i="21"/>
  <c r="A105" i="19"/>
  <c r="A71" i="19"/>
  <c r="A37" i="19"/>
  <c r="A38" i="21"/>
  <c r="A137" i="19"/>
  <c r="A102" i="21"/>
  <c r="A70" i="25"/>
  <c r="A36" i="25"/>
  <c r="A135" i="21"/>
  <c r="A104" i="25"/>
  <c r="A139" i="25"/>
  <c r="A69" i="21"/>
  <c r="A168" i="21"/>
  <c r="X71" i="19" l="1"/>
  <c r="T71" i="19"/>
  <c r="P71" i="19"/>
  <c r="L71" i="19"/>
  <c r="H71" i="19"/>
  <c r="W71" i="19"/>
  <c r="R71" i="19"/>
  <c r="M71" i="19"/>
  <c r="G71" i="19"/>
  <c r="C71" i="19"/>
  <c r="U71" i="19"/>
  <c r="N71" i="19"/>
  <c r="F71" i="19"/>
  <c r="S71" i="19"/>
  <c r="J71" i="19"/>
  <c r="B71" i="19"/>
  <c r="V71" i="19"/>
  <c r="I71" i="19"/>
  <c r="O71" i="19"/>
  <c r="K71" i="19"/>
  <c r="Q71" i="19"/>
  <c r="E71" i="19"/>
  <c r="D71" i="19"/>
  <c r="Y71" i="19"/>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V371" i="28"/>
  <c r="R371" i="28"/>
  <c r="N371" i="28"/>
  <c r="J371" i="28"/>
  <c r="F371" i="28"/>
  <c r="B371" i="28"/>
  <c r="Y371" i="28"/>
  <c r="T371" i="28"/>
  <c r="O371" i="28"/>
  <c r="I371" i="28"/>
  <c r="D371" i="28"/>
  <c r="X371" i="28"/>
  <c r="S371" i="28"/>
  <c r="M371" i="28"/>
  <c r="H371" i="28"/>
  <c r="C371" i="28"/>
  <c r="P371" i="28"/>
  <c r="E371" i="28"/>
  <c r="W371" i="28"/>
  <c r="L371" i="28"/>
  <c r="U371" i="28"/>
  <c r="K371" i="28"/>
  <c r="Q371" i="28"/>
  <c r="G371" i="28"/>
  <c r="Y337" i="21"/>
  <c r="U337" i="21"/>
  <c r="Q337" i="21"/>
  <c r="M337" i="21"/>
  <c r="I337" i="21"/>
  <c r="E337" i="21"/>
  <c r="W337" i="21"/>
  <c r="R337" i="21"/>
  <c r="L337" i="21"/>
  <c r="G337" i="21"/>
  <c r="B337" i="21"/>
  <c r="X337" i="21"/>
  <c r="P337" i="21"/>
  <c r="J337" i="21"/>
  <c r="C337" i="21"/>
  <c r="V337" i="21"/>
  <c r="O337" i="21"/>
  <c r="H337" i="21"/>
  <c r="K337" i="21"/>
  <c r="T337" i="21"/>
  <c r="F337" i="21"/>
  <c r="S337" i="21"/>
  <c r="D337" i="21"/>
  <c r="N337" i="21"/>
  <c r="V168" i="21"/>
  <c r="R168" i="21"/>
  <c r="N168" i="21"/>
  <c r="J168" i="21"/>
  <c r="F168" i="21"/>
  <c r="B168" i="21"/>
  <c r="U168" i="21"/>
  <c r="P168" i="21"/>
  <c r="K168" i="21"/>
  <c r="E168" i="21"/>
  <c r="X168" i="21"/>
  <c r="Q168" i="21"/>
  <c r="I168" i="21"/>
  <c r="C168" i="21"/>
  <c r="T168" i="21"/>
  <c r="L168" i="21"/>
  <c r="O168" i="21"/>
  <c r="D168" i="21"/>
  <c r="W168" i="21"/>
  <c r="G168" i="21"/>
  <c r="Y168" i="21"/>
  <c r="H168" i="21"/>
  <c r="M168" i="21"/>
  <c r="S168" i="21"/>
  <c r="W137" i="19"/>
  <c r="S137" i="19"/>
  <c r="O137" i="19"/>
  <c r="K137" i="19"/>
  <c r="G137" i="19"/>
  <c r="C137" i="19"/>
  <c r="U137" i="19"/>
  <c r="P137" i="19"/>
  <c r="J137" i="19"/>
  <c r="E137" i="19"/>
  <c r="Y137" i="19"/>
  <c r="R137" i="19"/>
  <c r="L137" i="19"/>
  <c r="D137" i="19"/>
  <c r="Q137" i="19"/>
  <c r="H137" i="19"/>
  <c r="X137" i="19"/>
  <c r="M137" i="19"/>
  <c r="I137" i="19"/>
  <c r="N137" i="19"/>
  <c r="F137" i="19"/>
  <c r="T137" i="19"/>
  <c r="B137" i="19"/>
  <c r="V137" i="19"/>
  <c r="Y268" i="28"/>
  <c r="U268" i="28"/>
  <c r="Q268" i="28"/>
  <c r="M268" i="28"/>
  <c r="I268" i="28"/>
  <c r="E268" i="28"/>
  <c r="V268" i="28"/>
  <c r="P268" i="28"/>
  <c r="K268" i="28"/>
  <c r="F268" i="28"/>
  <c r="T268" i="28"/>
  <c r="O268" i="28"/>
  <c r="J268" i="28"/>
  <c r="D268" i="28"/>
  <c r="S268" i="28"/>
  <c r="H268" i="28"/>
  <c r="R268" i="28"/>
  <c r="G268" i="28"/>
  <c r="X268" i="28"/>
  <c r="N268" i="28"/>
  <c r="C268" i="28"/>
  <c r="W268" i="28"/>
  <c r="L268" i="28"/>
  <c r="B268" i="28"/>
  <c r="Y370" i="21"/>
  <c r="U370" i="21"/>
  <c r="Q370" i="21"/>
  <c r="M370" i="21"/>
  <c r="I370" i="21"/>
  <c r="E370" i="21"/>
  <c r="T370" i="21"/>
  <c r="O370" i="21"/>
  <c r="J370" i="21"/>
  <c r="D370" i="21"/>
  <c r="X370" i="21"/>
  <c r="R370" i="21"/>
  <c r="K370" i="21"/>
  <c r="C370" i="21"/>
  <c r="W370" i="21"/>
  <c r="P370" i="21"/>
  <c r="H370" i="21"/>
  <c r="B370" i="21"/>
  <c r="L370" i="21"/>
  <c r="V370" i="21"/>
  <c r="G370" i="21"/>
  <c r="S370" i="21"/>
  <c r="F370" i="21"/>
  <c r="N370" i="21"/>
  <c r="Y102" i="21"/>
  <c r="U102" i="21"/>
  <c r="Q102" i="21"/>
  <c r="M102" i="21"/>
  <c r="I102" i="21"/>
  <c r="E102" i="21"/>
  <c r="W102" i="21"/>
  <c r="R102" i="21"/>
  <c r="L102" i="21"/>
  <c r="G102" i="21"/>
  <c r="B102" i="21"/>
  <c r="S102" i="21"/>
  <c r="K102" i="21"/>
  <c r="D102" i="21"/>
  <c r="X102" i="21"/>
  <c r="P102" i="21"/>
  <c r="J102" i="21"/>
  <c r="C102" i="21"/>
  <c r="N102" i="21"/>
  <c r="V102" i="21"/>
  <c r="H102" i="21"/>
  <c r="T102" i="21"/>
  <c r="F102" i="21"/>
  <c r="O102" i="21"/>
  <c r="Y302" i="28"/>
  <c r="U302" i="28"/>
  <c r="Q302" i="28"/>
  <c r="M302" i="28"/>
  <c r="I302" i="28"/>
  <c r="E302" i="28"/>
  <c r="V302" i="28"/>
  <c r="P302" i="28"/>
  <c r="K302" i="28"/>
  <c r="F302" i="28"/>
  <c r="T302" i="28"/>
  <c r="O302" i="28"/>
  <c r="J302" i="28"/>
  <c r="D302" i="28"/>
  <c r="X302" i="28"/>
  <c r="S302" i="28"/>
  <c r="N302" i="28"/>
  <c r="H302" i="28"/>
  <c r="C302" i="28"/>
  <c r="G302" i="28"/>
  <c r="W302" i="28"/>
  <c r="B302" i="28"/>
  <c r="R302" i="28"/>
  <c r="L302" i="28"/>
  <c r="Y135" i="21"/>
  <c r="U135" i="21"/>
  <c r="Q135" i="21"/>
  <c r="M135" i="21"/>
  <c r="I135" i="21"/>
  <c r="E135" i="21"/>
  <c r="W135" i="21"/>
  <c r="R135" i="21"/>
  <c r="L135" i="21"/>
  <c r="G135" i="21"/>
  <c r="B135" i="21"/>
  <c r="X135" i="21"/>
  <c r="P135" i="21"/>
  <c r="J135" i="21"/>
  <c r="C135" i="21"/>
  <c r="V135" i="21"/>
  <c r="O135" i="21"/>
  <c r="H135" i="21"/>
  <c r="S135" i="21"/>
  <c r="D135" i="21"/>
  <c r="N135" i="21"/>
  <c r="K135" i="21"/>
  <c r="F135" i="21"/>
  <c r="T135" i="21"/>
  <c r="W105" i="19"/>
  <c r="S105" i="19"/>
  <c r="O105" i="19"/>
  <c r="K105" i="19"/>
  <c r="G105" i="19"/>
  <c r="C105" i="19"/>
  <c r="X105" i="19"/>
  <c r="R105" i="19"/>
  <c r="M105" i="19"/>
  <c r="H105" i="19"/>
  <c r="B105" i="19"/>
  <c r="Y105" i="19"/>
  <c r="Q105" i="19"/>
  <c r="J105" i="19"/>
  <c r="D105" i="19"/>
  <c r="U105" i="19"/>
  <c r="L105" i="19"/>
  <c r="N105" i="19"/>
  <c r="P105" i="19"/>
  <c r="I105" i="19"/>
  <c r="F105" i="19"/>
  <c r="V105" i="19"/>
  <c r="T105" i="19"/>
  <c r="E105" i="19"/>
  <c r="W236" i="28"/>
  <c r="S236" i="28"/>
  <c r="O236" i="28"/>
  <c r="K236" i="28"/>
  <c r="G236" i="28"/>
  <c r="C236" i="28"/>
  <c r="X236" i="28"/>
  <c r="R236" i="28"/>
  <c r="M236" i="28"/>
  <c r="H236" i="28"/>
  <c r="B236" i="28"/>
  <c r="T236" i="28"/>
  <c r="L236" i="28"/>
  <c r="E236" i="28"/>
  <c r="V236" i="28"/>
  <c r="N236" i="28"/>
  <c r="D236" i="28"/>
  <c r="Y236" i="28"/>
  <c r="J236" i="28"/>
  <c r="U236" i="28"/>
  <c r="F236" i="28"/>
  <c r="P236" i="28"/>
  <c r="I236" i="28"/>
  <c r="Q236" i="28"/>
  <c r="Y302" i="21"/>
  <c r="U302" i="21"/>
  <c r="Q302" i="21"/>
  <c r="M302" i="21"/>
  <c r="I302" i="21"/>
  <c r="E302" i="21"/>
  <c r="T302" i="21"/>
  <c r="O302" i="21"/>
  <c r="J302" i="21"/>
  <c r="D302" i="21"/>
  <c r="V302" i="21"/>
  <c r="N302" i="21"/>
  <c r="G302" i="21"/>
  <c r="S302" i="21"/>
  <c r="L302" i="21"/>
  <c r="F302" i="21"/>
  <c r="P302" i="21"/>
  <c r="B302" i="21"/>
  <c r="X302" i="21"/>
  <c r="K302" i="21"/>
  <c r="W302" i="21"/>
  <c r="H302" i="21"/>
  <c r="R302" i="21"/>
  <c r="C302" i="21"/>
  <c r="Y36" i="25"/>
  <c r="U36" i="25"/>
  <c r="Q36" i="25"/>
  <c r="M36" i="25"/>
  <c r="I36" i="25"/>
  <c r="E36" i="25"/>
  <c r="X36" i="25"/>
  <c r="S36" i="25"/>
  <c r="N36" i="25"/>
  <c r="H36" i="25"/>
  <c r="C36" i="25"/>
  <c r="R36" i="25"/>
  <c r="K36" i="25"/>
  <c r="D36" i="25"/>
  <c r="T36" i="25"/>
  <c r="J36" i="25"/>
  <c r="P36" i="25"/>
  <c r="G36" i="25"/>
  <c r="V36" i="25"/>
  <c r="B36" i="25"/>
  <c r="O36" i="25"/>
  <c r="L36" i="25"/>
  <c r="W36" i="25"/>
  <c r="F36" i="25"/>
  <c r="V405" i="28"/>
  <c r="R405" i="28"/>
  <c r="N405" i="28"/>
  <c r="J405" i="28"/>
  <c r="F405" i="28"/>
  <c r="B405" i="28"/>
  <c r="Y405" i="28"/>
  <c r="T405" i="28"/>
  <c r="O405" i="28"/>
  <c r="I405" i="28"/>
  <c r="D405" i="28"/>
  <c r="X405" i="28"/>
  <c r="S405" i="28"/>
  <c r="M405" i="28"/>
  <c r="H405" i="28"/>
  <c r="C405" i="28"/>
  <c r="U405" i="28"/>
  <c r="K405" i="28"/>
  <c r="Q405" i="28"/>
  <c r="G405" i="28"/>
  <c r="P405" i="28"/>
  <c r="E405" i="28"/>
  <c r="W405" i="28"/>
  <c r="L405" i="28"/>
  <c r="W104" i="25"/>
  <c r="S104" i="25"/>
  <c r="O104" i="25"/>
  <c r="K104" i="25"/>
  <c r="G104" i="25"/>
  <c r="C104" i="25"/>
  <c r="V104" i="25"/>
  <c r="Q104" i="25"/>
  <c r="L104" i="25"/>
  <c r="F104" i="25"/>
  <c r="Y104" i="25"/>
  <c r="R104" i="25"/>
  <c r="J104" i="25"/>
  <c r="D104" i="25"/>
  <c r="P104" i="25"/>
  <c r="H104" i="25"/>
  <c r="T104" i="25"/>
  <c r="E104" i="25"/>
  <c r="N104" i="25"/>
  <c r="B104" i="25"/>
  <c r="U104" i="25"/>
  <c r="M104" i="25"/>
  <c r="I104" i="25"/>
  <c r="X104" i="25"/>
  <c r="Y233" i="21"/>
  <c r="U233" i="21"/>
  <c r="Q233" i="21"/>
  <c r="M233" i="21"/>
  <c r="I233" i="21"/>
  <c r="E233" i="21"/>
  <c r="T233" i="21"/>
  <c r="O233" i="21"/>
  <c r="J233" i="21"/>
  <c r="D233" i="21"/>
  <c r="X233" i="21"/>
  <c r="R233" i="21"/>
  <c r="K233" i="21"/>
  <c r="C233" i="21"/>
  <c r="W233" i="21"/>
  <c r="P233" i="21"/>
  <c r="H233" i="21"/>
  <c r="B233" i="21"/>
  <c r="S233" i="21"/>
  <c r="F233" i="21"/>
  <c r="N233" i="21"/>
  <c r="L233" i="21"/>
  <c r="V233" i="21"/>
  <c r="G233" i="21"/>
  <c r="V337" i="28"/>
  <c r="R337" i="28"/>
  <c r="N337" i="28"/>
  <c r="J337" i="28"/>
  <c r="F337" i="28"/>
  <c r="B337" i="28"/>
  <c r="Y337" i="28"/>
  <c r="T337" i="28"/>
  <c r="O337" i="28"/>
  <c r="I337" i="28"/>
  <c r="D337" i="28"/>
  <c r="W337" i="28"/>
  <c r="P337" i="28"/>
  <c r="H337" i="28"/>
  <c r="U337" i="28"/>
  <c r="M337" i="28"/>
  <c r="G337" i="28"/>
  <c r="S337" i="28"/>
  <c r="L337" i="28"/>
  <c r="E337" i="28"/>
  <c r="X337" i="28"/>
  <c r="Q337" i="28"/>
  <c r="K337" i="28"/>
  <c r="C337" i="28"/>
  <c r="Y69" i="21"/>
  <c r="U69" i="21"/>
  <c r="Q69" i="21"/>
  <c r="M69" i="21"/>
  <c r="I69" i="21"/>
  <c r="E69" i="21"/>
  <c r="W69" i="21"/>
  <c r="R69" i="21"/>
  <c r="L69" i="21"/>
  <c r="G69" i="21"/>
  <c r="B69" i="21"/>
  <c r="T69" i="21"/>
  <c r="N69" i="21"/>
  <c r="F69" i="21"/>
  <c r="S69" i="21"/>
  <c r="K69" i="21"/>
  <c r="D69" i="21"/>
  <c r="V69" i="21"/>
  <c r="H69" i="21"/>
  <c r="P69" i="21"/>
  <c r="C69" i="21"/>
  <c r="O69" i="21"/>
  <c r="X69" i="21"/>
  <c r="J69" i="21"/>
  <c r="Y38" i="21"/>
  <c r="U38" i="21"/>
  <c r="Q38" i="21"/>
  <c r="M38" i="21"/>
  <c r="I38" i="21"/>
  <c r="E38" i="21"/>
  <c r="W38" i="21"/>
  <c r="R38" i="21"/>
  <c r="L38" i="21"/>
  <c r="G38" i="21"/>
  <c r="B38" i="21"/>
  <c r="X38" i="21"/>
  <c r="P38" i="21"/>
  <c r="J38" i="21"/>
  <c r="C38" i="21"/>
  <c r="V38" i="21"/>
  <c r="O38" i="21"/>
  <c r="H38" i="21"/>
  <c r="K38" i="21"/>
  <c r="T38" i="21"/>
  <c r="F38" i="21"/>
  <c r="S38" i="21"/>
  <c r="D38" i="21"/>
  <c r="N38" i="21"/>
  <c r="Y200" i="21"/>
  <c r="U200" i="21"/>
  <c r="Q200" i="21"/>
  <c r="M200" i="21"/>
  <c r="I200" i="21"/>
  <c r="E200" i="21"/>
  <c r="T200" i="21"/>
  <c r="O200" i="21"/>
  <c r="J200" i="21"/>
  <c r="D200" i="21"/>
  <c r="S200" i="21"/>
  <c r="L200" i="21"/>
  <c r="F200" i="21"/>
  <c r="R200" i="21"/>
  <c r="H200" i="21"/>
  <c r="W200" i="21"/>
  <c r="K200" i="21"/>
  <c r="X200" i="21"/>
  <c r="G200" i="21"/>
  <c r="V200" i="21"/>
  <c r="B200" i="21"/>
  <c r="P200" i="21"/>
  <c r="N200" i="21"/>
  <c r="C200"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V439" i="28"/>
  <c r="R439" i="28"/>
  <c r="N439" i="28"/>
  <c r="J439" i="28"/>
  <c r="F439" i="28"/>
  <c r="B439" i="28"/>
  <c r="Y439" i="28"/>
  <c r="T439" i="28"/>
  <c r="O439" i="28"/>
  <c r="I439" i="28"/>
  <c r="D439" i="28"/>
  <c r="X439" i="28"/>
  <c r="S439" i="28"/>
  <c r="M439" i="28"/>
  <c r="H439" i="28"/>
  <c r="C439" i="28"/>
  <c r="P439" i="28"/>
  <c r="E439" i="28"/>
  <c r="W439" i="28"/>
  <c r="L439" i="28"/>
  <c r="U439" i="28"/>
  <c r="K439" i="28"/>
  <c r="G439" i="28"/>
  <c r="Q439" i="28"/>
  <c r="A371" i="21"/>
  <c r="Y404" i="21"/>
  <c r="U404" i="21"/>
  <c r="Q404" i="21"/>
  <c r="M404" i="21"/>
  <c r="I404" i="21"/>
  <c r="E404" i="21"/>
  <c r="V404" i="21"/>
  <c r="P404" i="21"/>
  <c r="K404" i="21"/>
  <c r="F404" i="21"/>
  <c r="T404" i="21"/>
  <c r="N404" i="21"/>
  <c r="G404" i="21"/>
  <c r="R404" i="21"/>
  <c r="H404" i="21"/>
  <c r="X404" i="21"/>
  <c r="O404" i="21"/>
  <c r="D404" i="21"/>
  <c r="S404" i="21"/>
  <c r="B404" i="21"/>
  <c r="L404" i="21"/>
  <c r="J404" i="21"/>
  <c r="W404" i="21"/>
  <c r="C404" i="21"/>
  <c r="W139" i="25"/>
  <c r="S139" i="25"/>
  <c r="O139" i="25"/>
  <c r="K139" i="25"/>
  <c r="G139" i="25"/>
  <c r="C139" i="25"/>
  <c r="V139" i="25"/>
  <c r="Q139" i="25"/>
  <c r="L139" i="25"/>
  <c r="F139" i="25"/>
  <c r="Y139" i="25"/>
  <c r="R139" i="25"/>
  <c r="J139" i="25"/>
  <c r="D139" i="25"/>
  <c r="P139" i="25"/>
  <c r="H139" i="25"/>
  <c r="U139" i="25"/>
  <c r="I139" i="25"/>
  <c r="T139" i="25"/>
  <c r="E139" i="25"/>
  <c r="M139" i="25"/>
  <c r="B139" i="25"/>
  <c r="X139" i="25"/>
  <c r="N139" i="25"/>
  <c r="W70" i="25"/>
  <c r="S70" i="25"/>
  <c r="O70" i="25"/>
  <c r="K70" i="25"/>
  <c r="G70" i="25"/>
  <c r="C70" i="25"/>
  <c r="Y70" i="25"/>
  <c r="T70" i="25"/>
  <c r="N70" i="25"/>
  <c r="I70" i="25"/>
  <c r="D70" i="25"/>
  <c r="V70" i="25"/>
  <c r="P70" i="25"/>
  <c r="H70" i="25"/>
  <c r="U70" i="25"/>
  <c r="L70" i="25"/>
  <c r="B70" i="25"/>
  <c r="Q70" i="25"/>
  <c r="E70" i="25"/>
  <c r="M70" i="25"/>
  <c r="F70" i="25"/>
  <c r="X70" i="25"/>
  <c r="R70" i="25"/>
  <c r="J70" i="25"/>
  <c r="W37" i="19"/>
  <c r="S37" i="19"/>
  <c r="O37" i="19"/>
  <c r="K37" i="19"/>
  <c r="G37" i="19"/>
  <c r="C37" i="19"/>
  <c r="Y37" i="19"/>
  <c r="T37" i="19"/>
  <c r="N37" i="19"/>
  <c r="I37" i="19"/>
  <c r="D37" i="19"/>
  <c r="U37" i="19"/>
  <c r="M37" i="19"/>
  <c r="F37" i="19"/>
  <c r="V37" i="19"/>
  <c r="L37" i="19"/>
  <c r="B37" i="19"/>
  <c r="X37" i="19"/>
  <c r="J37" i="19"/>
  <c r="R37" i="19"/>
  <c r="H37" i="19"/>
  <c r="Q37" i="19"/>
  <c r="P37" i="19"/>
  <c r="E37" i="19"/>
  <c r="Y267" i="21"/>
  <c r="U267" i="21"/>
  <c r="Q267" i="21"/>
  <c r="M267" i="21"/>
  <c r="I267" i="21"/>
  <c r="E267" i="21"/>
  <c r="T267" i="21"/>
  <c r="O267" i="21"/>
  <c r="J267" i="21"/>
  <c r="D267" i="21"/>
  <c r="W267" i="21"/>
  <c r="P267" i="21"/>
  <c r="H267" i="21"/>
  <c r="B267" i="21"/>
  <c r="V267" i="21"/>
  <c r="N267" i="21"/>
  <c r="G267" i="21"/>
  <c r="X267" i="21"/>
  <c r="K267" i="21"/>
  <c r="S267" i="21"/>
  <c r="F267" i="21"/>
  <c r="R267" i="21"/>
  <c r="C267" i="21"/>
  <c r="L267" i="21"/>
  <c r="Y72" i="28"/>
  <c r="U72" i="28"/>
  <c r="Q72" i="28"/>
  <c r="M72" i="28"/>
  <c r="I72" i="28"/>
  <c r="E72" i="28"/>
  <c r="V72" i="28"/>
  <c r="P72" i="28"/>
  <c r="K72" i="28"/>
  <c r="F72" i="28"/>
  <c r="T72" i="28"/>
  <c r="O72" i="28"/>
  <c r="J72" i="28"/>
  <c r="D72" i="28"/>
  <c r="X72" i="28"/>
  <c r="N72" i="28"/>
  <c r="C72" i="28"/>
  <c r="W72" i="28"/>
  <c r="L72" i="28"/>
  <c r="B72" i="28"/>
  <c r="S72" i="28"/>
  <c r="H72" i="28"/>
  <c r="R72" i="28"/>
  <c r="G72" i="28"/>
  <c r="Y138" i="28"/>
  <c r="U138" i="28"/>
  <c r="Q138" i="28"/>
  <c r="M138" i="28"/>
  <c r="I138" i="28"/>
  <c r="E138" i="28"/>
  <c r="V138" i="28"/>
  <c r="P138" i="28"/>
  <c r="K138" i="28"/>
  <c r="F138" i="28"/>
  <c r="T138" i="28"/>
  <c r="O138" i="28"/>
  <c r="J138" i="28"/>
  <c r="D138" i="28"/>
  <c r="X138" i="28"/>
  <c r="N138" i="28"/>
  <c r="C138" i="28"/>
  <c r="W138" i="28"/>
  <c r="L138" i="28"/>
  <c r="B138" i="28"/>
  <c r="S138" i="28"/>
  <c r="H138" i="28"/>
  <c r="R138" i="28"/>
  <c r="G138" i="28"/>
  <c r="W204" i="28"/>
  <c r="S204" i="28"/>
  <c r="O204" i="28"/>
  <c r="K204" i="28"/>
  <c r="G204" i="28"/>
  <c r="C204" i="28"/>
  <c r="U204" i="28"/>
  <c r="P204" i="28"/>
  <c r="J204" i="28"/>
  <c r="E204" i="28"/>
  <c r="V204" i="28"/>
  <c r="N204" i="28"/>
  <c r="H204" i="28"/>
  <c r="T204" i="28"/>
  <c r="L204" i="28"/>
  <c r="B204" i="28"/>
  <c r="X204" i="28"/>
  <c r="I204" i="28"/>
  <c r="R204" i="28"/>
  <c r="D204" i="28"/>
  <c r="F204" i="28"/>
  <c r="Q204" i="28"/>
  <c r="Y204" i="28"/>
  <c r="M204" i="28"/>
  <c r="A405" i="21"/>
  <c r="A406" i="21" s="1"/>
  <c r="Y336" i="21"/>
  <c r="U336" i="21"/>
  <c r="Q336" i="21"/>
  <c r="M336" i="21"/>
  <c r="I336" i="21"/>
  <c r="E336" i="21"/>
  <c r="T336" i="21"/>
  <c r="O336" i="21"/>
  <c r="J336" i="21"/>
  <c r="D336" i="21"/>
  <c r="S336" i="21"/>
  <c r="L336" i="21"/>
  <c r="F336" i="21"/>
  <c r="X336" i="21"/>
  <c r="R336" i="21"/>
  <c r="K336" i="21"/>
  <c r="C336" i="21"/>
  <c r="V336" i="21"/>
  <c r="G336" i="21"/>
  <c r="P336" i="21"/>
  <c r="B336" i="21"/>
  <c r="N336" i="21"/>
  <c r="W336" i="21"/>
  <c r="H336" i="21"/>
  <c r="A303" i="21"/>
  <c r="A372" i="21"/>
  <c r="A338" i="21"/>
  <c r="A73" i="28"/>
  <c r="A269" i="28"/>
  <c r="A303" i="28"/>
  <c r="A338" i="28"/>
  <c r="A172" i="28"/>
  <c r="A440" i="28"/>
  <c r="A205" i="28"/>
  <c r="A106" i="28"/>
  <c r="A139" i="28"/>
  <c r="A237" i="28"/>
  <c r="A406" i="28"/>
  <c r="A372" i="28"/>
  <c r="A268" i="21"/>
  <c r="A234" i="21"/>
  <c r="A201" i="21"/>
  <c r="A106" i="19"/>
  <c r="A72" i="19"/>
  <c r="A169" i="21"/>
  <c r="A140" i="25"/>
  <c r="A138" i="19"/>
  <c r="A136" i="21"/>
  <c r="A103" i="21"/>
  <c r="A38" i="19"/>
  <c r="A105" i="25"/>
  <c r="A71" i="25"/>
  <c r="A39" i="21"/>
  <c r="A70" i="21"/>
  <c r="A37" i="25"/>
  <c r="Y406" i="21" l="1"/>
  <c r="U406" i="21"/>
  <c r="Q406" i="21"/>
  <c r="M406" i="21"/>
  <c r="I406" i="21"/>
  <c r="E406" i="21"/>
  <c r="V406" i="21"/>
  <c r="P406" i="21"/>
  <c r="K406" i="21"/>
  <c r="F406" i="21"/>
  <c r="W406" i="21"/>
  <c r="O406" i="21"/>
  <c r="H406" i="21"/>
  <c r="B406" i="21"/>
  <c r="R406" i="21"/>
  <c r="G406" i="21"/>
  <c r="X406" i="21"/>
  <c r="N406" i="21"/>
  <c r="D406" i="21"/>
  <c r="J406" i="21"/>
  <c r="T406" i="21"/>
  <c r="C406" i="21"/>
  <c r="S406" i="21"/>
  <c r="L406" i="21"/>
  <c r="W71" i="25"/>
  <c r="S71" i="25"/>
  <c r="O71" i="25"/>
  <c r="K71" i="25"/>
  <c r="G71" i="25"/>
  <c r="C71" i="25"/>
  <c r="V71" i="25"/>
  <c r="Q71" i="25"/>
  <c r="L71" i="25"/>
  <c r="F71" i="25"/>
  <c r="T71" i="25"/>
  <c r="M71" i="25"/>
  <c r="E71" i="25"/>
  <c r="Y71" i="25"/>
  <c r="P71" i="25"/>
  <c r="H71" i="25"/>
  <c r="R71" i="25"/>
  <c r="D71" i="25"/>
  <c r="N71" i="25"/>
  <c r="B71" i="25"/>
  <c r="I71" i="25"/>
  <c r="X71" i="25"/>
  <c r="U71" i="25"/>
  <c r="J71" i="25"/>
  <c r="Y136" i="21"/>
  <c r="U136" i="21"/>
  <c r="Q136" i="21"/>
  <c r="M136" i="21"/>
  <c r="I136" i="21"/>
  <c r="E136" i="21"/>
  <c r="T136" i="21"/>
  <c r="O136" i="21"/>
  <c r="J136" i="21"/>
  <c r="D136" i="21"/>
  <c r="V136" i="21"/>
  <c r="N136" i="21"/>
  <c r="G136" i="21"/>
  <c r="S136" i="21"/>
  <c r="L136" i="21"/>
  <c r="F136" i="21"/>
  <c r="W136" i="21"/>
  <c r="H136" i="21"/>
  <c r="R136" i="21"/>
  <c r="C136" i="21"/>
  <c r="P136" i="21"/>
  <c r="B136" i="21"/>
  <c r="X136" i="21"/>
  <c r="K136" i="21"/>
  <c r="X72" i="19"/>
  <c r="T72" i="19"/>
  <c r="P72" i="19"/>
  <c r="L72" i="19"/>
  <c r="H72" i="19"/>
  <c r="D72" i="19"/>
  <c r="U72" i="19"/>
  <c r="O72" i="19"/>
  <c r="J72" i="19"/>
  <c r="E72" i="19"/>
  <c r="Y72" i="19"/>
  <c r="R72" i="19"/>
  <c r="K72" i="19"/>
  <c r="C72" i="19"/>
  <c r="W72" i="19"/>
  <c r="N72" i="19"/>
  <c r="F72" i="19"/>
  <c r="V72" i="19"/>
  <c r="I72" i="19"/>
  <c r="G72" i="19"/>
  <c r="S72" i="19"/>
  <c r="B72" i="19"/>
  <c r="Q72" i="19"/>
  <c r="M72" i="19"/>
  <c r="Y268" i="21"/>
  <c r="U268" i="21"/>
  <c r="Q268" i="21"/>
  <c r="M268" i="21"/>
  <c r="I268" i="21"/>
  <c r="E268" i="21"/>
  <c r="W268" i="21"/>
  <c r="R268" i="21"/>
  <c r="L268" i="21"/>
  <c r="G268" i="21"/>
  <c r="B268" i="21"/>
  <c r="T268" i="21"/>
  <c r="N268" i="21"/>
  <c r="F268" i="21"/>
  <c r="S268" i="21"/>
  <c r="K268" i="21"/>
  <c r="D268" i="21"/>
  <c r="O268" i="21"/>
  <c r="X268" i="21"/>
  <c r="J268" i="21"/>
  <c r="V268" i="21"/>
  <c r="H268" i="21"/>
  <c r="P268" i="21"/>
  <c r="C268" i="21"/>
  <c r="Y139" i="28"/>
  <c r="U139" i="28"/>
  <c r="Q139" i="28"/>
  <c r="M139" i="28"/>
  <c r="I139" i="28"/>
  <c r="E139" i="28"/>
  <c r="X139" i="28"/>
  <c r="S139" i="28"/>
  <c r="N139" i="28"/>
  <c r="H139" i="28"/>
  <c r="C139" i="28"/>
  <c r="W139" i="28"/>
  <c r="R139" i="28"/>
  <c r="L139" i="28"/>
  <c r="G139" i="28"/>
  <c r="B139" i="28"/>
  <c r="V139" i="28"/>
  <c r="K139" i="28"/>
  <c r="T139" i="28"/>
  <c r="J139" i="28"/>
  <c r="P139" i="28"/>
  <c r="F139" i="28"/>
  <c r="O139" i="28"/>
  <c r="D139" i="28"/>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73" i="28"/>
  <c r="U73" i="28"/>
  <c r="Q73" i="28"/>
  <c r="M73" i="28"/>
  <c r="I73" i="28"/>
  <c r="E73" i="28"/>
  <c r="X73" i="28"/>
  <c r="S73" i="28"/>
  <c r="N73" i="28"/>
  <c r="H73" i="28"/>
  <c r="C73" i="28"/>
  <c r="W73" i="28"/>
  <c r="R73" i="28"/>
  <c r="L73" i="28"/>
  <c r="G73" i="28"/>
  <c r="B73" i="28"/>
  <c r="V73" i="28"/>
  <c r="K73" i="28"/>
  <c r="T73" i="28"/>
  <c r="J73" i="28"/>
  <c r="P73" i="28"/>
  <c r="F73" i="28"/>
  <c r="O73" i="28"/>
  <c r="D73" i="28"/>
  <c r="Y39" i="21"/>
  <c r="U39" i="21"/>
  <c r="Q39" i="21"/>
  <c r="M39" i="21"/>
  <c r="I39" i="21"/>
  <c r="E39" i="21"/>
  <c r="T39" i="21"/>
  <c r="O39" i="21"/>
  <c r="J39" i="21"/>
  <c r="D39" i="21"/>
  <c r="V39" i="21"/>
  <c r="N39" i="21"/>
  <c r="G39" i="21"/>
  <c r="S39" i="21"/>
  <c r="L39" i="21"/>
  <c r="F39" i="21"/>
  <c r="P39" i="21"/>
  <c r="B39" i="21"/>
  <c r="X39" i="21"/>
  <c r="K39" i="21"/>
  <c r="W39" i="21"/>
  <c r="H39" i="21"/>
  <c r="R39" i="21"/>
  <c r="C39" i="21"/>
  <c r="V169" i="21"/>
  <c r="R169" i="21"/>
  <c r="N169" i="21"/>
  <c r="J169" i="21"/>
  <c r="F169" i="21"/>
  <c r="B169" i="21"/>
  <c r="X169" i="21"/>
  <c r="S169" i="21"/>
  <c r="M169" i="21"/>
  <c r="H169" i="21"/>
  <c r="C169" i="21"/>
  <c r="U169" i="21"/>
  <c r="O169" i="21"/>
  <c r="G169" i="21"/>
  <c r="Y169" i="21"/>
  <c r="P169" i="21"/>
  <c r="E169" i="21"/>
  <c r="Q169" i="21"/>
  <c r="D169" i="21"/>
  <c r="L169" i="21"/>
  <c r="W169" i="21"/>
  <c r="I169" i="21"/>
  <c r="T169" i="21"/>
  <c r="K169" i="21"/>
  <c r="W237" i="28"/>
  <c r="S237" i="28"/>
  <c r="O237" i="28"/>
  <c r="K237" i="28"/>
  <c r="G237" i="28"/>
  <c r="C237" i="28"/>
  <c r="U237" i="28"/>
  <c r="P237" i="28"/>
  <c r="J237" i="28"/>
  <c r="E237" i="28"/>
  <c r="X237" i="28"/>
  <c r="Q237" i="28"/>
  <c r="I237" i="28"/>
  <c r="B237" i="28"/>
  <c r="R237" i="28"/>
  <c r="H237" i="28"/>
  <c r="Y237" i="28"/>
  <c r="M237" i="28"/>
  <c r="N237" i="28"/>
  <c r="L237" i="28"/>
  <c r="F237" i="28"/>
  <c r="T237" i="28"/>
  <c r="D237" i="28"/>
  <c r="V237" i="28"/>
  <c r="Y303" i="21"/>
  <c r="U303" i="21"/>
  <c r="Q303" i="21"/>
  <c r="M303" i="21"/>
  <c r="I303" i="21"/>
  <c r="E303" i="21"/>
  <c r="W303" i="21"/>
  <c r="R303" i="21"/>
  <c r="L303" i="21"/>
  <c r="G303" i="21"/>
  <c r="B303" i="21"/>
  <c r="S303" i="21"/>
  <c r="K303" i="21"/>
  <c r="D303" i="21"/>
  <c r="X303" i="21"/>
  <c r="P303" i="21"/>
  <c r="J303" i="21"/>
  <c r="C303" i="21"/>
  <c r="T303" i="21"/>
  <c r="F303" i="21"/>
  <c r="O303" i="21"/>
  <c r="N303" i="21"/>
  <c r="H303" i="21"/>
  <c r="V303" i="21"/>
  <c r="W105" i="25"/>
  <c r="S105" i="25"/>
  <c r="O105" i="25"/>
  <c r="K105" i="25"/>
  <c r="G105" i="25"/>
  <c r="C105" i="25"/>
  <c r="Y105" i="25"/>
  <c r="T105" i="25"/>
  <c r="N105" i="25"/>
  <c r="I105" i="25"/>
  <c r="D105" i="25"/>
  <c r="V105" i="25"/>
  <c r="P105" i="25"/>
  <c r="H105" i="25"/>
  <c r="U105" i="25"/>
  <c r="L105" i="25"/>
  <c r="B105" i="25"/>
  <c r="R105" i="25"/>
  <c r="F105" i="25"/>
  <c r="Q105" i="25"/>
  <c r="E105" i="25"/>
  <c r="X105" i="25"/>
  <c r="M105" i="25"/>
  <c r="J105" i="25"/>
  <c r="W106" i="19"/>
  <c r="S106" i="19"/>
  <c r="O106" i="19"/>
  <c r="K106" i="19"/>
  <c r="G106" i="19"/>
  <c r="C106" i="19"/>
  <c r="U106" i="19"/>
  <c r="P106" i="19"/>
  <c r="J106" i="19"/>
  <c r="E106" i="19"/>
  <c r="V106" i="19"/>
  <c r="N106" i="19"/>
  <c r="H106" i="19"/>
  <c r="Y106" i="19"/>
  <c r="Q106" i="19"/>
  <c r="F106" i="19"/>
  <c r="M106" i="19"/>
  <c r="B106" i="19"/>
  <c r="X106" i="19"/>
  <c r="I106" i="19"/>
  <c r="L106" i="19"/>
  <c r="D106" i="19"/>
  <c r="R106" i="19"/>
  <c r="T106" i="19"/>
  <c r="V338" i="28"/>
  <c r="R338" i="28"/>
  <c r="N338" i="28"/>
  <c r="J338" i="28"/>
  <c r="F338" i="28"/>
  <c r="B338" i="28"/>
  <c r="W338" i="28"/>
  <c r="Q338" i="28"/>
  <c r="L338" i="28"/>
  <c r="G338" i="28"/>
  <c r="T338" i="28"/>
  <c r="M338" i="28"/>
  <c r="E338" i="28"/>
  <c r="Y338" i="28"/>
  <c r="S338" i="28"/>
  <c r="K338" i="28"/>
  <c r="D338" i="28"/>
  <c r="X338" i="28"/>
  <c r="P338" i="28"/>
  <c r="I338" i="28"/>
  <c r="C338" i="28"/>
  <c r="U338" i="28"/>
  <c r="O338" i="28"/>
  <c r="H338" i="28"/>
  <c r="Y103" i="21"/>
  <c r="U103" i="21"/>
  <c r="Q103" i="21"/>
  <c r="M103" i="21"/>
  <c r="I103" i="21"/>
  <c r="E103" i="21"/>
  <c r="T103" i="21"/>
  <c r="O103" i="21"/>
  <c r="J103" i="21"/>
  <c r="D103" i="21"/>
  <c r="W103" i="21"/>
  <c r="P103" i="21"/>
  <c r="H103" i="21"/>
  <c r="B103" i="21"/>
  <c r="V103" i="21"/>
  <c r="N103" i="21"/>
  <c r="G103" i="21"/>
  <c r="R103" i="21"/>
  <c r="C103" i="21"/>
  <c r="L103" i="21"/>
  <c r="X103" i="21"/>
  <c r="K103" i="21"/>
  <c r="S103" i="21"/>
  <c r="F103" i="21"/>
  <c r="Y234" i="21"/>
  <c r="U234" i="21"/>
  <c r="Q234" i="21"/>
  <c r="M234" i="21"/>
  <c r="I234" i="21"/>
  <c r="E234" i="21"/>
  <c r="W234" i="21"/>
  <c r="R234" i="21"/>
  <c r="L234" i="21"/>
  <c r="G234" i="21"/>
  <c r="B234" i="21"/>
  <c r="V234" i="21"/>
  <c r="O234" i="21"/>
  <c r="H234" i="21"/>
  <c r="T234" i="21"/>
  <c r="N234" i="21"/>
  <c r="F234" i="21"/>
  <c r="X234" i="21"/>
  <c r="J234" i="21"/>
  <c r="S234" i="21"/>
  <c r="D234" i="21"/>
  <c r="P234" i="21"/>
  <c r="C234" i="21"/>
  <c r="K234" i="21"/>
  <c r="V440" i="28"/>
  <c r="R440" i="28"/>
  <c r="N440" i="28"/>
  <c r="J440" i="28"/>
  <c r="F440" i="28"/>
  <c r="B440" i="28"/>
  <c r="W440" i="28"/>
  <c r="Q440" i="28"/>
  <c r="L440" i="28"/>
  <c r="G440" i="28"/>
  <c r="U440" i="28"/>
  <c r="P440" i="28"/>
  <c r="K440" i="28"/>
  <c r="E440" i="28"/>
  <c r="X440" i="28"/>
  <c r="M440" i="28"/>
  <c r="C440" i="28"/>
  <c r="T440" i="28"/>
  <c r="I440" i="28"/>
  <c r="S440" i="28"/>
  <c r="H440" i="28"/>
  <c r="Y440" i="28"/>
  <c r="O440" i="28"/>
  <c r="D440" i="28"/>
  <c r="Y269" i="28"/>
  <c r="U269" i="28"/>
  <c r="Q269" i="28"/>
  <c r="M269" i="28"/>
  <c r="I269" i="28"/>
  <c r="E269" i="28"/>
  <c r="X269" i="28"/>
  <c r="S269" i="28"/>
  <c r="N269" i="28"/>
  <c r="H269" i="28"/>
  <c r="C269" i="28"/>
  <c r="W269" i="28"/>
  <c r="R269" i="28"/>
  <c r="L269" i="28"/>
  <c r="G269" i="28"/>
  <c r="B269" i="28"/>
  <c r="P269" i="28"/>
  <c r="F269" i="28"/>
  <c r="O269" i="28"/>
  <c r="D269" i="28"/>
  <c r="V269" i="28"/>
  <c r="K269" i="28"/>
  <c r="T269" i="28"/>
  <c r="J269" i="28"/>
  <c r="Y37" i="25"/>
  <c r="U37" i="25"/>
  <c r="Q37" i="25"/>
  <c r="M37" i="25"/>
  <c r="I37" i="25"/>
  <c r="E37" i="25"/>
  <c r="V37" i="25"/>
  <c r="P37" i="25"/>
  <c r="K37" i="25"/>
  <c r="F37" i="25"/>
  <c r="W37" i="25"/>
  <c r="O37" i="25"/>
  <c r="H37" i="25"/>
  <c r="B37" i="25"/>
  <c r="X37" i="25"/>
  <c r="N37" i="25"/>
  <c r="D37" i="25"/>
  <c r="T37" i="25"/>
  <c r="L37" i="25"/>
  <c r="C37" i="25"/>
  <c r="R37" i="25"/>
  <c r="J37" i="25"/>
  <c r="G37" i="25"/>
  <c r="S37" i="25"/>
  <c r="W138" i="19"/>
  <c r="S138" i="19"/>
  <c r="O138" i="19"/>
  <c r="K138" i="19"/>
  <c r="G138" i="19"/>
  <c r="C138" i="19"/>
  <c r="X138" i="19"/>
  <c r="R138" i="19"/>
  <c r="M138" i="19"/>
  <c r="H138" i="19"/>
  <c r="B138" i="19"/>
  <c r="V138" i="19"/>
  <c r="P138" i="19"/>
  <c r="I138" i="19"/>
  <c r="U138" i="19"/>
  <c r="L138" i="19"/>
  <c r="D138" i="19"/>
  <c r="N138" i="19"/>
  <c r="T138" i="19"/>
  <c r="E138" i="19"/>
  <c r="J138" i="19"/>
  <c r="F138" i="19"/>
  <c r="Y138" i="19"/>
  <c r="Q138" i="19"/>
  <c r="V372" i="28"/>
  <c r="R372" i="28"/>
  <c r="N372" i="28"/>
  <c r="J372" i="28"/>
  <c r="F372" i="28"/>
  <c r="B372" i="28"/>
  <c r="W372" i="28"/>
  <c r="Q372" i="28"/>
  <c r="L372" i="28"/>
  <c r="G372" i="28"/>
  <c r="U372" i="28"/>
  <c r="P372" i="28"/>
  <c r="K372" i="28"/>
  <c r="E372" i="28"/>
  <c r="X372" i="28"/>
  <c r="M372" i="28"/>
  <c r="C372" i="28"/>
  <c r="T372" i="28"/>
  <c r="I372" i="28"/>
  <c r="S372" i="28"/>
  <c r="H372" i="28"/>
  <c r="O372" i="28"/>
  <c r="D372" i="28"/>
  <c r="Y372"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Y338" i="21"/>
  <c r="U338" i="21"/>
  <c r="Q338" i="21"/>
  <c r="M338" i="21"/>
  <c r="I338" i="21"/>
  <c r="E338" i="21"/>
  <c r="T338" i="21"/>
  <c r="O338" i="21"/>
  <c r="J338" i="21"/>
  <c r="D338" i="21"/>
  <c r="V338" i="21"/>
  <c r="N338" i="21"/>
  <c r="G338" i="21"/>
  <c r="S338" i="21"/>
  <c r="L338" i="21"/>
  <c r="F338" i="21"/>
  <c r="P338" i="21"/>
  <c r="B338" i="21"/>
  <c r="X338" i="21"/>
  <c r="K338" i="21"/>
  <c r="W338" i="21"/>
  <c r="H338" i="21"/>
  <c r="C338" i="21"/>
  <c r="R338" i="21"/>
  <c r="Y405" i="21"/>
  <c r="U405" i="21"/>
  <c r="Q405" i="21"/>
  <c r="M405" i="21"/>
  <c r="I405" i="21"/>
  <c r="E405" i="21"/>
  <c r="X405" i="21"/>
  <c r="S405" i="21"/>
  <c r="N405" i="21"/>
  <c r="H405" i="21"/>
  <c r="C405" i="21"/>
  <c r="R405" i="21"/>
  <c r="K405" i="21"/>
  <c r="D405" i="21"/>
  <c r="V405" i="21"/>
  <c r="L405" i="21"/>
  <c r="B405" i="21"/>
  <c r="T405" i="21"/>
  <c r="J405" i="21"/>
  <c r="O405" i="21"/>
  <c r="G405" i="21"/>
  <c r="W405" i="21"/>
  <c r="F405" i="21"/>
  <c r="P405" i="21"/>
  <c r="Y70" i="21"/>
  <c r="U70" i="21"/>
  <c r="Q70" i="21"/>
  <c r="M70" i="21"/>
  <c r="I70" i="21"/>
  <c r="E70" i="21"/>
  <c r="T70" i="21"/>
  <c r="O70" i="21"/>
  <c r="J70" i="21"/>
  <c r="D70" i="21"/>
  <c r="X70" i="21"/>
  <c r="R70" i="21"/>
  <c r="K70" i="21"/>
  <c r="C70" i="21"/>
  <c r="W70" i="21"/>
  <c r="P70" i="21"/>
  <c r="H70" i="21"/>
  <c r="B70" i="21"/>
  <c r="L70" i="21"/>
  <c r="V70" i="21"/>
  <c r="G70" i="21"/>
  <c r="S70" i="21"/>
  <c r="F70" i="21"/>
  <c r="N70" i="21"/>
  <c r="W38" i="19"/>
  <c r="S38" i="19"/>
  <c r="O38" i="19"/>
  <c r="K38" i="19"/>
  <c r="G38" i="19"/>
  <c r="C38" i="19"/>
  <c r="V38" i="19"/>
  <c r="Q38" i="19"/>
  <c r="L38" i="19"/>
  <c r="F38" i="19"/>
  <c r="Y38" i="19"/>
  <c r="R38" i="19"/>
  <c r="J38" i="19"/>
  <c r="D38" i="19"/>
  <c r="P38" i="19"/>
  <c r="H38" i="19"/>
  <c r="X38" i="19"/>
  <c r="M38" i="19"/>
  <c r="U38" i="19"/>
  <c r="I38" i="19"/>
  <c r="B38" i="19"/>
  <c r="T38" i="19"/>
  <c r="N38" i="19"/>
  <c r="E38" i="19"/>
  <c r="W140" i="25"/>
  <c r="S140" i="25"/>
  <c r="O140" i="25"/>
  <c r="K140" i="25"/>
  <c r="G140" i="25"/>
  <c r="C140" i="25"/>
  <c r="Y140" i="25"/>
  <c r="T140" i="25"/>
  <c r="N140" i="25"/>
  <c r="I140" i="25"/>
  <c r="D140" i="25"/>
  <c r="V140" i="25"/>
  <c r="P140" i="25"/>
  <c r="H140" i="25"/>
  <c r="U140" i="25"/>
  <c r="L140" i="25"/>
  <c r="B140" i="25"/>
  <c r="X140" i="25"/>
  <c r="J140" i="25"/>
  <c r="R140" i="25"/>
  <c r="F140" i="25"/>
  <c r="M140" i="25"/>
  <c r="E140" i="25"/>
  <c r="Q140" i="25"/>
  <c r="Y201" i="21"/>
  <c r="U201" i="21"/>
  <c r="Q201" i="21"/>
  <c r="M201" i="21"/>
  <c r="I201" i="21"/>
  <c r="E201" i="21"/>
  <c r="W201" i="21"/>
  <c r="R201" i="21"/>
  <c r="L201" i="21"/>
  <c r="G201" i="21"/>
  <c r="B201" i="21"/>
  <c r="X201" i="21"/>
  <c r="P201" i="21"/>
  <c r="J201" i="21"/>
  <c r="C201" i="21"/>
  <c r="V201" i="21"/>
  <c r="N201" i="21"/>
  <c r="D201" i="21"/>
  <c r="K201" i="21"/>
  <c r="S201" i="21"/>
  <c r="T201" i="21"/>
  <c r="O201" i="21"/>
  <c r="F201" i="21"/>
  <c r="H201" i="21"/>
  <c r="V406" i="28"/>
  <c r="R406" i="28"/>
  <c r="N406" i="28"/>
  <c r="J406" i="28"/>
  <c r="F406" i="28"/>
  <c r="B406" i="28"/>
  <c r="W406" i="28"/>
  <c r="Q406" i="28"/>
  <c r="L406" i="28"/>
  <c r="G406" i="28"/>
  <c r="U406" i="28"/>
  <c r="P406" i="28"/>
  <c r="K406" i="28"/>
  <c r="E406" i="28"/>
  <c r="S406" i="28"/>
  <c r="H406" i="28"/>
  <c r="Y406" i="28"/>
  <c r="O406" i="28"/>
  <c r="D406" i="28"/>
  <c r="X406" i="28"/>
  <c r="M406" i="28"/>
  <c r="C406" i="28"/>
  <c r="T406" i="28"/>
  <c r="I406" i="28"/>
  <c r="W205" i="28"/>
  <c r="S205" i="28"/>
  <c r="O205" i="28"/>
  <c r="K205" i="28"/>
  <c r="G205" i="28"/>
  <c r="C205" i="28"/>
  <c r="X205" i="28"/>
  <c r="R205" i="28"/>
  <c r="M205" i="28"/>
  <c r="H205" i="28"/>
  <c r="B205" i="28"/>
  <c r="T205" i="28"/>
  <c r="L205" i="28"/>
  <c r="E205" i="28"/>
  <c r="Y205" i="28"/>
  <c r="P205" i="28"/>
  <c r="F205" i="28"/>
  <c r="V205" i="28"/>
  <c r="J205" i="28"/>
  <c r="N205" i="28"/>
  <c r="D205" i="28"/>
  <c r="U205" i="28"/>
  <c r="Q205" i="28"/>
  <c r="I205" i="28"/>
  <c r="Y303" i="28"/>
  <c r="U303" i="28"/>
  <c r="Q303" i="28"/>
  <c r="M303" i="28"/>
  <c r="I303" i="28"/>
  <c r="E303" i="28"/>
  <c r="X303" i="28"/>
  <c r="S303" i="28"/>
  <c r="N303" i="28"/>
  <c r="H303" i="28"/>
  <c r="C303" i="28"/>
  <c r="W303" i="28"/>
  <c r="R303" i="28"/>
  <c r="L303" i="28"/>
  <c r="G303" i="28"/>
  <c r="B303" i="28"/>
  <c r="V303" i="28"/>
  <c r="P303" i="28"/>
  <c r="K303" i="28"/>
  <c r="F303" i="28"/>
  <c r="D303" i="28"/>
  <c r="T303" i="28"/>
  <c r="O303" i="28"/>
  <c r="J303" i="28"/>
  <c r="Y372" i="21"/>
  <c r="U372" i="21"/>
  <c r="Q372" i="21"/>
  <c r="M372" i="21"/>
  <c r="I372" i="21"/>
  <c r="E372" i="21"/>
  <c r="T372" i="21"/>
  <c r="O372" i="21"/>
  <c r="J372" i="21"/>
  <c r="D372" i="21"/>
  <c r="S372" i="21"/>
  <c r="L372" i="21"/>
  <c r="F372" i="21"/>
  <c r="X372" i="21"/>
  <c r="R372" i="21"/>
  <c r="K372" i="21"/>
  <c r="C372" i="21"/>
  <c r="V372" i="21"/>
  <c r="G372" i="21"/>
  <c r="P372" i="21"/>
  <c r="B372" i="21"/>
  <c r="N372" i="21"/>
  <c r="W372" i="21"/>
  <c r="H372" i="21"/>
  <c r="Y371" i="21"/>
  <c r="U371" i="21"/>
  <c r="Q371" i="21"/>
  <c r="M371" i="21"/>
  <c r="I371" i="21"/>
  <c r="E371" i="21"/>
  <c r="W371" i="21"/>
  <c r="R371" i="21"/>
  <c r="L371" i="21"/>
  <c r="G371" i="21"/>
  <c r="B371" i="21"/>
  <c r="V371" i="21"/>
  <c r="O371" i="21"/>
  <c r="H371" i="21"/>
  <c r="T371" i="21"/>
  <c r="N371" i="21"/>
  <c r="F371" i="21"/>
  <c r="P371" i="21"/>
  <c r="C371" i="21"/>
  <c r="K371" i="21"/>
  <c r="X371" i="21"/>
  <c r="J371" i="21"/>
  <c r="S371" i="21"/>
  <c r="D371" i="21"/>
  <c r="A373" i="21"/>
  <c r="A407" i="21"/>
  <c r="A339" i="21"/>
  <c r="A304" i="21"/>
  <c r="A107" i="28"/>
  <c r="A206" i="28"/>
  <c r="A270" i="28"/>
  <c r="A173" i="28"/>
  <c r="A339" i="28"/>
  <c r="A74" i="28"/>
  <c r="A373" i="28"/>
  <c r="A407" i="28"/>
  <c r="A238" i="28"/>
  <c r="A140" i="28"/>
  <c r="A441" i="28"/>
  <c r="A304" i="28"/>
  <c r="A235" i="21"/>
  <c r="A269" i="21"/>
  <c r="A202" i="21"/>
  <c r="A107" i="19"/>
  <c r="A73" i="19"/>
  <c r="A72" i="25"/>
  <c r="A106" i="25"/>
  <c r="A39" i="19"/>
  <c r="A170" i="21"/>
  <c r="A104" i="21"/>
  <c r="A141" i="25"/>
  <c r="A40" i="21"/>
  <c r="A139" i="19"/>
  <c r="A38" i="25"/>
  <c r="A71" i="21"/>
  <c r="A137" i="21"/>
  <c r="Y137" i="21" l="1"/>
  <c r="U137" i="21"/>
  <c r="Q137" i="21"/>
  <c r="M137" i="21"/>
  <c r="I137" i="21"/>
  <c r="E137" i="21"/>
  <c r="W137" i="21"/>
  <c r="R137" i="21"/>
  <c r="L137" i="21"/>
  <c r="G137" i="21"/>
  <c r="B137" i="21"/>
  <c r="S137" i="21"/>
  <c r="K137" i="21"/>
  <c r="D137" i="21"/>
  <c r="X137" i="21"/>
  <c r="P137" i="21"/>
  <c r="J137" i="21"/>
  <c r="C137" i="21"/>
  <c r="N137" i="21"/>
  <c r="V137" i="21"/>
  <c r="H137" i="21"/>
  <c r="T137" i="21"/>
  <c r="F137" i="21"/>
  <c r="O137"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07" i="19"/>
  <c r="S107" i="19"/>
  <c r="O107" i="19"/>
  <c r="K107" i="19"/>
  <c r="G107" i="19"/>
  <c r="C107" i="19"/>
  <c r="X107" i="19"/>
  <c r="R107" i="19"/>
  <c r="M107" i="19"/>
  <c r="H107" i="19"/>
  <c r="B107" i="19"/>
  <c r="T107" i="19"/>
  <c r="L107" i="19"/>
  <c r="E107" i="19"/>
  <c r="U107" i="19"/>
  <c r="J107" i="19"/>
  <c r="P107" i="19"/>
  <c r="D107" i="19"/>
  <c r="Q107" i="19"/>
  <c r="I107" i="19"/>
  <c r="Y107" i="19"/>
  <c r="F107" i="19"/>
  <c r="V107" i="19"/>
  <c r="N107" i="19"/>
  <c r="Y304" i="28"/>
  <c r="U304" i="28"/>
  <c r="Q304" i="28"/>
  <c r="M304" i="28"/>
  <c r="I304" i="28"/>
  <c r="E304" i="28"/>
  <c r="V304" i="28"/>
  <c r="P304" i="28"/>
  <c r="K304" i="28"/>
  <c r="F304" i="28"/>
  <c r="T304" i="28"/>
  <c r="O304" i="28"/>
  <c r="J304" i="28"/>
  <c r="D304" i="28"/>
  <c r="X304" i="28"/>
  <c r="S304" i="28"/>
  <c r="N304" i="28"/>
  <c r="H304" i="28"/>
  <c r="C304" i="28"/>
  <c r="W304" i="28"/>
  <c r="B304" i="28"/>
  <c r="R304" i="28"/>
  <c r="L304" i="28"/>
  <c r="G304" i="28"/>
  <c r="V407" i="28"/>
  <c r="R407" i="28"/>
  <c r="N407" i="28"/>
  <c r="J407" i="28"/>
  <c r="F407" i="28"/>
  <c r="B407" i="28"/>
  <c r="Y407" i="28"/>
  <c r="T407" i="28"/>
  <c r="O407" i="28"/>
  <c r="I407" i="28"/>
  <c r="D407" i="28"/>
  <c r="X407" i="28"/>
  <c r="S407" i="28"/>
  <c r="M407" i="28"/>
  <c r="H407" i="28"/>
  <c r="C407" i="28"/>
  <c r="P407" i="28"/>
  <c r="E407" i="28"/>
  <c r="W407" i="28"/>
  <c r="L407" i="28"/>
  <c r="U407" i="28"/>
  <c r="K407" i="28"/>
  <c r="Q407" i="28"/>
  <c r="G407" i="28"/>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304" i="21"/>
  <c r="U304" i="21"/>
  <c r="Q304" i="21"/>
  <c r="M304" i="21"/>
  <c r="I304" i="21"/>
  <c r="E304" i="21"/>
  <c r="T304" i="21"/>
  <c r="O304" i="21"/>
  <c r="J304" i="21"/>
  <c r="D304" i="21"/>
  <c r="W304" i="21"/>
  <c r="P304" i="21"/>
  <c r="H304" i="21"/>
  <c r="B304" i="21"/>
  <c r="V304" i="21"/>
  <c r="N304" i="21"/>
  <c r="G304" i="21"/>
  <c r="X304" i="21"/>
  <c r="K304" i="21"/>
  <c r="S304" i="21"/>
  <c r="F304" i="21"/>
  <c r="R304" i="21"/>
  <c r="C304" i="21"/>
  <c r="L304" i="21"/>
  <c r="Y71" i="21"/>
  <c r="U71" i="21"/>
  <c r="Q71" i="21"/>
  <c r="M71" i="21"/>
  <c r="I71" i="21"/>
  <c r="E71" i="21"/>
  <c r="W71" i="21"/>
  <c r="R71" i="21"/>
  <c r="L71" i="21"/>
  <c r="G71" i="21"/>
  <c r="B71" i="21"/>
  <c r="V71" i="21"/>
  <c r="O71" i="21"/>
  <c r="H71" i="21"/>
  <c r="T71" i="21"/>
  <c r="N71" i="21"/>
  <c r="F71" i="21"/>
  <c r="P71" i="21"/>
  <c r="C71" i="21"/>
  <c r="K71" i="21"/>
  <c r="X71" i="21"/>
  <c r="J71" i="21"/>
  <c r="S71" i="21"/>
  <c r="D71" i="21"/>
  <c r="W106" i="25"/>
  <c r="S106" i="25"/>
  <c r="O106" i="25"/>
  <c r="K106" i="25"/>
  <c r="G106" i="25"/>
  <c r="C106" i="25"/>
  <c r="V106" i="25"/>
  <c r="Q106" i="25"/>
  <c r="L106" i="25"/>
  <c r="F106" i="25"/>
  <c r="T106" i="25"/>
  <c r="M106" i="25"/>
  <c r="E106" i="25"/>
  <c r="Y106" i="25"/>
  <c r="P106" i="25"/>
  <c r="H106" i="25"/>
  <c r="U106" i="25"/>
  <c r="I106" i="25"/>
  <c r="R106" i="25"/>
  <c r="D106" i="25"/>
  <c r="X106" i="25"/>
  <c r="N106" i="25"/>
  <c r="J106" i="25"/>
  <c r="B106" i="25"/>
  <c r="V441" i="28"/>
  <c r="R441" i="28"/>
  <c r="N441" i="28"/>
  <c r="J441" i="28"/>
  <c r="F441" i="28"/>
  <c r="B441" i="28"/>
  <c r="Y441" i="28"/>
  <c r="T441" i="28"/>
  <c r="O441" i="28"/>
  <c r="I441" i="28"/>
  <c r="D441" i="28"/>
  <c r="X441" i="28"/>
  <c r="S441" i="28"/>
  <c r="M441" i="28"/>
  <c r="H441" i="28"/>
  <c r="C441" i="28"/>
  <c r="U441" i="28"/>
  <c r="K441" i="28"/>
  <c r="Q441" i="28"/>
  <c r="G441" i="28"/>
  <c r="P441" i="28"/>
  <c r="E441" i="28"/>
  <c r="W441" i="28"/>
  <c r="L441" i="28"/>
  <c r="Y270" i="28"/>
  <c r="U270" i="28"/>
  <c r="Q270" i="28"/>
  <c r="M270" i="28"/>
  <c r="I270" i="28"/>
  <c r="E270" i="28"/>
  <c r="V270" i="28"/>
  <c r="P270" i="28"/>
  <c r="K270" i="28"/>
  <c r="F270" i="28"/>
  <c r="T270" i="28"/>
  <c r="O270" i="28"/>
  <c r="J270" i="28"/>
  <c r="D270" i="28"/>
  <c r="X270" i="28"/>
  <c r="S270" i="28"/>
  <c r="N270" i="28"/>
  <c r="R270" i="28"/>
  <c r="C270" i="28"/>
  <c r="L270" i="28"/>
  <c r="B270" i="28"/>
  <c r="H270" i="28"/>
  <c r="W270" i="28"/>
  <c r="G270" i="28"/>
  <c r="W72" i="25"/>
  <c r="S72" i="25"/>
  <c r="O72" i="25"/>
  <c r="K72" i="25"/>
  <c r="G72" i="25"/>
  <c r="C72" i="25"/>
  <c r="Y72" i="25"/>
  <c r="T72" i="25"/>
  <c r="N72" i="25"/>
  <c r="I72" i="25"/>
  <c r="D72" i="25"/>
  <c r="X72" i="25"/>
  <c r="Q72" i="25"/>
  <c r="J72" i="25"/>
  <c r="B72" i="25"/>
  <c r="U72" i="25"/>
  <c r="L72" i="25"/>
  <c r="R72" i="25"/>
  <c r="F72" i="25"/>
  <c r="P72" i="25"/>
  <c r="E72" i="25"/>
  <c r="H72" i="25"/>
  <c r="V72" i="25"/>
  <c r="M72" i="25"/>
  <c r="Y269" i="21"/>
  <c r="U269" i="21"/>
  <c r="Q269" i="21"/>
  <c r="M269" i="21"/>
  <c r="I269" i="21"/>
  <c r="E269" i="21"/>
  <c r="T269" i="21"/>
  <c r="O269" i="21"/>
  <c r="J269" i="21"/>
  <c r="D269" i="21"/>
  <c r="X269" i="21"/>
  <c r="R269" i="21"/>
  <c r="K269" i="21"/>
  <c r="C269" i="21"/>
  <c r="W269" i="21"/>
  <c r="P269" i="21"/>
  <c r="H269" i="21"/>
  <c r="B269" i="21"/>
  <c r="S269" i="21"/>
  <c r="F269" i="21"/>
  <c r="N269" i="21"/>
  <c r="L269" i="21"/>
  <c r="V269" i="21"/>
  <c r="G269" i="21"/>
  <c r="Y74" i="28"/>
  <c r="U74" i="28"/>
  <c r="Q74" i="28"/>
  <c r="M74" i="28"/>
  <c r="I74" i="28"/>
  <c r="E74" i="28"/>
  <c r="V74" i="28"/>
  <c r="P74" i="28"/>
  <c r="K74" i="28"/>
  <c r="F74" i="28"/>
  <c r="T74" i="28"/>
  <c r="O74" i="28"/>
  <c r="J74" i="28"/>
  <c r="D74" i="28"/>
  <c r="S74" i="28"/>
  <c r="H74" i="28"/>
  <c r="R74" i="28"/>
  <c r="G74" i="28"/>
  <c r="X74" i="28"/>
  <c r="N74" i="28"/>
  <c r="C74" i="28"/>
  <c r="W74" i="28"/>
  <c r="L74" i="28"/>
  <c r="B74" i="28"/>
  <c r="W206" i="28"/>
  <c r="S206" i="28"/>
  <c r="O206" i="28"/>
  <c r="K206" i="28"/>
  <c r="G206" i="28"/>
  <c r="C206" i="28"/>
  <c r="U206" i="28"/>
  <c r="P206" i="28"/>
  <c r="J206" i="28"/>
  <c r="E206" i="28"/>
  <c r="X206" i="28"/>
  <c r="Q206" i="28"/>
  <c r="I206" i="28"/>
  <c r="B206" i="28"/>
  <c r="T206" i="28"/>
  <c r="L206" i="28"/>
  <c r="Y206" i="28"/>
  <c r="M206" i="28"/>
  <c r="V206" i="28"/>
  <c r="F206" i="28"/>
  <c r="D206" i="28"/>
  <c r="R206" i="28"/>
  <c r="H206" i="28"/>
  <c r="N206" i="28"/>
  <c r="W141" i="25"/>
  <c r="S141" i="25"/>
  <c r="O141" i="25"/>
  <c r="K141" i="25"/>
  <c r="G141" i="25"/>
  <c r="C141" i="25"/>
  <c r="V141" i="25"/>
  <c r="Q141" i="25"/>
  <c r="L141" i="25"/>
  <c r="F141" i="25"/>
  <c r="T141" i="25"/>
  <c r="M141" i="25"/>
  <c r="E141" i="25"/>
  <c r="Y141" i="25"/>
  <c r="P141" i="25"/>
  <c r="H141" i="25"/>
  <c r="X141" i="25"/>
  <c r="J141" i="25"/>
  <c r="U141" i="25"/>
  <c r="I141" i="25"/>
  <c r="N141" i="25"/>
  <c r="D141" i="25"/>
  <c r="B141" i="25"/>
  <c r="R141" i="25"/>
  <c r="Y202" i="21"/>
  <c r="U202" i="21"/>
  <c r="Q202" i="21"/>
  <c r="M202" i="21"/>
  <c r="I202" i="21"/>
  <c r="E202" i="21"/>
  <c r="T202" i="21"/>
  <c r="O202" i="21"/>
  <c r="J202" i="21"/>
  <c r="D202" i="21"/>
  <c r="V202" i="21"/>
  <c r="N202" i="21"/>
  <c r="G202" i="21"/>
  <c r="R202" i="21"/>
  <c r="H202" i="21"/>
  <c r="X202" i="21"/>
  <c r="L202" i="21"/>
  <c r="B202" i="21"/>
  <c r="K202" i="21"/>
  <c r="S202" i="21"/>
  <c r="C202" i="21"/>
  <c r="F202" i="21"/>
  <c r="W202" i="21"/>
  <c r="P202" i="21"/>
  <c r="V373" i="28"/>
  <c r="R373" i="28"/>
  <c r="N373" i="28"/>
  <c r="J373" i="28"/>
  <c r="F373" i="28"/>
  <c r="B373" i="28"/>
  <c r="Y373" i="28"/>
  <c r="T373" i="28"/>
  <c r="O373" i="28"/>
  <c r="I373" i="28"/>
  <c r="D373" i="28"/>
  <c r="X373" i="28"/>
  <c r="S373" i="28"/>
  <c r="M373" i="28"/>
  <c r="H373" i="28"/>
  <c r="C373" i="28"/>
  <c r="U373" i="28"/>
  <c r="K373" i="28"/>
  <c r="Q373" i="28"/>
  <c r="G373" i="28"/>
  <c r="P373" i="28"/>
  <c r="E373" i="28"/>
  <c r="W373" i="28"/>
  <c r="L373" i="28"/>
  <c r="Y339" i="21"/>
  <c r="U339" i="21"/>
  <c r="Q339" i="21"/>
  <c r="M339" i="21"/>
  <c r="I339" i="21"/>
  <c r="E339" i="21"/>
  <c r="W339" i="21"/>
  <c r="R339" i="21"/>
  <c r="L339" i="21"/>
  <c r="G339" i="21"/>
  <c r="B339" i="21"/>
  <c r="S339" i="21"/>
  <c r="K339" i="21"/>
  <c r="D339" i="21"/>
  <c r="X339" i="21"/>
  <c r="P339" i="21"/>
  <c r="J339" i="21"/>
  <c r="C339" i="21"/>
  <c r="T339" i="21"/>
  <c r="F339" i="21"/>
  <c r="O339" i="21"/>
  <c r="N339" i="21"/>
  <c r="V339" i="21"/>
  <c r="H339" i="21"/>
  <c r="Y38" i="25"/>
  <c r="U38" i="25"/>
  <c r="Q38" i="25"/>
  <c r="M38" i="25"/>
  <c r="I38" i="25"/>
  <c r="E38" i="25"/>
  <c r="X38" i="25"/>
  <c r="S38" i="25"/>
  <c r="N38" i="25"/>
  <c r="H38" i="25"/>
  <c r="C38" i="25"/>
  <c r="T38" i="25"/>
  <c r="L38" i="25"/>
  <c r="F38" i="25"/>
  <c r="R38" i="25"/>
  <c r="J38" i="25"/>
  <c r="P38" i="25"/>
  <c r="G38" i="25"/>
  <c r="K38" i="25"/>
  <c r="W38" i="25"/>
  <c r="D38" i="25"/>
  <c r="V38" i="25"/>
  <c r="B38" i="25"/>
  <c r="O38" i="25"/>
  <c r="Y104" i="21"/>
  <c r="U104" i="21"/>
  <c r="Q104" i="21"/>
  <c r="M104" i="21"/>
  <c r="I104" i="21"/>
  <c r="E104" i="21"/>
  <c r="W104" i="21"/>
  <c r="R104" i="21"/>
  <c r="L104" i="21"/>
  <c r="G104" i="21"/>
  <c r="B104" i="21"/>
  <c r="T104" i="21"/>
  <c r="N104" i="21"/>
  <c r="F104" i="21"/>
  <c r="S104" i="21"/>
  <c r="K104" i="21"/>
  <c r="D104" i="21"/>
  <c r="V104" i="21"/>
  <c r="H104" i="21"/>
  <c r="P104" i="21"/>
  <c r="C104" i="21"/>
  <c r="O104" i="21"/>
  <c r="X104" i="21"/>
  <c r="J104" i="21"/>
  <c r="Y140" i="28"/>
  <c r="U140" i="28"/>
  <c r="Q140" i="28"/>
  <c r="M140" i="28"/>
  <c r="I140" i="28"/>
  <c r="E140" i="28"/>
  <c r="V140" i="28"/>
  <c r="P140" i="28"/>
  <c r="K140" i="28"/>
  <c r="F140" i="28"/>
  <c r="T140" i="28"/>
  <c r="O140" i="28"/>
  <c r="J140" i="28"/>
  <c r="D140" i="28"/>
  <c r="S140" i="28"/>
  <c r="H140" i="28"/>
  <c r="R140" i="28"/>
  <c r="G140" i="28"/>
  <c r="X140" i="28"/>
  <c r="N140" i="28"/>
  <c r="C140" i="28"/>
  <c r="W140" i="28"/>
  <c r="L140" i="28"/>
  <c r="B140" i="28"/>
  <c r="Y407" i="21"/>
  <c r="U407" i="21"/>
  <c r="Q407" i="21"/>
  <c r="M407" i="21"/>
  <c r="I407" i="21"/>
  <c r="E407" i="21"/>
  <c r="X407" i="21"/>
  <c r="S407" i="21"/>
  <c r="N407" i="21"/>
  <c r="H407" i="21"/>
  <c r="C407" i="21"/>
  <c r="T407" i="21"/>
  <c r="L407" i="21"/>
  <c r="F407" i="21"/>
  <c r="V407" i="21"/>
  <c r="K407" i="21"/>
  <c r="B407" i="21"/>
  <c r="R407" i="21"/>
  <c r="J407" i="21"/>
  <c r="W407" i="21"/>
  <c r="D407" i="21"/>
  <c r="P407" i="21"/>
  <c r="O407" i="21"/>
  <c r="G407" i="21"/>
  <c r="W139" i="19"/>
  <c r="S139" i="19"/>
  <c r="O139" i="19"/>
  <c r="K139" i="19"/>
  <c r="G139" i="19"/>
  <c r="C139" i="19"/>
  <c r="U139" i="19"/>
  <c r="P139" i="19"/>
  <c r="J139" i="19"/>
  <c r="E139" i="19"/>
  <c r="T139" i="19"/>
  <c r="M139" i="19"/>
  <c r="F139" i="19"/>
  <c r="Y139" i="19"/>
  <c r="Q139" i="19"/>
  <c r="H139" i="19"/>
  <c r="N139" i="19"/>
  <c r="B139" i="19"/>
  <c r="L139" i="19"/>
  <c r="I139" i="19"/>
  <c r="X139" i="19"/>
  <c r="D139" i="19"/>
  <c r="R139" i="19"/>
  <c r="V139" i="19"/>
  <c r="V170" i="21"/>
  <c r="R170" i="21"/>
  <c r="N170" i="21"/>
  <c r="J170" i="21"/>
  <c r="F170" i="21"/>
  <c r="B170" i="21"/>
  <c r="U170" i="21"/>
  <c r="P170" i="21"/>
  <c r="K170" i="21"/>
  <c r="E170" i="21"/>
  <c r="Y170" i="21"/>
  <c r="S170" i="21"/>
  <c r="L170" i="21"/>
  <c r="D170" i="21"/>
  <c r="T170" i="21"/>
  <c r="I170" i="21"/>
  <c r="Q170" i="21"/>
  <c r="G170" i="21"/>
  <c r="X170" i="21"/>
  <c r="H170" i="21"/>
  <c r="W170" i="21"/>
  <c r="M170" i="21"/>
  <c r="O170" i="21"/>
  <c r="C170" i="21"/>
  <c r="X73" i="19"/>
  <c r="T73" i="19"/>
  <c r="P73" i="19"/>
  <c r="L73" i="19"/>
  <c r="H73" i="19"/>
  <c r="D73" i="19"/>
  <c r="W73" i="19"/>
  <c r="R73" i="19"/>
  <c r="M73" i="19"/>
  <c r="G73" i="19"/>
  <c r="B73" i="19"/>
  <c r="V73" i="19"/>
  <c r="O73" i="19"/>
  <c r="I73" i="19"/>
  <c r="S73" i="19"/>
  <c r="J73" i="19"/>
  <c r="Y73" i="19"/>
  <c r="K73" i="19"/>
  <c r="Q73" i="19"/>
  <c r="C73" i="19"/>
  <c r="N73" i="19"/>
  <c r="E73" i="19"/>
  <c r="U73" i="19"/>
  <c r="F73" i="19"/>
  <c r="Y235" i="21"/>
  <c r="U235" i="21"/>
  <c r="Q235" i="21"/>
  <c r="M235" i="21"/>
  <c r="I235" i="21"/>
  <c r="E235" i="21"/>
  <c r="T235" i="21"/>
  <c r="O235" i="21"/>
  <c r="J235" i="21"/>
  <c r="D235" i="21"/>
  <c r="S235" i="21"/>
  <c r="L235" i="21"/>
  <c r="F235" i="21"/>
  <c r="X235" i="21"/>
  <c r="R235" i="21"/>
  <c r="K235" i="21"/>
  <c r="C235" i="21"/>
  <c r="N235" i="21"/>
  <c r="W235" i="21"/>
  <c r="H235" i="21"/>
  <c r="V235" i="21"/>
  <c r="G235" i="21"/>
  <c r="B235" i="21"/>
  <c r="P235" i="21"/>
  <c r="W238" i="28"/>
  <c r="S238" i="28"/>
  <c r="O238" i="28"/>
  <c r="K238" i="28"/>
  <c r="G238" i="28"/>
  <c r="C238" i="28"/>
  <c r="X238" i="28"/>
  <c r="R238" i="28"/>
  <c r="M238" i="28"/>
  <c r="H238" i="28"/>
  <c r="B238" i="28"/>
  <c r="U238" i="28"/>
  <c r="N238" i="28"/>
  <c r="F238" i="28"/>
  <c r="V238" i="28"/>
  <c r="L238" i="28"/>
  <c r="D238" i="28"/>
  <c r="P238" i="28"/>
  <c r="Y238" i="28"/>
  <c r="I238" i="28"/>
  <c r="J238" i="28"/>
  <c r="E238" i="28"/>
  <c r="T238" i="28"/>
  <c r="Q238" i="28"/>
  <c r="V339" i="28"/>
  <c r="R339" i="28"/>
  <c r="N339" i="28"/>
  <c r="J339" i="28"/>
  <c r="F339" i="28"/>
  <c r="B339" i="28"/>
  <c r="Y339" i="28"/>
  <c r="T339" i="28"/>
  <c r="O339" i="28"/>
  <c r="I339" i="28"/>
  <c r="D339" i="28"/>
  <c r="X339" i="28"/>
  <c r="Q339" i="28"/>
  <c r="K339" i="28"/>
  <c r="C339" i="28"/>
  <c r="W339" i="28"/>
  <c r="P339" i="28"/>
  <c r="H339" i="28"/>
  <c r="U339" i="28"/>
  <c r="M339" i="28"/>
  <c r="G339" i="28"/>
  <c r="E339" i="28"/>
  <c r="S339" i="28"/>
  <c r="L339"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373" i="21"/>
  <c r="U373" i="21"/>
  <c r="Q373" i="21"/>
  <c r="M373" i="21"/>
  <c r="I373" i="21"/>
  <c r="E373" i="21"/>
  <c r="W373" i="21"/>
  <c r="R373" i="21"/>
  <c r="L373" i="21"/>
  <c r="G373" i="21"/>
  <c r="B373" i="21"/>
  <c r="X373" i="21"/>
  <c r="P373" i="21"/>
  <c r="J373" i="21"/>
  <c r="C373" i="21"/>
  <c r="V373" i="21"/>
  <c r="O373" i="21"/>
  <c r="H373" i="21"/>
  <c r="K373" i="21"/>
  <c r="T373" i="21"/>
  <c r="F373" i="21"/>
  <c r="S373" i="21"/>
  <c r="D373" i="21"/>
  <c r="N373" i="21"/>
  <c r="A408" i="21"/>
  <c r="A374" i="21"/>
  <c r="A305" i="21"/>
  <c r="A340" i="21"/>
  <c r="A305" i="28"/>
  <c r="A141" i="28"/>
  <c r="A374" i="28"/>
  <c r="A174" i="28"/>
  <c r="A408" i="28"/>
  <c r="A108" i="28"/>
  <c r="A442" i="28"/>
  <c r="A239" i="28"/>
  <c r="A340" i="28"/>
  <c r="A271" i="28"/>
  <c r="A207" i="28"/>
  <c r="A270" i="21"/>
  <c r="A236" i="21"/>
  <c r="A203" i="21"/>
  <c r="A108" i="19"/>
  <c r="A74" i="19"/>
  <c r="A72" i="21"/>
  <c r="A105" i="21"/>
  <c r="A40" i="19"/>
  <c r="A138" i="21"/>
  <c r="A39" i="25"/>
  <c r="A107" i="25"/>
  <c r="A140" i="19"/>
  <c r="A142" i="25"/>
  <c r="A171" i="21"/>
  <c r="A73" i="25"/>
  <c r="W142" i="25" l="1"/>
  <c r="S142" i="25"/>
  <c r="O142" i="25"/>
  <c r="K142" i="25"/>
  <c r="G142" i="25"/>
  <c r="C142" i="25"/>
  <c r="Y142" i="25"/>
  <c r="T142" i="25"/>
  <c r="N142" i="25"/>
  <c r="I142" i="25"/>
  <c r="D142" i="25"/>
  <c r="X142" i="25"/>
  <c r="Q142" i="25"/>
  <c r="J142" i="25"/>
  <c r="B142" i="25"/>
  <c r="U142" i="25"/>
  <c r="L142" i="25"/>
  <c r="M142" i="25"/>
  <c r="V142" i="25"/>
  <c r="H142" i="25"/>
  <c r="P142" i="25"/>
  <c r="F142" i="25"/>
  <c r="E142" i="25"/>
  <c r="R142" i="25"/>
  <c r="Y236" i="21"/>
  <c r="U236" i="21"/>
  <c r="Q236" i="21"/>
  <c r="M236" i="21"/>
  <c r="I236" i="21"/>
  <c r="E236" i="21"/>
  <c r="W236" i="21"/>
  <c r="R236" i="21"/>
  <c r="L236" i="21"/>
  <c r="G236" i="21"/>
  <c r="B236" i="21"/>
  <c r="X236" i="21"/>
  <c r="P236" i="21"/>
  <c r="J236" i="21"/>
  <c r="C236" i="21"/>
  <c r="V236" i="21"/>
  <c r="O236" i="21"/>
  <c r="H236" i="21"/>
  <c r="S236" i="21"/>
  <c r="D236" i="21"/>
  <c r="N236" i="21"/>
  <c r="K236" i="21"/>
  <c r="T236" i="21"/>
  <c r="F236" i="21"/>
  <c r="Y138" i="21"/>
  <c r="U138" i="21"/>
  <c r="Q138" i="21"/>
  <c r="M138" i="21"/>
  <c r="I138" i="21"/>
  <c r="E138" i="21"/>
  <c r="T138" i="21"/>
  <c r="O138" i="21"/>
  <c r="J138" i="21"/>
  <c r="D138" i="21"/>
  <c r="W138" i="21"/>
  <c r="P138" i="21"/>
  <c r="H138" i="21"/>
  <c r="B138" i="21"/>
  <c r="V138" i="21"/>
  <c r="N138" i="21"/>
  <c r="G138" i="21"/>
  <c r="R138" i="21"/>
  <c r="C138" i="21"/>
  <c r="L138" i="21"/>
  <c r="X138" i="21"/>
  <c r="K138" i="21"/>
  <c r="S138" i="21"/>
  <c r="F138" i="21"/>
  <c r="X74" i="19"/>
  <c r="T74" i="19"/>
  <c r="P74" i="19"/>
  <c r="L74" i="19"/>
  <c r="H74" i="19"/>
  <c r="D74" i="19"/>
  <c r="U74" i="19"/>
  <c r="O74" i="19"/>
  <c r="J74" i="19"/>
  <c r="E74" i="19"/>
  <c r="S74" i="19"/>
  <c r="M74" i="19"/>
  <c r="F74" i="19"/>
  <c r="W74" i="19"/>
  <c r="N74" i="19"/>
  <c r="C74" i="19"/>
  <c r="Y74" i="19"/>
  <c r="K74" i="19"/>
  <c r="I74" i="19"/>
  <c r="V74" i="19"/>
  <c r="G74" i="19"/>
  <c r="Q74" i="19"/>
  <c r="B74" i="19"/>
  <c r="R74" i="19"/>
  <c r="W239" i="28"/>
  <c r="S239" i="28"/>
  <c r="O239" i="28"/>
  <c r="K239" i="28"/>
  <c r="G239" i="28"/>
  <c r="C239" i="28"/>
  <c r="U239" i="28"/>
  <c r="P239" i="28"/>
  <c r="J239" i="28"/>
  <c r="E239" i="28"/>
  <c r="Y239" i="28"/>
  <c r="R239" i="28"/>
  <c r="L239" i="28"/>
  <c r="D239" i="28"/>
  <c r="Q239" i="28"/>
  <c r="H239" i="28"/>
  <c r="N239" i="28"/>
  <c r="B239" i="28"/>
  <c r="T239" i="28"/>
  <c r="I239" i="28"/>
  <c r="X239" i="28"/>
  <c r="F239" i="28"/>
  <c r="M239" i="28"/>
  <c r="V239" i="28"/>
  <c r="Y305" i="28"/>
  <c r="U305" i="28"/>
  <c r="Q305" i="28"/>
  <c r="M305" i="28"/>
  <c r="I305" i="28"/>
  <c r="E305" i="28"/>
  <c r="X305" i="28"/>
  <c r="S305" i="28"/>
  <c r="N305" i="28"/>
  <c r="H305" i="28"/>
  <c r="C305" i="28"/>
  <c r="W305" i="28"/>
  <c r="R305" i="28"/>
  <c r="L305" i="28"/>
  <c r="G305" i="28"/>
  <c r="B305" i="28"/>
  <c r="V305" i="28"/>
  <c r="P305" i="28"/>
  <c r="K305" i="28"/>
  <c r="F305" i="28"/>
  <c r="T305" i="28"/>
  <c r="O305" i="28"/>
  <c r="J305" i="28"/>
  <c r="D305" i="28"/>
  <c r="W73" i="25"/>
  <c r="S73" i="25"/>
  <c r="O73" i="25"/>
  <c r="K73" i="25"/>
  <c r="G73" i="25"/>
  <c r="C73" i="25"/>
  <c r="V73" i="25"/>
  <c r="Q73" i="25"/>
  <c r="L73" i="25"/>
  <c r="F73" i="25"/>
  <c r="U73" i="25"/>
  <c r="N73" i="25"/>
  <c r="H73" i="25"/>
  <c r="Y73" i="25"/>
  <c r="P73" i="25"/>
  <c r="E73" i="25"/>
  <c r="T73" i="25"/>
  <c r="I73" i="25"/>
  <c r="R73" i="25"/>
  <c r="D73" i="25"/>
  <c r="J73" i="25"/>
  <c r="B73" i="25"/>
  <c r="X73" i="25"/>
  <c r="M73" i="25"/>
  <c r="W140" i="19"/>
  <c r="S140" i="19"/>
  <c r="O140" i="19"/>
  <c r="K140" i="19"/>
  <c r="G140" i="19"/>
  <c r="C140" i="19"/>
  <c r="X140" i="19"/>
  <c r="R140" i="19"/>
  <c r="M140" i="19"/>
  <c r="H140" i="19"/>
  <c r="B140" i="19"/>
  <c r="Y140" i="19"/>
  <c r="Q140" i="19"/>
  <c r="J140" i="19"/>
  <c r="D140" i="19"/>
  <c r="U140" i="19"/>
  <c r="L140" i="19"/>
  <c r="P140" i="19"/>
  <c r="E140" i="19"/>
  <c r="V140" i="19"/>
  <c r="F140" i="19"/>
  <c r="I140" i="19"/>
  <c r="T140" i="19"/>
  <c r="N140" i="19"/>
  <c r="W40" i="19"/>
  <c r="S40" i="19"/>
  <c r="O40" i="19"/>
  <c r="K40" i="19"/>
  <c r="G40" i="19"/>
  <c r="C40" i="19"/>
  <c r="V40" i="19"/>
  <c r="Q40" i="19"/>
  <c r="L40" i="19"/>
  <c r="F40" i="19"/>
  <c r="T40" i="19"/>
  <c r="M40" i="19"/>
  <c r="E40" i="19"/>
  <c r="Y40" i="19"/>
  <c r="P40" i="19"/>
  <c r="H40" i="19"/>
  <c r="N40" i="19"/>
  <c r="B40" i="19"/>
  <c r="X40" i="19"/>
  <c r="J40" i="19"/>
  <c r="D40" i="19"/>
  <c r="U40" i="19"/>
  <c r="R40" i="19"/>
  <c r="I40" i="19"/>
  <c r="W108" i="19"/>
  <c r="S108" i="19"/>
  <c r="O108" i="19"/>
  <c r="K108" i="19"/>
  <c r="G108" i="19"/>
  <c r="C108" i="19"/>
  <c r="U108" i="19"/>
  <c r="P108" i="19"/>
  <c r="J108" i="19"/>
  <c r="E108" i="19"/>
  <c r="X108" i="19"/>
  <c r="Q108" i="19"/>
  <c r="I108" i="19"/>
  <c r="B108" i="19"/>
  <c r="Y108" i="19"/>
  <c r="N108" i="19"/>
  <c r="F108" i="19"/>
  <c r="R108" i="19"/>
  <c r="D108" i="19"/>
  <c r="L108" i="19"/>
  <c r="H108" i="19"/>
  <c r="V108" i="19"/>
  <c r="M108" i="19"/>
  <c r="T108" i="19"/>
  <c r="W207" i="28"/>
  <c r="S207" i="28"/>
  <c r="O207" i="28"/>
  <c r="K207" i="28"/>
  <c r="G207" i="28"/>
  <c r="C207" i="28"/>
  <c r="X207" i="28"/>
  <c r="R207" i="28"/>
  <c r="M207" i="28"/>
  <c r="H207" i="28"/>
  <c r="B207" i="28"/>
  <c r="U207" i="28"/>
  <c r="N207" i="28"/>
  <c r="F207" i="28"/>
  <c r="Y207" i="28"/>
  <c r="P207" i="28"/>
  <c r="E207" i="28"/>
  <c r="L207" i="28"/>
  <c r="Q207" i="28"/>
  <c r="V207" i="28"/>
  <c r="D207" i="28"/>
  <c r="I207" i="28"/>
  <c r="J207" i="28"/>
  <c r="T207" i="28"/>
  <c r="V442" i="28"/>
  <c r="R442" i="28"/>
  <c r="N442" i="28"/>
  <c r="J442" i="28"/>
  <c r="F442" i="28"/>
  <c r="B442" i="28"/>
  <c r="W442" i="28"/>
  <c r="Q442" i="28"/>
  <c r="L442" i="28"/>
  <c r="G442" i="28"/>
  <c r="U442" i="28"/>
  <c r="P442" i="28"/>
  <c r="K442" i="28"/>
  <c r="E442" i="28"/>
  <c r="S442" i="28"/>
  <c r="H442" i="28"/>
  <c r="Y442" i="28"/>
  <c r="O442" i="28"/>
  <c r="D442" i="28"/>
  <c r="X442" i="28"/>
  <c r="M442" i="28"/>
  <c r="C442" i="28"/>
  <c r="T442" i="28"/>
  <c r="I442" i="28"/>
  <c r="Y340" i="21"/>
  <c r="U340" i="21"/>
  <c r="Q340" i="21"/>
  <c r="M340" i="21"/>
  <c r="I340" i="21"/>
  <c r="E340" i="21"/>
  <c r="T340" i="21"/>
  <c r="O340" i="21"/>
  <c r="J340" i="21"/>
  <c r="D340" i="21"/>
  <c r="W340" i="21"/>
  <c r="P340" i="21"/>
  <c r="H340" i="21"/>
  <c r="B340" i="21"/>
  <c r="V340" i="21"/>
  <c r="N340" i="21"/>
  <c r="G340" i="21"/>
  <c r="X340" i="21"/>
  <c r="K340" i="21"/>
  <c r="S340" i="21"/>
  <c r="F340" i="21"/>
  <c r="R340" i="21"/>
  <c r="C340" i="21"/>
  <c r="L340" i="21"/>
  <c r="V171" i="21"/>
  <c r="R171" i="21"/>
  <c r="N171" i="21"/>
  <c r="J171" i="21"/>
  <c r="F171" i="21"/>
  <c r="B171" i="21"/>
  <c r="X171" i="21"/>
  <c r="S171" i="21"/>
  <c r="M171" i="21"/>
  <c r="H171" i="21"/>
  <c r="C171" i="21"/>
  <c r="W171" i="21"/>
  <c r="P171" i="21"/>
  <c r="I171" i="21"/>
  <c r="Y171" i="21"/>
  <c r="O171" i="21"/>
  <c r="E171" i="21"/>
  <c r="T171" i="21"/>
  <c r="G171" i="21"/>
  <c r="Q171" i="21"/>
  <c r="U171" i="21"/>
  <c r="L171" i="21"/>
  <c r="K171" i="21"/>
  <c r="D171" i="21"/>
  <c r="W107" i="25"/>
  <c r="S107" i="25"/>
  <c r="O107" i="25"/>
  <c r="K107" i="25"/>
  <c r="G107" i="25"/>
  <c r="C107" i="25"/>
  <c r="Y107" i="25"/>
  <c r="T107" i="25"/>
  <c r="N107" i="25"/>
  <c r="I107" i="25"/>
  <c r="D107" i="25"/>
  <c r="X107" i="25"/>
  <c r="Q107" i="25"/>
  <c r="J107" i="25"/>
  <c r="B107" i="25"/>
  <c r="U107" i="25"/>
  <c r="L107" i="25"/>
  <c r="V107" i="25"/>
  <c r="H107" i="25"/>
  <c r="R107" i="25"/>
  <c r="F107" i="25"/>
  <c r="P107" i="25"/>
  <c r="M107" i="25"/>
  <c r="E107" i="25"/>
  <c r="Y105" i="21"/>
  <c r="U105" i="21"/>
  <c r="Q105" i="21"/>
  <c r="M105" i="21"/>
  <c r="I105" i="21"/>
  <c r="E105" i="21"/>
  <c r="T105" i="21"/>
  <c r="O105" i="21"/>
  <c r="J105" i="21"/>
  <c r="D105" i="21"/>
  <c r="X105" i="21"/>
  <c r="R105" i="21"/>
  <c r="K105" i="21"/>
  <c r="C105" i="21"/>
  <c r="W105" i="21"/>
  <c r="P105" i="21"/>
  <c r="H105" i="21"/>
  <c r="B105" i="21"/>
  <c r="L105" i="21"/>
  <c r="V105" i="21"/>
  <c r="G105" i="21"/>
  <c r="S105" i="21"/>
  <c r="F105" i="21"/>
  <c r="N105" i="21"/>
  <c r="Y203" i="21"/>
  <c r="U203" i="21"/>
  <c r="Q203" i="21"/>
  <c r="M203" i="21"/>
  <c r="I203" i="21"/>
  <c r="E203" i="21"/>
  <c r="W203" i="21"/>
  <c r="R203" i="21"/>
  <c r="L203" i="21"/>
  <c r="G203" i="21"/>
  <c r="B203" i="21"/>
  <c r="S203" i="21"/>
  <c r="K203" i="21"/>
  <c r="D203" i="21"/>
  <c r="V203" i="21"/>
  <c r="N203" i="21"/>
  <c r="C203" i="21"/>
  <c r="O203" i="21"/>
  <c r="T203" i="21"/>
  <c r="F203" i="21"/>
  <c r="P203" i="21"/>
  <c r="H203" i="21"/>
  <c r="X203" i="21"/>
  <c r="J203" i="21"/>
  <c r="Y271" i="28"/>
  <c r="U271" i="28"/>
  <c r="Q271" i="28"/>
  <c r="M271" i="28"/>
  <c r="I271" i="28"/>
  <c r="E271" i="28"/>
  <c r="X271" i="28"/>
  <c r="S271" i="28"/>
  <c r="N271" i="28"/>
  <c r="H271" i="28"/>
  <c r="C271" i="28"/>
  <c r="W271" i="28"/>
  <c r="R271" i="28"/>
  <c r="L271" i="28"/>
  <c r="G271" i="28"/>
  <c r="B271" i="28"/>
  <c r="V271" i="28"/>
  <c r="P271" i="28"/>
  <c r="K271" i="28"/>
  <c r="F271" i="28"/>
  <c r="O271" i="28"/>
  <c r="J271" i="28"/>
  <c r="D271" i="28"/>
  <c r="T271"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V374" i="28"/>
  <c r="R374" i="28"/>
  <c r="N374" i="28"/>
  <c r="J374" i="28"/>
  <c r="F374" i="28"/>
  <c r="B374" i="28"/>
  <c r="W374" i="28"/>
  <c r="Q374" i="28"/>
  <c r="L374" i="28"/>
  <c r="G374" i="28"/>
  <c r="U374" i="28"/>
  <c r="P374" i="28"/>
  <c r="K374" i="28"/>
  <c r="E374" i="28"/>
  <c r="S374" i="28"/>
  <c r="H374" i="28"/>
  <c r="Y374" i="28"/>
  <c r="O374" i="28"/>
  <c r="D374" i="28"/>
  <c r="X374" i="28"/>
  <c r="M374" i="28"/>
  <c r="C374" i="28"/>
  <c r="I374" i="28"/>
  <c r="T374" i="28"/>
  <c r="Y305" i="21"/>
  <c r="U305" i="21"/>
  <c r="Q305" i="21"/>
  <c r="M305" i="21"/>
  <c r="I305" i="21"/>
  <c r="E305" i="21"/>
  <c r="W305" i="21"/>
  <c r="R305" i="21"/>
  <c r="L305" i="21"/>
  <c r="G305" i="21"/>
  <c r="B305" i="21"/>
  <c r="T305" i="21"/>
  <c r="N305" i="21"/>
  <c r="F305" i="21"/>
  <c r="S305" i="21"/>
  <c r="K305" i="21"/>
  <c r="D305" i="21"/>
  <c r="O305" i="21"/>
  <c r="X305" i="21"/>
  <c r="J305" i="21"/>
  <c r="V305" i="21"/>
  <c r="H305" i="21"/>
  <c r="P305" i="21"/>
  <c r="C305" i="21"/>
  <c r="Y39" i="25"/>
  <c r="U39" i="25"/>
  <c r="Q39" i="25"/>
  <c r="M39" i="25"/>
  <c r="I39" i="25"/>
  <c r="E39" i="25"/>
  <c r="V39" i="25"/>
  <c r="P39" i="25"/>
  <c r="K39" i="25"/>
  <c r="F39" i="25"/>
  <c r="X39" i="25"/>
  <c r="R39" i="25"/>
  <c r="J39" i="25"/>
  <c r="C39" i="25"/>
  <c r="W39" i="25"/>
  <c r="N39" i="25"/>
  <c r="D39" i="25"/>
  <c r="T39" i="25"/>
  <c r="L39" i="25"/>
  <c r="B39" i="25"/>
  <c r="G39" i="25"/>
  <c r="S39" i="25"/>
  <c r="O39" i="25"/>
  <c r="H39" i="25"/>
  <c r="Y72" i="21"/>
  <c r="U72" i="21"/>
  <c r="Q72" i="21"/>
  <c r="M72" i="21"/>
  <c r="I72" i="21"/>
  <c r="E72" i="21"/>
  <c r="T72" i="21"/>
  <c r="O72" i="21"/>
  <c r="J72" i="21"/>
  <c r="D72" i="21"/>
  <c r="S72" i="21"/>
  <c r="L72" i="21"/>
  <c r="F72" i="21"/>
  <c r="X72" i="21"/>
  <c r="R72" i="21"/>
  <c r="K72" i="21"/>
  <c r="C72" i="21"/>
  <c r="V72" i="21"/>
  <c r="G72" i="21"/>
  <c r="P72" i="21"/>
  <c r="B72" i="21"/>
  <c r="N72" i="21"/>
  <c r="H72" i="21"/>
  <c r="W72" i="21"/>
  <c r="V340" i="28"/>
  <c r="R340" i="28"/>
  <c r="N340" i="28"/>
  <c r="J340" i="28"/>
  <c r="F340" i="28"/>
  <c r="B340" i="28"/>
  <c r="W340" i="28"/>
  <c r="Q340" i="28"/>
  <c r="L340" i="28"/>
  <c r="G340" i="28"/>
  <c r="U340" i="28"/>
  <c r="O340" i="28"/>
  <c r="H340" i="28"/>
  <c r="T340" i="28"/>
  <c r="M340" i="28"/>
  <c r="E340" i="28"/>
  <c r="Y340" i="28"/>
  <c r="S340" i="28"/>
  <c r="K340" i="28"/>
  <c r="D340" i="28"/>
  <c r="I340" i="28"/>
  <c r="C340" i="28"/>
  <c r="X340" i="28"/>
  <c r="P340" i="28"/>
  <c r="V408" i="28"/>
  <c r="R408" i="28"/>
  <c r="N408" i="28"/>
  <c r="J408" i="28"/>
  <c r="F408" i="28"/>
  <c r="B408" i="28"/>
  <c r="W408" i="28"/>
  <c r="Q408" i="28"/>
  <c r="L408" i="28"/>
  <c r="G408" i="28"/>
  <c r="U408" i="28"/>
  <c r="P408" i="28"/>
  <c r="K408" i="28"/>
  <c r="E408" i="28"/>
  <c r="X408" i="28"/>
  <c r="M408" i="28"/>
  <c r="C408" i="28"/>
  <c r="T408" i="28"/>
  <c r="I408" i="28"/>
  <c r="S408" i="28"/>
  <c r="H408" i="28"/>
  <c r="O408" i="28"/>
  <c r="D408" i="28"/>
  <c r="Y408" i="28"/>
  <c r="Y141" i="28"/>
  <c r="U141" i="28"/>
  <c r="Q141" i="28"/>
  <c r="M141" i="28"/>
  <c r="I141" i="28"/>
  <c r="E141" i="28"/>
  <c r="X141" i="28"/>
  <c r="S141" i="28"/>
  <c r="N141" i="28"/>
  <c r="H141" i="28"/>
  <c r="C141" i="28"/>
  <c r="W141" i="28"/>
  <c r="R141" i="28"/>
  <c r="L141" i="28"/>
  <c r="G141" i="28"/>
  <c r="B141" i="28"/>
  <c r="P141" i="28"/>
  <c r="F141" i="28"/>
  <c r="O141" i="28"/>
  <c r="D141" i="28"/>
  <c r="V141" i="28"/>
  <c r="K141" i="28"/>
  <c r="T141" i="28"/>
  <c r="J141" i="28"/>
  <c r="Y374" i="21"/>
  <c r="U374" i="21"/>
  <c r="Q374" i="21"/>
  <c r="M374" i="21"/>
  <c r="I374" i="21"/>
  <c r="E374" i="21"/>
  <c r="T374" i="21"/>
  <c r="O374" i="21"/>
  <c r="J374" i="21"/>
  <c r="D374" i="21"/>
  <c r="V374" i="21"/>
  <c r="N374" i="21"/>
  <c r="G374" i="21"/>
  <c r="S374" i="21"/>
  <c r="L374" i="21"/>
  <c r="F374" i="21"/>
  <c r="P374" i="21"/>
  <c r="B374" i="21"/>
  <c r="X374" i="21"/>
  <c r="K374" i="21"/>
  <c r="W374" i="21"/>
  <c r="H374" i="21"/>
  <c r="R374" i="21"/>
  <c r="C374" i="21"/>
  <c r="Y270" i="21"/>
  <c r="U270" i="21"/>
  <c r="Q270" i="21"/>
  <c r="M270" i="21"/>
  <c r="I270" i="21"/>
  <c r="E270" i="21"/>
  <c r="W270" i="21"/>
  <c r="R270" i="21"/>
  <c r="L270" i="21"/>
  <c r="G270" i="21"/>
  <c r="B270" i="21"/>
  <c r="V270" i="21"/>
  <c r="O270" i="21"/>
  <c r="H270" i="21"/>
  <c r="T270" i="21"/>
  <c r="N270" i="21"/>
  <c r="F270" i="21"/>
  <c r="X270" i="21"/>
  <c r="J270" i="21"/>
  <c r="S270" i="21"/>
  <c r="D270" i="21"/>
  <c r="P270" i="21"/>
  <c r="C270" i="21"/>
  <c r="K270" i="21"/>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408" i="21"/>
  <c r="U408" i="21"/>
  <c r="Q408" i="21"/>
  <c r="M408" i="21"/>
  <c r="I408" i="21"/>
  <c r="E408" i="21"/>
  <c r="V408" i="21"/>
  <c r="P408" i="21"/>
  <c r="K408" i="21"/>
  <c r="F408" i="21"/>
  <c r="X408" i="21"/>
  <c r="R408" i="21"/>
  <c r="J408" i="21"/>
  <c r="C408" i="21"/>
  <c r="O408" i="21"/>
  <c r="G408" i="21"/>
  <c r="W408" i="21"/>
  <c r="N408" i="21"/>
  <c r="D408" i="21"/>
  <c r="S408" i="21"/>
  <c r="L408" i="21"/>
  <c r="H408" i="21"/>
  <c r="T408" i="21"/>
  <c r="B408" i="21"/>
  <c r="A341" i="21"/>
  <c r="A306" i="21"/>
  <c r="A375" i="21"/>
  <c r="A409" i="21"/>
  <c r="A272" i="28"/>
  <c r="A443" i="28"/>
  <c r="A240" i="28"/>
  <c r="A175" i="28"/>
  <c r="A306" i="28"/>
  <c r="A208" i="28"/>
  <c r="A409" i="28"/>
  <c r="A375" i="28"/>
  <c r="A142" i="28"/>
  <c r="A341" i="28"/>
  <c r="A237" i="21"/>
  <c r="A271" i="21"/>
  <c r="A204" i="21"/>
  <c r="A141" i="19"/>
  <c r="A106" i="21"/>
  <c r="A139" i="21"/>
  <c r="A108" i="25"/>
  <c r="A74" i="25"/>
  <c r="A172" i="21"/>
  <c r="A40" i="25"/>
  <c r="A73" i="21"/>
  <c r="V172" i="21" l="1"/>
  <c r="R172" i="21"/>
  <c r="N172" i="21"/>
  <c r="J172" i="21"/>
  <c r="F172" i="21"/>
  <c r="B172" i="21"/>
  <c r="U172" i="21"/>
  <c r="P172" i="21"/>
  <c r="K172" i="21"/>
  <c r="E172" i="21"/>
  <c r="T172" i="21"/>
  <c r="M172" i="21"/>
  <c r="G172" i="21"/>
  <c r="S172" i="21"/>
  <c r="I172" i="21"/>
  <c r="W172" i="21"/>
  <c r="H172" i="21"/>
  <c r="Y172" i="21"/>
  <c r="L172" i="21"/>
  <c r="Q172" i="21"/>
  <c r="X172" i="21"/>
  <c r="O172" i="21"/>
  <c r="D172" i="21"/>
  <c r="C172" i="21"/>
  <c r="V375" i="28"/>
  <c r="R375" i="28"/>
  <c r="N375" i="28"/>
  <c r="J375" i="28"/>
  <c r="F375" i="28"/>
  <c r="B375" i="28"/>
  <c r="Y375" i="28"/>
  <c r="T375" i="28"/>
  <c r="O375" i="28"/>
  <c r="I375" i="28"/>
  <c r="D375" i="28"/>
  <c r="X375" i="28"/>
  <c r="S375" i="28"/>
  <c r="M375" i="28"/>
  <c r="H375" i="28"/>
  <c r="C375" i="28"/>
  <c r="P375" i="28"/>
  <c r="E375" i="28"/>
  <c r="W375" i="28"/>
  <c r="L375" i="28"/>
  <c r="U375" i="28"/>
  <c r="K375" i="28"/>
  <c r="Q375" i="28"/>
  <c r="G375"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1" i="21"/>
  <c r="U341" i="21"/>
  <c r="Q341" i="21"/>
  <c r="M341" i="21"/>
  <c r="I341" i="21"/>
  <c r="E341" i="21"/>
  <c r="W341" i="21"/>
  <c r="R341" i="21"/>
  <c r="L341" i="21"/>
  <c r="G341" i="21"/>
  <c r="B341" i="21"/>
  <c r="T341" i="21"/>
  <c r="N341" i="21"/>
  <c r="F341" i="21"/>
  <c r="S341" i="21"/>
  <c r="K341" i="21"/>
  <c r="D341" i="21"/>
  <c r="O341" i="21"/>
  <c r="X341" i="21"/>
  <c r="J341" i="21"/>
  <c r="V341" i="21"/>
  <c r="H341" i="21"/>
  <c r="P341" i="21"/>
  <c r="C341" i="21"/>
  <c r="Y73" i="21"/>
  <c r="U73" i="21"/>
  <c r="Q73" i="21"/>
  <c r="M73" i="21"/>
  <c r="I73" i="21"/>
  <c r="E73" i="21"/>
  <c r="W73" i="21"/>
  <c r="R73" i="21"/>
  <c r="L73" i="21"/>
  <c r="G73" i="21"/>
  <c r="B73" i="21"/>
  <c r="X73" i="21"/>
  <c r="P73" i="21"/>
  <c r="J73" i="21"/>
  <c r="C73" i="21"/>
  <c r="V73" i="21"/>
  <c r="O73" i="21"/>
  <c r="H73" i="21"/>
  <c r="K73" i="21"/>
  <c r="T73" i="21"/>
  <c r="F73" i="21"/>
  <c r="S73" i="21"/>
  <c r="D73" i="21"/>
  <c r="N73" i="21"/>
  <c r="W74" i="25"/>
  <c r="S74" i="25"/>
  <c r="O74" i="25"/>
  <c r="K74" i="25"/>
  <c r="G74" i="25"/>
  <c r="C74" i="25"/>
  <c r="Y74" i="25"/>
  <c r="T74" i="25"/>
  <c r="N74" i="25"/>
  <c r="I74" i="25"/>
  <c r="D74" i="25"/>
  <c r="R74" i="25"/>
  <c r="L74" i="25"/>
  <c r="E74" i="25"/>
  <c r="U74" i="25"/>
  <c r="J74" i="25"/>
  <c r="V74" i="25"/>
  <c r="H74" i="25"/>
  <c r="Q74" i="25"/>
  <c r="F74" i="25"/>
  <c r="M74" i="25"/>
  <c r="B74" i="25"/>
  <c r="X74" i="25"/>
  <c r="P74" i="25"/>
  <c r="V409" i="28"/>
  <c r="R409" i="28"/>
  <c r="N409" i="28"/>
  <c r="J409" i="28"/>
  <c r="F409" i="28"/>
  <c r="B409" i="28"/>
  <c r="Y409" i="28"/>
  <c r="T409" i="28"/>
  <c r="O409" i="28"/>
  <c r="I409" i="28"/>
  <c r="D409" i="28"/>
  <c r="X409" i="28"/>
  <c r="S409" i="28"/>
  <c r="M409" i="28"/>
  <c r="H409" i="28"/>
  <c r="C409" i="28"/>
  <c r="U409" i="28"/>
  <c r="K409" i="28"/>
  <c r="Q409" i="28"/>
  <c r="G409" i="28"/>
  <c r="P409" i="28"/>
  <c r="E409" i="28"/>
  <c r="W409" i="28"/>
  <c r="L409" i="28"/>
  <c r="W240" i="28"/>
  <c r="S240" i="28"/>
  <c r="O240" i="28"/>
  <c r="K240" i="28"/>
  <c r="G240" i="28"/>
  <c r="C240" i="28"/>
  <c r="X240" i="28"/>
  <c r="R240" i="28"/>
  <c r="M240" i="28"/>
  <c r="H240" i="28"/>
  <c r="B240" i="28"/>
  <c r="V240" i="28"/>
  <c r="P240" i="28"/>
  <c r="I240" i="28"/>
  <c r="U240" i="28"/>
  <c r="L240" i="28"/>
  <c r="D240" i="28"/>
  <c r="Q240" i="28"/>
  <c r="E240" i="28"/>
  <c r="J240" i="28"/>
  <c r="F240" i="28"/>
  <c r="Y240" i="28"/>
  <c r="T240" i="28"/>
  <c r="N240" i="28"/>
  <c r="Y409" i="21"/>
  <c r="U409" i="21"/>
  <c r="Q409" i="21"/>
  <c r="M409" i="21"/>
  <c r="I409" i="21"/>
  <c r="E409" i="21"/>
  <c r="X409" i="21"/>
  <c r="S409" i="21"/>
  <c r="N409" i="21"/>
  <c r="H409" i="21"/>
  <c r="C409" i="21"/>
  <c r="V409" i="21"/>
  <c r="O409" i="21"/>
  <c r="G409" i="21"/>
  <c r="T409" i="21"/>
  <c r="K409" i="21"/>
  <c r="B409" i="21"/>
  <c r="R409" i="21"/>
  <c r="J409" i="21"/>
  <c r="L409" i="21"/>
  <c r="F409" i="21"/>
  <c r="W409" i="21"/>
  <c r="D409" i="21"/>
  <c r="P409" i="21"/>
  <c r="Y139" i="21"/>
  <c r="U139" i="21"/>
  <c r="Q139" i="21"/>
  <c r="M139" i="21"/>
  <c r="I139" i="21"/>
  <c r="E139" i="21"/>
  <c r="W139" i="21"/>
  <c r="R139" i="21"/>
  <c r="L139" i="21"/>
  <c r="G139" i="21"/>
  <c r="B139" i="21"/>
  <c r="T139" i="21"/>
  <c r="N139" i="21"/>
  <c r="F139" i="21"/>
  <c r="S139" i="21"/>
  <c r="K139" i="21"/>
  <c r="D139" i="21"/>
  <c r="V139" i="21"/>
  <c r="H139" i="21"/>
  <c r="P139" i="21"/>
  <c r="C139" i="21"/>
  <c r="O139" i="21"/>
  <c r="X139" i="21"/>
  <c r="J139" i="21"/>
  <c r="Y237" i="21"/>
  <c r="U237" i="21"/>
  <c r="Q237" i="21"/>
  <c r="M237" i="21"/>
  <c r="I237" i="21"/>
  <c r="E237" i="21"/>
  <c r="T237" i="21"/>
  <c r="O237" i="21"/>
  <c r="J237" i="21"/>
  <c r="D237" i="21"/>
  <c r="V237" i="21"/>
  <c r="N237" i="21"/>
  <c r="G237" i="21"/>
  <c r="S237" i="21"/>
  <c r="L237" i="21"/>
  <c r="F237" i="21"/>
  <c r="W237" i="21"/>
  <c r="H237" i="21"/>
  <c r="R237" i="21"/>
  <c r="C237" i="21"/>
  <c r="P237" i="21"/>
  <c r="B237" i="21"/>
  <c r="K237" i="21"/>
  <c r="X237" i="21"/>
  <c r="Y272" i="28"/>
  <c r="U272" i="28"/>
  <c r="Q272" i="28"/>
  <c r="M272" i="28"/>
  <c r="I272" i="28"/>
  <c r="E272" i="28"/>
  <c r="V272" i="28"/>
  <c r="P272" i="28"/>
  <c r="K272" i="28"/>
  <c r="F272" i="28"/>
  <c r="T272" i="28"/>
  <c r="O272" i="28"/>
  <c r="J272" i="28"/>
  <c r="D272" i="28"/>
  <c r="X272" i="28"/>
  <c r="S272" i="28"/>
  <c r="N272" i="28"/>
  <c r="H272" i="28"/>
  <c r="C272" i="28"/>
  <c r="L272" i="28"/>
  <c r="G272" i="28"/>
  <c r="W272" i="28"/>
  <c r="B272" i="28"/>
  <c r="R272" i="28"/>
  <c r="W108" i="25"/>
  <c r="S108" i="25"/>
  <c r="O108" i="25"/>
  <c r="K108" i="25"/>
  <c r="G108" i="25"/>
  <c r="C108" i="25"/>
  <c r="V108" i="25"/>
  <c r="Q108" i="25"/>
  <c r="L108" i="25"/>
  <c r="F108" i="25"/>
  <c r="U108" i="25"/>
  <c r="N108" i="25"/>
  <c r="H108" i="25"/>
  <c r="Y108" i="25"/>
  <c r="P108" i="25"/>
  <c r="E108" i="25"/>
  <c r="X108" i="25"/>
  <c r="J108" i="25"/>
  <c r="T108" i="25"/>
  <c r="I108" i="25"/>
  <c r="B108" i="25"/>
  <c r="R108" i="25"/>
  <c r="M108" i="25"/>
  <c r="D108" i="25"/>
  <c r="Y106" i="21"/>
  <c r="U106" i="21"/>
  <c r="Q106" i="21"/>
  <c r="M106" i="21"/>
  <c r="I106" i="21"/>
  <c r="E106" i="21"/>
  <c r="W106" i="21"/>
  <c r="R106" i="21"/>
  <c r="L106" i="21"/>
  <c r="G106" i="21"/>
  <c r="B106" i="21"/>
  <c r="V106" i="21"/>
  <c r="O106" i="21"/>
  <c r="H106" i="21"/>
  <c r="T106" i="21"/>
  <c r="N106" i="21"/>
  <c r="F106" i="21"/>
  <c r="P106" i="21"/>
  <c r="C106" i="21"/>
  <c r="K106" i="21"/>
  <c r="X106" i="21"/>
  <c r="J106" i="21"/>
  <c r="D106" i="21"/>
  <c r="S106" i="21"/>
  <c r="Y204" i="21"/>
  <c r="U204" i="21"/>
  <c r="Q204" i="21"/>
  <c r="M204" i="21"/>
  <c r="I204" i="21"/>
  <c r="E204" i="21"/>
  <c r="T204" i="21"/>
  <c r="O204" i="21"/>
  <c r="J204" i="21"/>
  <c r="D204" i="21"/>
  <c r="W204" i="21"/>
  <c r="P204" i="21"/>
  <c r="H204" i="21"/>
  <c r="B204" i="21"/>
  <c r="R204" i="21"/>
  <c r="G204" i="21"/>
  <c r="N204" i="21"/>
  <c r="C204" i="21"/>
  <c r="L204" i="21"/>
  <c r="S204" i="21"/>
  <c r="K204" i="21"/>
  <c r="X204" i="21"/>
  <c r="F204" i="21"/>
  <c r="V204" i="21"/>
  <c r="V341" i="28"/>
  <c r="R341" i="28"/>
  <c r="N341" i="28"/>
  <c r="J341" i="28"/>
  <c r="F341" i="28"/>
  <c r="B341" i="28"/>
  <c r="Y341" i="28"/>
  <c r="T341" i="28"/>
  <c r="O341" i="28"/>
  <c r="I341" i="28"/>
  <c r="D341" i="28"/>
  <c r="S341" i="28"/>
  <c r="L341" i="28"/>
  <c r="E341" i="28"/>
  <c r="X341" i="28"/>
  <c r="Q341" i="28"/>
  <c r="K341" i="28"/>
  <c r="C341" i="28"/>
  <c r="W341" i="28"/>
  <c r="P341" i="28"/>
  <c r="H341" i="28"/>
  <c r="M341" i="28"/>
  <c r="G341" i="28"/>
  <c r="U341" i="28"/>
  <c r="W208" i="28"/>
  <c r="S208" i="28"/>
  <c r="O208" i="28"/>
  <c r="K208" i="28"/>
  <c r="G208" i="28"/>
  <c r="C208" i="28"/>
  <c r="U208" i="28"/>
  <c r="P208" i="28"/>
  <c r="J208" i="28"/>
  <c r="E208" i="28"/>
  <c r="Y208" i="28"/>
  <c r="R208" i="28"/>
  <c r="L208" i="28"/>
  <c r="D208" i="28"/>
  <c r="T208" i="28"/>
  <c r="I208" i="28"/>
  <c r="N208" i="28"/>
  <c r="B208" i="28"/>
  <c r="X208" i="28"/>
  <c r="H208" i="28"/>
  <c r="V208" i="28"/>
  <c r="M208" i="28"/>
  <c r="Q208" i="28"/>
  <c r="F208" i="28"/>
  <c r="Y375" i="21"/>
  <c r="U375" i="21"/>
  <c r="Q375" i="21"/>
  <c r="M375" i="21"/>
  <c r="I375" i="21"/>
  <c r="E375" i="21"/>
  <c r="W375" i="21"/>
  <c r="R375" i="21"/>
  <c r="L375" i="21"/>
  <c r="G375" i="21"/>
  <c r="B375" i="21"/>
  <c r="S375" i="21"/>
  <c r="K375" i="21"/>
  <c r="D375" i="21"/>
  <c r="X375" i="21"/>
  <c r="P375" i="21"/>
  <c r="J375" i="21"/>
  <c r="C375" i="21"/>
  <c r="T375" i="21"/>
  <c r="F375" i="21"/>
  <c r="O375" i="21"/>
  <c r="N375" i="21"/>
  <c r="H375" i="21"/>
  <c r="V375" i="21"/>
  <c r="Y40" i="25"/>
  <c r="U40" i="25"/>
  <c r="Q40" i="25"/>
  <c r="M40" i="25"/>
  <c r="I40" i="25"/>
  <c r="E40" i="25"/>
  <c r="X40" i="25"/>
  <c r="S40" i="25"/>
  <c r="N40" i="25"/>
  <c r="H40" i="25"/>
  <c r="C40" i="25"/>
  <c r="V40" i="25"/>
  <c r="O40" i="25"/>
  <c r="G40" i="25"/>
  <c r="R40" i="25"/>
  <c r="J40" i="25"/>
  <c r="P40" i="25"/>
  <c r="F40" i="25"/>
  <c r="T40" i="25"/>
  <c r="B40" i="25"/>
  <c r="L40" i="25"/>
  <c r="K40" i="25"/>
  <c r="W40" i="25"/>
  <c r="D40" i="25"/>
  <c r="W141" i="19"/>
  <c r="S141" i="19"/>
  <c r="O141" i="19"/>
  <c r="K141" i="19"/>
  <c r="G141" i="19"/>
  <c r="C141" i="19"/>
  <c r="U141" i="19"/>
  <c r="P141" i="19"/>
  <c r="J141" i="19"/>
  <c r="E141" i="19"/>
  <c r="V141" i="19"/>
  <c r="N141" i="19"/>
  <c r="H141" i="19"/>
  <c r="Y141" i="19"/>
  <c r="Q141" i="19"/>
  <c r="F141" i="19"/>
  <c r="R141" i="19"/>
  <c r="D141" i="19"/>
  <c r="M141" i="19"/>
  <c r="I141" i="19"/>
  <c r="X141" i="19"/>
  <c r="B141" i="19"/>
  <c r="L141" i="19"/>
  <c r="T141" i="19"/>
  <c r="Y271" i="21"/>
  <c r="U271" i="21"/>
  <c r="Q271" i="21"/>
  <c r="M271" i="21"/>
  <c r="I271" i="21"/>
  <c r="E271" i="21"/>
  <c r="T271" i="21"/>
  <c r="O271" i="21"/>
  <c r="J271" i="21"/>
  <c r="D271" i="21"/>
  <c r="S271" i="21"/>
  <c r="L271" i="21"/>
  <c r="F271" i="21"/>
  <c r="X271" i="21"/>
  <c r="R271" i="21"/>
  <c r="K271" i="21"/>
  <c r="C271" i="21"/>
  <c r="N271" i="21"/>
  <c r="W271" i="21"/>
  <c r="H271" i="21"/>
  <c r="V271" i="21"/>
  <c r="G271" i="21"/>
  <c r="P271" i="21"/>
  <c r="B271" i="21"/>
  <c r="Y142" i="28"/>
  <c r="U142" i="28"/>
  <c r="Q142" i="28"/>
  <c r="M142" i="28"/>
  <c r="I142" i="28"/>
  <c r="E142" i="28"/>
  <c r="V142" i="28"/>
  <c r="P142" i="28"/>
  <c r="K142" i="28"/>
  <c r="F142" i="28"/>
  <c r="T142" i="28"/>
  <c r="O142" i="28"/>
  <c r="J142" i="28"/>
  <c r="D142" i="28"/>
  <c r="X142" i="28"/>
  <c r="N142" i="28"/>
  <c r="C142" i="28"/>
  <c r="W142" i="28"/>
  <c r="L142" i="28"/>
  <c r="B142" i="28"/>
  <c r="S142" i="28"/>
  <c r="H142" i="28"/>
  <c r="R142" i="28"/>
  <c r="G142" i="28"/>
  <c r="Y306" i="28"/>
  <c r="U306" i="28"/>
  <c r="Q306" i="28"/>
  <c r="M306" i="28"/>
  <c r="I306" i="28"/>
  <c r="E306" i="28"/>
  <c r="V306" i="28"/>
  <c r="P306" i="28"/>
  <c r="K306" i="28"/>
  <c r="F306" i="28"/>
  <c r="T306" i="28"/>
  <c r="O306" i="28"/>
  <c r="J306" i="28"/>
  <c r="D306" i="28"/>
  <c r="X306" i="28"/>
  <c r="S306" i="28"/>
  <c r="N306" i="28"/>
  <c r="H306" i="28"/>
  <c r="C306" i="28"/>
  <c r="R306" i="28"/>
  <c r="L306" i="28"/>
  <c r="G306" i="28"/>
  <c r="W306" i="28"/>
  <c r="B306" i="28"/>
  <c r="V443" i="28"/>
  <c r="R443" i="28"/>
  <c r="N443" i="28"/>
  <c r="J443" i="28"/>
  <c r="F443" i="28"/>
  <c r="B443" i="28"/>
  <c r="Y443" i="28"/>
  <c r="T443" i="28"/>
  <c r="O443" i="28"/>
  <c r="I443" i="28"/>
  <c r="D443" i="28"/>
  <c r="X443" i="28"/>
  <c r="S443" i="28"/>
  <c r="M443" i="28"/>
  <c r="H443" i="28"/>
  <c r="C443" i="28"/>
  <c r="P443" i="28"/>
  <c r="E443" i="28"/>
  <c r="W443" i="28"/>
  <c r="L443" i="28"/>
  <c r="U443" i="28"/>
  <c r="K443" i="28"/>
  <c r="Q443" i="28"/>
  <c r="G443" i="28"/>
  <c r="Y306" i="21"/>
  <c r="U306" i="21"/>
  <c r="Q306" i="21"/>
  <c r="M306" i="21"/>
  <c r="I306" i="21"/>
  <c r="E306" i="21"/>
  <c r="T306" i="21"/>
  <c r="O306" i="21"/>
  <c r="J306" i="21"/>
  <c r="D306" i="21"/>
  <c r="X306" i="21"/>
  <c r="R306" i="21"/>
  <c r="K306" i="21"/>
  <c r="C306" i="21"/>
  <c r="W306" i="21"/>
  <c r="P306" i="21"/>
  <c r="H306" i="21"/>
  <c r="B306" i="21"/>
  <c r="S306" i="21"/>
  <c r="F306" i="21"/>
  <c r="N306" i="21"/>
  <c r="L306" i="21"/>
  <c r="V306" i="21"/>
  <c r="G306" i="21"/>
  <c r="A307" i="21"/>
  <c r="A410" i="21"/>
  <c r="A376" i="21"/>
  <c r="A342" i="21"/>
  <c r="A209" i="28"/>
  <c r="A342" i="28"/>
  <c r="A410" i="28"/>
  <c r="A307" i="28"/>
  <c r="A444" i="28"/>
  <c r="A376" i="28"/>
  <c r="A176" i="28"/>
  <c r="A241" i="28"/>
  <c r="A273" i="28"/>
  <c r="A272" i="21"/>
  <c r="A238" i="21"/>
  <c r="A205" i="21"/>
  <c r="A173" i="21"/>
  <c r="A107" i="21"/>
  <c r="A74" i="21"/>
  <c r="A140" i="21"/>
  <c r="A142" i="19"/>
  <c r="Y273" i="28" l="1"/>
  <c r="U273" i="28"/>
  <c r="Q273" i="28"/>
  <c r="M273" i="28"/>
  <c r="I273" i="28"/>
  <c r="E273" i="28"/>
  <c r="X273" i="28"/>
  <c r="S273" i="28"/>
  <c r="N273" i="28"/>
  <c r="H273" i="28"/>
  <c r="C273" i="28"/>
  <c r="W273" i="28"/>
  <c r="R273" i="28"/>
  <c r="L273" i="28"/>
  <c r="G273" i="28"/>
  <c r="B273" i="28"/>
  <c r="V273" i="28"/>
  <c r="P273" i="28"/>
  <c r="K273" i="28"/>
  <c r="F273" i="28"/>
  <c r="J273" i="28"/>
  <c r="D273" i="28"/>
  <c r="T273" i="28"/>
  <c r="O273" i="28"/>
  <c r="Y376" i="21"/>
  <c r="U376" i="21"/>
  <c r="Q376" i="21"/>
  <c r="M376" i="21"/>
  <c r="I376" i="21"/>
  <c r="E376" i="21"/>
  <c r="T376" i="21"/>
  <c r="O376" i="21"/>
  <c r="J376" i="21"/>
  <c r="D376" i="21"/>
  <c r="W376" i="21"/>
  <c r="P376" i="21"/>
  <c r="H376" i="21"/>
  <c r="B376" i="21"/>
  <c r="V376" i="21"/>
  <c r="N376" i="21"/>
  <c r="G376" i="21"/>
  <c r="X376" i="21"/>
  <c r="K376" i="21"/>
  <c r="S376" i="21"/>
  <c r="F376" i="21"/>
  <c r="R376" i="21"/>
  <c r="C376" i="21"/>
  <c r="L376" i="21"/>
  <c r="Y140" i="21"/>
  <c r="U140" i="21"/>
  <c r="Q140" i="21"/>
  <c r="M140" i="21"/>
  <c r="I140" i="21"/>
  <c r="E140" i="21"/>
  <c r="T140" i="21"/>
  <c r="O140" i="21"/>
  <c r="J140" i="21"/>
  <c r="D140" i="21"/>
  <c r="X140" i="21"/>
  <c r="R140" i="21"/>
  <c r="K140" i="21"/>
  <c r="C140" i="21"/>
  <c r="W140" i="21"/>
  <c r="P140" i="21"/>
  <c r="H140" i="21"/>
  <c r="B140" i="21"/>
  <c r="L140" i="21"/>
  <c r="V140" i="21"/>
  <c r="G140" i="21"/>
  <c r="S140" i="21"/>
  <c r="F140" i="21"/>
  <c r="N140" i="21"/>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09" i="28"/>
  <c r="S209" i="28"/>
  <c r="O209" i="28"/>
  <c r="K209" i="28"/>
  <c r="G209" i="28"/>
  <c r="C209" i="28"/>
  <c r="X209" i="28"/>
  <c r="R209" i="28"/>
  <c r="M209" i="28"/>
  <c r="H209" i="28"/>
  <c r="B209" i="28"/>
  <c r="V209" i="28"/>
  <c r="P209" i="28"/>
  <c r="I209" i="28"/>
  <c r="Y209" i="28"/>
  <c r="N209" i="28"/>
  <c r="E209" i="28"/>
  <c r="Q209" i="28"/>
  <c r="D209" i="28"/>
  <c r="T209" i="28"/>
  <c r="U209" i="28"/>
  <c r="L209" i="28"/>
  <c r="F209" i="28"/>
  <c r="J209" i="28"/>
  <c r="Y107" i="21"/>
  <c r="U107" i="21"/>
  <c r="Q107" i="21"/>
  <c r="M107" i="21"/>
  <c r="I107" i="21"/>
  <c r="E107" i="21"/>
  <c r="T107" i="21"/>
  <c r="O107" i="21"/>
  <c r="J107" i="21"/>
  <c r="D107" i="21"/>
  <c r="S107" i="21"/>
  <c r="L107" i="21"/>
  <c r="F107" i="21"/>
  <c r="X107" i="21"/>
  <c r="R107" i="21"/>
  <c r="K107" i="21"/>
  <c r="C107" i="21"/>
  <c r="V107" i="21"/>
  <c r="G107" i="21"/>
  <c r="P107" i="21"/>
  <c r="B107" i="21"/>
  <c r="N107" i="21"/>
  <c r="W107" i="21"/>
  <c r="H107" i="21"/>
  <c r="Y272" i="21"/>
  <c r="U272" i="21"/>
  <c r="Q272" i="21"/>
  <c r="M272" i="21"/>
  <c r="I272" i="21"/>
  <c r="E272" i="21"/>
  <c r="W272" i="21"/>
  <c r="R272" i="21"/>
  <c r="L272" i="21"/>
  <c r="G272" i="21"/>
  <c r="B272" i="21"/>
  <c r="X272" i="21"/>
  <c r="P272" i="21"/>
  <c r="J272" i="21"/>
  <c r="C272" i="21"/>
  <c r="V272" i="21"/>
  <c r="O272" i="21"/>
  <c r="H272" i="21"/>
  <c r="S272" i="21"/>
  <c r="D272" i="21"/>
  <c r="N272" i="21"/>
  <c r="K272" i="21"/>
  <c r="F272" i="21"/>
  <c r="T272" i="21"/>
  <c r="V376" i="28"/>
  <c r="R376" i="28"/>
  <c r="N376" i="28"/>
  <c r="J376" i="28"/>
  <c r="F376" i="28"/>
  <c r="B376" i="28"/>
  <c r="W376" i="28"/>
  <c r="Q376" i="28"/>
  <c r="L376" i="28"/>
  <c r="G376" i="28"/>
  <c r="U376" i="28"/>
  <c r="P376" i="28"/>
  <c r="K376" i="28"/>
  <c r="E376" i="28"/>
  <c r="X376" i="28"/>
  <c r="M376" i="28"/>
  <c r="C376" i="28"/>
  <c r="T376" i="28"/>
  <c r="I376" i="28"/>
  <c r="S376" i="28"/>
  <c r="H376" i="28"/>
  <c r="D376" i="28"/>
  <c r="Y376" i="28"/>
  <c r="O376" i="28"/>
  <c r="V410" i="28"/>
  <c r="R410" i="28"/>
  <c r="N410" i="28"/>
  <c r="J410" i="28"/>
  <c r="F410" i="28"/>
  <c r="B410" i="28"/>
  <c r="W410" i="28"/>
  <c r="Q410" i="28"/>
  <c r="L410" i="28"/>
  <c r="G410" i="28"/>
  <c r="U410" i="28"/>
  <c r="P410" i="28"/>
  <c r="K410" i="28"/>
  <c r="E410" i="28"/>
  <c r="S410" i="28"/>
  <c r="H410" i="28"/>
  <c r="Y410" i="28"/>
  <c r="O410" i="28"/>
  <c r="D410" i="28"/>
  <c r="X410" i="28"/>
  <c r="M410" i="28"/>
  <c r="C410" i="28"/>
  <c r="I410" i="28"/>
  <c r="T410" i="28"/>
  <c r="Y342" i="21"/>
  <c r="U342" i="21"/>
  <c r="Q342" i="21"/>
  <c r="M342" i="21"/>
  <c r="I342" i="21"/>
  <c r="E342" i="21"/>
  <c r="T342" i="21"/>
  <c r="O342" i="21"/>
  <c r="J342" i="21"/>
  <c r="D342" i="21"/>
  <c r="X342" i="21"/>
  <c r="R342" i="21"/>
  <c r="K342" i="21"/>
  <c r="C342" i="21"/>
  <c r="W342" i="21"/>
  <c r="P342" i="21"/>
  <c r="H342" i="21"/>
  <c r="B342" i="21"/>
  <c r="S342" i="21"/>
  <c r="F342" i="21"/>
  <c r="N342" i="21"/>
  <c r="L342" i="21"/>
  <c r="V342" i="21"/>
  <c r="G342" i="21"/>
  <c r="Y74" i="21"/>
  <c r="U74" i="21"/>
  <c r="Q74" i="21"/>
  <c r="M74" i="21"/>
  <c r="I74" i="21"/>
  <c r="E74" i="21"/>
  <c r="T74" i="21"/>
  <c r="O74" i="21"/>
  <c r="J74" i="21"/>
  <c r="D74" i="21"/>
  <c r="V74" i="21"/>
  <c r="N74" i="21"/>
  <c r="G74" i="21"/>
  <c r="S74" i="21"/>
  <c r="L74" i="21"/>
  <c r="F74" i="21"/>
  <c r="P74" i="21"/>
  <c r="B74" i="21"/>
  <c r="X74" i="21"/>
  <c r="K74" i="21"/>
  <c r="W74" i="21"/>
  <c r="H74" i="21"/>
  <c r="R74" i="21"/>
  <c r="C74" i="21"/>
  <c r="V342" i="28"/>
  <c r="R342" i="28"/>
  <c r="N342" i="28"/>
  <c r="J342" i="28"/>
  <c r="F342" i="28"/>
  <c r="B342" i="28"/>
  <c r="W342" i="28"/>
  <c r="Q342" i="28"/>
  <c r="L342" i="28"/>
  <c r="G342" i="28"/>
  <c r="X342" i="28"/>
  <c r="P342" i="28"/>
  <c r="I342" i="28"/>
  <c r="C342" i="28"/>
  <c r="U342" i="28"/>
  <c r="O342" i="28"/>
  <c r="H342" i="28"/>
  <c r="T342" i="28"/>
  <c r="M342" i="28"/>
  <c r="E342" i="28"/>
  <c r="S342" i="28"/>
  <c r="K342" i="28"/>
  <c r="D342" i="28"/>
  <c r="Y342" i="28"/>
  <c r="W142" i="19"/>
  <c r="S142" i="19"/>
  <c r="O142" i="19"/>
  <c r="K142" i="19"/>
  <c r="G142" i="19"/>
  <c r="C142" i="19"/>
  <c r="X142" i="19"/>
  <c r="R142" i="19"/>
  <c r="M142" i="19"/>
  <c r="H142" i="19"/>
  <c r="B142" i="19"/>
  <c r="T142" i="19"/>
  <c r="L142" i="19"/>
  <c r="E142" i="19"/>
  <c r="U142" i="19"/>
  <c r="J142" i="19"/>
  <c r="Q142" i="19"/>
  <c r="F142" i="19"/>
  <c r="Y142" i="19"/>
  <c r="I142" i="19"/>
  <c r="D142" i="19"/>
  <c r="V142" i="19"/>
  <c r="P142" i="19"/>
  <c r="N142" i="19"/>
  <c r="V173" i="21"/>
  <c r="R173" i="21"/>
  <c r="N173" i="21"/>
  <c r="J173" i="21"/>
  <c r="F173" i="21"/>
  <c r="B173" i="21"/>
  <c r="X173" i="21"/>
  <c r="S173" i="21"/>
  <c r="M173" i="21"/>
  <c r="H173" i="21"/>
  <c r="C173" i="21"/>
  <c r="Y173" i="21"/>
  <c r="Q173" i="21"/>
  <c r="K173" i="21"/>
  <c r="D173" i="21"/>
  <c r="W173" i="21"/>
  <c r="O173" i="21"/>
  <c r="E173" i="21"/>
  <c r="U173" i="21"/>
  <c r="I173" i="21"/>
  <c r="T173" i="21"/>
  <c r="P173" i="21"/>
  <c r="G173" i="21"/>
  <c r="L173" i="21"/>
  <c r="W241" i="28"/>
  <c r="S241" i="28"/>
  <c r="O241" i="28"/>
  <c r="K241" i="28"/>
  <c r="G241" i="28"/>
  <c r="C241" i="28"/>
  <c r="U241" i="28"/>
  <c r="P241" i="28"/>
  <c r="J241" i="28"/>
  <c r="E241" i="28"/>
  <c r="T241" i="28"/>
  <c r="M241" i="28"/>
  <c r="F241" i="28"/>
  <c r="Y241" i="28"/>
  <c r="Q241" i="28"/>
  <c r="H241" i="28"/>
  <c r="R241" i="28"/>
  <c r="D241" i="28"/>
  <c r="V241" i="28"/>
  <c r="B241" i="28"/>
  <c r="I241" i="28"/>
  <c r="X241" i="28"/>
  <c r="L241" i="28"/>
  <c r="N241" i="28"/>
  <c r="Y410" i="21"/>
  <c r="U410" i="21"/>
  <c r="Q410" i="21"/>
  <c r="M410" i="21"/>
  <c r="I410" i="21"/>
  <c r="E410" i="21"/>
  <c r="V410" i="21"/>
  <c r="P410" i="21"/>
  <c r="K410" i="21"/>
  <c r="F410" i="21"/>
  <c r="S410" i="21"/>
  <c r="L410" i="21"/>
  <c r="D410" i="21"/>
  <c r="X410" i="21"/>
  <c r="O410" i="21"/>
  <c r="G410" i="21"/>
  <c r="W410" i="21"/>
  <c r="N410" i="21"/>
  <c r="C410" i="21"/>
  <c r="H410" i="21"/>
  <c r="T410" i="21"/>
  <c r="B410" i="21"/>
  <c r="R410" i="21"/>
  <c r="J410" i="21"/>
  <c r="Y205" i="21"/>
  <c r="U205" i="21"/>
  <c r="Q205" i="21"/>
  <c r="M205" i="21"/>
  <c r="I205" i="21"/>
  <c r="E205" i="21"/>
  <c r="W205" i="21"/>
  <c r="R205" i="21"/>
  <c r="L205" i="21"/>
  <c r="G205" i="21"/>
  <c r="B205" i="21"/>
  <c r="T205" i="21"/>
  <c r="N205" i="21"/>
  <c r="F205" i="21"/>
  <c r="V205" i="21"/>
  <c r="K205" i="21"/>
  <c r="C205" i="21"/>
  <c r="P205" i="21"/>
  <c r="D205" i="21"/>
  <c r="X205" i="21"/>
  <c r="H205" i="21"/>
  <c r="O205" i="21"/>
  <c r="S205" i="21"/>
  <c r="J205" i="21"/>
  <c r="V444" i="28"/>
  <c r="R444" i="28"/>
  <c r="N444" i="28"/>
  <c r="J444" i="28"/>
  <c r="F444" i="28"/>
  <c r="B444" i="28"/>
  <c r="W444" i="28"/>
  <c r="Q444" i="28"/>
  <c r="L444" i="28"/>
  <c r="G444" i="28"/>
  <c r="U444" i="28"/>
  <c r="P444" i="28"/>
  <c r="K444" i="28"/>
  <c r="E444" i="28"/>
  <c r="X444" i="28"/>
  <c r="M444" i="28"/>
  <c r="C444" i="28"/>
  <c r="T444" i="28"/>
  <c r="I444" i="28"/>
  <c r="S444" i="28"/>
  <c r="H444" i="28"/>
  <c r="O444" i="28"/>
  <c r="D444" i="28"/>
  <c r="Y444" i="28"/>
  <c r="Y238" i="21"/>
  <c r="U238" i="21"/>
  <c r="Q238" i="21"/>
  <c r="M238" i="21"/>
  <c r="I238" i="21"/>
  <c r="E238" i="21"/>
  <c r="W238" i="21"/>
  <c r="R238" i="21"/>
  <c r="L238" i="21"/>
  <c r="G238" i="21"/>
  <c r="B238" i="21"/>
  <c r="S238" i="21"/>
  <c r="K238" i="21"/>
  <c r="D238" i="21"/>
  <c r="X238" i="21"/>
  <c r="P238" i="21"/>
  <c r="J238" i="21"/>
  <c r="C238" i="21"/>
  <c r="N238" i="21"/>
  <c r="V238" i="21"/>
  <c r="H238" i="21"/>
  <c r="T238" i="21"/>
  <c r="F238" i="21"/>
  <c r="O238" i="21"/>
  <c r="Y307" i="28"/>
  <c r="U307" i="28"/>
  <c r="Q307" i="28"/>
  <c r="M307" i="28"/>
  <c r="I307" i="28"/>
  <c r="E307" i="28"/>
  <c r="X307" i="28"/>
  <c r="S307" i="28"/>
  <c r="N307" i="28"/>
  <c r="H307" i="28"/>
  <c r="C307" i="28"/>
  <c r="W307" i="28"/>
  <c r="R307" i="28"/>
  <c r="L307" i="28"/>
  <c r="G307" i="28"/>
  <c r="B307" i="28"/>
  <c r="V307" i="28"/>
  <c r="P307" i="28"/>
  <c r="K307" i="28"/>
  <c r="F307" i="28"/>
  <c r="O307" i="28"/>
  <c r="J307" i="28"/>
  <c r="D307" i="28"/>
  <c r="T307" i="28"/>
  <c r="Y307" i="21"/>
  <c r="U307" i="21"/>
  <c r="Q307" i="21"/>
  <c r="M307" i="21"/>
  <c r="I307" i="21"/>
  <c r="E307" i="21"/>
  <c r="W307" i="21"/>
  <c r="R307" i="21"/>
  <c r="L307" i="21"/>
  <c r="G307" i="21"/>
  <c r="B307" i="21"/>
  <c r="V307" i="21"/>
  <c r="O307" i="21"/>
  <c r="H307" i="21"/>
  <c r="T307" i="21"/>
  <c r="N307" i="21"/>
  <c r="F307" i="21"/>
  <c r="X307" i="21"/>
  <c r="J307" i="21"/>
  <c r="S307" i="21"/>
  <c r="D307" i="21"/>
  <c r="P307" i="21"/>
  <c r="C307" i="21"/>
  <c r="K307" i="21"/>
  <c r="A411" i="21"/>
  <c r="A308" i="21"/>
  <c r="A343" i="21"/>
  <c r="A377" i="21"/>
  <c r="A308" i="28"/>
  <c r="A411" i="28"/>
  <c r="A210" i="28"/>
  <c r="A377" i="28"/>
  <c r="A274" i="28"/>
  <c r="A242" i="28"/>
  <c r="A445" i="28"/>
  <c r="A343" i="28"/>
  <c r="A239" i="21"/>
  <c r="A273" i="21"/>
  <c r="A206" i="21"/>
  <c r="A141" i="21"/>
  <c r="A108" i="21"/>
  <c r="A174" i="21"/>
  <c r="Y377" i="21" l="1"/>
  <c r="U377" i="21"/>
  <c r="Q377" i="21"/>
  <c r="M377" i="21"/>
  <c r="I377" i="21"/>
  <c r="E377" i="21"/>
  <c r="W377" i="21"/>
  <c r="R377" i="21"/>
  <c r="L377" i="21"/>
  <c r="G377" i="21"/>
  <c r="B377" i="21"/>
  <c r="T377" i="21"/>
  <c r="N377" i="21"/>
  <c r="F377" i="21"/>
  <c r="S377" i="21"/>
  <c r="K377" i="21"/>
  <c r="D377" i="21"/>
  <c r="O377" i="21"/>
  <c r="X377" i="21"/>
  <c r="J377" i="21"/>
  <c r="V377" i="21"/>
  <c r="H377" i="21"/>
  <c r="P377" i="21"/>
  <c r="C377" i="21"/>
  <c r="Y141" i="21"/>
  <c r="U141" i="21"/>
  <c r="Q141" i="21"/>
  <c r="M141" i="21"/>
  <c r="I141" i="21"/>
  <c r="E141" i="21"/>
  <c r="W141" i="21"/>
  <c r="R141" i="21"/>
  <c r="L141" i="21"/>
  <c r="G141" i="21"/>
  <c r="B141" i="21"/>
  <c r="V141" i="21"/>
  <c r="O141" i="21"/>
  <c r="H141" i="21"/>
  <c r="T141" i="21"/>
  <c r="N141" i="21"/>
  <c r="F141" i="21"/>
  <c r="P141" i="21"/>
  <c r="C141" i="21"/>
  <c r="K141" i="21"/>
  <c r="X141" i="21"/>
  <c r="J141" i="21"/>
  <c r="S141" i="21"/>
  <c r="D141" i="21"/>
  <c r="Y239" i="21"/>
  <c r="U239" i="21"/>
  <c r="Q239" i="21"/>
  <c r="M239" i="21"/>
  <c r="I239" i="21"/>
  <c r="E239" i="21"/>
  <c r="T239" i="21"/>
  <c r="O239" i="21"/>
  <c r="J239" i="21"/>
  <c r="D239" i="21"/>
  <c r="W239" i="21"/>
  <c r="P239" i="21"/>
  <c r="H239" i="21"/>
  <c r="B239" i="21"/>
  <c r="V239" i="21"/>
  <c r="N239" i="21"/>
  <c r="G239" i="21"/>
  <c r="R239" i="21"/>
  <c r="C239" i="21"/>
  <c r="L239" i="21"/>
  <c r="X239" i="21"/>
  <c r="K239" i="21"/>
  <c r="S239" i="21"/>
  <c r="F239" i="21"/>
  <c r="W242" i="28"/>
  <c r="S242" i="28"/>
  <c r="O242" i="28"/>
  <c r="K242" i="28"/>
  <c r="G242" i="28"/>
  <c r="C242" i="28"/>
  <c r="X242" i="28"/>
  <c r="R242" i="28"/>
  <c r="M242" i="28"/>
  <c r="H242" i="28"/>
  <c r="B242" i="28"/>
  <c r="Y242" i="28"/>
  <c r="Q242" i="28"/>
  <c r="J242" i="28"/>
  <c r="D242" i="28"/>
  <c r="U242" i="28"/>
  <c r="L242" i="28"/>
  <c r="T242" i="28"/>
  <c r="F242" i="28"/>
  <c r="N242" i="28"/>
  <c r="E242" i="28"/>
  <c r="V242" i="28"/>
  <c r="P242" i="28"/>
  <c r="I242" i="28"/>
  <c r="W210" i="28"/>
  <c r="S210" i="28"/>
  <c r="O210" i="28"/>
  <c r="K210" i="28"/>
  <c r="G210" i="28"/>
  <c r="C210" i="28"/>
  <c r="U210" i="28"/>
  <c r="P210" i="28"/>
  <c r="J210" i="28"/>
  <c r="E210" i="28"/>
  <c r="T210" i="28"/>
  <c r="M210" i="28"/>
  <c r="F210" i="28"/>
  <c r="R210" i="28"/>
  <c r="I210" i="28"/>
  <c r="Q210" i="28"/>
  <c r="D210" i="28"/>
  <c r="Y210" i="28"/>
  <c r="L210" i="28"/>
  <c r="V210" i="28"/>
  <c r="X210" i="28"/>
  <c r="N210" i="28"/>
  <c r="H210" i="28"/>
  <c r="B210" i="28"/>
  <c r="Y343" i="21"/>
  <c r="U343" i="21"/>
  <c r="Q343" i="21"/>
  <c r="M343" i="21"/>
  <c r="I343" i="21"/>
  <c r="E343" i="21"/>
  <c r="W343" i="21"/>
  <c r="R343" i="21"/>
  <c r="L343" i="21"/>
  <c r="G343" i="21"/>
  <c r="B343" i="21"/>
  <c r="V343" i="21"/>
  <c r="O343" i="21"/>
  <c r="H343" i="21"/>
  <c r="T343" i="21"/>
  <c r="N343" i="21"/>
  <c r="F343" i="21"/>
  <c r="X343" i="21"/>
  <c r="J343" i="21"/>
  <c r="S343" i="21"/>
  <c r="D343" i="21"/>
  <c r="P343" i="21"/>
  <c r="C343" i="21"/>
  <c r="K343" i="21"/>
  <c r="Y273" i="21"/>
  <c r="U273" i="21"/>
  <c r="Q273" i="21"/>
  <c r="M273" i="21"/>
  <c r="I273" i="21"/>
  <c r="E273" i="21"/>
  <c r="T273" i="21"/>
  <c r="O273" i="21"/>
  <c r="J273" i="21"/>
  <c r="D273" i="21"/>
  <c r="V273" i="21"/>
  <c r="N273" i="21"/>
  <c r="G273" i="21"/>
  <c r="S273" i="21"/>
  <c r="L273" i="21"/>
  <c r="F273" i="21"/>
  <c r="W273" i="21"/>
  <c r="H273" i="21"/>
  <c r="R273" i="21"/>
  <c r="C273" i="21"/>
  <c r="P273" i="21"/>
  <c r="B273" i="21"/>
  <c r="X273" i="21"/>
  <c r="K273" i="21"/>
  <c r="Y108" i="21"/>
  <c r="U108" i="21"/>
  <c r="Q108" i="21"/>
  <c r="M108" i="21"/>
  <c r="I108" i="21"/>
  <c r="E108" i="21"/>
  <c r="W108" i="21"/>
  <c r="R108" i="21"/>
  <c r="L108" i="21"/>
  <c r="G108" i="21"/>
  <c r="B108" i="21"/>
  <c r="X108" i="21"/>
  <c r="P108" i="21"/>
  <c r="J108" i="21"/>
  <c r="C108" i="21"/>
  <c r="V108" i="21"/>
  <c r="O108" i="21"/>
  <c r="H108" i="21"/>
  <c r="K108" i="21"/>
  <c r="T108" i="21"/>
  <c r="F108" i="21"/>
  <c r="S108" i="21"/>
  <c r="D108" i="21"/>
  <c r="N108" i="21"/>
  <c r="V343" i="28"/>
  <c r="R343" i="28"/>
  <c r="N343" i="28"/>
  <c r="J343" i="28"/>
  <c r="F343" i="28"/>
  <c r="B343" i="28"/>
  <c r="Y343" i="28"/>
  <c r="T343" i="28"/>
  <c r="O343" i="28"/>
  <c r="I343" i="28"/>
  <c r="D343" i="28"/>
  <c r="U343" i="28"/>
  <c r="M343" i="28"/>
  <c r="G343" i="28"/>
  <c r="S343" i="28"/>
  <c r="L343" i="28"/>
  <c r="E343" i="28"/>
  <c r="X343" i="28"/>
  <c r="Q343" i="28"/>
  <c r="K343" i="28"/>
  <c r="C343" i="28"/>
  <c r="W343" i="28"/>
  <c r="P343" i="28"/>
  <c r="H343" i="28"/>
  <c r="Y274" i="28"/>
  <c r="U274" i="28"/>
  <c r="Q274" i="28"/>
  <c r="M274" i="28"/>
  <c r="I274" i="28"/>
  <c r="E274" i="28"/>
  <c r="V274" i="28"/>
  <c r="P274" i="28"/>
  <c r="K274" i="28"/>
  <c r="F274" i="28"/>
  <c r="T274" i="28"/>
  <c r="O274" i="28"/>
  <c r="J274" i="28"/>
  <c r="D274" i="28"/>
  <c r="X274" i="28"/>
  <c r="S274" i="28"/>
  <c r="N274" i="28"/>
  <c r="H274" i="28"/>
  <c r="C274" i="28"/>
  <c r="G274" i="28"/>
  <c r="W274" i="28"/>
  <c r="B274" i="28"/>
  <c r="R274" i="28"/>
  <c r="L274" i="28"/>
  <c r="V411" i="28"/>
  <c r="R411" i="28"/>
  <c r="N411" i="28"/>
  <c r="J411" i="28"/>
  <c r="F411" i="28"/>
  <c r="B411" i="28"/>
  <c r="Y411" i="28"/>
  <c r="T411" i="28"/>
  <c r="O411" i="28"/>
  <c r="I411" i="28"/>
  <c r="D411" i="28"/>
  <c r="X411" i="28"/>
  <c r="S411" i="28"/>
  <c r="M411" i="28"/>
  <c r="H411" i="28"/>
  <c r="C411" i="28"/>
  <c r="P411" i="28"/>
  <c r="E411" i="28"/>
  <c r="W411" i="28"/>
  <c r="L411" i="28"/>
  <c r="U411" i="28"/>
  <c r="K411" i="28"/>
  <c r="Q411" i="28"/>
  <c r="G411" i="28"/>
  <c r="Y308" i="21"/>
  <c r="U308" i="21"/>
  <c r="Q308" i="21"/>
  <c r="M308" i="21"/>
  <c r="I308" i="21"/>
  <c r="E308" i="21"/>
  <c r="T308" i="21"/>
  <c r="O308" i="21"/>
  <c r="J308" i="21"/>
  <c r="D308" i="21"/>
  <c r="S308" i="21"/>
  <c r="L308" i="21"/>
  <c r="F308" i="21"/>
  <c r="X308" i="21"/>
  <c r="R308" i="21"/>
  <c r="K308" i="21"/>
  <c r="C308" i="21"/>
  <c r="N308" i="21"/>
  <c r="W308" i="21"/>
  <c r="H308" i="21"/>
  <c r="V308" i="21"/>
  <c r="G308" i="21"/>
  <c r="B308" i="21"/>
  <c r="P308" i="21"/>
  <c r="Y174" i="21"/>
  <c r="U174" i="21"/>
  <c r="Q174" i="21"/>
  <c r="X174" i="21"/>
  <c r="S174" i="21"/>
  <c r="N174" i="21"/>
  <c r="J174" i="21"/>
  <c r="F174" i="21"/>
  <c r="B174" i="21"/>
  <c r="W174" i="21"/>
  <c r="P174" i="21"/>
  <c r="K174" i="21"/>
  <c r="E174" i="21"/>
  <c r="O174" i="21"/>
  <c r="H174" i="21"/>
  <c r="T174" i="21"/>
  <c r="I174" i="21"/>
  <c r="L174" i="21"/>
  <c r="M174" i="21"/>
  <c r="R174" i="21"/>
  <c r="D174" i="21"/>
  <c r="V174" i="21"/>
  <c r="G174" i="21"/>
  <c r="C174" i="21"/>
  <c r="Y206" i="21"/>
  <c r="U206" i="21"/>
  <c r="Q206" i="21"/>
  <c r="M206" i="21"/>
  <c r="I206" i="21"/>
  <c r="E206" i="21"/>
  <c r="T206" i="21"/>
  <c r="O206" i="21"/>
  <c r="J206" i="21"/>
  <c r="D206" i="21"/>
  <c r="X206" i="21"/>
  <c r="R206" i="21"/>
  <c r="K206" i="21"/>
  <c r="C206" i="21"/>
  <c r="P206" i="21"/>
  <c r="G206" i="21"/>
  <c r="S206" i="21"/>
  <c r="F206" i="21"/>
  <c r="N206" i="21"/>
  <c r="L206" i="21"/>
  <c r="W206" i="21"/>
  <c r="V206" i="21"/>
  <c r="H206" i="21"/>
  <c r="B206" i="21"/>
  <c r="V445" i="28"/>
  <c r="R445" i="28"/>
  <c r="N445" i="28"/>
  <c r="J445" i="28"/>
  <c r="F445" i="28"/>
  <c r="B445" i="28"/>
  <c r="Y445" i="28"/>
  <c r="T445" i="28"/>
  <c r="O445" i="28"/>
  <c r="I445" i="28"/>
  <c r="D445" i="28"/>
  <c r="X445" i="28"/>
  <c r="S445" i="28"/>
  <c r="M445" i="28"/>
  <c r="H445" i="28"/>
  <c r="C445" i="28"/>
  <c r="U445" i="28"/>
  <c r="K445" i="28"/>
  <c r="Q445" i="28"/>
  <c r="G445" i="28"/>
  <c r="P445" i="28"/>
  <c r="E445" i="28"/>
  <c r="W445" i="28"/>
  <c r="L445" i="28"/>
  <c r="V377" i="28"/>
  <c r="R377" i="28"/>
  <c r="N377" i="28"/>
  <c r="J377" i="28"/>
  <c r="F377" i="28"/>
  <c r="B377" i="28"/>
  <c r="Y377" i="28"/>
  <c r="T377" i="28"/>
  <c r="O377" i="28"/>
  <c r="I377" i="28"/>
  <c r="D377" i="28"/>
  <c r="X377" i="28"/>
  <c r="S377" i="28"/>
  <c r="M377" i="28"/>
  <c r="H377" i="28"/>
  <c r="C377" i="28"/>
  <c r="U377" i="28"/>
  <c r="K377" i="28"/>
  <c r="Q377" i="28"/>
  <c r="G377" i="28"/>
  <c r="P377" i="28"/>
  <c r="E377" i="28"/>
  <c r="W377" i="28"/>
  <c r="L377" i="28"/>
  <c r="Y308" i="28"/>
  <c r="U308" i="28"/>
  <c r="Q308" i="28"/>
  <c r="M308" i="28"/>
  <c r="I308" i="28"/>
  <c r="E308" i="28"/>
  <c r="V308" i="28"/>
  <c r="P308" i="28"/>
  <c r="K308" i="28"/>
  <c r="F308" i="28"/>
  <c r="T308" i="28"/>
  <c r="O308" i="28"/>
  <c r="J308" i="28"/>
  <c r="D308" i="28"/>
  <c r="X308" i="28"/>
  <c r="S308" i="28"/>
  <c r="N308" i="28"/>
  <c r="H308" i="28"/>
  <c r="C308" i="28"/>
  <c r="L308" i="28"/>
  <c r="G308" i="28"/>
  <c r="W308" i="28"/>
  <c r="B308" i="28"/>
  <c r="R308" i="28"/>
  <c r="Y411" i="21"/>
  <c r="U411" i="21"/>
  <c r="Q411" i="21"/>
  <c r="M411" i="21"/>
  <c r="I411" i="21"/>
  <c r="E411" i="21"/>
  <c r="X411" i="21"/>
  <c r="S411" i="21"/>
  <c r="N411" i="21"/>
  <c r="H411" i="21"/>
  <c r="C411" i="21"/>
  <c r="W411" i="21"/>
  <c r="P411" i="21"/>
  <c r="J411" i="21"/>
  <c r="B411" i="21"/>
  <c r="T411" i="21"/>
  <c r="K411" i="21"/>
  <c r="R411" i="21"/>
  <c r="G411" i="21"/>
  <c r="V411" i="21"/>
  <c r="D411" i="21"/>
  <c r="O411" i="21"/>
  <c r="L411" i="21"/>
  <c r="F411" i="21"/>
  <c r="A309" i="21"/>
  <c r="A344" i="21"/>
  <c r="A412" i="21"/>
  <c r="A378" i="21"/>
  <c r="A446" i="28"/>
  <c r="A243" i="28"/>
  <c r="A344" i="28"/>
  <c r="A309" i="28"/>
  <c r="A275" i="28"/>
  <c r="A378" i="28"/>
  <c r="A412" i="28"/>
  <c r="A274" i="21"/>
  <c r="A240" i="21"/>
  <c r="A207" i="21"/>
  <c r="A175" i="21"/>
  <c r="A142" i="21"/>
  <c r="Y207" i="21" l="1"/>
  <c r="U207" i="21"/>
  <c r="Q207" i="21"/>
  <c r="M207" i="21"/>
  <c r="I207" i="21"/>
  <c r="E207" i="21"/>
  <c r="W207" i="21"/>
  <c r="R207" i="21"/>
  <c r="L207" i="21"/>
  <c r="G207" i="21"/>
  <c r="B207" i="21"/>
  <c r="V207" i="21"/>
  <c r="O207" i="21"/>
  <c r="H207" i="21"/>
  <c r="T207" i="21"/>
  <c r="K207" i="21"/>
  <c r="C207" i="21"/>
  <c r="S207" i="21"/>
  <c r="F207" i="21"/>
  <c r="J207" i="21"/>
  <c r="N207" i="21"/>
  <c r="D207" i="21"/>
  <c r="P207" i="21"/>
  <c r="X207" i="21"/>
  <c r="V344" i="28"/>
  <c r="R344" i="28"/>
  <c r="N344" i="28"/>
  <c r="J344" i="28"/>
  <c r="F344" i="28"/>
  <c r="B344" i="28"/>
  <c r="W344" i="28"/>
  <c r="Q344" i="28"/>
  <c r="L344" i="28"/>
  <c r="G344" i="28"/>
  <c r="U344" i="28"/>
  <c r="P344" i="28"/>
  <c r="K344" i="28"/>
  <c r="X344" i="28"/>
  <c r="M344" i="28"/>
  <c r="D344" i="28"/>
  <c r="T344" i="28"/>
  <c r="I344" i="28"/>
  <c r="C344" i="28"/>
  <c r="S344" i="28"/>
  <c r="H344" i="28"/>
  <c r="Y344" i="28"/>
  <c r="O344" i="28"/>
  <c r="E344" i="28"/>
  <c r="Y142" i="21"/>
  <c r="U142" i="21"/>
  <c r="Q142" i="21"/>
  <c r="M142" i="21"/>
  <c r="I142" i="21"/>
  <c r="E142" i="21"/>
  <c r="T142" i="21"/>
  <c r="O142" i="21"/>
  <c r="J142" i="21"/>
  <c r="D142" i="21"/>
  <c r="S142" i="21"/>
  <c r="L142" i="21"/>
  <c r="F142" i="21"/>
  <c r="X142" i="21"/>
  <c r="R142" i="21"/>
  <c r="K142" i="21"/>
  <c r="C142" i="21"/>
  <c r="V142" i="21"/>
  <c r="G142" i="21"/>
  <c r="P142" i="21"/>
  <c r="B142" i="21"/>
  <c r="N142" i="21"/>
  <c r="H142" i="21"/>
  <c r="W142" i="21"/>
  <c r="Y275" i="28"/>
  <c r="U275" i="28"/>
  <c r="Q275" i="28"/>
  <c r="M275" i="28"/>
  <c r="I275" i="28"/>
  <c r="E275" i="28"/>
  <c r="X275" i="28"/>
  <c r="S275" i="28"/>
  <c r="N275" i="28"/>
  <c r="H275" i="28"/>
  <c r="C275" i="28"/>
  <c r="W275" i="28"/>
  <c r="R275" i="28"/>
  <c r="L275" i="28"/>
  <c r="G275" i="28"/>
  <c r="B275" i="28"/>
  <c r="V275" i="28"/>
  <c r="P275" i="28"/>
  <c r="K275" i="28"/>
  <c r="F275" i="28"/>
  <c r="D275" i="28"/>
  <c r="T275" i="28"/>
  <c r="O275" i="28"/>
  <c r="J275" i="28"/>
  <c r="V378" i="28"/>
  <c r="R378" i="28"/>
  <c r="N378" i="28"/>
  <c r="J378" i="28"/>
  <c r="F378" i="28"/>
  <c r="B378" i="28"/>
  <c r="W378" i="28"/>
  <c r="Q378" i="28"/>
  <c r="L378" i="28"/>
  <c r="G378" i="28"/>
  <c r="U378" i="28"/>
  <c r="P378" i="28"/>
  <c r="K378" i="28"/>
  <c r="E378" i="28"/>
  <c r="S378" i="28"/>
  <c r="H378" i="28"/>
  <c r="Y378" i="28"/>
  <c r="O378" i="28"/>
  <c r="D378" i="28"/>
  <c r="X378" i="28"/>
  <c r="M378" i="28"/>
  <c r="C378" i="28"/>
  <c r="T378" i="28"/>
  <c r="I378" i="28"/>
  <c r="Y240" i="21"/>
  <c r="U240" i="21"/>
  <c r="Q240" i="21"/>
  <c r="M240" i="21"/>
  <c r="I240" i="21"/>
  <c r="E240" i="21"/>
  <c r="W240" i="21"/>
  <c r="R240" i="21"/>
  <c r="L240" i="21"/>
  <c r="G240" i="21"/>
  <c r="B240" i="21"/>
  <c r="T240" i="21"/>
  <c r="N240" i="21"/>
  <c r="F240" i="21"/>
  <c r="S240" i="21"/>
  <c r="K240" i="21"/>
  <c r="D240" i="21"/>
  <c r="V240" i="21"/>
  <c r="H240" i="21"/>
  <c r="P240" i="21"/>
  <c r="C240" i="21"/>
  <c r="O240" i="21"/>
  <c r="X240" i="21"/>
  <c r="J240" i="21"/>
  <c r="W243" i="28"/>
  <c r="S243" i="28"/>
  <c r="O243" i="28"/>
  <c r="K243" i="28"/>
  <c r="G243" i="28"/>
  <c r="C243" i="28"/>
  <c r="U243" i="28"/>
  <c r="P243" i="28"/>
  <c r="J243" i="28"/>
  <c r="E243" i="28"/>
  <c r="V243" i="28"/>
  <c r="N243" i="28"/>
  <c r="H243" i="28"/>
  <c r="Y243" i="28"/>
  <c r="Q243" i="28"/>
  <c r="F243" i="28"/>
  <c r="T243" i="28"/>
  <c r="I243" i="28"/>
  <c r="X243" i="28"/>
  <c r="D243" i="28"/>
  <c r="B243" i="28"/>
  <c r="R243" i="28"/>
  <c r="L243" i="28"/>
  <c r="M243" i="28"/>
  <c r="Y412" i="21"/>
  <c r="U412" i="21"/>
  <c r="Q412" i="21"/>
  <c r="M412" i="21"/>
  <c r="I412" i="21"/>
  <c r="E412" i="21"/>
  <c r="V412" i="21"/>
  <c r="P412" i="21"/>
  <c r="K412" i="21"/>
  <c r="F412" i="21"/>
  <c r="T412" i="21"/>
  <c r="N412" i="21"/>
  <c r="G412" i="21"/>
  <c r="X412" i="21"/>
  <c r="O412" i="21"/>
  <c r="D412" i="21"/>
  <c r="W412" i="21"/>
  <c r="L412" i="21"/>
  <c r="C412" i="21"/>
  <c r="R412" i="21"/>
  <c r="J412" i="21"/>
  <c r="H412" i="21"/>
  <c r="S412" i="21"/>
  <c r="B412" i="21"/>
  <c r="Y274" i="21"/>
  <c r="U274" i="21"/>
  <c r="Q274" i="21"/>
  <c r="M274" i="21"/>
  <c r="I274" i="21"/>
  <c r="E274" i="21"/>
  <c r="W274" i="21"/>
  <c r="R274" i="21"/>
  <c r="L274" i="21"/>
  <c r="G274" i="21"/>
  <c r="B274" i="21"/>
  <c r="S274" i="21"/>
  <c r="K274" i="21"/>
  <c r="D274" i="21"/>
  <c r="X274" i="21"/>
  <c r="P274" i="21"/>
  <c r="J274" i="21"/>
  <c r="C274" i="21"/>
  <c r="N274" i="21"/>
  <c r="V274" i="21"/>
  <c r="H274" i="21"/>
  <c r="T274" i="21"/>
  <c r="F274" i="21"/>
  <c r="O274" i="21"/>
  <c r="Y309" i="28"/>
  <c r="U309" i="28"/>
  <c r="Q309" i="28"/>
  <c r="M309" i="28"/>
  <c r="I309" i="28"/>
  <c r="E309" i="28"/>
  <c r="X309" i="28"/>
  <c r="S309" i="28"/>
  <c r="N309" i="28"/>
  <c r="H309" i="28"/>
  <c r="C309" i="28"/>
  <c r="W309" i="28"/>
  <c r="R309" i="28"/>
  <c r="L309" i="28"/>
  <c r="G309" i="28"/>
  <c r="B309" i="28"/>
  <c r="V309" i="28"/>
  <c r="P309" i="28"/>
  <c r="K309" i="28"/>
  <c r="F309" i="28"/>
  <c r="J309" i="28"/>
  <c r="D309" i="28"/>
  <c r="T309" i="28"/>
  <c r="O309" i="28"/>
  <c r="V446" i="28"/>
  <c r="R446" i="28"/>
  <c r="N446" i="28"/>
  <c r="J446" i="28"/>
  <c r="F446" i="28"/>
  <c r="B446" i="28"/>
  <c r="W446" i="28"/>
  <c r="Q446" i="28"/>
  <c r="L446" i="28"/>
  <c r="G446" i="28"/>
  <c r="U446" i="28"/>
  <c r="P446" i="28"/>
  <c r="K446" i="28"/>
  <c r="E446" i="28"/>
  <c r="S446" i="28"/>
  <c r="H446" i="28"/>
  <c r="Y446" i="28"/>
  <c r="O446" i="28"/>
  <c r="D446" i="28"/>
  <c r="X446" i="28"/>
  <c r="M446" i="28"/>
  <c r="C446" i="28"/>
  <c r="I446" i="28"/>
  <c r="T446" i="28"/>
  <c r="Y344" i="21"/>
  <c r="U344" i="21"/>
  <c r="Q344" i="21"/>
  <c r="M344" i="21"/>
  <c r="I344" i="21"/>
  <c r="E344" i="21"/>
  <c r="T344" i="21"/>
  <c r="O344" i="21"/>
  <c r="J344" i="21"/>
  <c r="D344" i="21"/>
  <c r="S344" i="21"/>
  <c r="L344" i="21"/>
  <c r="F344" i="21"/>
  <c r="X344" i="21"/>
  <c r="R344" i="21"/>
  <c r="K344" i="21"/>
  <c r="C344" i="21"/>
  <c r="N344" i="21"/>
  <c r="W344" i="21"/>
  <c r="H344" i="21"/>
  <c r="V344" i="21"/>
  <c r="G344" i="21"/>
  <c r="P344" i="21"/>
  <c r="B344" i="21"/>
  <c r="Y378" i="21"/>
  <c r="U378" i="21"/>
  <c r="Q378" i="21"/>
  <c r="M378" i="21"/>
  <c r="I378" i="21"/>
  <c r="E378" i="21"/>
  <c r="T378" i="21"/>
  <c r="O378" i="21"/>
  <c r="J378" i="21"/>
  <c r="D378" i="21"/>
  <c r="X378" i="21"/>
  <c r="R378" i="21"/>
  <c r="K378" i="21"/>
  <c r="C378" i="21"/>
  <c r="W378" i="21"/>
  <c r="P378" i="21"/>
  <c r="H378" i="21"/>
  <c r="B378" i="21"/>
  <c r="S378" i="21"/>
  <c r="F378" i="21"/>
  <c r="N378" i="21"/>
  <c r="L378" i="21"/>
  <c r="V378" i="21"/>
  <c r="G378" i="21"/>
  <c r="Y175" i="21"/>
  <c r="U175" i="21"/>
  <c r="Q175" i="21"/>
  <c r="M175" i="21"/>
  <c r="I175" i="21"/>
  <c r="E175" i="21"/>
  <c r="V175" i="21"/>
  <c r="P175" i="21"/>
  <c r="K175" i="21"/>
  <c r="F175" i="21"/>
  <c r="T175" i="21"/>
  <c r="N175" i="21"/>
  <c r="G175" i="21"/>
  <c r="S175" i="21"/>
  <c r="J175" i="21"/>
  <c r="B175" i="21"/>
  <c r="W175" i="21"/>
  <c r="H175" i="21"/>
  <c r="R175" i="21"/>
  <c r="C175" i="21"/>
  <c r="L175" i="21"/>
  <c r="X175" i="21"/>
  <c r="O175" i="21"/>
  <c r="D175" i="21"/>
  <c r="V412" i="28"/>
  <c r="R412" i="28"/>
  <c r="N412" i="28"/>
  <c r="J412" i="28"/>
  <c r="F412" i="28"/>
  <c r="B412" i="28"/>
  <c r="W412" i="28"/>
  <c r="Q412" i="28"/>
  <c r="L412" i="28"/>
  <c r="G412" i="28"/>
  <c r="U412" i="28"/>
  <c r="P412" i="28"/>
  <c r="K412" i="28"/>
  <c r="E412" i="28"/>
  <c r="X412" i="28"/>
  <c r="M412" i="28"/>
  <c r="C412" i="28"/>
  <c r="T412" i="28"/>
  <c r="I412" i="28"/>
  <c r="S412" i="28"/>
  <c r="H412" i="28"/>
  <c r="D412" i="28"/>
  <c r="Y412" i="28"/>
  <c r="O412" i="28"/>
  <c r="Y309" i="21"/>
  <c r="U309" i="21"/>
  <c r="Q309" i="21"/>
  <c r="M309" i="21"/>
  <c r="I309" i="21"/>
  <c r="E309" i="21"/>
  <c r="W309" i="21"/>
  <c r="R309" i="21"/>
  <c r="L309" i="21"/>
  <c r="G309" i="21"/>
  <c r="B309" i="21"/>
  <c r="X309" i="21"/>
  <c r="P309" i="21"/>
  <c r="J309" i="21"/>
  <c r="C309" i="21"/>
  <c r="V309" i="21"/>
  <c r="O309" i="21"/>
  <c r="H309" i="21"/>
  <c r="S309" i="21"/>
  <c r="D309" i="21"/>
  <c r="N309" i="21"/>
  <c r="K309" i="21"/>
  <c r="T309" i="21"/>
  <c r="F309" i="21"/>
  <c r="A379" i="21"/>
  <c r="A345" i="21"/>
  <c r="A413" i="21"/>
  <c r="A310" i="21"/>
  <c r="A310" i="28"/>
  <c r="A447" i="28"/>
  <c r="A379" i="28"/>
  <c r="A276" i="28"/>
  <c r="A413" i="28"/>
  <c r="A345" i="28"/>
  <c r="A241" i="21"/>
  <c r="A275" i="21"/>
  <c r="A208" i="21"/>
  <c r="A176" i="21"/>
  <c r="Y345" i="21" l="1"/>
  <c r="U345" i="21"/>
  <c r="Q345" i="21"/>
  <c r="M345" i="21"/>
  <c r="I345" i="21"/>
  <c r="E345" i="21"/>
  <c r="W345" i="21"/>
  <c r="R345" i="21"/>
  <c r="L345" i="21"/>
  <c r="G345" i="21"/>
  <c r="B345" i="21"/>
  <c r="X345" i="21"/>
  <c r="P345" i="21"/>
  <c r="J345" i="21"/>
  <c r="C345" i="21"/>
  <c r="V345" i="21"/>
  <c r="O345" i="21"/>
  <c r="H345" i="21"/>
  <c r="S345" i="21"/>
  <c r="D345" i="21"/>
  <c r="N345" i="21"/>
  <c r="K345" i="21"/>
  <c r="F345" i="21"/>
  <c r="T345" i="21"/>
  <c r="Y176" i="21"/>
  <c r="U176" i="21"/>
  <c r="Q176" i="21"/>
  <c r="M176" i="21"/>
  <c r="I176" i="21"/>
  <c r="E176" i="21"/>
  <c r="X176" i="21"/>
  <c r="S176" i="21"/>
  <c r="N176" i="21"/>
  <c r="H176" i="21"/>
  <c r="C176" i="21"/>
  <c r="R176" i="21"/>
  <c r="K176" i="21"/>
  <c r="D176" i="21"/>
  <c r="W176" i="21"/>
  <c r="O176" i="21"/>
  <c r="F176" i="21"/>
  <c r="V176" i="21"/>
  <c r="J176" i="21"/>
  <c r="L176" i="21"/>
  <c r="G176" i="21"/>
  <c r="T176" i="21"/>
  <c r="B176" i="21"/>
  <c r="P176" i="21"/>
  <c r="Y241" i="21"/>
  <c r="U241" i="21"/>
  <c r="Q241" i="21"/>
  <c r="M241" i="21"/>
  <c r="I241" i="21"/>
  <c r="E241" i="21"/>
  <c r="T241" i="21"/>
  <c r="O241" i="21"/>
  <c r="J241" i="21"/>
  <c r="D241" i="21"/>
  <c r="X241" i="21"/>
  <c r="R241" i="21"/>
  <c r="K241" i="21"/>
  <c r="C241" i="21"/>
  <c r="W241" i="21"/>
  <c r="P241" i="21"/>
  <c r="H241" i="21"/>
  <c r="B241" i="21"/>
  <c r="L241" i="21"/>
  <c r="V241" i="21"/>
  <c r="G241" i="21"/>
  <c r="S241" i="21"/>
  <c r="F241" i="21"/>
  <c r="N241" i="21"/>
  <c r="Y310" i="28"/>
  <c r="U310" i="28"/>
  <c r="Q310" i="28"/>
  <c r="M310" i="28"/>
  <c r="I310" i="28"/>
  <c r="E310" i="28"/>
  <c r="V310" i="28"/>
  <c r="P310" i="28"/>
  <c r="K310" i="28"/>
  <c r="F310" i="28"/>
  <c r="T310" i="28"/>
  <c r="O310" i="28"/>
  <c r="J310" i="28"/>
  <c r="D310" i="28"/>
  <c r="X310" i="28"/>
  <c r="S310" i="28"/>
  <c r="N310" i="28"/>
  <c r="H310" i="28"/>
  <c r="C310" i="28"/>
  <c r="G310" i="28"/>
  <c r="W310" i="28"/>
  <c r="B310" i="28"/>
  <c r="R310" i="28"/>
  <c r="L310" i="28"/>
  <c r="Y379" i="21"/>
  <c r="U379" i="21"/>
  <c r="Q379" i="21"/>
  <c r="M379" i="21"/>
  <c r="I379" i="21"/>
  <c r="E379" i="21"/>
  <c r="W379" i="21"/>
  <c r="R379" i="21"/>
  <c r="L379" i="21"/>
  <c r="G379" i="21"/>
  <c r="B379" i="21"/>
  <c r="V379" i="21"/>
  <c r="O379" i="21"/>
  <c r="H379" i="21"/>
  <c r="T379" i="21"/>
  <c r="N379" i="21"/>
  <c r="F379" i="21"/>
  <c r="X379" i="21"/>
  <c r="J379" i="21"/>
  <c r="S379" i="21"/>
  <c r="D379" i="21"/>
  <c r="P379" i="21"/>
  <c r="C379" i="21"/>
  <c r="K379" i="21"/>
  <c r="Y275" i="21"/>
  <c r="U275" i="21"/>
  <c r="Q275" i="21"/>
  <c r="M275" i="21"/>
  <c r="I275" i="21"/>
  <c r="E275" i="21"/>
  <c r="T275" i="21"/>
  <c r="O275" i="21"/>
  <c r="J275" i="21"/>
  <c r="D275" i="21"/>
  <c r="W275" i="21"/>
  <c r="P275" i="21"/>
  <c r="H275" i="21"/>
  <c r="B275" i="21"/>
  <c r="V275" i="21"/>
  <c r="N275" i="21"/>
  <c r="G275" i="21"/>
  <c r="R275" i="21"/>
  <c r="C275" i="21"/>
  <c r="L275" i="21"/>
  <c r="X275" i="21"/>
  <c r="K275" i="21"/>
  <c r="S275" i="21"/>
  <c r="F275" i="21"/>
  <c r="V447" i="28"/>
  <c r="R447" i="28"/>
  <c r="N447" i="28"/>
  <c r="J447" i="28"/>
  <c r="F447" i="28"/>
  <c r="B447" i="28"/>
  <c r="Y447" i="28"/>
  <c r="T447" i="28"/>
  <c r="O447" i="28"/>
  <c r="I447" i="28"/>
  <c r="D447" i="28"/>
  <c r="X447" i="28"/>
  <c r="S447" i="28"/>
  <c r="M447" i="28"/>
  <c r="H447" i="28"/>
  <c r="C447" i="28"/>
  <c r="P447" i="28"/>
  <c r="E447" i="28"/>
  <c r="W447" i="28"/>
  <c r="L447" i="28"/>
  <c r="U447" i="28"/>
  <c r="K447" i="28"/>
  <c r="Q447" i="28"/>
  <c r="G447" i="28"/>
  <c r="V345" i="28"/>
  <c r="R345" i="28"/>
  <c r="N345" i="28"/>
  <c r="J345" i="28"/>
  <c r="F345" i="28"/>
  <c r="B345" i="28"/>
  <c r="Y345" i="28"/>
  <c r="T345" i="28"/>
  <c r="O345" i="28"/>
  <c r="I345" i="28"/>
  <c r="D345" i="28"/>
  <c r="X345" i="28"/>
  <c r="S345" i="28"/>
  <c r="M345" i="28"/>
  <c r="H345" i="28"/>
  <c r="C345" i="28"/>
  <c r="U345" i="28"/>
  <c r="K345" i="28"/>
  <c r="Q345" i="28"/>
  <c r="G345" i="28"/>
  <c r="P345" i="28"/>
  <c r="E345" i="28"/>
  <c r="L345" i="28"/>
  <c r="W345" i="28"/>
  <c r="Y276" i="28"/>
  <c r="U276" i="28"/>
  <c r="Q276" i="28"/>
  <c r="M276" i="28"/>
  <c r="I276" i="28"/>
  <c r="E276" i="28"/>
  <c r="V276" i="28"/>
  <c r="P276" i="28"/>
  <c r="K276" i="28"/>
  <c r="F276" i="28"/>
  <c r="T276" i="28"/>
  <c r="O276" i="28"/>
  <c r="J276" i="28"/>
  <c r="D276" i="28"/>
  <c r="X276" i="28"/>
  <c r="S276" i="28"/>
  <c r="N276" i="28"/>
  <c r="H276" i="28"/>
  <c r="C276" i="28"/>
  <c r="W276" i="28"/>
  <c r="B276" i="28"/>
  <c r="R276" i="28"/>
  <c r="L276" i="28"/>
  <c r="G276" i="28"/>
  <c r="Y310" i="21"/>
  <c r="U310" i="21"/>
  <c r="Q310" i="21"/>
  <c r="M310" i="21"/>
  <c r="I310" i="21"/>
  <c r="E310" i="21"/>
  <c r="T310" i="21"/>
  <c r="O310" i="21"/>
  <c r="J310" i="21"/>
  <c r="D310" i="21"/>
  <c r="V310" i="21"/>
  <c r="N310" i="21"/>
  <c r="G310" i="21"/>
  <c r="S310" i="21"/>
  <c r="L310" i="21"/>
  <c r="F310" i="21"/>
  <c r="W310" i="21"/>
  <c r="H310" i="21"/>
  <c r="R310" i="21"/>
  <c r="C310" i="21"/>
  <c r="P310" i="21"/>
  <c r="B310" i="21"/>
  <c r="K310" i="21"/>
  <c r="X310" i="21"/>
  <c r="Y208" i="21"/>
  <c r="U208" i="21"/>
  <c r="Q208" i="21"/>
  <c r="M208" i="21"/>
  <c r="I208" i="21"/>
  <c r="E208" i="21"/>
  <c r="T208" i="21"/>
  <c r="O208" i="21"/>
  <c r="J208" i="21"/>
  <c r="D208" i="21"/>
  <c r="S208" i="21"/>
  <c r="L208" i="21"/>
  <c r="F208" i="21"/>
  <c r="X208" i="21"/>
  <c r="P208" i="21"/>
  <c r="G208" i="21"/>
  <c r="V208" i="21"/>
  <c r="H208" i="21"/>
  <c r="R208" i="21"/>
  <c r="B208" i="21"/>
  <c r="K208" i="21"/>
  <c r="C208" i="21"/>
  <c r="W208" i="21"/>
  <c r="N208" i="21"/>
  <c r="V413" i="28"/>
  <c r="R413" i="28"/>
  <c r="N413" i="28"/>
  <c r="J413" i="28"/>
  <c r="F413" i="28"/>
  <c r="B413" i="28"/>
  <c r="Y413" i="28"/>
  <c r="T413" i="28"/>
  <c r="O413" i="28"/>
  <c r="I413" i="28"/>
  <c r="D413" i="28"/>
  <c r="X413" i="28"/>
  <c r="S413" i="28"/>
  <c r="M413" i="28"/>
  <c r="H413" i="28"/>
  <c r="C413" i="28"/>
  <c r="U413" i="28"/>
  <c r="K413" i="28"/>
  <c r="Q413" i="28"/>
  <c r="G413" i="28"/>
  <c r="P413" i="28"/>
  <c r="E413" i="28"/>
  <c r="W413" i="28"/>
  <c r="L413" i="28"/>
  <c r="V379" i="28"/>
  <c r="R379" i="28"/>
  <c r="N379" i="28"/>
  <c r="J379" i="28"/>
  <c r="F379" i="28"/>
  <c r="B379" i="28"/>
  <c r="Y379" i="28"/>
  <c r="T379" i="28"/>
  <c r="O379" i="28"/>
  <c r="I379" i="28"/>
  <c r="D379" i="28"/>
  <c r="X379" i="28"/>
  <c r="S379" i="28"/>
  <c r="M379" i="28"/>
  <c r="H379" i="28"/>
  <c r="C379" i="28"/>
  <c r="P379" i="28"/>
  <c r="E379" i="28"/>
  <c r="W379" i="28"/>
  <c r="L379" i="28"/>
  <c r="U379" i="28"/>
  <c r="K379" i="28"/>
  <c r="Q379" i="28"/>
  <c r="G379" i="28"/>
  <c r="Y413" i="21"/>
  <c r="U413" i="21"/>
  <c r="Q413" i="21"/>
  <c r="M413" i="21"/>
  <c r="I413" i="21"/>
  <c r="E413" i="21"/>
  <c r="X413" i="21"/>
  <c r="S413" i="21"/>
  <c r="N413" i="21"/>
  <c r="H413" i="21"/>
  <c r="C413" i="21"/>
  <c r="R413" i="21"/>
  <c r="K413" i="21"/>
  <c r="D413" i="21"/>
  <c r="T413" i="21"/>
  <c r="J413" i="21"/>
  <c r="P413" i="21"/>
  <c r="G413" i="21"/>
  <c r="L413" i="21"/>
  <c r="W413" i="21"/>
  <c r="F413" i="21"/>
  <c r="V413" i="21"/>
  <c r="B413" i="21"/>
  <c r="O413" i="21"/>
  <c r="A311" i="21"/>
  <c r="A346" i="21"/>
  <c r="A414" i="21"/>
  <c r="A380" i="21"/>
  <c r="A277" i="28"/>
  <c r="A346" i="28"/>
  <c r="A380" i="28"/>
  <c r="A414" i="28"/>
  <c r="A448" i="28"/>
  <c r="A311" i="28"/>
  <c r="A276" i="21"/>
  <c r="A242" i="21"/>
  <c r="A209" i="21"/>
  <c r="Y242" i="21" l="1"/>
  <c r="U242" i="21"/>
  <c r="Q242" i="21"/>
  <c r="M242" i="21"/>
  <c r="I242" i="21"/>
  <c r="E242" i="21"/>
  <c r="W242" i="21"/>
  <c r="R242" i="21"/>
  <c r="L242" i="21"/>
  <c r="G242" i="21"/>
  <c r="B242" i="21"/>
  <c r="V242" i="21"/>
  <c r="O242" i="21"/>
  <c r="H242" i="21"/>
  <c r="T242" i="21"/>
  <c r="N242" i="21"/>
  <c r="F242" i="21"/>
  <c r="P242" i="21"/>
  <c r="C242" i="21"/>
  <c r="K242" i="21"/>
  <c r="X242" i="21"/>
  <c r="J242" i="21"/>
  <c r="D242" i="21"/>
  <c r="S242" i="21"/>
  <c r="V414" i="28"/>
  <c r="R414" i="28"/>
  <c r="N414" i="28"/>
  <c r="J414" i="28"/>
  <c r="F414" i="28"/>
  <c r="B414" i="28"/>
  <c r="W414" i="28"/>
  <c r="Q414" i="28"/>
  <c r="L414" i="28"/>
  <c r="G414" i="28"/>
  <c r="U414" i="28"/>
  <c r="P414" i="28"/>
  <c r="K414" i="28"/>
  <c r="E414" i="28"/>
  <c r="S414" i="28"/>
  <c r="H414" i="28"/>
  <c r="Y414" i="28"/>
  <c r="O414" i="28"/>
  <c r="D414" i="28"/>
  <c r="X414" i="28"/>
  <c r="M414" i="28"/>
  <c r="C414" i="28"/>
  <c r="T414" i="28"/>
  <c r="I414" i="28"/>
  <c r="Y277" i="28"/>
  <c r="U277" i="28"/>
  <c r="Q277" i="28"/>
  <c r="M277" i="28"/>
  <c r="I277" i="28"/>
  <c r="E277" i="28"/>
  <c r="X277" i="28"/>
  <c r="S277" i="28"/>
  <c r="N277" i="28"/>
  <c r="H277" i="28"/>
  <c r="C277" i="28"/>
  <c r="W277" i="28"/>
  <c r="R277" i="28"/>
  <c r="L277" i="28"/>
  <c r="G277" i="28"/>
  <c r="B277" i="28"/>
  <c r="V277" i="28"/>
  <c r="P277" i="28"/>
  <c r="K277" i="28"/>
  <c r="F277" i="28"/>
  <c r="T277" i="28"/>
  <c r="O277" i="28"/>
  <c r="J277" i="28"/>
  <c r="D277" i="28"/>
  <c r="Y311" i="21"/>
  <c r="U311" i="21"/>
  <c r="Q311" i="21"/>
  <c r="M311" i="21"/>
  <c r="I311" i="21"/>
  <c r="E311" i="21"/>
  <c r="W311" i="21"/>
  <c r="R311" i="21"/>
  <c r="L311" i="21"/>
  <c r="G311" i="21"/>
  <c r="B311" i="21"/>
  <c r="S311" i="21"/>
  <c r="K311" i="21"/>
  <c r="D311" i="21"/>
  <c r="X311" i="21"/>
  <c r="P311" i="21"/>
  <c r="J311" i="21"/>
  <c r="C311" i="21"/>
  <c r="N311" i="21"/>
  <c r="V311" i="21"/>
  <c r="H311" i="21"/>
  <c r="T311" i="21"/>
  <c r="F311" i="21"/>
  <c r="O311" i="21"/>
  <c r="Y276" i="21"/>
  <c r="U276" i="21"/>
  <c r="Q276" i="21"/>
  <c r="M276" i="21"/>
  <c r="I276" i="21"/>
  <c r="E276" i="21"/>
  <c r="W276" i="21"/>
  <c r="R276" i="21"/>
  <c r="L276" i="21"/>
  <c r="G276" i="21"/>
  <c r="B276" i="21"/>
  <c r="T276" i="21"/>
  <c r="N276" i="21"/>
  <c r="F276" i="21"/>
  <c r="S276" i="21"/>
  <c r="K276" i="21"/>
  <c r="D276" i="21"/>
  <c r="V276" i="21"/>
  <c r="H276" i="21"/>
  <c r="P276" i="21"/>
  <c r="C276" i="21"/>
  <c r="O276" i="21"/>
  <c r="X276" i="21"/>
  <c r="J276" i="21"/>
  <c r="V380" i="28"/>
  <c r="R380" i="28"/>
  <c r="N380" i="28"/>
  <c r="J380" i="28"/>
  <c r="F380" i="28"/>
  <c r="B380" i="28"/>
  <c r="W380" i="28"/>
  <c r="Q380" i="28"/>
  <c r="L380" i="28"/>
  <c r="G380" i="28"/>
  <c r="U380" i="28"/>
  <c r="P380" i="28"/>
  <c r="K380" i="28"/>
  <c r="E380" i="28"/>
  <c r="X380" i="28"/>
  <c r="M380" i="28"/>
  <c r="C380" i="28"/>
  <c r="T380" i="28"/>
  <c r="I380" i="28"/>
  <c r="S380" i="28"/>
  <c r="H380" i="28"/>
  <c r="Y380" i="28"/>
  <c r="O380" i="28"/>
  <c r="D380" i="28"/>
  <c r="Y380" i="21"/>
  <c r="U380" i="21"/>
  <c r="Q380" i="21"/>
  <c r="M380" i="21"/>
  <c r="I380" i="21"/>
  <c r="E380" i="21"/>
  <c r="T380" i="21"/>
  <c r="O380" i="21"/>
  <c r="J380" i="21"/>
  <c r="D380" i="21"/>
  <c r="S380" i="21"/>
  <c r="L380" i="21"/>
  <c r="F380" i="21"/>
  <c r="X380" i="21"/>
  <c r="R380" i="21"/>
  <c r="K380" i="21"/>
  <c r="C380" i="21"/>
  <c r="N380" i="21"/>
  <c r="W380" i="21"/>
  <c r="H380" i="21"/>
  <c r="V380" i="21"/>
  <c r="G380" i="21"/>
  <c r="B380" i="21"/>
  <c r="P380" i="21"/>
  <c r="Y311" i="28"/>
  <c r="U311" i="28"/>
  <c r="Q311" i="28"/>
  <c r="M311" i="28"/>
  <c r="I311" i="28"/>
  <c r="E311" i="28"/>
  <c r="X311" i="28"/>
  <c r="S311" i="28"/>
  <c r="N311" i="28"/>
  <c r="H311" i="28"/>
  <c r="C311" i="28"/>
  <c r="W311" i="28"/>
  <c r="R311" i="28"/>
  <c r="L311" i="28"/>
  <c r="G311" i="28"/>
  <c r="B311" i="28"/>
  <c r="V311" i="28"/>
  <c r="P311" i="28"/>
  <c r="K311" i="28"/>
  <c r="F311" i="28"/>
  <c r="D311" i="28"/>
  <c r="T311" i="28"/>
  <c r="O311" i="28"/>
  <c r="J311" i="28"/>
  <c r="Y414" i="21"/>
  <c r="U414" i="21"/>
  <c r="Q414" i="21"/>
  <c r="M414" i="21"/>
  <c r="I414" i="21"/>
  <c r="E414" i="21"/>
  <c r="V414" i="21"/>
  <c r="P414" i="21"/>
  <c r="K414" i="21"/>
  <c r="F414" i="21"/>
  <c r="W414" i="21"/>
  <c r="O414" i="21"/>
  <c r="H414" i="21"/>
  <c r="B414" i="21"/>
  <c r="X414" i="21"/>
  <c r="N414" i="21"/>
  <c r="D414" i="21"/>
  <c r="T414" i="21"/>
  <c r="L414" i="21"/>
  <c r="C414" i="21"/>
  <c r="G414" i="21"/>
  <c r="S414" i="21"/>
  <c r="R414" i="21"/>
  <c r="J414" i="21"/>
  <c r="Y209" i="21"/>
  <c r="U209" i="21"/>
  <c r="Q209" i="21"/>
  <c r="M209" i="21"/>
  <c r="I209" i="21"/>
  <c r="E209" i="21"/>
  <c r="W209" i="21"/>
  <c r="R209" i="21"/>
  <c r="L209" i="21"/>
  <c r="G209" i="21"/>
  <c r="B209" i="21"/>
  <c r="X209" i="21"/>
  <c r="P209" i="21"/>
  <c r="J209" i="21"/>
  <c r="C209" i="21"/>
  <c r="T209" i="21"/>
  <c r="K209" i="21"/>
  <c r="V209" i="21"/>
  <c r="H209" i="21"/>
  <c r="N209" i="21"/>
  <c r="F209" i="21"/>
  <c r="O209" i="21"/>
  <c r="S209" i="21"/>
  <c r="D209" i="21"/>
  <c r="V448" i="28"/>
  <c r="R448" i="28"/>
  <c r="N448" i="28"/>
  <c r="J448" i="28"/>
  <c r="F448" i="28"/>
  <c r="B448" i="28"/>
  <c r="W448" i="28"/>
  <c r="Q448" i="28"/>
  <c r="L448" i="28"/>
  <c r="G448" i="28"/>
  <c r="U448" i="28"/>
  <c r="P448" i="28"/>
  <c r="K448" i="28"/>
  <c r="E448" i="28"/>
  <c r="X448" i="28"/>
  <c r="M448" i="28"/>
  <c r="C448" i="28"/>
  <c r="T448" i="28"/>
  <c r="I448" i="28"/>
  <c r="S448" i="28"/>
  <c r="H448" i="28"/>
  <c r="D448" i="28"/>
  <c r="Y448" i="28"/>
  <c r="O448" i="28"/>
  <c r="V346" i="28"/>
  <c r="R346" i="28"/>
  <c r="N346" i="28"/>
  <c r="J346" i="28"/>
  <c r="F346" i="28"/>
  <c r="B346" i="28"/>
  <c r="W346" i="28"/>
  <c r="Q346" i="28"/>
  <c r="L346" i="28"/>
  <c r="G346" i="28"/>
  <c r="U346" i="28"/>
  <c r="P346" i="28"/>
  <c r="K346" i="28"/>
  <c r="E346" i="28"/>
  <c r="S346" i="28"/>
  <c r="H346" i="28"/>
  <c r="Y346" i="28"/>
  <c r="O346" i="28"/>
  <c r="D346" i="28"/>
  <c r="X346" i="28"/>
  <c r="M346" i="28"/>
  <c r="C346" i="28"/>
  <c r="T346" i="28"/>
  <c r="I346" i="28"/>
  <c r="Y346" i="21"/>
  <c r="U346" i="21"/>
  <c r="Q346" i="21"/>
  <c r="M346" i="21"/>
  <c r="I346" i="21"/>
  <c r="E346" i="21"/>
  <c r="T346" i="21"/>
  <c r="O346" i="21"/>
  <c r="J346" i="21"/>
  <c r="D346" i="21"/>
  <c r="V346" i="21"/>
  <c r="N346" i="21"/>
  <c r="G346" i="21"/>
  <c r="S346" i="21"/>
  <c r="L346" i="21"/>
  <c r="F346" i="21"/>
  <c r="W346" i="21"/>
  <c r="H346" i="21"/>
  <c r="R346" i="21"/>
  <c r="C346" i="21"/>
  <c r="P346" i="21"/>
  <c r="B346" i="21"/>
  <c r="X346" i="21"/>
  <c r="K346" i="21"/>
  <c r="A381" i="21"/>
  <c r="A347" i="21"/>
  <c r="A415" i="21"/>
  <c r="A312" i="21"/>
  <c r="A449" i="28"/>
  <c r="A347" i="28"/>
  <c r="A381" i="28"/>
  <c r="A278" i="28"/>
  <c r="A312" i="28"/>
  <c r="A415" i="28"/>
  <c r="A243" i="21"/>
  <c r="A277" i="21"/>
  <c r="Y312" i="28" l="1"/>
  <c r="U312" i="28"/>
  <c r="Q312" i="28"/>
  <c r="M312" i="28"/>
  <c r="I312" i="28"/>
  <c r="E312" i="28"/>
  <c r="V312" i="28"/>
  <c r="P312" i="28"/>
  <c r="K312" i="28"/>
  <c r="F312" i="28"/>
  <c r="T312" i="28"/>
  <c r="O312" i="28"/>
  <c r="J312" i="28"/>
  <c r="D312" i="28"/>
  <c r="X312" i="28"/>
  <c r="S312" i="28"/>
  <c r="N312" i="28"/>
  <c r="H312" i="28"/>
  <c r="C312" i="28"/>
  <c r="W312" i="28"/>
  <c r="B312" i="28"/>
  <c r="R312" i="28"/>
  <c r="L312" i="28"/>
  <c r="G312" i="28"/>
  <c r="V449" i="28"/>
  <c r="R449" i="28"/>
  <c r="N449" i="28"/>
  <c r="J449" i="28"/>
  <c r="F449" i="28"/>
  <c r="B449" i="28"/>
  <c r="Y449" i="28"/>
  <c r="T449" i="28"/>
  <c r="O449" i="28"/>
  <c r="I449" i="28"/>
  <c r="D449" i="28"/>
  <c r="X449" i="28"/>
  <c r="S449" i="28"/>
  <c r="M449" i="28"/>
  <c r="H449" i="28"/>
  <c r="C449" i="28"/>
  <c r="U449" i="28"/>
  <c r="K449" i="28"/>
  <c r="Q449" i="28"/>
  <c r="G449" i="28"/>
  <c r="P449" i="28"/>
  <c r="E449" i="28"/>
  <c r="W449" i="28"/>
  <c r="L449" i="28"/>
  <c r="Y381" i="21"/>
  <c r="U381" i="21"/>
  <c r="Q381" i="21"/>
  <c r="M381" i="21"/>
  <c r="I381" i="21"/>
  <c r="E381" i="21"/>
  <c r="W381" i="21"/>
  <c r="R381" i="21"/>
  <c r="L381" i="21"/>
  <c r="G381" i="21"/>
  <c r="B381" i="21"/>
  <c r="X381" i="21"/>
  <c r="P381" i="21"/>
  <c r="J381" i="21"/>
  <c r="C381" i="21"/>
  <c r="V381" i="21"/>
  <c r="O381" i="21"/>
  <c r="H381" i="21"/>
  <c r="S381" i="21"/>
  <c r="D381" i="21"/>
  <c r="N381" i="21"/>
  <c r="K381" i="21"/>
  <c r="T381" i="21"/>
  <c r="F381" i="21"/>
  <c r="Y277" i="21"/>
  <c r="U277" i="21"/>
  <c r="Q277" i="21"/>
  <c r="M277" i="21"/>
  <c r="I277" i="21"/>
  <c r="E277" i="21"/>
  <c r="T277" i="21"/>
  <c r="O277" i="21"/>
  <c r="J277" i="21"/>
  <c r="D277" i="21"/>
  <c r="X277" i="21"/>
  <c r="R277" i="21"/>
  <c r="K277" i="21"/>
  <c r="C277" i="21"/>
  <c r="W277" i="21"/>
  <c r="P277" i="21"/>
  <c r="H277" i="21"/>
  <c r="B277" i="21"/>
  <c r="L277" i="21"/>
  <c r="V277" i="21"/>
  <c r="G277" i="21"/>
  <c r="S277" i="21"/>
  <c r="F277" i="21"/>
  <c r="N277" i="21"/>
  <c r="Y278" i="28"/>
  <c r="U278" i="28"/>
  <c r="Q278" i="28"/>
  <c r="M278" i="28"/>
  <c r="I278" i="28"/>
  <c r="E278" i="28"/>
  <c r="V278" i="28"/>
  <c r="P278" i="28"/>
  <c r="K278" i="28"/>
  <c r="F278" i="28"/>
  <c r="T278" i="28"/>
  <c r="O278" i="28"/>
  <c r="J278" i="28"/>
  <c r="D278" i="28"/>
  <c r="X278" i="28"/>
  <c r="S278" i="28"/>
  <c r="N278" i="28"/>
  <c r="H278" i="28"/>
  <c r="C278" i="28"/>
  <c r="R278" i="28"/>
  <c r="L278" i="28"/>
  <c r="G278" i="28"/>
  <c r="W278" i="28"/>
  <c r="B278" i="28"/>
  <c r="Y312" i="21"/>
  <c r="U312" i="21"/>
  <c r="Q312" i="21"/>
  <c r="M312" i="21"/>
  <c r="I312" i="21"/>
  <c r="E312" i="21"/>
  <c r="T312" i="21"/>
  <c r="O312" i="21"/>
  <c r="J312" i="21"/>
  <c r="D312" i="21"/>
  <c r="W312" i="21"/>
  <c r="P312" i="21"/>
  <c r="H312" i="21"/>
  <c r="B312" i="21"/>
  <c r="V312" i="21"/>
  <c r="N312" i="21"/>
  <c r="G312" i="21"/>
  <c r="R312" i="21"/>
  <c r="C312" i="21"/>
  <c r="L312" i="21"/>
  <c r="X312" i="21"/>
  <c r="K312" i="21"/>
  <c r="S312" i="21"/>
  <c r="F312" i="21"/>
  <c r="Y243" i="21"/>
  <c r="U243" i="21"/>
  <c r="Q243" i="21"/>
  <c r="M243" i="21"/>
  <c r="I243" i="21"/>
  <c r="E243" i="21"/>
  <c r="T243" i="21"/>
  <c r="O243" i="21"/>
  <c r="J243" i="21"/>
  <c r="D243" i="21"/>
  <c r="S243" i="21"/>
  <c r="L243" i="21"/>
  <c r="F243" i="21"/>
  <c r="X243" i="21"/>
  <c r="R243" i="21"/>
  <c r="K243" i="21"/>
  <c r="C243" i="21"/>
  <c r="V243" i="21"/>
  <c r="G243" i="21"/>
  <c r="P243" i="21"/>
  <c r="B243" i="21"/>
  <c r="N243" i="21"/>
  <c r="W243" i="21"/>
  <c r="H243" i="21"/>
  <c r="V381" i="28"/>
  <c r="R381" i="28"/>
  <c r="N381" i="28"/>
  <c r="J381" i="28"/>
  <c r="F381" i="28"/>
  <c r="B381" i="28"/>
  <c r="Y381" i="28"/>
  <c r="T381" i="28"/>
  <c r="O381" i="28"/>
  <c r="I381" i="28"/>
  <c r="D381" i="28"/>
  <c r="X381" i="28"/>
  <c r="S381" i="28"/>
  <c r="M381" i="28"/>
  <c r="H381" i="28"/>
  <c r="C381" i="28"/>
  <c r="U381" i="28"/>
  <c r="K381" i="28"/>
  <c r="Q381" i="28"/>
  <c r="G381" i="28"/>
  <c r="P381" i="28"/>
  <c r="E381" i="28"/>
  <c r="L381" i="28"/>
  <c r="W381" i="28"/>
  <c r="Y415" i="21"/>
  <c r="U415" i="21"/>
  <c r="Q415" i="21"/>
  <c r="M415" i="21"/>
  <c r="I415" i="21"/>
  <c r="E415" i="21"/>
  <c r="X415" i="21"/>
  <c r="S415" i="21"/>
  <c r="N415" i="21"/>
  <c r="H415" i="21"/>
  <c r="C415" i="21"/>
  <c r="T415" i="21"/>
  <c r="L415" i="21"/>
  <c r="F415" i="21"/>
  <c r="R415" i="21"/>
  <c r="J415" i="21"/>
  <c r="P415" i="21"/>
  <c r="G415" i="21"/>
  <c r="V415" i="21"/>
  <c r="B415" i="21"/>
  <c r="O415" i="21"/>
  <c r="K415" i="21"/>
  <c r="W415" i="21"/>
  <c r="D415" i="21"/>
  <c r="V415" i="28"/>
  <c r="R415" i="28"/>
  <c r="N415" i="28"/>
  <c r="J415" i="28"/>
  <c r="F415" i="28"/>
  <c r="B415" i="28"/>
  <c r="Y415" i="28"/>
  <c r="T415" i="28"/>
  <c r="O415" i="28"/>
  <c r="I415" i="28"/>
  <c r="D415" i="28"/>
  <c r="X415" i="28"/>
  <c r="S415" i="28"/>
  <c r="M415" i="28"/>
  <c r="H415" i="28"/>
  <c r="C415" i="28"/>
  <c r="P415" i="28"/>
  <c r="E415" i="28"/>
  <c r="W415" i="28"/>
  <c r="L415" i="28"/>
  <c r="U415" i="28"/>
  <c r="K415" i="28"/>
  <c r="Q415" i="28"/>
  <c r="G415" i="28"/>
  <c r="V347" i="28"/>
  <c r="R347" i="28"/>
  <c r="N347" i="28"/>
  <c r="J347" i="28"/>
  <c r="F347" i="28"/>
  <c r="B347" i="28"/>
  <c r="Y347" i="28"/>
  <c r="T347" i="28"/>
  <c r="O347" i="28"/>
  <c r="I347" i="28"/>
  <c r="D347" i="28"/>
  <c r="X347" i="28"/>
  <c r="S347" i="28"/>
  <c r="M347" i="28"/>
  <c r="H347" i="28"/>
  <c r="C347" i="28"/>
  <c r="P347" i="28"/>
  <c r="E347" i="28"/>
  <c r="W347" i="28"/>
  <c r="L347" i="28"/>
  <c r="U347" i="28"/>
  <c r="K347" i="28"/>
  <c r="G347" i="28"/>
  <c r="Q347" i="28"/>
  <c r="Y347" i="21"/>
  <c r="U347" i="21"/>
  <c r="Q347" i="21"/>
  <c r="M347" i="21"/>
  <c r="I347" i="21"/>
  <c r="E347" i="21"/>
  <c r="W347" i="21"/>
  <c r="R347" i="21"/>
  <c r="L347" i="21"/>
  <c r="G347" i="21"/>
  <c r="B347" i="21"/>
  <c r="S347" i="21"/>
  <c r="K347" i="21"/>
  <c r="D347" i="21"/>
  <c r="X347" i="21"/>
  <c r="P347" i="21"/>
  <c r="J347" i="21"/>
  <c r="C347" i="21"/>
  <c r="N347" i="21"/>
  <c r="V347" i="21"/>
  <c r="H347" i="21"/>
  <c r="T347" i="21"/>
  <c r="F347" i="21"/>
  <c r="O347" i="21"/>
  <c r="A382" i="21"/>
  <c r="A313" i="21"/>
  <c r="A348" i="21"/>
  <c r="A416" i="21"/>
  <c r="A416" i="28"/>
  <c r="A313" i="28"/>
  <c r="A382" i="28"/>
  <c r="A348" i="28"/>
  <c r="A450" i="28"/>
  <c r="A278" i="21"/>
  <c r="A244" i="21"/>
  <c r="V450" i="28" l="1"/>
  <c r="R450" i="28"/>
  <c r="N450" i="28"/>
  <c r="J450" i="28"/>
  <c r="F450" i="28"/>
  <c r="B450" i="28"/>
  <c r="W450" i="28"/>
  <c r="Q450" i="28"/>
  <c r="L450" i="28"/>
  <c r="G450" i="28"/>
  <c r="U450" i="28"/>
  <c r="P450" i="28"/>
  <c r="K450" i="28"/>
  <c r="E450" i="28"/>
  <c r="S450" i="28"/>
  <c r="H450" i="28"/>
  <c r="Y450" i="28"/>
  <c r="O450" i="28"/>
  <c r="D450" i="28"/>
  <c r="X450" i="28"/>
  <c r="M450" i="28"/>
  <c r="C450" i="28"/>
  <c r="T450" i="28"/>
  <c r="I450" i="28"/>
  <c r="V416" i="28"/>
  <c r="R416" i="28"/>
  <c r="N416" i="28"/>
  <c r="J416" i="28"/>
  <c r="F416" i="28"/>
  <c r="B416" i="28"/>
  <c r="W416" i="28"/>
  <c r="Q416" i="28"/>
  <c r="L416" i="28"/>
  <c r="G416" i="28"/>
  <c r="U416" i="28"/>
  <c r="P416" i="28"/>
  <c r="K416" i="28"/>
  <c r="E416" i="28"/>
  <c r="X416" i="28"/>
  <c r="M416" i="28"/>
  <c r="C416" i="28"/>
  <c r="T416" i="28"/>
  <c r="I416" i="28"/>
  <c r="S416" i="28"/>
  <c r="H416" i="28"/>
  <c r="Y416" i="28"/>
  <c r="O416" i="28"/>
  <c r="D416" i="28"/>
  <c r="Y382" i="21"/>
  <c r="U382" i="21"/>
  <c r="Q382" i="21"/>
  <c r="M382" i="21"/>
  <c r="I382" i="21"/>
  <c r="E382" i="21"/>
  <c r="T382" i="21"/>
  <c r="O382" i="21"/>
  <c r="J382" i="21"/>
  <c r="D382" i="21"/>
  <c r="V382" i="21"/>
  <c r="N382" i="21"/>
  <c r="G382" i="21"/>
  <c r="S382" i="21"/>
  <c r="L382" i="21"/>
  <c r="F382" i="21"/>
  <c r="W382" i="21"/>
  <c r="H382" i="21"/>
  <c r="R382" i="21"/>
  <c r="C382" i="21"/>
  <c r="P382" i="21"/>
  <c r="B382" i="21"/>
  <c r="K382" i="21"/>
  <c r="X382" i="21"/>
  <c r="V348" i="28"/>
  <c r="R348" i="28"/>
  <c r="N348" i="28"/>
  <c r="J348" i="28"/>
  <c r="F348" i="28"/>
  <c r="B348" i="28"/>
  <c r="W348" i="28"/>
  <c r="Q348" i="28"/>
  <c r="L348" i="28"/>
  <c r="G348" i="28"/>
  <c r="U348" i="28"/>
  <c r="P348" i="28"/>
  <c r="K348" i="28"/>
  <c r="E348" i="28"/>
  <c r="X348" i="28"/>
  <c r="M348" i="28"/>
  <c r="C348" i="28"/>
  <c r="T348" i="28"/>
  <c r="I348" i="28"/>
  <c r="S348" i="28"/>
  <c r="H348" i="28"/>
  <c r="Y348" i="28"/>
  <c r="O348" i="28"/>
  <c r="D348" i="28"/>
  <c r="Y416" i="21"/>
  <c r="U416" i="21"/>
  <c r="Q416" i="21"/>
  <c r="M416" i="21"/>
  <c r="I416" i="21"/>
  <c r="E416" i="21"/>
  <c r="V416" i="21"/>
  <c r="P416" i="21"/>
  <c r="K416" i="21"/>
  <c r="F416" i="21"/>
  <c r="X416" i="21"/>
  <c r="R416" i="21"/>
  <c r="J416" i="21"/>
  <c r="C416" i="21"/>
  <c r="W416" i="21"/>
  <c r="N416" i="21"/>
  <c r="D416" i="21"/>
  <c r="T416" i="21"/>
  <c r="L416" i="21"/>
  <c r="B416" i="21"/>
  <c r="O416" i="21"/>
  <c r="H416" i="21"/>
  <c r="G416" i="21"/>
  <c r="S416" i="21"/>
  <c r="Y244" i="21"/>
  <c r="U244" i="21"/>
  <c r="Q244" i="21"/>
  <c r="M244" i="21"/>
  <c r="I244" i="21"/>
  <c r="E244" i="21"/>
  <c r="W244" i="21"/>
  <c r="R244" i="21"/>
  <c r="L244" i="21"/>
  <c r="G244" i="21"/>
  <c r="B244" i="21"/>
  <c r="X244" i="21"/>
  <c r="P244" i="21"/>
  <c r="J244" i="21"/>
  <c r="C244" i="21"/>
  <c r="V244" i="21"/>
  <c r="O244" i="21"/>
  <c r="H244" i="21"/>
  <c r="K244" i="21"/>
  <c r="T244" i="21"/>
  <c r="F244" i="21"/>
  <c r="S244" i="21"/>
  <c r="D244" i="21"/>
  <c r="N244" i="21"/>
  <c r="V382" i="28"/>
  <c r="R382" i="28"/>
  <c r="N382" i="28"/>
  <c r="J382" i="28"/>
  <c r="F382" i="28"/>
  <c r="B382" i="28"/>
  <c r="W382" i="28"/>
  <c r="Q382" i="28"/>
  <c r="L382" i="28"/>
  <c r="G382" i="28"/>
  <c r="U382" i="28"/>
  <c r="P382" i="28"/>
  <c r="K382" i="28"/>
  <c r="E382" i="28"/>
  <c r="S382" i="28"/>
  <c r="H382" i="28"/>
  <c r="Y382" i="28"/>
  <c r="O382" i="28"/>
  <c r="D382" i="28"/>
  <c r="X382" i="28"/>
  <c r="M382" i="28"/>
  <c r="C382" i="28"/>
  <c r="T382" i="28"/>
  <c r="I382" i="28"/>
  <c r="Y348" i="21"/>
  <c r="U348" i="21"/>
  <c r="Q348" i="21"/>
  <c r="M348" i="21"/>
  <c r="I348" i="21"/>
  <c r="E348" i="21"/>
  <c r="T348" i="21"/>
  <c r="O348" i="21"/>
  <c r="J348" i="21"/>
  <c r="D348" i="21"/>
  <c r="W348" i="21"/>
  <c r="P348" i="21"/>
  <c r="H348" i="21"/>
  <c r="B348" i="21"/>
  <c r="V348" i="21"/>
  <c r="N348" i="21"/>
  <c r="G348" i="21"/>
  <c r="R348" i="21"/>
  <c r="C348" i="21"/>
  <c r="L348" i="21"/>
  <c r="X348" i="21"/>
  <c r="K348" i="21"/>
  <c r="S348" i="21"/>
  <c r="F348" i="21"/>
  <c r="Y278" i="21"/>
  <c r="U278" i="21"/>
  <c r="Q278" i="21"/>
  <c r="M278" i="21"/>
  <c r="I278" i="21"/>
  <c r="E278" i="21"/>
  <c r="W278" i="21"/>
  <c r="R278" i="21"/>
  <c r="L278" i="21"/>
  <c r="G278" i="21"/>
  <c r="B278" i="21"/>
  <c r="V278" i="21"/>
  <c r="O278" i="21"/>
  <c r="H278" i="21"/>
  <c r="T278" i="21"/>
  <c r="N278" i="21"/>
  <c r="F278" i="21"/>
  <c r="P278" i="21"/>
  <c r="C278" i="21"/>
  <c r="K278" i="21"/>
  <c r="X278" i="21"/>
  <c r="J278" i="21"/>
  <c r="S278" i="21"/>
  <c r="D278" i="21"/>
  <c r="Y313" i="28"/>
  <c r="U313" i="28"/>
  <c r="Q313" i="28"/>
  <c r="M313" i="28"/>
  <c r="I313" i="28"/>
  <c r="E313" i="28"/>
  <c r="X313" i="28"/>
  <c r="S313" i="28"/>
  <c r="N313" i="28"/>
  <c r="H313" i="28"/>
  <c r="C313" i="28"/>
  <c r="W313" i="28"/>
  <c r="R313" i="28"/>
  <c r="L313" i="28"/>
  <c r="G313" i="28"/>
  <c r="B313" i="28"/>
  <c r="V313" i="28"/>
  <c r="P313" i="28"/>
  <c r="K313" i="28"/>
  <c r="F313" i="28"/>
  <c r="T313" i="28"/>
  <c r="O313" i="28"/>
  <c r="J313" i="28"/>
  <c r="D313" i="28"/>
  <c r="Y313" i="21"/>
  <c r="U313" i="21"/>
  <c r="Q313" i="21"/>
  <c r="M313" i="21"/>
  <c r="I313" i="21"/>
  <c r="E313" i="21"/>
  <c r="W313" i="21"/>
  <c r="R313" i="21"/>
  <c r="L313" i="21"/>
  <c r="G313" i="21"/>
  <c r="B313" i="21"/>
  <c r="T313" i="21"/>
  <c r="N313" i="21"/>
  <c r="F313" i="21"/>
  <c r="S313" i="21"/>
  <c r="K313" i="21"/>
  <c r="D313" i="21"/>
  <c r="V313" i="21"/>
  <c r="H313" i="21"/>
  <c r="P313" i="21"/>
  <c r="C313" i="21"/>
  <c r="O313" i="21"/>
  <c r="X313" i="21"/>
  <c r="J313" i="21"/>
  <c r="A417" i="21"/>
  <c r="A349" i="21"/>
  <c r="A314" i="21"/>
  <c r="A383" i="21"/>
  <c r="A451" i="28"/>
  <c r="A349" i="28"/>
  <c r="A383" i="28"/>
  <c r="A417" i="28"/>
  <c r="A279" i="21"/>
  <c r="Y279" i="21" l="1"/>
  <c r="U279" i="21"/>
  <c r="Q279" i="21"/>
  <c r="M279" i="21"/>
  <c r="I279" i="21"/>
  <c r="E279" i="21"/>
  <c r="T279" i="21"/>
  <c r="O279" i="21"/>
  <c r="J279" i="21"/>
  <c r="D279" i="21"/>
  <c r="S279" i="21"/>
  <c r="L279" i="21"/>
  <c r="F279" i="21"/>
  <c r="X279" i="21"/>
  <c r="R279" i="21"/>
  <c r="K279" i="21"/>
  <c r="C279" i="21"/>
  <c r="V279" i="21"/>
  <c r="G279" i="21"/>
  <c r="P279" i="21"/>
  <c r="B279" i="21"/>
  <c r="N279" i="21"/>
  <c r="H279" i="21"/>
  <c r="W279" i="21"/>
  <c r="V451" i="28"/>
  <c r="R451" i="28"/>
  <c r="N451" i="28"/>
  <c r="J451" i="28"/>
  <c r="F451" i="28"/>
  <c r="B451" i="28"/>
  <c r="Y451" i="28"/>
  <c r="T451" i="28"/>
  <c r="O451" i="28"/>
  <c r="I451" i="28"/>
  <c r="D451" i="28"/>
  <c r="X451" i="28"/>
  <c r="S451" i="28"/>
  <c r="M451" i="28"/>
  <c r="H451" i="28"/>
  <c r="C451" i="28"/>
  <c r="P451" i="28"/>
  <c r="E451" i="28"/>
  <c r="W451" i="28"/>
  <c r="L451" i="28"/>
  <c r="U451" i="28"/>
  <c r="K451" i="28"/>
  <c r="Q451" i="28"/>
  <c r="G451" i="28"/>
  <c r="Y417" i="21"/>
  <c r="U417" i="21"/>
  <c r="Q417" i="21"/>
  <c r="M417" i="21"/>
  <c r="I417" i="21"/>
  <c r="E417" i="21"/>
  <c r="X417" i="21"/>
  <c r="S417" i="21"/>
  <c r="N417" i="21"/>
  <c r="H417" i="21"/>
  <c r="C417" i="21"/>
  <c r="V417" i="21"/>
  <c r="O417" i="21"/>
  <c r="G417" i="21"/>
  <c r="R417" i="21"/>
  <c r="J417" i="21"/>
  <c r="P417" i="21"/>
  <c r="F417" i="21"/>
  <c r="K417" i="21"/>
  <c r="W417" i="21"/>
  <c r="D417" i="21"/>
  <c r="T417" i="21"/>
  <c r="B417" i="21"/>
  <c r="L417" i="21"/>
  <c r="V417" i="28"/>
  <c r="R417" i="28"/>
  <c r="N417" i="28"/>
  <c r="J417" i="28"/>
  <c r="F417" i="28"/>
  <c r="B417" i="28"/>
  <c r="Y417" i="28"/>
  <c r="T417" i="28"/>
  <c r="O417" i="28"/>
  <c r="I417" i="28"/>
  <c r="D417" i="28"/>
  <c r="X417" i="28"/>
  <c r="S417" i="28"/>
  <c r="M417" i="28"/>
  <c r="H417" i="28"/>
  <c r="C417" i="28"/>
  <c r="U417" i="28"/>
  <c r="K417" i="28"/>
  <c r="Q417" i="28"/>
  <c r="G417" i="28"/>
  <c r="P417" i="28"/>
  <c r="E417" i="28"/>
  <c r="L417" i="28"/>
  <c r="W417" i="28"/>
  <c r="Y383" i="21"/>
  <c r="U383" i="21"/>
  <c r="Q383" i="21"/>
  <c r="M383" i="21"/>
  <c r="I383" i="21"/>
  <c r="E383" i="21"/>
  <c r="W383" i="21"/>
  <c r="R383" i="21"/>
  <c r="L383" i="21"/>
  <c r="G383" i="21"/>
  <c r="B383" i="21"/>
  <c r="S383" i="21"/>
  <c r="K383" i="21"/>
  <c r="D383" i="21"/>
  <c r="X383" i="21"/>
  <c r="P383" i="21"/>
  <c r="J383" i="21"/>
  <c r="C383" i="21"/>
  <c r="N383" i="21"/>
  <c r="V383" i="21"/>
  <c r="H383" i="21"/>
  <c r="T383" i="21"/>
  <c r="F383" i="21"/>
  <c r="O383" i="21"/>
  <c r="V383" i="28"/>
  <c r="R383" i="28"/>
  <c r="N383" i="28"/>
  <c r="J383" i="28"/>
  <c r="F383" i="28"/>
  <c r="B383" i="28"/>
  <c r="Y383" i="28"/>
  <c r="T383" i="28"/>
  <c r="O383" i="28"/>
  <c r="I383" i="28"/>
  <c r="D383" i="28"/>
  <c r="X383" i="28"/>
  <c r="S383" i="28"/>
  <c r="M383" i="28"/>
  <c r="H383" i="28"/>
  <c r="C383" i="28"/>
  <c r="P383" i="28"/>
  <c r="E383" i="28"/>
  <c r="W383" i="28"/>
  <c r="L383" i="28"/>
  <c r="U383" i="28"/>
  <c r="K383" i="28"/>
  <c r="G383" i="28"/>
  <c r="Q383" i="28"/>
  <c r="Y314" i="21"/>
  <c r="U314" i="21"/>
  <c r="Q314" i="21"/>
  <c r="M314" i="21"/>
  <c r="I314" i="21"/>
  <c r="E314" i="21"/>
  <c r="T314" i="21"/>
  <c r="O314" i="21"/>
  <c r="J314" i="21"/>
  <c r="D314" i="21"/>
  <c r="X314" i="21"/>
  <c r="R314" i="21"/>
  <c r="K314" i="21"/>
  <c r="C314" i="21"/>
  <c r="W314" i="21"/>
  <c r="P314" i="21"/>
  <c r="H314" i="21"/>
  <c r="B314" i="21"/>
  <c r="L314" i="21"/>
  <c r="V314" i="21"/>
  <c r="G314" i="21"/>
  <c r="S314" i="21"/>
  <c r="F314" i="21"/>
  <c r="N314" i="21"/>
  <c r="V349" i="28"/>
  <c r="R349" i="28"/>
  <c r="N349" i="28"/>
  <c r="J349" i="28"/>
  <c r="F349" i="28"/>
  <c r="B349" i="28"/>
  <c r="Y349" i="28"/>
  <c r="T349" i="28"/>
  <c r="O349" i="28"/>
  <c r="I349" i="28"/>
  <c r="D349" i="28"/>
  <c r="X349" i="28"/>
  <c r="S349" i="28"/>
  <c r="M349" i="28"/>
  <c r="H349" i="28"/>
  <c r="C349" i="28"/>
  <c r="U349" i="28"/>
  <c r="K349" i="28"/>
  <c r="Q349" i="28"/>
  <c r="G349" i="28"/>
  <c r="P349" i="28"/>
  <c r="E349" i="28"/>
  <c r="W349" i="28"/>
  <c r="L349" i="28"/>
  <c r="Y349" i="21"/>
  <c r="U349" i="21"/>
  <c r="Q349" i="21"/>
  <c r="M349" i="21"/>
  <c r="I349" i="21"/>
  <c r="E349" i="21"/>
  <c r="W349" i="21"/>
  <c r="R349" i="21"/>
  <c r="L349" i="21"/>
  <c r="G349" i="21"/>
  <c r="B349" i="21"/>
  <c r="T349" i="21"/>
  <c r="N349" i="21"/>
  <c r="F349" i="21"/>
  <c r="S349" i="21"/>
  <c r="K349" i="21"/>
  <c r="D349" i="21"/>
  <c r="V349" i="21"/>
  <c r="H349" i="21"/>
  <c r="P349" i="21"/>
  <c r="C349" i="21"/>
  <c r="O349" i="21"/>
  <c r="X349" i="21"/>
  <c r="J349" i="21"/>
  <c r="A418" i="21"/>
  <c r="A384" i="21"/>
  <c r="A350" i="21"/>
  <c r="A315" i="21"/>
  <c r="A384" i="28"/>
  <c r="A418" i="28"/>
  <c r="A452" i="28"/>
  <c r="Y350" i="21" l="1"/>
  <c r="U350" i="21"/>
  <c r="Q350" i="21"/>
  <c r="M350" i="21"/>
  <c r="I350" i="21"/>
  <c r="E350" i="21"/>
  <c r="T350" i="21"/>
  <c r="O350" i="21"/>
  <c r="J350" i="21"/>
  <c r="D350" i="21"/>
  <c r="X350" i="21"/>
  <c r="R350" i="21"/>
  <c r="K350" i="21"/>
  <c r="C350" i="21"/>
  <c r="W350" i="21"/>
  <c r="P350" i="21"/>
  <c r="H350" i="21"/>
  <c r="B350" i="21"/>
  <c r="L350" i="21"/>
  <c r="V350" i="21"/>
  <c r="G350" i="21"/>
  <c r="S350" i="21"/>
  <c r="F350" i="21"/>
  <c r="N350" i="21"/>
  <c r="V418" i="28"/>
  <c r="R418" i="28"/>
  <c r="N418" i="28"/>
  <c r="J418" i="28"/>
  <c r="F418" i="28"/>
  <c r="B418" i="28"/>
  <c r="W418" i="28"/>
  <c r="Q418" i="28"/>
  <c r="L418" i="28"/>
  <c r="G418" i="28"/>
  <c r="U418" i="28"/>
  <c r="P418" i="28"/>
  <c r="K418" i="28"/>
  <c r="E418" i="28"/>
  <c r="S418" i="28"/>
  <c r="H418" i="28"/>
  <c r="Y418" i="28"/>
  <c r="O418" i="28"/>
  <c r="D418" i="28"/>
  <c r="X418" i="28"/>
  <c r="M418" i="28"/>
  <c r="C418" i="28"/>
  <c r="T418" i="28"/>
  <c r="I418" i="28"/>
  <c r="Y384" i="21"/>
  <c r="U384" i="21"/>
  <c r="Q384" i="21"/>
  <c r="M384" i="21"/>
  <c r="I384" i="21"/>
  <c r="E384" i="21"/>
  <c r="T384" i="21"/>
  <c r="O384" i="21"/>
  <c r="J384" i="21"/>
  <c r="D384" i="21"/>
  <c r="W384" i="21"/>
  <c r="P384" i="21"/>
  <c r="H384" i="21"/>
  <c r="B384" i="21"/>
  <c r="V384" i="21"/>
  <c r="N384" i="21"/>
  <c r="G384" i="21"/>
  <c r="R384" i="21"/>
  <c r="C384" i="21"/>
  <c r="L384" i="21"/>
  <c r="X384" i="21"/>
  <c r="K384" i="21"/>
  <c r="S384" i="21"/>
  <c r="F384" i="21"/>
  <c r="V384" i="28"/>
  <c r="R384" i="28"/>
  <c r="N384" i="28"/>
  <c r="J384" i="28"/>
  <c r="F384" i="28"/>
  <c r="B384" i="28"/>
  <c r="W384" i="28"/>
  <c r="Q384" i="28"/>
  <c r="L384" i="28"/>
  <c r="G384" i="28"/>
  <c r="U384" i="28"/>
  <c r="P384" i="28"/>
  <c r="K384" i="28"/>
  <c r="E384" i="28"/>
  <c r="X384" i="28"/>
  <c r="M384" i="28"/>
  <c r="C384" i="28"/>
  <c r="T384" i="28"/>
  <c r="I384" i="28"/>
  <c r="S384" i="28"/>
  <c r="H384" i="28"/>
  <c r="Y384" i="28"/>
  <c r="O384" i="28"/>
  <c r="D384" i="28"/>
  <c r="Y418" i="21"/>
  <c r="U418" i="21"/>
  <c r="Q418" i="21"/>
  <c r="M418" i="21"/>
  <c r="I418" i="21"/>
  <c r="E418" i="21"/>
  <c r="V418" i="21"/>
  <c r="P418" i="21"/>
  <c r="K418" i="21"/>
  <c r="F418" i="21"/>
  <c r="S418" i="21"/>
  <c r="L418" i="21"/>
  <c r="D418" i="21"/>
  <c r="W418" i="21"/>
  <c r="N418" i="21"/>
  <c r="C418" i="21"/>
  <c r="T418" i="21"/>
  <c r="J418" i="21"/>
  <c r="B418" i="21"/>
  <c r="X418" i="21"/>
  <c r="G418" i="21"/>
  <c r="R418" i="21"/>
  <c r="O418" i="21"/>
  <c r="H418" i="21"/>
  <c r="Y315" i="21"/>
  <c r="U315" i="21"/>
  <c r="Q315" i="21"/>
  <c r="M315" i="21"/>
  <c r="I315" i="21"/>
  <c r="E315" i="21"/>
  <c r="W315" i="21"/>
  <c r="R315" i="21"/>
  <c r="L315" i="21"/>
  <c r="G315" i="21"/>
  <c r="B315" i="21"/>
  <c r="V315" i="21"/>
  <c r="O315" i="21"/>
  <c r="H315" i="21"/>
  <c r="T315" i="21"/>
  <c r="N315" i="21"/>
  <c r="F315" i="21"/>
  <c r="P315" i="21"/>
  <c r="C315" i="21"/>
  <c r="K315" i="21"/>
  <c r="X315" i="21"/>
  <c r="J315" i="21"/>
  <c r="D315" i="21"/>
  <c r="S315" i="21"/>
  <c r="V452" i="28"/>
  <c r="R452" i="28"/>
  <c r="N452" i="28"/>
  <c r="J452" i="28"/>
  <c r="F452" i="28"/>
  <c r="B452" i="28"/>
  <c r="W452" i="28"/>
  <c r="Q452" i="28"/>
  <c r="L452" i="28"/>
  <c r="G452" i="28"/>
  <c r="U452" i="28"/>
  <c r="P452" i="28"/>
  <c r="K452" i="28"/>
  <c r="E452" i="28"/>
  <c r="X452" i="28"/>
  <c r="M452" i="28"/>
  <c r="C452" i="28"/>
  <c r="T452" i="28"/>
  <c r="I452" i="28"/>
  <c r="S452" i="28"/>
  <c r="H452" i="28"/>
  <c r="Y452" i="28"/>
  <c r="O452" i="28"/>
  <c r="D452" i="28"/>
  <c r="A385" i="21"/>
  <c r="A419" i="21"/>
  <c r="A419" i="28"/>
  <c r="A453" i="28"/>
  <c r="Y385" i="21" l="1"/>
  <c r="U385" i="21"/>
  <c r="Q385" i="21"/>
  <c r="M385" i="21"/>
  <c r="I385" i="21"/>
  <c r="E385" i="21"/>
  <c r="W385" i="21"/>
  <c r="R385" i="21"/>
  <c r="L385" i="21"/>
  <c r="G385" i="21"/>
  <c r="B385" i="21"/>
  <c r="T385" i="21"/>
  <c r="N385" i="21"/>
  <c r="F385" i="21"/>
  <c r="S385" i="21"/>
  <c r="K385" i="21"/>
  <c r="D385" i="21"/>
  <c r="V385" i="21"/>
  <c r="H385" i="21"/>
  <c r="P385" i="21"/>
  <c r="C385" i="21"/>
  <c r="O385" i="21"/>
  <c r="X385" i="21"/>
  <c r="J385" i="21"/>
  <c r="V453" i="28"/>
  <c r="R453" i="28"/>
  <c r="N453" i="28"/>
  <c r="J453" i="28"/>
  <c r="F453" i="28"/>
  <c r="B453" i="28"/>
  <c r="Y453" i="28"/>
  <c r="T453" i="28"/>
  <c r="O453" i="28"/>
  <c r="I453" i="28"/>
  <c r="D453" i="28"/>
  <c r="X453" i="28"/>
  <c r="S453" i="28"/>
  <c r="M453" i="28"/>
  <c r="H453" i="28"/>
  <c r="C453" i="28"/>
  <c r="U453" i="28"/>
  <c r="K453" i="28"/>
  <c r="Q453" i="28"/>
  <c r="G453" i="28"/>
  <c r="P453" i="28"/>
  <c r="E453" i="28"/>
  <c r="L453" i="28"/>
  <c r="W453" i="28"/>
  <c r="V419" i="28"/>
  <c r="R419" i="28"/>
  <c r="N419" i="28"/>
  <c r="J419" i="28"/>
  <c r="F419" i="28"/>
  <c r="B419" i="28"/>
  <c r="Y419" i="28"/>
  <c r="T419" i="28"/>
  <c r="O419" i="28"/>
  <c r="I419" i="28"/>
  <c r="D419" i="28"/>
  <c r="X419" i="28"/>
  <c r="S419" i="28"/>
  <c r="M419" i="28"/>
  <c r="H419" i="28"/>
  <c r="C419" i="28"/>
  <c r="P419" i="28"/>
  <c r="E419" i="28"/>
  <c r="W419" i="28"/>
  <c r="L419" i="28"/>
  <c r="U419" i="28"/>
  <c r="K419" i="28"/>
  <c r="G419" i="28"/>
  <c r="Q419" i="28"/>
  <c r="Y419" i="21"/>
  <c r="U419" i="21"/>
  <c r="Q419" i="21"/>
  <c r="M419" i="21"/>
  <c r="I419" i="21"/>
  <c r="E419" i="21"/>
  <c r="X419" i="21"/>
  <c r="S419" i="21"/>
  <c r="N419" i="21"/>
  <c r="H419" i="21"/>
  <c r="C419" i="21"/>
  <c r="W419" i="21"/>
  <c r="P419" i="21"/>
  <c r="J419" i="21"/>
  <c r="B419" i="21"/>
  <c r="R419" i="21"/>
  <c r="G419" i="21"/>
  <c r="O419" i="21"/>
  <c r="F419" i="21"/>
  <c r="T419" i="21"/>
  <c r="L419" i="21"/>
  <c r="K419" i="21"/>
  <c r="D419" i="21"/>
  <c r="V419" i="21"/>
  <c r="A420" i="21"/>
  <c r="A454" i="28"/>
  <c r="Y420" i="21" l="1"/>
  <c r="U420" i="21"/>
  <c r="Q420" i="21"/>
  <c r="M420" i="21"/>
  <c r="I420" i="21"/>
  <c r="E420" i="21"/>
  <c r="V420" i="21"/>
  <c r="P420" i="21"/>
  <c r="K420" i="21"/>
  <c r="F420" i="21"/>
  <c r="T420" i="21"/>
  <c r="N420" i="21"/>
  <c r="G420" i="21"/>
  <c r="W420" i="21"/>
  <c r="L420" i="21"/>
  <c r="C420" i="21"/>
  <c r="S420" i="21"/>
  <c r="J420" i="21"/>
  <c r="B420" i="21"/>
  <c r="O420" i="21"/>
  <c r="H420" i="21"/>
  <c r="X420" i="21"/>
  <c r="D420" i="21"/>
  <c r="R420" i="21"/>
  <c r="V454" i="28"/>
  <c r="R454" i="28"/>
  <c r="N454" i="28"/>
  <c r="J454" i="28"/>
  <c r="F454" i="28"/>
  <c r="B454" i="28"/>
  <c r="W454" i="28"/>
  <c r="Q454" i="28"/>
  <c r="L454" i="28"/>
  <c r="G454" i="28"/>
  <c r="U454" i="28"/>
  <c r="P454" i="28"/>
  <c r="K454" i="28"/>
  <c r="E454" i="28"/>
  <c r="S454" i="28"/>
  <c r="H454" i="28"/>
  <c r="Y454" i="28"/>
  <c r="O454" i="28"/>
  <c r="D454" i="28"/>
  <c r="X454" i="28"/>
  <c r="M454" i="28"/>
  <c r="C454" i="28"/>
  <c r="T454" i="28"/>
  <c r="I454" i="28"/>
</calcChain>
</file>

<file path=xl/sharedStrings.xml><?xml version="1.0" encoding="utf-8"?>
<sst xmlns="http://schemas.openxmlformats.org/spreadsheetml/2006/main" count="1004" uniqueCount="184">
  <si>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</si>
  <si>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</si>
  <si>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</si>
  <si>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</si>
  <si>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</si>
  <si>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</si>
  <si>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</si>
  <si>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</si>
  <si>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</si>
  <si>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</si>
  <si>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</si>
  <si>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</si>
  <si>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</si>
  <si>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</si>
  <si>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</si>
  <si>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</si>
  <si>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</si>
  <si>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</si>
  <si>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</si>
  <si>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</si>
  <si>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</si>
  <si>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</si>
  <si>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</si>
  <si>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</si>
  <si>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</si>
  <si>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</si>
  <si>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</si>
  <si>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</si>
  <si>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</si>
  <si>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</si>
  <si>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</si>
  <si>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</si>
  <si>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</si>
  <si>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</si>
  <si>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</si>
  <si>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</si>
  <si>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</si>
  <si>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</si>
  <si>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</si>
  <si>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</si>
  <si>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</si>
  <si>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</si>
  <si>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</si>
  <si>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</si>
  <si>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</si>
  <si>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</si>
  <si>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</si>
  <si>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</si>
  <si>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</si>
  <si>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</si>
  <si>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</si>
  <si>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</si>
  <si>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</si>
  <si>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</si>
  <si>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</si>
  <si>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</si>
  <si>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</si>
  <si>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</si>
  <si>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</si>
  <si>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</si>
  <si>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</si>
  <si>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</si>
  <si>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</si>
  <si>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</si>
  <si>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</si>
  <si>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</si>
  <si>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</si>
  <si>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</si>
  <si>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</si>
  <si>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</si>
  <si>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</si>
  <si>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</si>
  <si>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</si>
  <si>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</si>
  <si>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</si>
  <si>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</si>
  <si>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</si>
  <si>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</si>
  <si>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</si>
  <si>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</si>
  <si>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</si>
  <si>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</si>
  <si>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</si>
  <si>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</si>
  <si>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</si>
  <si>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</si>
  <si>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</si>
  <si>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</si>
  <si>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</si>
  <si>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</si>
  <si>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</si>
  <si>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</si>
  <si>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</si>
  <si>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</si>
  <si>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</si>
  <si>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</si>
  <si>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</si>
  <si>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</si>
  <si>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</si>
  <si>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</si>
  <si>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</si>
  <si>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</si>
  <si>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</si>
  <si>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</si>
  <si>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</si>
  <si>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</si>
  <si>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</si>
  <si>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</si>
  <si>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</si>
  <si>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</si>
  <si>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</si>
  <si>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</si>
  <si>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</si>
  <si>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</si>
  <si>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</si>
  <si>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</si>
  <si>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</si>
  <si>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</si>
  <si>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</si>
  <si>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</si>
  <si>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</si>
  <si>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</si>
  <si>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</si>
  <si>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</si>
  <si>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</si>
  <si>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</si>
  <si>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</si>
  <si>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</si>
  <si>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</si>
  <si>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</si>
  <si>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</si>
  <si>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</si>
  <si>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</si>
  <si>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</si>
  <si>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</si>
  <si>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</si>
  <si>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</si>
  <si>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</si>
  <si>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</si>
  <si>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</si>
  <si>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</si>
  <si>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</si>
  <si>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</si>
  <si>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</si>
  <si>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</si>
  <si>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</si>
  <si>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</si>
  <si>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</si>
  <si>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</si>
  <si>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Правительство Хабаровского края. Комитет по ценам и тарифам.  Постановление № 46/5 от 27.12.2019г.</t>
  </si>
  <si>
    <t>Приказ Минэнерго России от 30 сентября 2019г. №1048</t>
  </si>
  <si>
    <t>ФАС России. Приказ №1618/19 от 10.12.2019</t>
  </si>
  <si>
    <t>1608,42</t>
  </si>
  <si>
    <t>февраль 2020 года</t>
  </si>
  <si>
    <t>01.02.2020</t>
  </si>
  <si>
    <t>02.02.2020</t>
  </si>
  <si>
    <t>03.02.2020</t>
  </si>
  <si>
    <t>04.02.2020</t>
  </si>
  <si>
    <t>05.02.2020</t>
  </si>
  <si>
    <t>06.02.2020</t>
  </si>
  <si>
    <t>07.02.2020</t>
  </si>
  <si>
    <t>08.02.2020</t>
  </si>
  <si>
    <t>09.02.2020</t>
  </si>
  <si>
    <t>10.02.2020</t>
  </si>
  <si>
    <t>11.02.2020</t>
  </si>
  <si>
    <t>12.02.2020</t>
  </si>
  <si>
    <t>13.02.2020</t>
  </si>
  <si>
    <t>14.02.2020</t>
  </si>
  <si>
    <t>15.02.2020</t>
  </si>
  <si>
    <t>16.02.2020</t>
  </si>
  <si>
    <t>17.02.2020</t>
  </si>
  <si>
    <t>18.02.2020</t>
  </si>
  <si>
    <t>19.02.2020</t>
  </si>
  <si>
    <t>20.02.2020</t>
  </si>
  <si>
    <t>21.02.2020</t>
  </si>
  <si>
    <t>22.02.2020</t>
  </si>
  <si>
    <t>23.02.2020</t>
  </si>
  <si>
    <t>24.02.2020</t>
  </si>
  <si>
    <t>25.02.2020</t>
  </si>
  <si>
    <t>26.02.2020</t>
  </si>
  <si>
    <t>27.02.2020</t>
  </si>
  <si>
    <t>28.02.2020</t>
  </si>
  <si>
    <t>29.02.2020</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</si>
  <si>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2020г.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</si>
</sst>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7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2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31"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234" name="Object 210" hidden="1">
              <a:extLst>
                <a:ext uri="{63B3BB69-23CF-44E3-9099-C40C66FF867C}">
                  <a14:compatExt spid="_x0000_s12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235" name="Object 211" hidden="1">
              <a:extLst>
                <a:ext uri="{63B3BB69-23CF-44E3-9099-C40C66FF867C}">
                  <a14:compatExt spid="_x0000_s12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236" name="Object 212" hidden="1">
              <a:extLst>
                <a:ext uri="{63B3BB69-23CF-44E3-9099-C40C66FF867C}">
                  <a14:compatExt spid="_x0000_s12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237" name="Object 213" hidden="1">
              <a:extLst>
                <a:ext uri="{63B3BB69-23CF-44E3-9099-C40C66FF867C}">
                  <a14:compatExt spid="_x0000_s12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36"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37"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38"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39"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238" name="Object 214" hidden="1">
              <a:extLst>
                <a:ext uri="{63B3BB69-23CF-44E3-9099-C40C66FF867C}">
                  <a14:compatExt spid="_x0000_s12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239" name="Object 215" hidden="1">
              <a:extLst>
                <a:ext uri="{63B3BB69-23CF-44E3-9099-C40C66FF867C}">
                  <a14:compatExt spid="_x0000_s12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240" name="Object 216" hidden="1">
              <a:extLst>
                <a:ext uri="{63B3BB69-23CF-44E3-9099-C40C66FF867C}">
                  <a14:compatExt spid="_x0000_s12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241" name="Object 217" hidden="1">
              <a:extLst>
                <a:ext uri="{63B3BB69-23CF-44E3-9099-C40C66FF867C}">
                  <a14:compatExt spid="_x0000_s12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242" name="Object 218" hidden="1">
              <a:extLst>
                <a:ext uri="{63B3BB69-23CF-44E3-9099-C40C66FF867C}">
                  <a14:compatExt spid="_x0000_s12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243" name="Object 219" hidden="1">
              <a:extLst>
                <a:ext uri="{63B3BB69-23CF-44E3-9099-C40C66FF867C}">
                  <a14:compatExt spid="_x0000_s12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244" name="Object 220" hidden="1">
              <a:extLst>
                <a:ext uri="{63B3BB69-23CF-44E3-9099-C40C66FF867C}">
                  <a14:compatExt spid="_x0000_s124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245" name="Object 221" hidden="1">
              <a:extLst>
                <a:ext uri="{63B3BB69-23CF-44E3-9099-C40C66FF867C}">
                  <a14:compatExt spid="_x0000_s12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246" name="Object 222" hidden="1">
              <a:extLst>
                <a:ext uri="{63B3BB69-23CF-44E3-9099-C40C66FF867C}">
                  <a14:compatExt spid="_x0000_s12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247" name="Object 223" hidden="1">
              <a:extLst>
                <a:ext uri="{63B3BB69-23CF-44E3-9099-C40C66FF867C}">
                  <a14:compatExt spid="_x0000_s12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3" t="s">
        <v>183</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10" t="s">
        <v>45</v>
      </c>
      <c r="B4" s="110"/>
      <c r="C4" s="110"/>
      <c r="D4" s="110"/>
      <c r="E4" s="110"/>
      <c r="F4" s="110"/>
    </row>
    <row r="5" spans="1:8" x14ac:dyDescent="0.25">
      <c r="A5" s="114"/>
      <c r="B5" s="114"/>
      <c r="C5" s="115" t="s">
        <v>29</v>
      </c>
      <c r="D5" s="116"/>
      <c r="E5" s="116"/>
      <c r="F5" s="117"/>
    </row>
    <row r="6" spans="1:8" x14ac:dyDescent="0.25">
      <c r="A6" s="114"/>
      <c r="B6" s="114"/>
      <c r="C6" s="3" t="s">
        <v>0</v>
      </c>
      <c r="D6" s="3" t="s">
        <v>1</v>
      </c>
      <c r="E6" s="3" t="s">
        <v>2</v>
      </c>
      <c r="F6" s="3" t="s">
        <v>3</v>
      </c>
    </row>
    <row r="7" spans="1:8" s="6" customFormat="1" x14ac:dyDescent="0.25">
      <c r="A7" s="111" t="s">
        <v>44</v>
      </c>
      <c r="B7" s="112"/>
      <c r="C7" s="4">
        <f>$F$12+'СЕТ СН'!F5+СВЦЭМ!$D$10+'СЕТ СН'!F11-'СЕТ СН'!F$18</f>
        <v>1986.27593037</v>
      </c>
      <c r="D7" s="4">
        <f>$F$12+'СЕТ СН'!G5+СВЦЭМ!$D$10+'СЕТ СН'!G11-'СЕТ СН'!G$18</f>
        <v>2773.0859303699999</v>
      </c>
      <c r="E7" s="4">
        <f>$F$12+'СЕТ СН'!H5+СВЦЭМ!$D$10+'СЕТ СН'!H11-'СЕТ СН'!H$18</f>
        <v>2868.6459303699999</v>
      </c>
      <c r="F7" s="4">
        <f>$F$12+'СЕТ СН'!I5+СВЦЭМ!$D$10+'СЕТ СН'!I11-'СЕТ СН'!I$18</f>
        <v>2940.75593037</v>
      </c>
      <c r="G7" s="5"/>
    </row>
    <row r="8" spans="1:8" x14ac:dyDescent="0.25">
      <c r="F8" s="8"/>
    </row>
    <row r="9" spans="1:8" ht="45.75" customHeight="1" x14ac:dyDescent="0.25">
      <c r="A9" s="118" t="s">
        <v>46</v>
      </c>
      <c r="B9" s="118"/>
      <c r="C9" s="118"/>
      <c r="D9" s="118"/>
      <c r="E9" s="118"/>
      <c r="F9" s="118"/>
    </row>
    <row r="10" spans="1:8" x14ac:dyDescent="0.25">
      <c r="B10" s="2"/>
      <c r="H10" s="2" t="s">
        <v>41</v>
      </c>
    </row>
    <row r="11" spans="1:8" ht="31.5" x14ac:dyDescent="0.25">
      <c r="A11" s="9"/>
      <c r="B11" s="113" t="s">
        <v>5</v>
      </c>
      <c r="C11" s="113"/>
      <c r="D11" s="113"/>
      <c r="E11" s="10" t="s">
        <v>4</v>
      </c>
      <c r="F11" s="11" t="s">
        <v>12</v>
      </c>
      <c r="G11" s="2" t="s">
        <v>41</v>
      </c>
    </row>
    <row r="12" spans="1:8" ht="31.5" x14ac:dyDescent="0.25">
      <c r="A12" s="12">
        <v>1</v>
      </c>
      <c r="B12" s="106" t="s">
        <v>47</v>
      </c>
      <c r="C12" s="106"/>
      <c r="D12" s="106"/>
      <c r="E12" s="13" t="s">
        <v>22</v>
      </c>
      <c r="F12" s="11">
        <f>ROUND(F13+F14*F15,8)+F34</f>
        <v>902.96483734000003</v>
      </c>
      <c r="H12" s="2" t="s">
        <v>41</v>
      </c>
    </row>
    <row r="13" spans="1:8" ht="31.5" x14ac:dyDescent="0.25">
      <c r="A13" s="12">
        <v>2</v>
      </c>
      <c r="B13" s="106" t="s">
        <v>48</v>
      </c>
      <c r="C13" s="106"/>
      <c r="D13" s="106"/>
      <c r="E13" s="13" t="s">
        <v>22</v>
      </c>
      <c r="F13" s="11">
        <f>СВЦЭМ!$D$11</f>
        <v>902.96483734000003</v>
      </c>
    </row>
    <row r="14" spans="1:8" ht="36" customHeight="1" x14ac:dyDescent="0.25">
      <c r="A14" s="12">
        <v>3</v>
      </c>
      <c r="B14" s="106" t="s">
        <v>49</v>
      </c>
      <c r="C14" s="106"/>
      <c r="D14" s="106"/>
      <c r="E14" s="13" t="s">
        <v>23</v>
      </c>
      <c r="F14" s="11">
        <f>СВЦЭМ!$D$12</f>
        <v>610676.56836461124</v>
      </c>
    </row>
    <row r="15" spans="1:8" ht="30.75" customHeight="1" x14ac:dyDescent="0.25">
      <c r="A15" s="12">
        <v>4</v>
      </c>
      <c r="B15" s="106" t="s">
        <v>50</v>
      </c>
      <c r="C15" s="106" t="s">
        <v>24</v>
      </c>
      <c r="D15" s="106" t="s">
        <v>24</v>
      </c>
      <c r="E15" s="14" t="s">
        <v>51</v>
      </c>
      <c r="F15" s="15">
        <f>ROUND(IF(F25-(F26+F33)&lt;=0,0,MAX(0,(F16-(F17+F24))/(F25-(F26+F33)))),11)</f>
        <v>0</v>
      </c>
    </row>
    <row r="16" spans="1:8" ht="36" customHeight="1" x14ac:dyDescent="0.25">
      <c r="A16" s="12">
        <v>5</v>
      </c>
      <c r="B16" s="106" t="s">
        <v>52</v>
      </c>
      <c r="C16" s="106" t="s">
        <v>25</v>
      </c>
      <c r="D16" s="106" t="s">
        <v>6</v>
      </c>
      <c r="E16" s="13" t="s">
        <v>6</v>
      </c>
      <c r="F16" s="16">
        <f>СВЦЭМ!$D$21</f>
        <v>1.492</v>
      </c>
    </row>
    <row r="17" spans="1:6" ht="33" customHeight="1" x14ac:dyDescent="0.25">
      <c r="A17" s="12">
        <v>6</v>
      </c>
      <c r="B17" s="106" t="s">
        <v>53</v>
      </c>
      <c r="C17" s="106" t="s">
        <v>25</v>
      </c>
      <c r="D17" s="106" t="s">
        <v>6</v>
      </c>
      <c r="E17" s="13" t="s">
        <v>6</v>
      </c>
      <c r="F17" s="16">
        <f>SUM(F19:F23)</f>
        <v>1.492</v>
      </c>
    </row>
    <row r="18" spans="1:6" ht="13.5" customHeight="1" x14ac:dyDescent="0.25">
      <c r="A18" s="12"/>
      <c r="B18" s="107" t="s">
        <v>54</v>
      </c>
      <c r="C18" s="108"/>
      <c r="D18" s="108"/>
      <c r="E18" s="108"/>
      <c r="F18" s="109"/>
    </row>
    <row r="19" spans="1:6" x14ac:dyDescent="0.25">
      <c r="A19" s="12">
        <v>6.1</v>
      </c>
      <c r="B19" s="106" t="s">
        <v>55</v>
      </c>
      <c r="C19" s="106"/>
      <c r="D19" s="106"/>
      <c r="E19" s="13" t="s">
        <v>6</v>
      </c>
      <c r="F19" s="16">
        <v>0</v>
      </c>
    </row>
    <row r="20" spans="1:6" x14ac:dyDescent="0.25">
      <c r="A20" s="12">
        <v>6.2</v>
      </c>
      <c r="B20" s="106" t="s">
        <v>56</v>
      </c>
      <c r="C20" s="106"/>
      <c r="D20" s="106"/>
      <c r="E20" s="13" t="s">
        <v>6</v>
      </c>
      <c r="F20" s="16">
        <v>0</v>
      </c>
    </row>
    <row r="21" spans="1:6" x14ac:dyDescent="0.25">
      <c r="A21" s="12">
        <v>6.3</v>
      </c>
      <c r="B21" s="106" t="s">
        <v>57</v>
      </c>
      <c r="C21" s="106"/>
      <c r="D21" s="106"/>
      <c r="E21" s="13" t="s">
        <v>6</v>
      </c>
      <c r="F21" s="16">
        <v>0</v>
      </c>
    </row>
    <row r="22" spans="1:6" x14ac:dyDescent="0.25">
      <c r="A22" s="12">
        <v>6.4</v>
      </c>
      <c r="B22" s="106" t="s">
        <v>58</v>
      </c>
      <c r="C22" s="106"/>
      <c r="D22" s="106"/>
      <c r="E22" s="13" t="s">
        <v>6</v>
      </c>
      <c r="F22" s="16">
        <v>0</v>
      </c>
    </row>
    <row r="23" spans="1:6" x14ac:dyDescent="0.25">
      <c r="A23" s="12">
        <v>6.5</v>
      </c>
      <c r="B23" s="106" t="s">
        <v>59</v>
      </c>
      <c r="C23" s="106"/>
      <c r="D23" s="106"/>
      <c r="E23" s="13" t="s">
        <v>6</v>
      </c>
      <c r="F23" s="16">
        <f>F16</f>
        <v>1.492</v>
      </c>
    </row>
    <row r="24" spans="1:6" ht="31.5" customHeight="1" x14ac:dyDescent="0.25">
      <c r="A24" s="12">
        <v>7</v>
      </c>
      <c r="B24" s="106" t="s">
        <v>26</v>
      </c>
      <c r="C24" s="106" t="s">
        <v>25</v>
      </c>
      <c r="D24" s="106" t="s">
        <v>6</v>
      </c>
      <c r="E24" s="13" t="s">
        <v>6</v>
      </c>
      <c r="F24" s="16">
        <v>0</v>
      </c>
    </row>
    <row r="25" spans="1:6" ht="30" customHeight="1" x14ac:dyDescent="0.25">
      <c r="A25" s="12">
        <v>8</v>
      </c>
      <c r="B25" s="106" t="s">
        <v>60</v>
      </c>
      <c r="C25" s="106" t="s">
        <v>27</v>
      </c>
      <c r="D25" s="106" t="s">
        <v>28</v>
      </c>
      <c r="E25" s="13" t="s">
        <v>61</v>
      </c>
      <c r="F25" s="16">
        <f>СВЦЭМ!$D$20</f>
        <v>999.46600000000001</v>
      </c>
    </row>
    <row r="26" spans="1:6" ht="30.75" customHeight="1" x14ac:dyDescent="0.25">
      <c r="A26" s="12">
        <v>9</v>
      </c>
      <c r="B26" s="106" t="s">
        <v>62</v>
      </c>
      <c r="C26" s="106" t="s">
        <v>27</v>
      </c>
      <c r="D26" s="106" t="s">
        <v>28</v>
      </c>
      <c r="E26" s="13" t="s">
        <v>61</v>
      </c>
      <c r="F26" s="16">
        <f>SUM(F28:F32)</f>
        <v>999.46600000000001</v>
      </c>
    </row>
    <row r="27" spans="1:6" x14ac:dyDescent="0.25">
      <c r="A27" s="12"/>
      <c r="B27" s="107" t="s">
        <v>54</v>
      </c>
      <c r="C27" s="108"/>
      <c r="D27" s="108"/>
      <c r="E27" s="108"/>
      <c r="F27" s="109"/>
    </row>
    <row r="28" spans="1:6" x14ac:dyDescent="0.25">
      <c r="A28" s="12">
        <v>9.1</v>
      </c>
      <c r="B28" s="106" t="s">
        <v>55</v>
      </c>
      <c r="C28" s="106"/>
      <c r="D28" s="106"/>
      <c r="E28" s="13" t="s">
        <v>61</v>
      </c>
      <c r="F28" s="16">
        <v>0</v>
      </c>
    </row>
    <row r="29" spans="1:6" x14ac:dyDescent="0.25">
      <c r="A29" s="12">
        <v>9.1999999999999993</v>
      </c>
      <c r="B29" s="106" t="s">
        <v>56</v>
      </c>
      <c r="C29" s="106"/>
      <c r="D29" s="106"/>
      <c r="E29" s="13" t="s">
        <v>61</v>
      </c>
      <c r="F29" s="86">
        <v>0</v>
      </c>
    </row>
    <row r="30" spans="1:6" x14ac:dyDescent="0.25">
      <c r="A30" s="12">
        <v>9.3000000000000007</v>
      </c>
      <c r="B30" s="106" t="s">
        <v>57</v>
      </c>
      <c r="C30" s="106"/>
      <c r="D30" s="106"/>
      <c r="E30" s="13" t="s">
        <v>61</v>
      </c>
      <c r="F30" s="16">
        <v>0</v>
      </c>
    </row>
    <row r="31" spans="1:6" x14ac:dyDescent="0.25">
      <c r="A31" s="12">
        <v>9.4</v>
      </c>
      <c r="B31" s="106" t="s">
        <v>58</v>
      </c>
      <c r="C31" s="106"/>
      <c r="D31" s="106"/>
      <c r="E31" s="13" t="s">
        <v>61</v>
      </c>
      <c r="F31" s="16">
        <v>0</v>
      </c>
    </row>
    <row r="32" spans="1:6" x14ac:dyDescent="0.25">
      <c r="A32" s="12">
        <v>9.5</v>
      </c>
      <c r="B32" s="106" t="s">
        <v>59</v>
      </c>
      <c r="C32" s="106"/>
      <c r="D32" s="106"/>
      <c r="E32" s="13" t="s">
        <v>61</v>
      </c>
      <c r="F32" s="86">
        <f>F25</f>
        <v>999.46600000000001</v>
      </c>
    </row>
    <row r="33" spans="1:6" ht="34.5" customHeight="1" x14ac:dyDescent="0.25">
      <c r="A33" s="12">
        <v>10</v>
      </c>
      <c r="B33" s="106" t="s">
        <v>63</v>
      </c>
      <c r="C33" s="106" t="s">
        <v>27</v>
      </c>
      <c r="D33" s="106" t="s">
        <v>28</v>
      </c>
      <c r="E33" s="13" t="s">
        <v>61</v>
      </c>
      <c r="F33" s="16">
        <v>0</v>
      </c>
    </row>
    <row r="34" spans="1:6" ht="42" customHeight="1" x14ac:dyDescent="0.25">
      <c r="A34" s="12">
        <v>11</v>
      </c>
      <c r="B34" s="106" t="s">
        <v>64</v>
      </c>
      <c r="C34" s="106"/>
      <c r="D34" s="106" t="s">
        <v>22</v>
      </c>
      <c r="E34" s="17" t="s">
        <v>22</v>
      </c>
      <c r="F34" s="11">
        <v>0</v>
      </c>
    </row>
    <row r="36" spans="1:6" ht="15.75" customHeight="1" x14ac:dyDescent="0.25">
      <c r="A36" s="119" t="s">
        <v>65</v>
      </c>
      <c r="B36" s="119"/>
      <c r="C36" s="119"/>
      <c r="D36" s="119"/>
      <c r="E36" s="119"/>
      <c r="F36" s="119"/>
    </row>
    <row r="37" spans="1:6" x14ac:dyDescent="0.25">
      <c r="A37" s="119"/>
      <c r="B37" s="119"/>
      <c r="C37" s="119"/>
      <c r="D37" s="119"/>
      <c r="E37" s="119"/>
      <c r="F37" s="119"/>
    </row>
    <row r="38" spans="1:6" x14ac:dyDescent="0.25">
      <c r="A38" s="119"/>
      <c r="B38" s="119"/>
      <c r="C38" s="119"/>
      <c r="D38" s="119"/>
      <c r="E38" s="119"/>
      <c r="F38" s="119"/>
    </row>
    <row r="39" spans="1:6" x14ac:dyDescent="0.25">
      <c r="A39" s="119"/>
      <c r="B39" s="119"/>
      <c r="C39" s="119"/>
      <c r="D39" s="119"/>
      <c r="E39" s="119"/>
      <c r="F39" s="119"/>
    </row>
    <row r="40" spans="1:6" x14ac:dyDescent="0.25">
      <c r="A40" s="119"/>
      <c r="B40" s="119"/>
      <c r="C40" s="119"/>
      <c r="D40" s="119"/>
      <c r="E40" s="119"/>
      <c r="F40" s="119"/>
    </row>
    <row r="41" spans="1:6" x14ac:dyDescent="0.25">
      <c r="A41" s="119"/>
      <c r="B41" s="119"/>
      <c r="C41" s="119"/>
      <c r="D41" s="119"/>
      <c r="E41" s="119"/>
      <c r="F41" s="119"/>
    </row>
  </sheetData>
  <sheetProtection algorithmName="SHA-512" hashValue="E2ikjvXK0tX6CwSCMLHzKMol4DWUyKxUeJthI9NmDyhqaK1okwO96x5VX9jUpQ+tGlF8BWYcD3uMvRQPXhKVEg==" saltValue="57yDDFiO86Aw37gC6pe+Ww==" spinCount="100000"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0"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2020г.</v>
      </c>
      <c r="B1" s="120"/>
      <c r="C1" s="120"/>
      <c r="D1" s="120"/>
      <c r="E1" s="120"/>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66</v>
      </c>
      <c r="B6" s="23"/>
    </row>
    <row r="7" spans="1:6" x14ac:dyDescent="0.25">
      <c r="A7" s="123" t="s">
        <v>67</v>
      </c>
      <c r="B7" s="121" t="s">
        <v>29</v>
      </c>
      <c r="C7" s="121"/>
      <c r="D7" s="121"/>
      <c r="E7" s="121"/>
      <c r="F7" s="24"/>
    </row>
    <row r="8" spans="1:6" x14ac:dyDescent="0.25">
      <c r="A8" s="124"/>
      <c r="B8" s="25" t="s">
        <v>0</v>
      </c>
      <c r="C8" s="25" t="s">
        <v>32</v>
      </c>
      <c r="D8" s="25" t="s">
        <v>33</v>
      </c>
      <c r="E8" s="25" t="s">
        <v>3</v>
      </c>
    </row>
    <row r="9" spans="1:6" x14ac:dyDescent="0.25">
      <c r="A9" s="26" t="s">
        <v>34</v>
      </c>
      <c r="B9" s="4">
        <f>СВЦЭМ!$D$14+'СЕТ СН'!F5+СВЦЭМ!$D$10+'СЕТ СН'!F11-'СЕТ СН'!F$19</f>
        <v>2023.0622532</v>
      </c>
      <c r="C9" s="4">
        <f>СВЦЭМ!$D$14+'СЕТ СН'!G5+СВЦЭМ!$D$10+'СЕТ СН'!G11-'СЕТ СН'!G$19</f>
        <v>2809.8722532000002</v>
      </c>
      <c r="D9" s="4">
        <f>СВЦЭМ!$D$14+'СЕТ СН'!H5+СВЦЭМ!$D$10+'СЕТ СН'!H11-'СЕТ СН'!H$19</f>
        <v>2905.4322531999996</v>
      </c>
      <c r="E9" s="4">
        <f>СВЦЭМ!$D$14+'СЕТ СН'!I5+СВЦЭМ!$D$10+'СЕТ СН'!I11-'СЕТ СН'!I$19</f>
        <v>2977.5422532000002</v>
      </c>
    </row>
    <row r="10" spans="1:6" x14ac:dyDescent="0.25">
      <c r="A10" s="26" t="s">
        <v>35</v>
      </c>
      <c r="B10" s="4">
        <f>СВЦЭМ!$D$15+'СЕТ СН'!F5+СВЦЭМ!$D$10+'СЕТ СН'!F11-'СЕТ СН'!F$19</f>
        <v>2929.5101809600001</v>
      </c>
      <c r="C10" s="4">
        <f>СВЦЭМ!$D$15+'СЕТ СН'!G5+СВЦЭМ!$D$10+'СЕТ СН'!G11-'СЕТ СН'!G$19</f>
        <v>3716.3201809599996</v>
      </c>
      <c r="D10" s="4">
        <f>СВЦЭМ!$D$15+'СЕТ СН'!H5+СВЦЭМ!$D$10+'СЕТ СН'!H11-'СЕТ СН'!H$19</f>
        <v>3811.88018096</v>
      </c>
      <c r="E10" s="4">
        <f>СВЦЭМ!$D$15+'СЕТ СН'!I5+СВЦЭМ!$D$10+'СЕТ СН'!I11-'СЕТ СН'!I$19</f>
        <v>3883.9901809599996</v>
      </c>
    </row>
    <row r="11" spans="1:6" x14ac:dyDescent="0.25">
      <c r="A11" s="26" t="s">
        <v>36</v>
      </c>
      <c r="B11" s="4">
        <f>СВЦЭМ!$D$16+'СЕТ СН'!F5+СВЦЭМ!$D$10+'СЕТ СН'!F11-'СЕТ СН'!F$19</f>
        <v>3877.2973807899998</v>
      </c>
      <c r="C11" s="4">
        <f>СВЦЭМ!$D$16+'СЕТ СН'!G5+СВЦЭМ!$D$10+'СЕТ СН'!G11-'СЕТ СН'!G$19</f>
        <v>4664.1073807900002</v>
      </c>
      <c r="D11" s="4">
        <f>СВЦЭМ!$D$16+'СЕТ СН'!H5+СВЦЭМ!$D$10+'СЕТ СН'!H11-'СЕТ СН'!H$19</f>
        <v>4759.6673807899997</v>
      </c>
      <c r="E11" s="4">
        <f>СВЦЭМ!$D$16+'СЕТ СН'!I5+СВЦЭМ!$D$10+'СЕТ СН'!I11-'СЕТ СН'!I$19</f>
        <v>4831.7773807900003</v>
      </c>
    </row>
    <row r="12" spans="1:6" x14ac:dyDescent="0.25">
      <c r="A12" s="122"/>
      <c r="B12" s="122"/>
      <c r="C12" s="122"/>
      <c r="D12" s="122"/>
      <c r="E12" s="122"/>
    </row>
    <row r="13" spans="1:6" x14ac:dyDescent="0.25">
      <c r="A13" s="27" t="s">
        <v>68</v>
      </c>
      <c r="B13" s="23"/>
    </row>
    <row r="14" spans="1:6" x14ac:dyDescent="0.25">
      <c r="A14" s="123" t="s">
        <v>67</v>
      </c>
      <c r="B14" s="121" t="s">
        <v>29</v>
      </c>
      <c r="C14" s="121"/>
      <c r="D14" s="121"/>
      <c r="E14" s="121"/>
    </row>
    <row r="15" spans="1:6" x14ac:dyDescent="0.25">
      <c r="A15" s="124"/>
      <c r="B15" s="25" t="s">
        <v>0</v>
      </c>
      <c r="C15" s="25" t="s">
        <v>32</v>
      </c>
      <c r="D15" s="25" t="s">
        <v>33</v>
      </c>
      <c r="E15" s="25" t="s">
        <v>3</v>
      </c>
    </row>
    <row r="16" spans="1:6" x14ac:dyDescent="0.25">
      <c r="A16" s="26" t="s">
        <v>34</v>
      </c>
      <c r="B16" s="28">
        <f>СВЦЭМ!$D$14+'СЕТ СН'!F5+СВЦЭМ!$D$10+'СЕТ СН'!F11-'СЕТ СН'!F$19</f>
        <v>2023.0622532</v>
      </c>
      <c r="C16" s="28">
        <f>СВЦЭМ!$D$14+'СЕТ СН'!G5+СВЦЭМ!$D$10+'СЕТ СН'!G11-'СЕТ СН'!G$19</f>
        <v>2809.8722532000002</v>
      </c>
      <c r="D16" s="28">
        <f>СВЦЭМ!$D$14+'СЕТ СН'!H5+СВЦЭМ!$D$10+'СЕТ СН'!H11-'СЕТ СН'!H$19</f>
        <v>2905.4322531999996</v>
      </c>
      <c r="E16" s="28">
        <f>СВЦЭМ!$D$14+'СЕТ СН'!I5+СВЦЭМ!$D$10+'СЕТ СН'!I11-'СЕТ СН'!I$19</f>
        <v>2977.5422532000002</v>
      </c>
    </row>
    <row r="17" spans="1:5" x14ac:dyDescent="0.25">
      <c r="A17" s="26" t="s">
        <v>37</v>
      </c>
      <c r="B17" s="28">
        <f>СВЦЭМ!$D$17+'СЕТ СН'!F5+СВЦЭМ!$D$10+'СЕТ СН'!F11-'СЕТ СН'!F$19</f>
        <v>3374.8536505900001</v>
      </c>
      <c r="C17" s="28">
        <f>СВЦЭМ!$D$17+'СЕТ СН'!G5+СВЦЭМ!$D$10+'СЕТ СН'!G11-'СЕТ СН'!G$19</f>
        <v>4161.6636505899996</v>
      </c>
      <c r="D17" s="28">
        <f>СВЦЭМ!$D$17+'СЕТ СН'!H5+СВЦЭМ!$D$10+'СЕТ СН'!H11-'СЕТ СН'!H$19</f>
        <v>4257.22365059</v>
      </c>
      <c r="E17" s="28">
        <f>СВЦЭМ!$D$17+'СЕТ СН'!I5+СВЦЭМ!$D$10+'СЕТ СН'!I11-'СЕТ СН'!I$19</f>
        <v>4329.3336505899997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8"/>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38</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15.75" x14ac:dyDescent="0.2">
      <c r="A4" s="126" t="s">
        <v>8</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01.02.2020</v>
      </c>
      <c r="B12" s="36">
        <f>SUMIFS(СВЦЭМ!$C$33:$C$776,СВЦЭМ!$A$33:$A$776,$A12,СВЦЭМ!$B$33:$B$776,B$11)+'СЕТ СН'!$F$12+СВЦЭМ!$D$10+'СЕТ СН'!$F$5-'СЕТ СН'!$F$20</f>
        <v>2013.54884913</v>
      </c>
      <c r="C12" s="36">
        <f>SUMIFS(СВЦЭМ!$C$33:$C$776,СВЦЭМ!$A$33:$A$776,$A12,СВЦЭМ!$B$33:$B$776,C$11)+'СЕТ СН'!$F$12+СВЦЭМ!$D$10+'СЕТ СН'!$F$5-'СЕТ СН'!$F$20</f>
        <v>2041.8760456800001</v>
      </c>
      <c r="D12" s="36">
        <f>SUMIFS(СВЦЭМ!$C$33:$C$776,СВЦЭМ!$A$33:$A$776,$A12,СВЦЭМ!$B$33:$B$776,D$11)+'СЕТ СН'!$F$12+СВЦЭМ!$D$10+'СЕТ СН'!$F$5-'СЕТ СН'!$F$20</f>
        <v>2069.6866898399999</v>
      </c>
      <c r="E12" s="36">
        <f>SUMIFS(СВЦЭМ!$C$33:$C$776,СВЦЭМ!$A$33:$A$776,$A12,СВЦЭМ!$B$33:$B$776,E$11)+'СЕТ СН'!$F$12+СВЦЭМ!$D$10+'СЕТ СН'!$F$5-'СЕТ СН'!$F$20</f>
        <v>2068.9634255199999</v>
      </c>
      <c r="F12" s="36">
        <f>SUMIFS(СВЦЭМ!$C$33:$C$776,СВЦЭМ!$A$33:$A$776,$A12,СВЦЭМ!$B$33:$B$776,F$11)+'СЕТ СН'!$F$12+СВЦЭМ!$D$10+'СЕТ СН'!$F$5-'СЕТ СН'!$F$20</f>
        <v>2056.31192431</v>
      </c>
      <c r="G12" s="36">
        <f>SUMIFS(СВЦЭМ!$C$33:$C$776,СВЦЭМ!$A$33:$A$776,$A12,СВЦЭМ!$B$33:$B$776,G$11)+'СЕТ СН'!$F$12+СВЦЭМ!$D$10+'СЕТ СН'!$F$5-'СЕТ СН'!$F$20</f>
        <v>2030.18425185</v>
      </c>
      <c r="H12" s="36">
        <f>SUMIFS(СВЦЭМ!$C$33:$C$776,СВЦЭМ!$A$33:$A$776,$A12,СВЦЭМ!$B$33:$B$776,H$11)+'СЕТ СН'!$F$12+СВЦЭМ!$D$10+'СЕТ СН'!$F$5-'СЕТ СН'!$F$20</f>
        <v>2010.1831132900002</v>
      </c>
      <c r="I12" s="36">
        <f>SUMIFS(СВЦЭМ!$C$33:$C$776,СВЦЭМ!$A$33:$A$776,$A12,СВЦЭМ!$B$33:$B$776,I$11)+'СЕТ СН'!$F$12+СВЦЭМ!$D$10+'СЕТ СН'!$F$5-'СЕТ СН'!$F$20</f>
        <v>1988.4819442200001</v>
      </c>
      <c r="J12" s="36">
        <f>SUMIFS(СВЦЭМ!$C$33:$C$776,СВЦЭМ!$A$33:$A$776,$A12,СВЦЭМ!$B$33:$B$776,J$11)+'СЕТ СН'!$F$12+СВЦЭМ!$D$10+'СЕТ СН'!$F$5-'СЕТ СН'!$F$20</f>
        <v>1963.7063642500002</v>
      </c>
      <c r="K12" s="36">
        <f>SUMIFS(СВЦЭМ!$C$33:$C$776,СВЦЭМ!$A$33:$A$776,$A12,СВЦЭМ!$B$33:$B$776,K$11)+'СЕТ СН'!$F$12+СВЦЭМ!$D$10+'СЕТ СН'!$F$5-'СЕТ СН'!$F$20</f>
        <v>1927.8944802599999</v>
      </c>
      <c r="L12" s="36">
        <f>SUMIFS(СВЦЭМ!$C$33:$C$776,СВЦЭМ!$A$33:$A$776,$A12,СВЦЭМ!$B$33:$B$776,L$11)+'СЕТ СН'!$F$12+СВЦЭМ!$D$10+'СЕТ СН'!$F$5-'СЕТ СН'!$F$20</f>
        <v>1921.1168449900001</v>
      </c>
      <c r="M12" s="36">
        <f>SUMIFS(СВЦЭМ!$C$33:$C$776,СВЦЭМ!$A$33:$A$776,$A12,СВЦЭМ!$B$33:$B$776,M$11)+'СЕТ СН'!$F$12+СВЦЭМ!$D$10+'СЕТ СН'!$F$5-'СЕТ СН'!$F$20</f>
        <v>1925.6400755100001</v>
      </c>
      <c r="N12" s="36">
        <f>SUMIFS(СВЦЭМ!$C$33:$C$776,СВЦЭМ!$A$33:$A$776,$A12,СВЦЭМ!$B$33:$B$776,N$11)+'СЕТ СН'!$F$12+СВЦЭМ!$D$10+'СЕТ СН'!$F$5-'СЕТ СН'!$F$20</f>
        <v>1947.71895294</v>
      </c>
      <c r="O12" s="36">
        <f>SUMIFS(СВЦЭМ!$C$33:$C$776,СВЦЭМ!$A$33:$A$776,$A12,СВЦЭМ!$B$33:$B$776,O$11)+'СЕТ СН'!$F$12+СВЦЭМ!$D$10+'СЕТ СН'!$F$5-'СЕТ СН'!$F$20</f>
        <v>1967.0074440600001</v>
      </c>
      <c r="P12" s="36">
        <f>SUMIFS(СВЦЭМ!$C$33:$C$776,СВЦЭМ!$A$33:$A$776,$A12,СВЦЭМ!$B$33:$B$776,P$11)+'СЕТ СН'!$F$12+СВЦЭМ!$D$10+'СЕТ СН'!$F$5-'СЕТ СН'!$F$20</f>
        <v>1977.90624688</v>
      </c>
      <c r="Q12" s="36">
        <f>SUMIFS(СВЦЭМ!$C$33:$C$776,СВЦЭМ!$A$33:$A$776,$A12,СВЦЭМ!$B$33:$B$776,Q$11)+'СЕТ СН'!$F$12+СВЦЭМ!$D$10+'СЕТ СН'!$F$5-'СЕТ СН'!$F$20</f>
        <v>1984.2417316999999</v>
      </c>
      <c r="R12" s="36">
        <f>SUMIFS(СВЦЭМ!$C$33:$C$776,СВЦЭМ!$A$33:$A$776,$A12,СВЦЭМ!$B$33:$B$776,R$11)+'СЕТ СН'!$F$12+СВЦЭМ!$D$10+'СЕТ СН'!$F$5-'СЕТ СН'!$F$20</f>
        <v>1981.56097069</v>
      </c>
      <c r="S12" s="36">
        <f>SUMIFS(СВЦЭМ!$C$33:$C$776,СВЦЭМ!$A$33:$A$776,$A12,СВЦЭМ!$B$33:$B$776,S$11)+'СЕТ СН'!$F$12+СВЦЭМ!$D$10+'СЕТ СН'!$F$5-'СЕТ СН'!$F$20</f>
        <v>1971.0704069600001</v>
      </c>
      <c r="T12" s="36">
        <f>SUMIFS(СВЦЭМ!$C$33:$C$776,СВЦЭМ!$A$33:$A$776,$A12,СВЦЭМ!$B$33:$B$776,T$11)+'СЕТ СН'!$F$12+СВЦЭМ!$D$10+'СЕТ СН'!$F$5-'СЕТ СН'!$F$20</f>
        <v>1937.44102587</v>
      </c>
      <c r="U12" s="36">
        <f>SUMIFS(СВЦЭМ!$C$33:$C$776,СВЦЭМ!$A$33:$A$776,$A12,СВЦЭМ!$B$33:$B$776,U$11)+'СЕТ СН'!$F$12+СВЦЭМ!$D$10+'СЕТ СН'!$F$5-'СЕТ СН'!$F$20</f>
        <v>1941.4685407500001</v>
      </c>
      <c r="V12" s="36">
        <f>SUMIFS(СВЦЭМ!$C$33:$C$776,СВЦЭМ!$A$33:$A$776,$A12,СВЦЭМ!$B$33:$B$776,V$11)+'СЕТ СН'!$F$12+СВЦЭМ!$D$10+'СЕТ СН'!$F$5-'СЕТ СН'!$F$20</f>
        <v>1948.4856402400001</v>
      </c>
      <c r="W12" s="36">
        <f>SUMIFS(СВЦЭМ!$C$33:$C$776,СВЦЭМ!$A$33:$A$776,$A12,СВЦЭМ!$B$33:$B$776,W$11)+'СЕТ СН'!$F$12+СВЦЭМ!$D$10+'СЕТ СН'!$F$5-'СЕТ СН'!$F$20</f>
        <v>1960.2503010300002</v>
      </c>
      <c r="X12" s="36">
        <f>SUMIFS(СВЦЭМ!$C$33:$C$776,СВЦЭМ!$A$33:$A$776,$A12,СВЦЭМ!$B$33:$B$776,X$11)+'СЕТ СН'!$F$12+СВЦЭМ!$D$10+'СЕТ СН'!$F$5-'СЕТ СН'!$F$20</f>
        <v>1973.6474553200001</v>
      </c>
      <c r="Y12" s="36">
        <f>SUMIFS(СВЦЭМ!$C$33:$C$776,СВЦЭМ!$A$33:$A$776,$A12,СВЦЭМ!$B$33:$B$776,Y$11)+'СЕТ СН'!$F$12+СВЦЭМ!$D$10+'СЕТ СН'!$F$5-'СЕТ СН'!$F$20</f>
        <v>2000.2943820099999</v>
      </c>
      <c r="AA12" s="37"/>
    </row>
    <row r="13" spans="1:27" ht="15.75" x14ac:dyDescent="0.2">
      <c r="A13" s="35">
        <f>A12+1</f>
        <v>43863</v>
      </c>
      <c r="B13" s="36">
        <f>SUMIFS(СВЦЭМ!$C$33:$C$776,СВЦЭМ!$A$33:$A$776,$A13,СВЦЭМ!$B$33:$B$776,B$11)+'СЕТ СН'!$F$12+СВЦЭМ!$D$10+'СЕТ СН'!$F$5-'СЕТ СН'!$F$20</f>
        <v>2008.79108873</v>
      </c>
      <c r="C13" s="36">
        <f>SUMIFS(СВЦЭМ!$C$33:$C$776,СВЦЭМ!$A$33:$A$776,$A13,СВЦЭМ!$B$33:$B$776,C$11)+'СЕТ СН'!$F$12+СВЦЭМ!$D$10+'СЕТ СН'!$F$5-'СЕТ СН'!$F$20</f>
        <v>2030.6707138500001</v>
      </c>
      <c r="D13" s="36">
        <f>SUMIFS(СВЦЭМ!$C$33:$C$776,СВЦЭМ!$A$33:$A$776,$A13,СВЦЭМ!$B$33:$B$776,D$11)+'СЕТ СН'!$F$12+СВЦЭМ!$D$10+'СЕТ СН'!$F$5-'СЕТ СН'!$F$20</f>
        <v>2048.9271552300002</v>
      </c>
      <c r="E13" s="36">
        <f>SUMIFS(СВЦЭМ!$C$33:$C$776,СВЦЭМ!$A$33:$A$776,$A13,СВЦЭМ!$B$33:$B$776,E$11)+'СЕТ СН'!$F$12+СВЦЭМ!$D$10+'СЕТ СН'!$F$5-'СЕТ СН'!$F$20</f>
        <v>2062.0501074200001</v>
      </c>
      <c r="F13" s="36">
        <f>SUMIFS(СВЦЭМ!$C$33:$C$776,СВЦЭМ!$A$33:$A$776,$A13,СВЦЭМ!$B$33:$B$776,F$11)+'СЕТ СН'!$F$12+СВЦЭМ!$D$10+'СЕТ СН'!$F$5-'СЕТ СН'!$F$20</f>
        <v>2061.6024762400002</v>
      </c>
      <c r="G13" s="36">
        <f>SUMIFS(СВЦЭМ!$C$33:$C$776,СВЦЭМ!$A$33:$A$776,$A13,СВЦЭМ!$B$33:$B$776,G$11)+'СЕТ СН'!$F$12+СВЦЭМ!$D$10+'СЕТ СН'!$F$5-'СЕТ СН'!$F$20</f>
        <v>2049.4553365800002</v>
      </c>
      <c r="H13" s="36">
        <f>SUMIFS(СВЦЭМ!$C$33:$C$776,СВЦЭМ!$A$33:$A$776,$A13,СВЦЭМ!$B$33:$B$776,H$11)+'СЕТ СН'!$F$12+СВЦЭМ!$D$10+'СЕТ СН'!$F$5-'СЕТ СН'!$F$20</f>
        <v>2028.19506047</v>
      </c>
      <c r="I13" s="36">
        <f>SUMIFS(СВЦЭМ!$C$33:$C$776,СВЦЭМ!$A$33:$A$776,$A13,СВЦЭМ!$B$33:$B$776,I$11)+'СЕТ СН'!$F$12+СВЦЭМ!$D$10+'СЕТ СН'!$F$5-'СЕТ СН'!$F$20</f>
        <v>2011.7057140000002</v>
      </c>
      <c r="J13" s="36">
        <f>SUMIFS(СВЦЭМ!$C$33:$C$776,СВЦЭМ!$A$33:$A$776,$A13,СВЦЭМ!$B$33:$B$776,J$11)+'СЕТ СН'!$F$12+СВЦЭМ!$D$10+'СЕТ СН'!$F$5-'СЕТ СН'!$F$20</f>
        <v>1978.4706998000001</v>
      </c>
      <c r="K13" s="36">
        <f>SUMIFS(СВЦЭМ!$C$33:$C$776,СВЦЭМ!$A$33:$A$776,$A13,СВЦЭМ!$B$33:$B$776,K$11)+'СЕТ СН'!$F$12+СВЦЭМ!$D$10+'СЕТ СН'!$F$5-'СЕТ СН'!$F$20</f>
        <v>1937.2343405199999</v>
      </c>
      <c r="L13" s="36">
        <f>SUMIFS(СВЦЭМ!$C$33:$C$776,СВЦЭМ!$A$33:$A$776,$A13,СВЦЭМ!$B$33:$B$776,L$11)+'СЕТ СН'!$F$12+СВЦЭМ!$D$10+'СЕТ СН'!$F$5-'СЕТ СН'!$F$20</f>
        <v>1928.5694149400001</v>
      </c>
      <c r="M13" s="36">
        <f>SUMIFS(СВЦЭМ!$C$33:$C$776,СВЦЭМ!$A$33:$A$776,$A13,СВЦЭМ!$B$33:$B$776,M$11)+'СЕТ СН'!$F$12+СВЦЭМ!$D$10+'СЕТ СН'!$F$5-'СЕТ СН'!$F$20</f>
        <v>1925.0563906000002</v>
      </c>
      <c r="N13" s="36">
        <f>SUMIFS(СВЦЭМ!$C$33:$C$776,СВЦЭМ!$A$33:$A$776,$A13,СВЦЭМ!$B$33:$B$776,N$11)+'СЕТ СН'!$F$12+СВЦЭМ!$D$10+'СЕТ СН'!$F$5-'СЕТ СН'!$F$20</f>
        <v>1947.00359893</v>
      </c>
      <c r="O13" s="36">
        <f>SUMIFS(СВЦЭМ!$C$33:$C$776,СВЦЭМ!$A$33:$A$776,$A13,СВЦЭМ!$B$33:$B$776,O$11)+'СЕТ СН'!$F$12+СВЦЭМ!$D$10+'СЕТ СН'!$F$5-'СЕТ СН'!$F$20</f>
        <v>1956.83162356</v>
      </c>
      <c r="P13" s="36">
        <f>SUMIFS(СВЦЭМ!$C$33:$C$776,СВЦЭМ!$A$33:$A$776,$A13,СВЦЭМ!$B$33:$B$776,P$11)+'СЕТ СН'!$F$12+СВЦЭМ!$D$10+'СЕТ СН'!$F$5-'СЕТ СН'!$F$20</f>
        <v>1967.52135092</v>
      </c>
      <c r="Q13" s="36">
        <f>SUMIFS(СВЦЭМ!$C$33:$C$776,СВЦЭМ!$A$33:$A$776,$A13,СВЦЭМ!$B$33:$B$776,Q$11)+'СЕТ СН'!$F$12+СВЦЭМ!$D$10+'СЕТ СН'!$F$5-'СЕТ СН'!$F$20</f>
        <v>1982.7776212200001</v>
      </c>
      <c r="R13" s="36">
        <f>SUMIFS(СВЦЭМ!$C$33:$C$776,СВЦЭМ!$A$33:$A$776,$A13,СВЦЭМ!$B$33:$B$776,R$11)+'СЕТ СН'!$F$12+СВЦЭМ!$D$10+'СЕТ СН'!$F$5-'СЕТ СН'!$F$20</f>
        <v>1974.0654156700002</v>
      </c>
      <c r="S13" s="36">
        <f>SUMIFS(СВЦЭМ!$C$33:$C$776,СВЦЭМ!$A$33:$A$776,$A13,СВЦЭМ!$B$33:$B$776,S$11)+'СЕТ СН'!$F$12+СВЦЭМ!$D$10+'СЕТ СН'!$F$5-'СЕТ СН'!$F$20</f>
        <v>1955.7734225300001</v>
      </c>
      <c r="T13" s="36">
        <f>SUMIFS(СВЦЭМ!$C$33:$C$776,СВЦЭМ!$A$33:$A$776,$A13,СВЦЭМ!$B$33:$B$776,T$11)+'СЕТ СН'!$F$12+СВЦЭМ!$D$10+'СЕТ СН'!$F$5-'СЕТ СН'!$F$20</f>
        <v>1943.0425793600002</v>
      </c>
      <c r="U13" s="36">
        <f>SUMIFS(СВЦЭМ!$C$33:$C$776,СВЦЭМ!$A$33:$A$776,$A13,СВЦЭМ!$B$33:$B$776,U$11)+'СЕТ СН'!$F$12+СВЦЭМ!$D$10+'СЕТ СН'!$F$5-'СЕТ СН'!$F$20</f>
        <v>1939.4350199099999</v>
      </c>
      <c r="V13" s="36">
        <f>SUMIFS(СВЦЭМ!$C$33:$C$776,СВЦЭМ!$A$33:$A$776,$A13,СВЦЭМ!$B$33:$B$776,V$11)+'СЕТ СН'!$F$12+СВЦЭМ!$D$10+'СЕТ СН'!$F$5-'СЕТ СН'!$F$20</f>
        <v>1929.5131412999999</v>
      </c>
      <c r="W13" s="36">
        <f>SUMIFS(СВЦЭМ!$C$33:$C$776,СВЦЭМ!$A$33:$A$776,$A13,СВЦЭМ!$B$33:$B$776,W$11)+'СЕТ СН'!$F$12+СВЦЭМ!$D$10+'СЕТ СН'!$F$5-'СЕТ СН'!$F$20</f>
        <v>1938.5587645300002</v>
      </c>
      <c r="X13" s="36">
        <f>SUMIFS(СВЦЭМ!$C$33:$C$776,СВЦЭМ!$A$33:$A$776,$A13,СВЦЭМ!$B$33:$B$776,X$11)+'СЕТ СН'!$F$12+СВЦЭМ!$D$10+'СЕТ СН'!$F$5-'СЕТ СН'!$F$20</f>
        <v>1949.83419944</v>
      </c>
      <c r="Y13" s="36">
        <f>SUMIFS(СВЦЭМ!$C$33:$C$776,СВЦЭМ!$A$33:$A$776,$A13,СВЦЭМ!$B$33:$B$776,Y$11)+'СЕТ СН'!$F$12+СВЦЭМ!$D$10+'СЕТ СН'!$F$5-'СЕТ СН'!$F$20</f>
        <v>1967.05616005</v>
      </c>
    </row>
    <row r="14" spans="1:27" ht="15.75" x14ac:dyDescent="0.2">
      <c r="A14" s="35">
        <f t="shared" ref="A14:A40" si="0">A13+1</f>
        <v>43864</v>
      </c>
      <c r="B14" s="36">
        <f>SUMIFS(СВЦЭМ!$C$33:$C$776,СВЦЭМ!$A$33:$A$776,$A14,СВЦЭМ!$B$33:$B$776,B$11)+'СЕТ СН'!$F$12+СВЦЭМ!$D$10+'СЕТ СН'!$F$5-'СЕТ СН'!$F$20</f>
        <v>2004.5942765899999</v>
      </c>
      <c r="C14" s="36">
        <f>SUMIFS(СВЦЭМ!$C$33:$C$776,СВЦЭМ!$A$33:$A$776,$A14,СВЦЭМ!$B$33:$B$776,C$11)+'СЕТ СН'!$F$12+СВЦЭМ!$D$10+'СЕТ СН'!$F$5-'СЕТ СН'!$F$20</f>
        <v>2012.7789219199999</v>
      </c>
      <c r="D14" s="36">
        <f>SUMIFS(СВЦЭМ!$C$33:$C$776,СВЦЭМ!$A$33:$A$776,$A14,СВЦЭМ!$B$33:$B$776,D$11)+'СЕТ СН'!$F$12+СВЦЭМ!$D$10+'СЕТ СН'!$F$5-'СЕТ СН'!$F$20</f>
        <v>2013.7333447400001</v>
      </c>
      <c r="E14" s="36">
        <f>SUMIFS(СВЦЭМ!$C$33:$C$776,СВЦЭМ!$A$33:$A$776,$A14,СВЦЭМ!$B$33:$B$776,E$11)+'СЕТ СН'!$F$12+СВЦЭМ!$D$10+'СЕТ СН'!$F$5-'СЕТ СН'!$F$20</f>
        <v>2022.3340323900002</v>
      </c>
      <c r="F14" s="36">
        <f>SUMIFS(СВЦЭМ!$C$33:$C$776,СВЦЭМ!$A$33:$A$776,$A14,СВЦЭМ!$B$33:$B$776,F$11)+'СЕТ СН'!$F$12+СВЦЭМ!$D$10+'СЕТ СН'!$F$5-'СЕТ СН'!$F$20</f>
        <v>2019.7673067599999</v>
      </c>
      <c r="G14" s="36">
        <f>SUMIFS(СВЦЭМ!$C$33:$C$776,СВЦЭМ!$A$33:$A$776,$A14,СВЦЭМ!$B$33:$B$776,G$11)+'СЕТ СН'!$F$12+СВЦЭМ!$D$10+'СЕТ СН'!$F$5-'СЕТ СН'!$F$20</f>
        <v>2014.6061460300002</v>
      </c>
      <c r="H14" s="36">
        <f>SUMIFS(СВЦЭМ!$C$33:$C$776,СВЦЭМ!$A$33:$A$776,$A14,СВЦЭМ!$B$33:$B$776,H$11)+'СЕТ СН'!$F$12+СВЦЭМ!$D$10+'СЕТ СН'!$F$5-'СЕТ СН'!$F$20</f>
        <v>1981.06311196</v>
      </c>
      <c r="I14" s="36">
        <f>SUMIFS(СВЦЭМ!$C$33:$C$776,СВЦЭМ!$A$33:$A$776,$A14,СВЦЭМ!$B$33:$B$776,I$11)+'СЕТ СН'!$F$12+СВЦЭМ!$D$10+'СЕТ СН'!$F$5-'СЕТ СН'!$F$20</f>
        <v>1967.7004629500002</v>
      </c>
      <c r="J14" s="36">
        <f>SUMIFS(СВЦЭМ!$C$33:$C$776,СВЦЭМ!$A$33:$A$776,$A14,СВЦЭМ!$B$33:$B$776,J$11)+'СЕТ СН'!$F$12+СВЦЭМ!$D$10+'СЕТ СН'!$F$5-'СЕТ СН'!$F$20</f>
        <v>1952.4488243599999</v>
      </c>
      <c r="K14" s="36">
        <f>SUMIFS(СВЦЭМ!$C$33:$C$776,СВЦЭМ!$A$33:$A$776,$A14,СВЦЭМ!$B$33:$B$776,K$11)+'СЕТ СН'!$F$12+СВЦЭМ!$D$10+'СЕТ СН'!$F$5-'СЕТ СН'!$F$20</f>
        <v>1961.7936657400001</v>
      </c>
      <c r="L14" s="36">
        <f>SUMIFS(СВЦЭМ!$C$33:$C$776,СВЦЭМ!$A$33:$A$776,$A14,СВЦЭМ!$B$33:$B$776,L$11)+'СЕТ СН'!$F$12+СВЦЭМ!$D$10+'СЕТ СН'!$F$5-'СЕТ СН'!$F$20</f>
        <v>1961.16855848</v>
      </c>
      <c r="M14" s="36">
        <f>SUMIFS(СВЦЭМ!$C$33:$C$776,СВЦЭМ!$A$33:$A$776,$A14,СВЦЭМ!$B$33:$B$776,M$11)+'СЕТ СН'!$F$12+СВЦЭМ!$D$10+'СЕТ СН'!$F$5-'СЕТ СН'!$F$20</f>
        <v>1958.7379963600001</v>
      </c>
      <c r="N14" s="36">
        <f>SUMIFS(СВЦЭМ!$C$33:$C$776,СВЦЭМ!$A$33:$A$776,$A14,СВЦЭМ!$B$33:$B$776,N$11)+'СЕТ СН'!$F$12+СВЦЭМ!$D$10+'СЕТ СН'!$F$5-'СЕТ СН'!$F$20</f>
        <v>1997.8658824700001</v>
      </c>
      <c r="O14" s="36">
        <f>SUMIFS(СВЦЭМ!$C$33:$C$776,СВЦЭМ!$A$33:$A$776,$A14,СВЦЭМ!$B$33:$B$776,O$11)+'СЕТ СН'!$F$12+СВЦЭМ!$D$10+'СЕТ СН'!$F$5-'СЕТ СН'!$F$20</f>
        <v>2012.5431067500001</v>
      </c>
      <c r="P14" s="36">
        <f>SUMIFS(СВЦЭМ!$C$33:$C$776,СВЦЭМ!$A$33:$A$776,$A14,СВЦЭМ!$B$33:$B$776,P$11)+'СЕТ СН'!$F$12+СВЦЭМ!$D$10+'СЕТ СН'!$F$5-'СЕТ СН'!$F$20</f>
        <v>2016.8277910100001</v>
      </c>
      <c r="Q14" s="36">
        <f>SUMIFS(СВЦЭМ!$C$33:$C$776,СВЦЭМ!$A$33:$A$776,$A14,СВЦЭМ!$B$33:$B$776,Q$11)+'СЕТ СН'!$F$12+СВЦЭМ!$D$10+'СЕТ СН'!$F$5-'СЕТ СН'!$F$20</f>
        <v>2027.2425507</v>
      </c>
      <c r="R14" s="36">
        <f>SUMIFS(СВЦЭМ!$C$33:$C$776,СВЦЭМ!$A$33:$A$776,$A14,СВЦЭМ!$B$33:$B$776,R$11)+'СЕТ СН'!$F$12+СВЦЭМ!$D$10+'СЕТ СН'!$F$5-'СЕТ СН'!$F$20</f>
        <v>2024.4253492600001</v>
      </c>
      <c r="S14" s="36">
        <f>SUMIFS(СВЦЭМ!$C$33:$C$776,СВЦЭМ!$A$33:$A$776,$A14,СВЦЭМ!$B$33:$B$776,S$11)+'СЕТ СН'!$F$12+СВЦЭМ!$D$10+'СЕТ СН'!$F$5-'СЕТ СН'!$F$20</f>
        <v>2015.6434792099999</v>
      </c>
      <c r="T14" s="36">
        <f>SUMIFS(СВЦЭМ!$C$33:$C$776,СВЦЭМ!$A$33:$A$776,$A14,СВЦЭМ!$B$33:$B$776,T$11)+'СЕТ СН'!$F$12+СВЦЭМ!$D$10+'СЕТ СН'!$F$5-'СЕТ СН'!$F$20</f>
        <v>1982.0659376900001</v>
      </c>
      <c r="U14" s="36">
        <f>SUMIFS(СВЦЭМ!$C$33:$C$776,СВЦЭМ!$A$33:$A$776,$A14,СВЦЭМ!$B$33:$B$776,U$11)+'СЕТ СН'!$F$12+СВЦЭМ!$D$10+'СЕТ СН'!$F$5-'СЕТ СН'!$F$20</f>
        <v>1974.75932427</v>
      </c>
      <c r="V14" s="36">
        <f>SUMIFS(СВЦЭМ!$C$33:$C$776,СВЦЭМ!$A$33:$A$776,$A14,СВЦЭМ!$B$33:$B$776,V$11)+'СЕТ СН'!$F$12+СВЦЭМ!$D$10+'СЕТ СН'!$F$5-'СЕТ СН'!$F$20</f>
        <v>1975.50172993</v>
      </c>
      <c r="W14" s="36">
        <f>SUMIFS(СВЦЭМ!$C$33:$C$776,СВЦЭМ!$A$33:$A$776,$A14,СВЦЭМ!$B$33:$B$776,W$11)+'СЕТ СН'!$F$12+СВЦЭМ!$D$10+'СЕТ СН'!$F$5-'СЕТ СН'!$F$20</f>
        <v>1959.72149958</v>
      </c>
      <c r="X14" s="36">
        <f>SUMIFS(СВЦЭМ!$C$33:$C$776,СВЦЭМ!$A$33:$A$776,$A14,СВЦЭМ!$B$33:$B$776,X$11)+'СЕТ СН'!$F$12+СВЦЭМ!$D$10+'СЕТ СН'!$F$5-'СЕТ СН'!$F$20</f>
        <v>1968.4819105500001</v>
      </c>
      <c r="Y14" s="36">
        <f>SUMIFS(СВЦЭМ!$C$33:$C$776,СВЦЭМ!$A$33:$A$776,$A14,СВЦЭМ!$B$33:$B$776,Y$11)+'СЕТ СН'!$F$12+СВЦЭМ!$D$10+'СЕТ СН'!$F$5-'СЕТ СН'!$F$20</f>
        <v>1981.56609819</v>
      </c>
    </row>
    <row r="15" spans="1:27" ht="15.75" x14ac:dyDescent="0.2">
      <c r="A15" s="35">
        <f t="shared" si="0"/>
        <v>43865</v>
      </c>
      <c r="B15" s="36">
        <f>SUMIFS(СВЦЭМ!$C$33:$C$776,СВЦЭМ!$A$33:$A$776,$A15,СВЦЭМ!$B$33:$B$776,B$11)+'СЕТ СН'!$F$12+СВЦЭМ!$D$10+'СЕТ СН'!$F$5-'СЕТ СН'!$F$20</f>
        <v>1986.2447289900001</v>
      </c>
      <c r="C15" s="36">
        <f>SUMIFS(СВЦЭМ!$C$33:$C$776,СВЦЭМ!$A$33:$A$776,$A15,СВЦЭМ!$B$33:$B$776,C$11)+'СЕТ СН'!$F$12+СВЦЭМ!$D$10+'СЕТ СН'!$F$5-'СЕТ СН'!$F$20</f>
        <v>1991.7643791099999</v>
      </c>
      <c r="D15" s="36">
        <f>SUMIFS(СВЦЭМ!$C$33:$C$776,СВЦЭМ!$A$33:$A$776,$A15,СВЦЭМ!$B$33:$B$776,D$11)+'СЕТ СН'!$F$12+СВЦЭМ!$D$10+'СЕТ СН'!$F$5-'СЕТ СН'!$F$20</f>
        <v>2004.41872732</v>
      </c>
      <c r="E15" s="36">
        <f>SUMIFS(СВЦЭМ!$C$33:$C$776,СВЦЭМ!$A$33:$A$776,$A15,СВЦЭМ!$B$33:$B$776,E$11)+'СЕТ СН'!$F$12+СВЦЭМ!$D$10+'СЕТ СН'!$F$5-'СЕТ СН'!$F$20</f>
        <v>2003.18124321</v>
      </c>
      <c r="F15" s="36">
        <f>SUMIFS(СВЦЭМ!$C$33:$C$776,СВЦЭМ!$A$33:$A$776,$A15,СВЦЭМ!$B$33:$B$776,F$11)+'СЕТ СН'!$F$12+СВЦЭМ!$D$10+'СЕТ СН'!$F$5-'СЕТ СН'!$F$20</f>
        <v>1992.63521158</v>
      </c>
      <c r="G15" s="36">
        <f>SUMIFS(СВЦЭМ!$C$33:$C$776,СВЦЭМ!$A$33:$A$776,$A15,СВЦЭМ!$B$33:$B$776,G$11)+'СЕТ СН'!$F$12+СВЦЭМ!$D$10+'СЕТ СН'!$F$5-'СЕТ СН'!$F$20</f>
        <v>1973.04475318</v>
      </c>
      <c r="H15" s="36">
        <f>SUMIFS(СВЦЭМ!$C$33:$C$776,СВЦЭМ!$A$33:$A$776,$A15,СВЦЭМ!$B$33:$B$776,H$11)+'СЕТ СН'!$F$12+СВЦЭМ!$D$10+'СЕТ СН'!$F$5-'СЕТ СН'!$F$20</f>
        <v>1956.6684074700001</v>
      </c>
      <c r="I15" s="36">
        <f>SUMIFS(СВЦЭМ!$C$33:$C$776,СВЦЭМ!$A$33:$A$776,$A15,СВЦЭМ!$B$33:$B$776,I$11)+'СЕТ СН'!$F$12+СВЦЭМ!$D$10+'СЕТ СН'!$F$5-'СЕТ СН'!$F$20</f>
        <v>1924.79000159</v>
      </c>
      <c r="J15" s="36">
        <f>SUMIFS(СВЦЭМ!$C$33:$C$776,СВЦЭМ!$A$33:$A$776,$A15,СВЦЭМ!$B$33:$B$776,J$11)+'СЕТ СН'!$F$12+СВЦЭМ!$D$10+'СЕТ СН'!$F$5-'СЕТ СН'!$F$20</f>
        <v>1905.85872457</v>
      </c>
      <c r="K15" s="36">
        <f>SUMIFS(СВЦЭМ!$C$33:$C$776,СВЦЭМ!$A$33:$A$776,$A15,СВЦЭМ!$B$33:$B$776,K$11)+'СЕТ СН'!$F$12+СВЦЭМ!$D$10+'СЕТ СН'!$F$5-'СЕТ СН'!$F$20</f>
        <v>1890.32012162</v>
      </c>
      <c r="L15" s="36">
        <f>SUMIFS(СВЦЭМ!$C$33:$C$776,СВЦЭМ!$A$33:$A$776,$A15,СВЦЭМ!$B$33:$B$776,L$11)+'СЕТ СН'!$F$12+СВЦЭМ!$D$10+'СЕТ СН'!$F$5-'СЕТ СН'!$F$20</f>
        <v>1918.5471958000001</v>
      </c>
      <c r="M15" s="36">
        <f>SUMIFS(СВЦЭМ!$C$33:$C$776,СВЦЭМ!$A$33:$A$776,$A15,СВЦЭМ!$B$33:$B$776,M$11)+'СЕТ СН'!$F$12+СВЦЭМ!$D$10+'СЕТ СН'!$F$5-'СЕТ СН'!$F$20</f>
        <v>1976.3506705899999</v>
      </c>
      <c r="N15" s="36">
        <f>SUMIFS(СВЦЭМ!$C$33:$C$776,СВЦЭМ!$A$33:$A$776,$A15,СВЦЭМ!$B$33:$B$776,N$11)+'СЕТ СН'!$F$12+СВЦЭМ!$D$10+'СЕТ СН'!$F$5-'СЕТ СН'!$F$20</f>
        <v>2028.846794</v>
      </c>
      <c r="O15" s="36">
        <f>SUMIFS(СВЦЭМ!$C$33:$C$776,СВЦЭМ!$A$33:$A$776,$A15,СВЦЭМ!$B$33:$B$776,O$11)+'СЕТ СН'!$F$12+СВЦЭМ!$D$10+'СЕТ СН'!$F$5-'СЕТ СН'!$F$20</f>
        <v>2041.4395306500001</v>
      </c>
      <c r="P15" s="36">
        <f>SUMIFS(СВЦЭМ!$C$33:$C$776,СВЦЭМ!$A$33:$A$776,$A15,СВЦЭМ!$B$33:$B$776,P$11)+'СЕТ СН'!$F$12+СВЦЭМ!$D$10+'СЕТ СН'!$F$5-'СЕТ СН'!$F$20</f>
        <v>2044.8593475100001</v>
      </c>
      <c r="Q15" s="36">
        <f>SUMIFS(СВЦЭМ!$C$33:$C$776,СВЦЭМ!$A$33:$A$776,$A15,СВЦЭМ!$B$33:$B$776,Q$11)+'СЕТ СН'!$F$12+СВЦЭМ!$D$10+'СЕТ СН'!$F$5-'СЕТ СН'!$F$20</f>
        <v>2053.45117871</v>
      </c>
      <c r="R15" s="36">
        <f>SUMIFS(СВЦЭМ!$C$33:$C$776,СВЦЭМ!$A$33:$A$776,$A15,СВЦЭМ!$B$33:$B$776,R$11)+'СЕТ СН'!$F$12+СВЦЭМ!$D$10+'СЕТ СН'!$F$5-'СЕТ СН'!$F$20</f>
        <v>2051.3540572500001</v>
      </c>
      <c r="S15" s="36">
        <f>SUMIFS(СВЦЭМ!$C$33:$C$776,СВЦЭМ!$A$33:$A$776,$A15,СВЦЭМ!$B$33:$B$776,S$11)+'СЕТ СН'!$F$12+СВЦЭМ!$D$10+'СЕТ СН'!$F$5-'СЕТ СН'!$F$20</f>
        <v>2027.65685244</v>
      </c>
      <c r="T15" s="36">
        <f>SUMIFS(СВЦЭМ!$C$33:$C$776,СВЦЭМ!$A$33:$A$776,$A15,СВЦЭМ!$B$33:$B$776,T$11)+'СЕТ СН'!$F$12+СВЦЭМ!$D$10+'СЕТ СН'!$F$5-'СЕТ СН'!$F$20</f>
        <v>2004.32205206</v>
      </c>
      <c r="U15" s="36">
        <f>SUMIFS(СВЦЭМ!$C$33:$C$776,СВЦЭМ!$A$33:$A$776,$A15,СВЦЭМ!$B$33:$B$776,U$11)+'СЕТ СН'!$F$12+СВЦЭМ!$D$10+'СЕТ СН'!$F$5-'СЕТ СН'!$F$20</f>
        <v>1998.6888804</v>
      </c>
      <c r="V15" s="36">
        <f>SUMIFS(СВЦЭМ!$C$33:$C$776,СВЦЭМ!$A$33:$A$776,$A15,СВЦЭМ!$B$33:$B$776,V$11)+'СЕТ СН'!$F$12+СВЦЭМ!$D$10+'СЕТ СН'!$F$5-'СЕТ СН'!$F$20</f>
        <v>2000.4072813800001</v>
      </c>
      <c r="W15" s="36">
        <f>SUMIFS(СВЦЭМ!$C$33:$C$776,СВЦЭМ!$A$33:$A$776,$A15,СВЦЭМ!$B$33:$B$776,W$11)+'СЕТ СН'!$F$12+СВЦЭМ!$D$10+'СЕТ СН'!$F$5-'СЕТ СН'!$F$20</f>
        <v>2004.5945042000001</v>
      </c>
      <c r="X15" s="36">
        <f>SUMIFS(СВЦЭМ!$C$33:$C$776,СВЦЭМ!$A$33:$A$776,$A15,СВЦЭМ!$B$33:$B$776,X$11)+'СЕТ СН'!$F$12+СВЦЭМ!$D$10+'СЕТ СН'!$F$5-'СЕТ СН'!$F$20</f>
        <v>2009.6206403900001</v>
      </c>
      <c r="Y15" s="36">
        <f>SUMIFS(СВЦЭМ!$C$33:$C$776,СВЦЭМ!$A$33:$A$776,$A15,СВЦЭМ!$B$33:$B$776,Y$11)+'СЕТ СН'!$F$12+СВЦЭМ!$D$10+'СЕТ СН'!$F$5-'СЕТ СН'!$F$20</f>
        <v>2041.13191921</v>
      </c>
    </row>
    <row r="16" spans="1:27" ht="15.75" x14ac:dyDescent="0.2">
      <c r="A16" s="35">
        <f t="shared" si="0"/>
        <v>43866</v>
      </c>
      <c r="B16" s="36">
        <f>SUMIFS(СВЦЭМ!$C$33:$C$776,СВЦЭМ!$A$33:$A$776,$A16,СВЦЭМ!$B$33:$B$776,B$11)+'СЕТ СН'!$F$12+СВЦЭМ!$D$10+'СЕТ СН'!$F$5-'СЕТ СН'!$F$20</f>
        <v>2042.1313889799999</v>
      </c>
      <c r="C16" s="36">
        <f>SUMIFS(СВЦЭМ!$C$33:$C$776,СВЦЭМ!$A$33:$A$776,$A16,СВЦЭМ!$B$33:$B$776,C$11)+'СЕТ СН'!$F$12+СВЦЭМ!$D$10+'СЕТ СН'!$F$5-'СЕТ СН'!$F$20</f>
        <v>2062.0413877699998</v>
      </c>
      <c r="D16" s="36">
        <f>SUMIFS(СВЦЭМ!$C$33:$C$776,СВЦЭМ!$A$33:$A$776,$A16,СВЦЭМ!$B$33:$B$776,D$11)+'СЕТ СН'!$F$12+СВЦЭМ!$D$10+'СЕТ СН'!$F$5-'СЕТ СН'!$F$20</f>
        <v>2074.6948225400001</v>
      </c>
      <c r="E16" s="36">
        <f>SUMIFS(СВЦЭМ!$C$33:$C$776,СВЦЭМ!$A$33:$A$776,$A16,СВЦЭМ!$B$33:$B$776,E$11)+'СЕТ СН'!$F$12+СВЦЭМ!$D$10+'СЕТ СН'!$F$5-'СЕТ СН'!$F$20</f>
        <v>2075.04657714</v>
      </c>
      <c r="F16" s="36">
        <f>SUMIFS(СВЦЭМ!$C$33:$C$776,СВЦЭМ!$A$33:$A$776,$A16,СВЦЭМ!$B$33:$B$776,F$11)+'СЕТ СН'!$F$12+СВЦЭМ!$D$10+'СЕТ СН'!$F$5-'СЕТ СН'!$F$20</f>
        <v>2062.0875068099999</v>
      </c>
      <c r="G16" s="36">
        <f>SUMIFS(СВЦЭМ!$C$33:$C$776,СВЦЭМ!$A$33:$A$776,$A16,СВЦЭМ!$B$33:$B$776,G$11)+'СЕТ СН'!$F$12+СВЦЭМ!$D$10+'СЕТ СН'!$F$5-'СЕТ СН'!$F$20</f>
        <v>2045.0983162</v>
      </c>
      <c r="H16" s="36">
        <f>SUMIFS(СВЦЭМ!$C$33:$C$776,СВЦЭМ!$A$33:$A$776,$A16,СВЦЭМ!$B$33:$B$776,H$11)+'СЕТ СН'!$F$12+СВЦЭМ!$D$10+'СЕТ СН'!$F$5-'СЕТ СН'!$F$20</f>
        <v>2010.59382385</v>
      </c>
      <c r="I16" s="36">
        <f>SUMIFS(СВЦЭМ!$C$33:$C$776,СВЦЭМ!$A$33:$A$776,$A16,СВЦЭМ!$B$33:$B$776,I$11)+'СЕТ СН'!$F$12+СВЦЭМ!$D$10+'СЕТ СН'!$F$5-'СЕТ СН'!$F$20</f>
        <v>1972.63709651</v>
      </c>
      <c r="J16" s="36">
        <f>SUMIFS(СВЦЭМ!$C$33:$C$776,СВЦЭМ!$A$33:$A$776,$A16,СВЦЭМ!$B$33:$B$776,J$11)+'СЕТ СН'!$F$12+СВЦЭМ!$D$10+'СЕТ СН'!$F$5-'СЕТ СН'!$F$20</f>
        <v>1932.2680473999999</v>
      </c>
      <c r="K16" s="36">
        <f>SUMIFS(СВЦЭМ!$C$33:$C$776,СВЦЭМ!$A$33:$A$776,$A16,СВЦЭМ!$B$33:$B$776,K$11)+'СЕТ СН'!$F$12+СВЦЭМ!$D$10+'СЕТ СН'!$F$5-'СЕТ СН'!$F$20</f>
        <v>1929.49651911</v>
      </c>
      <c r="L16" s="36">
        <f>SUMIFS(СВЦЭМ!$C$33:$C$776,СВЦЭМ!$A$33:$A$776,$A16,СВЦЭМ!$B$33:$B$776,L$11)+'СЕТ СН'!$F$12+СВЦЭМ!$D$10+'СЕТ СН'!$F$5-'СЕТ СН'!$F$20</f>
        <v>1924.9343528700001</v>
      </c>
      <c r="M16" s="36">
        <f>SUMIFS(СВЦЭМ!$C$33:$C$776,СВЦЭМ!$A$33:$A$776,$A16,СВЦЭМ!$B$33:$B$776,M$11)+'СЕТ СН'!$F$12+СВЦЭМ!$D$10+'СЕТ СН'!$F$5-'СЕТ СН'!$F$20</f>
        <v>1934.8226424100001</v>
      </c>
      <c r="N16" s="36">
        <f>SUMIFS(СВЦЭМ!$C$33:$C$776,СВЦЭМ!$A$33:$A$776,$A16,СВЦЭМ!$B$33:$B$776,N$11)+'СЕТ СН'!$F$12+СВЦЭМ!$D$10+'СЕТ СН'!$F$5-'СЕТ СН'!$F$20</f>
        <v>1956.0774230300001</v>
      </c>
      <c r="O16" s="36">
        <f>SUMIFS(СВЦЭМ!$C$33:$C$776,СВЦЭМ!$A$33:$A$776,$A16,СВЦЭМ!$B$33:$B$776,O$11)+'СЕТ СН'!$F$12+СВЦЭМ!$D$10+'СЕТ СН'!$F$5-'СЕТ СН'!$F$20</f>
        <v>1992.15292985</v>
      </c>
      <c r="P16" s="36">
        <f>SUMIFS(СВЦЭМ!$C$33:$C$776,СВЦЭМ!$A$33:$A$776,$A16,СВЦЭМ!$B$33:$B$776,P$11)+'СЕТ СН'!$F$12+СВЦЭМ!$D$10+'СЕТ СН'!$F$5-'СЕТ СН'!$F$20</f>
        <v>2009.70741241</v>
      </c>
      <c r="Q16" s="36">
        <f>SUMIFS(СВЦЭМ!$C$33:$C$776,СВЦЭМ!$A$33:$A$776,$A16,СВЦЭМ!$B$33:$B$776,Q$11)+'СЕТ СН'!$F$12+СВЦЭМ!$D$10+'СЕТ СН'!$F$5-'СЕТ СН'!$F$20</f>
        <v>2016.10515549</v>
      </c>
      <c r="R16" s="36">
        <f>SUMIFS(СВЦЭМ!$C$33:$C$776,СВЦЭМ!$A$33:$A$776,$A16,СВЦЭМ!$B$33:$B$776,R$11)+'СЕТ СН'!$F$12+СВЦЭМ!$D$10+'СЕТ СН'!$F$5-'СЕТ СН'!$F$20</f>
        <v>2008.99780255</v>
      </c>
      <c r="S16" s="36">
        <f>SUMIFS(СВЦЭМ!$C$33:$C$776,СВЦЭМ!$A$33:$A$776,$A16,СВЦЭМ!$B$33:$B$776,S$11)+'СЕТ СН'!$F$12+СВЦЭМ!$D$10+'СЕТ СН'!$F$5-'СЕТ СН'!$F$20</f>
        <v>1982.03237418</v>
      </c>
      <c r="T16" s="36">
        <f>SUMIFS(СВЦЭМ!$C$33:$C$776,СВЦЭМ!$A$33:$A$776,$A16,СВЦЭМ!$B$33:$B$776,T$11)+'СЕТ СН'!$F$12+СВЦЭМ!$D$10+'СЕТ СН'!$F$5-'СЕТ СН'!$F$20</f>
        <v>1949.4213527400002</v>
      </c>
      <c r="U16" s="36">
        <f>SUMIFS(СВЦЭМ!$C$33:$C$776,СВЦЭМ!$A$33:$A$776,$A16,СВЦЭМ!$B$33:$B$776,U$11)+'СЕТ СН'!$F$12+СВЦЭМ!$D$10+'СЕТ СН'!$F$5-'СЕТ СН'!$F$20</f>
        <v>1953.8202413700001</v>
      </c>
      <c r="V16" s="36">
        <f>SUMIFS(СВЦЭМ!$C$33:$C$776,СВЦЭМ!$A$33:$A$776,$A16,СВЦЭМ!$B$33:$B$776,V$11)+'СЕТ СН'!$F$12+СВЦЭМ!$D$10+'СЕТ СН'!$F$5-'СЕТ СН'!$F$20</f>
        <v>1956.0703590100002</v>
      </c>
      <c r="W16" s="36">
        <f>SUMIFS(СВЦЭМ!$C$33:$C$776,СВЦЭМ!$A$33:$A$776,$A16,СВЦЭМ!$B$33:$B$776,W$11)+'СЕТ СН'!$F$12+СВЦЭМ!$D$10+'СЕТ СН'!$F$5-'СЕТ СН'!$F$20</f>
        <v>1970.0061606200002</v>
      </c>
      <c r="X16" s="36">
        <f>SUMIFS(СВЦЭМ!$C$33:$C$776,СВЦЭМ!$A$33:$A$776,$A16,СВЦЭМ!$B$33:$B$776,X$11)+'СЕТ СН'!$F$12+СВЦЭМ!$D$10+'СЕТ СН'!$F$5-'СЕТ СН'!$F$20</f>
        <v>1988.64340743</v>
      </c>
      <c r="Y16" s="36">
        <f>SUMIFS(СВЦЭМ!$C$33:$C$776,СВЦЭМ!$A$33:$A$776,$A16,СВЦЭМ!$B$33:$B$776,Y$11)+'СЕТ СН'!$F$12+СВЦЭМ!$D$10+'СЕТ СН'!$F$5-'СЕТ СН'!$F$20</f>
        <v>2019.6602938800002</v>
      </c>
    </row>
    <row r="17" spans="1:25" ht="15.75" x14ac:dyDescent="0.2">
      <c r="A17" s="35">
        <f t="shared" si="0"/>
        <v>43867</v>
      </c>
      <c r="B17" s="36">
        <f>SUMIFS(СВЦЭМ!$C$33:$C$776,СВЦЭМ!$A$33:$A$776,$A17,СВЦЭМ!$B$33:$B$776,B$11)+'СЕТ СН'!$F$12+СВЦЭМ!$D$10+'СЕТ СН'!$F$5-'СЕТ СН'!$F$20</f>
        <v>2023.5879599300001</v>
      </c>
      <c r="C17" s="36">
        <f>SUMIFS(СВЦЭМ!$C$33:$C$776,СВЦЭМ!$A$33:$A$776,$A17,СВЦЭМ!$B$33:$B$776,C$11)+'СЕТ СН'!$F$12+СВЦЭМ!$D$10+'СЕТ СН'!$F$5-'СЕТ СН'!$F$20</f>
        <v>2050.8677001800002</v>
      </c>
      <c r="D17" s="36">
        <f>SUMIFS(СВЦЭМ!$C$33:$C$776,СВЦЭМ!$A$33:$A$776,$A17,СВЦЭМ!$B$33:$B$776,D$11)+'СЕТ СН'!$F$12+СВЦЭМ!$D$10+'СЕТ СН'!$F$5-'СЕТ СН'!$F$20</f>
        <v>2058.89013393</v>
      </c>
      <c r="E17" s="36">
        <f>SUMIFS(СВЦЭМ!$C$33:$C$776,СВЦЭМ!$A$33:$A$776,$A17,СВЦЭМ!$B$33:$B$776,E$11)+'СЕТ СН'!$F$12+СВЦЭМ!$D$10+'СЕТ СН'!$F$5-'СЕТ СН'!$F$20</f>
        <v>2066.96658308</v>
      </c>
      <c r="F17" s="36">
        <f>SUMIFS(СВЦЭМ!$C$33:$C$776,СВЦЭМ!$A$33:$A$776,$A17,СВЦЭМ!$B$33:$B$776,F$11)+'СЕТ СН'!$F$12+СВЦЭМ!$D$10+'СЕТ СН'!$F$5-'СЕТ СН'!$F$20</f>
        <v>2062.07602597</v>
      </c>
      <c r="G17" s="36">
        <f>SUMIFS(СВЦЭМ!$C$33:$C$776,СВЦЭМ!$A$33:$A$776,$A17,СВЦЭМ!$B$33:$B$776,G$11)+'СЕТ СН'!$F$12+СВЦЭМ!$D$10+'СЕТ СН'!$F$5-'СЕТ СН'!$F$20</f>
        <v>2054.6318464599999</v>
      </c>
      <c r="H17" s="36">
        <f>SUMIFS(СВЦЭМ!$C$33:$C$776,СВЦЭМ!$A$33:$A$776,$A17,СВЦЭМ!$B$33:$B$776,H$11)+'СЕТ СН'!$F$12+СВЦЭМ!$D$10+'СЕТ СН'!$F$5-'СЕТ СН'!$F$20</f>
        <v>2018.76250955</v>
      </c>
      <c r="I17" s="36">
        <f>SUMIFS(СВЦЭМ!$C$33:$C$776,СВЦЭМ!$A$33:$A$776,$A17,СВЦЭМ!$B$33:$B$776,I$11)+'СЕТ СН'!$F$12+СВЦЭМ!$D$10+'СЕТ СН'!$F$5-'СЕТ СН'!$F$20</f>
        <v>1973.5020568700002</v>
      </c>
      <c r="J17" s="36">
        <f>SUMIFS(СВЦЭМ!$C$33:$C$776,СВЦЭМ!$A$33:$A$776,$A17,СВЦЭМ!$B$33:$B$776,J$11)+'СЕТ СН'!$F$12+СВЦЭМ!$D$10+'СЕТ СН'!$F$5-'СЕТ СН'!$F$20</f>
        <v>1939.9476081600001</v>
      </c>
      <c r="K17" s="36">
        <f>SUMIFS(СВЦЭМ!$C$33:$C$776,СВЦЭМ!$A$33:$A$776,$A17,СВЦЭМ!$B$33:$B$776,K$11)+'СЕТ СН'!$F$12+СВЦЭМ!$D$10+'СЕТ СН'!$F$5-'СЕТ СН'!$F$20</f>
        <v>1915.4555287000001</v>
      </c>
      <c r="L17" s="36">
        <f>SUMIFS(СВЦЭМ!$C$33:$C$776,СВЦЭМ!$A$33:$A$776,$A17,СВЦЭМ!$B$33:$B$776,L$11)+'СЕТ СН'!$F$12+СВЦЭМ!$D$10+'СЕТ СН'!$F$5-'СЕТ СН'!$F$20</f>
        <v>1931.00659249</v>
      </c>
      <c r="M17" s="36">
        <f>SUMIFS(СВЦЭМ!$C$33:$C$776,СВЦЭМ!$A$33:$A$776,$A17,СВЦЭМ!$B$33:$B$776,M$11)+'СЕТ СН'!$F$12+СВЦЭМ!$D$10+'СЕТ СН'!$F$5-'СЕТ СН'!$F$20</f>
        <v>1951.3995726100002</v>
      </c>
      <c r="N17" s="36">
        <f>SUMIFS(СВЦЭМ!$C$33:$C$776,СВЦЭМ!$A$33:$A$776,$A17,СВЦЭМ!$B$33:$B$776,N$11)+'СЕТ СН'!$F$12+СВЦЭМ!$D$10+'СЕТ СН'!$F$5-'СЕТ СН'!$F$20</f>
        <v>1970.7567569400001</v>
      </c>
      <c r="O17" s="36">
        <f>SUMIFS(СВЦЭМ!$C$33:$C$776,СВЦЭМ!$A$33:$A$776,$A17,СВЦЭМ!$B$33:$B$776,O$11)+'СЕТ СН'!$F$12+СВЦЭМ!$D$10+'СЕТ СН'!$F$5-'СЕТ СН'!$F$20</f>
        <v>1981.26563571</v>
      </c>
      <c r="P17" s="36">
        <f>SUMIFS(СВЦЭМ!$C$33:$C$776,СВЦЭМ!$A$33:$A$776,$A17,СВЦЭМ!$B$33:$B$776,P$11)+'СЕТ СН'!$F$12+СВЦЭМ!$D$10+'СЕТ СН'!$F$5-'СЕТ СН'!$F$20</f>
        <v>2006.2472653499999</v>
      </c>
      <c r="Q17" s="36">
        <f>SUMIFS(СВЦЭМ!$C$33:$C$776,СВЦЭМ!$A$33:$A$776,$A17,СВЦЭМ!$B$33:$B$776,Q$11)+'СЕТ СН'!$F$12+СВЦЭМ!$D$10+'СЕТ СН'!$F$5-'СЕТ СН'!$F$20</f>
        <v>2016.15628956</v>
      </c>
      <c r="R17" s="36">
        <f>SUMIFS(СВЦЭМ!$C$33:$C$776,СВЦЭМ!$A$33:$A$776,$A17,СВЦЭМ!$B$33:$B$776,R$11)+'СЕТ СН'!$F$12+СВЦЭМ!$D$10+'СЕТ СН'!$F$5-'СЕТ СН'!$F$20</f>
        <v>2009.0617257900001</v>
      </c>
      <c r="S17" s="36">
        <f>SUMIFS(СВЦЭМ!$C$33:$C$776,СВЦЭМ!$A$33:$A$776,$A17,СВЦЭМ!$B$33:$B$776,S$11)+'СЕТ СН'!$F$12+СВЦЭМ!$D$10+'СЕТ СН'!$F$5-'СЕТ СН'!$F$20</f>
        <v>1983.7148857000002</v>
      </c>
      <c r="T17" s="36">
        <f>SUMIFS(СВЦЭМ!$C$33:$C$776,СВЦЭМ!$A$33:$A$776,$A17,СВЦЭМ!$B$33:$B$776,T$11)+'СЕТ СН'!$F$12+СВЦЭМ!$D$10+'СЕТ СН'!$F$5-'СЕТ СН'!$F$20</f>
        <v>1952.6723996300002</v>
      </c>
      <c r="U17" s="36">
        <f>SUMIFS(СВЦЭМ!$C$33:$C$776,СВЦЭМ!$A$33:$A$776,$A17,СВЦЭМ!$B$33:$B$776,U$11)+'СЕТ СН'!$F$12+СВЦЭМ!$D$10+'СЕТ СН'!$F$5-'СЕТ СН'!$F$20</f>
        <v>1947.21910342</v>
      </c>
      <c r="V17" s="36">
        <f>SUMIFS(СВЦЭМ!$C$33:$C$776,СВЦЭМ!$A$33:$A$776,$A17,СВЦЭМ!$B$33:$B$776,V$11)+'СЕТ СН'!$F$12+СВЦЭМ!$D$10+'СЕТ СН'!$F$5-'СЕТ СН'!$F$20</f>
        <v>1933.8254960100001</v>
      </c>
      <c r="W17" s="36">
        <f>SUMIFS(СВЦЭМ!$C$33:$C$776,СВЦЭМ!$A$33:$A$776,$A17,СВЦЭМ!$B$33:$B$776,W$11)+'СЕТ СН'!$F$12+СВЦЭМ!$D$10+'СЕТ СН'!$F$5-'СЕТ СН'!$F$20</f>
        <v>1956.2769842900002</v>
      </c>
      <c r="X17" s="36">
        <f>SUMIFS(СВЦЭМ!$C$33:$C$776,СВЦЭМ!$A$33:$A$776,$A17,СВЦЭМ!$B$33:$B$776,X$11)+'СЕТ СН'!$F$12+СВЦЭМ!$D$10+'СЕТ СН'!$F$5-'СЕТ СН'!$F$20</f>
        <v>1976.6723875</v>
      </c>
      <c r="Y17" s="36">
        <f>SUMIFS(СВЦЭМ!$C$33:$C$776,СВЦЭМ!$A$33:$A$776,$A17,СВЦЭМ!$B$33:$B$776,Y$11)+'СЕТ СН'!$F$12+СВЦЭМ!$D$10+'СЕТ СН'!$F$5-'СЕТ СН'!$F$20</f>
        <v>2009.33335812</v>
      </c>
    </row>
    <row r="18" spans="1:25" ht="15.75" x14ac:dyDescent="0.2">
      <c r="A18" s="35">
        <f t="shared" si="0"/>
        <v>43868</v>
      </c>
      <c r="B18" s="36">
        <f>SUMIFS(СВЦЭМ!$C$33:$C$776,СВЦЭМ!$A$33:$A$776,$A18,СВЦЭМ!$B$33:$B$776,B$11)+'СЕТ СН'!$F$12+СВЦЭМ!$D$10+'СЕТ СН'!$F$5-'СЕТ СН'!$F$20</f>
        <v>2101.7430123300001</v>
      </c>
      <c r="C18" s="36">
        <f>SUMIFS(СВЦЭМ!$C$33:$C$776,СВЦЭМ!$A$33:$A$776,$A18,СВЦЭМ!$B$33:$B$776,C$11)+'СЕТ СН'!$F$12+СВЦЭМ!$D$10+'СЕТ СН'!$F$5-'СЕТ СН'!$F$20</f>
        <v>2103.27606457</v>
      </c>
      <c r="D18" s="36">
        <f>SUMIFS(СВЦЭМ!$C$33:$C$776,СВЦЭМ!$A$33:$A$776,$A18,СВЦЭМ!$B$33:$B$776,D$11)+'СЕТ СН'!$F$12+СВЦЭМ!$D$10+'СЕТ СН'!$F$5-'СЕТ СН'!$F$20</f>
        <v>2111.0350646699999</v>
      </c>
      <c r="E18" s="36">
        <f>SUMIFS(СВЦЭМ!$C$33:$C$776,СВЦЭМ!$A$33:$A$776,$A18,СВЦЭМ!$B$33:$B$776,E$11)+'СЕТ СН'!$F$12+СВЦЭМ!$D$10+'СЕТ СН'!$F$5-'СЕТ СН'!$F$20</f>
        <v>2111.3081459699997</v>
      </c>
      <c r="F18" s="36">
        <f>SUMIFS(СВЦЭМ!$C$33:$C$776,СВЦЭМ!$A$33:$A$776,$A18,СВЦЭМ!$B$33:$B$776,F$11)+'СЕТ СН'!$F$12+СВЦЭМ!$D$10+'СЕТ СН'!$F$5-'СЕТ СН'!$F$20</f>
        <v>2096.6964910699999</v>
      </c>
      <c r="G18" s="36">
        <f>SUMIFS(СВЦЭМ!$C$33:$C$776,СВЦЭМ!$A$33:$A$776,$A18,СВЦЭМ!$B$33:$B$776,G$11)+'СЕТ СН'!$F$12+СВЦЭМ!$D$10+'СЕТ СН'!$F$5-'СЕТ СН'!$F$20</f>
        <v>2083.8217830499998</v>
      </c>
      <c r="H18" s="36">
        <f>SUMIFS(СВЦЭМ!$C$33:$C$776,СВЦЭМ!$A$33:$A$776,$A18,СВЦЭМ!$B$33:$B$776,H$11)+'СЕТ СН'!$F$12+СВЦЭМ!$D$10+'СЕТ СН'!$F$5-'СЕТ СН'!$F$20</f>
        <v>2049.7623623200002</v>
      </c>
      <c r="I18" s="36">
        <f>SUMIFS(СВЦЭМ!$C$33:$C$776,СВЦЭМ!$A$33:$A$776,$A18,СВЦЭМ!$B$33:$B$776,I$11)+'СЕТ СН'!$F$12+СВЦЭМ!$D$10+'СЕТ СН'!$F$5-'СЕТ СН'!$F$20</f>
        <v>2009.6092375600001</v>
      </c>
      <c r="J18" s="36">
        <f>SUMIFS(СВЦЭМ!$C$33:$C$776,СВЦЭМ!$A$33:$A$776,$A18,СВЦЭМ!$B$33:$B$776,J$11)+'СЕТ СН'!$F$12+СВЦЭМ!$D$10+'СЕТ СН'!$F$5-'СЕТ СН'!$F$20</f>
        <v>1972.06638862</v>
      </c>
      <c r="K18" s="36">
        <f>SUMIFS(СВЦЭМ!$C$33:$C$776,СВЦЭМ!$A$33:$A$776,$A18,СВЦЭМ!$B$33:$B$776,K$11)+'СЕТ СН'!$F$12+СВЦЭМ!$D$10+'СЕТ СН'!$F$5-'СЕТ СН'!$F$20</f>
        <v>1974.5804809400001</v>
      </c>
      <c r="L18" s="36">
        <f>SUMIFS(СВЦЭМ!$C$33:$C$776,СВЦЭМ!$A$33:$A$776,$A18,СВЦЭМ!$B$33:$B$776,L$11)+'СЕТ СН'!$F$12+СВЦЭМ!$D$10+'СЕТ СН'!$F$5-'СЕТ СН'!$F$20</f>
        <v>1982.9539896700001</v>
      </c>
      <c r="M18" s="36">
        <f>SUMIFS(СВЦЭМ!$C$33:$C$776,СВЦЭМ!$A$33:$A$776,$A18,СВЦЭМ!$B$33:$B$776,M$11)+'СЕТ СН'!$F$12+СВЦЭМ!$D$10+'СЕТ СН'!$F$5-'СЕТ СН'!$F$20</f>
        <v>1973.94579884</v>
      </c>
      <c r="N18" s="36">
        <f>SUMIFS(СВЦЭМ!$C$33:$C$776,СВЦЭМ!$A$33:$A$776,$A18,СВЦЭМ!$B$33:$B$776,N$11)+'СЕТ СН'!$F$12+СВЦЭМ!$D$10+'СЕТ СН'!$F$5-'СЕТ СН'!$F$20</f>
        <v>1986.94838953</v>
      </c>
      <c r="O18" s="36">
        <f>SUMIFS(СВЦЭМ!$C$33:$C$776,СВЦЭМ!$A$33:$A$776,$A18,СВЦЭМ!$B$33:$B$776,O$11)+'СЕТ СН'!$F$12+СВЦЭМ!$D$10+'СЕТ СН'!$F$5-'СЕТ СН'!$F$20</f>
        <v>2000.1818282300001</v>
      </c>
      <c r="P18" s="36">
        <f>SUMIFS(СВЦЭМ!$C$33:$C$776,СВЦЭМ!$A$33:$A$776,$A18,СВЦЭМ!$B$33:$B$776,P$11)+'СЕТ СН'!$F$12+СВЦЭМ!$D$10+'СЕТ СН'!$F$5-'СЕТ СН'!$F$20</f>
        <v>2013.7686039099999</v>
      </c>
      <c r="Q18" s="36">
        <f>SUMIFS(СВЦЭМ!$C$33:$C$776,СВЦЭМ!$A$33:$A$776,$A18,СВЦЭМ!$B$33:$B$776,Q$11)+'СЕТ СН'!$F$12+СВЦЭМ!$D$10+'СЕТ СН'!$F$5-'СЕТ СН'!$F$20</f>
        <v>2021.7432587799999</v>
      </c>
      <c r="R18" s="36">
        <f>SUMIFS(СВЦЭМ!$C$33:$C$776,СВЦЭМ!$A$33:$A$776,$A18,СВЦЭМ!$B$33:$B$776,R$11)+'СЕТ СН'!$F$12+СВЦЭМ!$D$10+'СЕТ СН'!$F$5-'СЕТ СН'!$F$20</f>
        <v>2003.93335462</v>
      </c>
      <c r="S18" s="36">
        <f>SUMIFS(СВЦЭМ!$C$33:$C$776,СВЦЭМ!$A$33:$A$776,$A18,СВЦЭМ!$B$33:$B$776,S$11)+'СЕТ СН'!$F$12+СВЦЭМ!$D$10+'СЕТ СН'!$F$5-'СЕТ СН'!$F$20</f>
        <v>1973.63763634</v>
      </c>
      <c r="T18" s="36">
        <f>SUMIFS(СВЦЭМ!$C$33:$C$776,СВЦЭМ!$A$33:$A$776,$A18,СВЦЭМ!$B$33:$B$776,T$11)+'СЕТ СН'!$F$12+СВЦЭМ!$D$10+'СЕТ СН'!$F$5-'СЕТ СН'!$F$20</f>
        <v>1930.4292724500001</v>
      </c>
      <c r="U18" s="36">
        <f>SUMIFS(СВЦЭМ!$C$33:$C$776,СВЦЭМ!$A$33:$A$776,$A18,СВЦЭМ!$B$33:$B$776,U$11)+'СЕТ СН'!$F$12+СВЦЭМ!$D$10+'СЕТ СН'!$F$5-'СЕТ СН'!$F$20</f>
        <v>1935.6750542899999</v>
      </c>
      <c r="V18" s="36">
        <f>SUMIFS(СВЦЭМ!$C$33:$C$776,СВЦЭМ!$A$33:$A$776,$A18,СВЦЭМ!$B$33:$B$776,V$11)+'СЕТ СН'!$F$12+СВЦЭМ!$D$10+'СЕТ СН'!$F$5-'СЕТ СН'!$F$20</f>
        <v>1952.2514555900002</v>
      </c>
      <c r="W18" s="36">
        <f>SUMIFS(СВЦЭМ!$C$33:$C$776,СВЦЭМ!$A$33:$A$776,$A18,СВЦЭМ!$B$33:$B$776,W$11)+'СЕТ СН'!$F$12+СВЦЭМ!$D$10+'СЕТ СН'!$F$5-'СЕТ СН'!$F$20</f>
        <v>1972.6657938400001</v>
      </c>
      <c r="X18" s="36">
        <f>SUMIFS(СВЦЭМ!$C$33:$C$776,СВЦЭМ!$A$33:$A$776,$A18,СВЦЭМ!$B$33:$B$776,X$11)+'СЕТ СН'!$F$12+СВЦЭМ!$D$10+'СЕТ СН'!$F$5-'СЕТ СН'!$F$20</f>
        <v>1981.35904211</v>
      </c>
      <c r="Y18" s="36">
        <f>SUMIFS(СВЦЭМ!$C$33:$C$776,СВЦЭМ!$A$33:$A$776,$A18,СВЦЭМ!$B$33:$B$776,Y$11)+'СЕТ СН'!$F$12+СВЦЭМ!$D$10+'СЕТ СН'!$F$5-'СЕТ СН'!$F$20</f>
        <v>2003.9842535400001</v>
      </c>
    </row>
    <row r="19" spans="1:25" ht="15.75" x14ac:dyDescent="0.2">
      <c r="A19" s="35">
        <f t="shared" si="0"/>
        <v>43869</v>
      </c>
      <c r="B19" s="36">
        <f>SUMIFS(СВЦЭМ!$C$33:$C$776,СВЦЭМ!$A$33:$A$776,$A19,СВЦЭМ!$B$33:$B$776,B$11)+'СЕТ СН'!$F$12+СВЦЭМ!$D$10+'СЕТ СН'!$F$5-'СЕТ СН'!$F$20</f>
        <v>2046.4256053300001</v>
      </c>
      <c r="C19" s="36">
        <f>SUMIFS(СВЦЭМ!$C$33:$C$776,СВЦЭМ!$A$33:$A$776,$A19,СВЦЭМ!$B$33:$B$776,C$11)+'СЕТ СН'!$F$12+СВЦЭМ!$D$10+'СЕТ СН'!$F$5-'СЕТ СН'!$F$20</f>
        <v>2076.88386438</v>
      </c>
      <c r="D19" s="36">
        <f>SUMIFS(СВЦЭМ!$C$33:$C$776,СВЦЭМ!$A$33:$A$776,$A19,СВЦЭМ!$B$33:$B$776,D$11)+'СЕТ СН'!$F$12+СВЦЭМ!$D$10+'СЕТ СН'!$F$5-'СЕТ СН'!$F$20</f>
        <v>2093.31996785</v>
      </c>
      <c r="E19" s="36">
        <f>SUMIFS(СВЦЭМ!$C$33:$C$776,СВЦЭМ!$A$33:$A$776,$A19,СВЦЭМ!$B$33:$B$776,E$11)+'СЕТ СН'!$F$12+СВЦЭМ!$D$10+'СЕТ СН'!$F$5-'СЕТ СН'!$F$20</f>
        <v>2095.2486299299999</v>
      </c>
      <c r="F19" s="36">
        <f>SUMIFS(СВЦЭМ!$C$33:$C$776,СВЦЭМ!$A$33:$A$776,$A19,СВЦЭМ!$B$33:$B$776,F$11)+'СЕТ СН'!$F$12+СВЦЭМ!$D$10+'СЕТ СН'!$F$5-'СЕТ СН'!$F$20</f>
        <v>2088.7434189400001</v>
      </c>
      <c r="G19" s="36">
        <f>SUMIFS(СВЦЭМ!$C$33:$C$776,СВЦЭМ!$A$33:$A$776,$A19,СВЦЭМ!$B$33:$B$776,G$11)+'СЕТ СН'!$F$12+СВЦЭМ!$D$10+'СЕТ СН'!$F$5-'СЕТ СН'!$F$20</f>
        <v>2081.1885741900001</v>
      </c>
      <c r="H19" s="36">
        <f>SUMIFS(СВЦЭМ!$C$33:$C$776,СВЦЭМ!$A$33:$A$776,$A19,СВЦЭМ!$B$33:$B$776,H$11)+'СЕТ СН'!$F$12+СВЦЭМ!$D$10+'СЕТ СН'!$F$5-'СЕТ СН'!$F$20</f>
        <v>2067.2472948099999</v>
      </c>
      <c r="I19" s="36">
        <f>SUMIFS(СВЦЭМ!$C$33:$C$776,СВЦЭМ!$A$33:$A$776,$A19,СВЦЭМ!$B$33:$B$776,I$11)+'СЕТ СН'!$F$12+СВЦЭМ!$D$10+'СЕТ СН'!$F$5-'СЕТ СН'!$F$20</f>
        <v>2053.52337287</v>
      </c>
      <c r="J19" s="36">
        <f>SUMIFS(СВЦЭМ!$C$33:$C$776,СВЦЭМ!$A$33:$A$776,$A19,СВЦЭМ!$B$33:$B$776,J$11)+'СЕТ СН'!$F$12+СВЦЭМ!$D$10+'СЕТ СН'!$F$5-'СЕТ СН'!$F$20</f>
        <v>2023.0421150500001</v>
      </c>
      <c r="K19" s="36">
        <f>SUMIFS(СВЦЭМ!$C$33:$C$776,СВЦЭМ!$A$33:$A$776,$A19,СВЦЭМ!$B$33:$B$776,K$11)+'СЕТ СН'!$F$12+СВЦЭМ!$D$10+'СЕТ СН'!$F$5-'СЕТ СН'!$F$20</f>
        <v>2000.9955431399999</v>
      </c>
      <c r="L19" s="36">
        <f>SUMIFS(СВЦЭМ!$C$33:$C$776,СВЦЭМ!$A$33:$A$776,$A19,СВЦЭМ!$B$33:$B$776,L$11)+'СЕТ СН'!$F$12+СВЦЭМ!$D$10+'СЕТ СН'!$F$5-'СЕТ СН'!$F$20</f>
        <v>1965.4684311400001</v>
      </c>
      <c r="M19" s="36">
        <f>SUMIFS(СВЦЭМ!$C$33:$C$776,СВЦЭМ!$A$33:$A$776,$A19,СВЦЭМ!$B$33:$B$776,M$11)+'СЕТ СН'!$F$12+СВЦЭМ!$D$10+'СЕТ СН'!$F$5-'СЕТ СН'!$F$20</f>
        <v>1950.1256186999999</v>
      </c>
      <c r="N19" s="36">
        <f>SUMIFS(СВЦЭМ!$C$33:$C$776,СВЦЭМ!$A$33:$A$776,$A19,СВЦЭМ!$B$33:$B$776,N$11)+'СЕТ СН'!$F$12+СВЦЭМ!$D$10+'СЕТ СН'!$F$5-'СЕТ СН'!$F$20</f>
        <v>1972.1158550300001</v>
      </c>
      <c r="O19" s="36">
        <f>SUMIFS(СВЦЭМ!$C$33:$C$776,СВЦЭМ!$A$33:$A$776,$A19,СВЦЭМ!$B$33:$B$776,O$11)+'СЕТ СН'!$F$12+СВЦЭМ!$D$10+'СЕТ СН'!$F$5-'СЕТ СН'!$F$20</f>
        <v>1975.41040677</v>
      </c>
      <c r="P19" s="36">
        <f>SUMIFS(СВЦЭМ!$C$33:$C$776,СВЦЭМ!$A$33:$A$776,$A19,СВЦЭМ!$B$33:$B$776,P$11)+'СЕТ СН'!$F$12+СВЦЭМ!$D$10+'СЕТ СН'!$F$5-'СЕТ СН'!$F$20</f>
        <v>1977.85497983</v>
      </c>
      <c r="Q19" s="36">
        <f>SUMIFS(СВЦЭМ!$C$33:$C$776,СВЦЭМ!$A$33:$A$776,$A19,СВЦЭМ!$B$33:$B$776,Q$11)+'СЕТ СН'!$F$12+СВЦЭМ!$D$10+'СЕТ СН'!$F$5-'СЕТ СН'!$F$20</f>
        <v>1981.4290319800002</v>
      </c>
      <c r="R19" s="36">
        <f>SUMIFS(СВЦЭМ!$C$33:$C$776,СВЦЭМ!$A$33:$A$776,$A19,СВЦЭМ!$B$33:$B$776,R$11)+'СЕТ СН'!$F$12+СВЦЭМ!$D$10+'СЕТ СН'!$F$5-'СЕТ СН'!$F$20</f>
        <v>1985.0358715500001</v>
      </c>
      <c r="S19" s="36">
        <f>SUMIFS(СВЦЭМ!$C$33:$C$776,СВЦЭМ!$A$33:$A$776,$A19,СВЦЭМ!$B$33:$B$776,S$11)+'СЕТ СН'!$F$12+СВЦЭМ!$D$10+'СЕТ СН'!$F$5-'СЕТ СН'!$F$20</f>
        <v>1983.2253486200002</v>
      </c>
      <c r="T19" s="36">
        <f>SUMIFS(СВЦЭМ!$C$33:$C$776,СВЦЭМ!$A$33:$A$776,$A19,СВЦЭМ!$B$33:$B$776,T$11)+'СЕТ СН'!$F$12+СВЦЭМ!$D$10+'СЕТ СН'!$F$5-'СЕТ СН'!$F$20</f>
        <v>1998.8405446199999</v>
      </c>
      <c r="U19" s="36">
        <f>SUMIFS(СВЦЭМ!$C$33:$C$776,СВЦЭМ!$A$33:$A$776,$A19,СВЦЭМ!$B$33:$B$776,U$11)+'СЕТ СН'!$F$12+СВЦЭМ!$D$10+'СЕТ СН'!$F$5-'СЕТ СН'!$F$20</f>
        <v>2004.6843100800002</v>
      </c>
      <c r="V19" s="36">
        <f>SUMIFS(СВЦЭМ!$C$33:$C$776,СВЦЭМ!$A$33:$A$776,$A19,СВЦЭМ!$B$33:$B$776,V$11)+'СЕТ СН'!$F$12+СВЦЭМ!$D$10+'СЕТ СН'!$F$5-'СЕТ СН'!$F$20</f>
        <v>1980.8229006400002</v>
      </c>
      <c r="W19" s="36">
        <f>SUMIFS(СВЦЭМ!$C$33:$C$776,СВЦЭМ!$A$33:$A$776,$A19,СВЦЭМ!$B$33:$B$776,W$11)+'СЕТ СН'!$F$12+СВЦЭМ!$D$10+'СЕТ СН'!$F$5-'СЕТ СН'!$F$20</f>
        <v>1974.7425215600001</v>
      </c>
      <c r="X19" s="36">
        <f>SUMIFS(СВЦЭМ!$C$33:$C$776,СВЦЭМ!$A$33:$A$776,$A19,СВЦЭМ!$B$33:$B$776,X$11)+'СЕТ СН'!$F$12+СВЦЭМ!$D$10+'СЕТ СН'!$F$5-'СЕТ СН'!$F$20</f>
        <v>1972.9574839500001</v>
      </c>
      <c r="Y19" s="36">
        <f>SUMIFS(СВЦЭМ!$C$33:$C$776,СВЦЭМ!$A$33:$A$776,$A19,СВЦЭМ!$B$33:$B$776,Y$11)+'СЕТ СН'!$F$12+СВЦЭМ!$D$10+'СЕТ СН'!$F$5-'СЕТ СН'!$F$20</f>
        <v>2000.5614742500002</v>
      </c>
    </row>
    <row r="20" spans="1:25" ht="15.75" x14ac:dyDescent="0.2">
      <c r="A20" s="35">
        <f t="shared" si="0"/>
        <v>43870</v>
      </c>
      <c r="B20" s="36">
        <f>SUMIFS(СВЦЭМ!$C$33:$C$776,СВЦЭМ!$A$33:$A$776,$A20,СВЦЭМ!$B$33:$B$776,B$11)+'СЕТ СН'!$F$12+СВЦЭМ!$D$10+'СЕТ СН'!$F$5-'СЕТ СН'!$F$20</f>
        <v>2046.4060377300002</v>
      </c>
      <c r="C20" s="36">
        <f>SUMIFS(СВЦЭМ!$C$33:$C$776,СВЦЭМ!$A$33:$A$776,$A20,СВЦЭМ!$B$33:$B$776,C$11)+'СЕТ СН'!$F$12+СВЦЭМ!$D$10+'СЕТ СН'!$F$5-'СЕТ СН'!$F$20</f>
        <v>2066.2788402199999</v>
      </c>
      <c r="D20" s="36">
        <f>SUMIFS(СВЦЭМ!$C$33:$C$776,СВЦЭМ!$A$33:$A$776,$A20,СВЦЭМ!$B$33:$B$776,D$11)+'СЕТ СН'!$F$12+СВЦЭМ!$D$10+'СЕТ СН'!$F$5-'СЕТ СН'!$F$20</f>
        <v>2082.0330511100001</v>
      </c>
      <c r="E20" s="36">
        <f>SUMIFS(СВЦЭМ!$C$33:$C$776,СВЦЭМ!$A$33:$A$776,$A20,СВЦЭМ!$B$33:$B$776,E$11)+'СЕТ СН'!$F$12+СВЦЭМ!$D$10+'СЕТ СН'!$F$5-'СЕТ СН'!$F$20</f>
        <v>2086.4426754699998</v>
      </c>
      <c r="F20" s="36">
        <f>SUMIFS(СВЦЭМ!$C$33:$C$776,СВЦЭМ!$A$33:$A$776,$A20,СВЦЭМ!$B$33:$B$776,F$11)+'СЕТ СН'!$F$12+СВЦЭМ!$D$10+'СЕТ СН'!$F$5-'СЕТ СН'!$F$20</f>
        <v>2077.60234709</v>
      </c>
      <c r="G20" s="36">
        <f>SUMIFS(СВЦЭМ!$C$33:$C$776,СВЦЭМ!$A$33:$A$776,$A20,СВЦЭМ!$B$33:$B$776,G$11)+'СЕТ СН'!$F$12+СВЦЭМ!$D$10+'СЕТ СН'!$F$5-'СЕТ СН'!$F$20</f>
        <v>2063.8849372499999</v>
      </c>
      <c r="H20" s="36">
        <f>SUMIFS(СВЦЭМ!$C$33:$C$776,СВЦЭМ!$A$33:$A$776,$A20,СВЦЭМ!$B$33:$B$776,H$11)+'СЕТ СН'!$F$12+СВЦЭМ!$D$10+'СЕТ СН'!$F$5-'СЕТ СН'!$F$20</f>
        <v>2041.1185208500001</v>
      </c>
      <c r="I20" s="36">
        <f>SUMIFS(СВЦЭМ!$C$33:$C$776,СВЦЭМ!$A$33:$A$776,$A20,СВЦЭМ!$B$33:$B$776,I$11)+'СЕТ СН'!$F$12+СВЦЭМ!$D$10+'СЕТ СН'!$F$5-'СЕТ СН'!$F$20</f>
        <v>2022.05097576</v>
      </c>
      <c r="J20" s="36">
        <f>SUMIFS(СВЦЭМ!$C$33:$C$776,СВЦЭМ!$A$33:$A$776,$A20,СВЦЭМ!$B$33:$B$776,J$11)+'СЕТ СН'!$F$12+СВЦЭМ!$D$10+'СЕТ СН'!$F$5-'СЕТ СН'!$F$20</f>
        <v>1987.6573076499999</v>
      </c>
      <c r="K20" s="36">
        <f>SUMIFS(СВЦЭМ!$C$33:$C$776,СВЦЭМ!$A$33:$A$776,$A20,СВЦЭМ!$B$33:$B$776,K$11)+'СЕТ СН'!$F$12+СВЦЭМ!$D$10+'СЕТ СН'!$F$5-'СЕТ СН'!$F$20</f>
        <v>1960.70786677</v>
      </c>
      <c r="L20" s="36">
        <f>SUMIFS(СВЦЭМ!$C$33:$C$776,СВЦЭМ!$A$33:$A$776,$A20,СВЦЭМ!$B$33:$B$776,L$11)+'СЕТ СН'!$F$12+СВЦЭМ!$D$10+'СЕТ СН'!$F$5-'СЕТ СН'!$F$20</f>
        <v>1956.3615072299999</v>
      </c>
      <c r="M20" s="36">
        <f>SUMIFS(СВЦЭМ!$C$33:$C$776,СВЦЭМ!$A$33:$A$776,$A20,СВЦЭМ!$B$33:$B$776,M$11)+'СЕТ СН'!$F$12+СВЦЭМ!$D$10+'СЕТ СН'!$F$5-'СЕТ СН'!$F$20</f>
        <v>1976.4173583400002</v>
      </c>
      <c r="N20" s="36">
        <f>SUMIFS(СВЦЭМ!$C$33:$C$776,СВЦЭМ!$A$33:$A$776,$A20,СВЦЭМ!$B$33:$B$776,N$11)+'СЕТ СН'!$F$12+СВЦЭМ!$D$10+'СЕТ СН'!$F$5-'СЕТ СН'!$F$20</f>
        <v>1995.1458253800001</v>
      </c>
      <c r="O20" s="36">
        <f>SUMIFS(СВЦЭМ!$C$33:$C$776,СВЦЭМ!$A$33:$A$776,$A20,СВЦЭМ!$B$33:$B$776,O$11)+'СЕТ СН'!$F$12+СВЦЭМ!$D$10+'СЕТ СН'!$F$5-'СЕТ СН'!$F$20</f>
        <v>2001.63938807</v>
      </c>
      <c r="P20" s="36">
        <f>SUMIFS(СВЦЭМ!$C$33:$C$776,СВЦЭМ!$A$33:$A$776,$A20,СВЦЭМ!$B$33:$B$776,P$11)+'СЕТ СН'!$F$12+СВЦЭМ!$D$10+'СЕТ СН'!$F$5-'СЕТ СН'!$F$20</f>
        <v>2009.0181048200002</v>
      </c>
      <c r="Q20" s="36">
        <f>SUMIFS(СВЦЭМ!$C$33:$C$776,СВЦЭМ!$A$33:$A$776,$A20,СВЦЭМ!$B$33:$B$776,Q$11)+'СЕТ СН'!$F$12+СВЦЭМ!$D$10+'СЕТ СН'!$F$5-'СЕТ СН'!$F$20</f>
        <v>2016.4527683900001</v>
      </c>
      <c r="R20" s="36">
        <f>SUMIFS(СВЦЭМ!$C$33:$C$776,СВЦЭМ!$A$33:$A$776,$A20,СВЦЭМ!$B$33:$B$776,R$11)+'СЕТ СН'!$F$12+СВЦЭМ!$D$10+'СЕТ СН'!$F$5-'СЕТ СН'!$F$20</f>
        <v>2011.7739072500001</v>
      </c>
      <c r="S20" s="36">
        <f>SUMIFS(СВЦЭМ!$C$33:$C$776,СВЦЭМ!$A$33:$A$776,$A20,СВЦЭМ!$B$33:$B$776,S$11)+'СЕТ СН'!$F$12+СВЦЭМ!$D$10+'СЕТ СН'!$F$5-'СЕТ СН'!$F$20</f>
        <v>2006.2099182900001</v>
      </c>
      <c r="T20" s="36">
        <f>SUMIFS(СВЦЭМ!$C$33:$C$776,СВЦЭМ!$A$33:$A$776,$A20,СВЦЭМ!$B$33:$B$776,T$11)+'СЕТ СН'!$F$12+СВЦЭМ!$D$10+'СЕТ СН'!$F$5-'СЕТ СН'!$F$20</f>
        <v>2000.8127973600001</v>
      </c>
      <c r="U20" s="36">
        <f>SUMIFS(СВЦЭМ!$C$33:$C$776,СВЦЭМ!$A$33:$A$776,$A20,СВЦЭМ!$B$33:$B$776,U$11)+'СЕТ СН'!$F$12+СВЦЭМ!$D$10+'СЕТ СН'!$F$5-'СЕТ СН'!$F$20</f>
        <v>1998.85774907</v>
      </c>
      <c r="V20" s="36">
        <f>SUMIFS(СВЦЭМ!$C$33:$C$776,СВЦЭМ!$A$33:$A$776,$A20,СВЦЭМ!$B$33:$B$776,V$11)+'СЕТ СН'!$F$12+СВЦЭМ!$D$10+'СЕТ СН'!$F$5-'СЕТ СН'!$F$20</f>
        <v>1999.78187103</v>
      </c>
      <c r="W20" s="36">
        <f>SUMIFS(СВЦЭМ!$C$33:$C$776,СВЦЭМ!$A$33:$A$776,$A20,СВЦЭМ!$B$33:$B$776,W$11)+'СЕТ СН'!$F$12+СВЦЭМ!$D$10+'СЕТ СН'!$F$5-'СЕТ СН'!$F$20</f>
        <v>2004.1936738700001</v>
      </c>
      <c r="X20" s="36">
        <f>SUMIFS(СВЦЭМ!$C$33:$C$776,СВЦЭМ!$A$33:$A$776,$A20,СВЦЭМ!$B$33:$B$776,X$11)+'СЕТ СН'!$F$12+СВЦЭМ!$D$10+'СЕТ СН'!$F$5-'СЕТ СН'!$F$20</f>
        <v>2003.2026629699999</v>
      </c>
      <c r="Y20" s="36">
        <f>SUMIFS(СВЦЭМ!$C$33:$C$776,СВЦЭМ!$A$33:$A$776,$A20,СВЦЭМ!$B$33:$B$776,Y$11)+'СЕТ СН'!$F$12+СВЦЭМ!$D$10+'СЕТ СН'!$F$5-'СЕТ СН'!$F$20</f>
        <v>2018.16447922</v>
      </c>
    </row>
    <row r="21" spans="1:25" ht="15.75" x14ac:dyDescent="0.2">
      <c r="A21" s="35">
        <f t="shared" si="0"/>
        <v>43871</v>
      </c>
      <c r="B21" s="36">
        <f>SUMIFS(СВЦЭМ!$C$33:$C$776,СВЦЭМ!$A$33:$A$776,$A21,СВЦЭМ!$B$33:$B$776,B$11)+'СЕТ СН'!$F$12+СВЦЭМ!$D$10+'СЕТ СН'!$F$5-'СЕТ СН'!$F$20</f>
        <v>2085.5224626600002</v>
      </c>
      <c r="C21" s="36">
        <f>SUMIFS(СВЦЭМ!$C$33:$C$776,СВЦЭМ!$A$33:$A$776,$A21,СВЦЭМ!$B$33:$B$776,C$11)+'СЕТ СН'!$F$12+СВЦЭМ!$D$10+'СЕТ СН'!$F$5-'СЕТ СН'!$F$20</f>
        <v>2107.38592384</v>
      </c>
      <c r="D21" s="36">
        <f>SUMIFS(СВЦЭМ!$C$33:$C$776,СВЦЭМ!$A$33:$A$776,$A21,СВЦЭМ!$B$33:$B$776,D$11)+'СЕТ СН'!$F$12+СВЦЭМ!$D$10+'СЕТ СН'!$F$5-'СЕТ СН'!$F$20</f>
        <v>2119.9007018299999</v>
      </c>
      <c r="E21" s="36">
        <f>SUMIFS(СВЦЭМ!$C$33:$C$776,СВЦЭМ!$A$33:$A$776,$A21,СВЦЭМ!$B$33:$B$776,E$11)+'СЕТ СН'!$F$12+СВЦЭМ!$D$10+'СЕТ СН'!$F$5-'СЕТ СН'!$F$20</f>
        <v>2119.8444058799996</v>
      </c>
      <c r="F21" s="36">
        <f>SUMIFS(СВЦЭМ!$C$33:$C$776,СВЦЭМ!$A$33:$A$776,$A21,СВЦЭМ!$B$33:$B$776,F$11)+'СЕТ СН'!$F$12+СВЦЭМ!$D$10+'СЕТ СН'!$F$5-'СЕТ СН'!$F$20</f>
        <v>2118.7933691799999</v>
      </c>
      <c r="G21" s="36">
        <f>SUMIFS(СВЦЭМ!$C$33:$C$776,СВЦЭМ!$A$33:$A$776,$A21,СВЦЭМ!$B$33:$B$776,G$11)+'СЕТ СН'!$F$12+СВЦЭМ!$D$10+'СЕТ СН'!$F$5-'СЕТ СН'!$F$20</f>
        <v>2094.9176768799998</v>
      </c>
      <c r="H21" s="36">
        <f>SUMIFS(СВЦЭМ!$C$33:$C$776,СВЦЭМ!$A$33:$A$776,$A21,СВЦЭМ!$B$33:$B$776,H$11)+'СЕТ СН'!$F$12+СВЦЭМ!$D$10+'СЕТ СН'!$F$5-'СЕТ СН'!$F$20</f>
        <v>2059.1472736000001</v>
      </c>
      <c r="I21" s="36">
        <f>SUMIFS(СВЦЭМ!$C$33:$C$776,СВЦЭМ!$A$33:$A$776,$A21,СВЦЭМ!$B$33:$B$776,I$11)+'СЕТ СН'!$F$12+СВЦЭМ!$D$10+'СЕТ СН'!$F$5-'СЕТ СН'!$F$20</f>
        <v>2029.5513521900002</v>
      </c>
      <c r="J21" s="36">
        <f>SUMIFS(СВЦЭМ!$C$33:$C$776,СВЦЭМ!$A$33:$A$776,$A21,СВЦЭМ!$B$33:$B$776,J$11)+'СЕТ СН'!$F$12+СВЦЭМ!$D$10+'СЕТ СН'!$F$5-'СЕТ СН'!$F$20</f>
        <v>1997.20293434</v>
      </c>
      <c r="K21" s="36">
        <f>SUMIFS(СВЦЭМ!$C$33:$C$776,СВЦЭМ!$A$33:$A$776,$A21,СВЦЭМ!$B$33:$B$776,K$11)+'СЕТ СН'!$F$12+СВЦЭМ!$D$10+'СЕТ СН'!$F$5-'СЕТ СН'!$F$20</f>
        <v>1971.8108815800001</v>
      </c>
      <c r="L21" s="36">
        <f>SUMIFS(СВЦЭМ!$C$33:$C$776,СВЦЭМ!$A$33:$A$776,$A21,СВЦЭМ!$B$33:$B$776,L$11)+'СЕТ СН'!$F$12+СВЦЭМ!$D$10+'СЕТ СН'!$F$5-'СЕТ СН'!$F$20</f>
        <v>1981.93235344</v>
      </c>
      <c r="M21" s="36">
        <f>SUMIFS(СВЦЭМ!$C$33:$C$776,СВЦЭМ!$A$33:$A$776,$A21,СВЦЭМ!$B$33:$B$776,M$11)+'СЕТ СН'!$F$12+СВЦЭМ!$D$10+'СЕТ СН'!$F$5-'СЕТ СН'!$F$20</f>
        <v>1995.4774491200001</v>
      </c>
      <c r="N21" s="36">
        <f>SUMIFS(СВЦЭМ!$C$33:$C$776,СВЦЭМ!$A$33:$A$776,$A21,СВЦЭМ!$B$33:$B$776,N$11)+'СЕТ СН'!$F$12+СВЦЭМ!$D$10+'СЕТ СН'!$F$5-'СЕТ СН'!$F$20</f>
        <v>2017.5704886600001</v>
      </c>
      <c r="O21" s="36">
        <f>SUMIFS(СВЦЭМ!$C$33:$C$776,СВЦЭМ!$A$33:$A$776,$A21,СВЦЭМ!$B$33:$B$776,O$11)+'СЕТ СН'!$F$12+СВЦЭМ!$D$10+'СЕТ СН'!$F$5-'СЕТ СН'!$F$20</f>
        <v>2031.8458927400002</v>
      </c>
      <c r="P21" s="36">
        <f>SUMIFS(СВЦЭМ!$C$33:$C$776,СВЦЭМ!$A$33:$A$776,$A21,СВЦЭМ!$B$33:$B$776,P$11)+'СЕТ СН'!$F$12+СВЦЭМ!$D$10+'СЕТ СН'!$F$5-'СЕТ СН'!$F$20</f>
        <v>2045.0428340100002</v>
      </c>
      <c r="Q21" s="36">
        <f>SUMIFS(СВЦЭМ!$C$33:$C$776,СВЦЭМ!$A$33:$A$776,$A21,СВЦЭМ!$B$33:$B$776,Q$11)+'СЕТ СН'!$F$12+СВЦЭМ!$D$10+'СЕТ СН'!$F$5-'СЕТ СН'!$F$20</f>
        <v>2050.37349829</v>
      </c>
      <c r="R21" s="36">
        <f>SUMIFS(СВЦЭМ!$C$33:$C$776,СВЦЭМ!$A$33:$A$776,$A21,СВЦЭМ!$B$33:$B$776,R$11)+'СЕТ СН'!$F$12+СВЦЭМ!$D$10+'СЕТ СН'!$F$5-'СЕТ СН'!$F$20</f>
        <v>2050.8829814300002</v>
      </c>
      <c r="S21" s="36">
        <f>SUMIFS(СВЦЭМ!$C$33:$C$776,СВЦЭМ!$A$33:$A$776,$A21,СВЦЭМ!$B$33:$B$776,S$11)+'СЕТ СН'!$F$12+СВЦЭМ!$D$10+'СЕТ СН'!$F$5-'СЕТ СН'!$F$20</f>
        <v>2039.2028091000002</v>
      </c>
      <c r="T21" s="36">
        <f>SUMIFS(СВЦЭМ!$C$33:$C$776,СВЦЭМ!$A$33:$A$776,$A21,СВЦЭМ!$B$33:$B$776,T$11)+'СЕТ СН'!$F$12+СВЦЭМ!$D$10+'СЕТ СН'!$F$5-'СЕТ СН'!$F$20</f>
        <v>1998.31245977</v>
      </c>
      <c r="U21" s="36">
        <f>SUMIFS(СВЦЭМ!$C$33:$C$776,СВЦЭМ!$A$33:$A$776,$A21,СВЦЭМ!$B$33:$B$776,U$11)+'СЕТ СН'!$F$12+СВЦЭМ!$D$10+'СЕТ СН'!$F$5-'СЕТ СН'!$F$20</f>
        <v>2004.8231607600001</v>
      </c>
      <c r="V21" s="36">
        <f>SUMIFS(СВЦЭМ!$C$33:$C$776,СВЦЭМ!$A$33:$A$776,$A21,СВЦЭМ!$B$33:$B$776,V$11)+'СЕТ СН'!$F$12+СВЦЭМ!$D$10+'СЕТ СН'!$F$5-'СЕТ СН'!$F$20</f>
        <v>2013.12226943</v>
      </c>
      <c r="W21" s="36">
        <f>SUMIFS(СВЦЭМ!$C$33:$C$776,СВЦЭМ!$A$33:$A$776,$A21,СВЦЭМ!$B$33:$B$776,W$11)+'СЕТ СН'!$F$12+СВЦЭМ!$D$10+'СЕТ СН'!$F$5-'СЕТ СН'!$F$20</f>
        <v>2025.24257369</v>
      </c>
      <c r="X21" s="36">
        <f>SUMIFS(СВЦЭМ!$C$33:$C$776,СВЦЭМ!$A$33:$A$776,$A21,СВЦЭМ!$B$33:$B$776,X$11)+'СЕТ СН'!$F$12+СВЦЭМ!$D$10+'СЕТ СН'!$F$5-'СЕТ СН'!$F$20</f>
        <v>2041.89220983</v>
      </c>
      <c r="Y21" s="36">
        <f>SUMIFS(СВЦЭМ!$C$33:$C$776,СВЦЭМ!$A$33:$A$776,$A21,СВЦЭМ!$B$33:$B$776,Y$11)+'СЕТ СН'!$F$12+СВЦЭМ!$D$10+'СЕТ СН'!$F$5-'СЕТ СН'!$F$20</f>
        <v>2052.8538368500003</v>
      </c>
    </row>
    <row r="22" spans="1:25" ht="15.75" x14ac:dyDescent="0.2">
      <c r="A22" s="35">
        <f t="shared" si="0"/>
        <v>43872</v>
      </c>
      <c r="B22" s="36">
        <f>SUMIFS(СВЦЭМ!$C$33:$C$776,СВЦЭМ!$A$33:$A$776,$A22,СВЦЭМ!$B$33:$B$776,B$11)+'СЕТ СН'!$F$12+СВЦЭМ!$D$10+'СЕТ СН'!$F$5-'СЕТ СН'!$F$20</f>
        <v>2049.5353571000001</v>
      </c>
      <c r="C22" s="36">
        <f>SUMIFS(СВЦЭМ!$C$33:$C$776,СВЦЭМ!$A$33:$A$776,$A22,СВЦЭМ!$B$33:$B$776,C$11)+'СЕТ СН'!$F$12+СВЦЭМ!$D$10+'СЕТ СН'!$F$5-'СЕТ СН'!$F$20</f>
        <v>2067.67819396</v>
      </c>
      <c r="D22" s="36">
        <f>SUMIFS(СВЦЭМ!$C$33:$C$776,СВЦЭМ!$A$33:$A$776,$A22,СВЦЭМ!$B$33:$B$776,D$11)+'СЕТ СН'!$F$12+СВЦЭМ!$D$10+'СЕТ СН'!$F$5-'СЕТ СН'!$F$20</f>
        <v>2074.8106106699997</v>
      </c>
      <c r="E22" s="36">
        <f>SUMIFS(СВЦЭМ!$C$33:$C$776,СВЦЭМ!$A$33:$A$776,$A22,СВЦЭМ!$B$33:$B$776,E$11)+'СЕТ СН'!$F$12+СВЦЭМ!$D$10+'СЕТ СН'!$F$5-'СЕТ СН'!$F$20</f>
        <v>2082.5716409299998</v>
      </c>
      <c r="F22" s="36">
        <f>SUMIFS(СВЦЭМ!$C$33:$C$776,СВЦЭМ!$A$33:$A$776,$A22,СВЦЭМ!$B$33:$B$776,F$11)+'СЕТ СН'!$F$12+СВЦЭМ!$D$10+'СЕТ СН'!$F$5-'СЕТ СН'!$F$20</f>
        <v>2074.02583478</v>
      </c>
      <c r="G22" s="36">
        <f>SUMIFS(СВЦЭМ!$C$33:$C$776,СВЦЭМ!$A$33:$A$776,$A22,СВЦЭМ!$B$33:$B$776,G$11)+'СЕТ СН'!$F$12+СВЦЭМ!$D$10+'СЕТ СН'!$F$5-'СЕТ СН'!$F$20</f>
        <v>2053.93617657</v>
      </c>
      <c r="H22" s="36">
        <f>SUMIFS(СВЦЭМ!$C$33:$C$776,СВЦЭМ!$A$33:$A$776,$A22,СВЦЭМ!$B$33:$B$776,H$11)+'СЕТ СН'!$F$12+СВЦЭМ!$D$10+'СЕТ СН'!$F$5-'СЕТ СН'!$F$20</f>
        <v>2017.78603647</v>
      </c>
      <c r="I22" s="36">
        <f>SUMIFS(СВЦЭМ!$C$33:$C$776,СВЦЭМ!$A$33:$A$776,$A22,СВЦЭМ!$B$33:$B$776,I$11)+'СЕТ СН'!$F$12+СВЦЭМ!$D$10+'СЕТ СН'!$F$5-'СЕТ СН'!$F$20</f>
        <v>1998.4449564700001</v>
      </c>
      <c r="J22" s="36">
        <f>SUMIFS(СВЦЭМ!$C$33:$C$776,СВЦЭМ!$A$33:$A$776,$A22,СВЦЭМ!$B$33:$B$776,J$11)+'СЕТ СН'!$F$12+СВЦЭМ!$D$10+'СЕТ СН'!$F$5-'СЕТ СН'!$F$20</f>
        <v>1978.2658492200001</v>
      </c>
      <c r="K22" s="36">
        <f>SUMIFS(СВЦЭМ!$C$33:$C$776,СВЦЭМ!$A$33:$A$776,$A22,СВЦЭМ!$B$33:$B$776,K$11)+'СЕТ СН'!$F$12+СВЦЭМ!$D$10+'СЕТ СН'!$F$5-'СЕТ СН'!$F$20</f>
        <v>1960.2538991400002</v>
      </c>
      <c r="L22" s="36">
        <f>SUMIFS(СВЦЭМ!$C$33:$C$776,СВЦЭМ!$A$33:$A$776,$A22,СВЦЭМ!$B$33:$B$776,L$11)+'СЕТ СН'!$F$12+СВЦЭМ!$D$10+'СЕТ СН'!$F$5-'СЕТ СН'!$F$20</f>
        <v>1971.69283292</v>
      </c>
      <c r="M22" s="36">
        <f>SUMIFS(СВЦЭМ!$C$33:$C$776,СВЦЭМ!$A$33:$A$776,$A22,СВЦЭМ!$B$33:$B$776,M$11)+'СЕТ СН'!$F$12+СВЦЭМ!$D$10+'СЕТ СН'!$F$5-'СЕТ СН'!$F$20</f>
        <v>1991.0049599600002</v>
      </c>
      <c r="N22" s="36">
        <f>SUMIFS(СВЦЭМ!$C$33:$C$776,СВЦЭМ!$A$33:$A$776,$A22,СВЦЭМ!$B$33:$B$776,N$11)+'СЕТ СН'!$F$12+СВЦЭМ!$D$10+'СЕТ СН'!$F$5-'СЕТ СН'!$F$20</f>
        <v>2014.1128067300001</v>
      </c>
      <c r="O22" s="36">
        <f>SUMIFS(СВЦЭМ!$C$33:$C$776,СВЦЭМ!$A$33:$A$776,$A22,СВЦЭМ!$B$33:$B$776,O$11)+'СЕТ СН'!$F$12+СВЦЭМ!$D$10+'СЕТ СН'!$F$5-'СЕТ СН'!$F$20</f>
        <v>2045.3908803600002</v>
      </c>
      <c r="P22" s="36">
        <f>SUMIFS(СВЦЭМ!$C$33:$C$776,СВЦЭМ!$A$33:$A$776,$A22,СВЦЭМ!$B$33:$B$776,P$11)+'СЕТ СН'!$F$12+СВЦЭМ!$D$10+'СЕТ СН'!$F$5-'СЕТ СН'!$F$20</f>
        <v>2067.8577384499999</v>
      </c>
      <c r="Q22" s="36">
        <f>SUMIFS(СВЦЭМ!$C$33:$C$776,СВЦЭМ!$A$33:$A$776,$A22,СВЦЭМ!$B$33:$B$776,Q$11)+'СЕТ СН'!$F$12+СВЦЭМ!$D$10+'СЕТ СН'!$F$5-'СЕТ СН'!$F$20</f>
        <v>2076.9875136699998</v>
      </c>
      <c r="R22" s="36">
        <f>SUMIFS(СВЦЭМ!$C$33:$C$776,СВЦЭМ!$A$33:$A$776,$A22,СВЦЭМ!$B$33:$B$776,R$11)+'СЕТ СН'!$F$12+СВЦЭМ!$D$10+'СЕТ СН'!$F$5-'СЕТ СН'!$F$20</f>
        <v>2054.59107038</v>
      </c>
      <c r="S22" s="36">
        <f>SUMIFS(СВЦЭМ!$C$33:$C$776,СВЦЭМ!$A$33:$A$776,$A22,СВЦЭМ!$B$33:$B$776,S$11)+'СЕТ СН'!$F$12+СВЦЭМ!$D$10+'СЕТ СН'!$F$5-'СЕТ СН'!$F$20</f>
        <v>2023.31793887</v>
      </c>
      <c r="T22" s="36">
        <f>SUMIFS(СВЦЭМ!$C$33:$C$776,СВЦЭМ!$A$33:$A$776,$A22,СВЦЭМ!$B$33:$B$776,T$11)+'СЕТ СН'!$F$12+СВЦЭМ!$D$10+'СЕТ СН'!$F$5-'СЕТ СН'!$F$20</f>
        <v>1997.01077059</v>
      </c>
      <c r="U22" s="36">
        <f>SUMIFS(СВЦЭМ!$C$33:$C$776,СВЦЭМ!$A$33:$A$776,$A22,СВЦЭМ!$B$33:$B$776,U$11)+'СЕТ СН'!$F$12+СВЦЭМ!$D$10+'СЕТ СН'!$F$5-'СЕТ СН'!$F$20</f>
        <v>1993.1157048</v>
      </c>
      <c r="V22" s="36">
        <f>SUMIFS(СВЦЭМ!$C$33:$C$776,СВЦЭМ!$A$33:$A$776,$A22,СВЦЭМ!$B$33:$B$776,V$11)+'СЕТ СН'!$F$12+СВЦЭМ!$D$10+'СЕТ СН'!$F$5-'СЕТ СН'!$F$20</f>
        <v>1996.0470897700002</v>
      </c>
      <c r="W22" s="36">
        <f>SUMIFS(СВЦЭМ!$C$33:$C$776,СВЦЭМ!$A$33:$A$776,$A22,СВЦЭМ!$B$33:$B$776,W$11)+'СЕТ СН'!$F$12+СВЦЭМ!$D$10+'СЕТ СН'!$F$5-'СЕТ СН'!$F$20</f>
        <v>2012.66148802</v>
      </c>
      <c r="X22" s="36">
        <f>SUMIFS(СВЦЭМ!$C$33:$C$776,СВЦЭМ!$A$33:$A$776,$A22,СВЦЭМ!$B$33:$B$776,X$11)+'СЕТ СН'!$F$12+СВЦЭМ!$D$10+'СЕТ СН'!$F$5-'СЕТ СН'!$F$20</f>
        <v>2024.5860356000001</v>
      </c>
      <c r="Y22" s="36">
        <f>SUMIFS(СВЦЭМ!$C$33:$C$776,СВЦЭМ!$A$33:$A$776,$A22,СВЦЭМ!$B$33:$B$776,Y$11)+'СЕТ СН'!$F$12+СВЦЭМ!$D$10+'СЕТ СН'!$F$5-'СЕТ СН'!$F$20</f>
        <v>2027.5195617100001</v>
      </c>
    </row>
    <row r="23" spans="1:25" ht="15.75" x14ac:dyDescent="0.2">
      <c r="A23" s="35">
        <f t="shared" si="0"/>
        <v>43873</v>
      </c>
      <c r="B23" s="36">
        <f>SUMIFS(СВЦЭМ!$C$33:$C$776,СВЦЭМ!$A$33:$A$776,$A23,СВЦЭМ!$B$33:$B$776,B$11)+'СЕТ СН'!$F$12+СВЦЭМ!$D$10+'СЕТ СН'!$F$5-'СЕТ СН'!$F$20</f>
        <v>2038.30535736</v>
      </c>
      <c r="C23" s="36">
        <f>SUMIFS(СВЦЭМ!$C$33:$C$776,СВЦЭМ!$A$33:$A$776,$A23,СВЦЭМ!$B$33:$B$776,C$11)+'СЕТ СН'!$F$12+СВЦЭМ!$D$10+'СЕТ СН'!$F$5-'СЕТ СН'!$F$20</f>
        <v>2029.3870799800002</v>
      </c>
      <c r="D23" s="36">
        <f>SUMIFS(СВЦЭМ!$C$33:$C$776,СВЦЭМ!$A$33:$A$776,$A23,СВЦЭМ!$B$33:$B$776,D$11)+'СЕТ СН'!$F$12+СВЦЭМ!$D$10+'СЕТ СН'!$F$5-'СЕТ СН'!$F$20</f>
        <v>2051.4150538600002</v>
      </c>
      <c r="E23" s="36">
        <f>SUMIFS(СВЦЭМ!$C$33:$C$776,СВЦЭМ!$A$33:$A$776,$A23,СВЦЭМ!$B$33:$B$776,E$11)+'СЕТ СН'!$F$12+СВЦЭМ!$D$10+'СЕТ СН'!$F$5-'СЕТ СН'!$F$20</f>
        <v>2050.3332157700002</v>
      </c>
      <c r="F23" s="36">
        <f>SUMIFS(СВЦЭМ!$C$33:$C$776,СВЦЭМ!$A$33:$A$776,$A23,СВЦЭМ!$B$33:$B$776,F$11)+'СЕТ СН'!$F$12+СВЦЭМ!$D$10+'СЕТ СН'!$F$5-'СЕТ СН'!$F$20</f>
        <v>2043.00260914</v>
      </c>
      <c r="G23" s="36">
        <f>SUMIFS(СВЦЭМ!$C$33:$C$776,СВЦЭМ!$A$33:$A$776,$A23,СВЦЭМ!$B$33:$B$776,G$11)+'СЕТ СН'!$F$12+СВЦЭМ!$D$10+'СЕТ СН'!$F$5-'СЕТ СН'!$F$20</f>
        <v>2028.6050751299999</v>
      </c>
      <c r="H23" s="36">
        <f>SUMIFS(СВЦЭМ!$C$33:$C$776,СВЦЭМ!$A$33:$A$776,$A23,СВЦЭМ!$B$33:$B$776,H$11)+'СЕТ СН'!$F$12+СВЦЭМ!$D$10+'СЕТ СН'!$F$5-'СЕТ СН'!$F$20</f>
        <v>1999.46718629</v>
      </c>
      <c r="I23" s="36">
        <f>SUMIFS(СВЦЭМ!$C$33:$C$776,СВЦЭМ!$A$33:$A$776,$A23,СВЦЭМ!$B$33:$B$776,I$11)+'СЕТ СН'!$F$12+СВЦЭМ!$D$10+'СЕТ СН'!$F$5-'СЕТ СН'!$F$20</f>
        <v>1988.6264289800001</v>
      </c>
      <c r="J23" s="36">
        <f>SUMIFS(СВЦЭМ!$C$33:$C$776,СВЦЭМ!$A$33:$A$776,$A23,СВЦЭМ!$B$33:$B$776,J$11)+'СЕТ СН'!$F$12+СВЦЭМ!$D$10+'СЕТ СН'!$F$5-'СЕТ СН'!$F$20</f>
        <v>2003.0600782199999</v>
      </c>
      <c r="K23" s="36">
        <f>SUMIFS(СВЦЭМ!$C$33:$C$776,СВЦЭМ!$A$33:$A$776,$A23,СВЦЭМ!$B$33:$B$776,K$11)+'СЕТ СН'!$F$12+СВЦЭМ!$D$10+'СЕТ СН'!$F$5-'СЕТ СН'!$F$20</f>
        <v>2010.2124680900001</v>
      </c>
      <c r="L23" s="36">
        <f>SUMIFS(СВЦЭМ!$C$33:$C$776,СВЦЭМ!$A$33:$A$776,$A23,СВЦЭМ!$B$33:$B$776,L$11)+'СЕТ СН'!$F$12+СВЦЭМ!$D$10+'СЕТ СН'!$F$5-'СЕТ СН'!$F$20</f>
        <v>2006.0835852</v>
      </c>
      <c r="M23" s="36">
        <f>SUMIFS(СВЦЭМ!$C$33:$C$776,СВЦЭМ!$A$33:$A$776,$A23,СВЦЭМ!$B$33:$B$776,M$11)+'СЕТ СН'!$F$12+СВЦЭМ!$D$10+'СЕТ СН'!$F$5-'СЕТ СН'!$F$20</f>
        <v>1989.8062111300001</v>
      </c>
      <c r="N23" s="36">
        <f>SUMIFS(СВЦЭМ!$C$33:$C$776,СВЦЭМ!$A$33:$A$776,$A23,СВЦЭМ!$B$33:$B$776,N$11)+'СЕТ СН'!$F$12+СВЦЭМ!$D$10+'СЕТ СН'!$F$5-'СЕТ СН'!$F$20</f>
        <v>1989.0547739399999</v>
      </c>
      <c r="O23" s="36">
        <f>SUMIFS(СВЦЭМ!$C$33:$C$776,СВЦЭМ!$A$33:$A$776,$A23,СВЦЭМ!$B$33:$B$776,O$11)+'СЕТ СН'!$F$12+СВЦЭМ!$D$10+'СЕТ СН'!$F$5-'СЕТ СН'!$F$20</f>
        <v>1989.3623433100001</v>
      </c>
      <c r="P23" s="36">
        <f>SUMIFS(СВЦЭМ!$C$33:$C$776,СВЦЭМ!$A$33:$A$776,$A23,СВЦЭМ!$B$33:$B$776,P$11)+'СЕТ СН'!$F$12+СВЦЭМ!$D$10+'СЕТ СН'!$F$5-'СЕТ СН'!$F$20</f>
        <v>1990.05713393</v>
      </c>
      <c r="Q23" s="36">
        <f>SUMIFS(СВЦЭМ!$C$33:$C$776,СВЦЭМ!$A$33:$A$776,$A23,СВЦЭМ!$B$33:$B$776,Q$11)+'СЕТ СН'!$F$12+СВЦЭМ!$D$10+'СЕТ СН'!$F$5-'СЕТ СН'!$F$20</f>
        <v>1986.6251281499999</v>
      </c>
      <c r="R23" s="36">
        <f>SUMIFS(СВЦЭМ!$C$33:$C$776,СВЦЭМ!$A$33:$A$776,$A23,СВЦЭМ!$B$33:$B$776,R$11)+'СЕТ СН'!$F$12+СВЦЭМ!$D$10+'СЕТ СН'!$F$5-'СЕТ СН'!$F$20</f>
        <v>1983.63747244</v>
      </c>
      <c r="S23" s="36">
        <f>SUMIFS(СВЦЭМ!$C$33:$C$776,СВЦЭМ!$A$33:$A$776,$A23,СВЦЭМ!$B$33:$B$776,S$11)+'СЕТ СН'!$F$12+СВЦЭМ!$D$10+'СЕТ СН'!$F$5-'СЕТ СН'!$F$20</f>
        <v>1983.34735929</v>
      </c>
      <c r="T23" s="36">
        <f>SUMIFS(СВЦЭМ!$C$33:$C$776,СВЦЭМ!$A$33:$A$776,$A23,СВЦЭМ!$B$33:$B$776,T$11)+'СЕТ СН'!$F$12+СВЦЭМ!$D$10+'СЕТ СН'!$F$5-'СЕТ СН'!$F$20</f>
        <v>1988.29688323</v>
      </c>
      <c r="U23" s="36">
        <f>SUMIFS(СВЦЭМ!$C$33:$C$776,СВЦЭМ!$A$33:$A$776,$A23,СВЦЭМ!$B$33:$B$776,U$11)+'СЕТ СН'!$F$12+СВЦЭМ!$D$10+'СЕТ СН'!$F$5-'СЕТ СН'!$F$20</f>
        <v>1997.18561886</v>
      </c>
      <c r="V23" s="36">
        <f>SUMIFS(СВЦЭМ!$C$33:$C$776,СВЦЭМ!$A$33:$A$776,$A23,СВЦЭМ!$B$33:$B$776,V$11)+'СЕТ СН'!$F$12+СВЦЭМ!$D$10+'СЕТ СН'!$F$5-'СЕТ СН'!$F$20</f>
        <v>1977.3181380999999</v>
      </c>
      <c r="W23" s="36">
        <f>SUMIFS(СВЦЭМ!$C$33:$C$776,СВЦЭМ!$A$33:$A$776,$A23,СВЦЭМ!$B$33:$B$776,W$11)+'СЕТ СН'!$F$12+СВЦЭМ!$D$10+'СЕТ СН'!$F$5-'СЕТ СН'!$F$20</f>
        <v>1979.8956067399999</v>
      </c>
      <c r="X23" s="36">
        <f>SUMIFS(СВЦЭМ!$C$33:$C$776,СВЦЭМ!$A$33:$A$776,$A23,СВЦЭМ!$B$33:$B$776,X$11)+'СЕТ СН'!$F$12+СВЦЭМ!$D$10+'СЕТ СН'!$F$5-'СЕТ СН'!$F$20</f>
        <v>1967.2206421300002</v>
      </c>
      <c r="Y23" s="36">
        <f>SUMIFS(СВЦЭМ!$C$33:$C$776,СВЦЭМ!$A$33:$A$776,$A23,СВЦЭМ!$B$33:$B$776,Y$11)+'СЕТ СН'!$F$12+СВЦЭМ!$D$10+'СЕТ СН'!$F$5-'СЕТ СН'!$F$20</f>
        <v>1962.9923574600002</v>
      </c>
    </row>
    <row r="24" spans="1:25" ht="15.75" x14ac:dyDescent="0.2">
      <c r="A24" s="35">
        <f t="shared" si="0"/>
        <v>43874</v>
      </c>
      <c r="B24" s="36">
        <f>SUMIFS(СВЦЭМ!$C$33:$C$776,СВЦЭМ!$A$33:$A$776,$A24,СВЦЭМ!$B$33:$B$776,B$11)+'СЕТ СН'!$F$12+СВЦЭМ!$D$10+'СЕТ СН'!$F$5-'СЕТ СН'!$F$20</f>
        <v>2012.1458151000002</v>
      </c>
      <c r="C24" s="36">
        <f>SUMIFS(СВЦЭМ!$C$33:$C$776,СВЦЭМ!$A$33:$A$776,$A24,СВЦЭМ!$B$33:$B$776,C$11)+'СЕТ СН'!$F$12+СВЦЭМ!$D$10+'СЕТ СН'!$F$5-'СЕТ СН'!$F$20</f>
        <v>2031.01931728</v>
      </c>
      <c r="D24" s="36">
        <f>SUMIFS(СВЦЭМ!$C$33:$C$776,СВЦЭМ!$A$33:$A$776,$A24,СВЦЭМ!$B$33:$B$776,D$11)+'СЕТ СН'!$F$12+СВЦЭМ!$D$10+'СЕТ СН'!$F$5-'СЕТ СН'!$F$20</f>
        <v>2046.2929040200002</v>
      </c>
      <c r="E24" s="36">
        <f>SUMIFS(СВЦЭМ!$C$33:$C$776,СВЦЭМ!$A$33:$A$776,$A24,СВЦЭМ!$B$33:$B$776,E$11)+'СЕТ СН'!$F$12+СВЦЭМ!$D$10+'СЕТ СН'!$F$5-'СЕТ СН'!$F$20</f>
        <v>2053.5867362700001</v>
      </c>
      <c r="F24" s="36">
        <f>SUMIFS(СВЦЭМ!$C$33:$C$776,СВЦЭМ!$A$33:$A$776,$A24,СВЦЭМ!$B$33:$B$776,F$11)+'СЕТ СН'!$F$12+СВЦЭМ!$D$10+'СЕТ СН'!$F$5-'СЕТ СН'!$F$20</f>
        <v>2046.9527661500001</v>
      </c>
      <c r="G24" s="36">
        <f>SUMIFS(СВЦЭМ!$C$33:$C$776,СВЦЭМ!$A$33:$A$776,$A24,СВЦЭМ!$B$33:$B$776,G$11)+'СЕТ СН'!$F$12+СВЦЭМ!$D$10+'СЕТ СН'!$F$5-'СЕТ СН'!$F$20</f>
        <v>2024.8389591099999</v>
      </c>
      <c r="H24" s="36">
        <f>SUMIFS(СВЦЭМ!$C$33:$C$776,СВЦЭМ!$A$33:$A$776,$A24,СВЦЭМ!$B$33:$B$776,H$11)+'СЕТ СН'!$F$12+СВЦЭМ!$D$10+'СЕТ СН'!$F$5-'СЕТ СН'!$F$20</f>
        <v>2008.0885636</v>
      </c>
      <c r="I24" s="36">
        <f>SUMIFS(СВЦЭМ!$C$33:$C$776,СВЦЭМ!$A$33:$A$776,$A24,СВЦЭМ!$B$33:$B$776,I$11)+'СЕТ СН'!$F$12+СВЦЭМ!$D$10+'СЕТ СН'!$F$5-'СЕТ СН'!$F$20</f>
        <v>1987.80842665</v>
      </c>
      <c r="J24" s="36">
        <f>SUMIFS(СВЦЭМ!$C$33:$C$776,СВЦЭМ!$A$33:$A$776,$A24,СВЦЭМ!$B$33:$B$776,J$11)+'СЕТ СН'!$F$12+СВЦЭМ!$D$10+'СЕТ СН'!$F$5-'СЕТ СН'!$F$20</f>
        <v>1981.9830902799999</v>
      </c>
      <c r="K24" s="36">
        <f>SUMIFS(СВЦЭМ!$C$33:$C$776,СВЦЭМ!$A$33:$A$776,$A24,СВЦЭМ!$B$33:$B$776,K$11)+'СЕТ СН'!$F$12+СВЦЭМ!$D$10+'СЕТ СН'!$F$5-'СЕТ СН'!$F$20</f>
        <v>1963.2685588700001</v>
      </c>
      <c r="L24" s="36">
        <f>SUMIFS(СВЦЭМ!$C$33:$C$776,СВЦЭМ!$A$33:$A$776,$A24,СВЦЭМ!$B$33:$B$776,L$11)+'СЕТ СН'!$F$12+СВЦЭМ!$D$10+'СЕТ СН'!$F$5-'СЕТ СН'!$F$20</f>
        <v>1959.3152022700001</v>
      </c>
      <c r="M24" s="36">
        <f>SUMIFS(СВЦЭМ!$C$33:$C$776,СВЦЭМ!$A$33:$A$776,$A24,СВЦЭМ!$B$33:$B$776,M$11)+'СЕТ СН'!$F$12+СВЦЭМ!$D$10+'СЕТ СН'!$F$5-'СЕТ СН'!$F$20</f>
        <v>1969.91646249</v>
      </c>
      <c r="N24" s="36">
        <f>SUMIFS(СВЦЭМ!$C$33:$C$776,СВЦЭМ!$A$33:$A$776,$A24,СВЦЭМ!$B$33:$B$776,N$11)+'СЕТ СН'!$F$12+СВЦЭМ!$D$10+'СЕТ СН'!$F$5-'СЕТ СН'!$F$20</f>
        <v>1993.3208448800001</v>
      </c>
      <c r="O24" s="36">
        <f>SUMIFS(СВЦЭМ!$C$33:$C$776,СВЦЭМ!$A$33:$A$776,$A24,СВЦЭМ!$B$33:$B$776,O$11)+'СЕТ СН'!$F$12+СВЦЭМ!$D$10+'СЕТ СН'!$F$5-'СЕТ СН'!$F$20</f>
        <v>2003.1299108799999</v>
      </c>
      <c r="P24" s="36">
        <f>SUMIFS(СВЦЭМ!$C$33:$C$776,СВЦЭМ!$A$33:$A$776,$A24,СВЦЭМ!$B$33:$B$776,P$11)+'СЕТ СН'!$F$12+СВЦЭМ!$D$10+'СЕТ СН'!$F$5-'СЕТ СН'!$F$20</f>
        <v>2007.68862678</v>
      </c>
      <c r="Q24" s="36">
        <f>SUMIFS(СВЦЭМ!$C$33:$C$776,СВЦЭМ!$A$33:$A$776,$A24,СВЦЭМ!$B$33:$B$776,Q$11)+'СЕТ СН'!$F$12+СВЦЭМ!$D$10+'СЕТ СН'!$F$5-'СЕТ СН'!$F$20</f>
        <v>2010.0696238800001</v>
      </c>
      <c r="R24" s="36">
        <f>SUMIFS(СВЦЭМ!$C$33:$C$776,СВЦЭМ!$A$33:$A$776,$A24,СВЦЭМ!$B$33:$B$776,R$11)+'СЕТ СН'!$F$12+СВЦЭМ!$D$10+'СЕТ СН'!$F$5-'СЕТ СН'!$F$20</f>
        <v>2009.3660218800001</v>
      </c>
      <c r="S24" s="36">
        <f>SUMIFS(СВЦЭМ!$C$33:$C$776,СВЦЭМ!$A$33:$A$776,$A24,СВЦЭМ!$B$33:$B$776,S$11)+'СЕТ СН'!$F$12+СВЦЭМ!$D$10+'СЕТ СН'!$F$5-'СЕТ СН'!$F$20</f>
        <v>1992.9673693200002</v>
      </c>
      <c r="T24" s="36">
        <f>SUMIFS(СВЦЭМ!$C$33:$C$776,СВЦЭМ!$A$33:$A$776,$A24,СВЦЭМ!$B$33:$B$776,T$11)+'СЕТ СН'!$F$12+СВЦЭМ!$D$10+'СЕТ СН'!$F$5-'СЕТ СН'!$F$20</f>
        <v>1954.84132995</v>
      </c>
      <c r="U24" s="36">
        <f>SUMIFS(СВЦЭМ!$C$33:$C$776,СВЦЭМ!$A$33:$A$776,$A24,СВЦЭМ!$B$33:$B$776,U$11)+'СЕТ СН'!$F$12+СВЦЭМ!$D$10+'СЕТ СН'!$F$5-'СЕТ СН'!$F$20</f>
        <v>1946.76685249</v>
      </c>
      <c r="V24" s="36">
        <f>SUMIFS(СВЦЭМ!$C$33:$C$776,СВЦЭМ!$A$33:$A$776,$A24,СВЦЭМ!$B$33:$B$776,V$11)+'СЕТ СН'!$F$12+СВЦЭМ!$D$10+'СЕТ СН'!$F$5-'СЕТ СН'!$F$20</f>
        <v>1941.80342178</v>
      </c>
      <c r="W24" s="36">
        <f>SUMIFS(СВЦЭМ!$C$33:$C$776,СВЦЭМ!$A$33:$A$776,$A24,СВЦЭМ!$B$33:$B$776,W$11)+'СЕТ СН'!$F$12+СВЦЭМ!$D$10+'СЕТ СН'!$F$5-'СЕТ СН'!$F$20</f>
        <v>1959.0818074399999</v>
      </c>
      <c r="X24" s="36">
        <f>SUMIFS(СВЦЭМ!$C$33:$C$776,СВЦЭМ!$A$33:$A$776,$A24,СВЦЭМ!$B$33:$B$776,X$11)+'СЕТ СН'!$F$12+СВЦЭМ!$D$10+'СЕТ СН'!$F$5-'СЕТ СН'!$F$20</f>
        <v>1970.61993846</v>
      </c>
      <c r="Y24" s="36">
        <f>SUMIFS(СВЦЭМ!$C$33:$C$776,СВЦЭМ!$A$33:$A$776,$A24,СВЦЭМ!$B$33:$B$776,Y$11)+'СЕТ СН'!$F$12+СВЦЭМ!$D$10+'СЕТ СН'!$F$5-'СЕТ СН'!$F$20</f>
        <v>1993.6159634600001</v>
      </c>
    </row>
    <row r="25" spans="1:25" ht="15.75" x14ac:dyDescent="0.2">
      <c r="A25" s="35">
        <f t="shared" si="0"/>
        <v>43875</v>
      </c>
      <c r="B25" s="36">
        <f>SUMIFS(СВЦЭМ!$C$33:$C$776,СВЦЭМ!$A$33:$A$776,$A25,СВЦЭМ!$B$33:$B$776,B$11)+'СЕТ СН'!$F$12+СВЦЭМ!$D$10+'СЕТ СН'!$F$5-'СЕТ СН'!$F$20</f>
        <v>2029.2094319900002</v>
      </c>
      <c r="C25" s="36">
        <f>SUMIFS(СВЦЭМ!$C$33:$C$776,СВЦЭМ!$A$33:$A$776,$A25,СВЦЭМ!$B$33:$B$776,C$11)+'СЕТ СН'!$F$12+СВЦЭМ!$D$10+'СЕТ СН'!$F$5-'СЕТ СН'!$F$20</f>
        <v>2041.6962546499999</v>
      </c>
      <c r="D25" s="36">
        <f>SUMIFS(СВЦЭМ!$C$33:$C$776,СВЦЭМ!$A$33:$A$776,$A25,СВЦЭМ!$B$33:$B$776,D$11)+'СЕТ СН'!$F$12+СВЦЭМ!$D$10+'СЕТ СН'!$F$5-'СЕТ СН'!$F$20</f>
        <v>2059.8099048499998</v>
      </c>
      <c r="E25" s="36">
        <f>SUMIFS(СВЦЭМ!$C$33:$C$776,СВЦЭМ!$A$33:$A$776,$A25,СВЦЭМ!$B$33:$B$776,E$11)+'СЕТ СН'!$F$12+СВЦЭМ!$D$10+'СЕТ СН'!$F$5-'СЕТ СН'!$F$20</f>
        <v>2060.1539306899999</v>
      </c>
      <c r="F25" s="36">
        <f>SUMIFS(СВЦЭМ!$C$33:$C$776,СВЦЭМ!$A$33:$A$776,$A25,СВЦЭМ!$B$33:$B$776,F$11)+'СЕТ СН'!$F$12+СВЦЭМ!$D$10+'СЕТ СН'!$F$5-'СЕТ СН'!$F$20</f>
        <v>2051.15629597</v>
      </c>
      <c r="G25" s="36">
        <f>SUMIFS(СВЦЭМ!$C$33:$C$776,СВЦЭМ!$A$33:$A$776,$A25,СВЦЭМ!$B$33:$B$776,G$11)+'СЕТ СН'!$F$12+СВЦЭМ!$D$10+'СЕТ СН'!$F$5-'СЕТ СН'!$F$20</f>
        <v>2043.32335134</v>
      </c>
      <c r="H25" s="36">
        <f>SUMIFS(СВЦЭМ!$C$33:$C$776,СВЦЭМ!$A$33:$A$776,$A25,СВЦЭМ!$B$33:$B$776,H$11)+'СЕТ СН'!$F$12+СВЦЭМ!$D$10+'СЕТ СН'!$F$5-'СЕТ СН'!$F$20</f>
        <v>2010.64759798</v>
      </c>
      <c r="I25" s="36">
        <f>SUMIFS(СВЦЭМ!$C$33:$C$776,СВЦЭМ!$A$33:$A$776,$A25,СВЦЭМ!$B$33:$B$776,I$11)+'СЕТ СН'!$F$12+СВЦЭМ!$D$10+'СЕТ СН'!$F$5-'СЕТ СН'!$F$20</f>
        <v>1987.2251980000001</v>
      </c>
      <c r="J25" s="36">
        <f>SUMIFS(СВЦЭМ!$C$33:$C$776,СВЦЭМ!$A$33:$A$776,$A25,СВЦЭМ!$B$33:$B$776,J$11)+'СЕТ СН'!$F$12+СВЦЭМ!$D$10+'СЕТ СН'!$F$5-'СЕТ СН'!$F$20</f>
        <v>1969.0555412600002</v>
      </c>
      <c r="K25" s="36">
        <f>SUMIFS(СВЦЭМ!$C$33:$C$776,СВЦЭМ!$A$33:$A$776,$A25,СВЦЭМ!$B$33:$B$776,K$11)+'СЕТ СН'!$F$12+СВЦЭМ!$D$10+'СЕТ СН'!$F$5-'СЕТ СН'!$F$20</f>
        <v>1950.1813095699999</v>
      </c>
      <c r="L25" s="36">
        <f>SUMIFS(СВЦЭМ!$C$33:$C$776,СВЦЭМ!$A$33:$A$776,$A25,СВЦЭМ!$B$33:$B$776,L$11)+'СЕТ СН'!$F$12+СВЦЭМ!$D$10+'СЕТ СН'!$F$5-'СЕТ СН'!$F$20</f>
        <v>1951.1885510100001</v>
      </c>
      <c r="M25" s="36">
        <f>SUMIFS(СВЦЭМ!$C$33:$C$776,СВЦЭМ!$A$33:$A$776,$A25,СВЦЭМ!$B$33:$B$776,M$11)+'СЕТ СН'!$F$12+СВЦЭМ!$D$10+'СЕТ СН'!$F$5-'СЕТ СН'!$F$20</f>
        <v>1949.70820067</v>
      </c>
      <c r="N25" s="36">
        <f>SUMIFS(СВЦЭМ!$C$33:$C$776,СВЦЭМ!$A$33:$A$776,$A25,СВЦЭМ!$B$33:$B$776,N$11)+'СЕТ СН'!$F$12+СВЦЭМ!$D$10+'СЕТ СН'!$F$5-'СЕТ СН'!$F$20</f>
        <v>1972.6891259500001</v>
      </c>
      <c r="O25" s="36">
        <f>SUMIFS(СВЦЭМ!$C$33:$C$776,СВЦЭМ!$A$33:$A$776,$A25,СВЦЭМ!$B$33:$B$776,O$11)+'СЕТ СН'!$F$12+СВЦЭМ!$D$10+'СЕТ СН'!$F$5-'СЕТ СН'!$F$20</f>
        <v>1983.4995736400001</v>
      </c>
      <c r="P25" s="36">
        <f>SUMIFS(СВЦЭМ!$C$33:$C$776,СВЦЭМ!$A$33:$A$776,$A25,СВЦЭМ!$B$33:$B$776,P$11)+'СЕТ СН'!$F$12+СВЦЭМ!$D$10+'СЕТ СН'!$F$5-'СЕТ СН'!$F$20</f>
        <v>1992.0793118900001</v>
      </c>
      <c r="Q25" s="36">
        <f>SUMIFS(СВЦЭМ!$C$33:$C$776,СВЦЭМ!$A$33:$A$776,$A25,СВЦЭМ!$B$33:$B$776,Q$11)+'СЕТ СН'!$F$12+СВЦЭМ!$D$10+'СЕТ СН'!$F$5-'СЕТ СН'!$F$20</f>
        <v>1997.7265762300001</v>
      </c>
      <c r="R25" s="36">
        <f>SUMIFS(СВЦЭМ!$C$33:$C$776,СВЦЭМ!$A$33:$A$776,$A25,СВЦЭМ!$B$33:$B$776,R$11)+'СЕТ СН'!$F$12+СВЦЭМ!$D$10+'СЕТ СН'!$F$5-'СЕТ СН'!$F$20</f>
        <v>1989.4007174400001</v>
      </c>
      <c r="S25" s="36">
        <f>SUMIFS(СВЦЭМ!$C$33:$C$776,СВЦЭМ!$A$33:$A$776,$A25,СВЦЭМ!$B$33:$B$776,S$11)+'СЕТ СН'!$F$12+СВЦЭМ!$D$10+'СЕТ СН'!$F$5-'СЕТ СН'!$F$20</f>
        <v>1971.97223736</v>
      </c>
      <c r="T25" s="36">
        <f>SUMIFS(СВЦЭМ!$C$33:$C$776,СВЦЭМ!$A$33:$A$776,$A25,СВЦЭМ!$B$33:$B$776,T$11)+'СЕТ СН'!$F$12+СВЦЭМ!$D$10+'СЕТ СН'!$F$5-'СЕТ СН'!$F$20</f>
        <v>1954.6442521900001</v>
      </c>
      <c r="U25" s="36">
        <f>SUMIFS(СВЦЭМ!$C$33:$C$776,СВЦЭМ!$A$33:$A$776,$A25,СВЦЭМ!$B$33:$B$776,U$11)+'СЕТ СН'!$F$12+СВЦЭМ!$D$10+'СЕТ СН'!$F$5-'СЕТ СН'!$F$20</f>
        <v>1953.0611176100001</v>
      </c>
      <c r="V25" s="36">
        <f>SUMIFS(СВЦЭМ!$C$33:$C$776,СВЦЭМ!$A$33:$A$776,$A25,СВЦЭМ!$B$33:$B$776,V$11)+'СЕТ СН'!$F$12+СВЦЭМ!$D$10+'СЕТ СН'!$F$5-'СЕТ СН'!$F$20</f>
        <v>1948.4919817099999</v>
      </c>
      <c r="W25" s="36">
        <f>SUMIFS(СВЦЭМ!$C$33:$C$776,СВЦЭМ!$A$33:$A$776,$A25,СВЦЭМ!$B$33:$B$776,W$11)+'СЕТ СН'!$F$12+СВЦЭМ!$D$10+'СЕТ СН'!$F$5-'СЕТ СН'!$F$20</f>
        <v>1970.2864535000001</v>
      </c>
      <c r="X25" s="36">
        <f>SUMIFS(СВЦЭМ!$C$33:$C$776,СВЦЭМ!$A$33:$A$776,$A25,СВЦЭМ!$B$33:$B$776,X$11)+'СЕТ СН'!$F$12+СВЦЭМ!$D$10+'СЕТ СН'!$F$5-'СЕТ СН'!$F$20</f>
        <v>1989.7817326600002</v>
      </c>
      <c r="Y25" s="36">
        <f>SUMIFS(СВЦЭМ!$C$33:$C$776,СВЦЭМ!$A$33:$A$776,$A25,СВЦЭМ!$B$33:$B$776,Y$11)+'СЕТ СН'!$F$12+СВЦЭМ!$D$10+'СЕТ СН'!$F$5-'СЕТ СН'!$F$20</f>
        <v>1997.02189559</v>
      </c>
    </row>
    <row r="26" spans="1:25" ht="15.75" x14ac:dyDescent="0.2">
      <c r="A26" s="35">
        <f t="shared" si="0"/>
        <v>43876</v>
      </c>
      <c r="B26" s="36">
        <f>SUMIFS(СВЦЭМ!$C$33:$C$776,СВЦЭМ!$A$33:$A$776,$A26,СВЦЭМ!$B$33:$B$776,B$11)+'СЕТ СН'!$F$12+СВЦЭМ!$D$10+'СЕТ СН'!$F$5-'СЕТ СН'!$F$20</f>
        <v>1904.4737283700001</v>
      </c>
      <c r="C26" s="36">
        <f>SUMIFS(СВЦЭМ!$C$33:$C$776,СВЦЭМ!$A$33:$A$776,$A26,СВЦЭМ!$B$33:$B$776,C$11)+'СЕТ СН'!$F$12+СВЦЭМ!$D$10+'СЕТ СН'!$F$5-'СЕТ СН'!$F$20</f>
        <v>1917.4255318999999</v>
      </c>
      <c r="D26" s="36">
        <f>SUMIFS(СВЦЭМ!$C$33:$C$776,СВЦЭМ!$A$33:$A$776,$A26,СВЦЭМ!$B$33:$B$776,D$11)+'СЕТ СН'!$F$12+СВЦЭМ!$D$10+'СЕТ СН'!$F$5-'СЕТ СН'!$F$20</f>
        <v>1941.9888283800001</v>
      </c>
      <c r="E26" s="36">
        <f>SUMIFS(СВЦЭМ!$C$33:$C$776,СВЦЭМ!$A$33:$A$776,$A26,СВЦЭМ!$B$33:$B$776,E$11)+'СЕТ СН'!$F$12+СВЦЭМ!$D$10+'СЕТ СН'!$F$5-'СЕТ СН'!$F$20</f>
        <v>1958.32584993</v>
      </c>
      <c r="F26" s="36">
        <f>SUMIFS(СВЦЭМ!$C$33:$C$776,СВЦЭМ!$A$33:$A$776,$A26,СВЦЭМ!$B$33:$B$776,F$11)+'СЕТ СН'!$F$12+СВЦЭМ!$D$10+'СЕТ СН'!$F$5-'СЕТ СН'!$F$20</f>
        <v>1956.8097370099999</v>
      </c>
      <c r="G26" s="36">
        <f>SUMIFS(СВЦЭМ!$C$33:$C$776,СВЦЭМ!$A$33:$A$776,$A26,СВЦЭМ!$B$33:$B$776,G$11)+'СЕТ СН'!$F$12+СВЦЭМ!$D$10+'СЕТ СН'!$F$5-'СЕТ СН'!$F$20</f>
        <v>1940.3222491199999</v>
      </c>
      <c r="H26" s="36">
        <f>SUMIFS(СВЦЭМ!$C$33:$C$776,СВЦЭМ!$A$33:$A$776,$A26,СВЦЭМ!$B$33:$B$776,H$11)+'СЕТ СН'!$F$12+СВЦЭМ!$D$10+'СЕТ СН'!$F$5-'СЕТ СН'!$F$20</f>
        <v>1934.90264529</v>
      </c>
      <c r="I26" s="36">
        <f>SUMIFS(СВЦЭМ!$C$33:$C$776,СВЦЭМ!$A$33:$A$776,$A26,СВЦЭМ!$B$33:$B$776,I$11)+'СЕТ СН'!$F$12+СВЦЭМ!$D$10+'СЕТ СН'!$F$5-'СЕТ СН'!$F$20</f>
        <v>1942.2856440999999</v>
      </c>
      <c r="J26" s="36">
        <f>SUMIFS(СВЦЭМ!$C$33:$C$776,СВЦЭМ!$A$33:$A$776,$A26,СВЦЭМ!$B$33:$B$776,J$11)+'СЕТ СН'!$F$12+СВЦЭМ!$D$10+'СЕТ СН'!$F$5-'СЕТ СН'!$F$20</f>
        <v>1960.5694456700001</v>
      </c>
      <c r="K26" s="36">
        <f>SUMIFS(СВЦЭМ!$C$33:$C$776,СВЦЭМ!$A$33:$A$776,$A26,СВЦЭМ!$B$33:$B$776,K$11)+'СЕТ СН'!$F$12+СВЦЭМ!$D$10+'СЕТ СН'!$F$5-'СЕТ СН'!$F$20</f>
        <v>1966.8578620100002</v>
      </c>
      <c r="L26" s="36">
        <f>SUMIFS(СВЦЭМ!$C$33:$C$776,СВЦЭМ!$A$33:$A$776,$A26,СВЦЭМ!$B$33:$B$776,L$11)+'СЕТ СН'!$F$12+СВЦЭМ!$D$10+'СЕТ СН'!$F$5-'СЕТ СН'!$F$20</f>
        <v>1971.00388176</v>
      </c>
      <c r="M26" s="36">
        <f>SUMIFS(СВЦЭМ!$C$33:$C$776,СВЦЭМ!$A$33:$A$776,$A26,СВЦЭМ!$B$33:$B$776,M$11)+'СЕТ СН'!$F$12+СВЦЭМ!$D$10+'СЕТ СН'!$F$5-'СЕТ СН'!$F$20</f>
        <v>1961.05704216</v>
      </c>
      <c r="N26" s="36">
        <f>SUMIFS(СВЦЭМ!$C$33:$C$776,СВЦЭМ!$A$33:$A$776,$A26,СВЦЭМ!$B$33:$B$776,N$11)+'СЕТ СН'!$F$12+СВЦЭМ!$D$10+'СЕТ СН'!$F$5-'СЕТ СН'!$F$20</f>
        <v>1962.4454154</v>
      </c>
      <c r="O26" s="36">
        <f>SUMIFS(СВЦЭМ!$C$33:$C$776,СВЦЭМ!$A$33:$A$776,$A26,СВЦЭМ!$B$33:$B$776,O$11)+'СЕТ СН'!$F$12+СВЦЭМ!$D$10+'СЕТ СН'!$F$5-'СЕТ СН'!$F$20</f>
        <v>1958.06172543</v>
      </c>
      <c r="P26" s="36">
        <f>SUMIFS(СВЦЭМ!$C$33:$C$776,СВЦЭМ!$A$33:$A$776,$A26,СВЦЭМ!$B$33:$B$776,P$11)+'СЕТ СН'!$F$12+СВЦЭМ!$D$10+'СЕТ СН'!$F$5-'СЕТ СН'!$F$20</f>
        <v>1939.25476106</v>
      </c>
      <c r="Q26" s="36">
        <f>SUMIFS(СВЦЭМ!$C$33:$C$776,СВЦЭМ!$A$33:$A$776,$A26,СВЦЭМ!$B$33:$B$776,Q$11)+'СЕТ СН'!$F$12+СВЦЭМ!$D$10+'СЕТ СН'!$F$5-'СЕТ СН'!$F$20</f>
        <v>1931.7049786500002</v>
      </c>
      <c r="R26" s="36">
        <f>SUMIFS(СВЦЭМ!$C$33:$C$776,СВЦЭМ!$A$33:$A$776,$A26,СВЦЭМ!$B$33:$B$776,R$11)+'СЕТ СН'!$F$12+СВЦЭМ!$D$10+'СЕТ СН'!$F$5-'СЕТ СН'!$F$20</f>
        <v>1938.1145458200001</v>
      </c>
      <c r="S26" s="36">
        <f>SUMIFS(СВЦЭМ!$C$33:$C$776,СВЦЭМ!$A$33:$A$776,$A26,СВЦЭМ!$B$33:$B$776,S$11)+'СЕТ СН'!$F$12+СВЦЭМ!$D$10+'СЕТ СН'!$F$5-'СЕТ СН'!$F$20</f>
        <v>1947.0527854699999</v>
      </c>
      <c r="T26" s="36">
        <f>SUMIFS(СВЦЭМ!$C$33:$C$776,СВЦЭМ!$A$33:$A$776,$A26,СВЦЭМ!$B$33:$B$776,T$11)+'СЕТ СН'!$F$12+СВЦЭМ!$D$10+'СЕТ СН'!$F$5-'СЕТ СН'!$F$20</f>
        <v>1964.7819386199999</v>
      </c>
      <c r="U26" s="36">
        <f>SUMIFS(СВЦЭМ!$C$33:$C$776,СВЦЭМ!$A$33:$A$776,$A26,СВЦЭМ!$B$33:$B$776,U$11)+'СЕТ СН'!$F$12+СВЦЭМ!$D$10+'СЕТ СН'!$F$5-'СЕТ СН'!$F$20</f>
        <v>1968.69887752</v>
      </c>
      <c r="V26" s="36">
        <f>SUMIFS(СВЦЭМ!$C$33:$C$776,СВЦЭМ!$A$33:$A$776,$A26,СВЦЭМ!$B$33:$B$776,V$11)+'СЕТ СН'!$F$12+СВЦЭМ!$D$10+'СЕТ СН'!$F$5-'СЕТ СН'!$F$20</f>
        <v>1949.4777338399999</v>
      </c>
      <c r="W26" s="36">
        <f>SUMIFS(СВЦЭМ!$C$33:$C$776,СВЦЭМ!$A$33:$A$776,$A26,СВЦЭМ!$B$33:$B$776,W$11)+'СЕТ СН'!$F$12+СВЦЭМ!$D$10+'СЕТ СН'!$F$5-'СЕТ СН'!$F$20</f>
        <v>1943.22196852</v>
      </c>
      <c r="X26" s="36">
        <f>SUMIFS(СВЦЭМ!$C$33:$C$776,СВЦЭМ!$A$33:$A$776,$A26,СВЦЭМ!$B$33:$B$776,X$11)+'СЕТ СН'!$F$12+СВЦЭМ!$D$10+'СЕТ СН'!$F$5-'СЕТ СН'!$F$20</f>
        <v>1941.98848737</v>
      </c>
      <c r="Y26" s="36">
        <f>SUMIFS(СВЦЭМ!$C$33:$C$776,СВЦЭМ!$A$33:$A$776,$A26,СВЦЭМ!$B$33:$B$776,Y$11)+'СЕТ СН'!$F$12+СВЦЭМ!$D$10+'СЕТ СН'!$F$5-'СЕТ СН'!$F$20</f>
        <v>1913.9574315</v>
      </c>
    </row>
    <row r="27" spans="1:25" ht="15.75" x14ac:dyDescent="0.2">
      <c r="A27" s="35">
        <f t="shared" si="0"/>
        <v>43877</v>
      </c>
      <c r="B27" s="36">
        <f>SUMIFS(СВЦЭМ!$C$33:$C$776,СВЦЭМ!$A$33:$A$776,$A27,СВЦЭМ!$B$33:$B$776,B$11)+'СЕТ СН'!$F$12+СВЦЭМ!$D$10+'СЕТ СН'!$F$5-'СЕТ СН'!$F$20</f>
        <v>2018.6799548700001</v>
      </c>
      <c r="C27" s="36">
        <f>SUMIFS(СВЦЭМ!$C$33:$C$776,СВЦЭМ!$A$33:$A$776,$A27,СВЦЭМ!$B$33:$B$776,C$11)+'СЕТ СН'!$F$12+СВЦЭМ!$D$10+'СЕТ СН'!$F$5-'СЕТ СН'!$F$20</f>
        <v>2052.1029291499999</v>
      </c>
      <c r="D27" s="36">
        <f>SUMIFS(СВЦЭМ!$C$33:$C$776,СВЦЭМ!$A$33:$A$776,$A27,СВЦЭМ!$B$33:$B$776,D$11)+'СЕТ СН'!$F$12+СВЦЭМ!$D$10+'СЕТ СН'!$F$5-'СЕТ СН'!$F$20</f>
        <v>2061.9856483799999</v>
      </c>
      <c r="E27" s="36">
        <f>SUMIFS(СВЦЭМ!$C$33:$C$776,СВЦЭМ!$A$33:$A$776,$A27,СВЦЭМ!$B$33:$B$776,E$11)+'СЕТ СН'!$F$12+СВЦЭМ!$D$10+'СЕТ СН'!$F$5-'СЕТ СН'!$F$20</f>
        <v>2069.2529547599997</v>
      </c>
      <c r="F27" s="36">
        <f>SUMIFS(СВЦЭМ!$C$33:$C$776,СВЦЭМ!$A$33:$A$776,$A27,СВЦЭМ!$B$33:$B$776,F$11)+'СЕТ СН'!$F$12+СВЦЭМ!$D$10+'СЕТ СН'!$F$5-'СЕТ СН'!$F$20</f>
        <v>2068.56617968</v>
      </c>
      <c r="G27" s="36">
        <f>SUMIFS(СВЦЭМ!$C$33:$C$776,СВЦЭМ!$A$33:$A$776,$A27,СВЦЭМ!$B$33:$B$776,G$11)+'СЕТ СН'!$F$12+СВЦЭМ!$D$10+'СЕТ СН'!$F$5-'СЕТ СН'!$F$20</f>
        <v>2055.7000028699999</v>
      </c>
      <c r="H27" s="36">
        <f>SUMIFS(СВЦЭМ!$C$33:$C$776,СВЦЭМ!$A$33:$A$776,$A27,СВЦЭМ!$B$33:$B$776,H$11)+'СЕТ СН'!$F$12+СВЦЭМ!$D$10+'СЕТ СН'!$F$5-'СЕТ СН'!$F$20</f>
        <v>2028.4530620200001</v>
      </c>
      <c r="I27" s="36">
        <f>SUMIFS(СВЦЭМ!$C$33:$C$776,СВЦЭМ!$A$33:$A$776,$A27,СВЦЭМ!$B$33:$B$776,I$11)+'СЕТ СН'!$F$12+СВЦЭМ!$D$10+'СЕТ СН'!$F$5-'СЕТ СН'!$F$20</f>
        <v>2009.1807343200001</v>
      </c>
      <c r="J27" s="36">
        <f>SUMIFS(СВЦЭМ!$C$33:$C$776,СВЦЭМ!$A$33:$A$776,$A27,СВЦЭМ!$B$33:$B$776,J$11)+'СЕТ СН'!$F$12+СВЦЭМ!$D$10+'СЕТ СН'!$F$5-'СЕТ СН'!$F$20</f>
        <v>1973.7800407100001</v>
      </c>
      <c r="K27" s="36">
        <f>SUMIFS(СВЦЭМ!$C$33:$C$776,СВЦЭМ!$A$33:$A$776,$A27,СВЦЭМ!$B$33:$B$776,K$11)+'СЕТ СН'!$F$12+СВЦЭМ!$D$10+'СЕТ СН'!$F$5-'СЕТ СН'!$F$20</f>
        <v>1946.3674878400002</v>
      </c>
      <c r="L27" s="36">
        <f>SUMIFS(СВЦЭМ!$C$33:$C$776,СВЦЭМ!$A$33:$A$776,$A27,СВЦЭМ!$B$33:$B$776,L$11)+'СЕТ СН'!$F$12+СВЦЭМ!$D$10+'СЕТ СН'!$F$5-'СЕТ СН'!$F$20</f>
        <v>1936.5237000000002</v>
      </c>
      <c r="M27" s="36">
        <f>SUMIFS(СВЦЭМ!$C$33:$C$776,СВЦЭМ!$A$33:$A$776,$A27,СВЦЭМ!$B$33:$B$776,M$11)+'СЕТ СН'!$F$12+СВЦЭМ!$D$10+'СЕТ СН'!$F$5-'СЕТ СН'!$F$20</f>
        <v>1943.07271317</v>
      </c>
      <c r="N27" s="36">
        <f>SUMIFS(СВЦЭМ!$C$33:$C$776,СВЦЭМ!$A$33:$A$776,$A27,СВЦЭМ!$B$33:$B$776,N$11)+'СЕТ СН'!$F$12+СВЦЭМ!$D$10+'СЕТ СН'!$F$5-'СЕТ СН'!$F$20</f>
        <v>1963.85852961</v>
      </c>
      <c r="O27" s="36">
        <f>SUMIFS(СВЦЭМ!$C$33:$C$776,СВЦЭМ!$A$33:$A$776,$A27,СВЦЭМ!$B$33:$B$776,O$11)+'СЕТ СН'!$F$12+СВЦЭМ!$D$10+'СЕТ СН'!$F$5-'СЕТ СН'!$F$20</f>
        <v>1961.4735345900001</v>
      </c>
      <c r="P27" s="36">
        <f>SUMIFS(СВЦЭМ!$C$33:$C$776,СВЦЭМ!$A$33:$A$776,$A27,СВЦЭМ!$B$33:$B$776,P$11)+'СЕТ СН'!$F$12+СВЦЭМ!$D$10+'СЕТ СН'!$F$5-'СЕТ СН'!$F$20</f>
        <v>1981.1094004300001</v>
      </c>
      <c r="Q27" s="36">
        <f>SUMIFS(СВЦЭМ!$C$33:$C$776,СВЦЭМ!$A$33:$A$776,$A27,СВЦЭМ!$B$33:$B$776,Q$11)+'СЕТ СН'!$F$12+СВЦЭМ!$D$10+'СЕТ СН'!$F$5-'СЕТ СН'!$F$20</f>
        <v>1988.39891665</v>
      </c>
      <c r="R27" s="36">
        <f>SUMIFS(СВЦЭМ!$C$33:$C$776,СВЦЭМ!$A$33:$A$776,$A27,СВЦЭМ!$B$33:$B$776,R$11)+'СЕТ СН'!$F$12+СВЦЭМ!$D$10+'СЕТ СН'!$F$5-'СЕТ СН'!$F$20</f>
        <v>1980.9362597200002</v>
      </c>
      <c r="S27" s="36">
        <f>SUMIFS(СВЦЭМ!$C$33:$C$776,СВЦЭМ!$A$33:$A$776,$A27,СВЦЭМ!$B$33:$B$776,S$11)+'СЕТ СН'!$F$12+СВЦЭМ!$D$10+'СЕТ СН'!$F$5-'СЕТ СН'!$F$20</f>
        <v>1973.44511734</v>
      </c>
      <c r="T27" s="36">
        <f>SUMIFS(СВЦЭМ!$C$33:$C$776,СВЦЭМ!$A$33:$A$776,$A27,СВЦЭМ!$B$33:$B$776,T$11)+'СЕТ СН'!$F$12+СВЦЭМ!$D$10+'СЕТ СН'!$F$5-'СЕТ СН'!$F$20</f>
        <v>1945.30397915</v>
      </c>
      <c r="U27" s="36">
        <f>SUMIFS(СВЦЭМ!$C$33:$C$776,СВЦЭМ!$A$33:$A$776,$A27,СВЦЭМ!$B$33:$B$776,U$11)+'СЕТ СН'!$F$12+СВЦЭМ!$D$10+'СЕТ СН'!$F$5-'СЕТ СН'!$F$20</f>
        <v>1947.3455168300002</v>
      </c>
      <c r="V27" s="36">
        <f>SUMIFS(СВЦЭМ!$C$33:$C$776,СВЦЭМ!$A$33:$A$776,$A27,СВЦЭМ!$B$33:$B$776,V$11)+'СЕТ СН'!$F$12+СВЦЭМ!$D$10+'СЕТ СН'!$F$5-'СЕТ СН'!$F$20</f>
        <v>1951.23914896</v>
      </c>
      <c r="W27" s="36">
        <f>SUMIFS(СВЦЭМ!$C$33:$C$776,СВЦЭМ!$A$33:$A$776,$A27,СВЦЭМ!$B$33:$B$776,W$11)+'СЕТ СН'!$F$12+СВЦЭМ!$D$10+'СЕТ СН'!$F$5-'СЕТ СН'!$F$20</f>
        <v>1965.3948726900001</v>
      </c>
      <c r="X27" s="36">
        <f>SUMIFS(СВЦЭМ!$C$33:$C$776,СВЦЭМ!$A$33:$A$776,$A27,СВЦЭМ!$B$33:$B$776,X$11)+'СЕТ СН'!$F$12+СВЦЭМ!$D$10+'СЕТ СН'!$F$5-'СЕТ СН'!$F$20</f>
        <v>1957.8011183799999</v>
      </c>
      <c r="Y27" s="36">
        <f>SUMIFS(СВЦЭМ!$C$33:$C$776,СВЦЭМ!$A$33:$A$776,$A27,СВЦЭМ!$B$33:$B$776,Y$11)+'СЕТ СН'!$F$12+СВЦЭМ!$D$10+'СЕТ СН'!$F$5-'СЕТ СН'!$F$20</f>
        <v>1984.89787731</v>
      </c>
    </row>
    <row r="28" spans="1:25" ht="15.75" x14ac:dyDescent="0.2">
      <c r="A28" s="35">
        <f t="shared" si="0"/>
        <v>43878</v>
      </c>
      <c r="B28" s="36">
        <f>SUMIFS(СВЦЭМ!$C$33:$C$776,СВЦЭМ!$A$33:$A$776,$A28,СВЦЭМ!$B$33:$B$776,B$11)+'СЕТ СН'!$F$12+СВЦЭМ!$D$10+'СЕТ СН'!$F$5-'СЕТ СН'!$F$20</f>
        <v>2012.12035255</v>
      </c>
      <c r="C28" s="36">
        <f>SUMIFS(СВЦЭМ!$C$33:$C$776,СВЦЭМ!$A$33:$A$776,$A28,СВЦЭМ!$B$33:$B$776,C$11)+'СЕТ СН'!$F$12+СВЦЭМ!$D$10+'СЕТ СН'!$F$5-'СЕТ СН'!$F$20</f>
        <v>2015.5227508400001</v>
      </c>
      <c r="D28" s="36">
        <f>SUMIFS(СВЦЭМ!$C$33:$C$776,СВЦЭМ!$A$33:$A$776,$A28,СВЦЭМ!$B$33:$B$776,D$11)+'СЕТ СН'!$F$12+СВЦЭМ!$D$10+'СЕТ СН'!$F$5-'СЕТ СН'!$F$20</f>
        <v>2038.57006058</v>
      </c>
      <c r="E28" s="36">
        <f>SUMIFS(СВЦЭМ!$C$33:$C$776,СВЦЭМ!$A$33:$A$776,$A28,СВЦЭМ!$B$33:$B$776,E$11)+'СЕТ СН'!$F$12+СВЦЭМ!$D$10+'СЕТ СН'!$F$5-'СЕТ СН'!$F$20</f>
        <v>2047.43505243</v>
      </c>
      <c r="F28" s="36">
        <f>SUMIFS(СВЦЭМ!$C$33:$C$776,СВЦЭМ!$A$33:$A$776,$A28,СВЦЭМ!$B$33:$B$776,F$11)+'СЕТ СН'!$F$12+СВЦЭМ!$D$10+'СЕТ СН'!$F$5-'СЕТ СН'!$F$20</f>
        <v>2042.21702553</v>
      </c>
      <c r="G28" s="36">
        <f>SUMIFS(СВЦЭМ!$C$33:$C$776,СВЦЭМ!$A$33:$A$776,$A28,СВЦЭМ!$B$33:$B$776,G$11)+'СЕТ СН'!$F$12+СВЦЭМ!$D$10+'СЕТ СН'!$F$5-'СЕТ СН'!$F$20</f>
        <v>2019.3082542300001</v>
      </c>
      <c r="H28" s="36">
        <f>SUMIFS(СВЦЭМ!$C$33:$C$776,СВЦЭМ!$A$33:$A$776,$A28,СВЦЭМ!$B$33:$B$776,H$11)+'СЕТ СН'!$F$12+СВЦЭМ!$D$10+'СЕТ СН'!$F$5-'СЕТ СН'!$F$20</f>
        <v>1986.4104776500001</v>
      </c>
      <c r="I28" s="36">
        <f>SUMIFS(СВЦЭМ!$C$33:$C$776,СВЦЭМ!$A$33:$A$776,$A28,СВЦЭМ!$B$33:$B$776,I$11)+'СЕТ СН'!$F$12+СВЦЭМ!$D$10+'СЕТ СН'!$F$5-'СЕТ СН'!$F$20</f>
        <v>1962.9570716100002</v>
      </c>
      <c r="J28" s="36">
        <f>SUMIFS(СВЦЭМ!$C$33:$C$776,СВЦЭМ!$A$33:$A$776,$A28,СВЦЭМ!$B$33:$B$776,J$11)+'СЕТ СН'!$F$12+СВЦЭМ!$D$10+'СЕТ СН'!$F$5-'СЕТ СН'!$F$20</f>
        <v>1987.5137544300001</v>
      </c>
      <c r="K28" s="36">
        <f>SUMIFS(СВЦЭМ!$C$33:$C$776,СВЦЭМ!$A$33:$A$776,$A28,СВЦЭМ!$B$33:$B$776,K$11)+'СЕТ СН'!$F$12+СВЦЭМ!$D$10+'СЕТ СН'!$F$5-'СЕТ СН'!$F$20</f>
        <v>1959.5521665199999</v>
      </c>
      <c r="L28" s="36">
        <f>SUMIFS(СВЦЭМ!$C$33:$C$776,СВЦЭМ!$A$33:$A$776,$A28,СВЦЭМ!$B$33:$B$776,L$11)+'СЕТ СН'!$F$12+СВЦЭМ!$D$10+'СЕТ СН'!$F$5-'СЕТ СН'!$F$20</f>
        <v>1950.6727412700002</v>
      </c>
      <c r="M28" s="36">
        <f>SUMIFS(СВЦЭМ!$C$33:$C$776,СВЦЭМ!$A$33:$A$776,$A28,СВЦЭМ!$B$33:$B$776,M$11)+'СЕТ СН'!$F$12+СВЦЭМ!$D$10+'СЕТ СН'!$F$5-'СЕТ СН'!$F$20</f>
        <v>1965.5453727600002</v>
      </c>
      <c r="N28" s="36">
        <f>SUMIFS(СВЦЭМ!$C$33:$C$776,СВЦЭМ!$A$33:$A$776,$A28,СВЦЭМ!$B$33:$B$776,N$11)+'СЕТ СН'!$F$12+СВЦЭМ!$D$10+'СЕТ СН'!$F$5-'СЕТ СН'!$F$20</f>
        <v>1983.46785832</v>
      </c>
      <c r="O28" s="36">
        <f>SUMIFS(СВЦЭМ!$C$33:$C$776,СВЦЭМ!$A$33:$A$776,$A28,СВЦЭМ!$B$33:$B$776,O$11)+'СЕТ СН'!$F$12+СВЦЭМ!$D$10+'СЕТ СН'!$F$5-'СЕТ СН'!$F$20</f>
        <v>1989.9217679799999</v>
      </c>
      <c r="P28" s="36">
        <f>SUMIFS(СВЦЭМ!$C$33:$C$776,СВЦЭМ!$A$33:$A$776,$A28,СВЦЭМ!$B$33:$B$776,P$11)+'СЕТ СН'!$F$12+СВЦЭМ!$D$10+'СЕТ СН'!$F$5-'СЕТ СН'!$F$20</f>
        <v>2009.9031061000001</v>
      </c>
      <c r="Q28" s="36">
        <f>SUMIFS(СВЦЭМ!$C$33:$C$776,СВЦЭМ!$A$33:$A$776,$A28,СВЦЭМ!$B$33:$B$776,Q$11)+'СЕТ СН'!$F$12+СВЦЭМ!$D$10+'СЕТ СН'!$F$5-'СЕТ СН'!$F$20</f>
        <v>2031.3570902700001</v>
      </c>
      <c r="R28" s="36">
        <f>SUMIFS(СВЦЭМ!$C$33:$C$776,СВЦЭМ!$A$33:$A$776,$A28,СВЦЭМ!$B$33:$B$776,R$11)+'СЕТ СН'!$F$12+СВЦЭМ!$D$10+'СЕТ СН'!$F$5-'СЕТ СН'!$F$20</f>
        <v>2025.5977279900001</v>
      </c>
      <c r="S28" s="36">
        <f>SUMIFS(СВЦЭМ!$C$33:$C$776,СВЦЭМ!$A$33:$A$776,$A28,СВЦЭМ!$B$33:$B$776,S$11)+'СЕТ СН'!$F$12+СВЦЭМ!$D$10+'СЕТ СН'!$F$5-'СЕТ СН'!$F$20</f>
        <v>2006.0113293600002</v>
      </c>
      <c r="T28" s="36">
        <f>SUMIFS(СВЦЭМ!$C$33:$C$776,СВЦЭМ!$A$33:$A$776,$A28,СВЦЭМ!$B$33:$B$776,T$11)+'СЕТ СН'!$F$12+СВЦЭМ!$D$10+'СЕТ СН'!$F$5-'СЕТ СН'!$F$20</f>
        <v>1965.89493612</v>
      </c>
      <c r="U28" s="36">
        <f>SUMIFS(СВЦЭМ!$C$33:$C$776,СВЦЭМ!$A$33:$A$776,$A28,СВЦЭМ!$B$33:$B$776,U$11)+'СЕТ СН'!$F$12+СВЦЭМ!$D$10+'СЕТ СН'!$F$5-'СЕТ СН'!$F$20</f>
        <v>1956.1330899499999</v>
      </c>
      <c r="V28" s="36">
        <f>SUMIFS(СВЦЭМ!$C$33:$C$776,СВЦЭМ!$A$33:$A$776,$A28,СВЦЭМ!$B$33:$B$776,V$11)+'СЕТ СН'!$F$12+СВЦЭМ!$D$10+'СЕТ СН'!$F$5-'СЕТ СН'!$F$20</f>
        <v>1959.8695086299999</v>
      </c>
      <c r="W28" s="36">
        <f>SUMIFS(СВЦЭМ!$C$33:$C$776,СВЦЭМ!$A$33:$A$776,$A28,СВЦЭМ!$B$33:$B$776,W$11)+'СЕТ СН'!$F$12+СВЦЭМ!$D$10+'СЕТ СН'!$F$5-'СЕТ СН'!$F$20</f>
        <v>1981.1871187900001</v>
      </c>
      <c r="X28" s="36">
        <f>SUMIFS(СВЦЭМ!$C$33:$C$776,СВЦЭМ!$A$33:$A$776,$A28,СВЦЭМ!$B$33:$B$776,X$11)+'СЕТ СН'!$F$12+СВЦЭМ!$D$10+'СЕТ СН'!$F$5-'СЕТ СН'!$F$20</f>
        <v>1992.71686593</v>
      </c>
      <c r="Y28" s="36">
        <f>SUMIFS(СВЦЭМ!$C$33:$C$776,СВЦЭМ!$A$33:$A$776,$A28,СВЦЭМ!$B$33:$B$776,Y$11)+'СЕТ СН'!$F$12+СВЦЭМ!$D$10+'СЕТ СН'!$F$5-'СЕТ СН'!$F$20</f>
        <v>2030.40849331</v>
      </c>
    </row>
    <row r="29" spans="1:25" ht="15.75" x14ac:dyDescent="0.2">
      <c r="A29" s="35">
        <f t="shared" si="0"/>
        <v>43879</v>
      </c>
      <c r="B29" s="36">
        <f>SUMIFS(СВЦЭМ!$C$33:$C$776,СВЦЭМ!$A$33:$A$776,$A29,СВЦЭМ!$B$33:$B$776,B$11)+'СЕТ СН'!$F$12+СВЦЭМ!$D$10+'СЕТ СН'!$F$5-'СЕТ СН'!$F$20</f>
        <v>1986.4140488200001</v>
      </c>
      <c r="C29" s="36">
        <f>SUMIFS(СВЦЭМ!$C$33:$C$776,СВЦЭМ!$A$33:$A$776,$A29,СВЦЭМ!$B$33:$B$776,C$11)+'СЕТ СН'!$F$12+СВЦЭМ!$D$10+'СЕТ СН'!$F$5-'СЕТ СН'!$F$20</f>
        <v>2009.3009794</v>
      </c>
      <c r="D29" s="36">
        <f>SUMIFS(СВЦЭМ!$C$33:$C$776,СВЦЭМ!$A$33:$A$776,$A29,СВЦЭМ!$B$33:$B$776,D$11)+'СЕТ СН'!$F$12+СВЦЭМ!$D$10+'СЕТ СН'!$F$5-'СЕТ СН'!$F$20</f>
        <v>2027.0333490800001</v>
      </c>
      <c r="E29" s="36">
        <f>SUMIFS(СВЦЭМ!$C$33:$C$776,СВЦЭМ!$A$33:$A$776,$A29,СВЦЭМ!$B$33:$B$776,E$11)+'СЕТ СН'!$F$12+СВЦЭМ!$D$10+'СЕТ СН'!$F$5-'СЕТ СН'!$F$20</f>
        <v>2036.5590337900001</v>
      </c>
      <c r="F29" s="36">
        <f>SUMIFS(СВЦЭМ!$C$33:$C$776,СВЦЭМ!$A$33:$A$776,$A29,СВЦЭМ!$B$33:$B$776,F$11)+'СЕТ СН'!$F$12+СВЦЭМ!$D$10+'СЕТ СН'!$F$5-'СЕТ СН'!$F$20</f>
        <v>2029.2913755100001</v>
      </c>
      <c r="G29" s="36">
        <f>SUMIFS(СВЦЭМ!$C$33:$C$776,СВЦЭМ!$A$33:$A$776,$A29,СВЦЭМ!$B$33:$B$776,G$11)+'СЕТ СН'!$F$12+СВЦЭМ!$D$10+'СЕТ СН'!$F$5-'СЕТ СН'!$F$20</f>
        <v>2011.7400777100002</v>
      </c>
      <c r="H29" s="36">
        <f>SUMIFS(СВЦЭМ!$C$33:$C$776,СВЦЭМ!$A$33:$A$776,$A29,СВЦЭМ!$B$33:$B$776,H$11)+'СЕТ СН'!$F$12+СВЦЭМ!$D$10+'СЕТ СН'!$F$5-'СЕТ СН'!$F$20</f>
        <v>1980.1422373400001</v>
      </c>
      <c r="I29" s="36">
        <f>SUMIFS(СВЦЭМ!$C$33:$C$776,СВЦЭМ!$A$33:$A$776,$A29,СВЦЭМ!$B$33:$B$776,I$11)+'СЕТ СН'!$F$12+СВЦЭМ!$D$10+'СЕТ СН'!$F$5-'СЕТ СН'!$F$20</f>
        <v>1951.4121810300001</v>
      </c>
      <c r="J29" s="36">
        <f>SUMIFS(СВЦЭМ!$C$33:$C$776,СВЦЭМ!$A$33:$A$776,$A29,СВЦЭМ!$B$33:$B$776,J$11)+'СЕТ СН'!$F$12+СВЦЭМ!$D$10+'СЕТ СН'!$F$5-'СЕТ СН'!$F$20</f>
        <v>1947.3947855700001</v>
      </c>
      <c r="K29" s="36">
        <f>SUMIFS(СВЦЭМ!$C$33:$C$776,СВЦЭМ!$A$33:$A$776,$A29,СВЦЭМ!$B$33:$B$776,K$11)+'СЕТ СН'!$F$12+СВЦЭМ!$D$10+'СЕТ СН'!$F$5-'СЕТ СН'!$F$20</f>
        <v>1946.8907262100001</v>
      </c>
      <c r="L29" s="36">
        <f>SUMIFS(СВЦЭМ!$C$33:$C$776,СВЦЭМ!$A$33:$A$776,$A29,СВЦЭМ!$B$33:$B$776,L$11)+'СЕТ СН'!$F$12+СВЦЭМ!$D$10+'СЕТ СН'!$F$5-'СЕТ СН'!$F$20</f>
        <v>1947.5305511800002</v>
      </c>
      <c r="M29" s="36">
        <f>SUMIFS(СВЦЭМ!$C$33:$C$776,СВЦЭМ!$A$33:$A$776,$A29,СВЦЭМ!$B$33:$B$776,M$11)+'СЕТ СН'!$F$12+СВЦЭМ!$D$10+'СЕТ СН'!$F$5-'СЕТ СН'!$F$20</f>
        <v>1965.5078025500002</v>
      </c>
      <c r="N29" s="36">
        <f>SUMIFS(СВЦЭМ!$C$33:$C$776,СВЦЭМ!$A$33:$A$776,$A29,СВЦЭМ!$B$33:$B$776,N$11)+'СЕТ СН'!$F$12+СВЦЭМ!$D$10+'СЕТ СН'!$F$5-'СЕТ СН'!$F$20</f>
        <v>2001.35831291</v>
      </c>
      <c r="O29" s="36">
        <f>SUMIFS(СВЦЭМ!$C$33:$C$776,СВЦЭМ!$A$33:$A$776,$A29,СВЦЭМ!$B$33:$B$776,O$11)+'СЕТ СН'!$F$12+СВЦЭМ!$D$10+'СЕТ СН'!$F$5-'СЕТ СН'!$F$20</f>
        <v>2043.2339864300002</v>
      </c>
      <c r="P29" s="36">
        <f>SUMIFS(СВЦЭМ!$C$33:$C$776,СВЦЭМ!$A$33:$A$776,$A29,СВЦЭМ!$B$33:$B$776,P$11)+'СЕТ СН'!$F$12+СВЦЭМ!$D$10+'СЕТ СН'!$F$5-'СЕТ СН'!$F$20</f>
        <v>2060.63140398</v>
      </c>
      <c r="Q29" s="36">
        <f>SUMIFS(СВЦЭМ!$C$33:$C$776,СВЦЭМ!$A$33:$A$776,$A29,СВЦЭМ!$B$33:$B$776,Q$11)+'СЕТ СН'!$F$12+СВЦЭМ!$D$10+'СЕТ СН'!$F$5-'СЕТ СН'!$F$20</f>
        <v>2068.2057487699999</v>
      </c>
      <c r="R29" s="36">
        <f>SUMIFS(СВЦЭМ!$C$33:$C$776,СВЦЭМ!$A$33:$A$776,$A29,СВЦЭМ!$B$33:$B$776,R$11)+'СЕТ СН'!$F$12+СВЦЭМ!$D$10+'СЕТ СН'!$F$5-'СЕТ СН'!$F$20</f>
        <v>2063.8143627700001</v>
      </c>
      <c r="S29" s="36">
        <f>SUMIFS(СВЦЭМ!$C$33:$C$776,СВЦЭМ!$A$33:$A$776,$A29,СВЦЭМ!$B$33:$B$776,S$11)+'СЕТ СН'!$F$12+СВЦЭМ!$D$10+'СЕТ СН'!$F$5-'СЕТ СН'!$F$20</f>
        <v>2042.1713885500001</v>
      </c>
      <c r="T29" s="36">
        <f>SUMIFS(СВЦЭМ!$C$33:$C$776,СВЦЭМ!$A$33:$A$776,$A29,СВЦЭМ!$B$33:$B$776,T$11)+'СЕТ СН'!$F$12+СВЦЭМ!$D$10+'СЕТ СН'!$F$5-'СЕТ СН'!$F$20</f>
        <v>2002.66271723</v>
      </c>
      <c r="U29" s="36">
        <f>SUMIFS(СВЦЭМ!$C$33:$C$776,СВЦЭМ!$A$33:$A$776,$A29,СВЦЭМ!$B$33:$B$776,U$11)+'СЕТ СН'!$F$12+СВЦЭМ!$D$10+'СЕТ СН'!$F$5-'СЕТ СН'!$F$20</f>
        <v>1990.9541958100001</v>
      </c>
      <c r="V29" s="36">
        <f>SUMIFS(СВЦЭМ!$C$33:$C$776,СВЦЭМ!$A$33:$A$776,$A29,СВЦЭМ!$B$33:$B$776,V$11)+'СЕТ СН'!$F$12+СВЦЭМ!$D$10+'СЕТ СН'!$F$5-'СЕТ СН'!$F$20</f>
        <v>1981.3984066800001</v>
      </c>
      <c r="W29" s="36">
        <f>SUMIFS(СВЦЭМ!$C$33:$C$776,СВЦЭМ!$A$33:$A$776,$A29,СВЦЭМ!$B$33:$B$776,W$11)+'СЕТ СН'!$F$12+СВЦЭМ!$D$10+'СЕТ СН'!$F$5-'СЕТ СН'!$F$20</f>
        <v>1992.5056855</v>
      </c>
      <c r="X29" s="36">
        <f>SUMIFS(СВЦЭМ!$C$33:$C$776,СВЦЭМ!$A$33:$A$776,$A29,СВЦЭМ!$B$33:$B$776,X$11)+'СЕТ СН'!$F$12+СВЦЭМ!$D$10+'СЕТ СН'!$F$5-'СЕТ СН'!$F$20</f>
        <v>1990.69680696</v>
      </c>
      <c r="Y29" s="36">
        <f>SUMIFS(СВЦЭМ!$C$33:$C$776,СВЦЭМ!$A$33:$A$776,$A29,СВЦЭМ!$B$33:$B$776,Y$11)+'СЕТ СН'!$F$12+СВЦЭМ!$D$10+'СЕТ СН'!$F$5-'СЕТ СН'!$F$20</f>
        <v>2018.5364677</v>
      </c>
    </row>
    <row r="30" spans="1:25" ht="15.75" x14ac:dyDescent="0.2">
      <c r="A30" s="35">
        <f t="shared" si="0"/>
        <v>43880</v>
      </c>
      <c r="B30" s="36">
        <f>SUMIFS(СВЦЭМ!$C$33:$C$776,СВЦЭМ!$A$33:$A$776,$A30,СВЦЭМ!$B$33:$B$776,B$11)+'СЕТ СН'!$F$12+СВЦЭМ!$D$10+'СЕТ СН'!$F$5-'СЕТ СН'!$F$20</f>
        <v>2045.2521914700001</v>
      </c>
      <c r="C30" s="36">
        <f>SUMIFS(СВЦЭМ!$C$33:$C$776,СВЦЭМ!$A$33:$A$776,$A30,СВЦЭМ!$B$33:$B$776,C$11)+'СЕТ СН'!$F$12+СВЦЭМ!$D$10+'СЕТ СН'!$F$5-'СЕТ СН'!$F$20</f>
        <v>2049.1793966499999</v>
      </c>
      <c r="D30" s="36">
        <f>SUMIFS(СВЦЭМ!$C$33:$C$776,СВЦЭМ!$A$33:$A$776,$A30,СВЦЭМ!$B$33:$B$776,D$11)+'СЕТ СН'!$F$12+СВЦЭМ!$D$10+'СЕТ СН'!$F$5-'СЕТ СН'!$F$20</f>
        <v>2066.4138289900002</v>
      </c>
      <c r="E30" s="36">
        <f>SUMIFS(СВЦЭМ!$C$33:$C$776,СВЦЭМ!$A$33:$A$776,$A30,СВЦЭМ!$B$33:$B$776,E$11)+'СЕТ СН'!$F$12+СВЦЭМ!$D$10+'СЕТ СН'!$F$5-'СЕТ СН'!$F$20</f>
        <v>2072.19048634</v>
      </c>
      <c r="F30" s="36">
        <f>SUMIFS(СВЦЭМ!$C$33:$C$776,СВЦЭМ!$A$33:$A$776,$A30,СВЦЭМ!$B$33:$B$776,F$11)+'СЕТ СН'!$F$12+СВЦЭМ!$D$10+'СЕТ СН'!$F$5-'СЕТ СН'!$F$20</f>
        <v>2063.3588929099997</v>
      </c>
      <c r="G30" s="36">
        <f>SUMIFS(СВЦЭМ!$C$33:$C$776,СВЦЭМ!$A$33:$A$776,$A30,СВЦЭМ!$B$33:$B$776,G$11)+'СЕТ СН'!$F$12+СВЦЭМ!$D$10+'СЕТ СН'!$F$5-'СЕТ СН'!$F$20</f>
        <v>2047.94200288</v>
      </c>
      <c r="H30" s="36">
        <f>SUMIFS(СВЦЭМ!$C$33:$C$776,СВЦЭМ!$A$33:$A$776,$A30,СВЦЭМ!$B$33:$B$776,H$11)+'СЕТ СН'!$F$12+СВЦЭМ!$D$10+'СЕТ СН'!$F$5-'СЕТ СН'!$F$20</f>
        <v>2016.4515922300002</v>
      </c>
      <c r="I30" s="36">
        <f>SUMIFS(СВЦЭМ!$C$33:$C$776,СВЦЭМ!$A$33:$A$776,$A30,СВЦЭМ!$B$33:$B$776,I$11)+'СЕТ СН'!$F$12+СВЦЭМ!$D$10+'СЕТ СН'!$F$5-'СЕТ СН'!$F$20</f>
        <v>1993.1112188500001</v>
      </c>
      <c r="J30" s="36">
        <f>SUMIFS(СВЦЭМ!$C$33:$C$776,СВЦЭМ!$A$33:$A$776,$A30,СВЦЭМ!$B$33:$B$776,J$11)+'СЕТ СН'!$F$12+СВЦЭМ!$D$10+'СЕТ СН'!$F$5-'СЕТ СН'!$F$20</f>
        <v>1963.8170372200002</v>
      </c>
      <c r="K30" s="36">
        <f>SUMIFS(СВЦЭМ!$C$33:$C$776,СВЦЭМ!$A$33:$A$776,$A30,СВЦЭМ!$B$33:$B$776,K$11)+'СЕТ СН'!$F$12+СВЦЭМ!$D$10+'СЕТ СН'!$F$5-'СЕТ СН'!$F$20</f>
        <v>1940.59423341</v>
      </c>
      <c r="L30" s="36">
        <f>SUMIFS(СВЦЭМ!$C$33:$C$776,СВЦЭМ!$A$33:$A$776,$A30,СВЦЭМ!$B$33:$B$776,L$11)+'СЕТ СН'!$F$12+СВЦЭМ!$D$10+'СЕТ СН'!$F$5-'СЕТ СН'!$F$20</f>
        <v>1941.138473</v>
      </c>
      <c r="M30" s="36">
        <f>SUMIFS(СВЦЭМ!$C$33:$C$776,СВЦЭМ!$A$33:$A$776,$A30,СВЦЭМ!$B$33:$B$776,M$11)+'СЕТ СН'!$F$12+СВЦЭМ!$D$10+'СЕТ СН'!$F$5-'СЕТ СН'!$F$20</f>
        <v>1951.1142880500001</v>
      </c>
      <c r="N30" s="36">
        <f>SUMIFS(СВЦЭМ!$C$33:$C$776,СВЦЭМ!$A$33:$A$776,$A30,СВЦЭМ!$B$33:$B$776,N$11)+'СЕТ СН'!$F$12+СВЦЭМ!$D$10+'СЕТ СН'!$F$5-'СЕТ СН'!$F$20</f>
        <v>1971.6541968700001</v>
      </c>
      <c r="O30" s="36">
        <f>SUMIFS(СВЦЭМ!$C$33:$C$776,СВЦЭМ!$A$33:$A$776,$A30,СВЦЭМ!$B$33:$B$776,O$11)+'СЕТ СН'!$F$12+СВЦЭМ!$D$10+'СЕТ СН'!$F$5-'СЕТ СН'!$F$20</f>
        <v>1995.86003166</v>
      </c>
      <c r="P30" s="36">
        <f>SUMIFS(СВЦЭМ!$C$33:$C$776,СВЦЭМ!$A$33:$A$776,$A30,СВЦЭМ!$B$33:$B$776,P$11)+'СЕТ СН'!$F$12+СВЦЭМ!$D$10+'СЕТ СН'!$F$5-'СЕТ СН'!$F$20</f>
        <v>2014.2318379000001</v>
      </c>
      <c r="Q30" s="36">
        <f>SUMIFS(СВЦЭМ!$C$33:$C$776,СВЦЭМ!$A$33:$A$776,$A30,СВЦЭМ!$B$33:$B$776,Q$11)+'СЕТ СН'!$F$12+СВЦЭМ!$D$10+'СЕТ СН'!$F$5-'СЕТ СН'!$F$20</f>
        <v>2020.49396228</v>
      </c>
      <c r="R30" s="36">
        <f>SUMIFS(СВЦЭМ!$C$33:$C$776,СВЦЭМ!$A$33:$A$776,$A30,СВЦЭМ!$B$33:$B$776,R$11)+'СЕТ СН'!$F$12+СВЦЭМ!$D$10+'СЕТ СН'!$F$5-'СЕТ СН'!$F$20</f>
        <v>2014.6669098500001</v>
      </c>
      <c r="S30" s="36">
        <f>SUMIFS(СВЦЭМ!$C$33:$C$776,СВЦЭМ!$A$33:$A$776,$A30,СВЦЭМ!$B$33:$B$776,S$11)+'СЕТ СН'!$F$12+СВЦЭМ!$D$10+'СЕТ СН'!$F$5-'СЕТ СН'!$F$20</f>
        <v>1984.1050725600001</v>
      </c>
      <c r="T30" s="36">
        <f>SUMIFS(СВЦЭМ!$C$33:$C$776,СВЦЭМ!$A$33:$A$776,$A30,СВЦЭМ!$B$33:$B$776,T$11)+'СЕТ СН'!$F$12+СВЦЭМ!$D$10+'СЕТ СН'!$F$5-'СЕТ СН'!$F$20</f>
        <v>1947.0019026300001</v>
      </c>
      <c r="U30" s="36">
        <f>SUMIFS(СВЦЭМ!$C$33:$C$776,СВЦЭМ!$A$33:$A$776,$A30,СВЦЭМ!$B$33:$B$776,U$11)+'СЕТ СН'!$F$12+СВЦЭМ!$D$10+'СЕТ СН'!$F$5-'СЕТ СН'!$F$20</f>
        <v>1941.0053496200001</v>
      </c>
      <c r="V30" s="36">
        <f>SUMIFS(СВЦЭМ!$C$33:$C$776,СВЦЭМ!$A$33:$A$776,$A30,СВЦЭМ!$B$33:$B$776,V$11)+'СЕТ СН'!$F$12+СВЦЭМ!$D$10+'СЕТ СН'!$F$5-'СЕТ СН'!$F$20</f>
        <v>1961.9859775800001</v>
      </c>
      <c r="W30" s="36">
        <f>SUMIFS(СВЦЭМ!$C$33:$C$776,СВЦЭМ!$A$33:$A$776,$A30,СВЦЭМ!$B$33:$B$776,W$11)+'СЕТ СН'!$F$12+СВЦЭМ!$D$10+'СЕТ СН'!$F$5-'СЕТ СН'!$F$20</f>
        <v>1952.5756294500002</v>
      </c>
      <c r="X30" s="36">
        <f>SUMIFS(СВЦЭМ!$C$33:$C$776,СВЦЭМ!$A$33:$A$776,$A30,СВЦЭМ!$B$33:$B$776,X$11)+'СЕТ СН'!$F$12+СВЦЭМ!$D$10+'СЕТ СН'!$F$5-'СЕТ СН'!$F$20</f>
        <v>1953.0355972000002</v>
      </c>
      <c r="Y30" s="36">
        <f>SUMIFS(СВЦЭМ!$C$33:$C$776,СВЦЭМ!$A$33:$A$776,$A30,СВЦЭМ!$B$33:$B$776,Y$11)+'СЕТ СН'!$F$12+СВЦЭМ!$D$10+'СЕТ СН'!$F$5-'СЕТ СН'!$F$20</f>
        <v>1994.8666369699999</v>
      </c>
    </row>
    <row r="31" spans="1:25" ht="15.75" x14ac:dyDescent="0.2">
      <c r="A31" s="35">
        <f t="shared" si="0"/>
        <v>43881</v>
      </c>
      <c r="B31" s="36">
        <f>SUMIFS(СВЦЭМ!$C$33:$C$776,СВЦЭМ!$A$33:$A$776,$A31,СВЦЭМ!$B$33:$B$776,B$11)+'СЕТ СН'!$F$12+СВЦЭМ!$D$10+'СЕТ СН'!$F$5-'СЕТ СН'!$F$20</f>
        <v>2001.4067915200001</v>
      </c>
      <c r="C31" s="36">
        <f>SUMIFS(СВЦЭМ!$C$33:$C$776,СВЦЭМ!$A$33:$A$776,$A31,СВЦЭМ!$B$33:$B$776,C$11)+'СЕТ СН'!$F$12+СВЦЭМ!$D$10+'СЕТ СН'!$F$5-'СЕТ СН'!$F$20</f>
        <v>2012.1897673100002</v>
      </c>
      <c r="D31" s="36">
        <f>SUMIFS(СВЦЭМ!$C$33:$C$776,СВЦЭМ!$A$33:$A$776,$A31,СВЦЭМ!$B$33:$B$776,D$11)+'СЕТ СН'!$F$12+СВЦЭМ!$D$10+'СЕТ СН'!$F$5-'СЕТ СН'!$F$20</f>
        <v>2024.0755543600001</v>
      </c>
      <c r="E31" s="36">
        <f>SUMIFS(СВЦЭМ!$C$33:$C$776,СВЦЭМ!$A$33:$A$776,$A31,СВЦЭМ!$B$33:$B$776,E$11)+'СЕТ СН'!$F$12+СВЦЭМ!$D$10+'СЕТ СН'!$F$5-'СЕТ СН'!$F$20</f>
        <v>2039.4831337200001</v>
      </c>
      <c r="F31" s="36">
        <f>SUMIFS(СВЦЭМ!$C$33:$C$776,СВЦЭМ!$A$33:$A$776,$A31,СВЦЭМ!$B$33:$B$776,F$11)+'СЕТ СН'!$F$12+СВЦЭМ!$D$10+'СЕТ СН'!$F$5-'СЕТ СН'!$F$20</f>
        <v>2042.9895735700002</v>
      </c>
      <c r="G31" s="36">
        <f>SUMIFS(СВЦЭМ!$C$33:$C$776,СВЦЭМ!$A$33:$A$776,$A31,СВЦЭМ!$B$33:$B$776,G$11)+'СЕТ СН'!$F$12+СВЦЭМ!$D$10+'СЕТ СН'!$F$5-'СЕТ СН'!$F$20</f>
        <v>2029.68092204</v>
      </c>
      <c r="H31" s="36">
        <f>SUMIFS(СВЦЭМ!$C$33:$C$776,СВЦЭМ!$A$33:$A$776,$A31,СВЦЭМ!$B$33:$B$776,H$11)+'СЕТ СН'!$F$12+СВЦЭМ!$D$10+'СЕТ СН'!$F$5-'СЕТ СН'!$F$20</f>
        <v>1992.4934399600002</v>
      </c>
      <c r="I31" s="36">
        <f>SUMIFS(СВЦЭМ!$C$33:$C$776,СВЦЭМ!$A$33:$A$776,$A31,СВЦЭМ!$B$33:$B$776,I$11)+'СЕТ СН'!$F$12+СВЦЭМ!$D$10+'СЕТ СН'!$F$5-'СЕТ СН'!$F$20</f>
        <v>1967.8586252099999</v>
      </c>
      <c r="J31" s="36">
        <f>SUMIFS(СВЦЭМ!$C$33:$C$776,СВЦЭМ!$A$33:$A$776,$A31,СВЦЭМ!$B$33:$B$776,J$11)+'СЕТ СН'!$F$12+СВЦЭМ!$D$10+'СЕТ СН'!$F$5-'СЕТ СН'!$F$20</f>
        <v>1931.2320592900001</v>
      </c>
      <c r="K31" s="36">
        <f>SUMIFS(СВЦЭМ!$C$33:$C$776,СВЦЭМ!$A$33:$A$776,$A31,СВЦЭМ!$B$33:$B$776,K$11)+'СЕТ СН'!$F$12+СВЦЭМ!$D$10+'СЕТ СН'!$F$5-'СЕТ СН'!$F$20</f>
        <v>1913.3349423499999</v>
      </c>
      <c r="L31" s="36">
        <f>SUMIFS(СВЦЭМ!$C$33:$C$776,СВЦЭМ!$A$33:$A$776,$A31,СВЦЭМ!$B$33:$B$776,L$11)+'СЕТ СН'!$F$12+СВЦЭМ!$D$10+'СЕТ СН'!$F$5-'СЕТ СН'!$F$20</f>
        <v>1913.3961302</v>
      </c>
      <c r="M31" s="36">
        <f>SUMIFS(СВЦЭМ!$C$33:$C$776,СВЦЭМ!$A$33:$A$776,$A31,СВЦЭМ!$B$33:$B$776,M$11)+'СЕТ СН'!$F$12+СВЦЭМ!$D$10+'СЕТ СН'!$F$5-'СЕТ СН'!$F$20</f>
        <v>1924.4420271600002</v>
      </c>
      <c r="N31" s="36">
        <f>SUMIFS(СВЦЭМ!$C$33:$C$776,СВЦЭМ!$A$33:$A$776,$A31,СВЦЭМ!$B$33:$B$776,N$11)+'СЕТ СН'!$F$12+СВЦЭМ!$D$10+'СЕТ СН'!$F$5-'СЕТ СН'!$F$20</f>
        <v>1954.5619304700001</v>
      </c>
      <c r="O31" s="36">
        <f>SUMIFS(СВЦЭМ!$C$33:$C$776,СВЦЭМ!$A$33:$A$776,$A31,СВЦЭМ!$B$33:$B$776,O$11)+'СЕТ СН'!$F$12+СВЦЭМ!$D$10+'СЕТ СН'!$F$5-'СЕТ СН'!$F$20</f>
        <v>1977.7162764</v>
      </c>
      <c r="P31" s="36">
        <f>SUMIFS(СВЦЭМ!$C$33:$C$776,СВЦЭМ!$A$33:$A$776,$A31,СВЦЭМ!$B$33:$B$776,P$11)+'СЕТ СН'!$F$12+СВЦЭМ!$D$10+'СЕТ СН'!$F$5-'СЕТ СН'!$F$20</f>
        <v>1990.51233207</v>
      </c>
      <c r="Q31" s="36">
        <f>SUMIFS(СВЦЭМ!$C$33:$C$776,СВЦЭМ!$A$33:$A$776,$A31,СВЦЭМ!$B$33:$B$776,Q$11)+'СЕТ СН'!$F$12+СВЦЭМ!$D$10+'СЕТ СН'!$F$5-'СЕТ СН'!$F$20</f>
        <v>2008.5016062300001</v>
      </c>
      <c r="R31" s="36">
        <f>SUMIFS(СВЦЭМ!$C$33:$C$776,СВЦЭМ!$A$33:$A$776,$A31,СВЦЭМ!$B$33:$B$776,R$11)+'СЕТ СН'!$F$12+СВЦЭМ!$D$10+'СЕТ СН'!$F$5-'СЕТ СН'!$F$20</f>
        <v>2005.8847428600002</v>
      </c>
      <c r="S31" s="36">
        <f>SUMIFS(СВЦЭМ!$C$33:$C$776,СВЦЭМ!$A$33:$A$776,$A31,СВЦЭМ!$B$33:$B$776,S$11)+'СЕТ СН'!$F$12+СВЦЭМ!$D$10+'СЕТ СН'!$F$5-'СЕТ СН'!$F$20</f>
        <v>1967.0358201900001</v>
      </c>
      <c r="T31" s="36">
        <f>SUMIFS(СВЦЭМ!$C$33:$C$776,СВЦЭМ!$A$33:$A$776,$A31,СВЦЭМ!$B$33:$B$776,T$11)+'СЕТ СН'!$F$12+СВЦЭМ!$D$10+'СЕТ СН'!$F$5-'СЕТ СН'!$F$20</f>
        <v>1928.31427581</v>
      </c>
      <c r="U31" s="36">
        <f>SUMIFS(СВЦЭМ!$C$33:$C$776,СВЦЭМ!$A$33:$A$776,$A31,СВЦЭМ!$B$33:$B$776,U$11)+'СЕТ СН'!$F$12+СВЦЭМ!$D$10+'СЕТ СН'!$F$5-'СЕТ СН'!$F$20</f>
        <v>1917.3249872700001</v>
      </c>
      <c r="V31" s="36">
        <f>SUMIFS(СВЦЭМ!$C$33:$C$776,СВЦЭМ!$A$33:$A$776,$A31,СВЦЭМ!$B$33:$B$776,V$11)+'СЕТ СН'!$F$12+СВЦЭМ!$D$10+'СЕТ СН'!$F$5-'СЕТ СН'!$F$20</f>
        <v>1921.8543495700001</v>
      </c>
      <c r="W31" s="36">
        <f>SUMIFS(СВЦЭМ!$C$33:$C$776,СВЦЭМ!$A$33:$A$776,$A31,СВЦЭМ!$B$33:$B$776,W$11)+'СЕТ СН'!$F$12+СВЦЭМ!$D$10+'СЕТ СН'!$F$5-'СЕТ СН'!$F$20</f>
        <v>1941.41774356</v>
      </c>
      <c r="X31" s="36">
        <f>SUMIFS(СВЦЭМ!$C$33:$C$776,СВЦЭМ!$A$33:$A$776,$A31,СВЦЭМ!$B$33:$B$776,X$11)+'СЕТ СН'!$F$12+СВЦЭМ!$D$10+'СЕТ СН'!$F$5-'СЕТ СН'!$F$20</f>
        <v>1960.0431351699999</v>
      </c>
      <c r="Y31" s="36">
        <f>SUMIFS(СВЦЭМ!$C$33:$C$776,СВЦЭМ!$A$33:$A$776,$A31,СВЦЭМ!$B$33:$B$776,Y$11)+'СЕТ СН'!$F$12+СВЦЭМ!$D$10+'СЕТ СН'!$F$5-'СЕТ СН'!$F$20</f>
        <v>1972.85281719</v>
      </c>
    </row>
    <row r="32" spans="1:25" ht="15.75" x14ac:dyDescent="0.2">
      <c r="A32" s="35">
        <f t="shared" si="0"/>
        <v>43882</v>
      </c>
      <c r="B32" s="36">
        <f>SUMIFS(СВЦЭМ!$C$33:$C$776,СВЦЭМ!$A$33:$A$776,$A32,СВЦЭМ!$B$33:$B$776,B$11)+'СЕТ СН'!$F$12+СВЦЭМ!$D$10+'СЕТ СН'!$F$5-'СЕТ СН'!$F$20</f>
        <v>1990.86185424</v>
      </c>
      <c r="C32" s="36">
        <f>SUMIFS(СВЦЭМ!$C$33:$C$776,СВЦЭМ!$A$33:$A$776,$A32,СВЦЭМ!$B$33:$B$776,C$11)+'СЕТ СН'!$F$12+СВЦЭМ!$D$10+'СЕТ СН'!$F$5-'СЕТ СН'!$F$20</f>
        <v>2018.4386483200001</v>
      </c>
      <c r="D32" s="36">
        <f>SUMIFS(СВЦЭМ!$C$33:$C$776,СВЦЭМ!$A$33:$A$776,$A32,СВЦЭМ!$B$33:$B$776,D$11)+'СЕТ СН'!$F$12+СВЦЭМ!$D$10+'СЕТ СН'!$F$5-'СЕТ СН'!$F$20</f>
        <v>2033.8120749300001</v>
      </c>
      <c r="E32" s="36">
        <f>SUMIFS(СВЦЭМ!$C$33:$C$776,СВЦЭМ!$A$33:$A$776,$A32,СВЦЭМ!$B$33:$B$776,E$11)+'СЕТ СН'!$F$12+СВЦЭМ!$D$10+'СЕТ СН'!$F$5-'СЕТ СН'!$F$20</f>
        <v>2035.4188748500001</v>
      </c>
      <c r="F32" s="36">
        <f>SUMIFS(СВЦЭМ!$C$33:$C$776,СВЦЭМ!$A$33:$A$776,$A32,СВЦЭМ!$B$33:$B$776,F$11)+'СЕТ СН'!$F$12+СВЦЭМ!$D$10+'СЕТ СН'!$F$5-'СЕТ СН'!$F$20</f>
        <v>2019.83252702</v>
      </c>
      <c r="G32" s="36">
        <f>SUMIFS(СВЦЭМ!$C$33:$C$776,СВЦЭМ!$A$33:$A$776,$A32,СВЦЭМ!$B$33:$B$776,G$11)+'СЕТ СН'!$F$12+СВЦЭМ!$D$10+'СЕТ СН'!$F$5-'СЕТ СН'!$F$20</f>
        <v>1992.73601035</v>
      </c>
      <c r="H32" s="36">
        <f>SUMIFS(СВЦЭМ!$C$33:$C$776,СВЦЭМ!$A$33:$A$776,$A32,СВЦЭМ!$B$33:$B$776,H$11)+'СЕТ СН'!$F$12+СВЦЭМ!$D$10+'СЕТ СН'!$F$5-'СЕТ СН'!$F$20</f>
        <v>1972.4634389500002</v>
      </c>
      <c r="I32" s="36">
        <f>SUMIFS(СВЦЭМ!$C$33:$C$776,СВЦЭМ!$A$33:$A$776,$A32,СВЦЭМ!$B$33:$B$776,I$11)+'СЕТ СН'!$F$12+СВЦЭМ!$D$10+'СЕТ СН'!$F$5-'СЕТ СН'!$F$20</f>
        <v>1957.02224634</v>
      </c>
      <c r="J32" s="36">
        <f>SUMIFS(СВЦЭМ!$C$33:$C$776,СВЦЭМ!$A$33:$A$776,$A32,СВЦЭМ!$B$33:$B$776,J$11)+'СЕТ СН'!$F$12+СВЦЭМ!$D$10+'СЕТ СН'!$F$5-'СЕТ СН'!$F$20</f>
        <v>1930.2785011400001</v>
      </c>
      <c r="K32" s="36">
        <f>SUMIFS(СВЦЭМ!$C$33:$C$776,СВЦЭМ!$A$33:$A$776,$A32,СВЦЭМ!$B$33:$B$776,K$11)+'СЕТ СН'!$F$12+СВЦЭМ!$D$10+'СЕТ СН'!$F$5-'СЕТ СН'!$F$20</f>
        <v>1923.8120947000002</v>
      </c>
      <c r="L32" s="36">
        <f>SUMIFS(СВЦЭМ!$C$33:$C$776,СВЦЭМ!$A$33:$A$776,$A32,СВЦЭМ!$B$33:$B$776,L$11)+'СЕТ СН'!$F$12+СВЦЭМ!$D$10+'СЕТ СН'!$F$5-'СЕТ СН'!$F$20</f>
        <v>1927.7322786899999</v>
      </c>
      <c r="M32" s="36">
        <f>SUMIFS(СВЦЭМ!$C$33:$C$776,СВЦЭМ!$A$33:$A$776,$A32,СВЦЭМ!$B$33:$B$776,M$11)+'СЕТ СН'!$F$12+СВЦЭМ!$D$10+'СЕТ СН'!$F$5-'СЕТ СН'!$F$20</f>
        <v>1941.7964565299999</v>
      </c>
      <c r="N32" s="36">
        <f>SUMIFS(СВЦЭМ!$C$33:$C$776,СВЦЭМ!$A$33:$A$776,$A32,СВЦЭМ!$B$33:$B$776,N$11)+'СЕТ СН'!$F$12+СВЦЭМ!$D$10+'СЕТ СН'!$F$5-'СЕТ СН'!$F$20</f>
        <v>1968.0762642100001</v>
      </c>
      <c r="O32" s="36">
        <f>SUMIFS(СВЦЭМ!$C$33:$C$776,СВЦЭМ!$A$33:$A$776,$A32,СВЦЭМ!$B$33:$B$776,O$11)+'СЕТ СН'!$F$12+СВЦЭМ!$D$10+'СЕТ СН'!$F$5-'СЕТ СН'!$F$20</f>
        <v>1987.3784341200001</v>
      </c>
      <c r="P32" s="36">
        <f>SUMIFS(СВЦЭМ!$C$33:$C$776,СВЦЭМ!$A$33:$A$776,$A32,СВЦЭМ!$B$33:$B$776,P$11)+'СЕТ СН'!$F$12+СВЦЭМ!$D$10+'СЕТ СН'!$F$5-'СЕТ СН'!$F$20</f>
        <v>2000.3549878900001</v>
      </c>
      <c r="Q32" s="36">
        <f>SUMIFS(СВЦЭМ!$C$33:$C$776,СВЦЭМ!$A$33:$A$776,$A32,СВЦЭМ!$B$33:$B$776,Q$11)+'СЕТ СН'!$F$12+СВЦЭМ!$D$10+'СЕТ СН'!$F$5-'СЕТ СН'!$F$20</f>
        <v>2009.2540300600001</v>
      </c>
      <c r="R32" s="36">
        <f>SUMIFS(СВЦЭМ!$C$33:$C$776,СВЦЭМ!$A$33:$A$776,$A32,СВЦЭМ!$B$33:$B$776,R$11)+'СЕТ СН'!$F$12+СВЦЭМ!$D$10+'СЕТ СН'!$F$5-'СЕТ СН'!$F$20</f>
        <v>2005.5318307299999</v>
      </c>
      <c r="S32" s="36">
        <f>SUMIFS(СВЦЭМ!$C$33:$C$776,СВЦЭМ!$A$33:$A$776,$A32,СВЦЭМ!$B$33:$B$776,S$11)+'СЕТ СН'!$F$12+СВЦЭМ!$D$10+'СЕТ СН'!$F$5-'СЕТ СН'!$F$20</f>
        <v>1982.94619147</v>
      </c>
      <c r="T32" s="36">
        <f>SUMIFS(СВЦЭМ!$C$33:$C$776,СВЦЭМ!$A$33:$A$776,$A32,СВЦЭМ!$B$33:$B$776,T$11)+'СЕТ СН'!$F$12+СВЦЭМ!$D$10+'СЕТ СН'!$F$5-'СЕТ СН'!$F$20</f>
        <v>1940.6475350300002</v>
      </c>
      <c r="U32" s="36">
        <f>SUMIFS(СВЦЭМ!$C$33:$C$776,СВЦЭМ!$A$33:$A$776,$A32,СВЦЭМ!$B$33:$B$776,U$11)+'СЕТ СН'!$F$12+СВЦЭМ!$D$10+'СЕТ СН'!$F$5-'СЕТ СН'!$F$20</f>
        <v>1925.6128607099999</v>
      </c>
      <c r="V32" s="36">
        <f>SUMIFS(СВЦЭМ!$C$33:$C$776,СВЦЭМ!$A$33:$A$776,$A32,СВЦЭМ!$B$33:$B$776,V$11)+'СЕТ СН'!$F$12+СВЦЭМ!$D$10+'СЕТ СН'!$F$5-'СЕТ СН'!$F$20</f>
        <v>1891.93292909</v>
      </c>
      <c r="W32" s="36">
        <f>SUMIFS(СВЦЭМ!$C$33:$C$776,СВЦЭМ!$A$33:$A$776,$A32,СВЦЭМ!$B$33:$B$776,W$11)+'СЕТ СН'!$F$12+СВЦЭМ!$D$10+'СЕТ СН'!$F$5-'СЕТ СН'!$F$20</f>
        <v>1895.4615824</v>
      </c>
      <c r="X32" s="36">
        <f>SUMIFS(СВЦЭМ!$C$33:$C$776,СВЦЭМ!$A$33:$A$776,$A32,СВЦЭМ!$B$33:$B$776,X$11)+'СЕТ СН'!$F$12+СВЦЭМ!$D$10+'СЕТ СН'!$F$5-'СЕТ СН'!$F$20</f>
        <v>1902.9353697900001</v>
      </c>
      <c r="Y32" s="36">
        <f>SUMIFS(СВЦЭМ!$C$33:$C$776,СВЦЭМ!$A$33:$A$776,$A32,СВЦЭМ!$B$33:$B$776,Y$11)+'СЕТ СН'!$F$12+СВЦЭМ!$D$10+'СЕТ СН'!$F$5-'СЕТ СН'!$F$20</f>
        <v>1927.6366982500001</v>
      </c>
    </row>
    <row r="33" spans="1:25" ht="15.75" x14ac:dyDescent="0.2">
      <c r="A33" s="35">
        <f t="shared" si="0"/>
        <v>43883</v>
      </c>
      <c r="B33" s="36">
        <f>SUMIFS(СВЦЭМ!$C$33:$C$776,СВЦЭМ!$A$33:$A$776,$A33,СВЦЭМ!$B$33:$B$776,B$11)+'СЕТ СН'!$F$12+СВЦЭМ!$D$10+'СЕТ СН'!$F$5-'СЕТ СН'!$F$20</f>
        <v>1966.44993118</v>
      </c>
      <c r="C33" s="36">
        <f>SUMIFS(СВЦЭМ!$C$33:$C$776,СВЦЭМ!$A$33:$A$776,$A33,СВЦЭМ!$B$33:$B$776,C$11)+'СЕТ СН'!$F$12+СВЦЭМ!$D$10+'СЕТ СН'!$F$5-'СЕТ СН'!$F$20</f>
        <v>1977.95795047</v>
      </c>
      <c r="D33" s="36">
        <f>SUMIFS(СВЦЭМ!$C$33:$C$776,СВЦЭМ!$A$33:$A$776,$A33,СВЦЭМ!$B$33:$B$776,D$11)+'СЕТ СН'!$F$12+СВЦЭМ!$D$10+'СЕТ СН'!$F$5-'СЕТ СН'!$F$20</f>
        <v>1983.0628563300002</v>
      </c>
      <c r="E33" s="36">
        <f>SUMIFS(СВЦЭМ!$C$33:$C$776,СВЦЭМ!$A$33:$A$776,$A33,СВЦЭМ!$B$33:$B$776,E$11)+'СЕТ СН'!$F$12+СВЦЭМ!$D$10+'СЕТ СН'!$F$5-'СЕТ СН'!$F$20</f>
        <v>1986.6783180699999</v>
      </c>
      <c r="F33" s="36">
        <f>SUMIFS(СВЦЭМ!$C$33:$C$776,СВЦЭМ!$A$33:$A$776,$A33,СВЦЭМ!$B$33:$B$776,F$11)+'СЕТ СН'!$F$12+СВЦЭМ!$D$10+'СЕТ СН'!$F$5-'СЕТ СН'!$F$20</f>
        <v>1980.47618831</v>
      </c>
      <c r="G33" s="36">
        <f>SUMIFS(СВЦЭМ!$C$33:$C$776,СВЦЭМ!$A$33:$A$776,$A33,СВЦЭМ!$B$33:$B$776,G$11)+'СЕТ СН'!$F$12+СВЦЭМ!$D$10+'СЕТ СН'!$F$5-'СЕТ СН'!$F$20</f>
        <v>1973.50083479</v>
      </c>
      <c r="H33" s="36">
        <f>SUMIFS(СВЦЭМ!$C$33:$C$776,СВЦЭМ!$A$33:$A$776,$A33,СВЦЭМ!$B$33:$B$776,H$11)+'СЕТ СН'!$F$12+СВЦЭМ!$D$10+'СЕТ СН'!$F$5-'СЕТ СН'!$F$20</f>
        <v>1950.2306010000002</v>
      </c>
      <c r="I33" s="36">
        <f>SUMIFS(СВЦЭМ!$C$33:$C$776,СВЦЭМ!$A$33:$A$776,$A33,СВЦЭМ!$B$33:$B$776,I$11)+'СЕТ СН'!$F$12+СВЦЭМ!$D$10+'СЕТ СН'!$F$5-'СЕТ СН'!$F$20</f>
        <v>1916.6191773600001</v>
      </c>
      <c r="J33" s="36">
        <f>SUMIFS(СВЦЭМ!$C$33:$C$776,СВЦЭМ!$A$33:$A$776,$A33,СВЦЭМ!$B$33:$B$776,J$11)+'СЕТ СН'!$F$12+СВЦЭМ!$D$10+'СЕТ СН'!$F$5-'СЕТ СН'!$F$20</f>
        <v>1922.0987746800001</v>
      </c>
      <c r="K33" s="36">
        <f>SUMIFS(СВЦЭМ!$C$33:$C$776,СВЦЭМ!$A$33:$A$776,$A33,СВЦЭМ!$B$33:$B$776,K$11)+'СЕТ СН'!$F$12+СВЦЭМ!$D$10+'СЕТ СН'!$F$5-'СЕТ СН'!$F$20</f>
        <v>1929.8901974400001</v>
      </c>
      <c r="L33" s="36">
        <f>SUMIFS(СВЦЭМ!$C$33:$C$776,СВЦЭМ!$A$33:$A$776,$A33,СВЦЭМ!$B$33:$B$776,L$11)+'СЕТ СН'!$F$12+СВЦЭМ!$D$10+'СЕТ СН'!$F$5-'СЕТ СН'!$F$20</f>
        <v>1943.58249858</v>
      </c>
      <c r="M33" s="36">
        <f>SUMIFS(СВЦЭМ!$C$33:$C$776,СВЦЭМ!$A$33:$A$776,$A33,СВЦЭМ!$B$33:$B$776,M$11)+'СЕТ СН'!$F$12+СВЦЭМ!$D$10+'СЕТ СН'!$F$5-'СЕТ СН'!$F$20</f>
        <v>1954.1469504400002</v>
      </c>
      <c r="N33" s="36">
        <f>SUMIFS(СВЦЭМ!$C$33:$C$776,СВЦЭМ!$A$33:$A$776,$A33,СВЦЭМ!$B$33:$B$776,N$11)+'СЕТ СН'!$F$12+СВЦЭМ!$D$10+'СЕТ СН'!$F$5-'СЕТ СН'!$F$20</f>
        <v>1955.9499049200001</v>
      </c>
      <c r="O33" s="36">
        <f>SUMIFS(СВЦЭМ!$C$33:$C$776,СВЦЭМ!$A$33:$A$776,$A33,СВЦЭМ!$B$33:$B$776,O$11)+'СЕТ СН'!$F$12+СВЦЭМ!$D$10+'СЕТ СН'!$F$5-'СЕТ СН'!$F$20</f>
        <v>1956.4457674099999</v>
      </c>
      <c r="P33" s="36">
        <f>SUMIFS(СВЦЭМ!$C$33:$C$776,СВЦЭМ!$A$33:$A$776,$A33,СВЦЭМ!$B$33:$B$776,P$11)+'СЕТ СН'!$F$12+СВЦЭМ!$D$10+'СЕТ СН'!$F$5-'СЕТ СН'!$F$20</f>
        <v>1948.92806537</v>
      </c>
      <c r="Q33" s="36">
        <f>SUMIFS(СВЦЭМ!$C$33:$C$776,СВЦЭМ!$A$33:$A$776,$A33,СВЦЭМ!$B$33:$B$776,Q$11)+'СЕТ СН'!$F$12+СВЦЭМ!$D$10+'СЕТ СН'!$F$5-'СЕТ СН'!$F$20</f>
        <v>1945.19362757</v>
      </c>
      <c r="R33" s="36">
        <f>SUMIFS(СВЦЭМ!$C$33:$C$776,СВЦЭМ!$A$33:$A$776,$A33,СВЦЭМ!$B$33:$B$776,R$11)+'СЕТ СН'!$F$12+СВЦЭМ!$D$10+'СЕТ СН'!$F$5-'СЕТ СН'!$F$20</f>
        <v>1939.7128481100001</v>
      </c>
      <c r="S33" s="36">
        <f>SUMIFS(СВЦЭМ!$C$33:$C$776,СВЦЭМ!$A$33:$A$776,$A33,СВЦЭМ!$B$33:$B$776,S$11)+'СЕТ СН'!$F$12+СВЦЭМ!$D$10+'СЕТ СН'!$F$5-'СЕТ СН'!$F$20</f>
        <v>1939.1471902600001</v>
      </c>
      <c r="T33" s="36">
        <f>SUMIFS(СВЦЭМ!$C$33:$C$776,СВЦЭМ!$A$33:$A$776,$A33,СВЦЭМ!$B$33:$B$776,T$11)+'СЕТ СН'!$F$12+СВЦЭМ!$D$10+'СЕТ СН'!$F$5-'СЕТ СН'!$F$20</f>
        <v>1943.5899061700002</v>
      </c>
      <c r="U33" s="36">
        <f>SUMIFS(СВЦЭМ!$C$33:$C$776,СВЦЭМ!$A$33:$A$776,$A33,СВЦЭМ!$B$33:$B$776,U$11)+'СЕТ СН'!$F$12+СВЦЭМ!$D$10+'СЕТ СН'!$F$5-'СЕТ СН'!$F$20</f>
        <v>1949.3361001100002</v>
      </c>
      <c r="V33" s="36">
        <f>SUMIFS(СВЦЭМ!$C$33:$C$776,СВЦЭМ!$A$33:$A$776,$A33,СВЦЭМ!$B$33:$B$776,V$11)+'СЕТ СН'!$F$12+СВЦЭМ!$D$10+'СЕТ СН'!$F$5-'СЕТ СН'!$F$20</f>
        <v>1956.2341227400002</v>
      </c>
      <c r="W33" s="36">
        <f>SUMIFS(СВЦЭМ!$C$33:$C$776,СВЦЭМ!$A$33:$A$776,$A33,СВЦЭМ!$B$33:$B$776,W$11)+'СЕТ СН'!$F$12+СВЦЭМ!$D$10+'СЕТ СН'!$F$5-'СЕТ СН'!$F$20</f>
        <v>1952.8741012300002</v>
      </c>
      <c r="X33" s="36">
        <f>SUMIFS(СВЦЭМ!$C$33:$C$776,СВЦЭМ!$A$33:$A$776,$A33,СВЦЭМ!$B$33:$B$776,X$11)+'СЕТ СН'!$F$12+СВЦЭМ!$D$10+'СЕТ СН'!$F$5-'СЕТ СН'!$F$20</f>
        <v>1945.4051051599999</v>
      </c>
      <c r="Y33" s="36">
        <f>SUMIFS(СВЦЭМ!$C$33:$C$776,СВЦЭМ!$A$33:$A$776,$A33,СВЦЭМ!$B$33:$B$776,Y$11)+'СЕТ СН'!$F$12+СВЦЭМ!$D$10+'СЕТ СН'!$F$5-'СЕТ СН'!$F$20</f>
        <v>1936.1026064500002</v>
      </c>
    </row>
    <row r="34" spans="1:25" ht="15.75" x14ac:dyDescent="0.2">
      <c r="A34" s="35">
        <f t="shared" si="0"/>
        <v>43884</v>
      </c>
      <c r="B34" s="36">
        <f>SUMIFS(СВЦЭМ!$C$33:$C$776,СВЦЭМ!$A$33:$A$776,$A34,СВЦЭМ!$B$33:$B$776,B$11)+'СЕТ СН'!$F$12+СВЦЭМ!$D$10+'СЕТ СН'!$F$5-'СЕТ СН'!$F$20</f>
        <v>1975.03236281</v>
      </c>
      <c r="C34" s="36">
        <f>SUMIFS(СВЦЭМ!$C$33:$C$776,СВЦЭМ!$A$33:$A$776,$A34,СВЦЭМ!$B$33:$B$776,C$11)+'СЕТ СН'!$F$12+СВЦЭМ!$D$10+'СЕТ СН'!$F$5-'СЕТ СН'!$F$20</f>
        <v>1991.6463712300001</v>
      </c>
      <c r="D34" s="36">
        <f>SUMIFS(СВЦЭМ!$C$33:$C$776,СВЦЭМ!$A$33:$A$776,$A34,СВЦЭМ!$B$33:$B$776,D$11)+'СЕТ СН'!$F$12+СВЦЭМ!$D$10+'СЕТ СН'!$F$5-'СЕТ СН'!$F$20</f>
        <v>2002.40408432</v>
      </c>
      <c r="E34" s="36">
        <f>SUMIFS(СВЦЭМ!$C$33:$C$776,СВЦЭМ!$A$33:$A$776,$A34,СВЦЭМ!$B$33:$B$776,E$11)+'СЕТ СН'!$F$12+СВЦЭМ!$D$10+'СЕТ СН'!$F$5-'СЕТ СН'!$F$20</f>
        <v>2010.9782964800002</v>
      </c>
      <c r="F34" s="36">
        <f>SUMIFS(СВЦЭМ!$C$33:$C$776,СВЦЭМ!$A$33:$A$776,$A34,СВЦЭМ!$B$33:$B$776,F$11)+'СЕТ СН'!$F$12+СВЦЭМ!$D$10+'СЕТ СН'!$F$5-'СЕТ СН'!$F$20</f>
        <v>2011.6297259500002</v>
      </c>
      <c r="G34" s="36">
        <f>SUMIFS(СВЦЭМ!$C$33:$C$776,СВЦЭМ!$A$33:$A$776,$A34,СВЦЭМ!$B$33:$B$776,G$11)+'СЕТ СН'!$F$12+СВЦЭМ!$D$10+'СЕТ СН'!$F$5-'СЕТ СН'!$F$20</f>
        <v>2013.4910695399999</v>
      </c>
      <c r="H34" s="36">
        <f>SUMIFS(СВЦЭМ!$C$33:$C$776,СВЦЭМ!$A$33:$A$776,$A34,СВЦЭМ!$B$33:$B$776,H$11)+'СЕТ СН'!$F$12+СВЦЭМ!$D$10+'СЕТ СН'!$F$5-'СЕТ СН'!$F$20</f>
        <v>2001.9842763500001</v>
      </c>
      <c r="I34" s="36">
        <f>SUMIFS(СВЦЭМ!$C$33:$C$776,СВЦЭМ!$A$33:$A$776,$A34,СВЦЭМ!$B$33:$B$776,I$11)+'СЕТ СН'!$F$12+СВЦЭМ!$D$10+'СЕТ СН'!$F$5-'СЕТ СН'!$F$20</f>
        <v>1996.6453875500001</v>
      </c>
      <c r="J34" s="36">
        <f>SUMIFS(СВЦЭМ!$C$33:$C$776,СВЦЭМ!$A$33:$A$776,$A34,СВЦЭМ!$B$33:$B$776,J$11)+'СЕТ СН'!$F$12+СВЦЭМ!$D$10+'СЕТ СН'!$F$5-'СЕТ СН'!$F$20</f>
        <v>1963.1283239700001</v>
      </c>
      <c r="K34" s="36">
        <f>SUMIFS(СВЦЭМ!$C$33:$C$776,СВЦЭМ!$A$33:$A$776,$A34,СВЦЭМ!$B$33:$B$776,K$11)+'СЕТ СН'!$F$12+СВЦЭМ!$D$10+'СЕТ СН'!$F$5-'СЕТ СН'!$F$20</f>
        <v>1916.1020951800001</v>
      </c>
      <c r="L34" s="36">
        <f>SUMIFS(СВЦЭМ!$C$33:$C$776,СВЦЭМ!$A$33:$A$776,$A34,СВЦЭМ!$B$33:$B$776,L$11)+'СЕТ СН'!$F$12+СВЦЭМ!$D$10+'СЕТ СН'!$F$5-'СЕТ СН'!$F$20</f>
        <v>1898.8730946400001</v>
      </c>
      <c r="M34" s="36">
        <f>SUMIFS(СВЦЭМ!$C$33:$C$776,СВЦЭМ!$A$33:$A$776,$A34,СВЦЭМ!$B$33:$B$776,M$11)+'СЕТ СН'!$F$12+СВЦЭМ!$D$10+'СЕТ СН'!$F$5-'СЕТ СН'!$F$20</f>
        <v>1898.8103533399999</v>
      </c>
      <c r="N34" s="36">
        <f>SUMIFS(СВЦЭМ!$C$33:$C$776,СВЦЭМ!$A$33:$A$776,$A34,СВЦЭМ!$B$33:$B$776,N$11)+'СЕТ СН'!$F$12+СВЦЭМ!$D$10+'СЕТ СН'!$F$5-'СЕТ СН'!$F$20</f>
        <v>1927.0346676200002</v>
      </c>
      <c r="O34" s="36">
        <f>SUMIFS(СВЦЭМ!$C$33:$C$776,СВЦЭМ!$A$33:$A$776,$A34,СВЦЭМ!$B$33:$B$776,O$11)+'СЕТ СН'!$F$12+СВЦЭМ!$D$10+'СЕТ СН'!$F$5-'СЕТ СН'!$F$20</f>
        <v>1932.3383455500002</v>
      </c>
      <c r="P34" s="36">
        <f>SUMIFS(СВЦЭМ!$C$33:$C$776,СВЦЭМ!$A$33:$A$776,$A34,СВЦЭМ!$B$33:$B$776,P$11)+'СЕТ СН'!$F$12+СВЦЭМ!$D$10+'СЕТ СН'!$F$5-'СЕТ СН'!$F$20</f>
        <v>1940.6322757800001</v>
      </c>
      <c r="Q34" s="36">
        <f>SUMIFS(СВЦЭМ!$C$33:$C$776,СВЦЭМ!$A$33:$A$776,$A34,СВЦЭМ!$B$33:$B$776,Q$11)+'СЕТ СН'!$F$12+СВЦЭМ!$D$10+'СЕТ СН'!$F$5-'СЕТ СН'!$F$20</f>
        <v>1942.5418671000002</v>
      </c>
      <c r="R34" s="36">
        <f>SUMIFS(СВЦЭМ!$C$33:$C$776,СВЦЭМ!$A$33:$A$776,$A34,СВЦЭМ!$B$33:$B$776,R$11)+'СЕТ СН'!$F$12+СВЦЭМ!$D$10+'СЕТ СН'!$F$5-'СЕТ СН'!$F$20</f>
        <v>1945.88442349</v>
      </c>
      <c r="S34" s="36">
        <f>SUMIFS(СВЦЭМ!$C$33:$C$776,СВЦЭМ!$A$33:$A$776,$A34,СВЦЭМ!$B$33:$B$776,S$11)+'СЕТ СН'!$F$12+СВЦЭМ!$D$10+'СЕТ СН'!$F$5-'СЕТ СН'!$F$20</f>
        <v>1938.2324849000001</v>
      </c>
      <c r="T34" s="36">
        <f>SUMIFS(СВЦЭМ!$C$33:$C$776,СВЦЭМ!$A$33:$A$776,$A34,СВЦЭМ!$B$33:$B$776,T$11)+'СЕТ СН'!$F$12+СВЦЭМ!$D$10+'СЕТ СН'!$F$5-'СЕТ СН'!$F$20</f>
        <v>1916.8503641900002</v>
      </c>
      <c r="U34" s="36">
        <f>SUMIFS(СВЦЭМ!$C$33:$C$776,СВЦЭМ!$A$33:$A$776,$A34,СВЦЭМ!$B$33:$B$776,U$11)+'СЕТ СН'!$F$12+СВЦЭМ!$D$10+'СЕТ СН'!$F$5-'СЕТ СН'!$F$20</f>
        <v>1900.51202199</v>
      </c>
      <c r="V34" s="36">
        <f>SUMIFS(СВЦЭМ!$C$33:$C$776,СВЦЭМ!$A$33:$A$776,$A34,СВЦЭМ!$B$33:$B$776,V$11)+'СЕТ СН'!$F$12+СВЦЭМ!$D$10+'СЕТ СН'!$F$5-'СЕТ СН'!$F$20</f>
        <v>1908.8056635100002</v>
      </c>
      <c r="W34" s="36">
        <f>SUMIFS(СВЦЭМ!$C$33:$C$776,СВЦЭМ!$A$33:$A$776,$A34,СВЦЭМ!$B$33:$B$776,W$11)+'СЕТ СН'!$F$12+СВЦЭМ!$D$10+'СЕТ СН'!$F$5-'СЕТ СН'!$F$20</f>
        <v>1917.41275993</v>
      </c>
      <c r="X34" s="36">
        <f>SUMIFS(СВЦЭМ!$C$33:$C$776,СВЦЭМ!$A$33:$A$776,$A34,СВЦЭМ!$B$33:$B$776,X$11)+'СЕТ СН'!$F$12+СВЦЭМ!$D$10+'СЕТ СН'!$F$5-'СЕТ СН'!$F$20</f>
        <v>1941.7059125999999</v>
      </c>
      <c r="Y34" s="36">
        <f>SUMIFS(СВЦЭМ!$C$33:$C$776,СВЦЭМ!$A$33:$A$776,$A34,СВЦЭМ!$B$33:$B$776,Y$11)+'СЕТ СН'!$F$12+СВЦЭМ!$D$10+'СЕТ СН'!$F$5-'СЕТ СН'!$F$20</f>
        <v>1963.2431979200001</v>
      </c>
    </row>
    <row r="35" spans="1:25" ht="15.75" x14ac:dyDescent="0.2">
      <c r="A35" s="35">
        <f t="shared" si="0"/>
        <v>43885</v>
      </c>
      <c r="B35" s="36">
        <f>SUMIFS(СВЦЭМ!$C$33:$C$776,СВЦЭМ!$A$33:$A$776,$A35,СВЦЭМ!$B$33:$B$776,B$11)+'СЕТ СН'!$F$12+СВЦЭМ!$D$10+'СЕТ СН'!$F$5-'СЕТ СН'!$F$20</f>
        <v>1968.7240574500001</v>
      </c>
      <c r="C35" s="36">
        <f>SUMIFS(СВЦЭМ!$C$33:$C$776,СВЦЭМ!$A$33:$A$776,$A35,СВЦЭМ!$B$33:$B$776,C$11)+'СЕТ СН'!$F$12+СВЦЭМ!$D$10+'СЕТ СН'!$F$5-'СЕТ СН'!$F$20</f>
        <v>1977.60589205</v>
      </c>
      <c r="D35" s="36">
        <f>SUMIFS(СВЦЭМ!$C$33:$C$776,СВЦЭМ!$A$33:$A$776,$A35,СВЦЭМ!$B$33:$B$776,D$11)+'СЕТ СН'!$F$12+СВЦЭМ!$D$10+'СЕТ СН'!$F$5-'СЕТ СН'!$F$20</f>
        <v>1991.7048806400001</v>
      </c>
      <c r="E35" s="36">
        <f>SUMIFS(СВЦЭМ!$C$33:$C$776,СВЦЭМ!$A$33:$A$776,$A35,СВЦЭМ!$B$33:$B$776,E$11)+'СЕТ СН'!$F$12+СВЦЭМ!$D$10+'СЕТ СН'!$F$5-'СЕТ СН'!$F$20</f>
        <v>2010.83649257</v>
      </c>
      <c r="F35" s="36">
        <f>SUMIFS(СВЦЭМ!$C$33:$C$776,СВЦЭМ!$A$33:$A$776,$A35,СВЦЭМ!$B$33:$B$776,F$11)+'СЕТ СН'!$F$12+СВЦЭМ!$D$10+'СЕТ СН'!$F$5-'СЕТ СН'!$F$20</f>
        <v>2012.7918142100002</v>
      </c>
      <c r="G35" s="36">
        <f>SUMIFS(СВЦЭМ!$C$33:$C$776,СВЦЭМ!$A$33:$A$776,$A35,СВЦЭМ!$B$33:$B$776,G$11)+'СЕТ СН'!$F$12+СВЦЭМ!$D$10+'СЕТ СН'!$F$5-'СЕТ СН'!$F$20</f>
        <v>2008.13058237</v>
      </c>
      <c r="H35" s="36">
        <f>SUMIFS(СВЦЭМ!$C$33:$C$776,СВЦЭМ!$A$33:$A$776,$A35,СВЦЭМ!$B$33:$B$776,H$11)+'СЕТ СН'!$F$12+СВЦЭМ!$D$10+'СЕТ СН'!$F$5-'СЕТ СН'!$F$20</f>
        <v>1999.95806485</v>
      </c>
      <c r="I35" s="36">
        <f>SUMIFS(СВЦЭМ!$C$33:$C$776,СВЦЭМ!$A$33:$A$776,$A35,СВЦЭМ!$B$33:$B$776,I$11)+'СЕТ СН'!$F$12+СВЦЭМ!$D$10+'СЕТ СН'!$F$5-'СЕТ СН'!$F$20</f>
        <v>1990.22315598</v>
      </c>
      <c r="J35" s="36">
        <f>SUMIFS(СВЦЭМ!$C$33:$C$776,СВЦЭМ!$A$33:$A$776,$A35,СВЦЭМ!$B$33:$B$776,J$11)+'СЕТ СН'!$F$12+СВЦЭМ!$D$10+'СЕТ СН'!$F$5-'СЕТ СН'!$F$20</f>
        <v>1954.3737697800002</v>
      </c>
      <c r="K35" s="36">
        <f>SUMIFS(СВЦЭМ!$C$33:$C$776,СВЦЭМ!$A$33:$A$776,$A35,СВЦЭМ!$B$33:$B$776,K$11)+'СЕТ СН'!$F$12+СВЦЭМ!$D$10+'СЕТ СН'!$F$5-'СЕТ СН'!$F$20</f>
        <v>1917.16572664</v>
      </c>
      <c r="L35" s="36">
        <f>SUMIFS(СВЦЭМ!$C$33:$C$776,СВЦЭМ!$A$33:$A$776,$A35,СВЦЭМ!$B$33:$B$776,L$11)+'СЕТ СН'!$F$12+СВЦЭМ!$D$10+'СЕТ СН'!$F$5-'СЕТ СН'!$F$20</f>
        <v>1914.4138609400002</v>
      </c>
      <c r="M35" s="36">
        <f>SUMIFS(СВЦЭМ!$C$33:$C$776,СВЦЭМ!$A$33:$A$776,$A35,СВЦЭМ!$B$33:$B$776,M$11)+'СЕТ СН'!$F$12+СВЦЭМ!$D$10+'СЕТ СН'!$F$5-'СЕТ СН'!$F$20</f>
        <v>1915.64490916</v>
      </c>
      <c r="N35" s="36">
        <f>SUMIFS(СВЦЭМ!$C$33:$C$776,СВЦЭМ!$A$33:$A$776,$A35,СВЦЭМ!$B$33:$B$776,N$11)+'СЕТ СН'!$F$12+СВЦЭМ!$D$10+'СЕТ СН'!$F$5-'СЕТ СН'!$F$20</f>
        <v>1932.4534342699999</v>
      </c>
      <c r="O35" s="36">
        <f>SUMIFS(СВЦЭМ!$C$33:$C$776,СВЦЭМ!$A$33:$A$776,$A35,СВЦЭМ!$B$33:$B$776,O$11)+'СЕТ СН'!$F$12+СВЦЭМ!$D$10+'СЕТ СН'!$F$5-'СЕТ СН'!$F$20</f>
        <v>1946.5538028999999</v>
      </c>
      <c r="P35" s="36">
        <f>SUMIFS(СВЦЭМ!$C$33:$C$776,СВЦЭМ!$A$33:$A$776,$A35,СВЦЭМ!$B$33:$B$776,P$11)+'СЕТ СН'!$F$12+СВЦЭМ!$D$10+'СЕТ СН'!$F$5-'СЕТ СН'!$F$20</f>
        <v>1955.3973958199999</v>
      </c>
      <c r="Q35" s="36">
        <f>SUMIFS(СВЦЭМ!$C$33:$C$776,СВЦЭМ!$A$33:$A$776,$A35,СВЦЭМ!$B$33:$B$776,Q$11)+'СЕТ СН'!$F$12+СВЦЭМ!$D$10+'СЕТ СН'!$F$5-'СЕТ СН'!$F$20</f>
        <v>1953.85678018</v>
      </c>
      <c r="R35" s="36">
        <f>SUMIFS(СВЦЭМ!$C$33:$C$776,СВЦЭМ!$A$33:$A$776,$A35,СВЦЭМ!$B$33:$B$776,R$11)+'СЕТ СН'!$F$12+СВЦЭМ!$D$10+'СЕТ СН'!$F$5-'СЕТ СН'!$F$20</f>
        <v>1953.0557879500002</v>
      </c>
      <c r="S35" s="36">
        <f>SUMIFS(СВЦЭМ!$C$33:$C$776,СВЦЭМ!$A$33:$A$776,$A35,СВЦЭМ!$B$33:$B$776,S$11)+'СЕТ СН'!$F$12+СВЦЭМ!$D$10+'СЕТ СН'!$F$5-'СЕТ СН'!$F$20</f>
        <v>1939.2667866400002</v>
      </c>
      <c r="T35" s="36">
        <f>SUMIFS(СВЦЭМ!$C$33:$C$776,СВЦЭМ!$A$33:$A$776,$A35,СВЦЭМ!$B$33:$B$776,T$11)+'СЕТ СН'!$F$12+СВЦЭМ!$D$10+'СЕТ СН'!$F$5-'СЕТ СН'!$F$20</f>
        <v>1911.80183726</v>
      </c>
      <c r="U35" s="36">
        <f>SUMIFS(СВЦЭМ!$C$33:$C$776,СВЦЭМ!$A$33:$A$776,$A35,СВЦЭМ!$B$33:$B$776,U$11)+'СЕТ СН'!$F$12+СВЦЭМ!$D$10+'СЕТ СН'!$F$5-'СЕТ СН'!$F$20</f>
        <v>1885.9460605200002</v>
      </c>
      <c r="V35" s="36">
        <f>SUMIFS(СВЦЭМ!$C$33:$C$776,СВЦЭМ!$A$33:$A$776,$A35,СВЦЭМ!$B$33:$B$776,V$11)+'СЕТ СН'!$F$12+СВЦЭМ!$D$10+'СЕТ СН'!$F$5-'СЕТ СН'!$F$20</f>
        <v>1894.94518758</v>
      </c>
      <c r="W35" s="36">
        <f>SUMIFS(СВЦЭМ!$C$33:$C$776,СВЦЭМ!$A$33:$A$776,$A35,СВЦЭМ!$B$33:$B$776,W$11)+'СЕТ СН'!$F$12+СВЦЭМ!$D$10+'СЕТ СН'!$F$5-'СЕТ СН'!$F$20</f>
        <v>1910.9871666500001</v>
      </c>
      <c r="X35" s="36">
        <f>SUMIFS(СВЦЭМ!$C$33:$C$776,СВЦЭМ!$A$33:$A$776,$A35,СВЦЭМ!$B$33:$B$776,X$11)+'СЕТ СН'!$F$12+СВЦЭМ!$D$10+'СЕТ СН'!$F$5-'СЕТ СН'!$F$20</f>
        <v>1924.7950066000001</v>
      </c>
      <c r="Y35" s="36">
        <f>SUMIFS(СВЦЭМ!$C$33:$C$776,СВЦЭМ!$A$33:$A$776,$A35,СВЦЭМ!$B$33:$B$776,Y$11)+'СЕТ СН'!$F$12+СВЦЭМ!$D$10+'СЕТ СН'!$F$5-'СЕТ СН'!$F$20</f>
        <v>1952.39450981</v>
      </c>
    </row>
    <row r="36" spans="1:25" ht="15.75" x14ac:dyDescent="0.2">
      <c r="A36" s="35">
        <f t="shared" si="0"/>
        <v>43886</v>
      </c>
      <c r="B36" s="36">
        <f>SUMIFS(СВЦЭМ!$C$33:$C$776,СВЦЭМ!$A$33:$A$776,$A36,СВЦЭМ!$B$33:$B$776,B$11)+'СЕТ СН'!$F$12+СВЦЭМ!$D$10+'СЕТ СН'!$F$5-'СЕТ СН'!$F$20</f>
        <v>1998.21447076</v>
      </c>
      <c r="C36" s="36">
        <f>SUMIFS(СВЦЭМ!$C$33:$C$776,СВЦЭМ!$A$33:$A$776,$A36,СВЦЭМ!$B$33:$B$776,C$11)+'СЕТ СН'!$F$12+СВЦЭМ!$D$10+'СЕТ СН'!$F$5-'СЕТ СН'!$F$20</f>
        <v>2006.67245469</v>
      </c>
      <c r="D36" s="36">
        <f>SUMIFS(СВЦЭМ!$C$33:$C$776,СВЦЭМ!$A$33:$A$776,$A36,СВЦЭМ!$B$33:$B$776,D$11)+'СЕТ СН'!$F$12+СВЦЭМ!$D$10+'СЕТ СН'!$F$5-'СЕТ СН'!$F$20</f>
        <v>2027.71080201</v>
      </c>
      <c r="E36" s="36">
        <f>SUMIFS(СВЦЭМ!$C$33:$C$776,СВЦЭМ!$A$33:$A$776,$A36,СВЦЭМ!$B$33:$B$776,E$11)+'СЕТ СН'!$F$12+СВЦЭМ!$D$10+'СЕТ СН'!$F$5-'СЕТ СН'!$F$20</f>
        <v>2046.66794209</v>
      </c>
      <c r="F36" s="36">
        <f>SUMIFS(СВЦЭМ!$C$33:$C$776,СВЦЭМ!$A$33:$A$776,$A36,СВЦЭМ!$B$33:$B$776,F$11)+'СЕТ СН'!$F$12+СВЦЭМ!$D$10+'СЕТ СН'!$F$5-'СЕТ СН'!$F$20</f>
        <v>2032.5613391900001</v>
      </c>
      <c r="G36" s="36">
        <f>SUMIFS(СВЦЭМ!$C$33:$C$776,СВЦЭМ!$A$33:$A$776,$A36,СВЦЭМ!$B$33:$B$776,G$11)+'СЕТ СН'!$F$12+СВЦЭМ!$D$10+'СЕТ СН'!$F$5-'СЕТ СН'!$F$20</f>
        <v>2009.63319809</v>
      </c>
      <c r="H36" s="36">
        <f>SUMIFS(СВЦЭМ!$C$33:$C$776,СВЦЭМ!$A$33:$A$776,$A36,СВЦЭМ!$B$33:$B$776,H$11)+'СЕТ СН'!$F$12+СВЦЭМ!$D$10+'СЕТ СН'!$F$5-'СЕТ СН'!$F$20</f>
        <v>1981.0517260700001</v>
      </c>
      <c r="I36" s="36">
        <f>SUMIFS(СВЦЭМ!$C$33:$C$776,СВЦЭМ!$A$33:$A$776,$A36,СВЦЭМ!$B$33:$B$776,I$11)+'СЕТ СН'!$F$12+СВЦЭМ!$D$10+'СЕТ СН'!$F$5-'СЕТ СН'!$F$20</f>
        <v>1956.4861293700001</v>
      </c>
      <c r="J36" s="36">
        <f>SUMIFS(СВЦЭМ!$C$33:$C$776,СВЦЭМ!$A$33:$A$776,$A36,СВЦЭМ!$B$33:$B$776,J$11)+'СЕТ СН'!$F$12+СВЦЭМ!$D$10+'СЕТ СН'!$F$5-'СЕТ СН'!$F$20</f>
        <v>1931.27566056</v>
      </c>
      <c r="K36" s="36">
        <f>SUMIFS(СВЦЭМ!$C$33:$C$776,СВЦЭМ!$A$33:$A$776,$A36,СВЦЭМ!$B$33:$B$776,K$11)+'СЕТ СН'!$F$12+СВЦЭМ!$D$10+'СЕТ СН'!$F$5-'СЕТ СН'!$F$20</f>
        <v>1911.2055315900002</v>
      </c>
      <c r="L36" s="36">
        <f>SUMIFS(СВЦЭМ!$C$33:$C$776,СВЦЭМ!$A$33:$A$776,$A36,СВЦЭМ!$B$33:$B$776,L$11)+'СЕТ СН'!$F$12+СВЦЭМ!$D$10+'СЕТ СН'!$F$5-'СЕТ СН'!$F$20</f>
        <v>1911.6936799800001</v>
      </c>
      <c r="M36" s="36">
        <f>SUMIFS(СВЦЭМ!$C$33:$C$776,СВЦЭМ!$A$33:$A$776,$A36,СВЦЭМ!$B$33:$B$776,M$11)+'СЕТ СН'!$F$12+СВЦЭМ!$D$10+'СЕТ СН'!$F$5-'СЕТ СН'!$F$20</f>
        <v>1925.78468378</v>
      </c>
      <c r="N36" s="36">
        <f>SUMIFS(СВЦЭМ!$C$33:$C$776,СВЦЭМ!$A$33:$A$776,$A36,СВЦЭМ!$B$33:$B$776,N$11)+'СЕТ СН'!$F$12+СВЦЭМ!$D$10+'СЕТ СН'!$F$5-'СЕТ СН'!$F$20</f>
        <v>1934.3483368900002</v>
      </c>
      <c r="O36" s="36">
        <f>SUMIFS(СВЦЭМ!$C$33:$C$776,СВЦЭМ!$A$33:$A$776,$A36,СВЦЭМ!$B$33:$B$776,O$11)+'СЕТ СН'!$F$12+СВЦЭМ!$D$10+'СЕТ СН'!$F$5-'СЕТ СН'!$F$20</f>
        <v>1956.89479949</v>
      </c>
      <c r="P36" s="36">
        <f>SUMIFS(СВЦЭМ!$C$33:$C$776,СВЦЭМ!$A$33:$A$776,$A36,СВЦЭМ!$B$33:$B$776,P$11)+'СЕТ СН'!$F$12+СВЦЭМ!$D$10+'СЕТ СН'!$F$5-'СЕТ СН'!$F$20</f>
        <v>1991.4314944800001</v>
      </c>
      <c r="Q36" s="36">
        <f>SUMIFS(СВЦЭМ!$C$33:$C$776,СВЦЭМ!$A$33:$A$776,$A36,СВЦЭМ!$B$33:$B$776,Q$11)+'СЕТ СН'!$F$12+СВЦЭМ!$D$10+'СЕТ СН'!$F$5-'СЕТ СН'!$F$20</f>
        <v>2010.9864641600002</v>
      </c>
      <c r="R36" s="36">
        <f>SUMIFS(СВЦЭМ!$C$33:$C$776,СВЦЭМ!$A$33:$A$776,$A36,СВЦЭМ!$B$33:$B$776,R$11)+'СЕТ СН'!$F$12+СВЦЭМ!$D$10+'СЕТ СН'!$F$5-'СЕТ СН'!$F$20</f>
        <v>2009.65816999</v>
      </c>
      <c r="S36" s="36">
        <f>SUMIFS(СВЦЭМ!$C$33:$C$776,СВЦЭМ!$A$33:$A$776,$A36,СВЦЭМ!$B$33:$B$776,S$11)+'СЕТ СН'!$F$12+СВЦЭМ!$D$10+'СЕТ СН'!$F$5-'СЕТ СН'!$F$20</f>
        <v>1967.06879824</v>
      </c>
      <c r="T36" s="36">
        <f>SUMIFS(СВЦЭМ!$C$33:$C$776,СВЦЭМ!$A$33:$A$776,$A36,СВЦЭМ!$B$33:$B$776,T$11)+'СЕТ СН'!$F$12+СВЦЭМ!$D$10+'СЕТ СН'!$F$5-'СЕТ СН'!$F$20</f>
        <v>1929.91375883</v>
      </c>
      <c r="U36" s="36">
        <f>SUMIFS(СВЦЭМ!$C$33:$C$776,СВЦЭМ!$A$33:$A$776,$A36,СВЦЭМ!$B$33:$B$776,U$11)+'СЕТ СН'!$F$12+СВЦЭМ!$D$10+'СЕТ СН'!$F$5-'СЕТ СН'!$F$20</f>
        <v>1900.30162303</v>
      </c>
      <c r="V36" s="36">
        <f>SUMIFS(СВЦЭМ!$C$33:$C$776,СВЦЭМ!$A$33:$A$776,$A36,СВЦЭМ!$B$33:$B$776,V$11)+'СЕТ СН'!$F$12+СВЦЭМ!$D$10+'СЕТ СН'!$F$5-'СЕТ СН'!$F$20</f>
        <v>1898.48288886</v>
      </c>
      <c r="W36" s="36">
        <f>SUMIFS(СВЦЭМ!$C$33:$C$776,СВЦЭМ!$A$33:$A$776,$A36,СВЦЭМ!$B$33:$B$776,W$11)+'СЕТ СН'!$F$12+СВЦЭМ!$D$10+'СЕТ СН'!$F$5-'СЕТ СН'!$F$20</f>
        <v>1926.6335657100001</v>
      </c>
      <c r="X36" s="36">
        <f>SUMIFS(СВЦЭМ!$C$33:$C$776,СВЦЭМ!$A$33:$A$776,$A36,СВЦЭМ!$B$33:$B$776,X$11)+'СЕТ СН'!$F$12+СВЦЭМ!$D$10+'СЕТ СН'!$F$5-'СЕТ СН'!$F$20</f>
        <v>1950.8069606500001</v>
      </c>
      <c r="Y36" s="36">
        <f>SUMIFS(СВЦЭМ!$C$33:$C$776,СВЦЭМ!$A$33:$A$776,$A36,СВЦЭМ!$B$33:$B$776,Y$11)+'СЕТ СН'!$F$12+СВЦЭМ!$D$10+'СЕТ СН'!$F$5-'СЕТ СН'!$F$20</f>
        <v>1974.24183913</v>
      </c>
    </row>
    <row r="37" spans="1:25" ht="15.75" x14ac:dyDescent="0.2">
      <c r="A37" s="35">
        <f t="shared" si="0"/>
        <v>43887</v>
      </c>
      <c r="B37" s="36">
        <f>SUMIFS(СВЦЭМ!$C$33:$C$776,СВЦЭМ!$A$33:$A$776,$A37,СВЦЭМ!$B$33:$B$776,B$11)+'СЕТ СН'!$F$12+СВЦЭМ!$D$10+'СЕТ СН'!$F$5-'СЕТ СН'!$F$20</f>
        <v>2003.6209023800002</v>
      </c>
      <c r="C37" s="36">
        <f>SUMIFS(СВЦЭМ!$C$33:$C$776,СВЦЭМ!$A$33:$A$776,$A37,СВЦЭМ!$B$33:$B$776,C$11)+'СЕТ СН'!$F$12+СВЦЭМ!$D$10+'СЕТ СН'!$F$5-'СЕТ СН'!$F$20</f>
        <v>2034.31676935</v>
      </c>
      <c r="D37" s="36">
        <f>SUMIFS(СВЦЭМ!$C$33:$C$776,СВЦЭМ!$A$33:$A$776,$A37,СВЦЭМ!$B$33:$B$776,D$11)+'СЕТ СН'!$F$12+СВЦЭМ!$D$10+'СЕТ СН'!$F$5-'СЕТ СН'!$F$20</f>
        <v>2042.94839224</v>
      </c>
      <c r="E37" s="36">
        <f>SUMIFS(СВЦЭМ!$C$33:$C$776,СВЦЭМ!$A$33:$A$776,$A37,СВЦЭМ!$B$33:$B$776,E$11)+'СЕТ СН'!$F$12+СВЦЭМ!$D$10+'СЕТ СН'!$F$5-'СЕТ СН'!$F$20</f>
        <v>2053.3867161799999</v>
      </c>
      <c r="F37" s="36">
        <f>SUMIFS(СВЦЭМ!$C$33:$C$776,СВЦЭМ!$A$33:$A$776,$A37,СВЦЭМ!$B$33:$B$776,F$11)+'СЕТ СН'!$F$12+СВЦЭМ!$D$10+'СЕТ СН'!$F$5-'СЕТ СН'!$F$20</f>
        <v>2040.22957907</v>
      </c>
      <c r="G37" s="36">
        <f>SUMIFS(СВЦЭМ!$C$33:$C$776,СВЦЭМ!$A$33:$A$776,$A37,СВЦЭМ!$B$33:$B$776,G$11)+'СЕТ СН'!$F$12+СВЦЭМ!$D$10+'СЕТ СН'!$F$5-'СЕТ СН'!$F$20</f>
        <v>2014.2282022500001</v>
      </c>
      <c r="H37" s="36">
        <f>SUMIFS(СВЦЭМ!$C$33:$C$776,СВЦЭМ!$A$33:$A$776,$A37,СВЦЭМ!$B$33:$B$776,H$11)+'СЕТ СН'!$F$12+СВЦЭМ!$D$10+'СЕТ СН'!$F$5-'СЕТ СН'!$F$20</f>
        <v>1975.54444988</v>
      </c>
      <c r="I37" s="36">
        <f>SUMIFS(СВЦЭМ!$C$33:$C$776,СВЦЭМ!$A$33:$A$776,$A37,СВЦЭМ!$B$33:$B$776,I$11)+'СЕТ СН'!$F$12+СВЦЭМ!$D$10+'СЕТ СН'!$F$5-'СЕТ СН'!$F$20</f>
        <v>1951.6002799800001</v>
      </c>
      <c r="J37" s="36">
        <f>SUMIFS(СВЦЭМ!$C$33:$C$776,СВЦЭМ!$A$33:$A$776,$A37,СВЦЭМ!$B$33:$B$776,J$11)+'СЕТ СН'!$F$12+СВЦЭМ!$D$10+'СЕТ СН'!$F$5-'СЕТ СН'!$F$20</f>
        <v>1918.06801507</v>
      </c>
      <c r="K37" s="36">
        <f>SUMIFS(СВЦЭМ!$C$33:$C$776,СВЦЭМ!$A$33:$A$776,$A37,СВЦЭМ!$B$33:$B$776,K$11)+'СЕТ СН'!$F$12+СВЦЭМ!$D$10+'СЕТ СН'!$F$5-'СЕТ СН'!$F$20</f>
        <v>1902.3187055000001</v>
      </c>
      <c r="L37" s="36">
        <f>SUMIFS(СВЦЭМ!$C$33:$C$776,СВЦЭМ!$A$33:$A$776,$A37,СВЦЭМ!$B$33:$B$776,L$11)+'СЕТ СН'!$F$12+СВЦЭМ!$D$10+'СЕТ СН'!$F$5-'СЕТ СН'!$F$20</f>
        <v>1909.60497356</v>
      </c>
      <c r="M37" s="36">
        <f>SUMIFS(СВЦЭМ!$C$33:$C$776,СВЦЭМ!$A$33:$A$776,$A37,СВЦЭМ!$B$33:$B$776,M$11)+'СЕТ СН'!$F$12+СВЦЭМ!$D$10+'СЕТ СН'!$F$5-'СЕТ СН'!$F$20</f>
        <v>1918.8396103499999</v>
      </c>
      <c r="N37" s="36">
        <f>SUMIFS(СВЦЭМ!$C$33:$C$776,СВЦЭМ!$A$33:$A$776,$A37,СВЦЭМ!$B$33:$B$776,N$11)+'СЕТ СН'!$F$12+СВЦЭМ!$D$10+'СЕТ СН'!$F$5-'СЕТ СН'!$F$20</f>
        <v>1932.70733647</v>
      </c>
      <c r="O37" s="36">
        <f>SUMIFS(СВЦЭМ!$C$33:$C$776,СВЦЭМ!$A$33:$A$776,$A37,СВЦЭМ!$B$33:$B$776,O$11)+'СЕТ СН'!$F$12+СВЦЭМ!$D$10+'СЕТ СН'!$F$5-'СЕТ СН'!$F$20</f>
        <v>1950.0710267300001</v>
      </c>
      <c r="P37" s="36">
        <f>SUMIFS(СВЦЭМ!$C$33:$C$776,СВЦЭМ!$A$33:$A$776,$A37,СВЦЭМ!$B$33:$B$776,P$11)+'СЕТ СН'!$F$12+СВЦЭМ!$D$10+'СЕТ СН'!$F$5-'СЕТ СН'!$F$20</f>
        <v>1961.76297322</v>
      </c>
      <c r="Q37" s="36">
        <f>SUMIFS(СВЦЭМ!$C$33:$C$776,СВЦЭМ!$A$33:$A$776,$A37,СВЦЭМ!$B$33:$B$776,Q$11)+'СЕТ СН'!$F$12+СВЦЭМ!$D$10+'СЕТ СН'!$F$5-'СЕТ СН'!$F$20</f>
        <v>1970.27184919</v>
      </c>
      <c r="R37" s="36">
        <f>SUMIFS(СВЦЭМ!$C$33:$C$776,СВЦЭМ!$A$33:$A$776,$A37,СВЦЭМ!$B$33:$B$776,R$11)+'СЕТ СН'!$F$12+СВЦЭМ!$D$10+'СЕТ СН'!$F$5-'СЕТ СН'!$F$20</f>
        <v>1960.7956099500002</v>
      </c>
      <c r="S37" s="36">
        <f>SUMIFS(СВЦЭМ!$C$33:$C$776,СВЦЭМ!$A$33:$A$776,$A37,СВЦЭМ!$B$33:$B$776,S$11)+'СЕТ СН'!$F$12+СВЦЭМ!$D$10+'СЕТ СН'!$F$5-'СЕТ СН'!$F$20</f>
        <v>1938.6959714</v>
      </c>
      <c r="T37" s="36">
        <f>SUMIFS(СВЦЭМ!$C$33:$C$776,СВЦЭМ!$A$33:$A$776,$A37,СВЦЭМ!$B$33:$B$776,T$11)+'СЕТ СН'!$F$12+СВЦЭМ!$D$10+'СЕТ СН'!$F$5-'СЕТ СН'!$F$20</f>
        <v>1910.9585501199999</v>
      </c>
      <c r="U37" s="36">
        <f>SUMIFS(СВЦЭМ!$C$33:$C$776,СВЦЭМ!$A$33:$A$776,$A37,СВЦЭМ!$B$33:$B$776,U$11)+'СЕТ СН'!$F$12+СВЦЭМ!$D$10+'СЕТ СН'!$F$5-'СЕТ СН'!$F$20</f>
        <v>1902.24014046</v>
      </c>
      <c r="V37" s="36">
        <f>SUMIFS(СВЦЭМ!$C$33:$C$776,СВЦЭМ!$A$33:$A$776,$A37,СВЦЭМ!$B$33:$B$776,V$11)+'СЕТ СН'!$F$12+СВЦЭМ!$D$10+'СЕТ СН'!$F$5-'СЕТ СН'!$F$20</f>
        <v>1906.09096004</v>
      </c>
      <c r="W37" s="36">
        <f>SUMIFS(СВЦЭМ!$C$33:$C$776,СВЦЭМ!$A$33:$A$776,$A37,СВЦЭМ!$B$33:$B$776,W$11)+'СЕТ СН'!$F$12+СВЦЭМ!$D$10+'СЕТ СН'!$F$5-'СЕТ СН'!$F$20</f>
        <v>1914.2811330200002</v>
      </c>
      <c r="X37" s="36">
        <f>SUMIFS(СВЦЭМ!$C$33:$C$776,СВЦЭМ!$A$33:$A$776,$A37,СВЦЭМ!$B$33:$B$776,X$11)+'СЕТ СН'!$F$12+СВЦЭМ!$D$10+'СЕТ СН'!$F$5-'СЕТ СН'!$F$20</f>
        <v>1932.7013089699999</v>
      </c>
      <c r="Y37" s="36">
        <f>SUMIFS(СВЦЭМ!$C$33:$C$776,СВЦЭМ!$A$33:$A$776,$A37,СВЦЭМ!$B$33:$B$776,Y$11)+'СЕТ СН'!$F$12+СВЦЭМ!$D$10+'СЕТ СН'!$F$5-'СЕТ СН'!$F$20</f>
        <v>1953.2124469700002</v>
      </c>
    </row>
    <row r="38" spans="1:25" ht="15.75" x14ac:dyDescent="0.2">
      <c r="A38" s="35">
        <f t="shared" si="0"/>
        <v>43888</v>
      </c>
      <c r="B38" s="36">
        <f>SUMIFS(СВЦЭМ!$C$33:$C$776,СВЦЭМ!$A$33:$A$776,$A38,СВЦЭМ!$B$33:$B$776,B$11)+'СЕТ СН'!$F$12+СВЦЭМ!$D$10+'СЕТ СН'!$F$5-'СЕТ СН'!$F$20</f>
        <v>2007.3368118200001</v>
      </c>
      <c r="C38" s="36">
        <f>SUMIFS(СВЦЭМ!$C$33:$C$776,СВЦЭМ!$A$33:$A$776,$A38,СВЦЭМ!$B$33:$B$776,C$11)+'СЕТ СН'!$F$12+СВЦЭМ!$D$10+'СЕТ СН'!$F$5-'СЕТ СН'!$F$20</f>
        <v>2027.0332976200002</v>
      </c>
      <c r="D38" s="36">
        <f>SUMIFS(СВЦЭМ!$C$33:$C$776,СВЦЭМ!$A$33:$A$776,$A38,СВЦЭМ!$B$33:$B$776,D$11)+'СЕТ СН'!$F$12+СВЦЭМ!$D$10+'СЕТ СН'!$F$5-'СЕТ СН'!$F$20</f>
        <v>2036.6609248100001</v>
      </c>
      <c r="E38" s="36">
        <f>SUMIFS(СВЦЭМ!$C$33:$C$776,СВЦЭМ!$A$33:$A$776,$A38,СВЦЭМ!$B$33:$B$776,E$11)+'СЕТ СН'!$F$12+СВЦЭМ!$D$10+'СЕТ СН'!$F$5-'СЕТ СН'!$F$20</f>
        <v>2046.72105063</v>
      </c>
      <c r="F38" s="36">
        <f>SUMIFS(СВЦЭМ!$C$33:$C$776,СВЦЭМ!$A$33:$A$776,$A38,СВЦЭМ!$B$33:$B$776,F$11)+'СЕТ СН'!$F$12+СВЦЭМ!$D$10+'СЕТ СН'!$F$5-'СЕТ СН'!$F$20</f>
        <v>2030.6673843000001</v>
      </c>
      <c r="G38" s="36">
        <f>SUMIFS(СВЦЭМ!$C$33:$C$776,СВЦЭМ!$A$33:$A$776,$A38,СВЦЭМ!$B$33:$B$776,G$11)+'СЕТ СН'!$F$12+СВЦЭМ!$D$10+'СЕТ СН'!$F$5-'СЕТ СН'!$F$20</f>
        <v>1994.42774138</v>
      </c>
      <c r="H38" s="36">
        <f>SUMIFS(СВЦЭМ!$C$33:$C$776,СВЦЭМ!$A$33:$A$776,$A38,СВЦЭМ!$B$33:$B$776,H$11)+'СЕТ СН'!$F$12+СВЦЭМ!$D$10+'СЕТ СН'!$F$5-'СЕТ СН'!$F$20</f>
        <v>1964.9547766400001</v>
      </c>
      <c r="I38" s="36">
        <f>SUMIFS(СВЦЭМ!$C$33:$C$776,СВЦЭМ!$A$33:$A$776,$A38,СВЦЭМ!$B$33:$B$776,I$11)+'СЕТ СН'!$F$12+СВЦЭМ!$D$10+'СЕТ СН'!$F$5-'СЕТ СН'!$F$20</f>
        <v>1949.0230448900002</v>
      </c>
      <c r="J38" s="36">
        <f>SUMIFS(СВЦЭМ!$C$33:$C$776,СВЦЭМ!$A$33:$A$776,$A38,СВЦЭМ!$B$33:$B$776,J$11)+'СЕТ СН'!$F$12+СВЦЭМ!$D$10+'СЕТ СН'!$F$5-'СЕТ СН'!$F$20</f>
        <v>1924.3611044700001</v>
      </c>
      <c r="K38" s="36">
        <f>SUMIFS(СВЦЭМ!$C$33:$C$776,СВЦЭМ!$A$33:$A$776,$A38,СВЦЭМ!$B$33:$B$776,K$11)+'СЕТ СН'!$F$12+СВЦЭМ!$D$10+'СЕТ СН'!$F$5-'СЕТ СН'!$F$20</f>
        <v>1902.9186298499999</v>
      </c>
      <c r="L38" s="36">
        <f>SUMIFS(СВЦЭМ!$C$33:$C$776,СВЦЭМ!$A$33:$A$776,$A38,СВЦЭМ!$B$33:$B$776,L$11)+'СЕТ СН'!$F$12+СВЦЭМ!$D$10+'СЕТ СН'!$F$5-'СЕТ СН'!$F$20</f>
        <v>1906.4604171400001</v>
      </c>
      <c r="M38" s="36">
        <f>SUMIFS(СВЦЭМ!$C$33:$C$776,СВЦЭМ!$A$33:$A$776,$A38,СВЦЭМ!$B$33:$B$776,M$11)+'СЕТ СН'!$F$12+СВЦЭМ!$D$10+'СЕТ СН'!$F$5-'СЕТ СН'!$F$20</f>
        <v>1922.86380153</v>
      </c>
      <c r="N38" s="36">
        <f>SUMIFS(СВЦЭМ!$C$33:$C$776,СВЦЭМ!$A$33:$A$776,$A38,СВЦЭМ!$B$33:$B$776,N$11)+'СЕТ СН'!$F$12+СВЦЭМ!$D$10+'СЕТ СН'!$F$5-'СЕТ СН'!$F$20</f>
        <v>1930.2272263700002</v>
      </c>
      <c r="O38" s="36">
        <f>SUMIFS(СВЦЭМ!$C$33:$C$776,СВЦЭМ!$A$33:$A$776,$A38,СВЦЭМ!$B$33:$B$776,O$11)+'СЕТ СН'!$F$12+СВЦЭМ!$D$10+'СЕТ СН'!$F$5-'СЕТ СН'!$F$20</f>
        <v>1947.07432217</v>
      </c>
      <c r="P38" s="36">
        <f>SUMIFS(СВЦЭМ!$C$33:$C$776,СВЦЭМ!$A$33:$A$776,$A38,СВЦЭМ!$B$33:$B$776,P$11)+'СЕТ СН'!$F$12+СВЦЭМ!$D$10+'СЕТ СН'!$F$5-'СЕТ СН'!$F$20</f>
        <v>1959.2897324600001</v>
      </c>
      <c r="Q38" s="36">
        <f>SUMIFS(СВЦЭМ!$C$33:$C$776,СВЦЭМ!$A$33:$A$776,$A38,СВЦЭМ!$B$33:$B$776,Q$11)+'СЕТ СН'!$F$12+СВЦЭМ!$D$10+'СЕТ СН'!$F$5-'СЕТ СН'!$F$20</f>
        <v>1972.0911381999999</v>
      </c>
      <c r="R38" s="36">
        <f>SUMIFS(СВЦЭМ!$C$33:$C$776,СВЦЭМ!$A$33:$A$776,$A38,СВЦЭМ!$B$33:$B$776,R$11)+'СЕТ СН'!$F$12+СВЦЭМ!$D$10+'СЕТ СН'!$F$5-'СЕТ СН'!$F$20</f>
        <v>1979.72274161</v>
      </c>
      <c r="S38" s="36">
        <f>SUMIFS(СВЦЭМ!$C$33:$C$776,СВЦЭМ!$A$33:$A$776,$A38,СВЦЭМ!$B$33:$B$776,S$11)+'СЕТ СН'!$F$12+СВЦЭМ!$D$10+'СЕТ СН'!$F$5-'СЕТ СН'!$F$20</f>
        <v>1960.5969087399999</v>
      </c>
      <c r="T38" s="36">
        <f>SUMIFS(СВЦЭМ!$C$33:$C$776,СВЦЭМ!$A$33:$A$776,$A38,СВЦЭМ!$B$33:$B$776,T$11)+'СЕТ СН'!$F$12+СВЦЭМ!$D$10+'СЕТ СН'!$F$5-'СЕТ СН'!$F$20</f>
        <v>1911.84728367</v>
      </c>
      <c r="U38" s="36">
        <f>SUMIFS(СВЦЭМ!$C$33:$C$776,СВЦЭМ!$A$33:$A$776,$A38,СВЦЭМ!$B$33:$B$776,U$11)+'СЕТ СН'!$F$12+СВЦЭМ!$D$10+'СЕТ СН'!$F$5-'СЕТ СН'!$F$20</f>
        <v>1916.5132583899999</v>
      </c>
      <c r="V38" s="36">
        <f>SUMIFS(СВЦЭМ!$C$33:$C$776,СВЦЭМ!$A$33:$A$776,$A38,СВЦЭМ!$B$33:$B$776,V$11)+'СЕТ СН'!$F$12+СВЦЭМ!$D$10+'СЕТ СН'!$F$5-'СЕТ СН'!$F$20</f>
        <v>1917.3583977000001</v>
      </c>
      <c r="W38" s="36">
        <f>SUMIFS(СВЦЭМ!$C$33:$C$776,СВЦЭМ!$A$33:$A$776,$A38,СВЦЭМ!$B$33:$B$776,W$11)+'СЕТ СН'!$F$12+СВЦЭМ!$D$10+'СЕТ СН'!$F$5-'СЕТ СН'!$F$20</f>
        <v>1928.4379818100001</v>
      </c>
      <c r="X38" s="36">
        <f>SUMIFS(СВЦЭМ!$C$33:$C$776,СВЦЭМ!$A$33:$A$776,$A38,СВЦЭМ!$B$33:$B$776,X$11)+'СЕТ СН'!$F$12+СВЦЭМ!$D$10+'СЕТ СН'!$F$5-'СЕТ СН'!$F$20</f>
        <v>1935.74769988</v>
      </c>
      <c r="Y38" s="36">
        <f>SUMIFS(СВЦЭМ!$C$33:$C$776,СВЦЭМ!$A$33:$A$776,$A38,СВЦЭМ!$B$33:$B$776,Y$11)+'СЕТ СН'!$F$12+СВЦЭМ!$D$10+'СЕТ СН'!$F$5-'СЕТ СН'!$F$20</f>
        <v>1960.4345638499999</v>
      </c>
    </row>
    <row r="39" spans="1:25" ht="15.75" x14ac:dyDescent="0.2">
      <c r="A39" s="35">
        <f t="shared" si="0"/>
        <v>43889</v>
      </c>
      <c r="B39" s="36">
        <f>SUMIFS(СВЦЭМ!$C$33:$C$776,СВЦЭМ!$A$33:$A$776,$A39,СВЦЭМ!$B$33:$B$776,B$11)+'СЕТ СН'!$F$12+СВЦЭМ!$D$10+'СЕТ СН'!$F$5-'СЕТ СН'!$F$20</f>
        <v>1986.0255122799999</v>
      </c>
      <c r="C39" s="36">
        <f>SUMIFS(СВЦЭМ!$C$33:$C$776,СВЦЭМ!$A$33:$A$776,$A39,СВЦЭМ!$B$33:$B$776,C$11)+'СЕТ СН'!$F$12+СВЦЭМ!$D$10+'СЕТ СН'!$F$5-'СЕТ СН'!$F$20</f>
        <v>2017.42793224</v>
      </c>
      <c r="D39" s="36">
        <f>SUMIFS(СВЦЭМ!$C$33:$C$776,СВЦЭМ!$A$33:$A$776,$A39,СВЦЭМ!$B$33:$B$776,D$11)+'СЕТ СН'!$F$12+СВЦЭМ!$D$10+'СЕТ СН'!$F$5-'СЕТ СН'!$F$20</f>
        <v>2031.60402374</v>
      </c>
      <c r="E39" s="36">
        <f>SUMIFS(СВЦЭМ!$C$33:$C$776,СВЦЭМ!$A$33:$A$776,$A39,СВЦЭМ!$B$33:$B$776,E$11)+'СЕТ СН'!$F$12+СВЦЭМ!$D$10+'СЕТ СН'!$F$5-'СЕТ СН'!$F$20</f>
        <v>2031.30626291</v>
      </c>
      <c r="F39" s="36">
        <f>SUMIFS(СВЦЭМ!$C$33:$C$776,СВЦЭМ!$A$33:$A$776,$A39,СВЦЭМ!$B$33:$B$776,F$11)+'СЕТ СН'!$F$12+СВЦЭМ!$D$10+'СЕТ СН'!$F$5-'СЕТ СН'!$F$20</f>
        <v>2017.86450083</v>
      </c>
      <c r="G39" s="36">
        <f>SUMIFS(СВЦЭМ!$C$33:$C$776,СВЦЭМ!$A$33:$A$776,$A39,СВЦЭМ!$B$33:$B$776,G$11)+'СЕТ СН'!$F$12+СВЦЭМ!$D$10+'СЕТ СН'!$F$5-'СЕТ СН'!$F$20</f>
        <v>1996.05265508</v>
      </c>
      <c r="H39" s="36">
        <f>SUMIFS(СВЦЭМ!$C$33:$C$776,СВЦЭМ!$A$33:$A$776,$A39,СВЦЭМ!$B$33:$B$776,H$11)+'СЕТ СН'!$F$12+СВЦЭМ!$D$10+'СЕТ СН'!$F$5-'СЕТ СН'!$F$20</f>
        <v>1941.3070225199999</v>
      </c>
      <c r="I39" s="36">
        <f>SUMIFS(СВЦЭМ!$C$33:$C$776,СВЦЭМ!$A$33:$A$776,$A39,СВЦЭМ!$B$33:$B$776,I$11)+'СЕТ СН'!$F$12+СВЦЭМ!$D$10+'СЕТ СН'!$F$5-'СЕТ СН'!$F$20</f>
        <v>1928.5334773700001</v>
      </c>
      <c r="J39" s="36">
        <f>SUMIFS(СВЦЭМ!$C$33:$C$776,СВЦЭМ!$A$33:$A$776,$A39,СВЦЭМ!$B$33:$B$776,J$11)+'СЕТ СН'!$F$12+СВЦЭМ!$D$10+'СЕТ СН'!$F$5-'СЕТ СН'!$F$20</f>
        <v>1921.3782189900001</v>
      </c>
      <c r="K39" s="36">
        <f>SUMIFS(СВЦЭМ!$C$33:$C$776,СВЦЭМ!$A$33:$A$776,$A39,СВЦЭМ!$B$33:$B$776,K$11)+'СЕТ СН'!$F$12+СВЦЭМ!$D$10+'СЕТ СН'!$F$5-'СЕТ СН'!$F$20</f>
        <v>1912.55715334</v>
      </c>
      <c r="L39" s="36">
        <f>SUMIFS(СВЦЭМ!$C$33:$C$776,СВЦЭМ!$A$33:$A$776,$A39,СВЦЭМ!$B$33:$B$776,L$11)+'СЕТ СН'!$F$12+СВЦЭМ!$D$10+'СЕТ СН'!$F$5-'СЕТ СН'!$F$20</f>
        <v>1914.3243678200001</v>
      </c>
      <c r="M39" s="36">
        <f>SUMIFS(СВЦЭМ!$C$33:$C$776,СВЦЭМ!$A$33:$A$776,$A39,СВЦЭМ!$B$33:$B$776,M$11)+'СЕТ СН'!$F$12+СВЦЭМ!$D$10+'СЕТ СН'!$F$5-'СЕТ СН'!$F$20</f>
        <v>1919.35472611</v>
      </c>
      <c r="N39" s="36">
        <f>SUMIFS(СВЦЭМ!$C$33:$C$776,СВЦЭМ!$A$33:$A$776,$A39,СВЦЭМ!$B$33:$B$776,N$11)+'СЕТ СН'!$F$12+СВЦЭМ!$D$10+'СЕТ СН'!$F$5-'СЕТ СН'!$F$20</f>
        <v>1923.9650018000002</v>
      </c>
      <c r="O39" s="36">
        <f>SUMIFS(СВЦЭМ!$C$33:$C$776,СВЦЭМ!$A$33:$A$776,$A39,СВЦЭМ!$B$33:$B$776,O$11)+'СЕТ СН'!$F$12+СВЦЭМ!$D$10+'СЕТ СН'!$F$5-'СЕТ СН'!$F$20</f>
        <v>1936.1231299599999</v>
      </c>
      <c r="P39" s="36">
        <f>SUMIFS(СВЦЭМ!$C$33:$C$776,СВЦЭМ!$A$33:$A$776,$A39,СВЦЭМ!$B$33:$B$776,P$11)+'СЕТ СН'!$F$12+СВЦЭМ!$D$10+'СЕТ СН'!$F$5-'СЕТ СН'!$F$20</f>
        <v>1947.3643900300001</v>
      </c>
      <c r="Q39" s="36">
        <f>SUMIFS(СВЦЭМ!$C$33:$C$776,СВЦЭМ!$A$33:$A$776,$A39,СВЦЭМ!$B$33:$B$776,Q$11)+'СЕТ СН'!$F$12+СВЦЭМ!$D$10+'СЕТ СН'!$F$5-'СЕТ СН'!$F$20</f>
        <v>1949.0830310000001</v>
      </c>
      <c r="R39" s="36">
        <f>SUMIFS(СВЦЭМ!$C$33:$C$776,СВЦЭМ!$A$33:$A$776,$A39,СВЦЭМ!$B$33:$B$776,R$11)+'СЕТ СН'!$F$12+СВЦЭМ!$D$10+'СЕТ СН'!$F$5-'СЕТ СН'!$F$20</f>
        <v>1939.1424465700002</v>
      </c>
      <c r="S39" s="36">
        <f>SUMIFS(СВЦЭМ!$C$33:$C$776,СВЦЭМ!$A$33:$A$776,$A39,СВЦЭМ!$B$33:$B$776,S$11)+'СЕТ СН'!$F$12+СВЦЭМ!$D$10+'СЕТ СН'!$F$5-'СЕТ СН'!$F$20</f>
        <v>1908.26736261</v>
      </c>
      <c r="T39" s="36">
        <f>SUMIFS(СВЦЭМ!$C$33:$C$776,СВЦЭМ!$A$33:$A$776,$A39,СВЦЭМ!$B$33:$B$776,T$11)+'СЕТ СН'!$F$12+СВЦЭМ!$D$10+'СЕТ СН'!$F$5-'СЕТ СН'!$F$20</f>
        <v>1902.98671543</v>
      </c>
      <c r="U39" s="36">
        <f>SUMIFS(СВЦЭМ!$C$33:$C$776,СВЦЭМ!$A$33:$A$776,$A39,СВЦЭМ!$B$33:$B$776,U$11)+'СЕТ СН'!$F$12+СВЦЭМ!$D$10+'СЕТ СН'!$F$5-'СЕТ СН'!$F$20</f>
        <v>1904.77247106</v>
      </c>
      <c r="V39" s="36">
        <f>SUMIFS(СВЦЭМ!$C$33:$C$776,СВЦЭМ!$A$33:$A$776,$A39,СВЦЭМ!$B$33:$B$776,V$11)+'СЕТ СН'!$F$12+СВЦЭМ!$D$10+'СЕТ СН'!$F$5-'СЕТ СН'!$F$20</f>
        <v>1909.4999752900001</v>
      </c>
      <c r="W39" s="36">
        <f>SUMIFS(СВЦЭМ!$C$33:$C$776,СВЦЭМ!$A$33:$A$776,$A39,СВЦЭМ!$B$33:$B$776,W$11)+'СЕТ СН'!$F$12+СВЦЭМ!$D$10+'СЕТ СН'!$F$5-'СЕТ СН'!$F$20</f>
        <v>1925.8354986700001</v>
      </c>
      <c r="X39" s="36">
        <f>SUMIFS(СВЦЭМ!$C$33:$C$776,СВЦЭМ!$A$33:$A$776,$A39,СВЦЭМ!$B$33:$B$776,X$11)+'СЕТ СН'!$F$12+СВЦЭМ!$D$10+'СЕТ СН'!$F$5-'СЕТ СН'!$F$20</f>
        <v>1927.72788644</v>
      </c>
      <c r="Y39" s="36">
        <f>SUMIFS(СВЦЭМ!$C$33:$C$776,СВЦЭМ!$A$33:$A$776,$A39,СВЦЭМ!$B$33:$B$776,Y$11)+'СЕТ СН'!$F$12+СВЦЭМ!$D$10+'СЕТ СН'!$F$5-'СЕТ СН'!$F$20</f>
        <v>1944.3928214500002</v>
      </c>
    </row>
    <row r="40" spans="1:25" ht="15.75" x14ac:dyDescent="0.2">
      <c r="A40" s="35">
        <f t="shared" si="0"/>
        <v>43890</v>
      </c>
      <c r="B40" s="36">
        <f>SUMIFS(СВЦЭМ!$C$33:$C$776,СВЦЭМ!$A$33:$A$776,$A40,СВЦЭМ!$B$33:$B$776,B$11)+'СЕТ СН'!$F$12+СВЦЭМ!$D$10+'СЕТ СН'!$F$5-'СЕТ СН'!$F$20</f>
        <v>1981.65557229</v>
      </c>
      <c r="C40" s="36">
        <f>SUMIFS(СВЦЭМ!$C$33:$C$776,СВЦЭМ!$A$33:$A$776,$A40,СВЦЭМ!$B$33:$B$776,C$11)+'СЕТ СН'!$F$12+СВЦЭМ!$D$10+'СЕТ СН'!$F$5-'СЕТ СН'!$F$20</f>
        <v>1975.30298399</v>
      </c>
      <c r="D40" s="36">
        <f>SUMIFS(СВЦЭМ!$C$33:$C$776,СВЦЭМ!$A$33:$A$776,$A40,СВЦЭМ!$B$33:$B$776,D$11)+'СЕТ СН'!$F$12+СВЦЭМ!$D$10+'СЕТ СН'!$F$5-'СЕТ СН'!$F$20</f>
        <v>1997.0288043800001</v>
      </c>
      <c r="E40" s="36">
        <f>SUMIFS(СВЦЭМ!$C$33:$C$776,СВЦЭМ!$A$33:$A$776,$A40,СВЦЭМ!$B$33:$B$776,E$11)+'СЕТ СН'!$F$12+СВЦЭМ!$D$10+'СЕТ СН'!$F$5-'СЕТ СН'!$F$20</f>
        <v>2015.9464096900001</v>
      </c>
      <c r="F40" s="36">
        <f>SUMIFS(СВЦЭМ!$C$33:$C$776,СВЦЭМ!$A$33:$A$776,$A40,СВЦЭМ!$B$33:$B$776,F$11)+'СЕТ СН'!$F$12+СВЦЭМ!$D$10+'СЕТ СН'!$F$5-'СЕТ СН'!$F$20</f>
        <v>2021.6047471500001</v>
      </c>
      <c r="G40" s="36">
        <f>SUMIFS(СВЦЭМ!$C$33:$C$776,СВЦЭМ!$A$33:$A$776,$A40,СВЦЭМ!$B$33:$B$776,G$11)+'СЕТ СН'!$F$12+СВЦЭМ!$D$10+'СЕТ СН'!$F$5-'СЕТ СН'!$F$20</f>
        <v>2022.9211800500002</v>
      </c>
      <c r="H40" s="36">
        <f>SUMIFS(СВЦЭМ!$C$33:$C$776,СВЦЭМ!$A$33:$A$776,$A40,СВЦЭМ!$B$33:$B$776,H$11)+'СЕТ СН'!$F$12+СВЦЭМ!$D$10+'СЕТ СН'!$F$5-'СЕТ СН'!$F$20</f>
        <v>1995.0618153</v>
      </c>
      <c r="I40" s="36">
        <f>SUMIFS(СВЦЭМ!$C$33:$C$776,СВЦЭМ!$A$33:$A$776,$A40,СВЦЭМ!$B$33:$B$776,I$11)+'СЕТ СН'!$F$12+СВЦЭМ!$D$10+'СЕТ СН'!$F$5-'СЕТ СН'!$F$20</f>
        <v>1962.6634790500002</v>
      </c>
      <c r="J40" s="36">
        <f>SUMIFS(СВЦЭМ!$C$33:$C$776,СВЦЭМ!$A$33:$A$776,$A40,СВЦЭМ!$B$33:$B$776,J$11)+'СЕТ СН'!$F$12+СВЦЭМ!$D$10+'СЕТ СН'!$F$5-'СЕТ СН'!$F$20</f>
        <v>1927.4383035999999</v>
      </c>
      <c r="K40" s="36">
        <f>SUMIFS(СВЦЭМ!$C$33:$C$776,СВЦЭМ!$A$33:$A$776,$A40,СВЦЭМ!$B$33:$B$776,K$11)+'СЕТ СН'!$F$12+СВЦЭМ!$D$10+'СЕТ СН'!$F$5-'СЕТ СН'!$F$20</f>
        <v>1931.48940283</v>
      </c>
      <c r="L40" s="36">
        <f>SUMIFS(СВЦЭМ!$C$33:$C$776,СВЦЭМ!$A$33:$A$776,$A40,СВЦЭМ!$B$33:$B$776,L$11)+'СЕТ СН'!$F$12+СВЦЭМ!$D$10+'СЕТ СН'!$F$5-'СЕТ СН'!$F$20</f>
        <v>1928.36537602</v>
      </c>
      <c r="M40" s="36">
        <f>SUMIFS(СВЦЭМ!$C$33:$C$776,СВЦЭМ!$A$33:$A$776,$A40,СВЦЭМ!$B$33:$B$776,M$11)+'СЕТ СН'!$F$12+СВЦЭМ!$D$10+'СЕТ СН'!$F$5-'СЕТ СН'!$F$20</f>
        <v>1931.12257032</v>
      </c>
      <c r="N40" s="36">
        <f>SUMIFS(СВЦЭМ!$C$33:$C$776,СВЦЭМ!$A$33:$A$776,$A40,СВЦЭМ!$B$33:$B$776,N$11)+'СЕТ СН'!$F$12+СВЦЭМ!$D$10+'СЕТ СН'!$F$5-'СЕТ СН'!$F$20</f>
        <v>1935.2378356600002</v>
      </c>
      <c r="O40" s="36">
        <f>SUMIFS(СВЦЭМ!$C$33:$C$776,СВЦЭМ!$A$33:$A$776,$A40,СВЦЭМ!$B$33:$B$776,O$11)+'СЕТ СН'!$F$12+СВЦЭМ!$D$10+'СЕТ СН'!$F$5-'СЕТ СН'!$F$20</f>
        <v>1940.7807034000002</v>
      </c>
      <c r="P40" s="36">
        <f>SUMIFS(СВЦЭМ!$C$33:$C$776,СВЦЭМ!$A$33:$A$776,$A40,СВЦЭМ!$B$33:$B$776,P$11)+'СЕТ СН'!$F$12+СВЦЭМ!$D$10+'СЕТ СН'!$F$5-'СЕТ СН'!$F$20</f>
        <v>1952.1818655100001</v>
      </c>
      <c r="Q40" s="36">
        <f>SUMIFS(СВЦЭМ!$C$33:$C$776,СВЦЭМ!$A$33:$A$776,$A40,СВЦЭМ!$B$33:$B$776,Q$11)+'СЕТ СН'!$F$12+СВЦЭМ!$D$10+'СЕТ СН'!$F$5-'СЕТ СН'!$F$20</f>
        <v>1963.66542486</v>
      </c>
      <c r="R40" s="36">
        <f>SUMIFS(СВЦЭМ!$C$33:$C$776,СВЦЭМ!$A$33:$A$776,$A40,СВЦЭМ!$B$33:$B$776,R$11)+'СЕТ СН'!$F$12+СВЦЭМ!$D$10+'СЕТ СН'!$F$5-'СЕТ СН'!$F$20</f>
        <v>1956.79489831</v>
      </c>
      <c r="S40" s="36">
        <f>SUMIFS(СВЦЭМ!$C$33:$C$776,СВЦЭМ!$A$33:$A$776,$A40,СВЦЭМ!$B$33:$B$776,S$11)+'СЕТ СН'!$F$12+СВЦЭМ!$D$10+'СЕТ СН'!$F$5-'СЕТ СН'!$F$20</f>
        <v>1951.1059569500001</v>
      </c>
      <c r="T40" s="36">
        <f>SUMIFS(СВЦЭМ!$C$33:$C$776,СВЦЭМ!$A$33:$A$776,$A40,СВЦЭМ!$B$33:$B$776,T$11)+'СЕТ СН'!$F$12+СВЦЭМ!$D$10+'СЕТ СН'!$F$5-'СЕТ СН'!$F$20</f>
        <v>1935.76242256</v>
      </c>
      <c r="U40" s="36">
        <f>SUMIFS(СВЦЭМ!$C$33:$C$776,СВЦЭМ!$A$33:$A$776,$A40,СВЦЭМ!$B$33:$B$776,U$11)+'СЕТ СН'!$F$12+СВЦЭМ!$D$10+'СЕТ СН'!$F$5-'СЕТ СН'!$F$20</f>
        <v>1937.51711415</v>
      </c>
      <c r="V40" s="36">
        <f>SUMIFS(СВЦЭМ!$C$33:$C$776,СВЦЭМ!$A$33:$A$776,$A40,СВЦЭМ!$B$33:$B$776,V$11)+'СЕТ СН'!$F$12+СВЦЭМ!$D$10+'СЕТ СН'!$F$5-'СЕТ СН'!$F$20</f>
        <v>1926.92775067</v>
      </c>
      <c r="W40" s="36">
        <f>SUMIFS(СВЦЭМ!$C$33:$C$776,СВЦЭМ!$A$33:$A$776,$A40,СВЦЭМ!$B$33:$B$776,W$11)+'СЕТ СН'!$F$12+СВЦЭМ!$D$10+'СЕТ СН'!$F$5-'СЕТ СН'!$F$20</f>
        <v>1937.7656134399999</v>
      </c>
      <c r="X40" s="36">
        <f>SUMIFS(СВЦЭМ!$C$33:$C$776,СВЦЭМ!$A$33:$A$776,$A40,СВЦЭМ!$B$33:$B$776,X$11)+'СЕТ СН'!$F$12+СВЦЭМ!$D$10+'СЕТ СН'!$F$5-'СЕТ СН'!$F$20</f>
        <v>1943.13243072</v>
      </c>
      <c r="Y40" s="36">
        <f>SUMIFS(СВЦЭМ!$C$33:$C$776,СВЦЭМ!$A$33:$A$776,$A40,СВЦЭМ!$B$33:$B$776,Y$11)+'СЕТ СН'!$F$12+СВЦЭМ!$D$10+'СЕТ СН'!$F$5-'СЕТ СН'!$F$20</f>
        <v>1958.65540093</v>
      </c>
    </row>
    <row r="41" spans="1:25" ht="15.75"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5" ht="15.75" x14ac:dyDescent="0.2">
      <c r="A42" s="38"/>
      <c r="B42" s="39"/>
      <c r="C42" s="39"/>
      <c r="D42" s="39"/>
      <c r="E42" s="39"/>
      <c r="F42" s="39"/>
      <c r="G42" s="39"/>
      <c r="H42" s="39"/>
      <c r="I42" s="39"/>
      <c r="J42" s="39"/>
      <c r="K42" s="39"/>
      <c r="L42" s="39"/>
      <c r="M42" s="39"/>
      <c r="N42" s="39"/>
      <c r="O42" s="39"/>
      <c r="P42" s="39"/>
      <c r="Q42" s="39"/>
      <c r="R42" s="39"/>
      <c r="S42" s="39"/>
      <c r="T42" s="39"/>
      <c r="U42" s="39"/>
      <c r="V42" s="39"/>
      <c r="W42" s="39"/>
      <c r="X42" s="39"/>
      <c r="Y42" s="39"/>
    </row>
    <row r="43" spans="1:25" ht="12.75" customHeight="1" x14ac:dyDescent="0.2">
      <c r="A43" s="127" t="s">
        <v>7</v>
      </c>
      <c r="B43" s="130" t="s">
        <v>71</v>
      </c>
      <c r="C43" s="131"/>
      <c r="D43" s="131"/>
      <c r="E43" s="131"/>
      <c r="F43" s="131"/>
      <c r="G43" s="131"/>
      <c r="H43" s="131"/>
      <c r="I43" s="131"/>
      <c r="J43" s="131"/>
      <c r="K43" s="131"/>
      <c r="L43" s="131"/>
      <c r="M43" s="131"/>
      <c r="N43" s="131"/>
      <c r="O43" s="131"/>
      <c r="P43" s="131"/>
      <c r="Q43" s="131"/>
      <c r="R43" s="131"/>
      <c r="S43" s="131"/>
      <c r="T43" s="131"/>
      <c r="U43" s="131"/>
      <c r="V43" s="131"/>
      <c r="W43" s="131"/>
      <c r="X43" s="131"/>
      <c r="Y43" s="132"/>
    </row>
    <row r="44" spans="1:25" ht="12.75" customHeight="1" x14ac:dyDescent="0.2">
      <c r="A44" s="128"/>
      <c r="B44" s="133"/>
      <c r="C44" s="134"/>
      <c r="D44" s="134"/>
      <c r="E44" s="134"/>
      <c r="F44" s="134"/>
      <c r="G44" s="134"/>
      <c r="H44" s="134"/>
      <c r="I44" s="134"/>
      <c r="J44" s="134"/>
      <c r="K44" s="134"/>
      <c r="L44" s="134"/>
      <c r="M44" s="134"/>
      <c r="N44" s="134"/>
      <c r="O44" s="134"/>
      <c r="P44" s="134"/>
      <c r="Q44" s="134"/>
      <c r="R44" s="134"/>
      <c r="S44" s="134"/>
      <c r="T44" s="134"/>
      <c r="U44" s="134"/>
      <c r="V44" s="134"/>
      <c r="W44" s="134"/>
      <c r="X44" s="134"/>
      <c r="Y44" s="135"/>
    </row>
    <row r="45" spans="1:25" ht="12.75" customHeight="1" x14ac:dyDescent="0.2">
      <c r="A45" s="129"/>
      <c r="B45" s="34">
        <v>1</v>
      </c>
      <c r="C45" s="34">
        <v>2</v>
      </c>
      <c r="D45" s="34">
        <v>3</v>
      </c>
      <c r="E45" s="34">
        <v>4</v>
      </c>
      <c r="F45" s="34">
        <v>5</v>
      </c>
      <c r="G45" s="34">
        <v>6</v>
      </c>
      <c r="H45" s="34">
        <v>7</v>
      </c>
      <c r="I45" s="34">
        <v>8</v>
      </c>
      <c r="J45" s="34">
        <v>9</v>
      </c>
      <c r="K45" s="34">
        <v>10</v>
      </c>
      <c r="L45" s="34">
        <v>11</v>
      </c>
      <c r="M45" s="34">
        <v>12</v>
      </c>
      <c r="N45" s="34">
        <v>13</v>
      </c>
      <c r="O45" s="34">
        <v>14</v>
      </c>
      <c r="P45" s="34">
        <v>15</v>
      </c>
      <c r="Q45" s="34">
        <v>16</v>
      </c>
      <c r="R45" s="34">
        <v>17</v>
      </c>
      <c r="S45" s="34">
        <v>18</v>
      </c>
      <c r="T45" s="34">
        <v>19</v>
      </c>
      <c r="U45" s="34">
        <v>20</v>
      </c>
      <c r="V45" s="34">
        <v>21</v>
      </c>
      <c r="W45" s="34">
        <v>22</v>
      </c>
      <c r="X45" s="34">
        <v>23</v>
      </c>
      <c r="Y45" s="34">
        <v>24</v>
      </c>
    </row>
    <row r="46" spans="1:25" ht="15.75" x14ac:dyDescent="0.2">
      <c r="A46" s="35" t="str">
        <f>A12</f>
        <v>01.02.2020</v>
      </c>
      <c r="B46" s="36">
        <f>SUMIFS(СВЦЭМ!$C$33:$C$776,СВЦЭМ!$A$33:$A$776,$A46,СВЦЭМ!$B$33:$B$776,B$45)+'СЕТ СН'!$G$12+СВЦЭМ!$D$10+'СЕТ СН'!$G$5-'СЕТ СН'!$G$20</f>
        <v>2800.3588491299997</v>
      </c>
      <c r="C46" s="36">
        <f>SUMIFS(СВЦЭМ!$C$33:$C$776,СВЦЭМ!$A$33:$A$776,$A46,СВЦЭМ!$B$33:$B$776,C$45)+'СЕТ СН'!$G$12+СВЦЭМ!$D$10+'СЕТ СН'!$G$5-'СЕТ СН'!$G$20</f>
        <v>2828.68604568</v>
      </c>
      <c r="D46" s="36">
        <f>SUMIFS(СВЦЭМ!$C$33:$C$776,СВЦЭМ!$A$33:$A$776,$A46,СВЦЭМ!$B$33:$B$776,D$45)+'СЕТ СН'!$G$12+СВЦЭМ!$D$10+'СЕТ СН'!$G$5-'СЕТ СН'!$G$20</f>
        <v>2856.4966898399998</v>
      </c>
      <c r="E46" s="36">
        <f>SUMIFS(СВЦЭМ!$C$33:$C$776,СВЦЭМ!$A$33:$A$776,$A46,СВЦЭМ!$B$33:$B$776,E$45)+'СЕТ СН'!$G$12+СВЦЭМ!$D$10+'СЕТ СН'!$G$5-'СЕТ СН'!$G$20</f>
        <v>2855.7734255199998</v>
      </c>
      <c r="F46" s="36">
        <f>SUMIFS(СВЦЭМ!$C$33:$C$776,СВЦЭМ!$A$33:$A$776,$A46,СВЦЭМ!$B$33:$B$776,F$45)+'СЕТ СН'!$G$12+СВЦЭМ!$D$10+'СЕТ СН'!$G$5-'СЕТ СН'!$G$20</f>
        <v>2843.1219243099999</v>
      </c>
      <c r="G46" s="36">
        <f>SUMIFS(СВЦЭМ!$C$33:$C$776,СВЦЭМ!$A$33:$A$776,$A46,СВЦЭМ!$B$33:$B$776,G$45)+'СЕТ СН'!$G$12+СВЦЭМ!$D$10+'СЕТ СН'!$G$5-'СЕТ СН'!$G$20</f>
        <v>2816.9942518500002</v>
      </c>
      <c r="H46" s="36">
        <f>SUMIFS(СВЦЭМ!$C$33:$C$776,СВЦЭМ!$A$33:$A$776,$A46,СВЦЭМ!$B$33:$B$776,H$45)+'СЕТ СН'!$G$12+СВЦЭМ!$D$10+'СЕТ СН'!$G$5-'СЕТ СН'!$G$20</f>
        <v>2796.9931132900001</v>
      </c>
      <c r="I46" s="36">
        <f>SUMIFS(СВЦЭМ!$C$33:$C$776,СВЦЭМ!$A$33:$A$776,$A46,СВЦЭМ!$B$33:$B$776,I$45)+'СЕТ СН'!$G$12+СВЦЭМ!$D$10+'СЕТ СН'!$G$5-'СЕТ СН'!$G$20</f>
        <v>2775.29194422</v>
      </c>
      <c r="J46" s="36">
        <f>SUMIFS(СВЦЭМ!$C$33:$C$776,СВЦЭМ!$A$33:$A$776,$A46,СВЦЭМ!$B$33:$B$776,J$45)+'СЕТ СН'!$G$12+СВЦЭМ!$D$10+'СЕТ СН'!$G$5-'СЕТ СН'!$G$20</f>
        <v>2750.5163642500002</v>
      </c>
      <c r="K46" s="36">
        <f>SUMIFS(СВЦЭМ!$C$33:$C$776,СВЦЭМ!$A$33:$A$776,$A46,СВЦЭМ!$B$33:$B$776,K$45)+'СЕТ СН'!$G$12+СВЦЭМ!$D$10+'СЕТ СН'!$G$5-'СЕТ СН'!$G$20</f>
        <v>2714.7044802599999</v>
      </c>
      <c r="L46" s="36">
        <f>SUMIFS(СВЦЭМ!$C$33:$C$776,СВЦЭМ!$A$33:$A$776,$A46,СВЦЭМ!$B$33:$B$776,L$45)+'СЕТ СН'!$G$12+СВЦЭМ!$D$10+'СЕТ СН'!$G$5-'СЕТ СН'!$G$20</f>
        <v>2707.9268449900001</v>
      </c>
      <c r="M46" s="36">
        <f>SUMIFS(СВЦЭМ!$C$33:$C$776,СВЦЭМ!$A$33:$A$776,$A46,СВЦЭМ!$B$33:$B$776,M$45)+'СЕТ СН'!$G$12+СВЦЭМ!$D$10+'СЕТ СН'!$G$5-'СЕТ СН'!$G$20</f>
        <v>2712.4500755099998</v>
      </c>
      <c r="N46" s="36">
        <f>SUMIFS(СВЦЭМ!$C$33:$C$776,СВЦЭМ!$A$33:$A$776,$A46,СВЦЭМ!$B$33:$B$776,N$45)+'СЕТ СН'!$G$12+СВЦЭМ!$D$10+'СЕТ СН'!$G$5-'СЕТ СН'!$G$20</f>
        <v>2734.5289529399997</v>
      </c>
      <c r="O46" s="36">
        <f>SUMIFS(СВЦЭМ!$C$33:$C$776,СВЦЭМ!$A$33:$A$776,$A46,СВЦЭМ!$B$33:$B$776,O$45)+'СЕТ СН'!$G$12+СВЦЭМ!$D$10+'СЕТ СН'!$G$5-'СЕТ СН'!$G$20</f>
        <v>2753.8174440600001</v>
      </c>
      <c r="P46" s="36">
        <f>SUMIFS(СВЦЭМ!$C$33:$C$776,СВЦЭМ!$A$33:$A$776,$A46,СВЦЭМ!$B$33:$B$776,P$45)+'СЕТ СН'!$G$12+СВЦЭМ!$D$10+'СЕТ СН'!$G$5-'СЕТ СН'!$G$20</f>
        <v>2764.7162468799997</v>
      </c>
      <c r="Q46" s="36">
        <f>SUMIFS(СВЦЭМ!$C$33:$C$776,СВЦЭМ!$A$33:$A$776,$A46,СВЦЭМ!$B$33:$B$776,Q$45)+'СЕТ СН'!$G$12+СВЦЭМ!$D$10+'СЕТ СН'!$G$5-'СЕТ СН'!$G$20</f>
        <v>2771.0517316999999</v>
      </c>
      <c r="R46" s="36">
        <f>SUMIFS(СВЦЭМ!$C$33:$C$776,СВЦЭМ!$A$33:$A$776,$A46,СВЦЭМ!$B$33:$B$776,R$45)+'СЕТ СН'!$G$12+СВЦЭМ!$D$10+'СЕТ СН'!$G$5-'СЕТ СН'!$G$20</f>
        <v>2768.3709706899999</v>
      </c>
      <c r="S46" s="36">
        <f>SUMIFS(СВЦЭМ!$C$33:$C$776,СВЦЭМ!$A$33:$A$776,$A46,СВЦЭМ!$B$33:$B$776,S$45)+'СЕТ СН'!$G$12+СВЦЭМ!$D$10+'СЕТ СН'!$G$5-'СЕТ СН'!$G$20</f>
        <v>2757.8804069600001</v>
      </c>
      <c r="T46" s="36">
        <f>SUMIFS(СВЦЭМ!$C$33:$C$776,СВЦЭМ!$A$33:$A$776,$A46,СВЦЭМ!$B$33:$B$776,T$45)+'СЕТ СН'!$G$12+СВЦЭМ!$D$10+'СЕТ СН'!$G$5-'СЕТ СН'!$G$20</f>
        <v>2724.2510258699999</v>
      </c>
      <c r="U46" s="36">
        <f>SUMIFS(СВЦЭМ!$C$33:$C$776,СВЦЭМ!$A$33:$A$776,$A46,СВЦЭМ!$B$33:$B$776,U$45)+'СЕТ СН'!$G$12+СВЦЭМ!$D$10+'СЕТ СН'!$G$5-'СЕТ СН'!$G$20</f>
        <v>2728.27854075</v>
      </c>
      <c r="V46" s="36">
        <f>SUMIFS(СВЦЭМ!$C$33:$C$776,СВЦЭМ!$A$33:$A$776,$A46,СВЦЭМ!$B$33:$B$776,V$45)+'СЕТ СН'!$G$12+СВЦЭМ!$D$10+'СЕТ СН'!$G$5-'СЕТ СН'!$G$20</f>
        <v>2735.29564024</v>
      </c>
      <c r="W46" s="36">
        <f>SUMIFS(СВЦЭМ!$C$33:$C$776,СВЦЭМ!$A$33:$A$776,$A46,СВЦЭМ!$B$33:$B$776,W$45)+'СЕТ СН'!$G$12+СВЦЭМ!$D$10+'СЕТ СН'!$G$5-'СЕТ СН'!$G$20</f>
        <v>2747.0603010300001</v>
      </c>
      <c r="X46" s="36">
        <f>SUMIFS(СВЦЭМ!$C$33:$C$776,СВЦЭМ!$A$33:$A$776,$A46,СВЦЭМ!$B$33:$B$776,X$45)+'СЕТ СН'!$G$12+СВЦЭМ!$D$10+'СЕТ СН'!$G$5-'СЕТ СН'!$G$20</f>
        <v>2760.45745532</v>
      </c>
      <c r="Y46" s="36">
        <f>SUMIFS(СВЦЭМ!$C$33:$C$776,СВЦЭМ!$A$33:$A$776,$A46,СВЦЭМ!$B$33:$B$776,Y$45)+'СЕТ СН'!$G$12+СВЦЭМ!$D$10+'СЕТ СН'!$G$5-'СЕТ СН'!$G$20</f>
        <v>2787.1043820099999</v>
      </c>
    </row>
    <row r="47" spans="1:25" ht="15.75" x14ac:dyDescent="0.2">
      <c r="A47" s="35">
        <f>A46+1</f>
        <v>43863</v>
      </c>
      <c r="B47" s="36">
        <f>SUMIFS(СВЦЭМ!$C$33:$C$776,СВЦЭМ!$A$33:$A$776,$A47,СВЦЭМ!$B$33:$B$776,B$45)+'СЕТ СН'!$G$12+СВЦЭМ!$D$10+'СЕТ СН'!$G$5-'СЕТ СН'!$G$20</f>
        <v>2795.6010887299999</v>
      </c>
      <c r="C47" s="36">
        <f>SUMIFS(СВЦЭМ!$C$33:$C$776,СВЦЭМ!$A$33:$A$776,$A47,СВЦЭМ!$B$33:$B$776,C$45)+'СЕТ СН'!$G$12+СВЦЭМ!$D$10+'СЕТ СН'!$G$5-'СЕТ СН'!$G$20</f>
        <v>2817.48071385</v>
      </c>
      <c r="D47" s="36">
        <f>SUMIFS(СВЦЭМ!$C$33:$C$776,СВЦЭМ!$A$33:$A$776,$A47,СВЦЭМ!$B$33:$B$776,D$45)+'СЕТ СН'!$G$12+СВЦЭМ!$D$10+'СЕТ СН'!$G$5-'СЕТ СН'!$G$20</f>
        <v>2835.7371552300001</v>
      </c>
      <c r="E47" s="36">
        <f>SUMIFS(СВЦЭМ!$C$33:$C$776,СВЦЭМ!$A$33:$A$776,$A47,СВЦЭМ!$B$33:$B$776,E$45)+'СЕТ СН'!$G$12+СВЦЭМ!$D$10+'СЕТ СН'!$G$5-'СЕТ СН'!$G$20</f>
        <v>2848.8601074199996</v>
      </c>
      <c r="F47" s="36">
        <f>SUMIFS(СВЦЭМ!$C$33:$C$776,СВЦЭМ!$A$33:$A$776,$A47,СВЦЭМ!$B$33:$B$776,F$45)+'СЕТ СН'!$G$12+СВЦЭМ!$D$10+'СЕТ СН'!$G$5-'СЕТ СН'!$G$20</f>
        <v>2848.4124762399997</v>
      </c>
      <c r="G47" s="36">
        <f>SUMIFS(СВЦЭМ!$C$33:$C$776,СВЦЭМ!$A$33:$A$776,$A47,СВЦЭМ!$B$33:$B$776,G$45)+'СЕТ СН'!$G$12+СВЦЭМ!$D$10+'СЕТ СН'!$G$5-'СЕТ СН'!$G$20</f>
        <v>2836.2653365800002</v>
      </c>
      <c r="H47" s="36">
        <f>SUMIFS(СВЦЭМ!$C$33:$C$776,СВЦЭМ!$A$33:$A$776,$A47,СВЦЭМ!$B$33:$B$776,H$45)+'СЕТ СН'!$G$12+СВЦЭМ!$D$10+'СЕТ СН'!$G$5-'СЕТ СН'!$G$20</f>
        <v>2815.00506047</v>
      </c>
      <c r="I47" s="36">
        <f>SUMIFS(СВЦЭМ!$C$33:$C$776,СВЦЭМ!$A$33:$A$776,$A47,СВЦЭМ!$B$33:$B$776,I$45)+'СЕТ СН'!$G$12+СВЦЭМ!$D$10+'СЕТ СН'!$G$5-'СЕТ СН'!$G$20</f>
        <v>2798.5157140000001</v>
      </c>
      <c r="J47" s="36">
        <f>SUMIFS(СВЦЭМ!$C$33:$C$776,СВЦЭМ!$A$33:$A$776,$A47,СВЦЭМ!$B$33:$B$776,J$45)+'СЕТ СН'!$G$12+СВЦЭМ!$D$10+'СЕТ СН'!$G$5-'СЕТ СН'!$G$20</f>
        <v>2765.2806998000001</v>
      </c>
      <c r="K47" s="36">
        <f>SUMIFS(СВЦЭМ!$C$33:$C$776,СВЦЭМ!$A$33:$A$776,$A47,СВЦЭМ!$B$33:$B$776,K$45)+'СЕТ СН'!$G$12+СВЦЭМ!$D$10+'СЕТ СН'!$G$5-'СЕТ СН'!$G$20</f>
        <v>2724.0443405199999</v>
      </c>
      <c r="L47" s="36">
        <f>SUMIFS(СВЦЭМ!$C$33:$C$776,СВЦЭМ!$A$33:$A$776,$A47,СВЦЭМ!$B$33:$B$776,L$45)+'СЕТ СН'!$G$12+СВЦЭМ!$D$10+'СЕТ СН'!$G$5-'СЕТ СН'!$G$20</f>
        <v>2715.3794149400001</v>
      </c>
      <c r="M47" s="36">
        <f>SUMIFS(СВЦЭМ!$C$33:$C$776,СВЦЭМ!$A$33:$A$776,$A47,СВЦЭМ!$B$33:$B$776,M$45)+'СЕТ СН'!$G$12+СВЦЭМ!$D$10+'СЕТ СН'!$G$5-'СЕТ СН'!$G$20</f>
        <v>2711.8663906000002</v>
      </c>
      <c r="N47" s="36">
        <f>SUMIFS(СВЦЭМ!$C$33:$C$776,СВЦЭМ!$A$33:$A$776,$A47,СВЦЭМ!$B$33:$B$776,N$45)+'СЕТ СН'!$G$12+СВЦЭМ!$D$10+'СЕТ СН'!$G$5-'СЕТ СН'!$G$20</f>
        <v>2733.8135989299999</v>
      </c>
      <c r="O47" s="36">
        <f>SUMIFS(СВЦЭМ!$C$33:$C$776,СВЦЭМ!$A$33:$A$776,$A47,СВЦЭМ!$B$33:$B$776,O$45)+'СЕТ СН'!$G$12+СВЦЭМ!$D$10+'СЕТ СН'!$G$5-'СЕТ СН'!$G$20</f>
        <v>2743.64162356</v>
      </c>
      <c r="P47" s="36">
        <f>SUMIFS(СВЦЭМ!$C$33:$C$776,СВЦЭМ!$A$33:$A$776,$A47,СВЦЭМ!$B$33:$B$776,P$45)+'СЕТ СН'!$G$12+СВЦЭМ!$D$10+'СЕТ СН'!$G$5-'СЕТ СН'!$G$20</f>
        <v>2754.3313509199997</v>
      </c>
      <c r="Q47" s="36">
        <f>SUMIFS(СВЦЭМ!$C$33:$C$776,СВЦЭМ!$A$33:$A$776,$A47,СВЦЭМ!$B$33:$B$776,Q$45)+'СЕТ СН'!$G$12+СВЦЭМ!$D$10+'СЕТ СН'!$G$5-'СЕТ СН'!$G$20</f>
        <v>2769.5876212200001</v>
      </c>
      <c r="R47" s="36">
        <f>SUMIFS(СВЦЭМ!$C$33:$C$776,СВЦЭМ!$A$33:$A$776,$A47,СВЦЭМ!$B$33:$B$776,R$45)+'СЕТ СН'!$G$12+СВЦЭМ!$D$10+'СЕТ СН'!$G$5-'СЕТ СН'!$G$20</f>
        <v>2760.8754156700002</v>
      </c>
      <c r="S47" s="36">
        <f>SUMIFS(СВЦЭМ!$C$33:$C$776,СВЦЭМ!$A$33:$A$776,$A47,СВЦЭМ!$B$33:$B$776,S$45)+'СЕТ СН'!$G$12+СВЦЭМ!$D$10+'СЕТ СН'!$G$5-'СЕТ СН'!$G$20</f>
        <v>2742.58342253</v>
      </c>
      <c r="T47" s="36">
        <f>SUMIFS(СВЦЭМ!$C$33:$C$776,СВЦЭМ!$A$33:$A$776,$A47,СВЦЭМ!$B$33:$B$776,T$45)+'СЕТ СН'!$G$12+СВЦЭМ!$D$10+'СЕТ СН'!$G$5-'СЕТ СН'!$G$20</f>
        <v>2729.8525793600002</v>
      </c>
      <c r="U47" s="36">
        <f>SUMIFS(СВЦЭМ!$C$33:$C$776,СВЦЭМ!$A$33:$A$776,$A47,СВЦЭМ!$B$33:$B$776,U$45)+'СЕТ СН'!$G$12+СВЦЭМ!$D$10+'СЕТ СН'!$G$5-'СЕТ СН'!$G$20</f>
        <v>2726.2450199099999</v>
      </c>
      <c r="V47" s="36">
        <f>SUMIFS(СВЦЭМ!$C$33:$C$776,СВЦЭМ!$A$33:$A$776,$A47,СВЦЭМ!$B$33:$B$776,V$45)+'СЕТ СН'!$G$12+СВЦЭМ!$D$10+'СЕТ СН'!$G$5-'СЕТ СН'!$G$20</f>
        <v>2716.3231412999999</v>
      </c>
      <c r="W47" s="36">
        <f>SUMIFS(СВЦЭМ!$C$33:$C$776,СВЦЭМ!$A$33:$A$776,$A47,СВЦЭМ!$B$33:$B$776,W$45)+'СЕТ СН'!$G$12+СВЦЭМ!$D$10+'СЕТ СН'!$G$5-'СЕТ СН'!$G$20</f>
        <v>2725.3687645300001</v>
      </c>
      <c r="X47" s="36">
        <f>SUMIFS(СВЦЭМ!$C$33:$C$776,СВЦЭМ!$A$33:$A$776,$A47,СВЦЭМ!$B$33:$B$776,X$45)+'СЕТ СН'!$G$12+СВЦЭМ!$D$10+'СЕТ СН'!$G$5-'СЕТ СН'!$G$20</f>
        <v>2736.6441994400002</v>
      </c>
      <c r="Y47" s="36">
        <f>SUMIFS(СВЦЭМ!$C$33:$C$776,СВЦЭМ!$A$33:$A$776,$A47,СВЦЭМ!$B$33:$B$776,Y$45)+'СЕТ СН'!$G$12+СВЦЭМ!$D$10+'СЕТ СН'!$G$5-'СЕТ СН'!$G$20</f>
        <v>2753.86616005</v>
      </c>
    </row>
    <row r="48" spans="1:25" ht="15.75" x14ac:dyDescent="0.2">
      <c r="A48" s="35">
        <f t="shared" ref="A48:A74" si="1">A47+1</f>
        <v>43864</v>
      </c>
      <c r="B48" s="36">
        <f>SUMIFS(СВЦЭМ!$C$33:$C$776,СВЦЭМ!$A$33:$A$776,$A48,СВЦЭМ!$B$33:$B$776,B$45)+'СЕТ СН'!$G$12+СВЦЭМ!$D$10+'СЕТ СН'!$G$5-'СЕТ СН'!$G$20</f>
        <v>2791.4042765899999</v>
      </c>
      <c r="C48" s="36">
        <f>SUMIFS(СВЦЭМ!$C$33:$C$776,СВЦЭМ!$A$33:$A$776,$A48,СВЦЭМ!$B$33:$B$776,C$45)+'СЕТ СН'!$G$12+СВЦЭМ!$D$10+'СЕТ СН'!$G$5-'СЕТ СН'!$G$20</f>
        <v>2799.5889219199998</v>
      </c>
      <c r="D48" s="36">
        <f>SUMIFS(СВЦЭМ!$C$33:$C$776,СВЦЭМ!$A$33:$A$776,$A48,СВЦЭМ!$B$33:$B$776,D$45)+'СЕТ СН'!$G$12+СВЦЭМ!$D$10+'СЕТ СН'!$G$5-'СЕТ СН'!$G$20</f>
        <v>2800.5433447400001</v>
      </c>
      <c r="E48" s="36">
        <f>SUMIFS(СВЦЭМ!$C$33:$C$776,СВЦЭМ!$A$33:$A$776,$A48,СВЦЭМ!$B$33:$B$776,E$45)+'СЕТ СН'!$G$12+СВЦЭМ!$D$10+'СЕТ СН'!$G$5-'СЕТ СН'!$G$20</f>
        <v>2809.1440323900001</v>
      </c>
      <c r="F48" s="36">
        <f>SUMIFS(СВЦЭМ!$C$33:$C$776,СВЦЭМ!$A$33:$A$776,$A48,СВЦЭМ!$B$33:$B$776,F$45)+'СЕТ СН'!$G$12+СВЦЭМ!$D$10+'СЕТ СН'!$G$5-'СЕТ СН'!$G$20</f>
        <v>2806.5773067599998</v>
      </c>
      <c r="G48" s="36">
        <f>SUMIFS(СВЦЭМ!$C$33:$C$776,СВЦЭМ!$A$33:$A$776,$A48,СВЦЭМ!$B$33:$B$776,G$45)+'СЕТ СН'!$G$12+СВЦЭМ!$D$10+'СЕТ СН'!$G$5-'СЕТ СН'!$G$20</f>
        <v>2801.4161460300002</v>
      </c>
      <c r="H48" s="36">
        <f>SUMIFS(СВЦЭМ!$C$33:$C$776,СВЦЭМ!$A$33:$A$776,$A48,СВЦЭМ!$B$33:$B$776,H$45)+'СЕТ СН'!$G$12+СВЦЭМ!$D$10+'СЕТ СН'!$G$5-'СЕТ СН'!$G$20</f>
        <v>2767.8731119599997</v>
      </c>
      <c r="I48" s="36">
        <f>SUMIFS(СВЦЭМ!$C$33:$C$776,СВЦЭМ!$A$33:$A$776,$A48,СВЦЭМ!$B$33:$B$776,I$45)+'СЕТ СН'!$G$12+СВЦЭМ!$D$10+'СЕТ СН'!$G$5-'СЕТ СН'!$G$20</f>
        <v>2754.5104629500001</v>
      </c>
      <c r="J48" s="36">
        <f>SUMIFS(СВЦЭМ!$C$33:$C$776,СВЦЭМ!$A$33:$A$776,$A48,СВЦЭМ!$B$33:$B$776,J$45)+'СЕТ СН'!$G$12+СВЦЭМ!$D$10+'СЕТ СН'!$G$5-'СЕТ СН'!$G$20</f>
        <v>2739.2588243599998</v>
      </c>
      <c r="K48" s="36">
        <f>SUMIFS(СВЦЭМ!$C$33:$C$776,СВЦЭМ!$A$33:$A$776,$A48,СВЦЭМ!$B$33:$B$776,K$45)+'СЕТ СН'!$G$12+СВЦЭМ!$D$10+'СЕТ СН'!$G$5-'СЕТ СН'!$G$20</f>
        <v>2748.60366574</v>
      </c>
      <c r="L48" s="36">
        <f>SUMIFS(СВЦЭМ!$C$33:$C$776,СВЦЭМ!$A$33:$A$776,$A48,СВЦЭМ!$B$33:$B$776,L$45)+'СЕТ СН'!$G$12+СВЦЭМ!$D$10+'СЕТ СН'!$G$5-'СЕТ СН'!$G$20</f>
        <v>2747.9785584800002</v>
      </c>
      <c r="M48" s="36">
        <f>SUMIFS(СВЦЭМ!$C$33:$C$776,СВЦЭМ!$A$33:$A$776,$A48,СВЦЭМ!$B$33:$B$776,M$45)+'СЕТ СН'!$G$12+СВЦЭМ!$D$10+'СЕТ СН'!$G$5-'СЕТ СН'!$G$20</f>
        <v>2745.5479963600001</v>
      </c>
      <c r="N48" s="36">
        <f>SUMIFS(СВЦЭМ!$C$33:$C$776,СВЦЭМ!$A$33:$A$776,$A48,СВЦЭМ!$B$33:$B$776,N$45)+'СЕТ СН'!$G$12+СВЦЭМ!$D$10+'СЕТ СН'!$G$5-'СЕТ СН'!$G$20</f>
        <v>2784.67588247</v>
      </c>
      <c r="O48" s="36">
        <f>SUMIFS(СВЦЭМ!$C$33:$C$776,СВЦЭМ!$A$33:$A$776,$A48,СВЦЭМ!$B$33:$B$776,O$45)+'СЕТ СН'!$G$12+СВЦЭМ!$D$10+'СЕТ СН'!$G$5-'СЕТ СН'!$G$20</f>
        <v>2799.3531067499998</v>
      </c>
      <c r="P48" s="36">
        <f>SUMIFS(СВЦЭМ!$C$33:$C$776,СВЦЭМ!$A$33:$A$776,$A48,СВЦЭМ!$B$33:$B$776,P$45)+'СЕТ СН'!$G$12+СВЦЭМ!$D$10+'СЕТ СН'!$G$5-'СЕТ СН'!$G$20</f>
        <v>2803.63779101</v>
      </c>
      <c r="Q48" s="36">
        <f>SUMIFS(СВЦЭМ!$C$33:$C$776,СВЦЭМ!$A$33:$A$776,$A48,СВЦЭМ!$B$33:$B$776,Q$45)+'СЕТ СН'!$G$12+СВЦЭМ!$D$10+'СЕТ СН'!$G$5-'СЕТ СН'!$G$20</f>
        <v>2814.0525507000002</v>
      </c>
      <c r="R48" s="36">
        <f>SUMIFS(СВЦЭМ!$C$33:$C$776,СВЦЭМ!$A$33:$A$776,$A48,СВЦЭМ!$B$33:$B$776,R$45)+'СЕТ СН'!$G$12+СВЦЭМ!$D$10+'СЕТ СН'!$G$5-'СЕТ СН'!$G$20</f>
        <v>2811.23534926</v>
      </c>
      <c r="S48" s="36">
        <f>SUMIFS(СВЦЭМ!$C$33:$C$776,СВЦЭМ!$A$33:$A$776,$A48,СВЦЭМ!$B$33:$B$776,S$45)+'СЕТ СН'!$G$12+СВЦЭМ!$D$10+'СЕТ СН'!$G$5-'СЕТ СН'!$G$20</f>
        <v>2802.4534792099998</v>
      </c>
      <c r="T48" s="36">
        <f>SUMIFS(СВЦЭМ!$C$33:$C$776,СВЦЭМ!$A$33:$A$776,$A48,СВЦЭМ!$B$33:$B$776,T$45)+'СЕТ СН'!$G$12+СВЦЭМ!$D$10+'СЕТ СН'!$G$5-'СЕТ СН'!$G$20</f>
        <v>2768.8759376899998</v>
      </c>
      <c r="U48" s="36">
        <f>SUMIFS(СВЦЭМ!$C$33:$C$776,СВЦЭМ!$A$33:$A$776,$A48,СВЦЭМ!$B$33:$B$776,U$45)+'СЕТ СН'!$G$12+СВЦЭМ!$D$10+'СЕТ СН'!$G$5-'СЕТ СН'!$G$20</f>
        <v>2761.5693242699999</v>
      </c>
      <c r="V48" s="36">
        <f>SUMIFS(СВЦЭМ!$C$33:$C$776,СВЦЭМ!$A$33:$A$776,$A48,СВЦЭМ!$B$33:$B$776,V$45)+'СЕТ СН'!$G$12+СВЦЭМ!$D$10+'СЕТ СН'!$G$5-'СЕТ СН'!$G$20</f>
        <v>2762.3117299300002</v>
      </c>
      <c r="W48" s="36">
        <f>SUMIFS(СВЦЭМ!$C$33:$C$776,СВЦЭМ!$A$33:$A$776,$A48,СВЦЭМ!$B$33:$B$776,W$45)+'СЕТ СН'!$G$12+СВЦЭМ!$D$10+'СЕТ СН'!$G$5-'СЕТ СН'!$G$20</f>
        <v>2746.5314995799999</v>
      </c>
      <c r="X48" s="36">
        <f>SUMIFS(СВЦЭМ!$C$33:$C$776,СВЦЭМ!$A$33:$A$776,$A48,СВЦЭМ!$B$33:$B$776,X$45)+'СЕТ СН'!$G$12+СВЦЭМ!$D$10+'СЕТ СН'!$G$5-'СЕТ СН'!$G$20</f>
        <v>2755.29191055</v>
      </c>
      <c r="Y48" s="36">
        <f>SUMIFS(СВЦЭМ!$C$33:$C$776,СВЦЭМ!$A$33:$A$776,$A48,СВЦЭМ!$B$33:$B$776,Y$45)+'СЕТ СН'!$G$12+СВЦЭМ!$D$10+'СЕТ СН'!$G$5-'СЕТ СН'!$G$20</f>
        <v>2768.37609819</v>
      </c>
    </row>
    <row r="49" spans="1:25" ht="15.75" x14ac:dyDescent="0.2">
      <c r="A49" s="35">
        <f t="shared" si="1"/>
        <v>43865</v>
      </c>
      <c r="B49" s="36">
        <f>SUMIFS(СВЦЭМ!$C$33:$C$776,СВЦЭМ!$A$33:$A$776,$A49,СВЦЭМ!$B$33:$B$776,B$45)+'СЕТ СН'!$G$12+СВЦЭМ!$D$10+'СЕТ СН'!$G$5-'СЕТ СН'!$G$20</f>
        <v>2773.0547289900001</v>
      </c>
      <c r="C49" s="36">
        <f>SUMIFS(СВЦЭМ!$C$33:$C$776,СВЦЭМ!$A$33:$A$776,$A49,СВЦЭМ!$B$33:$B$776,C$45)+'СЕТ СН'!$G$12+СВЦЭМ!$D$10+'СЕТ СН'!$G$5-'СЕТ СН'!$G$20</f>
        <v>2778.5743791099999</v>
      </c>
      <c r="D49" s="36">
        <f>SUMIFS(СВЦЭМ!$C$33:$C$776,СВЦЭМ!$A$33:$A$776,$A49,СВЦЭМ!$B$33:$B$776,D$45)+'СЕТ СН'!$G$12+СВЦЭМ!$D$10+'СЕТ СН'!$G$5-'СЕТ СН'!$G$20</f>
        <v>2791.22872732</v>
      </c>
      <c r="E49" s="36">
        <f>SUMIFS(СВЦЭМ!$C$33:$C$776,СВЦЭМ!$A$33:$A$776,$A49,СВЦЭМ!$B$33:$B$776,E$45)+'СЕТ СН'!$G$12+СВЦЭМ!$D$10+'СЕТ СН'!$G$5-'СЕТ СН'!$G$20</f>
        <v>2789.99124321</v>
      </c>
      <c r="F49" s="36">
        <f>SUMIFS(СВЦЭМ!$C$33:$C$776,СВЦЭМ!$A$33:$A$776,$A49,СВЦЭМ!$B$33:$B$776,F$45)+'СЕТ СН'!$G$12+СВЦЭМ!$D$10+'СЕТ СН'!$G$5-'СЕТ СН'!$G$20</f>
        <v>2779.44521158</v>
      </c>
      <c r="G49" s="36">
        <f>SUMIFS(СВЦЭМ!$C$33:$C$776,СВЦЭМ!$A$33:$A$776,$A49,СВЦЭМ!$B$33:$B$776,G$45)+'СЕТ СН'!$G$12+СВЦЭМ!$D$10+'СЕТ СН'!$G$5-'СЕТ СН'!$G$20</f>
        <v>2759.85475318</v>
      </c>
      <c r="H49" s="36">
        <f>SUMIFS(СВЦЭМ!$C$33:$C$776,СВЦЭМ!$A$33:$A$776,$A49,СВЦЭМ!$B$33:$B$776,H$45)+'СЕТ СН'!$G$12+СВЦЭМ!$D$10+'СЕТ СН'!$G$5-'СЕТ СН'!$G$20</f>
        <v>2743.4784074700001</v>
      </c>
      <c r="I49" s="36">
        <f>SUMIFS(СВЦЭМ!$C$33:$C$776,СВЦЭМ!$A$33:$A$776,$A49,СВЦЭМ!$B$33:$B$776,I$45)+'СЕТ СН'!$G$12+СВЦЭМ!$D$10+'СЕТ СН'!$G$5-'СЕТ СН'!$G$20</f>
        <v>2711.6000015899999</v>
      </c>
      <c r="J49" s="36">
        <f>SUMIFS(СВЦЭМ!$C$33:$C$776,СВЦЭМ!$A$33:$A$776,$A49,СВЦЭМ!$B$33:$B$776,J$45)+'СЕТ СН'!$G$12+СВЦЭМ!$D$10+'СЕТ СН'!$G$5-'СЕТ СН'!$G$20</f>
        <v>2692.66872457</v>
      </c>
      <c r="K49" s="36">
        <f>SUMIFS(СВЦЭМ!$C$33:$C$776,СВЦЭМ!$A$33:$A$776,$A49,СВЦЭМ!$B$33:$B$776,K$45)+'СЕТ СН'!$G$12+СВЦЭМ!$D$10+'СЕТ СН'!$G$5-'СЕТ СН'!$G$20</f>
        <v>2677.13012162</v>
      </c>
      <c r="L49" s="36">
        <f>SUMIFS(СВЦЭМ!$C$33:$C$776,СВЦЭМ!$A$33:$A$776,$A49,СВЦЭМ!$B$33:$B$776,L$45)+'СЕТ СН'!$G$12+СВЦЭМ!$D$10+'СЕТ СН'!$G$5-'СЕТ СН'!$G$20</f>
        <v>2705.3571958000002</v>
      </c>
      <c r="M49" s="36">
        <f>SUMIFS(СВЦЭМ!$C$33:$C$776,СВЦЭМ!$A$33:$A$776,$A49,СВЦЭМ!$B$33:$B$776,M$45)+'СЕТ СН'!$G$12+СВЦЭМ!$D$10+'СЕТ СН'!$G$5-'СЕТ СН'!$G$20</f>
        <v>2763.1606705899999</v>
      </c>
      <c r="N49" s="36">
        <f>SUMIFS(СВЦЭМ!$C$33:$C$776,СВЦЭМ!$A$33:$A$776,$A49,СВЦЭМ!$B$33:$B$776,N$45)+'СЕТ СН'!$G$12+СВЦЭМ!$D$10+'СЕТ СН'!$G$5-'СЕТ СН'!$G$20</f>
        <v>2815.656794</v>
      </c>
      <c r="O49" s="36">
        <f>SUMIFS(СВЦЭМ!$C$33:$C$776,СВЦЭМ!$A$33:$A$776,$A49,СВЦЭМ!$B$33:$B$776,O$45)+'СЕТ СН'!$G$12+СВЦЭМ!$D$10+'СЕТ СН'!$G$5-'СЕТ СН'!$G$20</f>
        <v>2828.24953065</v>
      </c>
      <c r="P49" s="36">
        <f>SUMIFS(СВЦЭМ!$C$33:$C$776,СВЦЭМ!$A$33:$A$776,$A49,СВЦЭМ!$B$33:$B$776,P$45)+'СЕТ СН'!$G$12+СВЦЭМ!$D$10+'СЕТ СН'!$G$5-'СЕТ СН'!$G$20</f>
        <v>2831.6693475100001</v>
      </c>
      <c r="Q49" s="36">
        <f>SUMIFS(СВЦЭМ!$C$33:$C$776,СВЦЭМ!$A$33:$A$776,$A49,СВЦЭМ!$B$33:$B$776,Q$45)+'СЕТ СН'!$G$12+СВЦЭМ!$D$10+'СЕТ СН'!$G$5-'СЕТ СН'!$G$20</f>
        <v>2840.26117871</v>
      </c>
      <c r="R49" s="36">
        <f>SUMIFS(СВЦЭМ!$C$33:$C$776,СВЦЭМ!$A$33:$A$776,$A49,СВЦЭМ!$B$33:$B$776,R$45)+'СЕТ СН'!$G$12+СВЦЭМ!$D$10+'СЕТ СН'!$G$5-'СЕТ СН'!$G$20</f>
        <v>2838.16405725</v>
      </c>
      <c r="S49" s="36">
        <f>SUMIFS(СВЦЭМ!$C$33:$C$776,СВЦЭМ!$A$33:$A$776,$A49,СВЦЭМ!$B$33:$B$776,S$45)+'СЕТ СН'!$G$12+СВЦЭМ!$D$10+'СЕТ СН'!$G$5-'СЕТ СН'!$G$20</f>
        <v>2814.4668524399999</v>
      </c>
      <c r="T49" s="36">
        <f>SUMIFS(СВЦЭМ!$C$33:$C$776,СВЦЭМ!$A$33:$A$776,$A49,СВЦЭМ!$B$33:$B$776,T$45)+'СЕТ СН'!$G$12+СВЦЭМ!$D$10+'СЕТ СН'!$G$5-'СЕТ СН'!$G$20</f>
        <v>2791.1320520600002</v>
      </c>
      <c r="U49" s="36">
        <f>SUMIFS(СВЦЭМ!$C$33:$C$776,СВЦЭМ!$A$33:$A$776,$A49,СВЦЭМ!$B$33:$B$776,U$45)+'СЕТ СН'!$G$12+СВЦЭМ!$D$10+'СЕТ СН'!$G$5-'СЕТ СН'!$G$20</f>
        <v>2785.4988804</v>
      </c>
      <c r="V49" s="36">
        <f>SUMIFS(СВЦЭМ!$C$33:$C$776,СВЦЭМ!$A$33:$A$776,$A49,СВЦЭМ!$B$33:$B$776,V$45)+'СЕТ СН'!$G$12+СВЦЭМ!$D$10+'СЕТ СН'!$G$5-'СЕТ СН'!$G$20</f>
        <v>2787.2172813799998</v>
      </c>
      <c r="W49" s="36">
        <f>SUMIFS(СВЦЭМ!$C$33:$C$776,СВЦЭМ!$A$33:$A$776,$A49,СВЦЭМ!$B$33:$B$776,W$45)+'СЕТ СН'!$G$12+СВЦЭМ!$D$10+'СЕТ СН'!$G$5-'СЕТ СН'!$G$20</f>
        <v>2791.4045041999998</v>
      </c>
      <c r="X49" s="36">
        <f>SUMIFS(СВЦЭМ!$C$33:$C$776,СВЦЭМ!$A$33:$A$776,$A49,СВЦЭМ!$B$33:$B$776,X$45)+'СЕТ СН'!$G$12+СВЦЭМ!$D$10+'СЕТ СН'!$G$5-'СЕТ СН'!$G$20</f>
        <v>2796.43064039</v>
      </c>
      <c r="Y49" s="36">
        <f>SUMIFS(СВЦЭМ!$C$33:$C$776,СВЦЭМ!$A$33:$A$776,$A49,СВЦЭМ!$B$33:$B$776,Y$45)+'СЕТ СН'!$G$12+СВЦЭМ!$D$10+'СЕТ СН'!$G$5-'СЕТ СН'!$G$20</f>
        <v>2827.9419192099999</v>
      </c>
    </row>
    <row r="50" spans="1:25" ht="15.75" x14ac:dyDescent="0.2">
      <c r="A50" s="35">
        <f t="shared" si="1"/>
        <v>43866</v>
      </c>
      <c r="B50" s="36">
        <f>SUMIFS(СВЦЭМ!$C$33:$C$776,СВЦЭМ!$A$33:$A$776,$A50,СВЦЭМ!$B$33:$B$776,B$45)+'СЕТ СН'!$G$12+СВЦЭМ!$D$10+'СЕТ СН'!$G$5-'СЕТ СН'!$G$20</f>
        <v>2828.9413889799998</v>
      </c>
      <c r="C50" s="36">
        <f>SUMIFS(СВЦЭМ!$C$33:$C$776,СВЦЭМ!$A$33:$A$776,$A50,СВЦЭМ!$B$33:$B$776,C$45)+'СЕТ СН'!$G$12+СВЦЭМ!$D$10+'СЕТ СН'!$G$5-'СЕТ СН'!$G$20</f>
        <v>2848.8513877699997</v>
      </c>
      <c r="D50" s="36">
        <f>SUMIFS(СВЦЭМ!$C$33:$C$776,СВЦЭМ!$A$33:$A$776,$A50,СВЦЭМ!$B$33:$B$776,D$45)+'СЕТ СН'!$G$12+СВЦЭМ!$D$10+'СЕТ СН'!$G$5-'СЕТ СН'!$G$20</f>
        <v>2861.5048225399996</v>
      </c>
      <c r="E50" s="36">
        <f>SUMIFS(СВЦЭМ!$C$33:$C$776,СВЦЭМ!$A$33:$A$776,$A50,СВЦЭМ!$B$33:$B$776,E$45)+'СЕТ СН'!$G$12+СВЦЭМ!$D$10+'СЕТ СН'!$G$5-'СЕТ СН'!$G$20</f>
        <v>2861.8565771399999</v>
      </c>
      <c r="F50" s="36">
        <f>SUMIFS(СВЦЭМ!$C$33:$C$776,СВЦЭМ!$A$33:$A$776,$A50,СВЦЭМ!$B$33:$B$776,F$45)+'СЕТ СН'!$G$12+СВЦЭМ!$D$10+'СЕТ СН'!$G$5-'СЕТ СН'!$G$20</f>
        <v>2848.8975068099999</v>
      </c>
      <c r="G50" s="36">
        <f>SUMIFS(СВЦЭМ!$C$33:$C$776,СВЦЭМ!$A$33:$A$776,$A50,СВЦЭМ!$B$33:$B$776,G$45)+'СЕТ СН'!$G$12+СВЦЭМ!$D$10+'СЕТ СН'!$G$5-'СЕТ СН'!$G$20</f>
        <v>2831.9083161999997</v>
      </c>
      <c r="H50" s="36">
        <f>SUMIFS(СВЦЭМ!$C$33:$C$776,СВЦЭМ!$A$33:$A$776,$A50,СВЦЭМ!$B$33:$B$776,H$45)+'СЕТ СН'!$G$12+СВЦЭМ!$D$10+'СЕТ СН'!$G$5-'СЕТ СН'!$G$20</f>
        <v>2797.4038238499998</v>
      </c>
      <c r="I50" s="36">
        <f>SUMIFS(СВЦЭМ!$C$33:$C$776,СВЦЭМ!$A$33:$A$776,$A50,СВЦЭМ!$B$33:$B$776,I$45)+'СЕТ СН'!$G$12+СВЦЭМ!$D$10+'СЕТ СН'!$G$5-'СЕТ СН'!$G$20</f>
        <v>2759.4470965099999</v>
      </c>
      <c r="J50" s="36">
        <f>SUMIFS(СВЦЭМ!$C$33:$C$776,СВЦЭМ!$A$33:$A$776,$A50,СВЦЭМ!$B$33:$B$776,J$45)+'СЕТ СН'!$G$12+СВЦЭМ!$D$10+'СЕТ СН'!$G$5-'СЕТ СН'!$G$20</f>
        <v>2719.0780473999998</v>
      </c>
      <c r="K50" s="36">
        <f>SUMIFS(СВЦЭМ!$C$33:$C$776,СВЦЭМ!$A$33:$A$776,$A50,СВЦЭМ!$B$33:$B$776,K$45)+'СЕТ СН'!$G$12+СВЦЭМ!$D$10+'СЕТ СН'!$G$5-'СЕТ СН'!$G$20</f>
        <v>2716.30651911</v>
      </c>
      <c r="L50" s="36">
        <f>SUMIFS(СВЦЭМ!$C$33:$C$776,СВЦЭМ!$A$33:$A$776,$A50,СВЦЭМ!$B$33:$B$776,L$45)+'СЕТ СН'!$G$12+СВЦЭМ!$D$10+'СЕТ СН'!$G$5-'СЕТ СН'!$G$20</f>
        <v>2711.7443528700001</v>
      </c>
      <c r="M50" s="36">
        <f>SUMIFS(СВЦЭМ!$C$33:$C$776,СВЦЭМ!$A$33:$A$776,$A50,СВЦЭМ!$B$33:$B$776,M$45)+'СЕТ СН'!$G$12+СВЦЭМ!$D$10+'СЕТ СН'!$G$5-'СЕТ СН'!$G$20</f>
        <v>2721.6326424099998</v>
      </c>
      <c r="N50" s="36">
        <f>SUMIFS(СВЦЭМ!$C$33:$C$776,СВЦЭМ!$A$33:$A$776,$A50,СВЦЭМ!$B$33:$B$776,N$45)+'СЕТ СН'!$G$12+СВЦЭМ!$D$10+'СЕТ СН'!$G$5-'СЕТ СН'!$G$20</f>
        <v>2742.8874230299998</v>
      </c>
      <c r="O50" s="36">
        <f>SUMIFS(СВЦЭМ!$C$33:$C$776,СВЦЭМ!$A$33:$A$776,$A50,СВЦЭМ!$B$33:$B$776,O$45)+'СЕТ СН'!$G$12+СВЦЭМ!$D$10+'СЕТ СН'!$G$5-'СЕТ СН'!$G$20</f>
        <v>2778.9629298499999</v>
      </c>
      <c r="P50" s="36">
        <f>SUMIFS(СВЦЭМ!$C$33:$C$776,СВЦЭМ!$A$33:$A$776,$A50,СВЦЭМ!$B$33:$B$776,P$45)+'СЕТ СН'!$G$12+СВЦЭМ!$D$10+'СЕТ СН'!$G$5-'СЕТ СН'!$G$20</f>
        <v>2796.5174124099999</v>
      </c>
      <c r="Q50" s="36">
        <f>SUMIFS(СВЦЭМ!$C$33:$C$776,СВЦЭМ!$A$33:$A$776,$A50,СВЦЭМ!$B$33:$B$776,Q$45)+'СЕТ СН'!$G$12+СВЦЭМ!$D$10+'СЕТ СН'!$G$5-'СЕТ СН'!$G$20</f>
        <v>2802.91515549</v>
      </c>
      <c r="R50" s="36">
        <f>SUMIFS(СВЦЭМ!$C$33:$C$776,СВЦЭМ!$A$33:$A$776,$A50,СВЦЭМ!$B$33:$B$776,R$45)+'СЕТ СН'!$G$12+СВЦЭМ!$D$10+'СЕТ СН'!$G$5-'СЕТ СН'!$G$20</f>
        <v>2795.8078025499999</v>
      </c>
      <c r="S50" s="36">
        <f>SUMIFS(СВЦЭМ!$C$33:$C$776,СВЦЭМ!$A$33:$A$776,$A50,СВЦЭМ!$B$33:$B$776,S$45)+'СЕТ СН'!$G$12+СВЦЭМ!$D$10+'СЕТ СН'!$G$5-'СЕТ СН'!$G$20</f>
        <v>2768.8423741799998</v>
      </c>
      <c r="T50" s="36">
        <f>SUMIFS(СВЦЭМ!$C$33:$C$776,СВЦЭМ!$A$33:$A$776,$A50,СВЦЭМ!$B$33:$B$776,T$45)+'СЕТ СН'!$G$12+СВЦЭМ!$D$10+'СЕТ СН'!$G$5-'СЕТ СН'!$G$20</f>
        <v>2736.2313527400001</v>
      </c>
      <c r="U50" s="36">
        <f>SUMIFS(СВЦЭМ!$C$33:$C$776,СВЦЭМ!$A$33:$A$776,$A50,СВЦЭМ!$B$33:$B$776,U$45)+'СЕТ СН'!$G$12+СВЦЭМ!$D$10+'СЕТ СН'!$G$5-'СЕТ СН'!$G$20</f>
        <v>2740.63024137</v>
      </c>
      <c r="V50" s="36">
        <f>SUMIFS(СВЦЭМ!$C$33:$C$776,СВЦЭМ!$A$33:$A$776,$A50,СВЦЭМ!$B$33:$B$776,V$45)+'СЕТ СН'!$G$12+СВЦЭМ!$D$10+'СЕТ СН'!$G$5-'СЕТ СН'!$G$20</f>
        <v>2742.8803590100001</v>
      </c>
      <c r="W50" s="36">
        <f>SUMIFS(СВЦЭМ!$C$33:$C$776,СВЦЭМ!$A$33:$A$776,$A50,СВЦЭМ!$B$33:$B$776,W$45)+'СЕТ СН'!$G$12+СВЦЭМ!$D$10+'СЕТ СН'!$G$5-'СЕТ СН'!$G$20</f>
        <v>2756.8161606200001</v>
      </c>
      <c r="X50" s="36">
        <f>SUMIFS(СВЦЭМ!$C$33:$C$776,СВЦЭМ!$A$33:$A$776,$A50,СВЦЭМ!$B$33:$B$776,X$45)+'СЕТ СН'!$G$12+СВЦЭМ!$D$10+'СЕТ СН'!$G$5-'СЕТ СН'!$G$20</f>
        <v>2775.45340743</v>
      </c>
      <c r="Y50" s="36">
        <f>SUMIFS(СВЦЭМ!$C$33:$C$776,СВЦЭМ!$A$33:$A$776,$A50,СВЦЭМ!$B$33:$B$776,Y$45)+'СЕТ СН'!$G$12+СВЦЭМ!$D$10+'СЕТ СН'!$G$5-'СЕТ СН'!$G$20</f>
        <v>2806.4702938800001</v>
      </c>
    </row>
    <row r="51" spans="1:25" ht="15.75" x14ac:dyDescent="0.2">
      <c r="A51" s="35">
        <f t="shared" si="1"/>
        <v>43867</v>
      </c>
      <c r="B51" s="36">
        <f>SUMIFS(СВЦЭМ!$C$33:$C$776,СВЦЭМ!$A$33:$A$776,$A51,СВЦЭМ!$B$33:$B$776,B$45)+'СЕТ СН'!$G$12+СВЦЭМ!$D$10+'СЕТ СН'!$G$5-'СЕТ СН'!$G$20</f>
        <v>2810.3979599300001</v>
      </c>
      <c r="C51" s="36">
        <f>SUMIFS(СВЦЭМ!$C$33:$C$776,СВЦЭМ!$A$33:$A$776,$A51,СВЦЭМ!$B$33:$B$776,C$45)+'СЕТ СН'!$G$12+СВЦЭМ!$D$10+'СЕТ СН'!$G$5-'СЕТ СН'!$G$20</f>
        <v>2837.6777001800001</v>
      </c>
      <c r="D51" s="36">
        <f>SUMIFS(СВЦЭМ!$C$33:$C$776,СВЦЭМ!$A$33:$A$776,$A51,СВЦЭМ!$B$33:$B$776,D$45)+'СЕТ СН'!$G$12+СВЦЭМ!$D$10+'СЕТ СН'!$G$5-'СЕТ СН'!$G$20</f>
        <v>2845.70013393</v>
      </c>
      <c r="E51" s="36">
        <f>SUMIFS(СВЦЭМ!$C$33:$C$776,СВЦЭМ!$A$33:$A$776,$A51,СВЦЭМ!$B$33:$B$776,E$45)+'СЕТ СН'!$G$12+СВЦЭМ!$D$10+'СЕТ СН'!$G$5-'СЕТ СН'!$G$20</f>
        <v>2853.7765830799999</v>
      </c>
      <c r="F51" s="36">
        <f>SUMIFS(СВЦЭМ!$C$33:$C$776,СВЦЭМ!$A$33:$A$776,$A51,СВЦЭМ!$B$33:$B$776,F$45)+'СЕТ СН'!$G$12+СВЦЭМ!$D$10+'СЕТ СН'!$G$5-'СЕТ СН'!$G$20</f>
        <v>2848.88602597</v>
      </c>
      <c r="G51" s="36">
        <f>SUMIFS(СВЦЭМ!$C$33:$C$776,СВЦЭМ!$A$33:$A$776,$A51,СВЦЭМ!$B$33:$B$776,G$45)+'СЕТ СН'!$G$12+СВЦЭМ!$D$10+'СЕТ СН'!$G$5-'СЕТ СН'!$G$20</f>
        <v>2841.4418464599999</v>
      </c>
      <c r="H51" s="36">
        <f>SUMIFS(СВЦЭМ!$C$33:$C$776,СВЦЭМ!$A$33:$A$776,$A51,СВЦЭМ!$B$33:$B$776,H$45)+'СЕТ СН'!$G$12+СВЦЭМ!$D$10+'СЕТ СН'!$G$5-'СЕТ СН'!$G$20</f>
        <v>2805.5725095500002</v>
      </c>
      <c r="I51" s="36">
        <f>SUMIFS(СВЦЭМ!$C$33:$C$776,СВЦЭМ!$A$33:$A$776,$A51,СВЦЭМ!$B$33:$B$776,I$45)+'СЕТ СН'!$G$12+СВЦЭМ!$D$10+'СЕТ СН'!$G$5-'СЕТ СН'!$G$20</f>
        <v>2760.3120568700001</v>
      </c>
      <c r="J51" s="36">
        <f>SUMIFS(СВЦЭМ!$C$33:$C$776,СВЦЭМ!$A$33:$A$776,$A51,СВЦЭМ!$B$33:$B$776,J$45)+'СЕТ СН'!$G$12+СВЦЭМ!$D$10+'СЕТ СН'!$G$5-'СЕТ СН'!$G$20</f>
        <v>2726.75760816</v>
      </c>
      <c r="K51" s="36">
        <f>SUMIFS(СВЦЭМ!$C$33:$C$776,СВЦЭМ!$A$33:$A$776,$A51,СВЦЭМ!$B$33:$B$776,K$45)+'СЕТ СН'!$G$12+СВЦЭМ!$D$10+'СЕТ СН'!$G$5-'СЕТ СН'!$G$20</f>
        <v>2702.2655286999998</v>
      </c>
      <c r="L51" s="36">
        <f>SUMIFS(СВЦЭМ!$C$33:$C$776,СВЦЭМ!$A$33:$A$776,$A51,СВЦЭМ!$B$33:$B$776,L$45)+'СЕТ СН'!$G$12+СВЦЭМ!$D$10+'СЕТ СН'!$G$5-'СЕТ СН'!$G$20</f>
        <v>2717.8165924899999</v>
      </c>
      <c r="M51" s="36">
        <f>SUMIFS(СВЦЭМ!$C$33:$C$776,СВЦЭМ!$A$33:$A$776,$A51,СВЦЭМ!$B$33:$B$776,M$45)+'СЕТ СН'!$G$12+СВЦЭМ!$D$10+'СЕТ СН'!$G$5-'СЕТ СН'!$G$20</f>
        <v>2738.2095726100001</v>
      </c>
      <c r="N51" s="36">
        <f>SUMIFS(СВЦЭМ!$C$33:$C$776,СВЦЭМ!$A$33:$A$776,$A51,СВЦЭМ!$B$33:$B$776,N$45)+'СЕТ СН'!$G$12+СВЦЭМ!$D$10+'СЕТ СН'!$G$5-'СЕТ СН'!$G$20</f>
        <v>2757.5667569400002</v>
      </c>
      <c r="O51" s="36">
        <f>SUMIFS(СВЦЭМ!$C$33:$C$776,СВЦЭМ!$A$33:$A$776,$A51,СВЦЭМ!$B$33:$B$776,O$45)+'СЕТ СН'!$G$12+СВЦЭМ!$D$10+'СЕТ СН'!$G$5-'СЕТ СН'!$G$20</f>
        <v>2768.0756357099999</v>
      </c>
      <c r="P51" s="36">
        <f>SUMIFS(СВЦЭМ!$C$33:$C$776,СВЦЭМ!$A$33:$A$776,$A51,СВЦЭМ!$B$33:$B$776,P$45)+'СЕТ СН'!$G$12+СВЦЭМ!$D$10+'СЕТ СН'!$G$5-'СЕТ СН'!$G$20</f>
        <v>2793.0572653499999</v>
      </c>
      <c r="Q51" s="36">
        <f>SUMIFS(СВЦЭМ!$C$33:$C$776,СВЦЭМ!$A$33:$A$776,$A51,СВЦЭМ!$B$33:$B$776,Q$45)+'СЕТ СН'!$G$12+СВЦЭМ!$D$10+'СЕТ СН'!$G$5-'СЕТ СН'!$G$20</f>
        <v>2802.96628956</v>
      </c>
      <c r="R51" s="36">
        <f>SUMIFS(СВЦЭМ!$C$33:$C$776,СВЦЭМ!$A$33:$A$776,$A51,СВЦЭМ!$B$33:$B$776,R$45)+'СЕТ СН'!$G$12+СВЦЭМ!$D$10+'СЕТ СН'!$G$5-'СЕТ СН'!$G$20</f>
        <v>2795.8717257899998</v>
      </c>
      <c r="S51" s="36">
        <f>SUMIFS(СВЦЭМ!$C$33:$C$776,СВЦЭМ!$A$33:$A$776,$A51,СВЦЭМ!$B$33:$B$776,S$45)+'СЕТ СН'!$G$12+СВЦЭМ!$D$10+'СЕТ СН'!$G$5-'СЕТ СН'!$G$20</f>
        <v>2770.5248857000001</v>
      </c>
      <c r="T51" s="36">
        <f>SUMIFS(СВЦЭМ!$C$33:$C$776,СВЦЭМ!$A$33:$A$776,$A51,СВЦЭМ!$B$33:$B$776,T$45)+'СЕТ СН'!$G$12+СВЦЭМ!$D$10+'СЕТ СН'!$G$5-'СЕТ СН'!$G$20</f>
        <v>2739.4823996300001</v>
      </c>
      <c r="U51" s="36">
        <f>SUMIFS(СВЦЭМ!$C$33:$C$776,СВЦЭМ!$A$33:$A$776,$A51,СВЦЭМ!$B$33:$B$776,U$45)+'СЕТ СН'!$G$12+СВЦЭМ!$D$10+'СЕТ СН'!$G$5-'СЕТ СН'!$G$20</f>
        <v>2734.02910342</v>
      </c>
      <c r="V51" s="36">
        <f>SUMIFS(СВЦЭМ!$C$33:$C$776,СВЦЭМ!$A$33:$A$776,$A51,СВЦЭМ!$B$33:$B$776,V$45)+'СЕТ СН'!$G$12+СВЦЭМ!$D$10+'СЕТ СН'!$G$5-'СЕТ СН'!$G$20</f>
        <v>2720.6354960099998</v>
      </c>
      <c r="W51" s="36">
        <f>SUMIFS(СВЦЭМ!$C$33:$C$776,СВЦЭМ!$A$33:$A$776,$A51,СВЦЭМ!$B$33:$B$776,W$45)+'СЕТ СН'!$G$12+СВЦЭМ!$D$10+'СЕТ СН'!$G$5-'СЕТ СН'!$G$20</f>
        <v>2743.0869842900001</v>
      </c>
      <c r="X51" s="36">
        <f>SUMIFS(СВЦЭМ!$C$33:$C$776,СВЦЭМ!$A$33:$A$776,$A51,СВЦЭМ!$B$33:$B$776,X$45)+'СЕТ СН'!$G$12+СВЦЭМ!$D$10+'СЕТ СН'!$G$5-'СЕТ СН'!$G$20</f>
        <v>2763.4823875000002</v>
      </c>
      <c r="Y51" s="36">
        <f>SUMIFS(СВЦЭМ!$C$33:$C$776,СВЦЭМ!$A$33:$A$776,$A51,СВЦЭМ!$B$33:$B$776,Y$45)+'СЕТ СН'!$G$12+СВЦЭМ!$D$10+'СЕТ СН'!$G$5-'СЕТ СН'!$G$20</f>
        <v>2796.1433581199999</v>
      </c>
    </row>
    <row r="52" spans="1:25" ht="15.75" x14ac:dyDescent="0.2">
      <c r="A52" s="35">
        <f t="shared" si="1"/>
        <v>43868</v>
      </c>
      <c r="B52" s="36">
        <f>SUMIFS(СВЦЭМ!$C$33:$C$776,СВЦЭМ!$A$33:$A$776,$A52,СВЦЭМ!$B$33:$B$776,B$45)+'СЕТ СН'!$G$12+СВЦЭМ!$D$10+'СЕТ СН'!$G$5-'СЕТ СН'!$G$20</f>
        <v>2888.55301233</v>
      </c>
      <c r="C52" s="36">
        <f>SUMIFS(СВЦЭМ!$C$33:$C$776,СВЦЭМ!$A$33:$A$776,$A52,СВЦЭМ!$B$33:$B$776,C$45)+'СЕТ СН'!$G$12+СВЦЭМ!$D$10+'СЕТ СН'!$G$5-'СЕТ СН'!$G$20</f>
        <v>2890.08606457</v>
      </c>
      <c r="D52" s="36">
        <f>SUMIFS(СВЦЭМ!$C$33:$C$776,СВЦЭМ!$A$33:$A$776,$A52,СВЦЭМ!$B$33:$B$776,D$45)+'СЕТ СН'!$G$12+СВЦЭМ!$D$10+'СЕТ СН'!$G$5-'СЕТ СН'!$G$20</f>
        <v>2897.8450646699998</v>
      </c>
      <c r="E52" s="36">
        <f>SUMIFS(СВЦЭМ!$C$33:$C$776,СВЦЭМ!$A$33:$A$776,$A52,СВЦЭМ!$B$33:$B$776,E$45)+'СЕТ СН'!$G$12+СВЦЭМ!$D$10+'СЕТ СН'!$G$5-'СЕТ СН'!$G$20</f>
        <v>2898.1181459700001</v>
      </c>
      <c r="F52" s="36">
        <f>SUMIFS(СВЦЭМ!$C$33:$C$776,СВЦЭМ!$A$33:$A$776,$A52,СВЦЭМ!$B$33:$B$776,F$45)+'СЕТ СН'!$G$12+СВЦЭМ!$D$10+'СЕТ СН'!$G$5-'СЕТ СН'!$G$20</f>
        <v>2883.5064910699998</v>
      </c>
      <c r="G52" s="36">
        <f>SUMIFS(СВЦЭМ!$C$33:$C$776,СВЦЭМ!$A$33:$A$776,$A52,СВЦЭМ!$B$33:$B$776,G$45)+'СЕТ СН'!$G$12+СВЦЭМ!$D$10+'СЕТ СН'!$G$5-'СЕТ СН'!$G$20</f>
        <v>2870.6317830499997</v>
      </c>
      <c r="H52" s="36">
        <f>SUMIFS(СВЦЭМ!$C$33:$C$776,СВЦЭМ!$A$33:$A$776,$A52,СВЦЭМ!$B$33:$B$776,H$45)+'СЕТ СН'!$G$12+СВЦЭМ!$D$10+'СЕТ СН'!$G$5-'СЕТ СН'!$G$20</f>
        <v>2836.5723623200001</v>
      </c>
      <c r="I52" s="36">
        <f>SUMIFS(СВЦЭМ!$C$33:$C$776,СВЦЭМ!$A$33:$A$776,$A52,СВЦЭМ!$B$33:$B$776,I$45)+'СЕТ СН'!$G$12+СВЦЭМ!$D$10+'СЕТ СН'!$G$5-'СЕТ СН'!$G$20</f>
        <v>2796.4192375600001</v>
      </c>
      <c r="J52" s="36">
        <f>SUMIFS(СВЦЭМ!$C$33:$C$776,СВЦЭМ!$A$33:$A$776,$A52,СВЦЭМ!$B$33:$B$776,J$45)+'СЕТ СН'!$G$12+СВЦЭМ!$D$10+'СЕТ СН'!$G$5-'СЕТ СН'!$G$20</f>
        <v>2758.8763886199999</v>
      </c>
      <c r="K52" s="36">
        <f>SUMIFS(СВЦЭМ!$C$33:$C$776,СВЦЭМ!$A$33:$A$776,$A52,СВЦЭМ!$B$33:$B$776,K$45)+'СЕТ СН'!$G$12+СВЦЭМ!$D$10+'СЕТ СН'!$G$5-'СЕТ СН'!$G$20</f>
        <v>2761.3904809400001</v>
      </c>
      <c r="L52" s="36">
        <f>SUMIFS(СВЦЭМ!$C$33:$C$776,СВЦЭМ!$A$33:$A$776,$A52,СВЦЭМ!$B$33:$B$776,L$45)+'СЕТ СН'!$G$12+СВЦЭМ!$D$10+'СЕТ СН'!$G$5-'СЕТ СН'!$G$20</f>
        <v>2769.7639896700002</v>
      </c>
      <c r="M52" s="36">
        <f>SUMIFS(СВЦЭМ!$C$33:$C$776,СВЦЭМ!$A$33:$A$776,$A52,СВЦЭМ!$B$33:$B$776,M$45)+'СЕТ СН'!$G$12+СВЦЭМ!$D$10+'СЕТ СН'!$G$5-'СЕТ СН'!$G$20</f>
        <v>2760.7557988399999</v>
      </c>
      <c r="N52" s="36">
        <f>SUMIFS(СВЦЭМ!$C$33:$C$776,СВЦЭМ!$A$33:$A$776,$A52,СВЦЭМ!$B$33:$B$776,N$45)+'СЕТ СН'!$G$12+СВЦЭМ!$D$10+'СЕТ СН'!$G$5-'СЕТ СН'!$G$20</f>
        <v>2773.7583895299999</v>
      </c>
      <c r="O52" s="36">
        <f>SUMIFS(СВЦЭМ!$C$33:$C$776,СВЦЭМ!$A$33:$A$776,$A52,СВЦЭМ!$B$33:$B$776,O$45)+'СЕТ СН'!$G$12+СВЦЭМ!$D$10+'СЕТ СН'!$G$5-'СЕТ СН'!$G$20</f>
        <v>2786.99182823</v>
      </c>
      <c r="P52" s="36">
        <f>SUMIFS(СВЦЭМ!$C$33:$C$776,СВЦЭМ!$A$33:$A$776,$A52,СВЦЭМ!$B$33:$B$776,P$45)+'СЕТ СН'!$G$12+СВЦЭМ!$D$10+'СЕТ СН'!$G$5-'СЕТ СН'!$G$20</f>
        <v>2800.5786039099999</v>
      </c>
      <c r="Q52" s="36">
        <f>SUMIFS(СВЦЭМ!$C$33:$C$776,СВЦЭМ!$A$33:$A$776,$A52,СВЦЭМ!$B$33:$B$776,Q$45)+'СЕТ СН'!$G$12+СВЦЭМ!$D$10+'СЕТ СН'!$G$5-'СЕТ СН'!$G$20</f>
        <v>2808.5532587799999</v>
      </c>
      <c r="R52" s="36">
        <f>SUMIFS(СВЦЭМ!$C$33:$C$776,СВЦЭМ!$A$33:$A$776,$A52,СВЦЭМ!$B$33:$B$776,R$45)+'СЕТ СН'!$G$12+СВЦЭМ!$D$10+'СЕТ СН'!$G$5-'СЕТ СН'!$G$20</f>
        <v>2790.74335462</v>
      </c>
      <c r="S52" s="36">
        <f>SUMIFS(СВЦЭМ!$C$33:$C$776,СВЦЭМ!$A$33:$A$776,$A52,СВЦЭМ!$B$33:$B$776,S$45)+'СЕТ СН'!$G$12+СВЦЭМ!$D$10+'СЕТ СН'!$G$5-'СЕТ СН'!$G$20</f>
        <v>2760.4476363399999</v>
      </c>
      <c r="T52" s="36">
        <f>SUMIFS(СВЦЭМ!$C$33:$C$776,СВЦЭМ!$A$33:$A$776,$A52,СВЦЭМ!$B$33:$B$776,T$45)+'СЕТ СН'!$G$12+СВЦЭМ!$D$10+'СЕТ СН'!$G$5-'СЕТ СН'!$G$20</f>
        <v>2717.23927245</v>
      </c>
      <c r="U52" s="36">
        <f>SUMIFS(СВЦЭМ!$C$33:$C$776,СВЦЭМ!$A$33:$A$776,$A52,СВЦЭМ!$B$33:$B$776,U$45)+'СЕТ СН'!$G$12+СВЦЭМ!$D$10+'СЕТ СН'!$G$5-'СЕТ СН'!$G$20</f>
        <v>2722.4850542899999</v>
      </c>
      <c r="V52" s="36">
        <f>SUMIFS(СВЦЭМ!$C$33:$C$776,СВЦЭМ!$A$33:$A$776,$A52,СВЦЭМ!$B$33:$B$776,V$45)+'СЕТ СН'!$G$12+СВЦЭМ!$D$10+'СЕТ СН'!$G$5-'СЕТ СН'!$G$20</f>
        <v>2739.0614555900002</v>
      </c>
      <c r="W52" s="36">
        <f>SUMIFS(СВЦЭМ!$C$33:$C$776,СВЦЭМ!$A$33:$A$776,$A52,СВЦЭМ!$B$33:$B$776,W$45)+'СЕТ СН'!$G$12+СВЦЭМ!$D$10+'СЕТ СН'!$G$5-'СЕТ СН'!$G$20</f>
        <v>2759.4757938399998</v>
      </c>
      <c r="X52" s="36">
        <f>SUMIFS(СВЦЭМ!$C$33:$C$776,СВЦЭМ!$A$33:$A$776,$A52,СВЦЭМ!$B$33:$B$776,X$45)+'СЕТ СН'!$G$12+СВЦЭМ!$D$10+'СЕТ СН'!$G$5-'СЕТ СН'!$G$20</f>
        <v>2768.1690421100002</v>
      </c>
      <c r="Y52" s="36">
        <f>SUMIFS(СВЦЭМ!$C$33:$C$776,СВЦЭМ!$A$33:$A$776,$A52,СВЦЭМ!$B$33:$B$776,Y$45)+'СЕТ СН'!$G$12+СВЦЭМ!$D$10+'СЕТ СН'!$G$5-'СЕТ СН'!$G$20</f>
        <v>2790.7942535399998</v>
      </c>
    </row>
    <row r="53" spans="1:25" ht="15.75" x14ac:dyDescent="0.2">
      <c r="A53" s="35">
        <f t="shared" si="1"/>
        <v>43869</v>
      </c>
      <c r="B53" s="36">
        <f>SUMIFS(СВЦЭМ!$C$33:$C$776,СВЦЭМ!$A$33:$A$776,$A53,СВЦЭМ!$B$33:$B$776,B$45)+'СЕТ СН'!$G$12+СВЦЭМ!$D$10+'СЕТ СН'!$G$5-'СЕТ СН'!$G$20</f>
        <v>2833.23560533</v>
      </c>
      <c r="C53" s="36">
        <f>SUMIFS(СВЦЭМ!$C$33:$C$776,СВЦЭМ!$A$33:$A$776,$A53,СВЦЭМ!$B$33:$B$776,C$45)+'СЕТ СН'!$G$12+СВЦЭМ!$D$10+'СЕТ СН'!$G$5-'СЕТ СН'!$G$20</f>
        <v>2863.6938643799999</v>
      </c>
      <c r="D53" s="36">
        <f>SUMIFS(СВЦЭМ!$C$33:$C$776,СВЦЭМ!$A$33:$A$776,$A53,СВЦЭМ!$B$33:$B$776,D$45)+'СЕТ СН'!$G$12+СВЦЭМ!$D$10+'СЕТ СН'!$G$5-'СЕТ СН'!$G$20</f>
        <v>2880.12996785</v>
      </c>
      <c r="E53" s="36">
        <f>SUMIFS(СВЦЭМ!$C$33:$C$776,СВЦЭМ!$A$33:$A$776,$A53,СВЦЭМ!$B$33:$B$776,E$45)+'СЕТ СН'!$G$12+СВЦЭМ!$D$10+'СЕТ СН'!$G$5-'СЕТ СН'!$G$20</f>
        <v>2882.0586299299998</v>
      </c>
      <c r="F53" s="36">
        <f>SUMIFS(СВЦЭМ!$C$33:$C$776,СВЦЭМ!$A$33:$A$776,$A53,СВЦЭМ!$B$33:$B$776,F$45)+'СЕТ СН'!$G$12+СВЦЭМ!$D$10+'СЕТ СН'!$G$5-'СЕТ СН'!$G$20</f>
        <v>2875.55341894</v>
      </c>
      <c r="G53" s="36">
        <f>SUMIFS(СВЦЭМ!$C$33:$C$776,СВЦЭМ!$A$33:$A$776,$A53,СВЦЭМ!$B$33:$B$776,G$45)+'СЕТ СН'!$G$12+СВЦЭМ!$D$10+'СЕТ СН'!$G$5-'СЕТ СН'!$G$20</f>
        <v>2867.99857419</v>
      </c>
      <c r="H53" s="36">
        <f>SUMIFS(СВЦЭМ!$C$33:$C$776,СВЦЭМ!$A$33:$A$776,$A53,СВЦЭМ!$B$33:$B$776,H$45)+'СЕТ СН'!$G$12+СВЦЭМ!$D$10+'СЕТ СН'!$G$5-'СЕТ СН'!$G$20</f>
        <v>2854.0572948099998</v>
      </c>
      <c r="I53" s="36">
        <f>SUMIFS(СВЦЭМ!$C$33:$C$776,СВЦЭМ!$A$33:$A$776,$A53,СВЦЭМ!$B$33:$B$776,I$45)+'СЕТ СН'!$G$12+СВЦЭМ!$D$10+'СЕТ СН'!$G$5-'СЕТ СН'!$G$20</f>
        <v>2840.3333728699999</v>
      </c>
      <c r="J53" s="36">
        <f>SUMIFS(СВЦЭМ!$C$33:$C$776,СВЦЭМ!$A$33:$A$776,$A53,СВЦЭМ!$B$33:$B$776,J$45)+'СЕТ СН'!$G$12+СВЦЭМ!$D$10+'СЕТ СН'!$G$5-'СЕТ СН'!$G$20</f>
        <v>2809.8521150500001</v>
      </c>
      <c r="K53" s="36">
        <f>SUMIFS(СВЦЭМ!$C$33:$C$776,СВЦЭМ!$A$33:$A$776,$A53,СВЦЭМ!$B$33:$B$776,K$45)+'СЕТ СН'!$G$12+СВЦЭМ!$D$10+'СЕТ СН'!$G$5-'СЕТ СН'!$G$20</f>
        <v>2787.8055431399998</v>
      </c>
      <c r="L53" s="36">
        <f>SUMIFS(СВЦЭМ!$C$33:$C$776,СВЦЭМ!$A$33:$A$776,$A53,СВЦЭМ!$B$33:$B$776,L$45)+'СЕТ СН'!$G$12+СВЦЭМ!$D$10+'СЕТ СН'!$G$5-'СЕТ СН'!$G$20</f>
        <v>2752.2784311400001</v>
      </c>
      <c r="M53" s="36">
        <f>SUMIFS(СВЦЭМ!$C$33:$C$776,СВЦЭМ!$A$33:$A$776,$A53,СВЦЭМ!$B$33:$B$776,M$45)+'СЕТ СН'!$G$12+СВЦЭМ!$D$10+'СЕТ СН'!$G$5-'СЕТ СН'!$G$20</f>
        <v>2736.9356186999998</v>
      </c>
      <c r="N53" s="36">
        <f>SUMIFS(СВЦЭМ!$C$33:$C$776,СВЦЭМ!$A$33:$A$776,$A53,СВЦЭМ!$B$33:$B$776,N$45)+'СЕТ СН'!$G$12+СВЦЭМ!$D$10+'СЕТ СН'!$G$5-'СЕТ СН'!$G$20</f>
        <v>2758.9258550300001</v>
      </c>
      <c r="O53" s="36">
        <f>SUMIFS(СВЦЭМ!$C$33:$C$776,СВЦЭМ!$A$33:$A$776,$A53,СВЦЭМ!$B$33:$B$776,O$45)+'СЕТ СН'!$G$12+СВЦЭМ!$D$10+'СЕТ СН'!$G$5-'СЕТ СН'!$G$20</f>
        <v>2762.22040677</v>
      </c>
      <c r="P53" s="36">
        <f>SUMIFS(СВЦЭМ!$C$33:$C$776,СВЦЭМ!$A$33:$A$776,$A53,СВЦЭМ!$B$33:$B$776,P$45)+'СЕТ СН'!$G$12+СВЦЭМ!$D$10+'СЕТ СН'!$G$5-'СЕТ СН'!$G$20</f>
        <v>2764.66497983</v>
      </c>
      <c r="Q53" s="36">
        <f>SUMIFS(СВЦЭМ!$C$33:$C$776,СВЦЭМ!$A$33:$A$776,$A53,СВЦЭМ!$B$33:$B$776,Q$45)+'СЕТ СН'!$G$12+СВЦЭМ!$D$10+'СЕТ СН'!$G$5-'СЕТ СН'!$G$20</f>
        <v>2768.2390319800002</v>
      </c>
      <c r="R53" s="36">
        <f>SUMIFS(СВЦЭМ!$C$33:$C$776,СВЦЭМ!$A$33:$A$776,$A53,СВЦЭМ!$B$33:$B$776,R$45)+'СЕТ СН'!$G$12+СВЦЭМ!$D$10+'СЕТ СН'!$G$5-'СЕТ СН'!$G$20</f>
        <v>2771.8458715500001</v>
      </c>
      <c r="S53" s="36">
        <f>SUMIFS(СВЦЭМ!$C$33:$C$776,СВЦЭМ!$A$33:$A$776,$A53,СВЦЭМ!$B$33:$B$776,S$45)+'СЕТ СН'!$G$12+СВЦЭМ!$D$10+'СЕТ СН'!$G$5-'СЕТ СН'!$G$20</f>
        <v>2770.0353486200001</v>
      </c>
      <c r="T53" s="36">
        <f>SUMIFS(СВЦЭМ!$C$33:$C$776,СВЦЭМ!$A$33:$A$776,$A53,СВЦЭМ!$B$33:$B$776,T$45)+'СЕТ СН'!$G$12+СВЦЭМ!$D$10+'СЕТ СН'!$G$5-'СЕТ СН'!$G$20</f>
        <v>2785.6505446199999</v>
      </c>
      <c r="U53" s="36">
        <f>SUMIFS(СВЦЭМ!$C$33:$C$776,СВЦЭМ!$A$33:$A$776,$A53,СВЦЭМ!$B$33:$B$776,U$45)+'СЕТ СН'!$G$12+СВЦЭМ!$D$10+'СЕТ СН'!$G$5-'СЕТ СН'!$G$20</f>
        <v>2791.4943100800001</v>
      </c>
      <c r="V53" s="36">
        <f>SUMIFS(СВЦЭМ!$C$33:$C$776,СВЦЭМ!$A$33:$A$776,$A53,СВЦЭМ!$B$33:$B$776,V$45)+'СЕТ СН'!$G$12+СВЦЭМ!$D$10+'СЕТ СН'!$G$5-'СЕТ СН'!$G$20</f>
        <v>2767.6329006400001</v>
      </c>
      <c r="W53" s="36">
        <f>SUMIFS(СВЦЭМ!$C$33:$C$776,СВЦЭМ!$A$33:$A$776,$A53,СВЦЭМ!$B$33:$B$776,W$45)+'СЕТ СН'!$G$12+СВЦЭМ!$D$10+'СЕТ СН'!$G$5-'СЕТ СН'!$G$20</f>
        <v>2761.5525215600001</v>
      </c>
      <c r="X53" s="36">
        <f>SUMIFS(СВЦЭМ!$C$33:$C$776,СВЦЭМ!$A$33:$A$776,$A53,СВЦЭМ!$B$33:$B$776,X$45)+'СЕТ СН'!$G$12+СВЦЭМ!$D$10+'СЕТ СН'!$G$5-'СЕТ СН'!$G$20</f>
        <v>2759.76748395</v>
      </c>
      <c r="Y53" s="36">
        <f>SUMIFS(СВЦЭМ!$C$33:$C$776,СВЦЭМ!$A$33:$A$776,$A53,СВЦЭМ!$B$33:$B$776,Y$45)+'СЕТ СН'!$G$12+СВЦЭМ!$D$10+'СЕТ СН'!$G$5-'СЕТ СН'!$G$20</f>
        <v>2787.3714742500001</v>
      </c>
    </row>
    <row r="54" spans="1:25" ht="15.75" x14ac:dyDescent="0.2">
      <c r="A54" s="35">
        <f t="shared" si="1"/>
        <v>43870</v>
      </c>
      <c r="B54" s="36">
        <f>SUMIFS(СВЦЭМ!$C$33:$C$776,СВЦЭМ!$A$33:$A$776,$A54,СВЦЭМ!$B$33:$B$776,B$45)+'СЕТ СН'!$G$12+СВЦЭМ!$D$10+'СЕТ СН'!$G$5-'СЕТ СН'!$G$20</f>
        <v>2833.2160377300002</v>
      </c>
      <c r="C54" s="36">
        <f>SUMIFS(СВЦЭМ!$C$33:$C$776,СВЦЭМ!$A$33:$A$776,$A54,СВЦЭМ!$B$33:$B$776,C$45)+'СЕТ СН'!$G$12+СВЦЭМ!$D$10+'СЕТ СН'!$G$5-'СЕТ СН'!$G$20</f>
        <v>2853.0888402199998</v>
      </c>
      <c r="D54" s="36">
        <f>SUMIFS(СВЦЭМ!$C$33:$C$776,СВЦЭМ!$A$33:$A$776,$A54,СВЦЭМ!$B$33:$B$776,D$45)+'СЕТ СН'!$G$12+СВЦЭМ!$D$10+'СЕТ СН'!$G$5-'СЕТ СН'!$G$20</f>
        <v>2868.84305111</v>
      </c>
      <c r="E54" s="36">
        <f>SUMIFS(СВЦЭМ!$C$33:$C$776,СВЦЭМ!$A$33:$A$776,$A54,СВЦЭМ!$B$33:$B$776,E$45)+'СЕТ СН'!$G$12+СВЦЭМ!$D$10+'СЕТ СН'!$G$5-'СЕТ СН'!$G$20</f>
        <v>2873.2526754699998</v>
      </c>
      <c r="F54" s="36">
        <f>SUMIFS(СВЦЭМ!$C$33:$C$776,СВЦЭМ!$A$33:$A$776,$A54,СВЦЭМ!$B$33:$B$776,F$45)+'СЕТ СН'!$G$12+СВЦЭМ!$D$10+'СЕТ СН'!$G$5-'СЕТ СН'!$G$20</f>
        <v>2864.4123470899999</v>
      </c>
      <c r="G54" s="36">
        <f>SUMIFS(СВЦЭМ!$C$33:$C$776,СВЦЭМ!$A$33:$A$776,$A54,СВЦЭМ!$B$33:$B$776,G$45)+'СЕТ СН'!$G$12+СВЦЭМ!$D$10+'СЕТ СН'!$G$5-'СЕТ СН'!$G$20</f>
        <v>2850.6949372499998</v>
      </c>
      <c r="H54" s="36">
        <f>SUMIFS(СВЦЭМ!$C$33:$C$776,СВЦЭМ!$A$33:$A$776,$A54,СВЦЭМ!$B$33:$B$776,H$45)+'СЕТ СН'!$G$12+СВЦЭМ!$D$10+'СЕТ СН'!$G$5-'СЕТ СН'!$G$20</f>
        <v>2827.92852085</v>
      </c>
      <c r="I54" s="36">
        <f>SUMIFS(СВЦЭМ!$C$33:$C$776,СВЦЭМ!$A$33:$A$776,$A54,СВЦЭМ!$B$33:$B$776,I$45)+'СЕТ СН'!$G$12+СВЦЭМ!$D$10+'СЕТ СН'!$G$5-'СЕТ СН'!$G$20</f>
        <v>2808.8609757599997</v>
      </c>
      <c r="J54" s="36">
        <f>SUMIFS(СВЦЭМ!$C$33:$C$776,СВЦЭМ!$A$33:$A$776,$A54,СВЦЭМ!$B$33:$B$776,J$45)+'СЕТ СН'!$G$12+СВЦЭМ!$D$10+'СЕТ СН'!$G$5-'СЕТ СН'!$G$20</f>
        <v>2774.4673076499998</v>
      </c>
      <c r="K54" s="36">
        <f>SUMIFS(СВЦЭМ!$C$33:$C$776,СВЦЭМ!$A$33:$A$776,$A54,СВЦЭМ!$B$33:$B$776,K$45)+'СЕТ СН'!$G$12+СВЦЭМ!$D$10+'СЕТ СН'!$G$5-'СЕТ СН'!$G$20</f>
        <v>2747.5178667700002</v>
      </c>
      <c r="L54" s="36">
        <f>SUMIFS(СВЦЭМ!$C$33:$C$776,СВЦЭМ!$A$33:$A$776,$A54,СВЦЭМ!$B$33:$B$776,L$45)+'СЕТ СН'!$G$12+СВЦЭМ!$D$10+'СЕТ СН'!$G$5-'СЕТ СН'!$G$20</f>
        <v>2743.1715072299999</v>
      </c>
      <c r="M54" s="36">
        <f>SUMIFS(СВЦЭМ!$C$33:$C$776,СВЦЭМ!$A$33:$A$776,$A54,СВЦЭМ!$B$33:$B$776,M$45)+'СЕТ СН'!$G$12+СВЦЭМ!$D$10+'СЕТ СН'!$G$5-'СЕТ СН'!$G$20</f>
        <v>2763.2273583400001</v>
      </c>
      <c r="N54" s="36">
        <f>SUMIFS(СВЦЭМ!$C$33:$C$776,СВЦЭМ!$A$33:$A$776,$A54,СВЦЭМ!$B$33:$B$776,N$45)+'СЕТ СН'!$G$12+СВЦЭМ!$D$10+'СЕТ СН'!$G$5-'СЕТ СН'!$G$20</f>
        <v>2781.9558253800001</v>
      </c>
      <c r="O54" s="36">
        <f>SUMIFS(СВЦЭМ!$C$33:$C$776,СВЦЭМ!$A$33:$A$776,$A54,СВЦЭМ!$B$33:$B$776,O$45)+'СЕТ СН'!$G$12+СВЦЭМ!$D$10+'СЕТ СН'!$G$5-'СЕТ СН'!$G$20</f>
        <v>2788.4493880700002</v>
      </c>
      <c r="P54" s="36">
        <f>SUMIFS(СВЦЭМ!$C$33:$C$776,СВЦЭМ!$A$33:$A$776,$A54,СВЦЭМ!$B$33:$B$776,P$45)+'СЕТ СН'!$G$12+СВЦЭМ!$D$10+'СЕТ СН'!$G$5-'СЕТ СН'!$G$20</f>
        <v>2795.8281048200001</v>
      </c>
      <c r="Q54" s="36">
        <f>SUMIFS(СВЦЭМ!$C$33:$C$776,СВЦЭМ!$A$33:$A$776,$A54,СВЦЭМ!$B$33:$B$776,Q$45)+'СЕТ СН'!$G$12+СВЦЭМ!$D$10+'СЕТ СН'!$G$5-'СЕТ СН'!$G$20</f>
        <v>2803.26276839</v>
      </c>
      <c r="R54" s="36">
        <f>SUMIFS(СВЦЭМ!$C$33:$C$776,СВЦЭМ!$A$33:$A$776,$A54,СВЦЭМ!$B$33:$B$776,R$45)+'СЕТ СН'!$G$12+СВЦЭМ!$D$10+'СЕТ СН'!$G$5-'СЕТ СН'!$G$20</f>
        <v>2798.5839072500003</v>
      </c>
      <c r="S54" s="36">
        <f>SUMIFS(СВЦЭМ!$C$33:$C$776,СВЦЭМ!$A$33:$A$776,$A54,СВЦЭМ!$B$33:$B$776,S$45)+'СЕТ СН'!$G$12+СВЦЭМ!$D$10+'СЕТ СН'!$G$5-'СЕТ СН'!$G$20</f>
        <v>2793.0199182900001</v>
      </c>
      <c r="T54" s="36">
        <f>SUMIFS(СВЦЭМ!$C$33:$C$776,СВЦЭМ!$A$33:$A$776,$A54,СВЦЭМ!$B$33:$B$776,T$45)+'СЕТ СН'!$G$12+СВЦЭМ!$D$10+'СЕТ СН'!$G$5-'СЕТ СН'!$G$20</f>
        <v>2787.6227973599998</v>
      </c>
      <c r="U54" s="36">
        <f>SUMIFS(СВЦЭМ!$C$33:$C$776,СВЦЭМ!$A$33:$A$776,$A54,СВЦЭМ!$B$33:$B$776,U$45)+'СЕТ СН'!$G$12+СВЦЭМ!$D$10+'СЕТ СН'!$G$5-'СЕТ СН'!$G$20</f>
        <v>2785.6677490699999</v>
      </c>
      <c r="V54" s="36">
        <f>SUMIFS(СВЦЭМ!$C$33:$C$776,СВЦЭМ!$A$33:$A$776,$A54,СВЦЭМ!$B$33:$B$776,V$45)+'СЕТ СН'!$G$12+СВЦЭМ!$D$10+'СЕТ СН'!$G$5-'СЕТ СН'!$G$20</f>
        <v>2786.5918710300002</v>
      </c>
      <c r="W54" s="36">
        <f>SUMIFS(СВЦЭМ!$C$33:$C$776,СВЦЭМ!$A$33:$A$776,$A54,СВЦЭМ!$B$33:$B$776,W$45)+'СЕТ СН'!$G$12+СВЦЭМ!$D$10+'СЕТ СН'!$G$5-'СЕТ СН'!$G$20</f>
        <v>2791.0036738700001</v>
      </c>
      <c r="X54" s="36">
        <f>SUMIFS(СВЦЭМ!$C$33:$C$776,СВЦЭМ!$A$33:$A$776,$A54,СВЦЭМ!$B$33:$B$776,X$45)+'СЕТ СН'!$G$12+СВЦЭМ!$D$10+'СЕТ СН'!$G$5-'СЕТ СН'!$G$20</f>
        <v>2790.0126629699998</v>
      </c>
      <c r="Y54" s="36">
        <f>SUMIFS(СВЦЭМ!$C$33:$C$776,СВЦЭМ!$A$33:$A$776,$A54,СВЦЭМ!$B$33:$B$776,Y$45)+'СЕТ СН'!$G$12+СВЦЭМ!$D$10+'СЕТ СН'!$G$5-'СЕТ СН'!$G$20</f>
        <v>2804.9744792199999</v>
      </c>
    </row>
    <row r="55" spans="1:25" ht="15.75" x14ac:dyDescent="0.2">
      <c r="A55" s="35">
        <f t="shared" si="1"/>
        <v>43871</v>
      </c>
      <c r="B55" s="36">
        <f>SUMIFS(СВЦЭМ!$C$33:$C$776,СВЦЭМ!$A$33:$A$776,$A55,СВЦЭМ!$B$33:$B$776,B$45)+'СЕТ СН'!$G$12+СВЦЭМ!$D$10+'СЕТ СН'!$G$5-'СЕТ СН'!$G$20</f>
        <v>2872.3324626599997</v>
      </c>
      <c r="C55" s="36">
        <f>SUMIFS(СВЦЭМ!$C$33:$C$776,СВЦЭМ!$A$33:$A$776,$A55,СВЦЭМ!$B$33:$B$776,C$45)+'СЕТ СН'!$G$12+СВЦЭМ!$D$10+'СЕТ СН'!$G$5-'СЕТ СН'!$G$20</f>
        <v>2894.19592384</v>
      </c>
      <c r="D55" s="36">
        <f>SUMIFS(СВЦЭМ!$C$33:$C$776,СВЦЭМ!$A$33:$A$776,$A55,СВЦЭМ!$B$33:$B$776,D$45)+'СЕТ СН'!$G$12+СВЦЭМ!$D$10+'СЕТ СН'!$G$5-'СЕТ СН'!$G$20</f>
        <v>2906.7107018299998</v>
      </c>
      <c r="E55" s="36">
        <f>SUMIFS(СВЦЭМ!$C$33:$C$776,СВЦЭМ!$A$33:$A$776,$A55,СВЦЭМ!$B$33:$B$776,E$45)+'СЕТ СН'!$G$12+СВЦЭМ!$D$10+'СЕТ СН'!$G$5-'СЕТ СН'!$G$20</f>
        <v>2906.65440588</v>
      </c>
      <c r="F55" s="36">
        <f>SUMIFS(СВЦЭМ!$C$33:$C$776,СВЦЭМ!$A$33:$A$776,$A55,СВЦЭМ!$B$33:$B$776,F$45)+'СЕТ СН'!$G$12+СВЦЭМ!$D$10+'СЕТ СН'!$G$5-'СЕТ СН'!$G$20</f>
        <v>2905.6033691799998</v>
      </c>
      <c r="G55" s="36">
        <f>SUMIFS(СВЦЭМ!$C$33:$C$776,СВЦЭМ!$A$33:$A$776,$A55,СВЦЭМ!$B$33:$B$776,G$45)+'СЕТ СН'!$G$12+СВЦЭМ!$D$10+'СЕТ СН'!$G$5-'СЕТ СН'!$G$20</f>
        <v>2881.7276768799998</v>
      </c>
      <c r="H55" s="36">
        <f>SUMIFS(СВЦЭМ!$C$33:$C$776,СВЦЭМ!$A$33:$A$776,$A55,СВЦЭМ!$B$33:$B$776,H$45)+'СЕТ СН'!$G$12+СВЦЭМ!$D$10+'СЕТ СН'!$G$5-'СЕТ СН'!$G$20</f>
        <v>2845.9572736</v>
      </c>
      <c r="I55" s="36">
        <f>SUMIFS(СВЦЭМ!$C$33:$C$776,СВЦЭМ!$A$33:$A$776,$A55,СВЦЭМ!$B$33:$B$776,I$45)+'СЕТ СН'!$G$12+СВЦЭМ!$D$10+'СЕТ СН'!$G$5-'СЕТ СН'!$G$20</f>
        <v>2816.3613521900002</v>
      </c>
      <c r="J55" s="36">
        <f>SUMIFS(СВЦЭМ!$C$33:$C$776,СВЦЭМ!$A$33:$A$776,$A55,СВЦЭМ!$B$33:$B$776,J$45)+'СЕТ СН'!$G$12+СВЦЭМ!$D$10+'СЕТ СН'!$G$5-'СЕТ СН'!$G$20</f>
        <v>2784.0129343399999</v>
      </c>
      <c r="K55" s="36">
        <f>SUMIFS(СВЦЭМ!$C$33:$C$776,СВЦЭМ!$A$33:$A$776,$A55,СВЦЭМ!$B$33:$B$776,K$45)+'СЕТ СН'!$G$12+СВЦЭМ!$D$10+'СЕТ СН'!$G$5-'СЕТ СН'!$G$20</f>
        <v>2758.6208815800001</v>
      </c>
      <c r="L55" s="36">
        <f>SUMIFS(СВЦЭМ!$C$33:$C$776,СВЦЭМ!$A$33:$A$776,$A55,СВЦЭМ!$B$33:$B$776,L$45)+'СЕТ СН'!$G$12+СВЦЭМ!$D$10+'СЕТ СН'!$G$5-'СЕТ СН'!$G$20</f>
        <v>2768.74235344</v>
      </c>
      <c r="M55" s="36">
        <f>SUMIFS(СВЦЭМ!$C$33:$C$776,СВЦЭМ!$A$33:$A$776,$A55,СВЦЭМ!$B$33:$B$776,M$45)+'СЕТ СН'!$G$12+СВЦЭМ!$D$10+'СЕТ СН'!$G$5-'СЕТ СН'!$G$20</f>
        <v>2782.28744912</v>
      </c>
      <c r="N55" s="36">
        <f>SUMIFS(СВЦЭМ!$C$33:$C$776,СВЦЭМ!$A$33:$A$776,$A55,СВЦЭМ!$B$33:$B$776,N$45)+'СЕТ СН'!$G$12+СВЦЭМ!$D$10+'СЕТ СН'!$G$5-'СЕТ СН'!$G$20</f>
        <v>2804.3804886600001</v>
      </c>
      <c r="O55" s="36">
        <f>SUMIFS(СВЦЭМ!$C$33:$C$776,СВЦЭМ!$A$33:$A$776,$A55,СВЦЭМ!$B$33:$B$776,O$45)+'СЕТ СН'!$G$12+СВЦЭМ!$D$10+'СЕТ СН'!$G$5-'СЕТ СН'!$G$20</f>
        <v>2818.6558927400001</v>
      </c>
      <c r="P55" s="36">
        <f>SUMIFS(СВЦЭМ!$C$33:$C$776,СВЦЭМ!$A$33:$A$776,$A55,СВЦЭМ!$B$33:$B$776,P$45)+'СЕТ СН'!$G$12+СВЦЭМ!$D$10+'СЕТ СН'!$G$5-'СЕТ СН'!$G$20</f>
        <v>2831.8528340100002</v>
      </c>
      <c r="Q55" s="36">
        <f>SUMIFS(СВЦЭМ!$C$33:$C$776,СВЦЭМ!$A$33:$A$776,$A55,СВЦЭМ!$B$33:$B$776,Q$45)+'СЕТ СН'!$G$12+СВЦЭМ!$D$10+'СЕТ СН'!$G$5-'СЕТ СН'!$G$20</f>
        <v>2837.18349829</v>
      </c>
      <c r="R55" s="36">
        <f>SUMIFS(СВЦЭМ!$C$33:$C$776,СВЦЭМ!$A$33:$A$776,$A55,СВЦЭМ!$B$33:$B$776,R$45)+'СЕТ СН'!$G$12+СВЦЭМ!$D$10+'СЕТ СН'!$G$5-'СЕТ СН'!$G$20</f>
        <v>2837.6929814300001</v>
      </c>
      <c r="S55" s="36">
        <f>SUMIFS(СВЦЭМ!$C$33:$C$776,СВЦЭМ!$A$33:$A$776,$A55,СВЦЭМ!$B$33:$B$776,S$45)+'СЕТ СН'!$G$12+СВЦЭМ!$D$10+'СЕТ СН'!$G$5-'СЕТ СН'!$G$20</f>
        <v>2826.0128091000001</v>
      </c>
      <c r="T55" s="36">
        <f>SUMIFS(СВЦЭМ!$C$33:$C$776,СВЦЭМ!$A$33:$A$776,$A55,СВЦЭМ!$B$33:$B$776,T$45)+'СЕТ СН'!$G$12+СВЦЭМ!$D$10+'СЕТ СН'!$G$5-'СЕТ СН'!$G$20</f>
        <v>2785.1224597700002</v>
      </c>
      <c r="U55" s="36">
        <f>SUMIFS(СВЦЭМ!$C$33:$C$776,СВЦЭМ!$A$33:$A$776,$A55,СВЦЭМ!$B$33:$B$776,U$45)+'СЕТ СН'!$G$12+СВЦЭМ!$D$10+'СЕТ СН'!$G$5-'СЕТ СН'!$G$20</f>
        <v>2791.63316076</v>
      </c>
      <c r="V55" s="36">
        <f>SUMIFS(СВЦЭМ!$C$33:$C$776,СВЦЭМ!$A$33:$A$776,$A55,СВЦЭМ!$B$33:$B$776,V$45)+'СЕТ СН'!$G$12+СВЦЭМ!$D$10+'СЕТ СН'!$G$5-'СЕТ СН'!$G$20</f>
        <v>2799.9322694299999</v>
      </c>
      <c r="W55" s="36">
        <f>SUMIFS(СВЦЭМ!$C$33:$C$776,СВЦЭМ!$A$33:$A$776,$A55,СВЦЭМ!$B$33:$B$776,W$45)+'СЕТ СН'!$G$12+СВЦЭМ!$D$10+'СЕТ СН'!$G$5-'СЕТ СН'!$G$20</f>
        <v>2812.0525736899999</v>
      </c>
      <c r="X55" s="36">
        <f>SUMIFS(СВЦЭМ!$C$33:$C$776,СВЦЭМ!$A$33:$A$776,$A55,СВЦЭМ!$B$33:$B$776,X$45)+'СЕТ СН'!$G$12+СВЦЭМ!$D$10+'СЕТ СН'!$G$5-'СЕТ СН'!$G$20</f>
        <v>2828.7022098299999</v>
      </c>
      <c r="Y55" s="36">
        <f>SUMIFS(СВЦЭМ!$C$33:$C$776,СВЦЭМ!$A$33:$A$776,$A55,СВЦЭМ!$B$33:$B$776,Y$45)+'СЕТ СН'!$G$12+СВЦЭМ!$D$10+'СЕТ СН'!$G$5-'СЕТ СН'!$G$20</f>
        <v>2839.6638368499998</v>
      </c>
    </row>
    <row r="56" spans="1:25" ht="15.75" x14ac:dyDescent="0.2">
      <c r="A56" s="35">
        <f t="shared" si="1"/>
        <v>43872</v>
      </c>
      <c r="B56" s="36">
        <f>SUMIFS(СВЦЭМ!$C$33:$C$776,СВЦЭМ!$A$33:$A$776,$A56,СВЦЭМ!$B$33:$B$776,B$45)+'СЕТ СН'!$G$12+СВЦЭМ!$D$10+'СЕТ СН'!$G$5-'СЕТ СН'!$G$20</f>
        <v>2836.3453571</v>
      </c>
      <c r="C56" s="36">
        <f>SUMIFS(СВЦЭМ!$C$33:$C$776,СВЦЭМ!$A$33:$A$776,$A56,СВЦЭМ!$B$33:$B$776,C$45)+'СЕТ СН'!$G$12+СВЦЭМ!$D$10+'СЕТ СН'!$G$5-'СЕТ СН'!$G$20</f>
        <v>2854.48819396</v>
      </c>
      <c r="D56" s="36">
        <f>SUMIFS(СВЦЭМ!$C$33:$C$776,СВЦЭМ!$A$33:$A$776,$A56,СВЦЭМ!$B$33:$B$776,D$45)+'СЕТ СН'!$G$12+СВЦЭМ!$D$10+'СЕТ СН'!$G$5-'СЕТ СН'!$G$20</f>
        <v>2861.6206106700001</v>
      </c>
      <c r="E56" s="36">
        <f>SUMIFS(СВЦЭМ!$C$33:$C$776,СВЦЭМ!$A$33:$A$776,$A56,СВЦЭМ!$B$33:$B$776,E$45)+'СЕТ СН'!$G$12+СВЦЭМ!$D$10+'СЕТ СН'!$G$5-'СЕТ СН'!$G$20</f>
        <v>2869.3816409299998</v>
      </c>
      <c r="F56" s="36">
        <f>SUMIFS(СВЦЭМ!$C$33:$C$776,СВЦЭМ!$A$33:$A$776,$A56,СВЦЭМ!$B$33:$B$776,F$45)+'СЕТ СН'!$G$12+СВЦЭМ!$D$10+'СЕТ СН'!$G$5-'СЕТ СН'!$G$20</f>
        <v>2860.8358347799999</v>
      </c>
      <c r="G56" s="36">
        <f>SUMIFS(СВЦЭМ!$C$33:$C$776,СВЦЭМ!$A$33:$A$776,$A56,СВЦЭМ!$B$33:$B$776,G$45)+'СЕТ СН'!$G$12+СВЦЭМ!$D$10+'СЕТ СН'!$G$5-'СЕТ СН'!$G$20</f>
        <v>2840.74617657</v>
      </c>
      <c r="H56" s="36">
        <f>SUMIFS(СВЦЭМ!$C$33:$C$776,СВЦЭМ!$A$33:$A$776,$A56,СВЦЭМ!$B$33:$B$776,H$45)+'СЕТ СН'!$G$12+СВЦЭМ!$D$10+'СЕТ СН'!$G$5-'СЕТ СН'!$G$20</f>
        <v>2804.5960364699999</v>
      </c>
      <c r="I56" s="36">
        <f>SUMIFS(СВЦЭМ!$C$33:$C$776,СВЦЭМ!$A$33:$A$776,$A56,СВЦЭМ!$B$33:$B$776,I$45)+'СЕТ СН'!$G$12+СВЦЭМ!$D$10+'СЕТ СН'!$G$5-'СЕТ СН'!$G$20</f>
        <v>2785.2549564700003</v>
      </c>
      <c r="J56" s="36">
        <f>SUMIFS(СВЦЭМ!$C$33:$C$776,СВЦЭМ!$A$33:$A$776,$A56,СВЦЭМ!$B$33:$B$776,J$45)+'СЕТ СН'!$G$12+СВЦЭМ!$D$10+'СЕТ СН'!$G$5-'СЕТ СН'!$G$20</f>
        <v>2765.0758492200002</v>
      </c>
      <c r="K56" s="36">
        <f>SUMIFS(СВЦЭМ!$C$33:$C$776,СВЦЭМ!$A$33:$A$776,$A56,СВЦЭМ!$B$33:$B$776,K$45)+'СЕТ СН'!$G$12+СВЦЭМ!$D$10+'СЕТ СН'!$G$5-'СЕТ СН'!$G$20</f>
        <v>2747.0638991400001</v>
      </c>
      <c r="L56" s="36">
        <f>SUMIFS(СВЦЭМ!$C$33:$C$776,СВЦЭМ!$A$33:$A$776,$A56,СВЦЭМ!$B$33:$B$776,L$45)+'СЕТ СН'!$G$12+СВЦЭМ!$D$10+'СЕТ СН'!$G$5-'СЕТ СН'!$G$20</f>
        <v>2758.5028329199999</v>
      </c>
      <c r="M56" s="36">
        <f>SUMIFS(СВЦЭМ!$C$33:$C$776,СВЦЭМ!$A$33:$A$776,$A56,СВЦЭМ!$B$33:$B$776,M$45)+'СЕТ СН'!$G$12+СВЦЭМ!$D$10+'СЕТ СН'!$G$5-'СЕТ СН'!$G$20</f>
        <v>2777.8149599600001</v>
      </c>
      <c r="N56" s="36">
        <f>SUMIFS(СВЦЭМ!$C$33:$C$776,СВЦЭМ!$A$33:$A$776,$A56,СВЦЭМ!$B$33:$B$776,N$45)+'СЕТ СН'!$G$12+СВЦЭМ!$D$10+'СЕТ СН'!$G$5-'СЕТ СН'!$G$20</f>
        <v>2800.92280673</v>
      </c>
      <c r="O56" s="36">
        <f>SUMIFS(СВЦЭМ!$C$33:$C$776,СВЦЭМ!$A$33:$A$776,$A56,СВЦЭМ!$B$33:$B$776,O$45)+'СЕТ СН'!$G$12+СВЦЭМ!$D$10+'СЕТ СН'!$G$5-'СЕТ СН'!$G$20</f>
        <v>2832.2008803600002</v>
      </c>
      <c r="P56" s="36">
        <f>SUMIFS(СВЦЭМ!$C$33:$C$776,СВЦЭМ!$A$33:$A$776,$A56,СВЦЭМ!$B$33:$B$776,P$45)+'СЕТ СН'!$G$12+СВЦЭМ!$D$10+'СЕТ СН'!$G$5-'СЕТ СН'!$G$20</f>
        <v>2854.6677384499999</v>
      </c>
      <c r="Q56" s="36">
        <f>SUMIFS(СВЦЭМ!$C$33:$C$776,СВЦЭМ!$A$33:$A$776,$A56,СВЦЭМ!$B$33:$B$776,Q$45)+'СЕТ СН'!$G$12+СВЦЭМ!$D$10+'СЕТ СН'!$G$5-'СЕТ СН'!$G$20</f>
        <v>2863.7975136699997</v>
      </c>
      <c r="R56" s="36">
        <f>SUMIFS(СВЦЭМ!$C$33:$C$776,СВЦЭМ!$A$33:$A$776,$A56,СВЦЭМ!$B$33:$B$776,R$45)+'СЕТ СН'!$G$12+СВЦЭМ!$D$10+'СЕТ СН'!$G$5-'СЕТ СН'!$G$20</f>
        <v>2841.40107038</v>
      </c>
      <c r="S56" s="36">
        <f>SUMIFS(СВЦЭМ!$C$33:$C$776,СВЦЭМ!$A$33:$A$776,$A56,СВЦЭМ!$B$33:$B$776,S$45)+'СЕТ СН'!$G$12+СВЦЭМ!$D$10+'СЕТ СН'!$G$5-'СЕТ СН'!$G$20</f>
        <v>2810.12793887</v>
      </c>
      <c r="T56" s="36">
        <f>SUMIFS(СВЦЭМ!$C$33:$C$776,СВЦЭМ!$A$33:$A$776,$A56,СВЦЭМ!$B$33:$B$776,T$45)+'СЕТ СН'!$G$12+СВЦЭМ!$D$10+'СЕТ СН'!$G$5-'СЕТ СН'!$G$20</f>
        <v>2783.8207705899999</v>
      </c>
      <c r="U56" s="36">
        <f>SUMIFS(СВЦЭМ!$C$33:$C$776,СВЦЭМ!$A$33:$A$776,$A56,СВЦЭМ!$B$33:$B$776,U$45)+'СЕТ СН'!$G$12+СВЦЭМ!$D$10+'СЕТ СН'!$G$5-'СЕТ СН'!$G$20</f>
        <v>2779.9257047999999</v>
      </c>
      <c r="V56" s="36">
        <f>SUMIFS(СВЦЭМ!$C$33:$C$776,СВЦЭМ!$A$33:$A$776,$A56,СВЦЭМ!$B$33:$B$776,V$45)+'СЕТ СН'!$G$12+СВЦЭМ!$D$10+'СЕТ СН'!$G$5-'СЕТ СН'!$G$20</f>
        <v>2782.8570897700001</v>
      </c>
      <c r="W56" s="36">
        <f>SUMIFS(СВЦЭМ!$C$33:$C$776,СВЦЭМ!$A$33:$A$776,$A56,СВЦЭМ!$B$33:$B$776,W$45)+'СЕТ СН'!$G$12+СВЦЭМ!$D$10+'СЕТ СН'!$G$5-'СЕТ СН'!$G$20</f>
        <v>2799.4714880199999</v>
      </c>
      <c r="X56" s="36">
        <f>SUMIFS(СВЦЭМ!$C$33:$C$776,СВЦЭМ!$A$33:$A$776,$A56,СВЦЭМ!$B$33:$B$776,X$45)+'СЕТ СН'!$G$12+СВЦЭМ!$D$10+'СЕТ СН'!$G$5-'СЕТ СН'!$G$20</f>
        <v>2811.3960355999998</v>
      </c>
      <c r="Y56" s="36">
        <f>SUMIFS(СВЦЭМ!$C$33:$C$776,СВЦЭМ!$A$33:$A$776,$A56,СВЦЭМ!$B$33:$B$776,Y$45)+'СЕТ СН'!$G$12+СВЦЭМ!$D$10+'СЕТ СН'!$G$5-'СЕТ СН'!$G$20</f>
        <v>2814.3295617100002</v>
      </c>
    </row>
    <row r="57" spans="1:25" ht="15.75" x14ac:dyDescent="0.2">
      <c r="A57" s="35">
        <f t="shared" si="1"/>
        <v>43873</v>
      </c>
      <c r="B57" s="36">
        <f>SUMIFS(СВЦЭМ!$C$33:$C$776,СВЦЭМ!$A$33:$A$776,$A57,СВЦЭМ!$B$33:$B$776,B$45)+'СЕТ СН'!$G$12+СВЦЭМ!$D$10+'СЕТ СН'!$G$5-'СЕТ СН'!$G$20</f>
        <v>2825.11535736</v>
      </c>
      <c r="C57" s="36">
        <f>SUMIFS(СВЦЭМ!$C$33:$C$776,СВЦЭМ!$A$33:$A$776,$A57,СВЦЭМ!$B$33:$B$776,C$45)+'СЕТ СН'!$G$12+СВЦЭМ!$D$10+'СЕТ СН'!$G$5-'СЕТ СН'!$G$20</f>
        <v>2816.1970799800001</v>
      </c>
      <c r="D57" s="36">
        <f>SUMIFS(СВЦЭМ!$C$33:$C$776,СВЦЭМ!$A$33:$A$776,$A57,СВЦЭМ!$B$33:$B$776,D$45)+'СЕТ СН'!$G$12+СВЦЭМ!$D$10+'СЕТ СН'!$G$5-'СЕТ СН'!$G$20</f>
        <v>2838.2250538600001</v>
      </c>
      <c r="E57" s="36">
        <f>SUMIFS(СВЦЭМ!$C$33:$C$776,СВЦЭМ!$A$33:$A$776,$A57,СВЦЭМ!$B$33:$B$776,E$45)+'СЕТ СН'!$G$12+СВЦЭМ!$D$10+'СЕТ СН'!$G$5-'СЕТ СН'!$G$20</f>
        <v>2837.1432157700001</v>
      </c>
      <c r="F57" s="36">
        <f>SUMIFS(СВЦЭМ!$C$33:$C$776,СВЦЭМ!$A$33:$A$776,$A57,СВЦЭМ!$B$33:$B$776,F$45)+'СЕТ СН'!$G$12+СВЦЭМ!$D$10+'СЕТ СН'!$G$5-'СЕТ СН'!$G$20</f>
        <v>2829.8126091399999</v>
      </c>
      <c r="G57" s="36">
        <f>SUMIFS(СВЦЭМ!$C$33:$C$776,СВЦЭМ!$A$33:$A$776,$A57,СВЦЭМ!$B$33:$B$776,G$45)+'СЕТ СН'!$G$12+СВЦЭМ!$D$10+'СЕТ СН'!$G$5-'СЕТ СН'!$G$20</f>
        <v>2815.4150751299999</v>
      </c>
      <c r="H57" s="36">
        <f>SUMIFS(СВЦЭМ!$C$33:$C$776,СВЦЭМ!$A$33:$A$776,$A57,СВЦЭМ!$B$33:$B$776,H$45)+'СЕТ СН'!$G$12+СВЦЭМ!$D$10+'СЕТ СН'!$G$5-'СЕТ СН'!$G$20</f>
        <v>2786.2771862899999</v>
      </c>
      <c r="I57" s="36">
        <f>SUMIFS(СВЦЭМ!$C$33:$C$776,СВЦЭМ!$A$33:$A$776,$A57,СВЦЭМ!$B$33:$B$776,I$45)+'СЕТ СН'!$G$12+СВЦЭМ!$D$10+'СЕТ СН'!$G$5-'СЕТ СН'!$G$20</f>
        <v>2775.4364289800001</v>
      </c>
      <c r="J57" s="36">
        <f>SUMIFS(СВЦЭМ!$C$33:$C$776,СВЦЭМ!$A$33:$A$776,$A57,СВЦЭМ!$B$33:$B$776,J$45)+'СЕТ СН'!$G$12+СВЦЭМ!$D$10+'СЕТ СН'!$G$5-'СЕТ СН'!$G$20</f>
        <v>2789.8700782199999</v>
      </c>
      <c r="K57" s="36">
        <f>SUMIFS(СВЦЭМ!$C$33:$C$776,СВЦЭМ!$A$33:$A$776,$A57,СВЦЭМ!$B$33:$B$776,K$45)+'СЕТ СН'!$G$12+СВЦЭМ!$D$10+'СЕТ СН'!$G$5-'СЕТ СН'!$G$20</f>
        <v>2797.0224680900001</v>
      </c>
      <c r="L57" s="36">
        <f>SUMIFS(СВЦЭМ!$C$33:$C$776,СВЦЭМ!$A$33:$A$776,$A57,СВЦЭМ!$B$33:$B$776,L$45)+'СЕТ СН'!$G$12+СВЦЭМ!$D$10+'СЕТ СН'!$G$5-'СЕТ СН'!$G$20</f>
        <v>2792.8935852</v>
      </c>
      <c r="M57" s="36">
        <f>SUMIFS(СВЦЭМ!$C$33:$C$776,СВЦЭМ!$A$33:$A$776,$A57,СВЦЭМ!$B$33:$B$776,M$45)+'СЕТ СН'!$G$12+СВЦЭМ!$D$10+'СЕТ СН'!$G$5-'СЕТ СН'!$G$20</f>
        <v>2776.61621113</v>
      </c>
      <c r="N57" s="36">
        <f>SUMIFS(СВЦЭМ!$C$33:$C$776,СВЦЭМ!$A$33:$A$776,$A57,СВЦЭМ!$B$33:$B$776,N$45)+'СЕТ СН'!$G$12+СВЦЭМ!$D$10+'СЕТ СН'!$G$5-'СЕТ СН'!$G$20</f>
        <v>2775.8647739399998</v>
      </c>
      <c r="O57" s="36">
        <f>SUMIFS(СВЦЭМ!$C$33:$C$776,СВЦЭМ!$A$33:$A$776,$A57,СВЦЭМ!$B$33:$B$776,O$45)+'СЕТ СН'!$G$12+СВЦЭМ!$D$10+'СЕТ СН'!$G$5-'СЕТ СН'!$G$20</f>
        <v>2776.1723433100001</v>
      </c>
      <c r="P57" s="36">
        <f>SUMIFS(СВЦЭМ!$C$33:$C$776,СВЦЭМ!$A$33:$A$776,$A57,СВЦЭМ!$B$33:$B$776,P$45)+'СЕТ СН'!$G$12+СВЦЭМ!$D$10+'СЕТ СН'!$G$5-'СЕТ СН'!$G$20</f>
        <v>2776.8671339299999</v>
      </c>
      <c r="Q57" s="36">
        <f>SUMIFS(СВЦЭМ!$C$33:$C$776,СВЦЭМ!$A$33:$A$776,$A57,СВЦЭМ!$B$33:$B$776,Q$45)+'СЕТ СН'!$G$12+СВЦЭМ!$D$10+'СЕТ СН'!$G$5-'СЕТ СН'!$G$20</f>
        <v>2773.4351281499999</v>
      </c>
      <c r="R57" s="36">
        <f>SUMIFS(СВЦЭМ!$C$33:$C$776,СВЦЭМ!$A$33:$A$776,$A57,СВЦЭМ!$B$33:$B$776,R$45)+'СЕТ СН'!$G$12+СВЦЭМ!$D$10+'СЕТ СН'!$G$5-'СЕТ СН'!$G$20</f>
        <v>2770.4474724399997</v>
      </c>
      <c r="S57" s="36">
        <f>SUMIFS(СВЦЭМ!$C$33:$C$776,СВЦЭМ!$A$33:$A$776,$A57,СВЦЭМ!$B$33:$B$776,S$45)+'СЕТ СН'!$G$12+СВЦЭМ!$D$10+'СЕТ СН'!$G$5-'СЕТ СН'!$G$20</f>
        <v>2770.1573592899999</v>
      </c>
      <c r="T57" s="36">
        <f>SUMIFS(СВЦЭМ!$C$33:$C$776,СВЦЭМ!$A$33:$A$776,$A57,СВЦЭМ!$B$33:$B$776,T$45)+'СЕТ СН'!$G$12+СВЦЭМ!$D$10+'СЕТ СН'!$G$5-'СЕТ СН'!$G$20</f>
        <v>2775.1068832299998</v>
      </c>
      <c r="U57" s="36">
        <f>SUMIFS(СВЦЭМ!$C$33:$C$776,СВЦЭМ!$A$33:$A$776,$A57,СВЦЭМ!$B$33:$B$776,U$45)+'СЕТ СН'!$G$12+СВЦЭМ!$D$10+'СЕТ СН'!$G$5-'СЕТ СН'!$G$20</f>
        <v>2783.9956188599999</v>
      </c>
      <c r="V57" s="36">
        <f>SUMIFS(СВЦЭМ!$C$33:$C$776,СВЦЭМ!$A$33:$A$776,$A57,СВЦЭМ!$B$33:$B$776,V$45)+'СЕТ СН'!$G$12+СВЦЭМ!$D$10+'СЕТ СН'!$G$5-'СЕТ СН'!$G$20</f>
        <v>2764.1281380999999</v>
      </c>
      <c r="W57" s="36">
        <f>SUMIFS(СВЦЭМ!$C$33:$C$776,СВЦЭМ!$A$33:$A$776,$A57,СВЦЭМ!$B$33:$B$776,W$45)+'СЕТ СН'!$G$12+СВЦЭМ!$D$10+'СЕТ СН'!$G$5-'СЕТ СН'!$G$20</f>
        <v>2766.7056067399999</v>
      </c>
      <c r="X57" s="36">
        <f>SUMIFS(СВЦЭМ!$C$33:$C$776,СВЦЭМ!$A$33:$A$776,$A57,СВЦЭМ!$B$33:$B$776,X$45)+'СЕТ СН'!$G$12+СВЦЭМ!$D$10+'СЕТ СН'!$G$5-'СЕТ СН'!$G$20</f>
        <v>2754.0306421300002</v>
      </c>
      <c r="Y57" s="36">
        <f>SUMIFS(СВЦЭМ!$C$33:$C$776,СВЦЭМ!$A$33:$A$776,$A57,СВЦЭМ!$B$33:$B$776,Y$45)+'СЕТ СН'!$G$12+СВЦЭМ!$D$10+'СЕТ СН'!$G$5-'СЕТ СН'!$G$20</f>
        <v>2749.8023574600002</v>
      </c>
    </row>
    <row r="58" spans="1:25" ht="15.75" x14ac:dyDescent="0.2">
      <c r="A58" s="35">
        <f t="shared" si="1"/>
        <v>43874</v>
      </c>
      <c r="B58" s="36">
        <f>SUMIFS(СВЦЭМ!$C$33:$C$776,СВЦЭМ!$A$33:$A$776,$A58,СВЦЭМ!$B$33:$B$776,B$45)+'СЕТ СН'!$G$12+СВЦЭМ!$D$10+'СЕТ СН'!$G$5-'СЕТ СН'!$G$20</f>
        <v>2798.9558151000001</v>
      </c>
      <c r="C58" s="36">
        <f>SUMIFS(СВЦЭМ!$C$33:$C$776,СВЦЭМ!$A$33:$A$776,$A58,СВЦЭМ!$B$33:$B$776,C$45)+'СЕТ СН'!$G$12+СВЦЭМ!$D$10+'СЕТ СН'!$G$5-'СЕТ СН'!$G$20</f>
        <v>2817.8293172799999</v>
      </c>
      <c r="D58" s="36">
        <f>SUMIFS(СВЦЭМ!$C$33:$C$776,СВЦЭМ!$A$33:$A$776,$A58,СВЦЭМ!$B$33:$B$776,D$45)+'СЕТ СН'!$G$12+СВЦЭМ!$D$10+'СЕТ СН'!$G$5-'СЕТ СН'!$G$20</f>
        <v>2833.1029040200001</v>
      </c>
      <c r="E58" s="36">
        <f>SUMIFS(СВЦЭМ!$C$33:$C$776,СВЦЭМ!$A$33:$A$776,$A58,СВЦЭМ!$B$33:$B$776,E$45)+'СЕТ СН'!$G$12+СВЦЭМ!$D$10+'СЕТ СН'!$G$5-'СЕТ СН'!$G$20</f>
        <v>2840.39673627</v>
      </c>
      <c r="F58" s="36">
        <f>SUMIFS(СВЦЭМ!$C$33:$C$776,СВЦЭМ!$A$33:$A$776,$A58,СВЦЭМ!$B$33:$B$776,F$45)+'СЕТ СН'!$G$12+СВЦЭМ!$D$10+'СЕТ СН'!$G$5-'СЕТ СН'!$G$20</f>
        <v>2833.7627661500001</v>
      </c>
      <c r="G58" s="36">
        <f>SUMIFS(СВЦЭМ!$C$33:$C$776,СВЦЭМ!$A$33:$A$776,$A58,СВЦЭМ!$B$33:$B$776,G$45)+'СЕТ СН'!$G$12+СВЦЭМ!$D$10+'СЕТ СН'!$G$5-'СЕТ СН'!$G$20</f>
        <v>2811.6489591099999</v>
      </c>
      <c r="H58" s="36">
        <f>SUMIFS(СВЦЭМ!$C$33:$C$776,СВЦЭМ!$A$33:$A$776,$A58,СВЦЭМ!$B$33:$B$776,H$45)+'СЕТ СН'!$G$12+СВЦЭМ!$D$10+'СЕТ СН'!$G$5-'СЕТ СН'!$G$20</f>
        <v>2794.8985635999998</v>
      </c>
      <c r="I58" s="36">
        <f>SUMIFS(СВЦЭМ!$C$33:$C$776,СВЦЭМ!$A$33:$A$776,$A58,СВЦЭМ!$B$33:$B$776,I$45)+'СЕТ СН'!$G$12+СВЦЭМ!$D$10+'СЕТ СН'!$G$5-'СЕТ СН'!$G$20</f>
        <v>2774.6184266499999</v>
      </c>
      <c r="J58" s="36">
        <f>SUMIFS(СВЦЭМ!$C$33:$C$776,СВЦЭМ!$A$33:$A$776,$A58,СВЦЭМ!$B$33:$B$776,J$45)+'СЕТ СН'!$G$12+СВЦЭМ!$D$10+'СЕТ СН'!$G$5-'СЕТ СН'!$G$20</f>
        <v>2768.7930902799999</v>
      </c>
      <c r="K58" s="36">
        <f>SUMIFS(СВЦЭМ!$C$33:$C$776,СВЦЭМ!$A$33:$A$776,$A58,СВЦЭМ!$B$33:$B$776,K$45)+'СЕТ СН'!$G$12+СВЦЭМ!$D$10+'СЕТ СН'!$G$5-'СЕТ СН'!$G$20</f>
        <v>2750.0785588700001</v>
      </c>
      <c r="L58" s="36">
        <f>SUMIFS(СВЦЭМ!$C$33:$C$776,СВЦЭМ!$A$33:$A$776,$A58,СВЦЭМ!$B$33:$B$776,L$45)+'СЕТ СН'!$G$12+СВЦЭМ!$D$10+'СЕТ СН'!$G$5-'СЕТ СН'!$G$20</f>
        <v>2746.12520227</v>
      </c>
      <c r="M58" s="36">
        <f>SUMIFS(СВЦЭМ!$C$33:$C$776,СВЦЭМ!$A$33:$A$776,$A58,СВЦЭМ!$B$33:$B$776,M$45)+'СЕТ СН'!$G$12+СВЦЭМ!$D$10+'СЕТ СН'!$G$5-'СЕТ СН'!$G$20</f>
        <v>2756.7264624899999</v>
      </c>
      <c r="N58" s="36">
        <f>SUMIFS(СВЦЭМ!$C$33:$C$776,СВЦЭМ!$A$33:$A$776,$A58,СВЦЭМ!$B$33:$B$776,N$45)+'СЕТ СН'!$G$12+СВЦЭМ!$D$10+'СЕТ СН'!$G$5-'СЕТ СН'!$G$20</f>
        <v>2780.13084488</v>
      </c>
      <c r="O58" s="36">
        <f>SUMIFS(СВЦЭМ!$C$33:$C$776,СВЦЭМ!$A$33:$A$776,$A58,СВЦЭМ!$B$33:$B$776,O$45)+'СЕТ СН'!$G$12+СВЦЭМ!$D$10+'СЕТ СН'!$G$5-'СЕТ СН'!$G$20</f>
        <v>2789.9399108799998</v>
      </c>
      <c r="P58" s="36">
        <f>SUMIFS(СВЦЭМ!$C$33:$C$776,СВЦЭМ!$A$33:$A$776,$A58,СВЦЭМ!$B$33:$B$776,P$45)+'СЕТ СН'!$G$12+СВЦЭМ!$D$10+'СЕТ СН'!$G$5-'СЕТ СН'!$G$20</f>
        <v>2794.49862678</v>
      </c>
      <c r="Q58" s="36">
        <f>SUMIFS(СВЦЭМ!$C$33:$C$776,СВЦЭМ!$A$33:$A$776,$A58,СВЦЭМ!$B$33:$B$776,Q$45)+'СЕТ СН'!$G$12+СВЦЭМ!$D$10+'СЕТ СН'!$G$5-'СЕТ СН'!$G$20</f>
        <v>2796.8796238800001</v>
      </c>
      <c r="R58" s="36">
        <f>SUMIFS(СВЦЭМ!$C$33:$C$776,СВЦЭМ!$A$33:$A$776,$A58,СВЦЭМ!$B$33:$B$776,R$45)+'СЕТ СН'!$G$12+СВЦЭМ!$D$10+'СЕТ СН'!$G$5-'СЕТ СН'!$G$20</f>
        <v>2796.17602188</v>
      </c>
      <c r="S58" s="36">
        <f>SUMIFS(СВЦЭМ!$C$33:$C$776,СВЦЭМ!$A$33:$A$776,$A58,СВЦЭМ!$B$33:$B$776,S$45)+'СЕТ СН'!$G$12+СВЦЭМ!$D$10+'СЕТ СН'!$G$5-'СЕТ СН'!$G$20</f>
        <v>2779.7773693200002</v>
      </c>
      <c r="T58" s="36">
        <f>SUMIFS(СВЦЭМ!$C$33:$C$776,СВЦЭМ!$A$33:$A$776,$A58,СВЦЭМ!$B$33:$B$776,T$45)+'СЕТ СН'!$G$12+СВЦЭМ!$D$10+'СЕТ СН'!$G$5-'СЕТ СН'!$G$20</f>
        <v>2741.6513299500002</v>
      </c>
      <c r="U58" s="36">
        <f>SUMIFS(СВЦЭМ!$C$33:$C$776,СВЦЭМ!$A$33:$A$776,$A58,СВЦЭМ!$B$33:$B$776,U$45)+'СЕТ СН'!$G$12+СВЦЭМ!$D$10+'СЕТ СН'!$G$5-'СЕТ СН'!$G$20</f>
        <v>2733.57685249</v>
      </c>
      <c r="V58" s="36">
        <f>SUMIFS(СВЦЭМ!$C$33:$C$776,СВЦЭМ!$A$33:$A$776,$A58,СВЦЭМ!$B$33:$B$776,V$45)+'СЕТ СН'!$G$12+СВЦЭМ!$D$10+'СЕТ СН'!$G$5-'СЕТ СН'!$G$20</f>
        <v>2728.61342178</v>
      </c>
      <c r="W58" s="36">
        <f>SUMIFS(СВЦЭМ!$C$33:$C$776,СВЦЭМ!$A$33:$A$776,$A58,СВЦЭМ!$B$33:$B$776,W$45)+'СЕТ СН'!$G$12+СВЦЭМ!$D$10+'СЕТ СН'!$G$5-'СЕТ СН'!$G$20</f>
        <v>2745.8918074399999</v>
      </c>
      <c r="X58" s="36">
        <f>SUMIFS(СВЦЭМ!$C$33:$C$776,СВЦЭМ!$A$33:$A$776,$A58,СВЦЭМ!$B$33:$B$776,X$45)+'СЕТ СН'!$G$12+СВЦЭМ!$D$10+'СЕТ СН'!$G$5-'СЕТ СН'!$G$20</f>
        <v>2757.4299384599999</v>
      </c>
      <c r="Y58" s="36">
        <f>SUMIFS(СВЦЭМ!$C$33:$C$776,СВЦЭМ!$A$33:$A$776,$A58,СВЦЭМ!$B$33:$B$776,Y$45)+'СЕТ СН'!$G$12+СВЦЭМ!$D$10+'СЕТ СН'!$G$5-'СЕТ СН'!$G$20</f>
        <v>2780.4259634600003</v>
      </c>
    </row>
    <row r="59" spans="1:25" ht="15.75" x14ac:dyDescent="0.2">
      <c r="A59" s="35">
        <f t="shared" si="1"/>
        <v>43875</v>
      </c>
      <c r="B59" s="36">
        <f>SUMIFS(СВЦЭМ!$C$33:$C$776,СВЦЭМ!$A$33:$A$776,$A59,СВЦЭМ!$B$33:$B$776,B$45)+'СЕТ СН'!$G$12+СВЦЭМ!$D$10+'СЕТ СН'!$G$5-'СЕТ СН'!$G$20</f>
        <v>2816.0194319900002</v>
      </c>
      <c r="C59" s="36">
        <f>SUMIFS(СВЦЭМ!$C$33:$C$776,СВЦЭМ!$A$33:$A$776,$A59,СВЦЭМ!$B$33:$B$776,C$45)+'СЕТ СН'!$G$12+СВЦЭМ!$D$10+'СЕТ СН'!$G$5-'СЕТ СН'!$G$20</f>
        <v>2828.5062546499998</v>
      </c>
      <c r="D59" s="36">
        <f>SUMIFS(СВЦЭМ!$C$33:$C$776,СВЦЭМ!$A$33:$A$776,$A59,СВЦЭМ!$B$33:$B$776,D$45)+'СЕТ СН'!$G$12+СВЦЭМ!$D$10+'СЕТ СН'!$G$5-'СЕТ СН'!$G$20</f>
        <v>2846.6199048499998</v>
      </c>
      <c r="E59" s="36">
        <f>SUMIFS(СВЦЭМ!$C$33:$C$776,СВЦЭМ!$A$33:$A$776,$A59,СВЦЭМ!$B$33:$B$776,E$45)+'СЕТ СН'!$G$12+СВЦЭМ!$D$10+'СЕТ СН'!$G$5-'СЕТ СН'!$G$20</f>
        <v>2846.9639306899999</v>
      </c>
      <c r="F59" s="36">
        <f>SUMIFS(СВЦЭМ!$C$33:$C$776,СВЦЭМ!$A$33:$A$776,$A59,СВЦЭМ!$B$33:$B$776,F$45)+'СЕТ СН'!$G$12+СВЦЭМ!$D$10+'СЕТ СН'!$G$5-'СЕТ СН'!$G$20</f>
        <v>2837.9662959699999</v>
      </c>
      <c r="G59" s="36">
        <f>SUMIFS(СВЦЭМ!$C$33:$C$776,СВЦЭМ!$A$33:$A$776,$A59,СВЦЭМ!$B$33:$B$776,G$45)+'СЕТ СН'!$G$12+СВЦЭМ!$D$10+'СЕТ СН'!$G$5-'СЕТ СН'!$G$20</f>
        <v>2830.13335134</v>
      </c>
      <c r="H59" s="36">
        <f>SUMIFS(СВЦЭМ!$C$33:$C$776,СВЦЭМ!$A$33:$A$776,$A59,СВЦЭМ!$B$33:$B$776,H$45)+'СЕТ СН'!$G$12+СВЦЭМ!$D$10+'СЕТ СН'!$G$5-'СЕТ СН'!$G$20</f>
        <v>2797.4575979800002</v>
      </c>
      <c r="I59" s="36">
        <f>SUMIFS(СВЦЭМ!$C$33:$C$776,СВЦЭМ!$A$33:$A$776,$A59,СВЦЭМ!$B$33:$B$776,I$45)+'СЕТ СН'!$G$12+СВЦЭМ!$D$10+'СЕТ СН'!$G$5-'СЕТ СН'!$G$20</f>
        <v>2774.035198</v>
      </c>
      <c r="J59" s="36">
        <f>SUMIFS(СВЦЭМ!$C$33:$C$776,СВЦЭМ!$A$33:$A$776,$A59,СВЦЭМ!$B$33:$B$776,J$45)+'СЕТ СН'!$G$12+СВЦЭМ!$D$10+'СЕТ СН'!$G$5-'СЕТ СН'!$G$20</f>
        <v>2755.8655412600001</v>
      </c>
      <c r="K59" s="36">
        <f>SUMIFS(СВЦЭМ!$C$33:$C$776,СВЦЭМ!$A$33:$A$776,$A59,СВЦЭМ!$B$33:$B$776,K$45)+'СЕТ СН'!$G$12+СВЦЭМ!$D$10+'СЕТ СН'!$G$5-'СЕТ СН'!$G$20</f>
        <v>2736.9913095699999</v>
      </c>
      <c r="L59" s="36">
        <f>SUMIFS(СВЦЭМ!$C$33:$C$776,СВЦЭМ!$A$33:$A$776,$A59,СВЦЭМ!$B$33:$B$776,L$45)+'СЕТ СН'!$G$12+СВЦЭМ!$D$10+'СЕТ СН'!$G$5-'СЕТ СН'!$G$20</f>
        <v>2737.99855101</v>
      </c>
      <c r="M59" s="36">
        <f>SUMIFS(СВЦЭМ!$C$33:$C$776,СВЦЭМ!$A$33:$A$776,$A59,СВЦЭМ!$B$33:$B$776,M$45)+'СЕТ СН'!$G$12+СВЦЭМ!$D$10+'СЕТ СН'!$G$5-'СЕТ СН'!$G$20</f>
        <v>2736.5182006699997</v>
      </c>
      <c r="N59" s="36">
        <f>SUMIFS(СВЦЭМ!$C$33:$C$776,СВЦЭМ!$A$33:$A$776,$A59,СВЦЭМ!$B$33:$B$776,N$45)+'СЕТ СН'!$G$12+СВЦЭМ!$D$10+'СЕТ СН'!$G$5-'СЕТ СН'!$G$20</f>
        <v>2759.4991259500002</v>
      </c>
      <c r="O59" s="36">
        <f>SUMIFS(СВЦЭМ!$C$33:$C$776,СВЦЭМ!$A$33:$A$776,$A59,СВЦЭМ!$B$33:$B$776,O$45)+'СЕТ СН'!$G$12+СВЦЭМ!$D$10+'СЕТ СН'!$G$5-'СЕТ СН'!$G$20</f>
        <v>2770.3095736400001</v>
      </c>
      <c r="P59" s="36">
        <f>SUMIFS(СВЦЭМ!$C$33:$C$776,СВЦЭМ!$A$33:$A$776,$A59,СВЦЭМ!$B$33:$B$776,P$45)+'СЕТ СН'!$G$12+СВЦЭМ!$D$10+'СЕТ СН'!$G$5-'СЕТ СН'!$G$20</f>
        <v>2778.88931189</v>
      </c>
      <c r="Q59" s="36">
        <f>SUMIFS(СВЦЭМ!$C$33:$C$776,СВЦЭМ!$A$33:$A$776,$A59,СВЦЭМ!$B$33:$B$776,Q$45)+'СЕТ СН'!$G$12+СВЦЭМ!$D$10+'СЕТ СН'!$G$5-'СЕТ СН'!$G$20</f>
        <v>2784.5365762299998</v>
      </c>
      <c r="R59" s="36">
        <f>SUMIFS(СВЦЭМ!$C$33:$C$776,СВЦЭМ!$A$33:$A$776,$A59,СВЦЭМ!$B$33:$B$776,R$45)+'СЕТ СН'!$G$12+СВЦЭМ!$D$10+'СЕТ СН'!$G$5-'СЕТ СН'!$G$20</f>
        <v>2776.2107174399998</v>
      </c>
      <c r="S59" s="36">
        <f>SUMIFS(СВЦЭМ!$C$33:$C$776,СВЦЭМ!$A$33:$A$776,$A59,СВЦЭМ!$B$33:$B$776,S$45)+'СЕТ СН'!$G$12+СВЦЭМ!$D$10+'СЕТ СН'!$G$5-'СЕТ СН'!$G$20</f>
        <v>2758.7822373600002</v>
      </c>
      <c r="T59" s="36">
        <f>SUMIFS(СВЦЭМ!$C$33:$C$776,СВЦЭМ!$A$33:$A$776,$A59,СВЦЭМ!$B$33:$B$776,T$45)+'СЕТ СН'!$G$12+СВЦЭМ!$D$10+'СЕТ СН'!$G$5-'СЕТ СН'!$G$20</f>
        <v>2741.4542521900003</v>
      </c>
      <c r="U59" s="36">
        <f>SUMIFS(СВЦЭМ!$C$33:$C$776,СВЦЭМ!$A$33:$A$776,$A59,СВЦЭМ!$B$33:$B$776,U$45)+'СЕТ СН'!$G$12+СВЦЭМ!$D$10+'СЕТ СН'!$G$5-'СЕТ СН'!$G$20</f>
        <v>2739.8711176100001</v>
      </c>
      <c r="V59" s="36">
        <f>SUMIFS(СВЦЭМ!$C$33:$C$776,СВЦЭМ!$A$33:$A$776,$A59,СВЦЭМ!$B$33:$B$776,V$45)+'СЕТ СН'!$G$12+СВЦЭМ!$D$10+'СЕТ СН'!$G$5-'СЕТ СН'!$G$20</f>
        <v>2735.3019817099998</v>
      </c>
      <c r="W59" s="36">
        <f>SUMIFS(СВЦЭМ!$C$33:$C$776,СВЦЭМ!$A$33:$A$776,$A59,СВЦЭМ!$B$33:$B$776,W$45)+'СЕТ СН'!$G$12+СВЦЭМ!$D$10+'СЕТ СН'!$G$5-'СЕТ СН'!$G$20</f>
        <v>2757.0964535000003</v>
      </c>
      <c r="X59" s="36">
        <f>SUMIFS(СВЦЭМ!$C$33:$C$776,СВЦЭМ!$A$33:$A$776,$A59,СВЦЭМ!$B$33:$B$776,X$45)+'СЕТ СН'!$G$12+СВЦЭМ!$D$10+'СЕТ СН'!$G$5-'СЕТ СН'!$G$20</f>
        <v>2776.5917326600002</v>
      </c>
      <c r="Y59" s="36">
        <f>SUMIFS(СВЦЭМ!$C$33:$C$776,СВЦЭМ!$A$33:$A$776,$A59,СВЦЭМ!$B$33:$B$776,Y$45)+'СЕТ СН'!$G$12+СВЦЭМ!$D$10+'СЕТ СН'!$G$5-'СЕТ СН'!$G$20</f>
        <v>2783.8318955899999</v>
      </c>
    </row>
    <row r="60" spans="1:25" ht="15.75" x14ac:dyDescent="0.2">
      <c r="A60" s="35">
        <f t="shared" si="1"/>
        <v>43876</v>
      </c>
      <c r="B60" s="36">
        <f>SUMIFS(СВЦЭМ!$C$33:$C$776,СВЦЭМ!$A$33:$A$776,$A60,СВЦЭМ!$B$33:$B$776,B$45)+'СЕТ СН'!$G$12+СВЦЭМ!$D$10+'СЕТ СН'!$G$5-'СЕТ СН'!$G$20</f>
        <v>2691.2837283700001</v>
      </c>
      <c r="C60" s="36">
        <f>SUMIFS(СВЦЭМ!$C$33:$C$776,СВЦЭМ!$A$33:$A$776,$A60,СВЦЭМ!$B$33:$B$776,C$45)+'СЕТ СН'!$G$12+СВЦЭМ!$D$10+'СЕТ СН'!$G$5-'СЕТ СН'!$G$20</f>
        <v>2704.2355318999998</v>
      </c>
      <c r="D60" s="36">
        <f>SUMIFS(СВЦЭМ!$C$33:$C$776,СВЦЭМ!$A$33:$A$776,$A60,СВЦЭМ!$B$33:$B$776,D$45)+'СЕТ СН'!$G$12+СВЦЭМ!$D$10+'СЕТ СН'!$G$5-'СЕТ СН'!$G$20</f>
        <v>2728.79882838</v>
      </c>
      <c r="E60" s="36">
        <f>SUMIFS(СВЦЭМ!$C$33:$C$776,СВЦЭМ!$A$33:$A$776,$A60,СВЦЭМ!$B$33:$B$776,E$45)+'СЕТ СН'!$G$12+СВЦЭМ!$D$10+'СЕТ СН'!$G$5-'СЕТ СН'!$G$20</f>
        <v>2745.1358499299999</v>
      </c>
      <c r="F60" s="36">
        <f>SUMIFS(СВЦЭМ!$C$33:$C$776,СВЦЭМ!$A$33:$A$776,$A60,СВЦЭМ!$B$33:$B$776,F$45)+'СЕТ СН'!$G$12+СВЦЭМ!$D$10+'СЕТ СН'!$G$5-'СЕТ СН'!$G$20</f>
        <v>2743.6197370099999</v>
      </c>
      <c r="G60" s="36">
        <f>SUMIFS(СВЦЭМ!$C$33:$C$776,СВЦЭМ!$A$33:$A$776,$A60,СВЦЭМ!$B$33:$B$776,G$45)+'СЕТ СН'!$G$12+СВЦЭМ!$D$10+'СЕТ СН'!$G$5-'СЕТ СН'!$G$20</f>
        <v>2727.1322491199999</v>
      </c>
      <c r="H60" s="36">
        <f>SUMIFS(СВЦЭМ!$C$33:$C$776,СВЦЭМ!$A$33:$A$776,$A60,СВЦЭМ!$B$33:$B$776,H$45)+'СЕТ СН'!$G$12+СВЦЭМ!$D$10+'СЕТ СН'!$G$5-'СЕТ СН'!$G$20</f>
        <v>2721.7126452900002</v>
      </c>
      <c r="I60" s="36">
        <f>SUMIFS(СВЦЭМ!$C$33:$C$776,СВЦЭМ!$A$33:$A$776,$A60,СВЦЭМ!$B$33:$B$776,I$45)+'СЕТ СН'!$G$12+СВЦЭМ!$D$10+'СЕТ СН'!$G$5-'СЕТ СН'!$G$20</f>
        <v>2729.0956440999998</v>
      </c>
      <c r="J60" s="36">
        <f>SUMIFS(СВЦЭМ!$C$33:$C$776,СВЦЭМ!$A$33:$A$776,$A60,СВЦЭМ!$B$33:$B$776,J$45)+'СЕТ СН'!$G$12+СВЦЭМ!$D$10+'СЕТ СН'!$G$5-'СЕТ СН'!$G$20</f>
        <v>2747.3794456699998</v>
      </c>
      <c r="K60" s="36">
        <f>SUMIFS(СВЦЭМ!$C$33:$C$776,СВЦЭМ!$A$33:$A$776,$A60,СВЦЭМ!$B$33:$B$776,K$45)+'СЕТ СН'!$G$12+СВЦЭМ!$D$10+'СЕТ СН'!$G$5-'СЕТ СН'!$G$20</f>
        <v>2753.6678620100001</v>
      </c>
      <c r="L60" s="36">
        <f>SUMIFS(СВЦЭМ!$C$33:$C$776,СВЦЭМ!$A$33:$A$776,$A60,СВЦЭМ!$B$33:$B$776,L$45)+'СЕТ СН'!$G$12+СВЦЭМ!$D$10+'СЕТ СН'!$G$5-'СЕТ СН'!$G$20</f>
        <v>2757.8138817600002</v>
      </c>
      <c r="M60" s="36">
        <f>SUMIFS(СВЦЭМ!$C$33:$C$776,СВЦЭМ!$A$33:$A$776,$A60,СВЦЭМ!$B$33:$B$776,M$45)+'СЕТ СН'!$G$12+СВЦЭМ!$D$10+'СЕТ СН'!$G$5-'СЕТ СН'!$G$20</f>
        <v>2747.86704216</v>
      </c>
      <c r="N60" s="36">
        <f>SUMIFS(СВЦЭМ!$C$33:$C$776,СВЦЭМ!$A$33:$A$776,$A60,СВЦЭМ!$B$33:$B$776,N$45)+'СЕТ СН'!$G$12+СВЦЭМ!$D$10+'СЕТ СН'!$G$5-'СЕТ СН'!$G$20</f>
        <v>2749.2554153999999</v>
      </c>
      <c r="O60" s="36">
        <f>SUMIFS(СВЦЭМ!$C$33:$C$776,СВЦЭМ!$A$33:$A$776,$A60,СВЦЭМ!$B$33:$B$776,O$45)+'СЕТ СН'!$G$12+СВЦЭМ!$D$10+'СЕТ СН'!$G$5-'СЕТ СН'!$G$20</f>
        <v>2744.87172543</v>
      </c>
      <c r="P60" s="36">
        <f>SUMIFS(СВЦЭМ!$C$33:$C$776,СВЦЭМ!$A$33:$A$776,$A60,СВЦЭМ!$B$33:$B$776,P$45)+'СЕТ СН'!$G$12+СВЦЭМ!$D$10+'СЕТ СН'!$G$5-'СЕТ СН'!$G$20</f>
        <v>2726.0647610599999</v>
      </c>
      <c r="Q60" s="36">
        <f>SUMIFS(СВЦЭМ!$C$33:$C$776,СВЦЭМ!$A$33:$A$776,$A60,СВЦЭМ!$B$33:$B$776,Q$45)+'СЕТ СН'!$G$12+СВЦЭМ!$D$10+'СЕТ СН'!$G$5-'СЕТ СН'!$G$20</f>
        <v>2718.5149786500001</v>
      </c>
      <c r="R60" s="36">
        <f>SUMIFS(СВЦЭМ!$C$33:$C$776,СВЦЭМ!$A$33:$A$776,$A60,СВЦЭМ!$B$33:$B$776,R$45)+'СЕТ СН'!$G$12+СВЦЭМ!$D$10+'СЕТ СН'!$G$5-'СЕТ СН'!$G$20</f>
        <v>2724.9245458200003</v>
      </c>
      <c r="S60" s="36">
        <f>SUMIFS(СВЦЭМ!$C$33:$C$776,СВЦЭМ!$A$33:$A$776,$A60,СВЦЭМ!$B$33:$B$776,S$45)+'СЕТ СН'!$G$12+СВЦЭМ!$D$10+'СЕТ СН'!$G$5-'СЕТ СН'!$G$20</f>
        <v>2733.8627854699998</v>
      </c>
      <c r="T60" s="36">
        <f>SUMIFS(СВЦЭМ!$C$33:$C$776,СВЦЭМ!$A$33:$A$776,$A60,СВЦЭМ!$B$33:$B$776,T$45)+'СЕТ СН'!$G$12+СВЦЭМ!$D$10+'СЕТ СН'!$G$5-'СЕТ СН'!$G$20</f>
        <v>2751.5919386199998</v>
      </c>
      <c r="U60" s="36">
        <f>SUMIFS(СВЦЭМ!$C$33:$C$776,СВЦЭМ!$A$33:$A$776,$A60,СВЦЭМ!$B$33:$B$776,U$45)+'СЕТ СН'!$G$12+СВЦЭМ!$D$10+'СЕТ СН'!$G$5-'СЕТ СН'!$G$20</f>
        <v>2755.5088775200002</v>
      </c>
      <c r="V60" s="36">
        <f>SUMIFS(СВЦЭМ!$C$33:$C$776,СВЦЭМ!$A$33:$A$776,$A60,СВЦЭМ!$B$33:$B$776,V$45)+'СЕТ СН'!$G$12+СВЦЭМ!$D$10+'СЕТ СН'!$G$5-'СЕТ СН'!$G$20</f>
        <v>2736.2877338399999</v>
      </c>
      <c r="W60" s="36">
        <f>SUMIFS(СВЦЭМ!$C$33:$C$776,СВЦЭМ!$A$33:$A$776,$A60,СВЦЭМ!$B$33:$B$776,W$45)+'СЕТ СН'!$G$12+СВЦЭМ!$D$10+'СЕТ СН'!$G$5-'СЕТ СН'!$G$20</f>
        <v>2730.0319685200002</v>
      </c>
      <c r="X60" s="36">
        <f>SUMIFS(СВЦЭМ!$C$33:$C$776,СВЦЭМ!$A$33:$A$776,$A60,СВЦЭМ!$B$33:$B$776,X$45)+'СЕТ СН'!$G$12+СВЦЭМ!$D$10+'СЕТ СН'!$G$5-'СЕТ СН'!$G$20</f>
        <v>2728.7984873699997</v>
      </c>
      <c r="Y60" s="36">
        <f>SUMIFS(СВЦЭМ!$C$33:$C$776,СВЦЭМ!$A$33:$A$776,$A60,СВЦЭМ!$B$33:$B$776,Y$45)+'СЕТ СН'!$G$12+СВЦЭМ!$D$10+'СЕТ СН'!$G$5-'СЕТ СН'!$G$20</f>
        <v>2700.7674314999999</v>
      </c>
    </row>
    <row r="61" spans="1:25" ht="15.75" x14ac:dyDescent="0.2">
      <c r="A61" s="35">
        <f t="shared" si="1"/>
        <v>43877</v>
      </c>
      <c r="B61" s="36">
        <f>SUMIFS(СВЦЭМ!$C$33:$C$776,СВЦЭМ!$A$33:$A$776,$A61,СВЦЭМ!$B$33:$B$776,B$45)+'СЕТ СН'!$G$12+СВЦЭМ!$D$10+'СЕТ СН'!$G$5-'СЕТ СН'!$G$20</f>
        <v>2805.48995487</v>
      </c>
      <c r="C61" s="36">
        <f>SUMIFS(СВЦЭМ!$C$33:$C$776,СВЦЭМ!$A$33:$A$776,$A61,СВЦЭМ!$B$33:$B$776,C$45)+'СЕТ СН'!$G$12+СВЦЭМ!$D$10+'СЕТ СН'!$G$5-'СЕТ СН'!$G$20</f>
        <v>2838.9129291499999</v>
      </c>
      <c r="D61" s="36">
        <f>SUMIFS(СВЦЭМ!$C$33:$C$776,СВЦЭМ!$A$33:$A$776,$A61,СВЦЭМ!$B$33:$B$776,D$45)+'СЕТ СН'!$G$12+СВЦЭМ!$D$10+'СЕТ СН'!$G$5-'СЕТ СН'!$G$20</f>
        <v>2848.7956483799999</v>
      </c>
      <c r="E61" s="36">
        <f>SUMIFS(СВЦЭМ!$C$33:$C$776,СВЦЭМ!$A$33:$A$776,$A61,СВЦЭМ!$B$33:$B$776,E$45)+'СЕТ СН'!$G$12+СВЦЭМ!$D$10+'СЕТ СН'!$G$5-'СЕТ СН'!$G$20</f>
        <v>2856.0629547600001</v>
      </c>
      <c r="F61" s="36">
        <f>SUMIFS(СВЦЭМ!$C$33:$C$776,СВЦЭМ!$A$33:$A$776,$A61,СВЦЭМ!$B$33:$B$776,F$45)+'СЕТ СН'!$G$12+СВЦЭМ!$D$10+'СЕТ СН'!$G$5-'СЕТ СН'!$G$20</f>
        <v>2855.37617968</v>
      </c>
      <c r="G61" s="36">
        <f>SUMIFS(СВЦЭМ!$C$33:$C$776,СВЦЭМ!$A$33:$A$776,$A61,СВЦЭМ!$B$33:$B$776,G$45)+'СЕТ СН'!$G$12+СВЦЭМ!$D$10+'СЕТ СН'!$G$5-'СЕТ СН'!$G$20</f>
        <v>2842.5100028699999</v>
      </c>
      <c r="H61" s="36">
        <f>SUMIFS(СВЦЭМ!$C$33:$C$776,СВЦЭМ!$A$33:$A$776,$A61,СВЦЭМ!$B$33:$B$776,H$45)+'СЕТ СН'!$G$12+СВЦЭМ!$D$10+'СЕТ СН'!$G$5-'СЕТ СН'!$G$20</f>
        <v>2815.2630620199998</v>
      </c>
      <c r="I61" s="36">
        <f>SUMIFS(СВЦЭМ!$C$33:$C$776,СВЦЭМ!$A$33:$A$776,$A61,СВЦЭМ!$B$33:$B$776,I$45)+'СЕТ СН'!$G$12+СВЦЭМ!$D$10+'СЕТ СН'!$G$5-'СЕТ СН'!$G$20</f>
        <v>2795.9907343200002</v>
      </c>
      <c r="J61" s="36">
        <f>SUMIFS(СВЦЭМ!$C$33:$C$776,СВЦЭМ!$A$33:$A$776,$A61,СВЦЭМ!$B$33:$B$776,J$45)+'СЕТ СН'!$G$12+СВЦЭМ!$D$10+'СЕТ СН'!$G$5-'СЕТ СН'!$G$20</f>
        <v>2760.5900407099998</v>
      </c>
      <c r="K61" s="36">
        <f>SUMIFS(СВЦЭМ!$C$33:$C$776,СВЦЭМ!$A$33:$A$776,$A61,СВЦЭМ!$B$33:$B$776,K$45)+'СЕТ СН'!$G$12+СВЦЭМ!$D$10+'СЕТ СН'!$G$5-'СЕТ СН'!$G$20</f>
        <v>2733.1774878400001</v>
      </c>
      <c r="L61" s="36">
        <f>SUMIFS(СВЦЭМ!$C$33:$C$776,СВЦЭМ!$A$33:$A$776,$A61,СВЦЭМ!$B$33:$B$776,L$45)+'СЕТ СН'!$G$12+СВЦЭМ!$D$10+'СЕТ СН'!$G$5-'СЕТ СН'!$G$20</f>
        <v>2723.3337000000001</v>
      </c>
      <c r="M61" s="36">
        <f>SUMIFS(СВЦЭМ!$C$33:$C$776,СВЦЭМ!$A$33:$A$776,$A61,СВЦЭМ!$B$33:$B$776,M$45)+'СЕТ СН'!$G$12+СВЦЭМ!$D$10+'СЕТ СН'!$G$5-'СЕТ СН'!$G$20</f>
        <v>2729.88271317</v>
      </c>
      <c r="N61" s="36">
        <f>SUMIFS(СВЦЭМ!$C$33:$C$776,СВЦЭМ!$A$33:$A$776,$A61,СВЦЭМ!$B$33:$B$776,N$45)+'СЕТ СН'!$G$12+СВЦЭМ!$D$10+'СЕТ СН'!$G$5-'СЕТ СН'!$G$20</f>
        <v>2750.66852961</v>
      </c>
      <c r="O61" s="36">
        <f>SUMIFS(СВЦЭМ!$C$33:$C$776,СВЦЭМ!$A$33:$A$776,$A61,СВЦЭМ!$B$33:$B$776,O$45)+'СЕТ СН'!$G$12+СВЦЭМ!$D$10+'СЕТ СН'!$G$5-'СЕТ СН'!$G$20</f>
        <v>2748.2835345900003</v>
      </c>
      <c r="P61" s="36">
        <f>SUMIFS(СВЦЭМ!$C$33:$C$776,СВЦЭМ!$A$33:$A$776,$A61,СВЦЭМ!$B$33:$B$776,P$45)+'СЕТ СН'!$G$12+СВЦЭМ!$D$10+'СЕТ СН'!$G$5-'СЕТ СН'!$G$20</f>
        <v>2767.9194004299998</v>
      </c>
      <c r="Q61" s="36">
        <f>SUMIFS(СВЦЭМ!$C$33:$C$776,СВЦЭМ!$A$33:$A$776,$A61,СВЦЭМ!$B$33:$B$776,Q$45)+'СЕТ СН'!$G$12+СВЦЭМ!$D$10+'СЕТ СН'!$G$5-'СЕТ СН'!$G$20</f>
        <v>2775.20891665</v>
      </c>
      <c r="R61" s="36">
        <f>SUMIFS(СВЦЭМ!$C$33:$C$776,СВЦЭМ!$A$33:$A$776,$A61,СВЦЭМ!$B$33:$B$776,R$45)+'СЕТ СН'!$G$12+СВЦЭМ!$D$10+'СЕТ СН'!$G$5-'СЕТ СН'!$G$20</f>
        <v>2767.7462597200001</v>
      </c>
      <c r="S61" s="36">
        <f>SUMIFS(СВЦЭМ!$C$33:$C$776,СВЦЭМ!$A$33:$A$776,$A61,СВЦЭМ!$B$33:$B$776,S$45)+'СЕТ СН'!$G$12+СВЦЭМ!$D$10+'СЕТ СН'!$G$5-'СЕТ СН'!$G$20</f>
        <v>2760.2551173399997</v>
      </c>
      <c r="T61" s="36">
        <f>SUMIFS(СВЦЭМ!$C$33:$C$776,СВЦЭМ!$A$33:$A$776,$A61,СВЦЭМ!$B$33:$B$776,T$45)+'СЕТ СН'!$G$12+СВЦЭМ!$D$10+'СЕТ СН'!$G$5-'СЕТ СН'!$G$20</f>
        <v>2732.11397915</v>
      </c>
      <c r="U61" s="36">
        <f>SUMIFS(СВЦЭМ!$C$33:$C$776,СВЦЭМ!$A$33:$A$776,$A61,СВЦЭМ!$B$33:$B$776,U$45)+'СЕТ СН'!$G$12+СВЦЭМ!$D$10+'СЕТ СН'!$G$5-'СЕТ СН'!$G$20</f>
        <v>2734.1555168300001</v>
      </c>
      <c r="V61" s="36">
        <f>SUMIFS(СВЦЭМ!$C$33:$C$776,СВЦЭМ!$A$33:$A$776,$A61,СВЦЭМ!$B$33:$B$776,V$45)+'СЕТ СН'!$G$12+СВЦЭМ!$D$10+'СЕТ СН'!$G$5-'СЕТ СН'!$G$20</f>
        <v>2738.0491489599999</v>
      </c>
      <c r="W61" s="36">
        <f>SUMIFS(СВЦЭМ!$C$33:$C$776,СВЦЭМ!$A$33:$A$776,$A61,СВЦЭМ!$B$33:$B$776,W$45)+'СЕТ СН'!$G$12+СВЦЭМ!$D$10+'СЕТ СН'!$G$5-'СЕТ СН'!$G$20</f>
        <v>2752.2048726900002</v>
      </c>
      <c r="X61" s="36">
        <f>SUMIFS(СВЦЭМ!$C$33:$C$776,СВЦЭМ!$A$33:$A$776,$A61,СВЦЭМ!$B$33:$B$776,X$45)+'СЕТ СН'!$G$12+СВЦЭМ!$D$10+'СЕТ СН'!$G$5-'СЕТ СН'!$G$20</f>
        <v>2744.6111183799999</v>
      </c>
      <c r="Y61" s="36">
        <f>SUMIFS(СВЦЭМ!$C$33:$C$776,СВЦЭМ!$A$33:$A$776,$A61,СВЦЭМ!$B$33:$B$776,Y$45)+'СЕТ СН'!$G$12+СВЦЭМ!$D$10+'СЕТ СН'!$G$5-'СЕТ СН'!$G$20</f>
        <v>2771.7078773100002</v>
      </c>
    </row>
    <row r="62" spans="1:25" ht="15.75" x14ac:dyDescent="0.2">
      <c r="A62" s="35">
        <f t="shared" si="1"/>
        <v>43878</v>
      </c>
      <c r="B62" s="36">
        <f>SUMIFS(СВЦЭМ!$C$33:$C$776,СВЦЭМ!$A$33:$A$776,$A62,СВЦЭМ!$B$33:$B$776,B$45)+'СЕТ СН'!$G$12+СВЦЭМ!$D$10+'СЕТ СН'!$G$5-'СЕТ СН'!$G$20</f>
        <v>2798.93035255</v>
      </c>
      <c r="C62" s="36">
        <f>SUMIFS(СВЦЭМ!$C$33:$C$776,СВЦЭМ!$A$33:$A$776,$A62,СВЦЭМ!$B$33:$B$776,C$45)+'СЕТ СН'!$G$12+СВЦЭМ!$D$10+'СЕТ СН'!$G$5-'СЕТ СН'!$G$20</f>
        <v>2802.3327508399998</v>
      </c>
      <c r="D62" s="36">
        <f>SUMIFS(СВЦЭМ!$C$33:$C$776,СВЦЭМ!$A$33:$A$776,$A62,СВЦЭМ!$B$33:$B$776,D$45)+'СЕТ СН'!$G$12+СВЦЭМ!$D$10+'СЕТ СН'!$G$5-'СЕТ СН'!$G$20</f>
        <v>2825.3800605799997</v>
      </c>
      <c r="E62" s="36">
        <f>SUMIFS(СВЦЭМ!$C$33:$C$776,СВЦЭМ!$A$33:$A$776,$A62,СВЦЭМ!$B$33:$B$776,E$45)+'СЕТ СН'!$G$12+СВЦЭМ!$D$10+'СЕТ СН'!$G$5-'СЕТ СН'!$G$20</f>
        <v>2834.2450524300002</v>
      </c>
      <c r="F62" s="36">
        <f>SUMIFS(СВЦЭМ!$C$33:$C$776,СВЦЭМ!$A$33:$A$776,$A62,СВЦЭМ!$B$33:$B$776,F$45)+'СЕТ СН'!$G$12+СВЦЭМ!$D$10+'СЕТ СН'!$G$5-'СЕТ СН'!$G$20</f>
        <v>2829.0270255300002</v>
      </c>
      <c r="G62" s="36">
        <f>SUMIFS(СВЦЭМ!$C$33:$C$776,СВЦЭМ!$A$33:$A$776,$A62,СВЦЭМ!$B$33:$B$776,G$45)+'СЕТ СН'!$G$12+СВЦЭМ!$D$10+'СЕТ СН'!$G$5-'СЕТ СН'!$G$20</f>
        <v>2806.1182542300003</v>
      </c>
      <c r="H62" s="36">
        <f>SUMIFS(СВЦЭМ!$C$33:$C$776,СВЦЭМ!$A$33:$A$776,$A62,СВЦЭМ!$B$33:$B$776,H$45)+'СЕТ СН'!$G$12+СВЦЭМ!$D$10+'СЕТ СН'!$G$5-'СЕТ СН'!$G$20</f>
        <v>2773.2204776500002</v>
      </c>
      <c r="I62" s="36">
        <f>SUMIFS(СВЦЭМ!$C$33:$C$776,СВЦЭМ!$A$33:$A$776,$A62,СВЦЭМ!$B$33:$B$776,I$45)+'СЕТ СН'!$G$12+СВЦЭМ!$D$10+'СЕТ СН'!$G$5-'СЕТ СН'!$G$20</f>
        <v>2749.7670716100001</v>
      </c>
      <c r="J62" s="36">
        <f>SUMIFS(СВЦЭМ!$C$33:$C$776,СВЦЭМ!$A$33:$A$776,$A62,СВЦЭМ!$B$33:$B$776,J$45)+'СЕТ СН'!$G$12+СВЦЭМ!$D$10+'СЕТ СН'!$G$5-'СЕТ СН'!$G$20</f>
        <v>2774.32375443</v>
      </c>
      <c r="K62" s="36">
        <f>SUMIFS(СВЦЭМ!$C$33:$C$776,СВЦЭМ!$A$33:$A$776,$A62,СВЦЭМ!$B$33:$B$776,K$45)+'СЕТ СН'!$G$12+СВЦЭМ!$D$10+'СЕТ СН'!$G$5-'СЕТ СН'!$G$20</f>
        <v>2746.3621665199998</v>
      </c>
      <c r="L62" s="36">
        <f>SUMIFS(СВЦЭМ!$C$33:$C$776,СВЦЭМ!$A$33:$A$776,$A62,СВЦЭМ!$B$33:$B$776,L$45)+'СЕТ СН'!$G$12+СВЦЭМ!$D$10+'СЕТ СН'!$G$5-'СЕТ СН'!$G$20</f>
        <v>2737.4827412700001</v>
      </c>
      <c r="M62" s="36">
        <f>SUMIFS(СВЦЭМ!$C$33:$C$776,СВЦЭМ!$A$33:$A$776,$A62,СВЦЭМ!$B$33:$B$776,M$45)+'СЕТ СН'!$G$12+СВЦЭМ!$D$10+'СЕТ СН'!$G$5-'СЕТ СН'!$G$20</f>
        <v>2752.3553727600001</v>
      </c>
      <c r="N62" s="36">
        <f>SUMIFS(СВЦЭМ!$C$33:$C$776,СВЦЭМ!$A$33:$A$776,$A62,СВЦЭМ!$B$33:$B$776,N$45)+'СЕТ СН'!$G$12+СВЦЭМ!$D$10+'СЕТ СН'!$G$5-'СЕТ СН'!$G$20</f>
        <v>2770.2778583199997</v>
      </c>
      <c r="O62" s="36">
        <f>SUMIFS(СВЦЭМ!$C$33:$C$776,СВЦЭМ!$A$33:$A$776,$A62,СВЦЭМ!$B$33:$B$776,O$45)+'СЕТ СН'!$G$12+СВЦЭМ!$D$10+'СЕТ СН'!$G$5-'СЕТ СН'!$G$20</f>
        <v>2776.7317679799999</v>
      </c>
      <c r="P62" s="36">
        <f>SUMIFS(СВЦЭМ!$C$33:$C$776,СВЦЭМ!$A$33:$A$776,$A62,СВЦЭМ!$B$33:$B$776,P$45)+'СЕТ СН'!$G$12+СВЦЭМ!$D$10+'СЕТ СН'!$G$5-'СЕТ СН'!$G$20</f>
        <v>2796.7131061</v>
      </c>
      <c r="Q62" s="36">
        <f>SUMIFS(СВЦЭМ!$C$33:$C$776,СВЦЭМ!$A$33:$A$776,$A62,СВЦЭМ!$B$33:$B$776,Q$45)+'СЕТ СН'!$G$12+СВЦЭМ!$D$10+'СЕТ СН'!$G$5-'СЕТ СН'!$G$20</f>
        <v>2818.1670902699998</v>
      </c>
      <c r="R62" s="36">
        <f>SUMIFS(СВЦЭМ!$C$33:$C$776,СВЦЭМ!$A$33:$A$776,$A62,СВЦЭМ!$B$33:$B$776,R$45)+'СЕТ СН'!$G$12+СВЦЭМ!$D$10+'СЕТ СН'!$G$5-'СЕТ СН'!$G$20</f>
        <v>2812.4077279900002</v>
      </c>
      <c r="S62" s="36">
        <f>SUMIFS(СВЦЭМ!$C$33:$C$776,СВЦЭМ!$A$33:$A$776,$A62,СВЦЭМ!$B$33:$B$776,S$45)+'СЕТ СН'!$G$12+СВЦЭМ!$D$10+'СЕТ СН'!$G$5-'СЕТ СН'!$G$20</f>
        <v>2792.8213293600002</v>
      </c>
      <c r="T62" s="36">
        <f>SUMIFS(СВЦЭМ!$C$33:$C$776,СВЦЭМ!$A$33:$A$776,$A62,СВЦЭМ!$B$33:$B$776,T$45)+'СЕТ СН'!$G$12+СВЦЭМ!$D$10+'СЕТ СН'!$G$5-'СЕТ СН'!$G$20</f>
        <v>2752.7049361199997</v>
      </c>
      <c r="U62" s="36">
        <f>SUMIFS(СВЦЭМ!$C$33:$C$776,СВЦЭМ!$A$33:$A$776,$A62,СВЦЭМ!$B$33:$B$776,U$45)+'СЕТ СН'!$G$12+СВЦЭМ!$D$10+'СЕТ СН'!$G$5-'СЕТ СН'!$G$20</f>
        <v>2742.9430899499998</v>
      </c>
      <c r="V62" s="36">
        <f>SUMIFS(СВЦЭМ!$C$33:$C$776,СВЦЭМ!$A$33:$A$776,$A62,СВЦЭМ!$B$33:$B$776,V$45)+'СЕТ СН'!$G$12+СВЦЭМ!$D$10+'СЕТ СН'!$G$5-'СЕТ СН'!$G$20</f>
        <v>2746.6795086299999</v>
      </c>
      <c r="W62" s="36">
        <f>SUMIFS(СВЦЭМ!$C$33:$C$776,СВЦЭМ!$A$33:$A$776,$A62,СВЦЭМ!$B$33:$B$776,W$45)+'СЕТ СН'!$G$12+СВЦЭМ!$D$10+'СЕТ СН'!$G$5-'СЕТ СН'!$G$20</f>
        <v>2767.9971187900001</v>
      </c>
      <c r="X62" s="36">
        <f>SUMIFS(СВЦЭМ!$C$33:$C$776,СВЦЭМ!$A$33:$A$776,$A62,СВЦЭМ!$B$33:$B$776,X$45)+'СЕТ СН'!$G$12+СВЦЭМ!$D$10+'СЕТ СН'!$G$5-'СЕТ СН'!$G$20</f>
        <v>2779.52686593</v>
      </c>
      <c r="Y62" s="36">
        <f>SUMIFS(СВЦЭМ!$C$33:$C$776,СВЦЭМ!$A$33:$A$776,$A62,СВЦЭМ!$B$33:$B$776,Y$45)+'СЕТ СН'!$G$12+СВЦЭМ!$D$10+'СЕТ СН'!$G$5-'СЕТ СН'!$G$20</f>
        <v>2817.2184933099998</v>
      </c>
    </row>
    <row r="63" spans="1:25" ht="15.75" x14ac:dyDescent="0.2">
      <c r="A63" s="35">
        <f t="shared" si="1"/>
        <v>43879</v>
      </c>
      <c r="B63" s="36">
        <f>SUMIFS(СВЦЭМ!$C$33:$C$776,СВЦЭМ!$A$33:$A$776,$A63,СВЦЭМ!$B$33:$B$776,B$45)+'СЕТ СН'!$G$12+СВЦЭМ!$D$10+'СЕТ СН'!$G$5-'СЕТ СН'!$G$20</f>
        <v>2773.22404882</v>
      </c>
      <c r="C63" s="36">
        <f>SUMIFS(СВЦЭМ!$C$33:$C$776,СВЦЭМ!$A$33:$A$776,$A63,СВЦЭМ!$B$33:$B$776,C$45)+'СЕТ СН'!$G$12+СВЦЭМ!$D$10+'СЕТ СН'!$G$5-'СЕТ СН'!$G$20</f>
        <v>2796.1109793999999</v>
      </c>
      <c r="D63" s="36">
        <f>SUMIFS(СВЦЭМ!$C$33:$C$776,СВЦЭМ!$A$33:$A$776,$A63,СВЦЭМ!$B$33:$B$776,D$45)+'СЕТ СН'!$G$12+СВЦЭМ!$D$10+'СЕТ СН'!$G$5-'СЕТ СН'!$G$20</f>
        <v>2813.8433490799998</v>
      </c>
      <c r="E63" s="36">
        <f>SUMIFS(СВЦЭМ!$C$33:$C$776,СВЦЭМ!$A$33:$A$776,$A63,СВЦЭМ!$B$33:$B$776,E$45)+'СЕТ СН'!$G$12+СВЦЭМ!$D$10+'СЕТ СН'!$G$5-'СЕТ СН'!$G$20</f>
        <v>2823.3690337899998</v>
      </c>
      <c r="F63" s="36">
        <f>SUMIFS(СВЦЭМ!$C$33:$C$776,СВЦЭМ!$A$33:$A$776,$A63,СВЦЭМ!$B$33:$B$776,F$45)+'СЕТ СН'!$G$12+СВЦЭМ!$D$10+'СЕТ СН'!$G$5-'СЕТ СН'!$G$20</f>
        <v>2816.1013755100003</v>
      </c>
      <c r="G63" s="36">
        <f>SUMIFS(СВЦЭМ!$C$33:$C$776,СВЦЭМ!$A$33:$A$776,$A63,СВЦЭМ!$B$33:$B$776,G$45)+'СЕТ СН'!$G$12+СВЦЭМ!$D$10+'СЕТ СН'!$G$5-'СЕТ СН'!$G$20</f>
        <v>2798.5500777100001</v>
      </c>
      <c r="H63" s="36">
        <f>SUMIFS(СВЦЭМ!$C$33:$C$776,СВЦЭМ!$A$33:$A$776,$A63,СВЦЭМ!$B$33:$B$776,H$45)+'СЕТ СН'!$G$12+СВЦЭМ!$D$10+'СЕТ СН'!$G$5-'СЕТ СН'!$G$20</f>
        <v>2766.95223734</v>
      </c>
      <c r="I63" s="36">
        <f>SUMIFS(СВЦЭМ!$C$33:$C$776,СВЦЭМ!$A$33:$A$776,$A63,СВЦЭМ!$B$33:$B$776,I$45)+'СЕТ СН'!$G$12+СВЦЭМ!$D$10+'СЕТ СН'!$G$5-'СЕТ СН'!$G$20</f>
        <v>2738.2221810299998</v>
      </c>
      <c r="J63" s="36">
        <f>SUMIFS(СВЦЭМ!$C$33:$C$776,СВЦЭМ!$A$33:$A$776,$A63,СВЦЭМ!$B$33:$B$776,J$45)+'СЕТ СН'!$G$12+СВЦЭМ!$D$10+'СЕТ СН'!$G$5-'СЕТ СН'!$G$20</f>
        <v>2734.2047855700002</v>
      </c>
      <c r="K63" s="36">
        <f>SUMIFS(СВЦЭМ!$C$33:$C$776,СВЦЭМ!$A$33:$A$776,$A63,СВЦЭМ!$B$33:$B$776,K$45)+'СЕТ СН'!$G$12+СВЦЭМ!$D$10+'СЕТ СН'!$G$5-'СЕТ СН'!$G$20</f>
        <v>2733.7007262100001</v>
      </c>
      <c r="L63" s="36">
        <f>SUMIFS(СВЦЭМ!$C$33:$C$776,СВЦЭМ!$A$33:$A$776,$A63,СВЦЭМ!$B$33:$B$776,L$45)+'СЕТ СН'!$G$12+СВЦЭМ!$D$10+'СЕТ СН'!$G$5-'СЕТ СН'!$G$20</f>
        <v>2734.3405511800001</v>
      </c>
      <c r="M63" s="36">
        <f>SUMIFS(СВЦЭМ!$C$33:$C$776,СВЦЭМ!$A$33:$A$776,$A63,СВЦЭМ!$B$33:$B$776,M$45)+'СЕТ СН'!$G$12+СВЦЭМ!$D$10+'СЕТ СН'!$G$5-'СЕТ СН'!$G$20</f>
        <v>2752.3178025500001</v>
      </c>
      <c r="N63" s="36">
        <f>SUMIFS(СВЦЭМ!$C$33:$C$776,СВЦЭМ!$A$33:$A$776,$A63,СВЦЭМ!$B$33:$B$776,N$45)+'СЕТ СН'!$G$12+СВЦЭМ!$D$10+'СЕТ СН'!$G$5-'СЕТ СН'!$G$20</f>
        <v>2788.1683129100002</v>
      </c>
      <c r="O63" s="36">
        <f>SUMIFS(СВЦЭМ!$C$33:$C$776,СВЦЭМ!$A$33:$A$776,$A63,СВЦЭМ!$B$33:$B$776,O$45)+'СЕТ СН'!$G$12+СВЦЭМ!$D$10+'СЕТ СН'!$G$5-'СЕТ СН'!$G$20</f>
        <v>2830.0439864300001</v>
      </c>
      <c r="P63" s="36">
        <f>SUMIFS(СВЦЭМ!$C$33:$C$776,СВЦЭМ!$A$33:$A$776,$A63,СВЦЭМ!$B$33:$B$776,P$45)+'СЕТ СН'!$G$12+СВЦЭМ!$D$10+'СЕТ СН'!$G$5-'СЕТ СН'!$G$20</f>
        <v>2847.4414039799999</v>
      </c>
      <c r="Q63" s="36">
        <f>SUMIFS(СВЦЭМ!$C$33:$C$776,СВЦЭМ!$A$33:$A$776,$A63,СВЦЭМ!$B$33:$B$776,Q$45)+'СЕТ СН'!$G$12+СВЦЭМ!$D$10+'СЕТ СН'!$G$5-'СЕТ СН'!$G$20</f>
        <v>2855.0157487699998</v>
      </c>
      <c r="R63" s="36">
        <f>SUMIFS(СВЦЭМ!$C$33:$C$776,СВЦЭМ!$A$33:$A$776,$A63,СВЦЭМ!$B$33:$B$776,R$45)+'СЕТ СН'!$G$12+СВЦЭМ!$D$10+'СЕТ СН'!$G$5-'СЕТ СН'!$G$20</f>
        <v>2850.6243627699996</v>
      </c>
      <c r="S63" s="36">
        <f>SUMIFS(СВЦЭМ!$C$33:$C$776,СВЦЭМ!$A$33:$A$776,$A63,СВЦЭМ!$B$33:$B$776,S$45)+'СЕТ СН'!$G$12+СВЦЭМ!$D$10+'СЕТ СН'!$G$5-'СЕТ СН'!$G$20</f>
        <v>2828.9813885499998</v>
      </c>
      <c r="T63" s="36">
        <f>SUMIFS(СВЦЭМ!$C$33:$C$776,СВЦЭМ!$A$33:$A$776,$A63,СВЦЭМ!$B$33:$B$776,T$45)+'СЕТ СН'!$G$12+СВЦЭМ!$D$10+'СЕТ СН'!$G$5-'СЕТ СН'!$G$20</f>
        <v>2789.4727172299999</v>
      </c>
      <c r="U63" s="36">
        <f>SUMIFS(СВЦЭМ!$C$33:$C$776,СВЦЭМ!$A$33:$A$776,$A63,СВЦЭМ!$B$33:$B$776,U$45)+'СЕТ СН'!$G$12+СВЦЭМ!$D$10+'СЕТ СН'!$G$5-'СЕТ СН'!$G$20</f>
        <v>2777.7641958100003</v>
      </c>
      <c r="V63" s="36">
        <f>SUMIFS(СВЦЭМ!$C$33:$C$776,СВЦЭМ!$A$33:$A$776,$A63,СВЦЭМ!$B$33:$B$776,V$45)+'СЕТ СН'!$G$12+СВЦЭМ!$D$10+'СЕТ СН'!$G$5-'СЕТ СН'!$G$20</f>
        <v>2768.2084066799998</v>
      </c>
      <c r="W63" s="36">
        <f>SUMIFS(СВЦЭМ!$C$33:$C$776,СВЦЭМ!$A$33:$A$776,$A63,СВЦЭМ!$B$33:$B$776,W$45)+'СЕТ СН'!$G$12+СВЦЭМ!$D$10+'СЕТ СН'!$G$5-'СЕТ СН'!$G$20</f>
        <v>2779.3156854999997</v>
      </c>
      <c r="X63" s="36">
        <f>SUMIFS(СВЦЭМ!$C$33:$C$776,СВЦЭМ!$A$33:$A$776,$A63,СВЦЭМ!$B$33:$B$776,X$45)+'СЕТ СН'!$G$12+СВЦЭМ!$D$10+'СЕТ СН'!$G$5-'СЕТ СН'!$G$20</f>
        <v>2777.5068069600002</v>
      </c>
      <c r="Y63" s="36">
        <f>SUMIFS(СВЦЭМ!$C$33:$C$776,СВЦЭМ!$A$33:$A$776,$A63,СВЦЭМ!$B$33:$B$776,Y$45)+'СЕТ СН'!$G$12+СВЦЭМ!$D$10+'СЕТ СН'!$G$5-'СЕТ СН'!$G$20</f>
        <v>2805.3464677000002</v>
      </c>
    </row>
    <row r="64" spans="1:25" ht="15.75" x14ac:dyDescent="0.2">
      <c r="A64" s="35">
        <f t="shared" si="1"/>
        <v>43880</v>
      </c>
      <c r="B64" s="36">
        <f>SUMIFS(СВЦЭМ!$C$33:$C$776,СВЦЭМ!$A$33:$A$776,$A64,СВЦЭМ!$B$33:$B$776,B$45)+'СЕТ СН'!$G$12+СВЦЭМ!$D$10+'СЕТ СН'!$G$5-'СЕТ СН'!$G$20</f>
        <v>2832.06219147</v>
      </c>
      <c r="C64" s="36">
        <f>SUMIFS(СВЦЭМ!$C$33:$C$776,СВЦЭМ!$A$33:$A$776,$A64,СВЦЭМ!$B$33:$B$776,C$45)+'СЕТ СН'!$G$12+СВЦЭМ!$D$10+'СЕТ СН'!$G$5-'СЕТ СН'!$G$20</f>
        <v>2835.9893966499999</v>
      </c>
      <c r="D64" s="36">
        <f>SUMIFS(СВЦЭМ!$C$33:$C$776,СВЦЭМ!$A$33:$A$776,$A64,СВЦЭМ!$B$33:$B$776,D$45)+'СЕТ СН'!$G$12+СВЦЭМ!$D$10+'СЕТ СН'!$G$5-'СЕТ СН'!$G$20</f>
        <v>2853.2238289899997</v>
      </c>
      <c r="E64" s="36">
        <f>SUMIFS(СВЦЭМ!$C$33:$C$776,СВЦЭМ!$A$33:$A$776,$A64,СВЦЭМ!$B$33:$B$776,E$45)+'СЕТ СН'!$G$12+СВЦЭМ!$D$10+'СЕТ СН'!$G$5-'СЕТ СН'!$G$20</f>
        <v>2859.00048634</v>
      </c>
      <c r="F64" s="36">
        <f>SUMIFS(СВЦЭМ!$C$33:$C$776,СВЦЭМ!$A$33:$A$776,$A64,СВЦЭМ!$B$33:$B$776,F$45)+'СЕТ СН'!$G$12+СВЦЭМ!$D$10+'СЕТ СН'!$G$5-'СЕТ СН'!$G$20</f>
        <v>2850.1688929100001</v>
      </c>
      <c r="G64" s="36">
        <f>SUMIFS(СВЦЭМ!$C$33:$C$776,СВЦЭМ!$A$33:$A$776,$A64,СВЦЭМ!$B$33:$B$776,G$45)+'СЕТ СН'!$G$12+СВЦЭМ!$D$10+'СЕТ СН'!$G$5-'СЕТ СН'!$G$20</f>
        <v>2834.75200288</v>
      </c>
      <c r="H64" s="36">
        <f>SUMIFS(СВЦЭМ!$C$33:$C$776,СВЦЭМ!$A$33:$A$776,$A64,СВЦЭМ!$B$33:$B$776,H$45)+'СЕТ СН'!$G$12+СВЦЭМ!$D$10+'СЕТ СН'!$G$5-'СЕТ СН'!$G$20</f>
        <v>2803.2615922300001</v>
      </c>
      <c r="I64" s="36">
        <f>SUMIFS(СВЦЭМ!$C$33:$C$776,СВЦЭМ!$A$33:$A$776,$A64,СВЦЭМ!$B$33:$B$776,I$45)+'СЕТ СН'!$G$12+СВЦЭМ!$D$10+'СЕТ СН'!$G$5-'СЕТ СН'!$G$20</f>
        <v>2779.9212188500001</v>
      </c>
      <c r="J64" s="36">
        <f>SUMIFS(СВЦЭМ!$C$33:$C$776,СВЦЭМ!$A$33:$A$776,$A64,СВЦЭМ!$B$33:$B$776,J$45)+'СЕТ СН'!$G$12+СВЦЭМ!$D$10+'СЕТ СН'!$G$5-'СЕТ СН'!$G$20</f>
        <v>2750.6270372200001</v>
      </c>
      <c r="K64" s="36">
        <f>SUMIFS(СВЦЭМ!$C$33:$C$776,СВЦЭМ!$A$33:$A$776,$A64,СВЦЭМ!$B$33:$B$776,K$45)+'СЕТ СН'!$G$12+СВЦЭМ!$D$10+'СЕТ СН'!$G$5-'СЕТ СН'!$G$20</f>
        <v>2727.40423341</v>
      </c>
      <c r="L64" s="36">
        <f>SUMIFS(СВЦЭМ!$C$33:$C$776,СВЦЭМ!$A$33:$A$776,$A64,СВЦЭМ!$B$33:$B$776,L$45)+'СЕТ СН'!$G$12+СВЦЭМ!$D$10+'СЕТ СН'!$G$5-'СЕТ СН'!$G$20</f>
        <v>2727.9484729999999</v>
      </c>
      <c r="M64" s="36">
        <f>SUMIFS(СВЦЭМ!$C$33:$C$776,СВЦЭМ!$A$33:$A$776,$A64,СВЦЭМ!$B$33:$B$776,M$45)+'СЕТ СН'!$G$12+СВЦЭМ!$D$10+'СЕТ СН'!$G$5-'СЕТ СН'!$G$20</f>
        <v>2737.9242880500001</v>
      </c>
      <c r="N64" s="36">
        <f>SUMIFS(СВЦЭМ!$C$33:$C$776,СВЦЭМ!$A$33:$A$776,$A64,СВЦЭМ!$B$33:$B$776,N$45)+'СЕТ СН'!$G$12+СВЦЭМ!$D$10+'СЕТ СН'!$G$5-'СЕТ СН'!$G$20</f>
        <v>2758.4641968699998</v>
      </c>
      <c r="O64" s="36">
        <f>SUMIFS(СВЦЭМ!$C$33:$C$776,СВЦЭМ!$A$33:$A$776,$A64,СВЦЭМ!$B$33:$B$776,O$45)+'СЕТ СН'!$G$12+СВЦЭМ!$D$10+'СЕТ СН'!$G$5-'СЕТ СН'!$G$20</f>
        <v>2782.6700316599999</v>
      </c>
      <c r="P64" s="36">
        <f>SUMIFS(СВЦЭМ!$C$33:$C$776,СВЦЭМ!$A$33:$A$776,$A64,СВЦЭМ!$B$33:$B$776,P$45)+'СЕТ СН'!$G$12+СВЦЭМ!$D$10+'СЕТ СН'!$G$5-'СЕТ СН'!$G$20</f>
        <v>2801.0418379000002</v>
      </c>
      <c r="Q64" s="36">
        <f>SUMIFS(СВЦЭМ!$C$33:$C$776,СВЦЭМ!$A$33:$A$776,$A64,СВЦЭМ!$B$33:$B$776,Q$45)+'СЕТ СН'!$G$12+СВЦЭМ!$D$10+'СЕТ СН'!$G$5-'СЕТ СН'!$G$20</f>
        <v>2807.3039622799997</v>
      </c>
      <c r="R64" s="36">
        <f>SUMIFS(СВЦЭМ!$C$33:$C$776,СВЦЭМ!$A$33:$A$776,$A64,СВЦЭМ!$B$33:$B$776,R$45)+'СЕТ СН'!$G$12+СВЦЭМ!$D$10+'СЕТ СН'!$G$5-'СЕТ СН'!$G$20</f>
        <v>2801.4769098500001</v>
      </c>
      <c r="S64" s="36">
        <f>SUMIFS(СВЦЭМ!$C$33:$C$776,СВЦЭМ!$A$33:$A$776,$A64,СВЦЭМ!$B$33:$B$776,S$45)+'СЕТ СН'!$G$12+СВЦЭМ!$D$10+'СЕТ СН'!$G$5-'СЕТ СН'!$G$20</f>
        <v>2770.9150725600002</v>
      </c>
      <c r="T64" s="36">
        <f>SUMIFS(СВЦЭМ!$C$33:$C$776,СВЦЭМ!$A$33:$A$776,$A64,СВЦЭМ!$B$33:$B$776,T$45)+'СЕТ СН'!$G$12+СВЦЭМ!$D$10+'СЕТ СН'!$G$5-'СЕТ СН'!$G$20</f>
        <v>2733.8119026300001</v>
      </c>
      <c r="U64" s="36">
        <f>SUMIFS(СВЦЭМ!$C$33:$C$776,СВЦЭМ!$A$33:$A$776,$A64,СВЦЭМ!$B$33:$B$776,U$45)+'СЕТ СН'!$G$12+СВЦЭМ!$D$10+'СЕТ СН'!$G$5-'СЕТ СН'!$G$20</f>
        <v>2727.8153496200002</v>
      </c>
      <c r="V64" s="36">
        <f>SUMIFS(СВЦЭМ!$C$33:$C$776,СВЦЭМ!$A$33:$A$776,$A64,СВЦЭМ!$B$33:$B$776,V$45)+'СЕТ СН'!$G$12+СВЦЭМ!$D$10+'СЕТ СН'!$G$5-'СЕТ СН'!$G$20</f>
        <v>2748.79597758</v>
      </c>
      <c r="W64" s="36">
        <f>SUMIFS(СВЦЭМ!$C$33:$C$776,СВЦЭМ!$A$33:$A$776,$A64,СВЦЭМ!$B$33:$B$776,W$45)+'СЕТ СН'!$G$12+СВЦЭМ!$D$10+'СЕТ СН'!$G$5-'СЕТ СН'!$G$20</f>
        <v>2739.3856294500001</v>
      </c>
      <c r="X64" s="36">
        <f>SUMIFS(СВЦЭМ!$C$33:$C$776,СВЦЭМ!$A$33:$A$776,$A64,СВЦЭМ!$B$33:$B$776,X$45)+'СЕТ СН'!$G$12+СВЦЭМ!$D$10+'СЕТ СН'!$G$5-'СЕТ СН'!$G$20</f>
        <v>2739.8455972000002</v>
      </c>
      <c r="Y64" s="36">
        <f>SUMIFS(СВЦЭМ!$C$33:$C$776,СВЦЭМ!$A$33:$A$776,$A64,СВЦЭМ!$B$33:$B$776,Y$45)+'СЕТ СН'!$G$12+СВЦЭМ!$D$10+'СЕТ СН'!$G$5-'СЕТ СН'!$G$20</f>
        <v>2781.6766369699999</v>
      </c>
    </row>
    <row r="65" spans="1:25" ht="15.75" x14ac:dyDescent="0.2">
      <c r="A65" s="35">
        <f t="shared" si="1"/>
        <v>43881</v>
      </c>
      <c r="B65" s="36">
        <f>SUMIFS(СВЦЭМ!$C$33:$C$776,СВЦЭМ!$A$33:$A$776,$A65,СВЦЭМ!$B$33:$B$776,B$45)+'СЕТ СН'!$G$12+СВЦЭМ!$D$10+'СЕТ СН'!$G$5-'СЕТ СН'!$G$20</f>
        <v>2788.2167915199998</v>
      </c>
      <c r="C65" s="36">
        <f>SUMIFS(СВЦЭМ!$C$33:$C$776,СВЦЭМ!$A$33:$A$776,$A65,СВЦЭМ!$B$33:$B$776,C$45)+'СЕТ СН'!$G$12+СВЦЭМ!$D$10+'СЕТ СН'!$G$5-'СЕТ СН'!$G$20</f>
        <v>2798.9997673100002</v>
      </c>
      <c r="D65" s="36">
        <f>SUMIFS(СВЦЭМ!$C$33:$C$776,СВЦЭМ!$A$33:$A$776,$A65,СВЦЭМ!$B$33:$B$776,D$45)+'СЕТ СН'!$G$12+СВЦЭМ!$D$10+'СЕТ СН'!$G$5-'СЕТ СН'!$G$20</f>
        <v>2810.8855543600002</v>
      </c>
      <c r="E65" s="36">
        <f>SUMIFS(СВЦЭМ!$C$33:$C$776,СВЦЭМ!$A$33:$A$776,$A65,СВЦЭМ!$B$33:$B$776,E$45)+'СЕТ СН'!$G$12+СВЦЭМ!$D$10+'СЕТ СН'!$G$5-'СЕТ СН'!$G$20</f>
        <v>2826.2931337199998</v>
      </c>
      <c r="F65" s="36">
        <f>SUMIFS(СВЦЭМ!$C$33:$C$776,СВЦЭМ!$A$33:$A$776,$A65,СВЦЭМ!$B$33:$B$776,F$45)+'СЕТ СН'!$G$12+СВЦЭМ!$D$10+'СЕТ СН'!$G$5-'СЕТ СН'!$G$20</f>
        <v>2829.7995735700001</v>
      </c>
      <c r="G65" s="36">
        <f>SUMIFS(СВЦЭМ!$C$33:$C$776,СВЦЭМ!$A$33:$A$776,$A65,СВЦЭМ!$B$33:$B$776,G$45)+'СЕТ СН'!$G$12+СВЦЭМ!$D$10+'СЕТ СН'!$G$5-'СЕТ СН'!$G$20</f>
        <v>2816.49092204</v>
      </c>
      <c r="H65" s="36">
        <f>SUMIFS(СВЦЭМ!$C$33:$C$776,СВЦЭМ!$A$33:$A$776,$A65,СВЦЭМ!$B$33:$B$776,H$45)+'СЕТ СН'!$G$12+СВЦЭМ!$D$10+'СЕТ СН'!$G$5-'СЕТ СН'!$G$20</f>
        <v>2779.3034399600001</v>
      </c>
      <c r="I65" s="36">
        <f>SUMIFS(СВЦЭМ!$C$33:$C$776,СВЦЭМ!$A$33:$A$776,$A65,СВЦЭМ!$B$33:$B$776,I$45)+'СЕТ СН'!$G$12+СВЦЭМ!$D$10+'СЕТ СН'!$G$5-'СЕТ СН'!$G$20</f>
        <v>2754.6686252099998</v>
      </c>
      <c r="J65" s="36">
        <f>SUMIFS(СВЦЭМ!$C$33:$C$776,СВЦЭМ!$A$33:$A$776,$A65,СВЦЭМ!$B$33:$B$776,J$45)+'СЕТ СН'!$G$12+СВЦЭМ!$D$10+'СЕТ СН'!$G$5-'СЕТ СН'!$G$20</f>
        <v>2718.04205929</v>
      </c>
      <c r="K65" s="36">
        <f>SUMIFS(СВЦЭМ!$C$33:$C$776,СВЦЭМ!$A$33:$A$776,$A65,СВЦЭМ!$B$33:$B$776,K$45)+'СЕТ СН'!$G$12+СВЦЭМ!$D$10+'СЕТ СН'!$G$5-'СЕТ СН'!$G$20</f>
        <v>2700.1449423499998</v>
      </c>
      <c r="L65" s="36">
        <f>SUMIFS(СВЦЭМ!$C$33:$C$776,СВЦЭМ!$A$33:$A$776,$A65,СВЦЭМ!$B$33:$B$776,L$45)+'СЕТ СН'!$G$12+СВЦЭМ!$D$10+'СЕТ СН'!$G$5-'СЕТ СН'!$G$20</f>
        <v>2700.2061302000002</v>
      </c>
      <c r="M65" s="36">
        <f>SUMIFS(СВЦЭМ!$C$33:$C$776,СВЦЭМ!$A$33:$A$776,$A65,СВЦЭМ!$B$33:$B$776,M$45)+'СЕТ СН'!$G$12+СВЦЭМ!$D$10+'СЕТ СН'!$G$5-'СЕТ СН'!$G$20</f>
        <v>2711.2520271600001</v>
      </c>
      <c r="N65" s="36">
        <f>SUMIFS(СВЦЭМ!$C$33:$C$776,СВЦЭМ!$A$33:$A$776,$A65,СВЦЭМ!$B$33:$B$776,N$45)+'СЕТ СН'!$G$12+СВЦЭМ!$D$10+'СЕТ СН'!$G$5-'СЕТ СН'!$G$20</f>
        <v>2741.3719304699998</v>
      </c>
      <c r="O65" s="36">
        <f>SUMIFS(СВЦЭМ!$C$33:$C$776,СВЦЭМ!$A$33:$A$776,$A65,СВЦЭМ!$B$33:$B$776,O$45)+'СЕТ СН'!$G$12+СВЦЭМ!$D$10+'СЕТ СН'!$G$5-'СЕТ СН'!$G$20</f>
        <v>2764.5262763999999</v>
      </c>
      <c r="P65" s="36">
        <f>SUMIFS(СВЦЭМ!$C$33:$C$776,СВЦЭМ!$A$33:$A$776,$A65,СВЦЭМ!$B$33:$B$776,P$45)+'СЕТ СН'!$G$12+СВЦЭМ!$D$10+'СЕТ СН'!$G$5-'СЕТ СН'!$G$20</f>
        <v>2777.3223320699999</v>
      </c>
      <c r="Q65" s="36">
        <f>SUMIFS(СВЦЭМ!$C$33:$C$776,СВЦЭМ!$A$33:$A$776,$A65,СВЦЭМ!$B$33:$B$776,Q$45)+'СЕТ СН'!$G$12+СВЦЭМ!$D$10+'СЕТ СН'!$G$5-'СЕТ СН'!$G$20</f>
        <v>2795.3116062300001</v>
      </c>
      <c r="R65" s="36">
        <f>SUMIFS(СВЦЭМ!$C$33:$C$776,СВЦЭМ!$A$33:$A$776,$A65,СВЦЭМ!$B$33:$B$776,R$45)+'СЕТ СН'!$G$12+СВЦЭМ!$D$10+'СЕТ СН'!$G$5-'СЕТ СН'!$G$20</f>
        <v>2792.6947428600001</v>
      </c>
      <c r="S65" s="36">
        <f>SUMIFS(СВЦЭМ!$C$33:$C$776,СВЦЭМ!$A$33:$A$776,$A65,СВЦЭМ!$B$33:$B$776,S$45)+'СЕТ СН'!$G$12+СВЦЭМ!$D$10+'СЕТ СН'!$G$5-'СЕТ СН'!$G$20</f>
        <v>2753.8458201900003</v>
      </c>
      <c r="T65" s="36">
        <f>SUMIFS(СВЦЭМ!$C$33:$C$776,СВЦЭМ!$A$33:$A$776,$A65,СВЦЭМ!$B$33:$B$776,T$45)+'СЕТ СН'!$G$12+СВЦЭМ!$D$10+'СЕТ СН'!$G$5-'СЕТ СН'!$G$20</f>
        <v>2715.1242758099997</v>
      </c>
      <c r="U65" s="36">
        <f>SUMIFS(СВЦЭМ!$C$33:$C$776,СВЦЭМ!$A$33:$A$776,$A65,СВЦЭМ!$B$33:$B$776,U$45)+'СЕТ СН'!$G$12+СВЦЭМ!$D$10+'СЕТ СН'!$G$5-'СЕТ СН'!$G$20</f>
        <v>2704.1349872700002</v>
      </c>
      <c r="V65" s="36">
        <f>SUMIFS(СВЦЭМ!$C$33:$C$776,СВЦЭМ!$A$33:$A$776,$A65,СВЦЭМ!$B$33:$B$776,V$45)+'СЕТ СН'!$G$12+СВЦЭМ!$D$10+'СЕТ СН'!$G$5-'СЕТ СН'!$G$20</f>
        <v>2708.66434957</v>
      </c>
      <c r="W65" s="36">
        <f>SUMIFS(СВЦЭМ!$C$33:$C$776,СВЦЭМ!$A$33:$A$776,$A65,СВЦЭМ!$B$33:$B$776,W$45)+'СЕТ СН'!$G$12+СВЦЭМ!$D$10+'СЕТ СН'!$G$5-'СЕТ СН'!$G$20</f>
        <v>2728.2277435599999</v>
      </c>
      <c r="X65" s="36">
        <f>SUMIFS(СВЦЭМ!$C$33:$C$776,СВЦЭМ!$A$33:$A$776,$A65,СВЦЭМ!$B$33:$B$776,X$45)+'СЕТ СН'!$G$12+СВЦЭМ!$D$10+'СЕТ СН'!$G$5-'СЕТ СН'!$G$20</f>
        <v>2746.8531351699999</v>
      </c>
      <c r="Y65" s="36">
        <f>SUMIFS(СВЦЭМ!$C$33:$C$776,СВЦЭМ!$A$33:$A$776,$A65,СВЦЭМ!$B$33:$B$776,Y$45)+'СЕТ СН'!$G$12+СВЦЭМ!$D$10+'СЕТ СН'!$G$5-'СЕТ СН'!$G$20</f>
        <v>2759.6628171900002</v>
      </c>
    </row>
    <row r="66" spans="1:25" ht="15.75" x14ac:dyDescent="0.2">
      <c r="A66" s="35">
        <f t="shared" si="1"/>
        <v>43882</v>
      </c>
      <c r="B66" s="36">
        <f>SUMIFS(СВЦЭМ!$C$33:$C$776,СВЦЭМ!$A$33:$A$776,$A66,СВЦЭМ!$B$33:$B$776,B$45)+'СЕТ СН'!$G$12+СВЦЭМ!$D$10+'СЕТ СН'!$G$5-'СЕТ СН'!$G$20</f>
        <v>2777.6718542399999</v>
      </c>
      <c r="C66" s="36">
        <f>SUMIFS(СВЦЭМ!$C$33:$C$776,СВЦЭМ!$A$33:$A$776,$A66,СВЦЭМ!$B$33:$B$776,C$45)+'СЕТ СН'!$G$12+СВЦЭМ!$D$10+'СЕТ СН'!$G$5-'СЕТ СН'!$G$20</f>
        <v>2805.24864832</v>
      </c>
      <c r="D66" s="36">
        <f>SUMIFS(СВЦЭМ!$C$33:$C$776,СВЦЭМ!$A$33:$A$776,$A66,СВЦЭМ!$B$33:$B$776,D$45)+'СЕТ СН'!$G$12+СВЦЭМ!$D$10+'СЕТ СН'!$G$5-'СЕТ СН'!$G$20</f>
        <v>2820.6220749300001</v>
      </c>
      <c r="E66" s="36">
        <f>SUMIFS(СВЦЭМ!$C$33:$C$776,СВЦЭМ!$A$33:$A$776,$A66,СВЦЭМ!$B$33:$B$776,E$45)+'СЕТ СН'!$G$12+СВЦЭМ!$D$10+'СЕТ СН'!$G$5-'СЕТ СН'!$G$20</f>
        <v>2822.22887485</v>
      </c>
      <c r="F66" s="36">
        <f>SUMIFS(СВЦЭМ!$C$33:$C$776,СВЦЭМ!$A$33:$A$776,$A66,СВЦЭМ!$B$33:$B$776,F$45)+'СЕТ СН'!$G$12+СВЦЭМ!$D$10+'СЕТ СН'!$G$5-'СЕТ СН'!$G$20</f>
        <v>2806.6425270199998</v>
      </c>
      <c r="G66" s="36">
        <f>SUMIFS(СВЦЭМ!$C$33:$C$776,СВЦЭМ!$A$33:$A$776,$A66,СВЦЭМ!$B$33:$B$776,G$45)+'СЕТ СН'!$G$12+СВЦЭМ!$D$10+'СЕТ СН'!$G$5-'СЕТ СН'!$G$20</f>
        <v>2779.54601035</v>
      </c>
      <c r="H66" s="36">
        <f>SUMIFS(СВЦЭМ!$C$33:$C$776,СВЦЭМ!$A$33:$A$776,$A66,СВЦЭМ!$B$33:$B$776,H$45)+'СЕТ СН'!$G$12+СВЦЭМ!$D$10+'СЕТ СН'!$G$5-'СЕТ СН'!$G$20</f>
        <v>2759.2734389500001</v>
      </c>
      <c r="I66" s="36">
        <f>SUMIFS(СВЦЭМ!$C$33:$C$776,СВЦЭМ!$A$33:$A$776,$A66,СВЦЭМ!$B$33:$B$776,I$45)+'СЕТ СН'!$G$12+СВЦЭМ!$D$10+'СЕТ СН'!$G$5-'СЕТ СН'!$G$20</f>
        <v>2743.83224634</v>
      </c>
      <c r="J66" s="36">
        <f>SUMIFS(СВЦЭМ!$C$33:$C$776,СВЦЭМ!$A$33:$A$776,$A66,СВЦЭМ!$B$33:$B$776,J$45)+'СЕТ СН'!$G$12+СВЦЭМ!$D$10+'СЕТ СН'!$G$5-'СЕТ СН'!$G$20</f>
        <v>2717.0885011400001</v>
      </c>
      <c r="K66" s="36">
        <f>SUMIFS(СВЦЭМ!$C$33:$C$776,СВЦЭМ!$A$33:$A$776,$A66,СВЦЭМ!$B$33:$B$776,K$45)+'СЕТ СН'!$G$12+СВЦЭМ!$D$10+'СЕТ СН'!$G$5-'СЕТ СН'!$G$20</f>
        <v>2710.6220947000002</v>
      </c>
      <c r="L66" s="36">
        <f>SUMIFS(СВЦЭМ!$C$33:$C$776,СВЦЭМ!$A$33:$A$776,$A66,СВЦЭМ!$B$33:$B$776,L$45)+'СЕТ СН'!$G$12+СВЦЭМ!$D$10+'СЕТ СН'!$G$5-'СЕТ СН'!$G$20</f>
        <v>2714.5422786899999</v>
      </c>
      <c r="M66" s="36">
        <f>SUMIFS(СВЦЭМ!$C$33:$C$776,СВЦЭМ!$A$33:$A$776,$A66,СВЦЭМ!$B$33:$B$776,M$45)+'СЕТ СН'!$G$12+СВЦЭМ!$D$10+'СЕТ СН'!$G$5-'СЕТ СН'!$G$20</f>
        <v>2728.6064565299998</v>
      </c>
      <c r="N66" s="36">
        <f>SUMIFS(СВЦЭМ!$C$33:$C$776,СВЦЭМ!$A$33:$A$776,$A66,СВЦЭМ!$B$33:$B$776,N$45)+'СЕТ СН'!$G$12+СВЦЭМ!$D$10+'СЕТ СН'!$G$5-'СЕТ СН'!$G$20</f>
        <v>2754.8862642100003</v>
      </c>
      <c r="O66" s="36">
        <f>SUMIFS(СВЦЭМ!$C$33:$C$776,СВЦЭМ!$A$33:$A$776,$A66,СВЦЭМ!$B$33:$B$776,O$45)+'СЕТ СН'!$G$12+СВЦЭМ!$D$10+'СЕТ СН'!$G$5-'СЕТ СН'!$G$20</f>
        <v>2774.1884341200002</v>
      </c>
      <c r="P66" s="36">
        <f>SUMIFS(СВЦЭМ!$C$33:$C$776,СВЦЭМ!$A$33:$A$776,$A66,СВЦЭМ!$B$33:$B$776,P$45)+'СЕТ СН'!$G$12+СВЦЭМ!$D$10+'СЕТ СН'!$G$5-'СЕТ СН'!$G$20</f>
        <v>2787.1649878899998</v>
      </c>
      <c r="Q66" s="36">
        <f>SUMIFS(СВЦЭМ!$C$33:$C$776,СВЦЭМ!$A$33:$A$776,$A66,СВЦЭМ!$B$33:$B$776,Q$45)+'СЕТ СН'!$G$12+СВЦЭМ!$D$10+'СЕТ СН'!$G$5-'СЕТ СН'!$G$20</f>
        <v>2796.0640300599998</v>
      </c>
      <c r="R66" s="36">
        <f>SUMIFS(СВЦЭМ!$C$33:$C$776,СВЦЭМ!$A$33:$A$776,$A66,СВЦЭМ!$B$33:$B$776,R$45)+'СЕТ СН'!$G$12+СВЦЭМ!$D$10+'СЕТ СН'!$G$5-'СЕТ СН'!$G$20</f>
        <v>2792.3418307299999</v>
      </c>
      <c r="S66" s="36">
        <f>SUMIFS(СВЦЭМ!$C$33:$C$776,СВЦЭМ!$A$33:$A$776,$A66,СВЦЭМ!$B$33:$B$776,S$45)+'СЕТ СН'!$G$12+СВЦЭМ!$D$10+'СЕТ СН'!$G$5-'СЕТ СН'!$G$20</f>
        <v>2769.75619147</v>
      </c>
      <c r="T66" s="36">
        <f>SUMIFS(СВЦЭМ!$C$33:$C$776,СВЦЭМ!$A$33:$A$776,$A66,СВЦЭМ!$B$33:$B$776,T$45)+'СЕТ СН'!$G$12+СВЦЭМ!$D$10+'СЕТ СН'!$G$5-'СЕТ СН'!$G$20</f>
        <v>2727.4575350300001</v>
      </c>
      <c r="U66" s="36">
        <f>SUMIFS(СВЦЭМ!$C$33:$C$776,СВЦЭМ!$A$33:$A$776,$A66,СВЦЭМ!$B$33:$B$776,U$45)+'СЕТ СН'!$G$12+СВЦЭМ!$D$10+'СЕТ СН'!$G$5-'СЕТ СН'!$G$20</f>
        <v>2712.4228607099999</v>
      </c>
      <c r="V66" s="36">
        <f>SUMIFS(СВЦЭМ!$C$33:$C$776,СВЦЭМ!$A$33:$A$776,$A66,СВЦЭМ!$B$33:$B$776,V$45)+'СЕТ СН'!$G$12+СВЦЭМ!$D$10+'СЕТ СН'!$G$5-'СЕТ СН'!$G$20</f>
        <v>2678.74292909</v>
      </c>
      <c r="W66" s="36">
        <f>SUMIFS(СВЦЭМ!$C$33:$C$776,СВЦЭМ!$A$33:$A$776,$A66,СВЦЭМ!$B$33:$B$776,W$45)+'СЕТ СН'!$G$12+СВЦЭМ!$D$10+'СЕТ СН'!$G$5-'СЕТ СН'!$G$20</f>
        <v>2682.2715823999997</v>
      </c>
      <c r="X66" s="36">
        <f>SUMIFS(СВЦЭМ!$C$33:$C$776,СВЦЭМ!$A$33:$A$776,$A66,СВЦЭМ!$B$33:$B$776,X$45)+'СЕТ СН'!$G$12+СВЦЭМ!$D$10+'СЕТ СН'!$G$5-'СЕТ СН'!$G$20</f>
        <v>2689.74536979</v>
      </c>
      <c r="Y66" s="36">
        <f>SUMIFS(СВЦЭМ!$C$33:$C$776,СВЦЭМ!$A$33:$A$776,$A66,СВЦЭМ!$B$33:$B$776,Y$45)+'СЕТ СН'!$G$12+СВЦЭМ!$D$10+'СЕТ СН'!$G$5-'СЕТ СН'!$G$20</f>
        <v>2714.4466982499998</v>
      </c>
    </row>
    <row r="67" spans="1:25" ht="15.75" x14ac:dyDescent="0.2">
      <c r="A67" s="35">
        <f t="shared" si="1"/>
        <v>43883</v>
      </c>
      <c r="B67" s="36">
        <f>SUMIFS(СВЦЭМ!$C$33:$C$776,СВЦЭМ!$A$33:$A$776,$A67,СВЦЭМ!$B$33:$B$776,B$45)+'СЕТ СН'!$G$12+СВЦЭМ!$D$10+'СЕТ СН'!$G$5-'СЕТ СН'!$G$20</f>
        <v>2753.25993118</v>
      </c>
      <c r="C67" s="36">
        <f>SUMIFS(СВЦЭМ!$C$33:$C$776,СВЦЭМ!$A$33:$A$776,$A67,СВЦЭМ!$B$33:$B$776,C$45)+'СЕТ СН'!$G$12+СВЦЭМ!$D$10+'СЕТ СН'!$G$5-'СЕТ СН'!$G$20</f>
        <v>2764.76795047</v>
      </c>
      <c r="D67" s="36">
        <f>SUMIFS(СВЦЭМ!$C$33:$C$776,СВЦЭМ!$A$33:$A$776,$A67,СВЦЭМ!$B$33:$B$776,D$45)+'СЕТ СН'!$G$12+СВЦЭМ!$D$10+'СЕТ СН'!$G$5-'СЕТ СН'!$G$20</f>
        <v>2769.8728563300001</v>
      </c>
      <c r="E67" s="36">
        <f>SUMIFS(СВЦЭМ!$C$33:$C$776,СВЦЭМ!$A$33:$A$776,$A67,СВЦЭМ!$B$33:$B$776,E$45)+'СЕТ СН'!$G$12+СВЦЭМ!$D$10+'СЕТ СН'!$G$5-'СЕТ СН'!$G$20</f>
        <v>2773.4883180699999</v>
      </c>
      <c r="F67" s="36">
        <f>SUMIFS(СВЦЭМ!$C$33:$C$776,СВЦЭМ!$A$33:$A$776,$A67,СВЦЭМ!$B$33:$B$776,F$45)+'СЕТ СН'!$G$12+СВЦЭМ!$D$10+'СЕТ СН'!$G$5-'СЕТ СН'!$G$20</f>
        <v>2767.2861883099999</v>
      </c>
      <c r="G67" s="36">
        <f>SUMIFS(СВЦЭМ!$C$33:$C$776,СВЦЭМ!$A$33:$A$776,$A67,СВЦЭМ!$B$33:$B$776,G$45)+'СЕТ СН'!$G$12+СВЦЭМ!$D$10+'СЕТ СН'!$G$5-'СЕТ СН'!$G$20</f>
        <v>2760.3108347899997</v>
      </c>
      <c r="H67" s="36">
        <f>SUMIFS(СВЦЭМ!$C$33:$C$776,СВЦЭМ!$A$33:$A$776,$A67,СВЦЭМ!$B$33:$B$776,H$45)+'СЕТ СН'!$G$12+СВЦЭМ!$D$10+'СЕТ СН'!$G$5-'СЕТ СН'!$G$20</f>
        <v>2737.0406010000002</v>
      </c>
      <c r="I67" s="36">
        <f>SUMIFS(СВЦЭМ!$C$33:$C$776,СВЦЭМ!$A$33:$A$776,$A67,СВЦЭМ!$B$33:$B$776,I$45)+'СЕТ СН'!$G$12+СВЦЭМ!$D$10+'СЕТ СН'!$G$5-'СЕТ СН'!$G$20</f>
        <v>2703.4291773599998</v>
      </c>
      <c r="J67" s="36">
        <f>SUMIFS(СВЦЭМ!$C$33:$C$776,СВЦЭМ!$A$33:$A$776,$A67,СВЦЭМ!$B$33:$B$776,J$45)+'СЕТ СН'!$G$12+СВЦЭМ!$D$10+'СЕТ СН'!$G$5-'СЕТ СН'!$G$20</f>
        <v>2708.9087746800001</v>
      </c>
      <c r="K67" s="36">
        <f>SUMIFS(СВЦЭМ!$C$33:$C$776,СВЦЭМ!$A$33:$A$776,$A67,СВЦЭМ!$B$33:$B$776,K$45)+'СЕТ СН'!$G$12+СВЦЭМ!$D$10+'СЕТ СН'!$G$5-'СЕТ СН'!$G$20</f>
        <v>2716.70019744</v>
      </c>
      <c r="L67" s="36">
        <f>SUMIFS(СВЦЭМ!$C$33:$C$776,СВЦЭМ!$A$33:$A$776,$A67,СВЦЭМ!$B$33:$B$776,L$45)+'СЕТ СН'!$G$12+СВЦЭМ!$D$10+'СЕТ СН'!$G$5-'СЕТ СН'!$G$20</f>
        <v>2730.3924985799999</v>
      </c>
      <c r="M67" s="36">
        <f>SUMIFS(СВЦЭМ!$C$33:$C$776,СВЦЭМ!$A$33:$A$776,$A67,СВЦЭМ!$B$33:$B$776,M$45)+'СЕТ СН'!$G$12+СВЦЭМ!$D$10+'СЕТ СН'!$G$5-'СЕТ СН'!$G$20</f>
        <v>2740.9569504400001</v>
      </c>
      <c r="N67" s="36">
        <f>SUMIFS(СВЦЭМ!$C$33:$C$776,СВЦЭМ!$A$33:$A$776,$A67,СВЦЭМ!$B$33:$B$776,N$45)+'СЕТ СН'!$G$12+СВЦЭМ!$D$10+'СЕТ СН'!$G$5-'СЕТ СН'!$G$20</f>
        <v>2742.7599049199998</v>
      </c>
      <c r="O67" s="36">
        <f>SUMIFS(СВЦЭМ!$C$33:$C$776,СВЦЭМ!$A$33:$A$776,$A67,СВЦЭМ!$B$33:$B$776,O$45)+'СЕТ СН'!$G$12+СВЦЭМ!$D$10+'СЕТ СН'!$G$5-'СЕТ СН'!$G$20</f>
        <v>2743.2557674099999</v>
      </c>
      <c r="P67" s="36">
        <f>SUMIFS(СВЦЭМ!$C$33:$C$776,СВЦЭМ!$A$33:$A$776,$A67,СВЦЭМ!$B$33:$B$776,P$45)+'СЕТ СН'!$G$12+СВЦЭМ!$D$10+'СЕТ СН'!$G$5-'СЕТ СН'!$G$20</f>
        <v>2735.7380653700002</v>
      </c>
      <c r="Q67" s="36">
        <f>SUMIFS(СВЦЭМ!$C$33:$C$776,СВЦЭМ!$A$33:$A$776,$A67,СВЦЭМ!$B$33:$B$776,Q$45)+'СЕТ СН'!$G$12+СВЦЭМ!$D$10+'СЕТ СН'!$G$5-'СЕТ СН'!$G$20</f>
        <v>2732.0036275699999</v>
      </c>
      <c r="R67" s="36">
        <f>SUMIFS(СВЦЭМ!$C$33:$C$776,СВЦЭМ!$A$33:$A$776,$A67,СВЦЭМ!$B$33:$B$776,R$45)+'СЕТ СН'!$G$12+СВЦЭМ!$D$10+'СЕТ СН'!$G$5-'СЕТ СН'!$G$20</f>
        <v>2726.5228481100003</v>
      </c>
      <c r="S67" s="36">
        <f>SUMIFS(СВЦЭМ!$C$33:$C$776,СВЦЭМ!$A$33:$A$776,$A67,СВЦЭМ!$B$33:$B$776,S$45)+'СЕТ СН'!$G$12+СВЦЭМ!$D$10+'СЕТ СН'!$G$5-'СЕТ СН'!$G$20</f>
        <v>2725.9571902600001</v>
      </c>
      <c r="T67" s="36">
        <f>SUMIFS(СВЦЭМ!$C$33:$C$776,СВЦЭМ!$A$33:$A$776,$A67,СВЦЭМ!$B$33:$B$776,T$45)+'СЕТ СН'!$G$12+СВЦЭМ!$D$10+'СЕТ СН'!$G$5-'СЕТ СН'!$G$20</f>
        <v>2730.3999061700001</v>
      </c>
      <c r="U67" s="36">
        <f>SUMIFS(СВЦЭМ!$C$33:$C$776,СВЦЭМ!$A$33:$A$776,$A67,СВЦЭМ!$B$33:$B$776,U$45)+'СЕТ СН'!$G$12+СВЦЭМ!$D$10+'СЕТ СН'!$G$5-'СЕТ СН'!$G$20</f>
        <v>2736.1461001100001</v>
      </c>
      <c r="V67" s="36">
        <f>SUMIFS(СВЦЭМ!$C$33:$C$776,СВЦЭМ!$A$33:$A$776,$A67,СВЦЭМ!$B$33:$B$776,V$45)+'СЕТ СН'!$G$12+СВЦЭМ!$D$10+'СЕТ СН'!$G$5-'СЕТ СН'!$G$20</f>
        <v>2743.0441227400001</v>
      </c>
      <c r="W67" s="36">
        <f>SUMIFS(СВЦЭМ!$C$33:$C$776,СВЦЭМ!$A$33:$A$776,$A67,СВЦЭМ!$B$33:$B$776,W$45)+'СЕТ СН'!$G$12+СВЦЭМ!$D$10+'СЕТ СН'!$G$5-'СЕТ СН'!$G$20</f>
        <v>2739.6841012300001</v>
      </c>
      <c r="X67" s="36">
        <f>SUMIFS(СВЦЭМ!$C$33:$C$776,СВЦЭМ!$A$33:$A$776,$A67,СВЦЭМ!$B$33:$B$776,X$45)+'СЕТ СН'!$G$12+СВЦЭМ!$D$10+'СЕТ СН'!$G$5-'СЕТ СН'!$G$20</f>
        <v>2732.2151051599999</v>
      </c>
      <c r="Y67" s="36">
        <f>SUMIFS(СВЦЭМ!$C$33:$C$776,СВЦЭМ!$A$33:$A$776,$A67,СВЦЭМ!$B$33:$B$776,Y$45)+'СЕТ СН'!$G$12+СВЦЭМ!$D$10+'СЕТ СН'!$G$5-'СЕТ СН'!$G$20</f>
        <v>2722.9126064500001</v>
      </c>
    </row>
    <row r="68" spans="1:25" ht="15.75" x14ac:dyDescent="0.2">
      <c r="A68" s="35">
        <f t="shared" si="1"/>
        <v>43884</v>
      </c>
      <c r="B68" s="36">
        <f>SUMIFS(СВЦЭМ!$C$33:$C$776,СВЦЭМ!$A$33:$A$776,$A68,СВЦЭМ!$B$33:$B$776,B$45)+'СЕТ СН'!$G$12+СВЦЭМ!$D$10+'СЕТ СН'!$G$5-'СЕТ СН'!$G$20</f>
        <v>2761.8423628099999</v>
      </c>
      <c r="C68" s="36">
        <f>SUMIFS(СВЦЭМ!$C$33:$C$776,СВЦЭМ!$A$33:$A$776,$A68,СВЦЭМ!$B$33:$B$776,C$45)+'СЕТ СН'!$G$12+СВЦЭМ!$D$10+'СЕТ СН'!$G$5-'СЕТ СН'!$G$20</f>
        <v>2778.4563712300001</v>
      </c>
      <c r="D68" s="36">
        <f>SUMIFS(СВЦЭМ!$C$33:$C$776,СВЦЭМ!$A$33:$A$776,$A68,СВЦЭМ!$B$33:$B$776,D$45)+'СЕТ СН'!$G$12+СВЦЭМ!$D$10+'СЕТ СН'!$G$5-'СЕТ СН'!$G$20</f>
        <v>2789.21408432</v>
      </c>
      <c r="E68" s="36">
        <f>SUMIFS(СВЦЭМ!$C$33:$C$776,СВЦЭМ!$A$33:$A$776,$A68,СВЦЭМ!$B$33:$B$776,E$45)+'СЕТ СН'!$G$12+СВЦЭМ!$D$10+'СЕТ СН'!$G$5-'СЕТ СН'!$G$20</f>
        <v>2797.7882964800001</v>
      </c>
      <c r="F68" s="36">
        <f>SUMIFS(СВЦЭМ!$C$33:$C$776,СВЦЭМ!$A$33:$A$776,$A68,СВЦЭМ!$B$33:$B$776,F$45)+'СЕТ СН'!$G$12+СВЦЭМ!$D$10+'СЕТ СН'!$G$5-'СЕТ СН'!$G$20</f>
        <v>2798.4397259500001</v>
      </c>
      <c r="G68" s="36">
        <f>SUMIFS(СВЦЭМ!$C$33:$C$776,СВЦЭМ!$A$33:$A$776,$A68,СВЦЭМ!$B$33:$B$776,G$45)+'СЕТ СН'!$G$12+СВЦЭМ!$D$10+'СЕТ СН'!$G$5-'СЕТ СН'!$G$20</f>
        <v>2800.3010695399998</v>
      </c>
      <c r="H68" s="36">
        <f>SUMIFS(СВЦЭМ!$C$33:$C$776,СВЦЭМ!$A$33:$A$776,$A68,СВЦЭМ!$B$33:$B$776,H$45)+'СЕТ СН'!$G$12+СВЦЭМ!$D$10+'СЕТ СН'!$G$5-'СЕТ СН'!$G$20</f>
        <v>2788.79427635</v>
      </c>
      <c r="I68" s="36">
        <f>SUMIFS(СВЦЭМ!$C$33:$C$776,СВЦЭМ!$A$33:$A$776,$A68,СВЦЭМ!$B$33:$B$776,I$45)+'СЕТ СН'!$G$12+СВЦЭМ!$D$10+'СЕТ СН'!$G$5-'СЕТ СН'!$G$20</f>
        <v>2783.4553875500001</v>
      </c>
      <c r="J68" s="36">
        <f>SUMIFS(СВЦЭМ!$C$33:$C$776,СВЦЭМ!$A$33:$A$776,$A68,СВЦЭМ!$B$33:$B$776,J$45)+'СЕТ СН'!$G$12+СВЦЭМ!$D$10+'СЕТ СН'!$G$5-'СЕТ СН'!$G$20</f>
        <v>2749.9383239700001</v>
      </c>
      <c r="K68" s="36">
        <f>SUMIFS(СВЦЭМ!$C$33:$C$776,СВЦЭМ!$A$33:$A$776,$A68,СВЦЭМ!$B$33:$B$776,K$45)+'СЕТ СН'!$G$12+СВЦЭМ!$D$10+'СЕТ СН'!$G$5-'СЕТ СН'!$G$20</f>
        <v>2702.9120951800001</v>
      </c>
      <c r="L68" s="36">
        <f>SUMIFS(СВЦЭМ!$C$33:$C$776,СВЦЭМ!$A$33:$A$776,$A68,СВЦЭМ!$B$33:$B$776,L$45)+'СЕТ СН'!$G$12+СВЦЭМ!$D$10+'СЕТ СН'!$G$5-'СЕТ СН'!$G$20</f>
        <v>2685.68309464</v>
      </c>
      <c r="M68" s="36">
        <f>SUMIFS(СВЦЭМ!$C$33:$C$776,СВЦЭМ!$A$33:$A$776,$A68,СВЦЭМ!$B$33:$B$776,M$45)+'СЕТ СН'!$G$12+СВЦЭМ!$D$10+'СЕТ СН'!$G$5-'СЕТ СН'!$G$20</f>
        <v>2685.6203533399998</v>
      </c>
      <c r="N68" s="36">
        <f>SUMIFS(СВЦЭМ!$C$33:$C$776,СВЦЭМ!$A$33:$A$776,$A68,СВЦЭМ!$B$33:$B$776,N$45)+'СЕТ СН'!$G$12+СВЦЭМ!$D$10+'СЕТ СН'!$G$5-'СЕТ СН'!$G$20</f>
        <v>2713.8446676200001</v>
      </c>
      <c r="O68" s="36">
        <f>SUMIFS(СВЦЭМ!$C$33:$C$776,СВЦЭМ!$A$33:$A$776,$A68,СВЦЭМ!$B$33:$B$776,O$45)+'СЕТ СН'!$G$12+СВЦЭМ!$D$10+'СЕТ СН'!$G$5-'СЕТ СН'!$G$20</f>
        <v>2719.1483455500002</v>
      </c>
      <c r="P68" s="36">
        <f>SUMIFS(СВЦЭМ!$C$33:$C$776,СВЦЭМ!$A$33:$A$776,$A68,СВЦЭМ!$B$33:$B$776,P$45)+'СЕТ СН'!$G$12+СВЦЭМ!$D$10+'СЕТ СН'!$G$5-'СЕТ СН'!$G$20</f>
        <v>2727.4422757800003</v>
      </c>
      <c r="Q68" s="36">
        <f>SUMIFS(СВЦЭМ!$C$33:$C$776,СВЦЭМ!$A$33:$A$776,$A68,СВЦЭМ!$B$33:$B$776,Q$45)+'СЕТ СН'!$G$12+СВЦЭМ!$D$10+'СЕТ СН'!$G$5-'СЕТ СН'!$G$20</f>
        <v>2729.3518671000002</v>
      </c>
      <c r="R68" s="36">
        <f>SUMIFS(СВЦЭМ!$C$33:$C$776,СВЦЭМ!$A$33:$A$776,$A68,СВЦЭМ!$B$33:$B$776,R$45)+'СЕТ СН'!$G$12+СВЦЭМ!$D$10+'СЕТ СН'!$G$5-'СЕТ СН'!$G$20</f>
        <v>2732.6944234900002</v>
      </c>
      <c r="S68" s="36">
        <f>SUMIFS(СВЦЭМ!$C$33:$C$776,СВЦЭМ!$A$33:$A$776,$A68,СВЦЭМ!$B$33:$B$776,S$45)+'СЕТ СН'!$G$12+СВЦЭМ!$D$10+'СЕТ СН'!$G$5-'СЕТ СН'!$G$20</f>
        <v>2725.0424849000001</v>
      </c>
      <c r="T68" s="36">
        <f>SUMIFS(СВЦЭМ!$C$33:$C$776,СВЦЭМ!$A$33:$A$776,$A68,СВЦЭМ!$B$33:$B$776,T$45)+'СЕТ СН'!$G$12+СВЦЭМ!$D$10+'СЕТ СН'!$G$5-'СЕТ СН'!$G$20</f>
        <v>2703.6603641900001</v>
      </c>
      <c r="U68" s="36">
        <f>SUMIFS(СВЦЭМ!$C$33:$C$776,СВЦЭМ!$A$33:$A$776,$A68,СВЦЭМ!$B$33:$B$776,U$45)+'СЕТ СН'!$G$12+СВЦЭМ!$D$10+'СЕТ СН'!$G$5-'СЕТ СН'!$G$20</f>
        <v>2687.3220219899999</v>
      </c>
      <c r="V68" s="36">
        <f>SUMIFS(СВЦЭМ!$C$33:$C$776,СВЦЭМ!$A$33:$A$776,$A68,СВЦЭМ!$B$33:$B$776,V$45)+'СЕТ СН'!$G$12+СВЦЭМ!$D$10+'СЕТ СН'!$G$5-'СЕТ СН'!$G$20</f>
        <v>2695.6156635100001</v>
      </c>
      <c r="W68" s="36">
        <f>SUMIFS(СВЦЭМ!$C$33:$C$776,СВЦЭМ!$A$33:$A$776,$A68,СВЦЭМ!$B$33:$B$776,W$45)+'СЕТ СН'!$G$12+СВЦЭМ!$D$10+'СЕТ СН'!$G$5-'СЕТ СН'!$G$20</f>
        <v>2704.2227599299999</v>
      </c>
      <c r="X68" s="36">
        <f>SUMIFS(СВЦЭМ!$C$33:$C$776,СВЦЭМ!$A$33:$A$776,$A68,СВЦЭМ!$B$33:$B$776,X$45)+'СЕТ СН'!$G$12+СВЦЭМ!$D$10+'СЕТ СН'!$G$5-'СЕТ СН'!$G$20</f>
        <v>2728.5159125999999</v>
      </c>
      <c r="Y68" s="36">
        <f>SUMIFS(СВЦЭМ!$C$33:$C$776,СВЦЭМ!$A$33:$A$776,$A68,СВЦЭМ!$B$33:$B$776,Y$45)+'СЕТ СН'!$G$12+СВЦЭМ!$D$10+'СЕТ СН'!$G$5-'СЕТ СН'!$G$20</f>
        <v>2750.05319792</v>
      </c>
    </row>
    <row r="69" spans="1:25" ht="15.75" x14ac:dyDescent="0.2">
      <c r="A69" s="35">
        <f t="shared" si="1"/>
        <v>43885</v>
      </c>
      <c r="B69" s="36">
        <f>SUMIFS(СВЦЭМ!$C$33:$C$776,СВЦЭМ!$A$33:$A$776,$A69,СВЦЭМ!$B$33:$B$776,B$45)+'СЕТ СН'!$G$12+СВЦЭМ!$D$10+'СЕТ СН'!$G$5-'СЕТ СН'!$G$20</f>
        <v>2755.5340574500001</v>
      </c>
      <c r="C69" s="36">
        <f>SUMIFS(СВЦЭМ!$C$33:$C$776,СВЦЭМ!$A$33:$A$776,$A69,СВЦЭМ!$B$33:$B$776,C$45)+'СЕТ СН'!$G$12+СВЦЭМ!$D$10+'СЕТ СН'!$G$5-'СЕТ СН'!$G$20</f>
        <v>2764.4158920499999</v>
      </c>
      <c r="D69" s="36">
        <f>SUMIFS(СВЦЭМ!$C$33:$C$776,СВЦЭМ!$A$33:$A$776,$A69,СВЦЭМ!$B$33:$B$776,D$45)+'СЕТ СН'!$G$12+СВЦЭМ!$D$10+'СЕТ СН'!$G$5-'СЕТ СН'!$G$20</f>
        <v>2778.5148806400002</v>
      </c>
      <c r="E69" s="36">
        <f>SUMIFS(СВЦЭМ!$C$33:$C$776,СВЦЭМ!$A$33:$A$776,$A69,СВЦЭМ!$B$33:$B$776,E$45)+'СЕТ СН'!$G$12+СВЦЭМ!$D$10+'СЕТ СН'!$G$5-'СЕТ СН'!$G$20</f>
        <v>2797.6464925700002</v>
      </c>
      <c r="F69" s="36">
        <f>SUMIFS(СВЦЭМ!$C$33:$C$776,СВЦЭМ!$A$33:$A$776,$A69,СВЦЭМ!$B$33:$B$776,F$45)+'СЕТ СН'!$G$12+СВЦЭМ!$D$10+'СЕТ СН'!$G$5-'СЕТ СН'!$G$20</f>
        <v>2799.6018142100002</v>
      </c>
      <c r="G69" s="36">
        <f>SUMIFS(СВЦЭМ!$C$33:$C$776,СВЦЭМ!$A$33:$A$776,$A69,СВЦЭМ!$B$33:$B$776,G$45)+'СЕТ СН'!$G$12+СВЦЭМ!$D$10+'СЕТ СН'!$G$5-'СЕТ СН'!$G$20</f>
        <v>2794.9405823699999</v>
      </c>
      <c r="H69" s="36">
        <f>SUMIFS(СВЦЭМ!$C$33:$C$776,СВЦЭМ!$A$33:$A$776,$A69,СВЦЭМ!$B$33:$B$776,H$45)+'СЕТ СН'!$G$12+СВЦЭМ!$D$10+'СЕТ СН'!$G$5-'СЕТ СН'!$G$20</f>
        <v>2786.76806485</v>
      </c>
      <c r="I69" s="36">
        <f>SUMIFS(СВЦЭМ!$C$33:$C$776,СВЦЭМ!$A$33:$A$776,$A69,СВЦЭМ!$B$33:$B$776,I$45)+'СЕТ СН'!$G$12+СВЦЭМ!$D$10+'СЕТ СН'!$G$5-'СЕТ СН'!$G$20</f>
        <v>2777.0331559799997</v>
      </c>
      <c r="J69" s="36">
        <f>SUMIFS(СВЦЭМ!$C$33:$C$776,СВЦЭМ!$A$33:$A$776,$A69,СВЦЭМ!$B$33:$B$776,J$45)+'СЕТ СН'!$G$12+СВЦЭМ!$D$10+'СЕТ СН'!$G$5-'СЕТ СН'!$G$20</f>
        <v>2741.1837697800001</v>
      </c>
      <c r="K69" s="36">
        <f>SUMIFS(СВЦЭМ!$C$33:$C$776,СВЦЭМ!$A$33:$A$776,$A69,СВЦЭМ!$B$33:$B$776,K$45)+'СЕТ СН'!$G$12+СВЦЭМ!$D$10+'СЕТ СН'!$G$5-'СЕТ СН'!$G$20</f>
        <v>2703.9757266400002</v>
      </c>
      <c r="L69" s="36">
        <f>SUMIFS(СВЦЭМ!$C$33:$C$776,СВЦЭМ!$A$33:$A$776,$A69,СВЦЭМ!$B$33:$B$776,L$45)+'СЕТ СН'!$G$12+СВЦЭМ!$D$10+'СЕТ СН'!$G$5-'СЕТ СН'!$G$20</f>
        <v>2701.2238609400001</v>
      </c>
      <c r="M69" s="36">
        <f>SUMIFS(СВЦЭМ!$C$33:$C$776,СВЦЭМ!$A$33:$A$776,$A69,СВЦЭМ!$B$33:$B$776,M$45)+'СЕТ СН'!$G$12+СВЦЭМ!$D$10+'СЕТ СН'!$G$5-'СЕТ СН'!$G$20</f>
        <v>2702.4549091600002</v>
      </c>
      <c r="N69" s="36">
        <f>SUMIFS(СВЦЭМ!$C$33:$C$776,СВЦЭМ!$A$33:$A$776,$A69,СВЦЭМ!$B$33:$B$776,N$45)+'СЕТ СН'!$G$12+СВЦЭМ!$D$10+'СЕТ СН'!$G$5-'СЕТ СН'!$G$20</f>
        <v>2719.2634342699998</v>
      </c>
      <c r="O69" s="36">
        <f>SUMIFS(СВЦЭМ!$C$33:$C$776,СВЦЭМ!$A$33:$A$776,$A69,СВЦЭМ!$B$33:$B$776,O$45)+'СЕТ СН'!$G$12+СВЦЭМ!$D$10+'СЕТ СН'!$G$5-'СЕТ СН'!$G$20</f>
        <v>2733.3638028999999</v>
      </c>
      <c r="P69" s="36">
        <f>SUMIFS(СВЦЭМ!$C$33:$C$776,СВЦЭМ!$A$33:$A$776,$A69,СВЦЭМ!$B$33:$B$776,P$45)+'СЕТ СН'!$G$12+СВЦЭМ!$D$10+'СЕТ СН'!$G$5-'СЕТ СН'!$G$20</f>
        <v>2742.2073958199999</v>
      </c>
      <c r="Q69" s="36">
        <f>SUMIFS(СВЦЭМ!$C$33:$C$776,СВЦЭМ!$A$33:$A$776,$A69,СВЦЭМ!$B$33:$B$776,Q$45)+'СЕТ СН'!$G$12+СВЦЭМ!$D$10+'СЕТ СН'!$G$5-'СЕТ СН'!$G$20</f>
        <v>2740.6667801799999</v>
      </c>
      <c r="R69" s="36">
        <f>SUMIFS(СВЦЭМ!$C$33:$C$776,СВЦЭМ!$A$33:$A$776,$A69,СВЦЭМ!$B$33:$B$776,R$45)+'СЕТ СН'!$G$12+СВЦЭМ!$D$10+'СЕТ СН'!$G$5-'СЕТ СН'!$G$20</f>
        <v>2739.8657879500001</v>
      </c>
      <c r="S69" s="36">
        <f>SUMIFS(СВЦЭМ!$C$33:$C$776,СВЦЭМ!$A$33:$A$776,$A69,СВЦЭМ!$B$33:$B$776,S$45)+'СЕТ СН'!$G$12+СВЦЭМ!$D$10+'СЕТ СН'!$G$5-'СЕТ СН'!$G$20</f>
        <v>2726.0767866400001</v>
      </c>
      <c r="T69" s="36">
        <f>SUMIFS(СВЦЭМ!$C$33:$C$776,СВЦЭМ!$A$33:$A$776,$A69,СВЦЭМ!$B$33:$B$776,T$45)+'СЕТ СН'!$G$12+СВЦЭМ!$D$10+'СЕТ СН'!$G$5-'СЕТ СН'!$G$20</f>
        <v>2698.6118372599999</v>
      </c>
      <c r="U69" s="36">
        <f>SUMIFS(СВЦЭМ!$C$33:$C$776,СВЦЭМ!$A$33:$A$776,$A69,СВЦЭМ!$B$33:$B$776,U$45)+'СЕТ СН'!$G$12+СВЦЭМ!$D$10+'СЕТ СН'!$G$5-'СЕТ СН'!$G$20</f>
        <v>2672.7560605200001</v>
      </c>
      <c r="V69" s="36">
        <f>SUMIFS(СВЦЭМ!$C$33:$C$776,СВЦЭМ!$A$33:$A$776,$A69,СВЦЭМ!$B$33:$B$776,V$45)+'СЕТ СН'!$G$12+СВЦЭМ!$D$10+'СЕТ СН'!$G$5-'СЕТ СН'!$G$20</f>
        <v>2681.75518758</v>
      </c>
      <c r="W69" s="36">
        <f>SUMIFS(СВЦЭМ!$C$33:$C$776,СВЦЭМ!$A$33:$A$776,$A69,СВЦЭМ!$B$33:$B$776,W$45)+'СЕТ СН'!$G$12+СВЦЭМ!$D$10+'СЕТ СН'!$G$5-'СЕТ СН'!$G$20</f>
        <v>2697.7971666499998</v>
      </c>
      <c r="X69" s="36">
        <f>SUMIFS(СВЦЭМ!$C$33:$C$776,СВЦЭМ!$A$33:$A$776,$A69,СВЦЭМ!$B$33:$B$776,X$45)+'СЕТ СН'!$G$12+СВЦЭМ!$D$10+'СЕТ СН'!$G$5-'СЕТ СН'!$G$20</f>
        <v>2711.6050065999998</v>
      </c>
      <c r="Y69" s="36">
        <f>SUMIFS(СВЦЭМ!$C$33:$C$776,СВЦЭМ!$A$33:$A$776,$A69,СВЦЭМ!$B$33:$B$776,Y$45)+'СЕТ СН'!$G$12+СВЦЭМ!$D$10+'СЕТ СН'!$G$5-'СЕТ СН'!$G$20</f>
        <v>2739.2045098099998</v>
      </c>
    </row>
    <row r="70" spans="1:25" ht="15.75" x14ac:dyDescent="0.2">
      <c r="A70" s="35">
        <f t="shared" si="1"/>
        <v>43886</v>
      </c>
      <c r="B70" s="36">
        <f>SUMIFS(СВЦЭМ!$C$33:$C$776,СВЦЭМ!$A$33:$A$776,$A70,СВЦЭМ!$B$33:$B$776,B$45)+'СЕТ СН'!$G$12+СВЦЭМ!$D$10+'СЕТ СН'!$G$5-'СЕТ СН'!$G$20</f>
        <v>2785.02447076</v>
      </c>
      <c r="C70" s="36">
        <f>SUMIFS(СВЦЭМ!$C$33:$C$776,СВЦЭМ!$A$33:$A$776,$A70,СВЦЭМ!$B$33:$B$776,C$45)+'СЕТ СН'!$G$12+СВЦЭМ!$D$10+'СЕТ СН'!$G$5-'СЕТ СН'!$G$20</f>
        <v>2793.4824546899999</v>
      </c>
      <c r="D70" s="36">
        <f>SUMIFS(СВЦЭМ!$C$33:$C$776,СВЦЭМ!$A$33:$A$776,$A70,СВЦЭМ!$B$33:$B$776,D$45)+'СЕТ СН'!$G$12+СВЦЭМ!$D$10+'СЕТ СН'!$G$5-'СЕТ СН'!$G$20</f>
        <v>2814.5208020099999</v>
      </c>
      <c r="E70" s="36">
        <f>SUMIFS(СВЦЭМ!$C$33:$C$776,СВЦЭМ!$A$33:$A$776,$A70,СВЦЭМ!$B$33:$B$776,E$45)+'СЕТ СН'!$G$12+СВЦЭМ!$D$10+'СЕТ СН'!$G$5-'СЕТ СН'!$G$20</f>
        <v>2833.4779420899999</v>
      </c>
      <c r="F70" s="36">
        <f>SUMIFS(СВЦЭМ!$C$33:$C$776,СВЦЭМ!$A$33:$A$776,$A70,СВЦЭМ!$B$33:$B$776,F$45)+'СЕТ СН'!$G$12+СВЦЭМ!$D$10+'СЕТ СН'!$G$5-'СЕТ СН'!$G$20</f>
        <v>2819.3713391900001</v>
      </c>
      <c r="G70" s="36">
        <f>SUMIFS(СВЦЭМ!$C$33:$C$776,СВЦЭМ!$A$33:$A$776,$A70,СВЦЭМ!$B$33:$B$776,G$45)+'СЕТ СН'!$G$12+СВЦЭМ!$D$10+'СЕТ СН'!$G$5-'СЕТ СН'!$G$20</f>
        <v>2796.4431980899999</v>
      </c>
      <c r="H70" s="36">
        <f>SUMIFS(СВЦЭМ!$C$33:$C$776,СВЦЭМ!$A$33:$A$776,$A70,СВЦЭМ!$B$33:$B$776,H$45)+'СЕТ СН'!$G$12+СВЦЭМ!$D$10+'СЕТ СН'!$G$5-'СЕТ СН'!$G$20</f>
        <v>2767.8617260700003</v>
      </c>
      <c r="I70" s="36">
        <f>SUMIFS(СВЦЭМ!$C$33:$C$776,СВЦЭМ!$A$33:$A$776,$A70,СВЦЭМ!$B$33:$B$776,I$45)+'СЕТ СН'!$G$12+СВЦЭМ!$D$10+'СЕТ СН'!$G$5-'СЕТ СН'!$G$20</f>
        <v>2743.29612937</v>
      </c>
      <c r="J70" s="36">
        <f>SUMIFS(СВЦЭМ!$C$33:$C$776,СВЦЭМ!$A$33:$A$776,$A70,СВЦЭМ!$B$33:$B$776,J$45)+'СЕТ СН'!$G$12+СВЦЭМ!$D$10+'СЕТ СН'!$G$5-'СЕТ СН'!$G$20</f>
        <v>2718.0856605600002</v>
      </c>
      <c r="K70" s="36">
        <f>SUMIFS(СВЦЭМ!$C$33:$C$776,СВЦЭМ!$A$33:$A$776,$A70,СВЦЭМ!$B$33:$B$776,K$45)+'СЕТ СН'!$G$12+СВЦЭМ!$D$10+'СЕТ СН'!$G$5-'СЕТ СН'!$G$20</f>
        <v>2698.0155315900001</v>
      </c>
      <c r="L70" s="36">
        <f>SUMIFS(СВЦЭМ!$C$33:$C$776,СВЦЭМ!$A$33:$A$776,$A70,СВЦЭМ!$B$33:$B$776,L$45)+'СЕТ СН'!$G$12+СВЦЭМ!$D$10+'СЕТ СН'!$G$5-'СЕТ СН'!$G$20</f>
        <v>2698.50367998</v>
      </c>
      <c r="M70" s="36">
        <f>SUMIFS(СВЦЭМ!$C$33:$C$776,СВЦЭМ!$A$33:$A$776,$A70,СВЦЭМ!$B$33:$B$776,M$45)+'СЕТ СН'!$G$12+СВЦЭМ!$D$10+'СЕТ СН'!$G$5-'СЕТ СН'!$G$20</f>
        <v>2712.5946837800002</v>
      </c>
      <c r="N70" s="36">
        <f>SUMIFS(СВЦЭМ!$C$33:$C$776,СВЦЭМ!$A$33:$A$776,$A70,СВЦЭМ!$B$33:$B$776,N$45)+'СЕТ СН'!$G$12+СВЦЭМ!$D$10+'СЕТ СН'!$G$5-'СЕТ СН'!$G$20</f>
        <v>2721.1583368900001</v>
      </c>
      <c r="O70" s="36">
        <f>SUMIFS(СВЦЭМ!$C$33:$C$776,СВЦЭМ!$A$33:$A$776,$A70,СВЦЭМ!$B$33:$B$776,O$45)+'СЕТ СН'!$G$12+СВЦЭМ!$D$10+'СЕТ СН'!$G$5-'СЕТ СН'!$G$20</f>
        <v>2743.7047994899999</v>
      </c>
      <c r="P70" s="36">
        <f>SUMIFS(СВЦЭМ!$C$33:$C$776,СВЦЭМ!$A$33:$A$776,$A70,СВЦЭМ!$B$33:$B$776,P$45)+'СЕТ СН'!$G$12+СВЦЭМ!$D$10+'СЕТ СН'!$G$5-'СЕТ СН'!$G$20</f>
        <v>2778.2414944800003</v>
      </c>
      <c r="Q70" s="36">
        <f>SUMIFS(СВЦЭМ!$C$33:$C$776,СВЦЭМ!$A$33:$A$776,$A70,СВЦЭМ!$B$33:$B$776,Q$45)+'СЕТ СН'!$G$12+СВЦЭМ!$D$10+'СЕТ СН'!$G$5-'СЕТ СН'!$G$20</f>
        <v>2797.7964641600001</v>
      </c>
      <c r="R70" s="36">
        <f>SUMIFS(СВЦЭМ!$C$33:$C$776,СВЦЭМ!$A$33:$A$776,$A70,СВЦЭМ!$B$33:$B$776,R$45)+'СЕТ СН'!$G$12+СВЦЭМ!$D$10+'СЕТ СН'!$G$5-'СЕТ СН'!$G$20</f>
        <v>2796.4681699900002</v>
      </c>
      <c r="S70" s="36">
        <f>SUMIFS(СВЦЭМ!$C$33:$C$776,СВЦЭМ!$A$33:$A$776,$A70,СВЦЭМ!$B$33:$B$776,S$45)+'СЕТ СН'!$G$12+СВЦЭМ!$D$10+'СЕТ СН'!$G$5-'СЕТ СН'!$G$20</f>
        <v>2753.8787982399999</v>
      </c>
      <c r="T70" s="36">
        <f>SUMIFS(СВЦЭМ!$C$33:$C$776,СВЦЭМ!$A$33:$A$776,$A70,СВЦЭМ!$B$33:$B$776,T$45)+'СЕТ СН'!$G$12+СВЦЭМ!$D$10+'СЕТ СН'!$G$5-'СЕТ СН'!$G$20</f>
        <v>2716.72375883</v>
      </c>
      <c r="U70" s="36">
        <f>SUMIFS(СВЦЭМ!$C$33:$C$776,СВЦЭМ!$A$33:$A$776,$A70,СВЦЭМ!$B$33:$B$776,U$45)+'СЕТ СН'!$G$12+СВЦЭМ!$D$10+'СЕТ СН'!$G$5-'СЕТ СН'!$G$20</f>
        <v>2687.1116230299999</v>
      </c>
      <c r="V70" s="36">
        <f>SUMIFS(СВЦЭМ!$C$33:$C$776,СВЦЭМ!$A$33:$A$776,$A70,СВЦЭМ!$B$33:$B$776,V$45)+'СЕТ СН'!$G$12+СВЦЭМ!$D$10+'СЕТ СН'!$G$5-'СЕТ СН'!$G$20</f>
        <v>2685.2928888599999</v>
      </c>
      <c r="W70" s="36">
        <f>SUMIFS(СВЦЭМ!$C$33:$C$776,СВЦЭМ!$A$33:$A$776,$A70,СВЦЭМ!$B$33:$B$776,W$45)+'СЕТ СН'!$G$12+СВЦЭМ!$D$10+'СЕТ СН'!$G$5-'СЕТ СН'!$G$20</f>
        <v>2713.4435657100003</v>
      </c>
      <c r="X70" s="36">
        <f>SUMIFS(СВЦЭМ!$C$33:$C$776,СВЦЭМ!$A$33:$A$776,$A70,СВЦЭМ!$B$33:$B$776,X$45)+'СЕТ СН'!$G$12+СВЦЭМ!$D$10+'СЕТ СН'!$G$5-'СЕТ СН'!$G$20</f>
        <v>2737.6169606499998</v>
      </c>
      <c r="Y70" s="36">
        <f>SUMIFS(СВЦЭМ!$C$33:$C$776,СВЦЭМ!$A$33:$A$776,$A70,СВЦЭМ!$B$33:$B$776,Y$45)+'СЕТ СН'!$G$12+СВЦЭМ!$D$10+'СЕТ СН'!$G$5-'СЕТ СН'!$G$20</f>
        <v>2761.0518391300002</v>
      </c>
    </row>
    <row r="71" spans="1:25" ht="15.75" x14ac:dyDescent="0.2">
      <c r="A71" s="35">
        <f t="shared" si="1"/>
        <v>43887</v>
      </c>
      <c r="B71" s="36">
        <f>SUMIFS(СВЦЭМ!$C$33:$C$776,СВЦЭМ!$A$33:$A$776,$A71,СВЦЭМ!$B$33:$B$776,B$45)+'СЕТ СН'!$G$12+СВЦЭМ!$D$10+'СЕТ СН'!$G$5-'СЕТ СН'!$G$20</f>
        <v>2790.4309023800001</v>
      </c>
      <c r="C71" s="36">
        <f>SUMIFS(СВЦЭМ!$C$33:$C$776,СВЦЭМ!$A$33:$A$776,$A71,СВЦЭМ!$B$33:$B$776,C$45)+'СЕТ СН'!$G$12+СВЦЭМ!$D$10+'СЕТ СН'!$G$5-'СЕТ СН'!$G$20</f>
        <v>2821.1267693499999</v>
      </c>
      <c r="D71" s="36">
        <f>SUMIFS(СВЦЭМ!$C$33:$C$776,СВЦЭМ!$A$33:$A$776,$A71,СВЦЭМ!$B$33:$B$776,D$45)+'СЕТ СН'!$G$12+СВЦЭМ!$D$10+'СЕТ СН'!$G$5-'СЕТ СН'!$G$20</f>
        <v>2829.7583922399999</v>
      </c>
      <c r="E71" s="36">
        <f>SUMIFS(СВЦЭМ!$C$33:$C$776,СВЦЭМ!$A$33:$A$776,$A71,СВЦЭМ!$B$33:$B$776,E$45)+'СЕТ СН'!$G$12+СВЦЭМ!$D$10+'СЕТ СН'!$G$5-'СЕТ СН'!$G$20</f>
        <v>2840.1967161799998</v>
      </c>
      <c r="F71" s="36">
        <f>SUMIFS(СВЦЭМ!$C$33:$C$776,СВЦЭМ!$A$33:$A$776,$A71,СВЦЭМ!$B$33:$B$776,F$45)+'СЕТ СН'!$G$12+СВЦЭМ!$D$10+'СЕТ СН'!$G$5-'СЕТ СН'!$G$20</f>
        <v>2827.0395790699999</v>
      </c>
      <c r="G71" s="36">
        <f>SUMIFS(СВЦЭМ!$C$33:$C$776,СВЦЭМ!$A$33:$A$776,$A71,СВЦЭМ!$B$33:$B$776,G$45)+'СЕТ СН'!$G$12+СВЦЭМ!$D$10+'СЕТ СН'!$G$5-'СЕТ СН'!$G$20</f>
        <v>2801.0382022499998</v>
      </c>
      <c r="H71" s="36">
        <f>SUMIFS(СВЦЭМ!$C$33:$C$776,СВЦЭМ!$A$33:$A$776,$A71,СВЦЭМ!$B$33:$B$776,H$45)+'СЕТ СН'!$G$12+СВЦЭМ!$D$10+'СЕТ СН'!$G$5-'СЕТ СН'!$G$20</f>
        <v>2762.3544498800002</v>
      </c>
      <c r="I71" s="36">
        <f>SUMIFS(СВЦЭМ!$C$33:$C$776,СВЦЭМ!$A$33:$A$776,$A71,СВЦЭМ!$B$33:$B$776,I$45)+'СЕТ СН'!$G$12+СВЦЭМ!$D$10+'СЕТ СН'!$G$5-'СЕТ СН'!$G$20</f>
        <v>2738.4102799800003</v>
      </c>
      <c r="J71" s="36">
        <f>SUMIFS(СВЦЭМ!$C$33:$C$776,СВЦЭМ!$A$33:$A$776,$A71,СВЦЭМ!$B$33:$B$776,J$45)+'СЕТ СН'!$G$12+СВЦЭМ!$D$10+'СЕТ СН'!$G$5-'СЕТ СН'!$G$20</f>
        <v>2704.8780150699999</v>
      </c>
      <c r="K71" s="36">
        <f>SUMIFS(СВЦЭМ!$C$33:$C$776,СВЦЭМ!$A$33:$A$776,$A71,СВЦЭМ!$B$33:$B$776,K$45)+'СЕТ СН'!$G$12+СВЦЭМ!$D$10+'СЕТ СН'!$G$5-'СЕТ СН'!$G$20</f>
        <v>2689.1287055000003</v>
      </c>
      <c r="L71" s="36">
        <f>SUMIFS(СВЦЭМ!$C$33:$C$776,СВЦЭМ!$A$33:$A$776,$A71,СВЦЭМ!$B$33:$B$776,L$45)+'СЕТ СН'!$G$12+СВЦЭМ!$D$10+'СЕТ СН'!$G$5-'СЕТ СН'!$G$20</f>
        <v>2696.4149735599999</v>
      </c>
      <c r="M71" s="36">
        <f>SUMIFS(СВЦЭМ!$C$33:$C$776,СВЦЭМ!$A$33:$A$776,$A71,СВЦЭМ!$B$33:$B$776,M$45)+'СЕТ СН'!$G$12+СВЦЭМ!$D$10+'СЕТ СН'!$G$5-'СЕТ СН'!$G$20</f>
        <v>2705.6496103499999</v>
      </c>
      <c r="N71" s="36">
        <f>SUMIFS(СВЦЭМ!$C$33:$C$776,СВЦЭМ!$A$33:$A$776,$A71,СВЦЭМ!$B$33:$B$776,N$45)+'СЕТ СН'!$G$12+СВЦЭМ!$D$10+'СЕТ СН'!$G$5-'СЕТ СН'!$G$20</f>
        <v>2719.5173364699999</v>
      </c>
      <c r="O71" s="36">
        <f>SUMIFS(СВЦЭМ!$C$33:$C$776,СВЦЭМ!$A$33:$A$776,$A71,СВЦЭМ!$B$33:$B$776,O$45)+'СЕТ СН'!$G$12+СВЦЭМ!$D$10+'СЕТ СН'!$G$5-'СЕТ СН'!$G$20</f>
        <v>2736.88102673</v>
      </c>
      <c r="P71" s="36">
        <f>SUMIFS(СВЦЭМ!$C$33:$C$776,СВЦЭМ!$A$33:$A$776,$A71,СВЦЭМ!$B$33:$B$776,P$45)+'СЕТ СН'!$G$12+СВЦЭМ!$D$10+'СЕТ СН'!$G$5-'СЕТ СН'!$G$20</f>
        <v>2748.5729732199998</v>
      </c>
      <c r="Q71" s="36">
        <f>SUMIFS(СВЦЭМ!$C$33:$C$776,СВЦЭМ!$A$33:$A$776,$A71,СВЦЭМ!$B$33:$B$776,Q$45)+'СЕТ СН'!$G$12+СВЦЭМ!$D$10+'СЕТ СН'!$G$5-'СЕТ СН'!$G$20</f>
        <v>2757.08184919</v>
      </c>
      <c r="R71" s="36">
        <f>SUMIFS(СВЦЭМ!$C$33:$C$776,СВЦЭМ!$A$33:$A$776,$A71,СВЦЭМ!$B$33:$B$776,R$45)+'СЕТ СН'!$G$12+СВЦЭМ!$D$10+'СЕТ СН'!$G$5-'СЕТ СН'!$G$20</f>
        <v>2747.6056099500001</v>
      </c>
      <c r="S71" s="36">
        <f>SUMIFS(СВЦЭМ!$C$33:$C$776,СВЦЭМ!$A$33:$A$776,$A71,СВЦЭМ!$B$33:$B$776,S$45)+'СЕТ СН'!$G$12+СВЦЭМ!$D$10+'СЕТ СН'!$G$5-'СЕТ СН'!$G$20</f>
        <v>2725.5059713999999</v>
      </c>
      <c r="T71" s="36">
        <f>SUMIFS(СВЦЭМ!$C$33:$C$776,СВЦЭМ!$A$33:$A$776,$A71,СВЦЭМ!$B$33:$B$776,T$45)+'СЕТ СН'!$G$12+СВЦЭМ!$D$10+'СЕТ СН'!$G$5-'СЕТ СН'!$G$20</f>
        <v>2697.7685501199999</v>
      </c>
      <c r="U71" s="36">
        <f>SUMIFS(СВЦЭМ!$C$33:$C$776,СВЦЭМ!$A$33:$A$776,$A71,СВЦЭМ!$B$33:$B$776,U$45)+'СЕТ СН'!$G$12+СВЦЭМ!$D$10+'СЕТ СН'!$G$5-'СЕТ СН'!$G$20</f>
        <v>2689.05014046</v>
      </c>
      <c r="V71" s="36">
        <f>SUMIFS(СВЦЭМ!$C$33:$C$776,СВЦЭМ!$A$33:$A$776,$A71,СВЦЭМ!$B$33:$B$776,V$45)+'СЕТ СН'!$G$12+СВЦЭМ!$D$10+'СЕТ СН'!$G$5-'СЕТ СН'!$G$20</f>
        <v>2692.90096004</v>
      </c>
      <c r="W71" s="36">
        <f>SUMIFS(СВЦЭМ!$C$33:$C$776,СВЦЭМ!$A$33:$A$776,$A71,СВЦЭМ!$B$33:$B$776,W$45)+'СЕТ СН'!$G$12+СВЦЭМ!$D$10+'СЕТ СН'!$G$5-'СЕТ СН'!$G$20</f>
        <v>2701.0911330200001</v>
      </c>
      <c r="X71" s="36">
        <f>SUMIFS(СВЦЭМ!$C$33:$C$776,СВЦЭМ!$A$33:$A$776,$A71,СВЦЭМ!$B$33:$B$776,X$45)+'СЕТ СН'!$G$12+СВЦЭМ!$D$10+'СЕТ СН'!$G$5-'СЕТ СН'!$G$20</f>
        <v>2719.5113089699998</v>
      </c>
      <c r="Y71" s="36">
        <f>SUMIFS(СВЦЭМ!$C$33:$C$776,СВЦЭМ!$A$33:$A$776,$A71,СВЦЭМ!$B$33:$B$776,Y$45)+'СЕТ СН'!$G$12+СВЦЭМ!$D$10+'СЕТ СН'!$G$5-'СЕТ СН'!$G$20</f>
        <v>2740.0224469700001</v>
      </c>
    </row>
    <row r="72" spans="1:25" ht="15.75" x14ac:dyDescent="0.2">
      <c r="A72" s="35">
        <f t="shared" si="1"/>
        <v>43888</v>
      </c>
      <c r="B72" s="36">
        <f>SUMIFS(СВЦЭМ!$C$33:$C$776,СВЦЭМ!$A$33:$A$776,$A72,СВЦЭМ!$B$33:$B$776,B$45)+'СЕТ СН'!$G$12+СВЦЭМ!$D$10+'СЕТ СН'!$G$5-'СЕТ СН'!$G$20</f>
        <v>2794.14681182</v>
      </c>
      <c r="C72" s="36">
        <f>SUMIFS(СВЦЭМ!$C$33:$C$776,СВЦЭМ!$A$33:$A$776,$A72,СВЦЭМ!$B$33:$B$776,C$45)+'СЕТ СН'!$G$12+СВЦЭМ!$D$10+'СЕТ СН'!$G$5-'СЕТ СН'!$G$20</f>
        <v>2813.8432976200002</v>
      </c>
      <c r="D72" s="36">
        <f>SUMIFS(СВЦЭМ!$C$33:$C$776,СВЦЭМ!$A$33:$A$776,$A72,СВЦЭМ!$B$33:$B$776,D$45)+'СЕТ СН'!$G$12+СВЦЭМ!$D$10+'СЕТ СН'!$G$5-'СЕТ СН'!$G$20</f>
        <v>2823.4709248099998</v>
      </c>
      <c r="E72" s="36">
        <f>SUMIFS(СВЦЭМ!$C$33:$C$776,СВЦЭМ!$A$33:$A$776,$A72,СВЦЭМ!$B$33:$B$776,E$45)+'СЕТ СН'!$G$12+СВЦЭМ!$D$10+'СЕТ СН'!$G$5-'СЕТ СН'!$G$20</f>
        <v>2833.5310506300002</v>
      </c>
      <c r="F72" s="36">
        <f>SUMIFS(СВЦЭМ!$C$33:$C$776,СВЦЭМ!$A$33:$A$776,$A72,СВЦЭМ!$B$33:$B$776,F$45)+'СЕТ СН'!$G$12+СВЦЭМ!$D$10+'СЕТ СН'!$G$5-'СЕТ СН'!$G$20</f>
        <v>2817.4773843000003</v>
      </c>
      <c r="G72" s="36">
        <f>SUMIFS(СВЦЭМ!$C$33:$C$776,СВЦЭМ!$A$33:$A$776,$A72,СВЦЭМ!$B$33:$B$776,G$45)+'СЕТ СН'!$G$12+СВЦЭМ!$D$10+'СЕТ СН'!$G$5-'СЕТ СН'!$G$20</f>
        <v>2781.23774138</v>
      </c>
      <c r="H72" s="36">
        <f>SUMIFS(СВЦЭМ!$C$33:$C$776,СВЦЭМ!$A$33:$A$776,$A72,СВЦЭМ!$B$33:$B$776,H$45)+'СЕТ СН'!$G$12+СВЦЭМ!$D$10+'СЕТ СН'!$G$5-'СЕТ СН'!$G$20</f>
        <v>2751.76477664</v>
      </c>
      <c r="I72" s="36">
        <f>SUMIFS(СВЦЭМ!$C$33:$C$776,СВЦЭМ!$A$33:$A$776,$A72,СВЦЭМ!$B$33:$B$776,I$45)+'СЕТ СН'!$G$12+СВЦЭМ!$D$10+'СЕТ СН'!$G$5-'СЕТ СН'!$G$20</f>
        <v>2735.8330448900001</v>
      </c>
      <c r="J72" s="36">
        <f>SUMIFS(СВЦЭМ!$C$33:$C$776,СВЦЭМ!$A$33:$A$776,$A72,СВЦЭМ!$B$33:$B$776,J$45)+'СЕТ СН'!$G$12+СВЦЭМ!$D$10+'СЕТ СН'!$G$5-'СЕТ СН'!$G$20</f>
        <v>2711.17110447</v>
      </c>
      <c r="K72" s="36">
        <f>SUMIFS(СВЦЭМ!$C$33:$C$776,СВЦЭМ!$A$33:$A$776,$A72,СВЦЭМ!$B$33:$B$776,K$45)+'СЕТ СН'!$G$12+СВЦЭМ!$D$10+'СЕТ СН'!$G$5-'СЕТ СН'!$G$20</f>
        <v>2689.7286298499998</v>
      </c>
      <c r="L72" s="36">
        <f>SUMIFS(СВЦЭМ!$C$33:$C$776,СВЦЭМ!$A$33:$A$776,$A72,СВЦЭМ!$B$33:$B$776,L$45)+'СЕТ СН'!$G$12+СВЦЭМ!$D$10+'СЕТ СН'!$G$5-'СЕТ СН'!$G$20</f>
        <v>2693.2704171400001</v>
      </c>
      <c r="M72" s="36">
        <f>SUMIFS(СВЦЭМ!$C$33:$C$776,СВЦЭМ!$A$33:$A$776,$A72,СВЦЭМ!$B$33:$B$776,M$45)+'СЕТ СН'!$G$12+СВЦЭМ!$D$10+'СЕТ СН'!$G$5-'СЕТ СН'!$G$20</f>
        <v>2709.6738015299998</v>
      </c>
      <c r="N72" s="36">
        <f>SUMIFS(СВЦЭМ!$C$33:$C$776,СВЦЭМ!$A$33:$A$776,$A72,СВЦЭМ!$B$33:$B$776,N$45)+'СЕТ СН'!$G$12+СВЦЭМ!$D$10+'СЕТ СН'!$G$5-'СЕТ СН'!$G$20</f>
        <v>2717.0372263700001</v>
      </c>
      <c r="O72" s="36">
        <f>SUMIFS(СВЦЭМ!$C$33:$C$776,СВЦЭМ!$A$33:$A$776,$A72,СВЦЭМ!$B$33:$B$776,O$45)+'СЕТ СН'!$G$12+СВЦЭМ!$D$10+'СЕТ СН'!$G$5-'СЕТ СН'!$G$20</f>
        <v>2733.8843221699999</v>
      </c>
      <c r="P72" s="36">
        <f>SUMIFS(СВЦЭМ!$C$33:$C$776,СВЦЭМ!$A$33:$A$776,$A72,СВЦЭМ!$B$33:$B$776,P$45)+'СЕТ СН'!$G$12+СВЦЭМ!$D$10+'СЕТ СН'!$G$5-'СЕТ СН'!$G$20</f>
        <v>2746.0997324600003</v>
      </c>
      <c r="Q72" s="36">
        <f>SUMIFS(СВЦЭМ!$C$33:$C$776,СВЦЭМ!$A$33:$A$776,$A72,СВЦЭМ!$B$33:$B$776,Q$45)+'СЕТ СН'!$G$12+СВЦЭМ!$D$10+'СЕТ СН'!$G$5-'СЕТ СН'!$G$20</f>
        <v>2758.9011381999999</v>
      </c>
      <c r="R72" s="36">
        <f>SUMIFS(СВЦЭМ!$C$33:$C$776,СВЦЭМ!$A$33:$A$776,$A72,СВЦЭМ!$B$33:$B$776,R$45)+'СЕТ СН'!$G$12+СВЦЭМ!$D$10+'СЕТ СН'!$G$5-'СЕТ СН'!$G$20</f>
        <v>2766.5327416099999</v>
      </c>
      <c r="S72" s="36">
        <f>SUMIFS(СВЦЭМ!$C$33:$C$776,СВЦЭМ!$A$33:$A$776,$A72,СВЦЭМ!$B$33:$B$776,S$45)+'СЕТ СН'!$G$12+СВЦЭМ!$D$10+'СЕТ СН'!$G$5-'СЕТ СН'!$G$20</f>
        <v>2747.4069087399998</v>
      </c>
      <c r="T72" s="36">
        <f>SUMIFS(СВЦЭМ!$C$33:$C$776,СВЦЭМ!$A$33:$A$776,$A72,СВЦЭМ!$B$33:$B$776,T$45)+'СЕТ СН'!$G$12+СВЦЭМ!$D$10+'СЕТ СН'!$G$5-'СЕТ СН'!$G$20</f>
        <v>2698.6572836699997</v>
      </c>
      <c r="U72" s="36">
        <f>SUMIFS(СВЦЭМ!$C$33:$C$776,СВЦЭМ!$A$33:$A$776,$A72,СВЦЭМ!$B$33:$B$776,U$45)+'СЕТ СН'!$G$12+СВЦЭМ!$D$10+'СЕТ СН'!$G$5-'СЕТ СН'!$G$20</f>
        <v>2703.3232583899999</v>
      </c>
      <c r="V72" s="36">
        <f>SUMIFS(СВЦЭМ!$C$33:$C$776,СВЦЭМ!$A$33:$A$776,$A72,СВЦЭМ!$B$33:$B$776,V$45)+'СЕТ СН'!$G$12+СВЦЭМ!$D$10+'СЕТ СН'!$G$5-'СЕТ СН'!$G$20</f>
        <v>2704.1683977000002</v>
      </c>
      <c r="W72" s="36">
        <f>SUMIFS(СВЦЭМ!$C$33:$C$776,СВЦЭМ!$A$33:$A$776,$A72,СВЦЭМ!$B$33:$B$776,W$45)+'СЕТ СН'!$G$12+СВЦЭМ!$D$10+'СЕТ СН'!$G$5-'СЕТ СН'!$G$20</f>
        <v>2715.2479818100001</v>
      </c>
      <c r="X72" s="36">
        <f>SUMIFS(СВЦЭМ!$C$33:$C$776,СВЦЭМ!$A$33:$A$776,$A72,СВЦЭМ!$B$33:$B$776,X$45)+'СЕТ СН'!$G$12+СВЦЭМ!$D$10+'СЕТ СН'!$G$5-'СЕТ СН'!$G$20</f>
        <v>2722.5576998799997</v>
      </c>
      <c r="Y72" s="36">
        <f>SUMIFS(СВЦЭМ!$C$33:$C$776,СВЦЭМ!$A$33:$A$776,$A72,СВЦЭМ!$B$33:$B$776,Y$45)+'СЕТ СН'!$G$12+СВЦЭМ!$D$10+'СЕТ СН'!$G$5-'СЕТ СН'!$G$20</f>
        <v>2747.2445638499998</v>
      </c>
    </row>
    <row r="73" spans="1:25" ht="15.75" x14ac:dyDescent="0.2">
      <c r="A73" s="35">
        <f t="shared" si="1"/>
        <v>43889</v>
      </c>
      <c r="B73" s="36">
        <f>SUMIFS(СВЦЭМ!$C$33:$C$776,СВЦЭМ!$A$33:$A$776,$A73,СВЦЭМ!$B$33:$B$776,B$45)+'СЕТ СН'!$G$12+СВЦЭМ!$D$10+'СЕТ СН'!$G$5-'СЕТ СН'!$G$20</f>
        <v>2772.8355122799999</v>
      </c>
      <c r="C73" s="36">
        <f>SUMIFS(СВЦЭМ!$C$33:$C$776,СВЦЭМ!$A$33:$A$776,$A73,СВЦЭМ!$B$33:$B$776,C$45)+'СЕТ СН'!$G$12+СВЦЭМ!$D$10+'СЕТ СН'!$G$5-'СЕТ СН'!$G$20</f>
        <v>2804.2379322400002</v>
      </c>
      <c r="D73" s="36">
        <f>SUMIFS(СВЦЭМ!$C$33:$C$776,СВЦЭМ!$A$33:$A$776,$A73,СВЦЭМ!$B$33:$B$776,D$45)+'СЕТ СН'!$G$12+СВЦЭМ!$D$10+'СЕТ СН'!$G$5-'СЕТ СН'!$G$20</f>
        <v>2818.4140237399997</v>
      </c>
      <c r="E73" s="36">
        <f>SUMIFS(СВЦЭМ!$C$33:$C$776,СВЦЭМ!$A$33:$A$776,$A73,СВЦЭМ!$B$33:$B$776,E$45)+'СЕТ СН'!$G$12+СВЦЭМ!$D$10+'СЕТ СН'!$G$5-'СЕТ СН'!$G$20</f>
        <v>2818.1162629099999</v>
      </c>
      <c r="F73" s="36">
        <f>SUMIFS(СВЦЭМ!$C$33:$C$776,СВЦЭМ!$A$33:$A$776,$A73,СВЦЭМ!$B$33:$B$776,F$45)+'СЕТ СН'!$G$12+СВЦЭМ!$D$10+'СЕТ СН'!$G$5-'СЕТ СН'!$G$20</f>
        <v>2804.6745008299999</v>
      </c>
      <c r="G73" s="36">
        <f>SUMIFS(СВЦЭМ!$C$33:$C$776,СВЦЭМ!$A$33:$A$776,$A73,СВЦЭМ!$B$33:$B$776,G$45)+'СЕТ СН'!$G$12+СВЦЭМ!$D$10+'СЕТ СН'!$G$5-'СЕТ СН'!$G$20</f>
        <v>2782.86265508</v>
      </c>
      <c r="H73" s="36">
        <f>SUMIFS(СВЦЭМ!$C$33:$C$776,СВЦЭМ!$A$33:$A$776,$A73,СВЦЭМ!$B$33:$B$776,H$45)+'СЕТ СН'!$G$12+СВЦЭМ!$D$10+'СЕТ СН'!$G$5-'СЕТ СН'!$G$20</f>
        <v>2728.1170225199999</v>
      </c>
      <c r="I73" s="36">
        <f>SUMIFS(СВЦЭМ!$C$33:$C$776,СВЦЭМ!$A$33:$A$776,$A73,СВЦЭМ!$B$33:$B$776,I$45)+'СЕТ СН'!$G$12+СВЦЭМ!$D$10+'СЕТ СН'!$G$5-'СЕТ СН'!$G$20</f>
        <v>2715.3434773700001</v>
      </c>
      <c r="J73" s="36">
        <f>SUMIFS(СВЦЭМ!$C$33:$C$776,СВЦЭМ!$A$33:$A$776,$A73,СВЦЭМ!$B$33:$B$776,J$45)+'СЕТ СН'!$G$12+СВЦЭМ!$D$10+'СЕТ СН'!$G$5-'СЕТ СН'!$G$20</f>
        <v>2708.1882189899998</v>
      </c>
      <c r="K73" s="36">
        <f>SUMIFS(СВЦЭМ!$C$33:$C$776,СВЦЭМ!$A$33:$A$776,$A73,СВЦЭМ!$B$33:$B$776,K$45)+'СЕТ СН'!$G$12+СВЦЭМ!$D$10+'СЕТ СН'!$G$5-'СЕТ СН'!$G$20</f>
        <v>2699.3671533400002</v>
      </c>
      <c r="L73" s="36">
        <f>SUMIFS(СВЦЭМ!$C$33:$C$776,СВЦЭМ!$A$33:$A$776,$A73,СВЦЭМ!$B$33:$B$776,L$45)+'СЕТ СН'!$G$12+СВЦЭМ!$D$10+'СЕТ СН'!$G$5-'СЕТ СН'!$G$20</f>
        <v>2701.1343678200001</v>
      </c>
      <c r="M73" s="36">
        <f>SUMIFS(СВЦЭМ!$C$33:$C$776,СВЦЭМ!$A$33:$A$776,$A73,СВЦЭМ!$B$33:$B$776,M$45)+'СЕТ СН'!$G$12+СВЦЭМ!$D$10+'СЕТ СН'!$G$5-'СЕТ СН'!$G$20</f>
        <v>2706.1647261099997</v>
      </c>
      <c r="N73" s="36">
        <f>SUMIFS(СВЦЭМ!$C$33:$C$776,СВЦЭМ!$A$33:$A$776,$A73,СВЦЭМ!$B$33:$B$776,N$45)+'СЕТ СН'!$G$12+СВЦЭМ!$D$10+'СЕТ СН'!$G$5-'СЕТ СН'!$G$20</f>
        <v>2710.7750018000002</v>
      </c>
      <c r="O73" s="36">
        <f>SUMIFS(СВЦЭМ!$C$33:$C$776,СВЦЭМ!$A$33:$A$776,$A73,СВЦЭМ!$B$33:$B$776,O$45)+'СЕТ СН'!$G$12+СВЦЭМ!$D$10+'СЕТ СН'!$G$5-'СЕТ СН'!$G$20</f>
        <v>2722.9331299599999</v>
      </c>
      <c r="P73" s="36">
        <f>SUMIFS(СВЦЭМ!$C$33:$C$776,СВЦЭМ!$A$33:$A$776,$A73,СВЦЭМ!$B$33:$B$776,P$45)+'СЕТ СН'!$G$12+СВЦЭМ!$D$10+'СЕТ СН'!$G$5-'СЕТ СН'!$G$20</f>
        <v>2734.1743900299998</v>
      </c>
      <c r="Q73" s="36">
        <f>SUMIFS(СВЦЭМ!$C$33:$C$776,СВЦЭМ!$A$33:$A$776,$A73,СВЦЭМ!$B$33:$B$776,Q$45)+'СЕТ СН'!$G$12+СВЦЭМ!$D$10+'СЕТ СН'!$G$5-'СЕТ СН'!$G$20</f>
        <v>2735.8930310000001</v>
      </c>
      <c r="R73" s="36">
        <f>SUMIFS(СВЦЭМ!$C$33:$C$776,СВЦЭМ!$A$33:$A$776,$A73,СВЦЭМ!$B$33:$B$776,R$45)+'СЕТ СН'!$G$12+СВЦЭМ!$D$10+'СЕТ СН'!$G$5-'СЕТ СН'!$G$20</f>
        <v>2725.9524465700001</v>
      </c>
      <c r="S73" s="36">
        <f>SUMIFS(СВЦЭМ!$C$33:$C$776,СВЦЭМ!$A$33:$A$776,$A73,СВЦЭМ!$B$33:$B$776,S$45)+'СЕТ СН'!$G$12+СВЦЭМ!$D$10+'СЕТ СН'!$G$5-'СЕТ СН'!$G$20</f>
        <v>2695.0773626099999</v>
      </c>
      <c r="T73" s="36">
        <f>SUMIFS(СВЦЭМ!$C$33:$C$776,СВЦЭМ!$A$33:$A$776,$A73,СВЦЭМ!$B$33:$B$776,T$45)+'СЕТ СН'!$G$12+СВЦЭМ!$D$10+'СЕТ СН'!$G$5-'СЕТ СН'!$G$20</f>
        <v>2689.7967154299999</v>
      </c>
      <c r="U73" s="36">
        <f>SUMIFS(СВЦЭМ!$C$33:$C$776,СВЦЭМ!$A$33:$A$776,$A73,СВЦЭМ!$B$33:$B$776,U$45)+'СЕТ СН'!$G$12+СВЦЭМ!$D$10+'СЕТ СН'!$G$5-'СЕТ СН'!$G$20</f>
        <v>2691.58247106</v>
      </c>
      <c r="V73" s="36">
        <f>SUMIFS(СВЦЭМ!$C$33:$C$776,СВЦЭМ!$A$33:$A$776,$A73,СВЦЭМ!$B$33:$B$776,V$45)+'СЕТ СН'!$G$12+СВЦЭМ!$D$10+'СЕТ СН'!$G$5-'СЕТ СН'!$G$20</f>
        <v>2696.3099752899998</v>
      </c>
      <c r="W73" s="36">
        <f>SUMIFS(СВЦЭМ!$C$33:$C$776,СВЦЭМ!$A$33:$A$776,$A73,СВЦЭМ!$B$33:$B$776,W$45)+'СЕТ СН'!$G$12+СВЦЭМ!$D$10+'СЕТ СН'!$G$5-'СЕТ СН'!$G$20</f>
        <v>2712.6454986700001</v>
      </c>
      <c r="X73" s="36">
        <f>SUMIFS(СВЦЭМ!$C$33:$C$776,СВЦЭМ!$A$33:$A$776,$A73,СВЦЭМ!$B$33:$B$776,X$45)+'СЕТ СН'!$G$12+СВЦЭМ!$D$10+'СЕТ СН'!$G$5-'СЕТ СН'!$G$20</f>
        <v>2714.53788644</v>
      </c>
      <c r="Y73" s="36">
        <f>SUMIFS(СВЦЭМ!$C$33:$C$776,СВЦЭМ!$A$33:$A$776,$A73,СВЦЭМ!$B$33:$B$776,Y$45)+'СЕТ СН'!$G$12+СВЦЭМ!$D$10+'СЕТ СН'!$G$5-'СЕТ СН'!$G$20</f>
        <v>2731.2028214500001</v>
      </c>
    </row>
    <row r="74" spans="1:25" ht="15.75" x14ac:dyDescent="0.2">
      <c r="A74" s="35">
        <f t="shared" si="1"/>
        <v>43890</v>
      </c>
      <c r="B74" s="36">
        <f>SUMIFS(СВЦЭМ!$C$33:$C$776,СВЦЭМ!$A$33:$A$776,$A74,СВЦЭМ!$B$33:$B$776,B$45)+'СЕТ СН'!$G$12+СВЦЭМ!$D$10+'СЕТ СН'!$G$5-'СЕТ СН'!$G$20</f>
        <v>2768.4655722899997</v>
      </c>
      <c r="C74" s="36">
        <f>SUMIFS(СВЦЭМ!$C$33:$C$776,СВЦЭМ!$A$33:$A$776,$A74,СВЦЭМ!$B$33:$B$776,C$45)+'СЕТ СН'!$G$12+СВЦЭМ!$D$10+'СЕТ СН'!$G$5-'СЕТ СН'!$G$20</f>
        <v>2762.11298399</v>
      </c>
      <c r="D74" s="36">
        <f>SUMIFS(СВЦЭМ!$C$33:$C$776,СВЦЭМ!$A$33:$A$776,$A74,СВЦЭМ!$B$33:$B$776,D$45)+'СЕТ СН'!$G$12+СВЦЭМ!$D$10+'СЕТ СН'!$G$5-'СЕТ СН'!$G$20</f>
        <v>2783.8388043800001</v>
      </c>
      <c r="E74" s="36">
        <f>SUMIFS(СВЦЭМ!$C$33:$C$776,СВЦЭМ!$A$33:$A$776,$A74,СВЦЭМ!$B$33:$B$776,E$45)+'СЕТ СН'!$G$12+СВЦЭМ!$D$10+'СЕТ СН'!$G$5-'СЕТ СН'!$G$20</f>
        <v>2802.7564096900001</v>
      </c>
      <c r="F74" s="36">
        <f>SUMIFS(СВЦЭМ!$C$33:$C$776,СВЦЭМ!$A$33:$A$776,$A74,СВЦЭМ!$B$33:$B$776,F$45)+'СЕТ СН'!$G$12+СВЦЭМ!$D$10+'СЕТ СН'!$G$5-'СЕТ СН'!$G$20</f>
        <v>2808.41474715</v>
      </c>
      <c r="G74" s="36">
        <f>SUMIFS(СВЦЭМ!$C$33:$C$776,СВЦЭМ!$A$33:$A$776,$A74,СВЦЭМ!$B$33:$B$776,G$45)+'СЕТ СН'!$G$12+СВЦЭМ!$D$10+'СЕТ СН'!$G$5-'СЕТ СН'!$G$20</f>
        <v>2809.7311800500001</v>
      </c>
      <c r="H74" s="36">
        <f>SUMIFS(СВЦЭМ!$C$33:$C$776,СВЦЭМ!$A$33:$A$776,$A74,СВЦЭМ!$B$33:$B$776,H$45)+'СЕТ СН'!$G$12+СВЦЭМ!$D$10+'СЕТ СН'!$G$5-'СЕТ СН'!$G$20</f>
        <v>2781.8718153</v>
      </c>
      <c r="I74" s="36">
        <f>SUMIFS(СВЦЭМ!$C$33:$C$776,СВЦЭМ!$A$33:$A$776,$A74,СВЦЭМ!$B$33:$B$776,I$45)+'СЕТ СН'!$G$12+СВЦЭМ!$D$10+'СЕТ СН'!$G$5-'СЕТ СН'!$G$20</f>
        <v>2749.4734790500002</v>
      </c>
      <c r="J74" s="36">
        <f>SUMIFS(СВЦЭМ!$C$33:$C$776,СВЦЭМ!$A$33:$A$776,$A74,СВЦЭМ!$B$33:$B$776,J$45)+'СЕТ СН'!$G$12+СВЦЭМ!$D$10+'СЕТ СН'!$G$5-'СЕТ СН'!$G$20</f>
        <v>2714.2483035999999</v>
      </c>
      <c r="K74" s="36">
        <f>SUMIFS(СВЦЭМ!$C$33:$C$776,СВЦЭМ!$A$33:$A$776,$A74,СВЦЭМ!$B$33:$B$776,K$45)+'СЕТ СН'!$G$12+СВЦЭМ!$D$10+'СЕТ СН'!$G$5-'СЕТ СН'!$G$20</f>
        <v>2718.29940283</v>
      </c>
      <c r="L74" s="36">
        <f>SUMIFS(СВЦЭМ!$C$33:$C$776,СВЦЭМ!$A$33:$A$776,$A74,СВЦЭМ!$B$33:$B$776,L$45)+'СЕТ СН'!$G$12+СВЦЭМ!$D$10+'СЕТ СН'!$G$5-'СЕТ СН'!$G$20</f>
        <v>2715.1753760199999</v>
      </c>
      <c r="M74" s="36">
        <f>SUMIFS(СВЦЭМ!$C$33:$C$776,СВЦЭМ!$A$33:$A$776,$A74,СВЦЭМ!$B$33:$B$776,M$45)+'СЕТ СН'!$G$12+СВЦЭМ!$D$10+'СЕТ СН'!$G$5-'СЕТ СН'!$G$20</f>
        <v>2717.9325703200002</v>
      </c>
      <c r="N74" s="36">
        <f>SUMIFS(СВЦЭМ!$C$33:$C$776,СВЦЭМ!$A$33:$A$776,$A74,СВЦЭМ!$B$33:$B$776,N$45)+'СЕТ СН'!$G$12+СВЦЭМ!$D$10+'СЕТ СН'!$G$5-'СЕТ СН'!$G$20</f>
        <v>2722.0478356600001</v>
      </c>
      <c r="O74" s="36">
        <f>SUMIFS(СВЦЭМ!$C$33:$C$776,СВЦЭМ!$A$33:$A$776,$A74,СВЦЭМ!$B$33:$B$776,O$45)+'СЕТ СН'!$G$12+СВЦЭМ!$D$10+'СЕТ СН'!$G$5-'СЕТ СН'!$G$20</f>
        <v>2727.5907034000002</v>
      </c>
      <c r="P74" s="36">
        <f>SUMIFS(СВЦЭМ!$C$33:$C$776,СВЦЭМ!$A$33:$A$776,$A74,СВЦЭМ!$B$33:$B$776,P$45)+'СЕТ СН'!$G$12+СВЦЭМ!$D$10+'СЕТ СН'!$G$5-'СЕТ СН'!$G$20</f>
        <v>2738.99186551</v>
      </c>
      <c r="Q74" s="36">
        <f>SUMIFS(СВЦЭМ!$C$33:$C$776,СВЦЭМ!$A$33:$A$776,$A74,СВЦЭМ!$B$33:$B$776,Q$45)+'СЕТ СН'!$G$12+СВЦЭМ!$D$10+'СЕТ СН'!$G$5-'СЕТ СН'!$G$20</f>
        <v>2750.4754248600002</v>
      </c>
      <c r="R74" s="36">
        <f>SUMIFS(СВЦЭМ!$C$33:$C$776,СВЦЭМ!$A$33:$A$776,$A74,СВЦЭМ!$B$33:$B$776,R$45)+'СЕТ СН'!$G$12+СВЦЭМ!$D$10+'СЕТ СН'!$G$5-'СЕТ СН'!$G$20</f>
        <v>2743.60489831</v>
      </c>
      <c r="S74" s="36">
        <f>SUMIFS(СВЦЭМ!$C$33:$C$776,СВЦЭМ!$A$33:$A$776,$A74,СВЦЭМ!$B$33:$B$776,S$45)+'СЕТ СН'!$G$12+СВЦЭМ!$D$10+'СЕТ СН'!$G$5-'СЕТ СН'!$G$20</f>
        <v>2737.9159569499998</v>
      </c>
      <c r="T74" s="36">
        <f>SUMIFS(СВЦЭМ!$C$33:$C$776,СВЦЭМ!$A$33:$A$776,$A74,СВЦЭМ!$B$33:$B$776,T$45)+'СЕТ СН'!$G$12+СВЦЭМ!$D$10+'СЕТ СН'!$G$5-'СЕТ СН'!$G$20</f>
        <v>2722.5724225599997</v>
      </c>
      <c r="U74" s="36">
        <f>SUMIFS(СВЦЭМ!$C$33:$C$776,СВЦЭМ!$A$33:$A$776,$A74,СВЦЭМ!$B$33:$B$776,U$45)+'СЕТ СН'!$G$12+СВЦЭМ!$D$10+'СЕТ СН'!$G$5-'СЕТ СН'!$G$20</f>
        <v>2724.3271141499999</v>
      </c>
      <c r="V74" s="36">
        <f>SUMIFS(СВЦЭМ!$C$33:$C$776,СВЦЭМ!$A$33:$A$776,$A74,СВЦЭМ!$B$33:$B$776,V$45)+'СЕТ СН'!$G$12+СВЦЭМ!$D$10+'СЕТ СН'!$G$5-'СЕТ СН'!$G$20</f>
        <v>2713.73775067</v>
      </c>
      <c r="W74" s="36">
        <f>SUMIFS(СВЦЭМ!$C$33:$C$776,СВЦЭМ!$A$33:$A$776,$A74,СВЦЭМ!$B$33:$B$776,W$45)+'СЕТ СН'!$G$12+СВЦЭМ!$D$10+'СЕТ СН'!$G$5-'СЕТ СН'!$G$20</f>
        <v>2724.5756134399999</v>
      </c>
      <c r="X74" s="36">
        <f>SUMIFS(СВЦЭМ!$C$33:$C$776,СВЦЭМ!$A$33:$A$776,$A74,СВЦЭМ!$B$33:$B$776,X$45)+'СЕТ СН'!$G$12+СВЦЭМ!$D$10+'СЕТ СН'!$G$5-'СЕТ СН'!$G$20</f>
        <v>2729.9424307199997</v>
      </c>
      <c r="Y74" s="36">
        <f>SUMIFS(СВЦЭМ!$C$33:$C$776,СВЦЭМ!$A$33:$A$776,$A74,СВЦЭМ!$B$33:$B$776,Y$45)+'СЕТ СН'!$G$12+СВЦЭМ!$D$10+'СЕТ СН'!$G$5-'СЕТ СН'!$G$20</f>
        <v>2745.4654009300002</v>
      </c>
    </row>
    <row r="75" spans="1:25" ht="15.75" x14ac:dyDescent="0.25">
      <c r="A75" s="32"/>
      <c r="B75" s="33"/>
      <c r="C75" s="32"/>
      <c r="D75" s="32"/>
      <c r="E75" s="32"/>
      <c r="F75" s="32"/>
      <c r="G75" s="32"/>
      <c r="H75" s="32"/>
      <c r="I75" s="32"/>
      <c r="J75" s="32"/>
      <c r="K75" s="32"/>
      <c r="L75" s="32"/>
      <c r="M75" s="32"/>
      <c r="N75" s="32"/>
      <c r="O75" s="32"/>
      <c r="P75" s="32"/>
      <c r="Q75" s="32"/>
      <c r="R75" s="32"/>
      <c r="S75" s="32"/>
      <c r="T75" s="32"/>
      <c r="U75" s="32"/>
      <c r="V75" s="32"/>
      <c r="W75" s="32"/>
      <c r="X75" s="32"/>
      <c r="Y75" s="32"/>
    </row>
    <row r="76" spans="1:25" ht="15.75" x14ac:dyDescent="0.25">
      <c r="A76" s="32"/>
      <c r="B76" s="33"/>
      <c r="C76" s="32"/>
      <c r="D76" s="32"/>
      <c r="E76" s="32"/>
      <c r="F76" s="32"/>
      <c r="G76" s="32"/>
      <c r="H76" s="32"/>
      <c r="I76" s="32"/>
      <c r="J76" s="32"/>
      <c r="K76" s="32"/>
      <c r="L76" s="32"/>
      <c r="M76" s="32"/>
      <c r="N76" s="32"/>
      <c r="O76" s="32"/>
      <c r="P76" s="32"/>
      <c r="Q76" s="32"/>
      <c r="R76" s="32"/>
      <c r="S76" s="32"/>
      <c r="T76" s="32"/>
      <c r="U76" s="32"/>
      <c r="V76" s="32"/>
      <c r="W76" s="32"/>
      <c r="X76" s="32"/>
      <c r="Y76" s="32"/>
    </row>
    <row r="77" spans="1:25" ht="12.75" customHeight="1" x14ac:dyDescent="0.2">
      <c r="A77" s="127" t="s">
        <v>7</v>
      </c>
      <c r="B77" s="130" t="s">
        <v>72</v>
      </c>
      <c r="C77" s="131"/>
      <c r="D77" s="131"/>
      <c r="E77" s="131"/>
      <c r="F77" s="131"/>
      <c r="G77" s="131"/>
      <c r="H77" s="131"/>
      <c r="I77" s="131"/>
      <c r="J77" s="131"/>
      <c r="K77" s="131"/>
      <c r="L77" s="131"/>
      <c r="M77" s="131"/>
      <c r="N77" s="131"/>
      <c r="O77" s="131"/>
      <c r="P77" s="131"/>
      <c r="Q77" s="131"/>
      <c r="R77" s="131"/>
      <c r="S77" s="131"/>
      <c r="T77" s="131"/>
      <c r="U77" s="131"/>
      <c r="V77" s="131"/>
      <c r="W77" s="131"/>
      <c r="X77" s="131"/>
      <c r="Y77" s="132"/>
    </row>
    <row r="78" spans="1:25" ht="12.75" customHeight="1" x14ac:dyDescent="0.2">
      <c r="A78" s="128"/>
      <c r="B78" s="133"/>
      <c r="C78" s="134"/>
      <c r="D78" s="134"/>
      <c r="E78" s="134"/>
      <c r="F78" s="134"/>
      <c r="G78" s="134"/>
      <c r="H78" s="134"/>
      <c r="I78" s="134"/>
      <c r="J78" s="134"/>
      <c r="K78" s="134"/>
      <c r="L78" s="134"/>
      <c r="M78" s="134"/>
      <c r="N78" s="134"/>
      <c r="O78" s="134"/>
      <c r="P78" s="134"/>
      <c r="Q78" s="134"/>
      <c r="R78" s="134"/>
      <c r="S78" s="134"/>
      <c r="T78" s="134"/>
      <c r="U78" s="134"/>
      <c r="V78" s="134"/>
      <c r="W78" s="134"/>
      <c r="X78" s="134"/>
      <c r="Y78" s="135"/>
    </row>
    <row r="79" spans="1:25" ht="12.75" customHeight="1" x14ac:dyDescent="0.2">
      <c r="A79" s="129"/>
      <c r="B79" s="34">
        <v>1</v>
      </c>
      <c r="C79" s="34">
        <v>2</v>
      </c>
      <c r="D79" s="34">
        <v>3</v>
      </c>
      <c r="E79" s="34">
        <v>4</v>
      </c>
      <c r="F79" s="34">
        <v>5</v>
      </c>
      <c r="G79" s="34">
        <v>6</v>
      </c>
      <c r="H79" s="34">
        <v>7</v>
      </c>
      <c r="I79" s="34">
        <v>8</v>
      </c>
      <c r="J79" s="34">
        <v>9</v>
      </c>
      <c r="K79" s="34">
        <v>10</v>
      </c>
      <c r="L79" s="34">
        <v>11</v>
      </c>
      <c r="M79" s="34">
        <v>12</v>
      </c>
      <c r="N79" s="34">
        <v>13</v>
      </c>
      <c r="O79" s="34">
        <v>14</v>
      </c>
      <c r="P79" s="34">
        <v>15</v>
      </c>
      <c r="Q79" s="34">
        <v>16</v>
      </c>
      <c r="R79" s="34">
        <v>17</v>
      </c>
      <c r="S79" s="34">
        <v>18</v>
      </c>
      <c r="T79" s="34">
        <v>19</v>
      </c>
      <c r="U79" s="34">
        <v>20</v>
      </c>
      <c r="V79" s="34">
        <v>21</v>
      </c>
      <c r="W79" s="34">
        <v>22</v>
      </c>
      <c r="X79" s="34">
        <v>23</v>
      </c>
      <c r="Y79" s="34">
        <v>24</v>
      </c>
    </row>
    <row r="80" spans="1:25" ht="15.75" x14ac:dyDescent="0.2">
      <c r="A80" s="35" t="str">
        <f>A46</f>
        <v>01.02.2020</v>
      </c>
      <c r="B80" s="36">
        <f>SUMIFS(СВЦЭМ!$C$33:$C$776,СВЦЭМ!$A$33:$A$776,$A80,СВЦЭМ!$B$33:$B$776,B$79)+'СЕТ СН'!$H$12+СВЦЭМ!$D$10+'СЕТ СН'!$H$5-'СЕТ СН'!$H$20</f>
        <v>2895.9188491300001</v>
      </c>
      <c r="C80" s="36">
        <f>SUMIFS(СВЦЭМ!$C$33:$C$776,СВЦЭМ!$A$33:$A$776,$A80,СВЦЭМ!$B$33:$B$776,C$79)+'СЕТ СН'!$H$12+СВЦЭМ!$D$10+'СЕТ СН'!$H$5-'СЕТ СН'!$H$20</f>
        <v>2924.24604568</v>
      </c>
      <c r="D80" s="36">
        <f>SUMIFS(СВЦЭМ!$C$33:$C$776,СВЦЭМ!$A$33:$A$776,$A80,СВЦЭМ!$B$33:$B$776,D$79)+'СЕТ СН'!$H$12+СВЦЭМ!$D$10+'СЕТ СН'!$H$5-'СЕТ СН'!$H$20</f>
        <v>2952.0566898399998</v>
      </c>
      <c r="E80" s="36">
        <f>SUMIFS(СВЦЭМ!$C$33:$C$776,СВЦЭМ!$A$33:$A$776,$A80,СВЦЭМ!$B$33:$B$776,E$79)+'СЕТ СН'!$H$12+СВЦЭМ!$D$10+'СЕТ СН'!$H$5-'СЕТ СН'!$H$20</f>
        <v>2951.3334255199998</v>
      </c>
      <c r="F80" s="36">
        <f>SUMIFS(СВЦЭМ!$C$33:$C$776,СВЦЭМ!$A$33:$A$776,$A80,СВЦЭМ!$B$33:$B$776,F$79)+'СЕТ СН'!$H$12+СВЦЭМ!$D$10+'СЕТ СН'!$H$5-'СЕТ СН'!$H$20</f>
        <v>2938.6819243099999</v>
      </c>
      <c r="G80" s="36">
        <f>SUMIFS(СВЦЭМ!$C$33:$C$776,СВЦЭМ!$A$33:$A$776,$A80,СВЦЭМ!$B$33:$B$776,G$79)+'СЕТ СН'!$H$12+СВЦЭМ!$D$10+'СЕТ СН'!$H$5-'СЕТ СН'!$H$20</f>
        <v>2912.5542518499997</v>
      </c>
      <c r="H80" s="36">
        <f>SUMIFS(СВЦЭМ!$C$33:$C$776,СВЦЭМ!$A$33:$A$776,$A80,СВЦЭМ!$B$33:$B$776,H$79)+'СЕТ СН'!$H$12+СВЦЭМ!$D$10+'СЕТ СН'!$H$5-'СЕТ СН'!$H$20</f>
        <v>2892.5531132900001</v>
      </c>
      <c r="I80" s="36">
        <f>SUMIFS(СВЦЭМ!$C$33:$C$776,СВЦЭМ!$A$33:$A$776,$A80,СВЦЭМ!$B$33:$B$776,I$79)+'СЕТ СН'!$H$12+СВЦЭМ!$D$10+'СЕТ СН'!$H$5-'СЕТ СН'!$H$20</f>
        <v>2870.85194422</v>
      </c>
      <c r="J80" s="36">
        <f>SUMIFS(СВЦЭМ!$C$33:$C$776,СВЦЭМ!$A$33:$A$776,$A80,СВЦЭМ!$B$33:$B$776,J$79)+'СЕТ СН'!$H$12+СВЦЭМ!$D$10+'СЕТ СН'!$H$5-'СЕТ СН'!$H$20</f>
        <v>2846.0763642500001</v>
      </c>
      <c r="K80" s="36">
        <f>SUMIFS(СВЦЭМ!$C$33:$C$776,СВЦЭМ!$A$33:$A$776,$A80,СВЦЭМ!$B$33:$B$776,K$79)+'СЕТ СН'!$H$12+СВЦЭМ!$D$10+'СЕТ СН'!$H$5-'СЕТ СН'!$H$20</f>
        <v>2810.2644802599998</v>
      </c>
      <c r="L80" s="36">
        <f>SUMIFS(СВЦЭМ!$C$33:$C$776,СВЦЭМ!$A$33:$A$776,$A80,СВЦЭМ!$B$33:$B$776,L$79)+'СЕТ СН'!$H$12+СВЦЭМ!$D$10+'СЕТ СН'!$H$5-'СЕТ СН'!$H$20</f>
        <v>2803.48684499</v>
      </c>
      <c r="M80" s="36">
        <f>SUMIFS(СВЦЭМ!$C$33:$C$776,СВЦЭМ!$A$33:$A$776,$A80,СВЦЭМ!$B$33:$B$776,M$79)+'СЕТ СН'!$H$12+СВЦЭМ!$D$10+'СЕТ СН'!$H$5-'СЕТ СН'!$H$20</f>
        <v>2808.0100755100002</v>
      </c>
      <c r="N80" s="36">
        <f>SUMIFS(СВЦЭМ!$C$33:$C$776,СВЦЭМ!$A$33:$A$776,$A80,СВЦЭМ!$B$33:$B$776,N$79)+'СЕТ СН'!$H$12+СВЦЭМ!$D$10+'СЕТ СН'!$H$5-'СЕТ СН'!$H$20</f>
        <v>2830.0889529400001</v>
      </c>
      <c r="O80" s="36">
        <f>SUMIFS(СВЦЭМ!$C$33:$C$776,СВЦЭМ!$A$33:$A$776,$A80,СВЦЭМ!$B$33:$B$776,O$79)+'СЕТ СН'!$H$12+СВЦЭМ!$D$10+'СЕТ СН'!$H$5-'СЕТ СН'!$H$20</f>
        <v>2849.37744406</v>
      </c>
      <c r="P80" s="36">
        <f>SUMIFS(СВЦЭМ!$C$33:$C$776,СВЦЭМ!$A$33:$A$776,$A80,СВЦЭМ!$B$33:$B$776,P$79)+'СЕТ СН'!$H$12+СВЦЭМ!$D$10+'СЕТ СН'!$H$5-'СЕТ СН'!$H$20</f>
        <v>2860.2762468800001</v>
      </c>
      <c r="Q80" s="36">
        <f>SUMIFS(СВЦЭМ!$C$33:$C$776,СВЦЭМ!$A$33:$A$776,$A80,СВЦЭМ!$B$33:$B$776,Q$79)+'СЕТ СН'!$H$12+СВЦЭМ!$D$10+'СЕТ СН'!$H$5-'СЕТ СН'!$H$20</f>
        <v>2866.6117316999998</v>
      </c>
      <c r="R80" s="36">
        <f>SUMIFS(СВЦЭМ!$C$33:$C$776,СВЦЭМ!$A$33:$A$776,$A80,СВЦЭМ!$B$33:$B$776,R$79)+'СЕТ СН'!$H$12+СВЦЭМ!$D$10+'СЕТ СН'!$H$5-'СЕТ СН'!$H$20</f>
        <v>2863.9309706899999</v>
      </c>
      <c r="S80" s="36">
        <f>SUMIFS(СВЦЭМ!$C$33:$C$776,СВЦЭМ!$A$33:$A$776,$A80,СВЦЭМ!$B$33:$B$776,S$79)+'СЕТ СН'!$H$12+СВЦЭМ!$D$10+'СЕТ СН'!$H$5-'СЕТ СН'!$H$20</f>
        <v>2853.44040696</v>
      </c>
      <c r="T80" s="36">
        <f>SUMIFS(СВЦЭМ!$C$33:$C$776,СВЦЭМ!$A$33:$A$776,$A80,СВЦЭМ!$B$33:$B$776,T$79)+'СЕТ СН'!$H$12+СВЦЭМ!$D$10+'СЕТ СН'!$H$5-'СЕТ СН'!$H$20</f>
        <v>2819.8110258699999</v>
      </c>
      <c r="U80" s="36">
        <f>SUMIFS(СВЦЭМ!$C$33:$C$776,СВЦЭМ!$A$33:$A$776,$A80,СВЦЭМ!$B$33:$B$776,U$79)+'СЕТ СН'!$H$12+СВЦЭМ!$D$10+'СЕТ СН'!$H$5-'СЕТ СН'!$H$20</f>
        <v>2823.83854075</v>
      </c>
      <c r="V80" s="36">
        <f>SUMIFS(СВЦЭМ!$C$33:$C$776,СВЦЭМ!$A$33:$A$776,$A80,СВЦЭМ!$B$33:$B$776,V$79)+'СЕТ СН'!$H$12+СВЦЭМ!$D$10+'СЕТ СН'!$H$5-'СЕТ СН'!$H$20</f>
        <v>2830.85564024</v>
      </c>
      <c r="W80" s="36">
        <f>SUMIFS(СВЦЭМ!$C$33:$C$776,СВЦЭМ!$A$33:$A$776,$A80,СВЦЭМ!$B$33:$B$776,W$79)+'СЕТ СН'!$H$12+СВЦЭМ!$D$10+'СЕТ СН'!$H$5-'СЕТ СН'!$H$20</f>
        <v>2842.6203010300001</v>
      </c>
      <c r="X80" s="36">
        <f>SUMIFS(СВЦЭМ!$C$33:$C$776,СВЦЭМ!$A$33:$A$776,$A80,СВЦЭМ!$B$33:$B$776,X$79)+'СЕТ СН'!$H$12+СВЦЭМ!$D$10+'СЕТ СН'!$H$5-'СЕТ СН'!$H$20</f>
        <v>2856.01745532</v>
      </c>
      <c r="Y80" s="36">
        <f>SUMIFS(СВЦЭМ!$C$33:$C$776,СВЦЭМ!$A$33:$A$776,$A80,СВЦЭМ!$B$33:$B$776,Y$79)+'СЕТ СН'!$H$12+СВЦЭМ!$D$10+'СЕТ СН'!$H$5-'СЕТ СН'!$H$20</f>
        <v>2882.6643820099998</v>
      </c>
    </row>
    <row r="81" spans="1:25" ht="15.75" x14ac:dyDescent="0.2">
      <c r="A81" s="35">
        <f>A80+1</f>
        <v>43863</v>
      </c>
      <c r="B81" s="36">
        <f>SUMIFS(СВЦЭМ!$C$33:$C$776,СВЦЭМ!$A$33:$A$776,$A81,СВЦЭМ!$B$33:$B$776,B$79)+'СЕТ СН'!$H$12+СВЦЭМ!$D$10+'СЕТ СН'!$H$5-'СЕТ СН'!$H$20</f>
        <v>2891.1610887299998</v>
      </c>
      <c r="C81" s="36">
        <f>SUMIFS(СВЦЭМ!$C$33:$C$776,СВЦЭМ!$A$33:$A$776,$A81,СВЦЭМ!$B$33:$B$776,C$79)+'СЕТ СН'!$H$12+СВЦЭМ!$D$10+'СЕТ СН'!$H$5-'СЕТ СН'!$H$20</f>
        <v>2913.04071385</v>
      </c>
      <c r="D81" s="36">
        <f>SUMIFS(СВЦЭМ!$C$33:$C$776,СВЦЭМ!$A$33:$A$776,$A81,СВЦЭМ!$B$33:$B$776,D$79)+'СЕТ СН'!$H$12+СВЦЭМ!$D$10+'СЕТ СН'!$H$5-'СЕТ СН'!$H$20</f>
        <v>2931.29715523</v>
      </c>
      <c r="E81" s="36">
        <f>SUMIFS(СВЦЭМ!$C$33:$C$776,СВЦЭМ!$A$33:$A$776,$A81,СВЦЭМ!$B$33:$B$776,E$79)+'СЕТ СН'!$H$12+СВЦЭМ!$D$10+'СЕТ СН'!$H$5-'СЕТ СН'!$H$20</f>
        <v>2944.42010742</v>
      </c>
      <c r="F81" s="36">
        <f>SUMIFS(СВЦЭМ!$C$33:$C$776,СВЦЭМ!$A$33:$A$776,$A81,СВЦЭМ!$B$33:$B$776,F$79)+'СЕТ СН'!$H$12+СВЦЭМ!$D$10+'СЕТ СН'!$H$5-'СЕТ СН'!$H$20</f>
        <v>2943.9724762400001</v>
      </c>
      <c r="G81" s="36">
        <f>SUMIFS(СВЦЭМ!$C$33:$C$776,СВЦЭМ!$A$33:$A$776,$A81,СВЦЭМ!$B$33:$B$776,G$79)+'СЕТ СН'!$H$12+СВЦЭМ!$D$10+'СЕТ СН'!$H$5-'СЕТ СН'!$H$20</f>
        <v>2931.8253365800001</v>
      </c>
      <c r="H81" s="36">
        <f>SUMIFS(СВЦЭМ!$C$33:$C$776,СВЦЭМ!$A$33:$A$776,$A81,СВЦЭМ!$B$33:$B$776,H$79)+'СЕТ СН'!$H$12+СВЦЭМ!$D$10+'СЕТ СН'!$H$5-'СЕТ СН'!$H$20</f>
        <v>2910.5650604699999</v>
      </c>
      <c r="I81" s="36">
        <f>SUMIFS(СВЦЭМ!$C$33:$C$776,СВЦЭМ!$A$33:$A$776,$A81,СВЦЭМ!$B$33:$B$776,I$79)+'СЕТ СН'!$H$12+СВЦЭМ!$D$10+'СЕТ СН'!$H$5-'СЕТ СН'!$H$20</f>
        <v>2894.0757140000001</v>
      </c>
      <c r="J81" s="36">
        <f>SUMIFS(СВЦЭМ!$C$33:$C$776,СВЦЭМ!$A$33:$A$776,$A81,СВЦЭМ!$B$33:$B$776,J$79)+'СЕТ СН'!$H$12+СВЦЭМ!$D$10+'СЕТ СН'!$H$5-'СЕТ СН'!$H$20</f>
        <v>2860.8406998</v>
      </c>
      <c r="K81" s="36">
        <f>SUMIFS(СВЦЭМ!$C$33:$C$776,СВЦЭМ!$A$33:$A$776,$A81,СВЦЭМ!$B$33:$B$776,K$79)+'СЕТ СН'!$H$12+СВЦЭМ!$D$10+'СЕТ СН'!$H$5-'СЕТ СН'!$H$20</f>
        <v>2819.6043405199998</v>
      </c>
      <c r="L81" s="36">
        <f>SUMIFS(СВЦЭМ!$C$33:$C$776,СВЦЭМ!$A$33:$A$776,$A81,СВЦЭМ!$B$33:$B$776,L$79)+'СЕТ СН'!$H$12+СВЦЭМ!$D$10+'СЕТ СН'!$H$5-'СЕТ СН'!$H$20</f>
        <v>2810.93941494</v>
      </c>
      <c r="M81" s="36">
        <f>SUMIFS(СВЦЭМ!$C$33:$C$776,СВЦЭМ!$A$33:$A$776,$A81,СВЦЭМ!$B$33:$B$776,M$79)+'СЕТ СН'!$H$12+СВЦЭМ!$D$10+'СЕТ СН'!$H$5-'СЕТ СН'!$H$20</f>
        <v>2807.4263906000001</v>
      </c>
      <c r="N81" s="36">
        <f>SUMIFS(СВЦЭМ!$C$33:$C$776,СВЦЭМ!$A$33:$A$776,$A81,СВЦЭМ!$B$33:$B$776,N$79)+'СЕТ СН'!$H$12+СВЦЭМ!$D$10+'СЕТ СН'!$H$5-'СЕТ СН'!$H$20</f>
        <v>2829.3735989299998</v>
      </c>
      <c r="O81" s="36">
        <f>SUMIFS(СВЦЭМ!$C$33:$C$776,СВЦЭМ!$A$33:$A$776,$A81,СВЦЭМ!$B$33:$B$776,O$79)+'СЕТ СН'!$H$12+СВЦЭМ!$D$10+'СЕТ СН'!$H$5-'СЕТ СН'!$H$20</f>
        <v>2839.2016235599999</v>
      </c>
      <c r="P81" s="36">
        <f>SUMIFS(СВЦЭМ!$C$33:$C$776,СВЦЭМ!$A$33:$A$776,$A81,СВЦЭМ!$B$33:$B$776,P$79)+'СЕТ СН'!$H$12+СВЦЭМ!$D$10+'СЕТ СН'!$H$5-'СЕТ СН'!$H$20</f>
        <v>2849.8913509200001</v>
      </c>
      <c r="Q81" s="36">
        <f>SUMIFS(СВЦЭМ!$C$33:$C$776,СВЦЭМ!$A$33:$A$776,$A81,СВЦЭМ!$B$33:$B$776,Q$79)+'СЕТ СН'!$H$12+СВЦЭМ!$D$10+'СЕТ СН'!$H$5-'СЕТ СН'!$H$20</f>
        <v>2865.14762122</v>
      </c>
      <c r="R81" s="36">
        <f>SUMIFS(СВЦЭМ!$C$33:$C$776,СВЦЭМ!$A$33:$A$776,$A81,СВЦЭМ!$B$33:$B$776,R$79)+'СЕТ СН'!$H$12+СВЦЭМ!$D$10+'СЕТ СН'!$H$5-'СЕТ СН'!$H$20</f>
        <v>2856.4354156700001</v>
      </c>
      <c r="S81" s="36">
        <f>SUMIFS(СВЦЭМ!$C$33:$C$776,СВЦЭМ!$A$33:$A$776,$A81,СВЦЭМ!$B$33:$B$776,S$79)+'СЕТ СН'!$H$12+СВЦЭМ!$D$10+'СЕТ СН'!$H$5-'СЕТ СН'!$H$20</f>
        <v>2838.14342253</v>
      </c>
      <c r="T81" s="36">
        <f>SUMIFS(СВЦЭМ!$C$33:$C$776,СВЦЭМ!$A$33:$A$776,$A81,СВЦЭМ!$B$33:$B$776,T$79)+'СЕТ СН'!$H$12+СВЦЭМ!$D$10+'СЕТ СН'!$H$5-'СЕТ СН'!$H$20</f>
        <v>2825.4125793600001</v>
      </c>
      <c r="U81" s="36">
        <f>SUMIFS(СВЦЭМ!$C$33:$C$776,СВЦЭМ!$A$33:$A$776,$A81,СВЦЭМ!$B$33:$B$776,U$79)+'СЕТ СН'!$H$12+СВЦЭМ!$D$10+'СЕТ СН'!$H$5-'СЕТ СН'!$H$20</f>
        <v>2821.8050199099998</v>
      </c>
      <c r="V81" s="36">
        <f>SUMIFS(СВЦЭМ!$C$33:$C$776,СВЦЭМ!$A$33:$A$776,$A81,СВЦЭМ!$B$33:$B$776,V$79)+'СЕТ СН'!$H$12+СВЦЭМ!$D$10+'СЕТ СН'!$H$5-'СЕТ СН'!$H$20</f>
        <v>2811.8831412999998</v>
      </c>
      <c r="W81" s="36">
        <f>SUMIFS(СВЦЭМ!$C$33:$C$776,СВЦЭМ!$A$33:$A$776,$A81,СВЦЭМ!$B$33:$B$776,W$79)+'СЕТ СН'!$H$12+СВЦЭМ!$D$10+'СЕТ СН'!$H$5-'СЕТ СН'!$H$20</f>
        <v>2820.9287645300001</v>
      </c>
      <c r="X81" s="36">
        <f>SUMIFS(СВЦЭМ!$C$33:$C$776,СВЦЭМ!$A$33:$A$776,$A81,СВЦЭМ!$B$33:$B$776,X$79)+'СЕТ СН'!$H$12+СВЦЭМ!$D$10+'СЕТ СН'!$H$5-'СЕТ СН'!$H$20</f>
        <v>2832.2041994399997</v>
      </c>
      <c r="Y81" s="36">
        <f>SUMIFS(СВЦЭМ!$C$33:$C$776,СВЦЭМ!$A$33:$A$776,$A81,СВЦЭМ!$B$33:$B$776,Y$79)+'СЕТ СН'!$H$12+СВЦЭМ!$D$10+'СЕТ СН'!$H$5-'СЕТ СН'!$H$20</f>
        <v>2849.4261600499999</v>
      </c>
    </row>
    <row r="82" spans="1:25" ht="15.75" x14ac:dyDescent="0.2">
      <c r="A82" s="35">
        <f t="shared" ref="A82:A108" si="2">A81+1</f>
        <v>43864</v>
      </c>
      <c r="B82" s="36">
        <f>SUMIFS(СВЦЭМ!$C$33:$C$776,СВЦЭМ!$A$33:$A$776,$A82,СВЦЭМ!$B$33:$B$776,B$79)+'СЕТ СН'!$H$12+СВЦЭМ!$D$10+'СЕТ СН'!$H$5-'СЕТ СН'!$H$20</f>
        <v>2886.9642765899998</v>
      </c>
      <c r="C82" s="36">
        <f>SUMIFS(СВЦЭМ!$C$33:$C$776,СВЦЭМ!$A$33:$A$776,$A82,СВЦЭМ!$B$33:$B$776,C$79)+'СЕТ СН'!$H$12+СВЦЭМ!$D$10+'СЕТ СН'!$H$5-'СЕТ СН'!$H$20</f>
        <v>2895.1489219199998</v>
      </c>
      <c r="D82" s="36">
        <f>SUMIFS(СВЦЭМ!$C$33:$C$776,СВЦЭМ!$A$33:$A$776,$A82,СВЦЭМ!$B$33:$B$776,D$79)+'СЕТ СН'!$H$12+СВЦЭМ!$D$10+'СЕТ СН'!$H$5-'СЕТ СН'!$H$20</f>
        <v>2896.10334474</v>
      </c>
      <c r="E82" s="36">
        <f>SUMIFS(СВЦЭМ!$C$33:$C$776,СВЦЭМ!$A$33:$A$776,$A82,СВЦЭМ!$B$33:$B$776,E$79)+'СЕТ СН'!$H$12+СВЦЭМ!$D$10+'СЕТ СН'!$H$5-'СЕТ СН'!$H$20</f>
        <v>2904.7040323900001</v>
      </c>
      <c r="F82" s="36">
        <f>SUMIFS(СВЦЭМ!$C$33:$C$776,СВЦЭМ!$A$33:$A$776,$A82,СВЦЭМ!$B$33:$B$776,F$79)+'СЕТ СН'!$H$12+СВЦЭМ!$D$10+'СЕТ СН'!$H$5-'СЕТ СН'!$H$20</f>
        <v>2902.1373067599998</v>
      </c>
      <c r="G82" s="36">
        <f>SUMIFS(СВЦЭМ!$C$33:$C$776,СВЦЭМ!$A$33:$A$776,$A82,СВЦЭМ!$B$33:$B$776,G$79)+'СЕТ СН'!$H$12+СВЦЭМ!$D$10+'СЕТ СН'!$H$5-'СЕТ СН'!$H$20</f>
        <v>2896.9761460300001</v>
      </c>
      <c r="H82" s="36">
        <f>SUMIFS(СВЦЭМ!$C$33:$C$776,СВЦЭМ!$A$33:$A$776,$A82,СВЦЭМ!$B$33:$B$776,H$79)+'СЕТ СН'!$H$12+СВЦЭМ!$D$10+'СЕТ СН'!$H$5-'СЕТ СН'!$H$20</f>
        <v>2863.4331119600001</v>
      </c>
      <c r="I82" s="36">
        <f>SUMIFS(СВЦЭМ!$C$33:$C$776,СВЦЭМ!$A$33:$A$776,$A82,СВЦЭМ!$B$33:$B$776,I$79)+'СЕТ СН'!$H$12+СВЦЭМ!$D$10+'СЕТ СН'!$H$5-'СЕТ СН'!$H$20</f>
        <v>2850.0704629500001</v>
      </c>
      <c r="J82" s="36">
        <f>SUMIFS(СВЦЭМ!$C$33:$C$776,СВЦЭМ!$A$33:$A$776,$A82,СВЦЭМ!$B$33:$B$776,J$79)+'СЕТ СН'!$H$12+СВЦЭМ!$D$10+'СЕТ СН'!$H$5-'СЕТ СН'!$H$20</f>
        <v>2834.8188243599998</v>
      </c>
      <c r="K82" s="36">
        <f>SUMIFS(СВЦЭМ!$C$33:$C$776,СВЦЭМ!$A$33:$A$776,$A82,СВЦЭМ!$B$33:$B$776,K$79)+'СЕТ СН'!$H$12+СВЦЭМ!$D$10+'СЕТ СН'!$H$5-'СЕТ СН'!$H$20</f>
        <v>2844.1636657399999</v>
      </c>
      <c r="L82" s="36">
        <f>SUMIFS(СВЦЭМ!$C$33:$C$776,СВЦЭМ!$A$33:$A$776,$A82,СВЦЭМ!$B$33:$B$776,L$79)+'СЕТ СН'!$H$12+СВЦЭМ!$D$10+'СЕТ СН'!$H$5-'СЕТ СН'!$H$20</f>
        <v>2843.5385584799997</v>
      </c>
      <c r="M82" s="36">
        <f>SUMIFS(СВЦЭМ!$C$33:$C$776,СВЦЭМ!$A$33:$A$776,$A82,СВЦЭМ!$B$33:$B$776,M$79)+'СЕТ СН'!$H$12+СВЦЭМ!$D$10+'СЕТ СН'!$H$5-'СЕТ СН'!$H$20</f>
        <v>2841.10799636</v>
      </c>
      <c r="N82" s="36">
        <f>SUMIFS(СВЦЭМ!$C$33:$C$776,СВЦЭМ!$A$33:$A$776,$A82,СВЦЭМ!$B$33:$B$776,N$79)+'СЕТ СН'!$H$12+СВЦЭМ!$D$10+'СЕТ СН'!$H$5-'СЕТ СН'!$H$20</f>
        <v>2880.23588247</v>
      </c>
      <c r="O82" s="36">
        <f>SUMIFS(СВЦЭМ!$C$33:$C$776,СВЦЭМ!$A$33:$A$776,$A82,СВЦЭМ!$B$33:$B$776,O$79)+'СЕТ СН'!$H$12+СВЦЭМ!$D$10+'СЕТ СН'!$H$5-'СЕТ СН'!$H$20</f>
        <v>2894.9131067500002</v>
      </c>
      <c r="P82" s="36">
        <f>SUMIFS(СВЦЭМ!$C$33:$C$776,СВЦЭМ!$A$33:$A$776,$A82,СВЦЭМ!$B$33:$B$776,P$79)+'СЕТ СН'!$H$12+СВЦЭМ!$D$10+'СЕТ СН'!$H$5-'СЕТ СН'!$H$20</f>
        <v>2899.1977910099999</v>
      </c>
      <c r="Q82" s="36">
        <f>SUMIFS(СВЦЭМ!$C$33:$C$776,СВЦЭМ!$A$33:$A$776,$A82,СВЦЭМ!$B$33:$B$776,Q$79)+'СЕТ СН'!$H$12+СВЦЭМ!$D$10+'СЕТ СН'!$H$5-'СЕТ СН'!$H$20</f>
        <v>2909.6125506999997</v>
      </c>
      <c r="R82" s="36">
        <f>SUMIFS(СВЦЭМ!$C$33:$C$776,СВЦЭМ!$A$33:$A$776,$A82,СВЦЭМ!$B$33:$B$776,R$79)+'СЕТ СН'!$H$12+СВЦЭМ!$D$10+'СЕТ СН'!$H$5-'СЕТ СН'!$H$20</f>
        <v>2906.79534926</v>
      </c>
      <c r="S82" s="36">
        <f>SUMIFS(СВЦЭМ!$C$33:$C$776,СВЦЭМ!$A$33:$A$776,$A82,СВЦЭМ!$B$33:$B$776,S$79)+'СЕТ СН'!$H$12+СВЦЭМ!$D$10+'СЕТ СН'!$H$5-'СЕТ СН'!$H$20</f>
        <v>2898.0134792099998</v>
      </c>
      <c r="T82" s="36">
        <f>SUMIFS(СВЦЭМ!$C$33:$C$776,СВЦЭМ!$A$33:$A$776,$A82,СВЦЭМ!$B$33:$B$776,T$79)+'СЕТ СН'!$H$12+СВЦЭМ!$D$10+'СЕТ СН'!$H$5-'СЕТ СН'!$H$20</f>
        <v>2864.4359376900002</v>
      </c>
      <c r="U82" s="36">
        <f>SUMIFS(СВЦЭМ!$C$33:$C$776,СВЦЭМ!$A$33:$A$776,$A82,СВЦЭМ!$B$33:$B$776,U$79)+'СЕТ СН'!$H$12+СВЦЭМ!$D$10+'СЕТ СН'!$H$5-'СЕТ СН'!$H$20</f>
        <v>2857.1293242699999</v>
      </c>
      <c r="V82" s="36">
        <f>SUMIFS(СВЦЭМ!$C$33:$C$776,СВЦЭМ!$A$33:$A$776,$A82,СВЦЭМ!$B$33:$B$776,V$79)+'СЕТ СН'!$H$12+СВЦЭМ!$D$10+'СЕТ СН'!$H$5-'СЕТ СН'!$H$20</f>
        <v>2857.8717299299997</v>
      </c>
      <c r="W82" s="36">
        <f>SUMIFS(СВЦЭМ!$C$33:$C$776,СВЦЭМ!$A$33:$A$776,$A82,СВЦЭМ!$B$33:$B$776,W$79)+'СЕТ СН'!$H$12+СВЦЭМ!$D$10+'СЕТ СН'!$H$5-'СЕТ СН'!$H$20</f>
        <v>2842.0914995799999</v>
      </c>
      <c r="X82" s="36">
        <f>SUMIFS(СВЦЭМ!$C$33:$C$776,СВЦЭМ!$A$33:$A$776,$A82,СВЦЭМ!$B$33:$B$776,X$79)+'СЕТ СН'!$H$12+СВЦЭМ!$D$10+'СЕТ СН'!$H$5-'СЕТ СН'!$H$20</f>
        <v>2850.85191055</v>
      </c>
      <c r="Y82" s="36">
        <f>SUMIFS(СВЦЭМ!$C$33:$C$776,СВЦЭМ!$A$33:$A$776,$A82,СВЦЭМ!$B$33:$B$776,Y$79)+'СЕТ СН'!$H$12+СВЦЭМ!$D$10+'СЕТ СН'!$H$5-'СЕТ СН'!$H$20</f>
        <v>2863.9360981899999</v>
      </c>
    </row>
    <row r="83" spans="1:25" ht="15.75" x14ac:dyDescent="0.2">
      <c r="A83" s="35">
        <f t="shared" si="2"/>
        <v>43865</v>
      </c>
      <c r="B83" s="36">
        <f>SUMIFS(СВЦЭМ!$C$33:$C$776,СВЦЭМ!$A$33:$A$776,$A83,СВЦЭМ!$B$33:$B$776,B$79)+'СЕТ СН'!$H$12+СВЦЭМ!$D$10+'СЕТ СН'!$H$5-'СЕТ СН'!$H$20</f>
        <v>2868.61472899</v>
      </c>
      <c r="C83" s="36">
        <f>SUMIFS(СВЦЭМ!$C$33:$C$776,СВЦЭМ!$A$33:$A$776,$A83,СВЦЭМ!$B$33:$B$776,C$79)+'СЕТ СН'!$H$12+СВЦЭМ!$D$10+'СЕТ СН'!$H$5-'СЕТ СН'!$H$20</f>
        <v>2874.1343791099998</v>
      </c>
      <c r="D83" s="36">
        <f>SUMIFS(СВЦЭМ!$C$33:$C$776,СВЦЭМ!$A$33:$A$776,$A83,СВЦЭМ!$B$33:$B$776,D$79)+'СЕТ СН'!$H$12+СВЦЭМ!$D$10+'СЕТ СН'!$H$5-'СЕТ СН'!$H$20</f>
        <v>2886.7887273199999</v>
      </c>
      <c r="E83" s="36">
        <f>SUMIFS(СВЦЭМ!$C$33:$C$776,СВЦЭМ!$A$33:$A$776,$A83,СВЦЭМ!$B$33:$B$776,E$79)+'СЕТ СН'!$H$12+СВЦЭМ!$D$10+'СЕТ СН'!$H$5-'СЕТ СН'!$H$20</f>
        <v>2885.5512432099999</v>
      </c>
      <c r="F83" s="36">
        <f>SUMIFS(СВЦЭМ!$C$33:$C$776,СВЦЭМ!$A$33:$A$776,$A83,СВЦЭМ!$B$33:$B$776,F$79)+'СЕТ СН'!$H$12+СВЦЭМ!$D$10+'СЕТ СН'!$H$5-'СЕТ СН'!$H$20</f>
        <v>2875.0052115799999</v>
      </c>
      <c r="G83" s="36">
        <f>SUMIFS(СВЦЭМ!$C$33:$C$776,СВЦЭМ!$A$33:$A$776,$A83,СВЦЭМ!$B$33:$B$776,G$79)+'СЕТ СН'!$H$12+СВЦЭМ!$D$10+'СЕТ СН'!$H$5-'СЕТ СН'!$H$20</f>
        <v>2855.4147531799999</v>
      </c>
      <c r="H83" s="36">
        <f>SUMIFS(СВЦЭМ!$C$33:$C$776,СВЦЭМ!$A$33:$A$776,$A83,СВЦЭМ!$B$33:$B$776,H$79)+'СЕТ СН'!$H$12+СВЦЭМ!$D$10+'СЕТ СН'!$H$5-'СЕТ СН'!$H$20</f>
        <v>2839.03840747</v>
      </c>
      <c r="I83" s="36">
        <f>SUMIFS(СВЦЭМ!$C$33:$C$776,СВЦЭМ!$A$33:$A$776,$A83,СВЦЭМ!$B$33:$B$776,I$79)+'СЕТ СН'!$H$12+СВЦЭМ!$D$10+'СЕТ СН'!$H$5-'СЕТ СН'!$H$20</f>
        <v>2807.1600015899999</v>
      </c>
      <c r="J83" s="36">
        <f>SUMIFS(СВЦЭМ!$C$33:$C$776,СВЦЭМ!$A$33:$A$776,$A83,СВЦЭМ!$B$33:$B$776,J$79)+'СЕТ СН'!$H$12+СВЦЭМ!$D$10+'СЕТ СН'!$H$5-'СЕТ СН'!$H$20</f>
        <v>2788.2287245699999</v>
      </c>
      <c r="K83" s="36">
        <f>SUMIFS(СВЦЭМ!$C$33:$C$776,СВЦЭМ!$A$33:$A$776,$A83,СВЦЭМ!$B$33:$B$776,K$79)+'СЕТ СН'!$H$12+СВЦЭМ!$D$10+'СЕТ СН'!$H$5-'СЕТ СН'!$H$20</f>
        <v>2772.6901216199999</v>
      </c>
      <c r="L83" s="36">
        <f>SUMIFS(СВЦЭМ!$C$33:$C$776,СВЦЭМ!$A$33:$A$776,$A83,СВЦЭМ!$B$33:$B$776,L$79)+'СЕТ СН'!$H$12+СВЦЭМ!$D$10+'СЕТ СН'!$H$5-'СЕТ СН'!$H$20</f>
        <v>2800.9171957999997</v>
      </c>
      <c r="M83" s="36">
        <f>SUMIFS(СВЦЭМ!$C$33:$C$776,СВЦЭМ!$A$33:$A$776,$A83,СВЦЭМ!$B$33:$B$776,M$79)+'СЕТ СН'!$H$12+СВЦЭМ!$D$10+'СЕТ СН'!$H$5-'СЕТ СН'!$H$20</f>
        <v>2858.7206705899998</v>
      </c>
      <c r="N83" s="36">
        <f>SUMIFS(СВЦЭМ!$C$33:$C$776,СВЦЭМ!$A$33:$A$776,$A83,СВЦЭМ!$B$33:$B$776,N$79)+'СЕТ СН'!$H$12+СВЦЭМ!$D$10+'СЕТ СН'!$H$5-'СЕТ СН'!$H$20</f>
        <v>2911.2167939999999</v>
      </c>
      <c r="O83" s="36">
        <f>SUMIFS(СВЦЭМ!$C$33:$C$776,СВЦЭМ!$A$33:$A$776,$A83,СВЦЭМ!$B$33:$B$776,O$79)+'СЕТ СН'!$H$12+СВЦЭМ!$D$10+'СЕТ СН'!$H$5-'СЕТ СН'!$H$20</f>
        <v>2923.8095306499999</v>
      </c>
      <c r="P83" s="36">
        <f>SUMIFS(СВЦЭМ!$C$33:$C$776,СВЦЭМ!$A$33:$A$776,$A83,СВЦЭМ!$B$33:$B$776,P$79)+'СЕТ СН'!$H$12+СВЦЭМ!$D$10+'СЕТ СН'!$H$5-'СЕТ СН'!$H$20</f>
        <v>2927.22934751</v>
      </c>
      <c r="Q83" s="36">
        <f>SUMIFS(СВЦЭМ!$C$33:$C$776,СВЦЭМ!$A$33:$A$776,$A83,СВЦЭМ!$B$33:$B$776,Q$79)+'СЕТ СН'!$H$12+СВЦЭМ!$D$10+'СЕТ СН'!$H$5-'СЕТ СН'!$H$20</f>
        <v>2935.8211787099999</v>
      </c>
      <c r="R83" s="36">
        <f>SUMIFS(СВЦЭМ!$C$33:$C$776,СВЦЭМ!$A$33:$A$776,$A83,СВЦЭМ!$B$33:$B$776,R$79)+'СЕТ СН'!$H$12+СВЦЭМ!$D$10+'СЕТ СН'!$H$5-'СЕТ СН'!$H$20</f>
        <v>2933.72405725</v>
      </c>
      <c r="S83" s="36">
        <f>SUMIFS(СВЦЭМ!$C$33:$C$776,СВЦЭМ!$A$33:$A$776,$A83,СВЦЭМ!$B$33:$B$776,S$79)+'СЕТ СН'!$H$12+СВЦЭМ!$D$10+'СЕТ СН'!$H$5-'СЕТ СН'!$H$20</f>
        <v>2910.0268524399999</v>
      </c>
      <c r="T83" s="36">
        <f>SUMIFS(СВЦЭМ!$C$33:$C$776,СВЦЭМ!$A$33:$A$776,$A83,СВЦЭМ!$B$33:$B$776,T$79)+'СЕТ СН'!$H$12+СВЦЭМ!$D$10+'СЕТ СН'!$H$5-'СЕТ СН'!$H$20</f>
        <v>2886.6920520599997</v>
      </c>
      <c r="U83" s="36">
        <f>SUMIFS(СВЦЭМ!$C$33:$C$776,СВЦЭМ!$A$33:$A$776,$A83,СВЦЭМ!$B$33:$B$776,U$79)+'СЕТ СН'!$H$12+СВЦЭМ!$D$10+'СЕТ СН'!$H$5-'СЕТ СН'!$H$20</f>
        <v>2881.0588803999999</v>
      </c>
      <c r="V83" s="36">
        <f>SUMIFS(СВЦЭМ!$C$33:$C$776,СВЦЭМ!$A$33:$A$776,$A83,СВЦЭМ!$B$33:$B$776,V$79)+'СЕТ СН'!$H$12+СВЦЭМ!$D$10+'СЕТ СН'!$H$5-'СЕТ СН'!$H$20</f>
        <v>2882.7772813800002</v>
      </c>
      <c r="W83" s="36">
        <f>SUMIFS(СВЦЭМ!$C$33:$C$776,СВЦЭМ!$A$33:$A$776,$A83,СВЦЭМ!$B$33:$B$776,W$79)+'СЕТ СН'!$H$12+СВЦЭМ!$D$10+'СЕТ СН'!$H$5-'СЕТ СН'!$H$20</f>
        <v>2886.9645042000002</v>
      </c>
      <c r="X83" s="36">
        <f>SUMIFS(СВЦЭМ!$C$33:$C$776,СВЦЭМ!$A$33:$A$776,$A83,СВЦЭМ!$B$33:$B$776,X$79)+'СЕТ СН'!$H$12+СВЦЭМ!$D$10+'СЕТ СН'!$H$5-'СЕТ СН'!$H$20</f>
        <v>2891.99064039</v>
      </c>
      <c r="Y83" s="36">
        <f>SUMIFS(СВЦЭМ!$C$33:$C$776,СВЦЭМ!$A$33:$A$776,$A83,СВЦЭМ!$B$33:$B$776,Y$79)+'СЕТ СН'!$H$12+СВЦЭМ!$D$10+'СЕТ СН'!$H$5-'СЕТ СН'!$H$20</f>
        <v>2923.5019192099999</v>
      </c>
    </row>
    <row r="84" spans="1:25" ht="15.75" x14ac:dyDescent="0.2">
      <c r="A84" s="35">
        <f t="shared" si="2"/>
        <v>43866</v>
      </c>
      <c r="B84" s="36">
        <f>SUMIFS(СВЦЭМ!$C$33:$C$776,СВЦЭМ!$A$33:$A$776,$A84,СВЦЭМ!$B$33:$B$776,B$79)+'СЕТ СН'!$H$12+СВЦЭМ!$D$10+'СЕТ СН'!$H$5-'СЕТ СН'!$H$20</f>
        <v>2924.5013889799998</v>
      </c>
      <c r="C84" s="36">
        <f>SUMIFS(СВЦЭМ!$C$33:$C$776,СВЦЭМ!$A$33:$A$776,$A84,СВЦЭМ!$B$33:$B$776,C$79)+'СЕТ СН'!$H$12+СВЦЭМ!$D$10+'СЕТ СН'!$H$5-'СЕТ СН'!$H$20</f>
        <v>2944.4113877699997</v>
      </c>
      <c r="D84" s="36">
        <f>SUMIFS(СВЦЭМ!$C$33:$C$776,СВЦЭМ!$A$33:$A$776,$A84,СВЦЭМ!$B$33:$B$776,D$79)+'СЕТ СН'!$H$12+СВЦЭМ!$D$10+'СЕТ СН'!$H$5-'СЕТ СН'!$H$20</f>
        <v>2957.06482254</v>
      </c>
      <c r="E84" s="36">
        <f>SUMIFS(СВЦЭМ!$C$33:$C$776,СВЦЭМ!$A$33:$A$776,$A84,СВЦЭМ!$B$33:$B$776,E$79)+'СЕТ СН'!$H$12+СВЦЭМ!$D$10+'СЕТ СН'!$H$5-'СЕТ СН'!$H$20</f>
        <v>2957.4165771399998</v>
      </c>
      <c r="F84" s="36">
        <f>SUMIFS(СВЦЭМ!$C$33:$C$776,СВЦЭМ!$A$33:$A$776,$A84,СВЦЭМ!$B$33:$B$776,F$79)+'СЕТ СН'!$H$12+СВЦЭМ!$D$10+'СЕТ СН'!$H$5-'СЕТ СН'!$H$20</f>
        <v>2944.4575068099998</v>
      </c>
      <c r="G84" s="36">
        <f>SUMIFS(СВЦЭМ!$C$33:$C$776,СВЦЭМ!$A$33:$A$776,$A84,СВЦЭМ!$B$33:$B$776,G$79)+'СЕТ СН'!$H$12+СВЦЭМ!$D$10+'СЕТ СН'!$H$5-'СЕТ СН'!$H$20</f>
        <v>2927.4683162000001</v>
      </c>
      <c r="H84" s="36">
        <f>SUMIFS(СВЦЭМ!$C$33:$C$776,СВЦЭМ!$A$33:$A$776,$A84,СВЦЭМ!$B$33:$B$776,H$79)+'СЕТ СН'!$H$12+СВЦЭМ!$D$10+'СЕТ СН'!$H$5-'СЕТ СН'!$H$20</f>
        <v>2892.9638238500002</v>
      </c>
      <c r="I84" s="36">
        <f>SUMIFS(СВЦЭМ!$C$33:$C$776,СВЦЭМ!$A$33:$A$776,$A84,СВЦЭМ!$B$33:$B$776,I$79)+'СЕТ СН'!$H$12+СВЦЭМ!$D$10+'СЕТ СН'!$H$5-'СЕТ СН'!$H$20</f>
        <v>2855.0070965099999</v>
      </c>
      <c r="J84" s="36">
        <f>SUMIFS(СВЦЭМ!$C$33:$C$776,СВЦЭМ!$A$33:$A$776,$A84,СВЦЭМ!$B$33:$B$776,J$79)+'СЕТ СН'!$H$12+СВЦЭМ!$D$10+'СЕТ СН'!$H$5-'СЕТ СН'!$H$20</f>
        <v>2814.6380473999998</v>
      </c>
      <c r="K84" s="36">
        <f>SUMIFS(СВЦЭМ!$C$33:$C$776,СВЦЭМ!$A$33:$A$776,$A84,СВЦЭМ!$B$33:$B$776,K$79)+'СЕТ СН'!$H$12+СВЦЭМ!$D$10+'СЕТ СН'!$H$5-'СЕТ СН'!$H$20</f>
        <v>2811.8665191099999</v>
      </c>
      <c r="L84" s="36">
        <f>SUMIFS(СВЦЭМ!$C$33:$C$776,СВЦЭМ!$A$33:$A$776,$A84,СВЦЭМ!$B$33:$B$776,L$79)+'СЕТ СН'!$H$12+СВЦЭМ!$D$10+'СЕТ СН'!$H$5-'СЕТ СН'!$H$20</f>
        <v>2807.30435287</v>
      </c>
      <c r="M84" s="36">
        <f>SUMIFS(СВЦЭМ!$C$33:$C$776,СВЦЭМ!$A$33:$A$776,$A84,СВЦЭМ!$B$33:$B$776,M$79)+'СЕТ СН'!$H$12+СВЦЭМ!$D$10+'СЕТ СН'!$H$5-'СЕТ СН'!$H$20</f>
        <v>2817.1926424100002</v>
      </c>
      <c r="N84" s="36">
        <f>SUMIFS(СВЦЭМ!$C$33:$C$776,СВЦЭМ!$A$33:$A$776,$A84,СВЦЭМ!$B$33:$B$776,N$79)+'СЕТ СН'!$H$12+СВЦЭМ!$D$10+'СЕТ СН'!$H$5-'СЕТ СН'!$H$20</f>
        <v>2838.4474230300002</v>
      </c>
      <c r="O84" s="36">
        <f>SUMIFS(СВЦЭМ!$C$33:$C$776,СВЦЭМ!$A$33:$A$776,$A84,СВЦЭМ!$B$33:$B$776,O$79)+'СЕТ СН'!$H$12+СВЦЭМ!$D$10+'СЕТ СН'!$H$5-'СЕТ СН'!$H$20</f>
        <v>2874.5229298499999</v>
      </c>
      <c r="P84" s="36">
        <f>SUMIFS(СВЦЭМ!$C$33:$C$776,СВЦЭМ!$A$33:$A$776,$A84,СВЦЭМ!$B$33:$B$776,P$79)+'СЕТ СН'!$H$12+СВЦЭМ!$D$10+'СЕТ СН'!$H$5-'СЕТ СН'!$H$20</f>
        <v>2892.0774124099999</v>
      </c>
      <c r="Q84" s="36">
        <f>SUMIFS(СВЦЭМ!$C$33:$C$776,СВЦЭМ!$A$33:$A$776,$A84,СВЦЭМ!$B$33:$B$776,Q$79)+'СЕТ СН'!$H$12+СВЦЭМ!$D$10+'СЕТ СН'!$H$5-'СЕТ СН'!$H$20</f>
        <v>2898.4751554899999</v>
      </c>
      <c r="R84" s="36">
        <f>SUMIFS(СВЦЭМ!$C$33:$C$776,СВЦЭМ!$A$33:$A$776,$A84,СВЦЭМ!$B$33:$B$776,R$79)+'СЕТ СН'!$H$12+СВЦЭМ!$D$10+'СЕТ СН'!$H$5-'СЕТ СН'!$H$20</f>
        <v>2891.3678025499999</v>
      </c>
      <c r="S84" s="36">
        <f>SUMIFS(СВЦЭМ!$C$33:$C$776,СВЦЭМ!$A$33:$A$776,$A84,СВЦЭМ!$B$33:$B$776,S$79)+'СЕТ СН'!$H$12+СВЦЭМ!$D$10+'СЕТ СН'!$H$5-'СЕТ СН'!$H$20</f>
        <v>2864.4023741800002</v>
      </c>
      <c r="T84" s="36">
        <f>SUMIFS(СВЦЭМ!$C$33:$C$776,СВЦЭМ!$A$33:$A$776,$A84,СВЦЭМ!$B$33:$B$776,T$79)+'СЕТ СН'!$H$12+СВЦЭМ!$D$10+'СЕТ СН'!$H$5-'СЕТ СН'!$H$20</f>
        <v>2831.7913527400001</v>
      </c>
      <c r="U84" s="36">
        <f>SUMIFS(СВЦЭМ!$C$33:$C$776,СВЦЭМ!$A$33:$A$776,$A84,СВЦЭМ!$B$33:$B$776,U$79)+'СЕТ СН'!$H$12+СВЦЭМ!$D$10+'СЕТ СН'!$H$5-'СЕТ СН'!$H$20</f>
        <v>2836.19024137</v>
      </c>
      <c r="V84" s="36">
        <f>SUMIFS(СВЦЭМ!$C$33:$C$776,СВЦЭМ!$A$33:$A$776,$A84,СВЦЭМ!$B$33:$B$776,V$79)+'СЕТ СН'!$H$12+СВЦЭМ!$D$10+'СЕТ СН'!$H$5-'СЕТ СН'!$H$20</f>
        <v>2838.4403590100001</v>
      </c>
      <c r="W84" s="36">
        <f>SUMIFS(СВЦЭМ!$C$33:$C$776,СВЦЭМ!$A$33:$A$776,$A84,СВЦЭМ!$B$33:$B$776,W$79)+'СЕТ СН'!$H$12+СВЦЭМ!$D$10+'СЕТ СН'!$H$5-'СЕТ СН'!$H$20</f>
        <v>2852.3761606200001</v>
      </c>
      <c r="X84" s="36">
        <f>SUMIFS(СВЦЭМ!$C$33:$C$776,СВЦЭМ!$A$33:$A$776,$A84,СВЦЭМ!$B$33:$B$776,X$79)+'СЕТ СН'!$H$12+СВЦЭМ!$D$10+'СЕТ СН'!$H$5-'СЕТ СН'!$H$20</f>
        <v>2871.0134074299999</v>
      </c>
      <c r="Y84" s="36">
        <f>SUMIFS(СВЦЭМ!$C$33:$C$776,СВЦЭМ!$A$33:$A$776,$A84,СВЦЭМ!$B$33:$B$776,Y$79)+'СЕТ СН'!$H$12+СВЦЭМ!$D$10+'СЕТ СН'!$H$5-'СЕТ СН'!$H$20</f>
        <v>2902.03029388</v>
      </c>
    </row>
    <row r="85" spans="1:25" ht="15.75" x14ac:dyDescent="0.2">
      <c r="A85" s="35">
        <f t="shared" si="2"/>
        <v>43867</v>
      </c>
      <c r="B85" s="36">
        <f>SUMIFS(СВЦЭМ!$C$33:$C$776,СВЦЭМ!$A$33:$A$776,$A85,СВЦЭМ!$B$33:$B$776,B$79)+'СЕТ СН'!$H$12+СВЦЭМ!$D$10+'СЕТ СН'!$H$5-'СЕТ СН'!$H$20</f>
        <v>2905.95795993</v>
      </c>
      <c r="C85" s="36">
        <f>SUMIFS(СВЦЭМ!$C$33:$C$776,СВЦЭМ!$A$33:$A$776,$A85,СВЦЭМ!$B$33:$B$776,C$79)+'СЕТ СН'!$H$12+СВЦЭМ!$D$10+'СЕТ СН'!$H$5-'СЕТ СН'!$H$20</f>
        <v>2933.23770018</v>
      </c>
      <c r="D85" s="36">
        <f>SUMIFS(СВЦЭМ!$C$33:$C$776,СВЦЭМ!$A$33:$A$776,$A85,СВЦЭМ!$B$33:$B$776,D$79)+'СЕТ СН'!$H$12+СВЦЭМ!$D$10+'СЕТ СН'!$H$5-'СЕТ СН'!$H$20</f>
        <v>2941.2601339299999</v>
      </c>
      <c r="E85" s="36">
        <f>SUMIFS(СВЦЭМ!$C$33:$C$776,СВЦЭМ!$A$33:$A$776,$A85,СВЦЭМ!$B$33:$B$776,E$79)+'СЕТ СН'!$H$12+СВЦЭМ!$D$10+'СЕТ СН'!$H$5-'СЕТ СН'!$H$20</f>
        <v>2949.3365830799999</v>
      </c>
      <c r="F85" s="36">
        <f>SUMIFS(СВЦЭМ!$C$33:$C$776,СВЦЭМ!$A$33:$A$776,$A85,СВЦЭМ!$B$33:$B$776,F$79)+'СЕТ СН'!$H$12+СВЦЭМ!$D$10+'СЕТ СН'!$H$5-'СЕТ СН'!$H$20</f>
        <v>2944.4460259699999</v>
      </c>
      <c r="G85" s="36">
        <f>SUMIFS(СВЦЭМ!$C$33:$C$776,СВЦЭМ!$A$33:$A$776,$A85,СВЦЭМ!$B$33:$B$776,G$79)+'СЕТ СН'!$H$12+СВЦЭМ!$D$10+'СЕТ СН'!$H$5-'СЕТ СН'!$H$20</f>
        <v>2937.0018464599998</v>
      </c>
      <c r="H85" s="36">
        <f>SUMIFS(СВЦЭМ!$C$33:$C$776,СВЦЭМ!$A$33:$A$776,$A85,СВЦЭМ!$B$33:$B$776,H$79)+'СЕТ СН'!$H$12+СВЦЭМ!$D$10+'СЕТ СН'!$H$5-'СЕТ СН'!$H$20</f>
        <v>2901.1325095499997</v>
      </c>
      <c r="I85" s="36">
        <f>SUMIFS(СВЦЭМ!$C$33:$C$776,СВЦЭМ!$A$33:$A$776,$A85,СВЦЭМ!$B$33:$B$776,I$79)+'СЕТ СН'!$H$12+СВЦЭМ!$D$10+'СЕТ СН'!$H$5-'СЕТ СН'!$H$20</f>
        <v>2855.8720568700001</v>
      </c>
      <c r="J85" s="36">
        <f>SUMIFS(СВЦЭМ!$C$33:$C$776,СВЦЭМ!$A$33:$A$776,$A85,СВЦЭМ!$B$33:$B$776,J$79)+'СЕТ СН'!$H$12+СВЦЭМ!$D$10+'СЕТ СН'!$H$5-'СЕТ СН'!$H$20</f>
        <v>2822.31760816</v>
      </c>
      <c r="K85" s="36">
        <f>SUMIFS(СВЦЭМ!$C$33:$C$776,СВЦЭМ!$A$33:$A$776,$A85,СВЦЭМ!$B$33:$B$776,K$79)+'СЕТ СН'!$H$12+СВЦЭМ!$D$10+'СЕТ СН'!$H$5-'СЕТ СН'!$H$20</f>
        <v>2797.8255287000002</v>
      </c>
      <c r="L85" s="36">
        <f>SUMIFS(СВЦЭМ!$C$33:$C$776,СВЦЭМ!$A$33:$A$776,$A85,СВЦЭМ!$B$33:$B$776,L$79)+'СЕТ СН'!$H$12+СВЦЭМ!$D$10+'СЕТ СН'!$H$5-'СЕТ СН'!$H$20</f>
        <v>2813.3765924899999</v>
      </c>
      <c r="M85" s="36">
        <f>SUMIFS(СВЦЭМ!$C$33:$C$776,СВЦЭМ!$A$33:$A$776,$A85,СВЦЭМ!$B$33:$B$776,M$79)+'СЕТ СН'!$H$12+СВЦЭМ!$D$10+'СЕТ СН'!$H$5-'СЕТ СН'!$H$20</f>
        <v>2833.7695726100001</v>
      </c>
      <c r="N85" s="36">
        <f>SUMIFS(СВЦЭМ!$C$33:$C$776,СВЦЭМ!$A$33:$A$776,$A85,СВЦЭМ!$B$33:$B$776,N$79)+'СЕТ СН'!$H$12+СВЦЭМ!$D$10+'СЕТ СН'!$H$5-'СЕТ СН'!$H$20</f>
        <v>2853.1267569399997</v>
      </c>
      <c r="O85" s="36">
        <f>SUMIFS(СВЦЭМ!$C$33:$C$776,СВЦЭМ!$A$33:$A$776,$A85,СВЦЭМ!$B$33:$B$776,O$79)+'СЕТ СН'!$H$12+СВЦЭМ!$D$10+'СЕТ СН'!$H$5-'СЕТ СН'!$H$20</f>
        <v>2863.6356357099999</v>
      </c>
      <c r="P85" s="36">
        <f>SUMIFS(СВЦЭМ!$C$33:$C$776,СВЦЭМ!$A$33:$A$776,$A85,СВЦЭМ!$B$33:$B$776,P$79)+'СЕТ СН'!$H$12+СВЦЭМ!$D$10+'СЕТ СН'!$H$5-'СЕТ СН'!$H$20</f>
        <v>2888.6172653499998</v>
      </c>
      <c r="Q85" s="36">
        <f>SUMIFS(СВЦЭМ!$C$33:$C$776,СВЦЭМ!$A$33:$A$776,$A85,СВЦЭМ!$B$33:$B$776,Q$79)+'СЕТ СН'!$H$12+СВЦЭМ!$D$10+'СЕТ СН'!$H$5-'СЕТ СН'!$H$20</f>
        <v>2898.5262895599999</v>
      </c>
      <c r="R85" s="36">
        <f>SUMIFS(СВЦЭМ!$C$33:$C$776,СВЦЭМ!$A$33:$A$776,$A85,СВЦЭМ!$B$33:$B$776,R$79)+'СЕТ СН'!$H$12+СВЦЭМ!$D$10+'СЕТ СН'!$H$5-'СЕТ СН'!$H$20</f>
        <v>2891.4317257900002</v>
      </c>
      <c r="S85" s="36">
        <f>SUMIFS(СВЦЭМ!$C$33:$C$776,СВЦЭМ!$A$33:$A$776,$A85,СВЦЭМ!$B$33:$B$776,S$79)+'СЕТ СН'!$H$12+СВЦЭМ!$D$10+'СЕТ СН'!$H$5-'СЕТ СН'!$H$20</f>
        <v>2866.0848857000001</v>
      </c>
      <c r="T85" s="36">
        <f>SUMIFS(СВЦЭМ!$C$33:$C$776,СВЦЭМ!$A$33:$A$776,$A85,СВЦЭМ!$B$33:$B$776,T$79)+'СЕТ СН'!$H$12+СВЦЭМ!$D$10+'СЕТ СН'!$H$5-'СЕТ СН'!$H$20</f>
        <v>2835.0423996300001</v>
      </c>
      <c r="U85" s="36">
        <f>SUMIFS(СВЦЭМ!$C$33:$C$776,СВЦЭМ!$A$33:$A$776,$A85,СВЦЭМ!$B$33:$B$776,U$79)+'СЕТ СН'!$H$12+СВЦЭМ!$D$10+'СЕТ СН'!$H$5-'СЕТ СН'!$H$20</f>
        <v>2829.5891034199999</v>
      </c>
      <c r="V85" s="36">
        <f>SUMIFS(СВЦЭМ!$C$33:$C$776,СВЦЭМ!$A$33:$A$776,$A85,СВЦЭМ!$B$33:$B$776,V$79)+'СЕТ СН'!$H$12+СВЦЭМ!$D$10+'СЕТ СН'!$H$5-'СЕТ СН'!$H$20</f>
        <v>2816.1954960100002</v>
      </c>
      <c r="W85" s="36">
        <f>SUMIFS(СВЦЭМ!$C$33:$C$776,СВЦЭМ!$A$33:$A$776,$A85,СВЦЭМ!$B$33:$B$776,W$79)+'СЕТ СН'!$H$12+СВЦЭМ!$D$10+'СЕТ СН'!$H$5-'СЕТ СН'!$H$20</f>
        <v>2838.6469842900001</v>
      </c>
      <c r="X85" s="36">
        <f>SUMIFS(СВЦЭМ!$C$33:$C$776,СВЦЭМ!$A$33:$A$776,$A85,СВЦЭМ!$B$33:$B$776,X$79)+'СЕТ СН'!$H$12+СВЦЭМ!$D$10+'СЕТ СН'!$H$5-'СЕТ СН'!$H$20</f>
        <v>2859.0423874999997</v>
      </c>
      <c r="Y85" s="36">
        <f>SUMIFS(СВЦЭМ!$C$33:$C$776,СВЦЭМ!$A$33:$A$776,$A85,СВЦЭМ!$B$33:$B$776,Y$79)+'СЕТ СН'!$H$12+СВЦЭМ!$D$10+'СЕТ СН'!$H$5-'СЕТ СН'!$H$20</f>
        <v>2891.7033581199998</v>
      </c>
    </row>
    <row r="86" spans="1:25" ht="15.75" x14ac:dyDescent="0.2">
      <c r="A86" s="35">
        <f t="shared" si="2"/>
        <v>43868</v>
      </c>
      <c r="B86" s="36">
        <f>SUMIFS(СВЦЭМ!$C$33:$C$776,СВЦЭМ!$A$33:$A$776,$A86,СВЦЭМ!$B$33:$B$776,B$79)+'СЕТ СН'!$H$12+СВЦЭМ!$D$10+'СЕТ СН'!$H$5-'СЕТ СН'!$H$20</f>
        <v>2984.1130123299999</v>
      </c>
      <c r="C86" s="36">
        <f>SUMIFS(СВЦЭМ!$C$33:$C$776,СВЦЭМ!$A$33:$A$776,$A86,СВЦЭМ!$B$33:$B$776,C$79)+'СЕТ СН'!$H$12+СВЦЭМ!$D$10+'СЕТ СН'!$H$5-'СЕТ СН'!$H$20</f>
        <v>2985.6460645699999</v>
      </c>
      <c r="D86" s="36">
        <f>SUMIFS(СВЦЭМ!$C$33:$C$776,СВЦЭМ!$A$33:$A$776,$A86,СВЦЭМ!$B$33:$B$776,D$79)+'СЕТ СН'!$H$12+СВЦЭМ!$D$10+'СЕТ СН'!$H$5-'СЕТ СН'!$H$20</f>
        <v>2993.4050646699998</v>
      </c>
      <c r="E86" s="36">
        <f>SUMIFS(СВЦЭМ!$C$33:$C$776,СВЦЭМ!$A$33:$A$776,$A86,СВЦЭМ!$B$33:$B$776,E$79)+'СЕТ СН'!$H$12+СВЦЭМ!$D$10+'СЕТ СН'!$H$5-'СЕТ СН'!$H$20</f>
        <v>2993.6781459699996</v>
      </c>
      <c r="F86" s="36">
        <f>SUMIFS(СВЦЭМ!$C$33:$C$776,СВЦЭМ!$A$33:$A$776,$A86,СВЦЭМ!$B$33:$B$776,F$79)+'СЕТ СН'!$H$12+СВЦЭМ!$D$10+'СЕТ СН'!$H$5-'СЕТ СН'!$H$20</f>
        <v>2979.0664910699998</v>
      </c>
      <c r="G86" s="36">
        <f>SUMIFS(СВЦЭМ!$C$33:$C$776,СВЦЭМ!$A$33:$A$776,$A86,СВЦЭМ!$B$33:$B$776,G$79)+'СЕТ СН'!$H$12+СВЦЭМ!$D$10+'СЕТ СН'!$H$5-'СЕТ СН'!$H$20</f>
        <v>2966.1917830499997</v>
      </c>
      <c r="H86" s="36">
        <f>SUMIFS(СВЦЭМ!$C$33:$C$776,СВЦЭМ!$A$33:$A$776,$A86,СВЦЭМ!$B$33:$B$776,H$79)+'СЕТ СН'!$H$12+СВЦЭМ!$D$10+'СЕТ СН'!$H$5-'СЕТ СН'!$H$20</f>
        <v>2932.1323623200001</v>
      </c>
      <c r="I86" s="36">
        <f>SUMIFS(СВЦЭМ!$C$33:$C$776,СВЦЭМ!$A$33:$A$776,$A86,СВЦЭМ!$B$33:$B$776,I$79)+'СЕТ СН'!$H$12+СВЦЭМ!$D$10+'СЕТ СН'!$H$5-'СЕТ СН'!$H$20</f>
        <v>2891.97923756</v>
      </c>
      <c r="J86" s="36">
        <f>SUMIFS(СВЦЭМ!$C$33:$C$776,СВЦЭМ!$A$33:$A$776,$A86,СВЦЭМ!$B$33:$B$776,J$79)+'СЕТ СН'!$H$12+СВЦЭМ!$D$10+'СЕТ СН'!$H$5-'СЕТ СН'!$H$20</f>
        <v>2854.4363886199999</v>
      </c>
      <c r="K86" s="36">
        <f>SUMIFS(СВЦЭМ!$C$33:$C$776,СВЦЭМ!$A$33:$A$776,$A86,СВЦЭМ!$B$33:$B$776,K$79)+'СЕТ СН'!$H$12+СВЦЭМ!$D$10+'СЕТ СН'!$H$5-'СЕТ СН'!$H$20</f>
        <v>2856.95048094</v>
      </c>
      <c r="L86" s="36">
        <f>SUMIFS(СВЦЭМ!$C$33:$C$776,СВЦЭМ!$A$33:$A$776,$A86,СВЦЭМ!$B$33:$B$776,L$79)+'СЕТ СН'!$H$12+СВЦЭМ!$D$10+'СЕТ СН'!$H$5-'СЕТ СН'!$H$20</f>
        <v>2865.3239896699997</v>
      </c>
      <c r="M86" s="36">
        <f>SUMIFS(СВЦЭМ!$C$33:$C$776,СВЦЭМ!$A$33:$A$776,$A86,СВЦЭМ!$B$33:$B$776,M$79)+'СЕТ СН'!$H$12+СВЦЭМ!$D$10+'СЕТ СН'!$H$5-'СЕТ СН'!$H$20</f>
        <v>2856.3157988399998</v>
      </c>
      <c r="N86" s="36">
        <f>SUMIFS(СВЦЭМ!$C$33:$C$776,СВЦЭМ!$A$33:$A$776,$A86,СВЦЭМ!$B$33:$B$776,N$79)+'СЕТ СН'!$H$12+СВЦЭМ!$D$10+'СЕТ СН'!$H$5-'СЕТ СН'!$H$20</f>
        <v>2869.3183895299999</v>
      </c>
      <c r="O86" s="36">
        <f>SUMIFS(СВЦЭМ!$C$33:$C$776,СВЦЭМ!$A$33:$A$776,$A86,СВЦЭМ!$B$33:$B$776,O$79)+'СЕТ СН'!$H$12+СВЦЭМ!$D$10+'СЕТ СН'!$H$5-'СЕТ СН'!$H$20</f>
        <v>2882.55182823</v>
      </c>
      <c r="P86" s="36">
        <f>SUMIFS(СВЦЭМ!$C$33:$C$776,СВЦЭМ!$A$33:$A$776,$A86,СВЦЭМ!$B$33:$B$776,P$79)+'СЕТ СН'!$H$12+СВЦЭМ!$D$10+'СЕТ СН'!$H$5-'СЕТ СН'!$H$20</f>
        <v>2896.1386039099998</v>
      </c>
      <c r="Q86" s="36">
        <f>SUMIFS(СВЦЭМ!$C$33:$C$776,СВЦЭМ!$A$33:$A$776,$A86,СВЦЭМ!$B$33:$B$776,Q$79)+'СЕТ СН'!$H$12+СВЦЭМ!$D$10+'СЕТ СН'!$H$5-'СЕТ СН'!$H$20</f>
        <v>2904.1132587799998</v>
      </c>
      <c r="R86" s="36">
        <f>SUMIFS(СВЦЭМ!$C$33:$C$776,СВЦЭМ!$A$33:$A$776,$A86,СВЦЭМ!$B$33:$B$776,R$79)+'СЕТ СН'!$H$12+СВЦЭМ!$D$10+'СЕТ СН'!$H$5-'СЕТ СН'!$H$20</f>
        <v>2886.3033546199999</v>
      </c>
      <c r="S86" s="36">
        <f>SUMIFS(СВЦЭМ!$C$33:$C$776,СВЦЭМ!$A$33:$A$776,$A86,СВЦЭМ!$B$33:$B$776,S$79)+'СЕТ СН'!$H$12+СВЦЭМ!$D$10+'СЕТ СН'!$H$5-'СЕТ СН'!$H$20</f>
        <v>2856.0076363399999</v>
      </c>
      <c r="T86" s="36">
        <f>SUMIFS(СВЦЭМ!$C$33:$C$776,СВЦЭМ!$A$33:$A$776,$A86,СВЦЭМ!$B$33:$B$776,T$79)+'СЕТ СН'!$H$12+СВЦЭМ!$D$10+'СЕТ СН'!$H$5-'СЕТ СН'!$H$20</f>
        <v>2812.79927245</v>
      </c>
      <c r="U86" s="36">
        <f>SUMIFS(СВЦЭМ!$C$33:$C$776,СВЦЭМ!$A$33:$A$776,$A86,СВЦЭМ!$B$33:$B$776,U$79)+'СЕТ СН'!$H$12+СВЦЭМ!$D$10+'СЕТ СН'!$H$5-'СЕТ СН'!$H$20</f>
        <v>2818.0450542899998</v>
      </c>
      <c r="V86" s="36">
        <f>SUMIFS(СВЦЭМ!$C$33:$C$776,СВЦЭМ!$A$33:$A$776,$A86,СВЦЭМ!$B$33:$B$776,V$79)+'СЕТ СН'!$H$12+СВЦЭМ!$D$10+'СЕТ СН'!$H$5-'СЕТ СН'!$H$20</f>
        <v>2834.6214555900001</v>
      </c>
      <c r="W86" s="36">
        <f>SUMIFS(СВЦЭМ!$C$33:$C$776,СВЦЭМ!$A$33:$A$776,$A86,СВЦЭМ!$B$33:$B$776,W$79)+'СЕТ СН'!$H$12+СВЦЭМ!$D$10+'СЕТ СН'!$H$5-'СЕТ СН'!$H$20</f>
        <v>2855.0357938400002</v>
      </c>
      <c r="X86" s="36">
        <f>SUMIFS(СВЦЭМ!$C$33:$C$776,СВЦЭМ!$A$33:$A$776,$A86,СВЦЭМ!$B$33:$B$776,X$79)+'СЕТ СН'!$H$12+СВЦЭМ!$D$10+'СЕТ СН'!$H$5-'СЕТ СН'!$H$20</f>
        <v>2863.7290421099997</v>
      </c>
      <c r="Y86" s="36">
        <f>SUMIFS(СВЦЭМ!$C$33:$C$776,СВЦЭМ!$A$33:$A$776,$A86,СВЦЭМ!$B$33:$B$776,Y$79)+'СЕТ СН'!$H$12+СВЦЭМ!$D$10+'СЕТ СН'!$H$5-'СЕТ СН'!$H$20</f>
        <v>2886.3542535400002</v>
      </c>
    </row>
    <row r="87" spans="1:25" ht="15.75" x14ac:dyDescent="0.2">
      <c r="A87" s="35">
        <f t="shared" si="2"/>
        <v>43869</v>
      </c>
      <c r="B87" s="36">
        <f>SUMIFS(СВЦЭМ!$C$33:$C$776,СВЦЭМ!$A$33:$A$776,$A87,СВЦЭМ!$B$33:$B$776,B$79)+'СЕТ СН'!$H$12+СВЦЭМ!$D$10+'СЕТ СН'!$H$5-'СЕТ СН'!$H$20</f>
        <v>2928.7956053299999</v>
      </c>
      <c r="C87" s="36">
        <f>SUMIFS(СВЦЭМ!$C$33:$C$776,СВЦЭМ!$A$33:$A$776,$A87,СВЦЭМ!$B$33:$B$776,C$79)+'СЕТ СН'!$H$12+СВЦЭМ!$D$10+'СЕТ СН'!$H$5-'СЕТ СН'!$H$20</f>
        <v>2959.2538643799999</v>
      </c>
      <c r="D87" s="36">
        <f>SUMIFS(СВЦЭМ!$C$33:$C$776,СВЦЭМ!$A$33:$A$776,$A87,СВЦЭМ!$B$33:$B$776,D$79)+'СЕТ СН'!$H$12+СВЦЭМ!$D$10+'СЕТ СН'!$H$5-'СЕТ СН'!$H$20</f>
        <v>2975.6899678499999</v>
      </c>
      <c r="E87" s="36">
        <f>SUMIFS(СВЦЭМ!$C$33:$C$776,СВЦЭМ!$A$33:$A$776,$A87,СВЦЭМ!$B$33:$B$776,E$79)+'СЕТ СН'!$H$12+СВЦЭМ!$D$10+'СЕТ СН'!$H$5-'СЕТ СН'!$H$20</f>
        <v>2977.6186299299998</v>
      </c>
      <c r="F87" s="36">
        <f>SUMIFS(СВЦЭМ!$C$33:$C$776,СВЦЭМ!$A$33:$A$776,$A87,СВЦЭМ!$B$33:$B$776,F$79)+'СЕТ СН'!$H$12+СВЦЭМ!$D$10+'СЕТ СН'!$H$5-'СЕТ СН'!$H$20</f>
        <v>2971.11341894</v>
      </c>
      <c r="G87" s="36">
        <f>SUMIFS(СВЦЭМ!$C$33:$C$776,СВЦЭМ!$A$33:$A$776,$A87,СВЦЭМ!$B$33:$B$776,G$79)+'СЕТ СН'!$H$12+СВЦЭМ!$D$10+'СЕТ СН'!$H$5-'СЕТ СН'!$H$20</f>
        <v>2963.5585741899999</v>
      </c>
      <c r="H87" s="36">
        <f>SUMIFS(СВЦЭМ!$C$33:$C$776,СВЦЭМ!$A$33:$A$776,$A87,СВЦЭМ!$B$33:$B$776,H$79)+'СЕТ СН'!$H$12+СВЦЭМ!$D$10+'СЕТ СН'!$H$5-'СЕТ СН'!$H$20</f>
        <v>2949.6172948099997</v>
      </c>
      <c r="I87" s="36">
        <f>SUMIFS(СВЦЭМ!$C$33:$C$776,СВЦЭМ!$A$33:$A$776,$A87,СВЦЭМ!$B$33:$B$776,I$79)+'СЕТ СН'!$H$12+СВЦЭМ!$D$10+'СЕТ СН'!$H$5-'СЕТ СН'!$H$20</f>
        <v>2935.8933728699999</v>
      </c>
      <c r="J87" s="36">
        <f>SUMIFS(СВЦЭМ!$C$33:$C$776,СВЦЭМ!$A$33:$A$776,$A87,СВЦЭМ!$B$33:$B$776,J$79)+'СЕТ СН'!$H$12+СВЦЭМ!$D$10+'СЕТ СН'!$H$5-'СЕТ СН'!$H$20</f>
        <v>2905.41211505</v>
      </c>
      <c r="K87" s="36">
        <f>SUMIFS(СВЦЭМ!$C$33:$C$776,СВЦЭМ!$A$33:$A$776,$A87,СВЦЭМ!$B$33:$B$776,K$79)+'СЕТ СН'!$H$12+СВЦЭМ!$D$10+'СЕТ СН'!$H$5-'СЕТ СН'!$H$20</f>
        <v>2883.3655431399998</v>
      </c>
      <c r="L87" s="36">
        <f>SUMIFS(СВЦЭМ!$C$33:$C$776,СВЦЭМ!$A$33:$A$776,$A87,СВЦЭМ!$B$33:$B$776,L$79)+'СЕТ СН'!$H$12+СВЦЭМ!$D$10+'СЕТ СН'!$H$5-'СЕТ СН'!$H$20</f>
        <v>2847.83843114</v>
      </c>
      <c r="M87" s="36">
        <f>SUMIFS(СВЦЭМ!$C$33:$C$776,СВЦЭМ!$A$33:$A$776,$A87,СВЦЭМ!$B$33:$B$776,M$79)+'СЕТ СН'!$H$12+СВЦЭМ!$D$10+'СЕТ СН'!$H$5-'СЕТ СН'!$H$20</f>
        <v>2832.4956186999998</v>
      </c>
      <c r="N87" s="36">
        <f>SUMIFS(СВЦЭМ!$C$33:$C$776,СВЦЭМ!$A$33:$A$776,$A87,СВЦЭМ!$B$33:$B$776,N$79)+'СЕТ СН'!$H$12+СВЦЭМ!$D$10+'СЕТ СН'!$H$5-'СЕТ СН'!$H$20</f>
        <v>2854.48585503</v>
      </c>
      <c r="O87" s="36">
        <f>SUMIFS(СВЦЭМ!$C$33:$C$776,СВЦЭМ!$A$33:$A$776,$A87,СВЦЭМ!$B$33:$B$776,O$79)+'СЕТ СН'!$H$12+СВЦЭМ!$D$10+'СЕТ СН'!$H$5-'СЕТ СН'!$H$20</f>
        <v>2857.7804067699999</v>
      </c>
      <c r="P87" s="36">
        <f>SUMIFS(СВЦЭМ!$C$33:$C$776,СВЦЭМ!$A$33:$A$776,$A87,СВЦЭМ!$B$33:$B$776,P$79)+'СЕТ СН'!$H$12+СВЦЭМ!$D$10+'СЕТ СН'!$H$5-'СЕТ СН'!$H$20</f>
        <v>2860.2249798299999</v>
      </c>
      <c r="Q87" s="36">
        <f>SUMIFS(СВЦЭМ!$C$33:$C$776,СВЦЭМ!$A$33:$A$776,$A87,СВЦЭМ!$B$33:$B$776,Q$79)+'СЕТ СН'!$H$12+СВЦЭМ!$D$10+'СЕТ СН'!$H$5-'СЕТ СН'!$H$20</f>
        <v>2863.7990319800001</v>
      </c>
      <c r="R87" s="36">
        <f>SUMIFS(СВЦЭМ!$C$33:$C$776,СВЦЭМ!$A$33:$A$776,$A87,СВЦЭМ!$B$33:$B$776,R$79)+'СЕТ СН'!$H$12+СВЦЭМ!$D$10+'СЕТ СН'!$H$5-'СЕТ СН'!$H$20</f>
        <v>2867.40587155</v>
      </c>
      <c r="S87" s="36">
        <f>SUMIFS(СВЦЭМ!$C$33:$C$776,СВЦЭМ!$A$33:$A$776,$A87,СВЦЭМ!$B$33:$B$776,S$79)+'СЕТ СН'!$H$12+СВЦЭМ!$D$10+'СЕТ СН'!$H$5-'СЕТ СН'!$H$20</f>
        <v>2865.5953486200001</v>
      </c>
      <c r="T87" s="36">
        <f>SUMIFS(СВЦЭМ!$C$33:$C$776,СВЦЭМ!$A$33:$A$776,$A87,СВЦЭМ!$B$33:$B$776,T$79)+'СЕТ СН'!$H$12+СВЦЭМ!$D$10+'СЕТ СН'!$H$5-'СЕТ СН'!$H$20</f>
        <v>2881.2105446199998</v>
      </c>
      <c r="U87" s="36">
        <f>SUMIFS(СВЦЭМ!$C$33:$C$776,СВЦЭМ!$A$33:$A$776,$A87,СВЦЭМ!$B$33:$B$776,U$79)+'СЕТ СН'!$H$12+СВЦЭМ!$D$10+'СЕТ СН'!$H$5-'СЕТ СН'!$H$20</f>
        <v>2887.0543100800001</v>
      </c>
      <c r="V87" s="36">
        <f>SUMIFS(СВЦЭМ!$C$33:$C$776,СВЦЭМ!$A$33:$A$776,$A87,СВЦЭМ!$B$33:$B$776,V$79)+'СЕТ СН'!$H$12+СВЦЭМ!$D$10+'СЕТ СН'!$H$5-'СЕТ СН'!$H$20</f>
        <v>2863.1929006400001</v>
      </c>
      <c r="W87" s="36">
        <f>SUMIFS(СВЦЭМ!$C$33:$C$776,СВЦЭМ!$A$33:$A$776,$A87,СВЦЭМ!$B$33:$B$776,W$79)+'СЕТ СН'!$H$12+СВЦЭМ!$D$10+'СЕТ СН'!$H$5-'СЕТ СН'!$H$20</f>
        <v>2857.11252156</v>
      </c>
      <c r="X87" s="36">
        <f>SUMIFS(СВЦЭМ!$C$33:$C$776,СВЦЭМ!$A$33:$A$776,$A87,СВЦЭМ!$B$33:$B$776,X$79)+'СЕТ СН'!$H$12+СВЦЭМ!$D$10+'СЕТ СН'!$H$5-'СЕТ СН'!$H$20</f>
        <v>2855.32748395</v>
      </c>
      <c r="Y87" s="36">
        <f>SUMIFS(СВЦЭМ!$C$33:$C$776,СВЦЭМ!$A$33:$A$776,$A87,СВЦЭМ!$B$33:$B$776,Y$79)+'СЕТ СН'!$H$12+СВЦЭМ!$D$10+'СЕТ СН'!$H$5-'СЕТ СН'!$H$20</f>
        <v>2882.9314742500001</v>
      </c>
    </row>
    <row r="88" spans="1:25" ht="15.75" x14ac:dyDescent="0.2">
      <c r="A88" s="35">
        <f t="shared" si="2"/>
        <v>43870</v>
      </c>
      <c r="B88" s="36">
        <f>SUMIFS(СВЦЭМ!$C$33:$C$776,СВЦЭМ!$A$33:$A$776,$A88,СВЦЭМ!$B$33:$B$776,B$79)+'СЕТ СН'!$H$12+СВЦЭМ!$D$10+'СЕТ СН'!$H$5-'СЕТ СН'!$H$20</f>
        <v>2928.7760377300001</v>
      </c>
      <c r="C88" s="36">
        <f>SUMIFS(СВЦЭМ!$C$33:$C$776,СВЦЭМ!$A$33:$A$776,$A88,СВЦЭМ!$B$33:$B$776,C$79)+'СЕТ СН'!$H$12+СВЦЭМ!$D$10+'СЕТ СН'!$H$5-'СЕТ СН'!$H$20</f>
        <v>2948.6488402199998</v>
      </c>
      <c r="D88" s="36">
        <f>SUMIFS(СВЦЭМ!$C$33:$C$776,СВЦЭМ!$A$33:$A$776,$A88,СВЦЭМ!$B$33:$B$776,D$79)+'СЕТ СН'!$H$12+СВЦЭМ!$D$10+'СЕТ СН'!$H$5-'СЕТ СН'!$H$20</f>
        <v>2964.40305111</v>
      </c>
      <c r="E88" s="36">
        <f>SUMIFS(СВЦЭМ!$C$33:$C$776,СВЦЭМ!$A$33:$A$776,$A88,СВЦЭМ!$B$33:$B$776,E$79)+'СЕТ СН'!$H$12+СВЦЭМ!$D$10+'СЕТ СН'!$H$5-'СЕТ СН'!$H$20</f>
        <v>2968.8126754699997</v>
      </c>
      <c r="F88" s="36">
        <f>SUMIFS(СВЦЭМ!$C$33:$C$776,СВЦЭМ!$A$33:$A$776,$A88,СВЦЭМ!$B$33:$B$776,F$79)+'СЕТ СН'!$H$12+СВЦЭМ!$D$10+'СЕТ СН'!$H$5-'СЕТ СН'!$H$20</f>
        <v>2959.9723470899999</v>
      </c>
      <c r="G88" s="36">
        <f>SUMIFS(СВЦЭМ!$C$33:$C$776,СВЦЭМ!$A$33:$A$776,$A88,СВЦЭМ!$B$33:$B$776,G$79)+'СЕТ СН'!$H$12+СВЦЭМ!$D$10+'СЕТ СН'!$H$5-'СЕТ СН'!$H$20</f>
        <v>2946.2549372499998</v>
      </c>
      <c r="H88" s="36">
        <f>SUMIFS(СВЦЭМ!$C$33:$C$776,СВЦЭМ!$A$33:$A$776,$A88,СВЦЭМ!$B$33:$B$776,H$79)+'СЕТ СН'!$H$12+СВЦЭМ!$D$10+'СЕТ СН'!$H$5-'СЕТ СН'!$H$20</f>
        <v>2923.48852085</v>
      </c>
      <c r="I88" s="36">
        <f>SUMIFS(СВЦЭМ!$C$33:$C$776,СВЦЭМ!$A$33:$A$776,$A88,СВЦЭМ!$B$33:$B$776,I$79)+'СЕТ СН'!$H$12+СВЦЭМ!$D$10+'СЕТ СН'!$H$5-'СЕТ СН'!$H$20</f>
        <v>2904.4209757600001</v>
      </c>
      <c r="J88" s="36">
        <f>SUMIFS(СВЦЭМ!$C$33:$C$776,СВЦЭМ!$A$33:$A$776,$A88,СВЦЭМ!$B$33:$B$776,J$79)+'СЕТ СН'!$H$12+СВЦЭМ!$D$10+'СЕТ СН'!$H$5-'СЕТ СН'!$H$20</f>
        <v>2870.0273076499998</v>
      </c>
      <c r="K88" s="36">
        <f>SUMIFS(СВЦЭМ!$C$33:$C$776,СВЦЭМ!$A$33:$A$776,$A88,СВЦЭМ!$B$33:$B$776,K$79)+'СЕТ СН'!$H$12+СВЦЭМ!$D$10+'СЕТ СН'!$H$5-'СЕТ СН'!$H$20</f>
        <v>2843.0778667699997</v>
      </c>
      <c r="L88" s="36">
        <f>SUMIFS(СВЦЭМ!$C$33:$C$776,СВЦЭМ!$A$33:$A$776,$A88,СВЦЭМ!$B$33:$B$776,L$79)+'СЕТ СН'!$H$12+СВЦЭМ!$D$10+'СЕТ СН'!$H$5-'СЕТ СН'!$H$20</f>
        <v>2838.7315072299998</v>
      </c>
      <c r="M88" s="36">
        <f>SUMIFS(СВЦЭМ!$C$33:$C$776,СВЦЭМ!$A$33:$A$776,$A88,СВЦЭМ!$B$33:$B$776,M$79)+'СЕТ СН'!$H$12+СВЦЭМ!$D$10+'СЕТ СН'!$H$5-'СЕТ СН'!$H$20</f>
        <v>2858.7873583400001</v>
      </c>
      <c r="N88" s="36">
        <f>SUMIFS(СВЦЭМ!$C$33:$C$776,СВЦЭМ!$A$33:$A$776,$A88,СВЦЭМ!$B$33:$B$776,N$79)+'СЕТ СН'!$H$12+СВЦЭМ!$D$10+'СЕТ СН'!$H$5-'СЕТ СН'!$H$20</f>
        <v>2877.51582538</v>
      </c>
      <c r="O88" s="36">
        <f>SUMIFS(СВЦЭМ!$C$33:$C$776,СВЦЭМ!$A$33:$A$776,$A88,СВЦЭМ!$B$33:$B$776,O$79)+'СЕТ СН'!$H$12+СВЦЭМ!$D$10+'СЕТ СН'!$H$5-'СЕТ СН'!$H$20</f>
        <v>2884.0093880699997</v>
      </c>
      <c r="P88" s="36">
        <f>SUMIFS(СВЦЭМ!$C$33:$C$776,СВЦЭМ!$A$33:$A$776,$A88,СВЦЭМ!$B$33:$B$776,P$79)+'СЕТ СН'!$H$12+СВЦЭМ!$D$10+'СЕТ СН'!$H$5-'СЕТ СН'!$H$20</f>
        <v>2891.3881048200001</v>
      </c>
      <c r="Q88" s="36">
        <f>SUMIFS(СВЦЭМ!$C$33:$C$776,СВЦЭМ!$A$33:$A$776,$A88,СВЦЭМ!$B$33:$B$776,Q$79)+'СЕТ СН'!$H$12+СВЦЭМ!$D$10+'СЕТ СН'!$H$5-'СЕТ СН'!$H$20</f>
        <v>2898.82276839</v>
      </c>
      <c r="R88" s="36">
        <f>SUMIFS(СВЦЭМ!$C$33:$C$776,СВЦЭМ!$A$33:$A$776,$A88,СВЦЭМ!$B$33:$B$776,R$79)+'СЕТ СН'!$H$12+СВЦЭМ!$D$10+'СЕТ СН'!$H$5-'СЕТ СН'!$H$20</f>
        <v>2894.1439072499998</v>
      </c>
      <c r="S88" s="36">
        <f>SUMIFS(СВЦЭМ!$C$33:$C$776,СВЦЭМ!$A$33:$A$776,$A88,СВЦЭМ!$B$33:$B$776,S$79)+'СЕТ СН'!$H$12+СВЦЭМ!$D$10+'СЕТ СН'!$H$5-'СЕТ СН'!$H$20</f>
        <v>2888.57991829</v>
      </c>
      <c r="T88" s="36">
        <f>SUMIFS(СВЦЭМ!$C$33:$C$776,СВЦЭМ!$A$33:$A$776,$A88,СВЦЭМ!$B$33:$B$776,T$79)+'СЕТ СН'!$H$12+СВЦЭМ!$D$10+'СЕТ СН'!$H$5-'СЕТ СН'!$H$20</f>
        <v>2883.1827973600002</v>
      </c>
      <c r="U88" s="36">
        <f>SUMIFS(СВЦЭМ!$C$33:$C$776,СВЦЭМ!$A$33:$A$776,$A88,СВЦЭМ!$B$33:$B$776,U$79)+'СЕТ СН'!$H$12+СВЦЭМ!$D$10+'СЕТ СН'!$H$5-'СЕТ СН'!$H$20</f>
        <v>2881.2277490699998</v>
      </c>
      <c r="V88" s="36">
        <f>SUMIFS(СВЦЭМ!$C$33:$C$776,СВЦЭМ!$A$33:$A$776,$A88,СВЦЭМ!$B$33:$B$776,V$79)+'СЕТ СН'!$H$12+СВЦЭМ!$D$10+'СЕТ СН'!$H$5-'СЕТ СН'!$H$20</f>
        <v>2882.1518710299997</v>
      </c>
      <c r="W88" s="36">
        <f>SUMIFS(СВЦЭМ!$C$33:$C$776,СВЦЭМ!$A$33:$A$776,$A88,СВЦЭМ!$B$33:$B$776,W$79)+'СЕТ СН'!$H$12+СВЦЭМ!$D$10+'СЕТ СН'!$H$5-'СЕТ СН'!$H$20</f>
        <v>2886.56367387</v>
      </c>
      <c r="X88" s="36">
        <f>SUMIFS(СВЦЭМ!$C$33:$C$776,СВЦЭМ!$A$33:$A$776,$A88,СВЦЭМ!$B$33:$B$776,X$79)+'СЕТ СН'!$H$12+СВЦЭМ!$D$10+'СЕТ СН'!$H$5-'СЕТ СН'!$H$20</f>
        <v>2885.5726629699998</v>
      </c>
      <c r="Y88" s="36">
        <f>SUMIFS(СВЦЭМ!$C$33:$C$776,СВЦЭМ!$A$33:$A$776,$A88,СВЦЭМ!$B$33:$B$776,Y$79)+'СЕТ СН'!$H$12+СВЦЭМ!$D$10+'СЕТ СН'!$H$5-'СЕТ СН'!$H$20</f>
        <v>2900.5344792199999</v>
      </c>
    </row>
    <row r="89" spans="1:25" ht="15.75" x14ac:dyDescent="0.2">
      <c r="A89" s="35">
        <f t="shared" si="2"/>
        <v>43871</v>
      </c>
      <c r="B89" s="36">
        <f>SUMIFS(СВЦЭМ!$C$33:$C$776,СВЦЭМ!$A$33:$A$776,$A89,СВЦЭМ!$B$33:$B$776,B$79)+'СЕТ СН'!$H$12+СВЦЭМ!$D$10+'СЕТ СН'!$H$5-'СЕТ СН'!$H$20</f>
        <v>2967.8924626600001</v>
      </c>
      <c r="C89" s="36">
        <f>SUMIFS(СВЦЭМ!$C$33:$C$776,СВЦЭМ!$A$33:$A$776,$A89,СВЦЭМ!$B$33:$B$776,C$79)+'СЕТ СН'!$H$12+СВЦЭМ!$D$10+'СЕТ СН'!$H$5-'СЕТ СН'!$H$20</f>
        <v>2989.7559238399999</v>
      </c>
      <c r="D89" s="36">
        <f>SUMIFS(СВЦЭМ!$C$33:$C$776,СВЦЭМ!$A$33:$A$776,$A89,СВЦЭМ!$B$33:$B$776,D$79)+'СЕТ СН'!$H$12+СВЦЭМ!$D$10+'СЕТ СН'!$H$5-'СЕТ СН'!$H$20</f>
        <v>3002.2707018299998</v>
      </c>
      <c r="E89" s="36">
        <f>SUMIFS(СВЦЭМ!$C$33:$C$776,СВЦЭМ!$A$33:$A$776,$A89,СВЦЭМ!$B$33:$B$776,E$79)+'СЕТ СН'!$H$12+СВЦЭМ!$D$10+'СЕТ СН'!$H$5-'СЕТ СН'!$H$20</f>
        <v>3002.2144058799995</v>
      </c>
      <c r="F89" s="36">
        <f>SUMIFS(СВЦЭМ!$C$33:$C$776,СВЦЭМ!$A$33:$A$776,$A89,СВЦЭМ!$B$33:$B$776,F$79)+'СЕТ СН'!$H$12+СВЦЭМ!$D$10+'СЕТ СН'!$H$5-'СЕТ СН'!$H$20</f>
        <v>3001.1633691799998</v>
      </c>
      <c r="G89" s="36">
        <f>SUMIFS(СВЦЭМ!$C$33:$C$776,СВЦЭМ!$A$33:$A$776,$A89,СВЦЭМ!$B$33:$B$776,G$79)+'СЕТ СН'!$H$12+СВЦЭМ!$D$10+'СЕТ СН'!$H$5-'СЕТ СН'!$H$20</f>
        <v>2977.2876768799997</v>
      </c>
      <c r="H89" s="36">
        <f>SUMIFS(СВЦЭМ!$C$33:$C$776,СВЦЭМ!$A$33:$A$776,$A89,СВЦЭМ!$B$33:$B$776,H$79)+'СЕТ СН'!$H$12+СВЦЭМ!$D$10+'СЕТ СН'!$H$5-'СЕТ СН'!$H$20</f>
        <v>2941.5172736</v>
      </c>
      <c r="I89" s="36">
        <f>SUMIFS(СВЦЭМ!$C$33:$C$776,СВЦЭМ!$A$33:$A$776,$A89,СВЦЭМ!$B$33:$B$776,I$79)+'СЕТ СН'!$H$12+СВЦЭМ!$D$10+'СЕТ СН'!$H$5-'СЕТ СН'!$H$20</f>
        <v>2911.9213521900001</v>
      </c>
      <c r="J89" s="36">
        <f>SUMIFS(СВЦЭМ!$C$33:$C$776,СВЦЭМ!$A$33:$A$776,$A89,СВЦЭМ!$B$33:$B$776,J$79)+'СЕТ СН'!$H$12+СВЦЭМ!$D$10+'СЕТ СН'!$H$5-'СЕТ СН'!$H$20</f>
        <v>2879.5729343399998</v>
      </c>
      <c r="K89" s="36">
        <f>SUMIFS(СВЦЭМ!$C$33:$C$776,СВЦЭМ!$A$33:$A$776,$A89,СВЦЭМ!$B$33:$B$776,K$79)+'СЕТ СН'!$H$12+СВЦЭМ!$D$10+'СЕТ СН'!$H$5-'СЕТ СН'!$H$20</f>
        <v>2854.18088158</v>
      </c>
      <c r="L89" s="36">
        <f>SUMIFS(СВЦЭМ!$C$33:$C$776,СВЦЭМ!$A$33:$A$776,$A89,СВЦЭМ!$B$33:$B$776,L$79)+'СЕТ СН'!$H$12+СВЦЭМ!$D$10+'СЕТ СН'!$H$5-'СЕТ СН'!$H$20</f>
        <v>2864.3023534399999</v>
      </c>
      <c r="M89" s="36">
        <f>SUMIFS(СВЦЭМ!$C$33:$C$776,СВЦЭМ!$A$33:$A$776,$A89,СВЦЭМ!$B$33:$B$776,M$79)+'СЕТ СН'!$H$12+СВЦЭМ!$D$10+'СЕТ СН'!$H$5-'СЕТ СН'!$H$20</f>
        <v>2877.84744912</v>
      </c>
      <c r="N89" s="36">
        <f>SUMIFS(СВЦЭМ!$C$33:$C$776,СВЦЭМ!$A$33:$A$776,$A89,СВЦЭМ!$B$33:$B$776,N$79)+'СЕТ СН'!$H$12+СВЦЭМ!$D$10+'СЕТ СН'!$H$5-'СЕТ СН'!$H$20</f>
        <v>2899.94048866</v>
      </c>
      <c r="O89" s="36">
        <f>SUMIFS(СВЦЭМ!$C$33:$C$776,СВЦЭМ!$A$33:$A$776,$A89,СВЦЭМ!$B$33:$B$776,O$79)+'СЕТ СН'!$H$12+СВЦЭМ!$D$10+'СЕТ СН'!$H$5-'СЕТ СН'!$H$20</f>
        <v>2914.2158927400001</v>
      </c>
      <c r="P89" s="36">
        <f>SUMIFS(СВЦЭМ!$C$33:$C$776,СВЦЭМ!$A$33:$A$776,$A89,СВЦЭМ!$B$33:$B$776,P$79)+'СЕТ СН'!$H$12+СВЦЭМ!$D$10+'СЕТ СН'!$H$5-'СЕТ СН'!$H$20</f>
        <v>2927.4128340100001</v>
      </c>
      <c r="Q89" s="36">
        <f>SUMIFS(СВЦЭМ!$C$33:$C$776,СВЦЭМ!$A$33:$A$776,$A89,СВЦЭМ!$B$33:$B$776,Q$79)+'СЕТ СН'!$H$12+СВЦЭМ!$D$10+'СЕТ СН'!$H$5-'СЕТ СН'!$H$20</f>
        <v>2932.7434982899999</v>
      </c>
      <c r="R89" s="36">
        <f>SUMIFS(СВЦЭМ!$C$33:$C$776,СВЦЭМ!$A$33:$A$776,$A89,СВЦЭМ!$B$33:$B$776,R$79)+'СЕТ СН'!$H$12+СВЦЭМ!$D$10+'СЕТ СН'!$H$5-'СЕТ СН'!$H$20</f>
        <v>2933.2529814300001</v>
      </c>
      <c r="S89" s="36">
        <f>SUMIFS(СВЦЭМ!$C$33:$C$776,СВЦЭМ!$A$33:$A$776,$A89,СВЦЭМ!$B$33:$B$776,S$79)+'СЕТ СН'!$H$12+СВЦЭМ!$D$10+'СЕТ СН'!$H$5-'СЕТ СН'!$H$20</f>
        <v>2921.5728091000001</v>
      </c>
      <c r="T89" s="36">
        <f>SUMIFS(СВЦЭМ!$C$33:$C$776,СВЦЭМ!$A$33:$A$776,$A89,СВЦЭМ!$B$33:$B$776,T$79)+'СЕТ СН'!$H$12+СВЦЭМ!$D$10+'СЕТ СН'!$H$5-'СЕТ СН'!$H$20</f>
        <v>2880.6824597699997</v>
      </c>
      <c r="U89" s="36">
        <f>SUMIFS(СВЦЭМ!$C$33:$C$776,СВЦЭМ!$A$33:$A$776,$A89,СВЦЭМ!$B$33:$B$776,U$79)+'СЕТ СН'!$H$12+СВЦЭМ!$D$10+'СЕТ СН'!$H$5-'СЕТ СН'!$H$20</f>
        <v>2887.19316076</v>
      </c>
      <c r="V89" s="36">
        <f>SUMIFS(СВЦЭМ!$C$33:$C$776,СВЦЭМ!$A$33:$A$776,$A89,СВЦЭМ!$B$33:$B$776,V$79)+'СЕТ СН'!$H$12+СВЦЭМ!$D$10+'СЕТ СН'!$H$5-'СЕТ СН'!$H$20</f>
        <v>2895.4922694299999</v>
      </c>
      <c r="W89" s="36">
        <f>SUMIFS(СВЦЭМ!$C$33:$C$776,СВЦЭМ!$A$33:$A$776,$A89,СВЦЭМ!$B$33:$B$776,W$79)+'СЕТ СН'!$H$12+СВЦЭМ!$D$10+'СЕТ СН'!$H$5-'СЕТ СН'!$H$20</f>
        <v>2907.6125736899999</v>
      </c>
      <c r="X89" s="36">
        <f>SUMIFS(СВЦЭМ!$C$33:$C$776,СВЦЭМ!$A$33:$A$776,$A89,СВЦЭМ!$B$33:$B$776,X$79)+'СЕТ СН'!$H$12+СВЦЭМ!$D$10+'СЕТ СН'!$H$5-'СЕТ СН'!$H$20</f>
        <v>2924.2622098299998</v>
      </c>
      <c r="Y89" s="36">
        <f>SUMIFS(СВЦЭМ!$C$33:$C$776,СВЦЭМ!$A$33:$A$776,$A89,СВЦЭМ!$B$33:$B$776,Y$79)+'СЕТ СН'!$H$12+СВЦЭМ!$D$10+'СЕТ СН'!$H$5-'СЕТ СН'!$H$20</f>
        <v>2935.2238368500002</v>
      </c>
    </row>
    <row r="90" spans="1:25" ht="15.75" x14ac:dyDescent="0.2">
      <c r="A90" s="35">
        <f t="shared" si="2"/>
        <v>43872</v>
      </c>
      <c r="B90" s="36">
        <f>SUMIFS(СВЦЭМ!$C$33:$C$776,СВЦЭМ!$A$33:$A$776,$A90,СВЦЭМ!$B$33:$B$776,B$79)+'СЕТ СН'!$H$12+СВЦЭМ!$D$10+'СЕТ СН'!$H$5-'СЕТ СН'!$H$20</f>
        <v>2931.9053570999999</v>
      </c>
      <c r="C90" s="36">
        <f>SUMIFS(СВЦЭМ!$C$33:$C$776,СВЦЭМ!$A$33:$A$776,$A90,СВЦЭМ!$B$33:$B$776,C$79)+'СЕТ СН'!$H$12+СВЦЭМ!$D$10+'СЕТ СН'!$H$5-'СЕТ СН'!$H$20</f>
        <v>2950.0481939599999</v>
      </c>
      <c r="D90" s="36">
        <f>SUMIFS(СВЦЭМ!$C$33:$C$776,СВЦЭМ!$A$33:$A$776,$A90,СВЦЭМ!$B$33:$B$776,D$79)+'СЕТ СН'!$H$12+СВЦЭМ!$D$10+'СЕТ СН'!$H$5-'СЕТ СН'!$H$20</f>
        <v>2957.1806106699996</v>
      </c>
      <c r="E90" s="36">
        <f>SUMIFS(СВЦЭМ!$C$33:$C$776,СВЦЭМ!$A$33:$A$776,$A90,СВЦЭМ!$B$33:$B$776,E$79)+'СЕТ СН'!$H$12+СВЦЭМ!$D$10+'СЕТ СН'!$H$5-'СЕТ СН'!$H$20</f>
        <v>2964.9416409299997</v>
      </c>
      <c r="F90" s="36">
        <f>SUMIFS(СВЦЭМ!$C$33:$C$776,СВЦЭМ!$A$33:$A$776,$A90,СВЦЭМ!$B$33:$B$776,F$79)+'СЕТ СН'!$H$12+СВЦЭМ!$D$10+'СЕТ СН'!$H$5-'СЕТ СН'!$H$20</f>
        <v>2956.3958347799999</v>
      </c>
      <c r="G90" s="36">
        <f>SUMIFS(СВЦЭМ!$C$33:$C$776,СВЦЭМ!$A$33:$A$776,$A90,СВЦЭМ!$B$33:$B$776,G$79)+'СЕТ СН'!$H$12+СВЦЭМ!$D$10+'СЕТ СН'!$H$5-'СЕТ СН'!$H$20</f>
        <v>2936.3061765699999</v>
      </c>
      <c r="H90" s="36">
        <f>SUMIFS(СВЦЭМ!$C$33:$C$776,СВЦЭМ!$A$33:$A$776,$A90,СВЦЭМ!$B$33:$B$776,H$79)+'СЕТ СН'!$H$12+СВЦЭМ!$D$10+'СЕТ СН'!$H$5-'СЕТ СН'!$H$20</f>
        <v>2900.1560364699999</v>
      </c>
      <c r="I90" s="36">
        <f>SUMIFS(СВЦЭМ!$C$33:$C$776,СВЦЭМ!$A$33:$A$776,$A90,СВЦЭМ!$B$33:$B$776,I$79)+'СЕТ СН'!$H$12+СВЦЭМ!$D$10+'СЕТ СН'!$H$5-'СЕТ СН'!$H$20</f>
        <v>2880.8149564699997</v>
      </c>
      <c r="J90" s="36">
        <f>SUMIFS(СВЦЭМ!$C$33:$C$776,СВЦЭМ!$A$33:$A$776,$A90,СВЦЭМ!$B$33:$B$776,J$79)+'СЕТ СН'!$H$12+СВЦЭМ!$D$10+'СЕТ СН'!$H$5-'СЕТ СН'!$H$20</f>
        <v>2860.6358492199997</v>
      </c>
      <c r="K90" s="36">
        <f>SUMIFS(СВЦЭМ!$C$33:$C$776,СВЦЭМ!$A$33:$A$776,$A90,СВЦЭМ!$B$33:$B$776,K$79)+'СЕТ СН'!$H$12+СВЦЭМ!$D$10+'СЕТ СН'!$H$5-'СЕТ СН'!$H$20</f>
        <v>2842.62389914</v>
      </c>
      <c r="L90" s="36">
        <f>SUMIFS(СВЦЭМ!$C$33:$C$776,СВЦЭМ!$A$33:$A$776,$A90,СВЦЭМ!$B$33:$B$776,L$79)+'СЕТ СН'!$H$12+СВЦЭМ!$D$10+'СЕТ СН'!$H$5-'СЕТ СН'!$H$20</f>
        <v>2854.0628329199999</v>
      </c>
      <c r="M90" s="36">
        <f>SUMIFS(СВЦЭМ!$C$33:$C$776,СВЦЭМ!$A$33:$A$776,$A90,СВЦЭМ!$B$33:$B$776,M$79)+'СЕТ СН'!$H$12+СВЦЭМ!$D$10+'СЕТ СН'!$H$5-'СЕТ СН'!$H$20</f>
        <v>2873.3749599600001</v>
      </c>
      <c r="N90" s="36">
        <f>SUMIFS(СВЦЭМ!$C$33:$C$776,СВЦЭМ!$A$33:$A$776,$A90,СВЦЭМ!$B$33:$B$776,N$79)+'СЕТ СН'!$H$12+СВЦЭМ!$D$10+'СЕТ СН'!$H$5-'СЕТ СН'!$H$20</f>
        <v>2896.48280673</v>
      </c>
      <c r="O90" s="36">
        <f>SUMIFS(СВЦЭМ!$C$33:$C$776,СВЦЭМ!$A$33:$A$776,$A90,СВЦЭМ!$B$33:$B$776,O$79)+'СЕТ СН'!$H$12+СВЦЭМ!$D$10+'СЕТ СН'!$H$5-'СЕТ СН'!$H$20</f>
        <v>2927.7608803600001</v>
      </c>
      <c r="P90" s="36">
        <f>SUMIFS(СВЦЭМ!$C$33:$C$776,СВЦЭМ!$A$33:$A$776,$A90,СВЦЭМ!$B$33:$B$776,P$79)+'СЕТ СН'!$H$12+СВЦЭМ!$D$10+'СЕТ СН'!$H$5-'СЕТ СН'!$H$20</f>
        <v>2950.2277384499998</v>
      </c>
      <c r="Q90" s="36">
        <f>SUMIFS(СВЦЭМ!$C$33:$C$776,СВЦЭМ!$A$33:$A$776,$A90,СВЦЭМ!$B$33:$B$776,Q$79)+'СЕТ СН'!$H$12+СВЦЭМ!$D$10+'СЕТ СН'!$H$5-'СЕТ СН'!$H$20</f>
        <v>2959.3575136699997</v>
      </c>
      <c r="R90" s="36">
        <f>SUMIFS(СВЦЭМ!$C$33:$C$776,СВЦЭМ!$A$33:$A$776,$A90,СВЦЭМ!$B$33:$B$776,R$79)+'СЕТ СН'!$H$12+СВЦЭМ!$D$10+'СЕТ СН'!$H$5-'СЕТ СН'!$H$20</f>
        <v>2936.9610703799999</v>
      </c>
      <c r="S90" s="36">
        <f>SUMIFS(СВЦЭМ!$C$33:$C$776,СВЦЭМ!$A$33:$A$776,$A90,СВЦЭМ!$B$33:$B$776,S$79)+'СЕТ СН'!$H$12+СВЦЭМ!$D$10+'СЕТ СН'!$H$5-'СЕТ СН'!$H$20</f>
        <v>2905.6879388699999</v>
      </c>
      <c r="T90" s="36">
        <f>SUMIFS(СВЦЭМ!$C$33:$C$776,СВЦЭМ!$A$33:$A$776,$A90,СВЦЭМ!$B$33:$B$776,T$79)+'СЕТ СН'!$H$12+СВЦЭМ!$D$10+'СЕТ СН'!$H$5-'СЕТ СН'!$H$20</f>
        <v>2879.3807705899999</v>
      </c>
      <c r="U90" s="36">
        <f>SUMIFS(СВЦЭМ!$C$33:$C$776,СВЦЭМ!$A$33:$A$776,$A90,СВЦЭМ!$B$33:$B$776,U$79)+'СЕТ СН'!$H$12+СВЦЭМ!$D$10+'СЕТ СН'!$H$5-'СЕТ СН'!$H$20</f>
        <v>2875.4857047999999</v>
      </c>
      <c r="V90" s="36">
        <f>SUMIFS(СВЦЭМ!$C$33:$C$776,СВЦЭМ!$A$33:$A$776,$A90,СВЦЭМ!$B$33:$B$776,V$79)+'СЕТ СН'!$H$12+СВЦЭМ!$D$10+'СЕТ СН'!$H$5-'СЕТ СН'!$H$20</f>
        <v>2878.4170897700001</v>
      </c>
      <c r="W90" s="36">
        <f>SUMIFS(СВЦЭМ!$C$33:$C$776,СВЦЭМ!$A$33:$A$776,$A90,СВЦЭМ!$B$33:$B$776,W$79)+'СЕТ СН'!$H$12+СВЦЭМ!$D$10+'СЕТ СН'!$H$5-'СЕТ СН'!$H$20</f>
        <v>2895.0314880199999</v>
      </c>
      <c r="X90" s="36">
        <f>SUMIFS(СВЦЭМ!$C$33:$C$776,СВЦЭМ!$A$33:$A$776,$A90,СВЦЭМ!$B$33:$B$776,X$79)+'СЕТ СН'!$H$12+СВЦЭМ!$D$10+'СЕТ СН'!$H$5-'СЕТ СН'!$H$20</f>
        <v>2906.9560356000002</v>
      </c>
      <c r="Y90" s="36">
        <f>SUMIFS(СВЦЭМ!$C$33:$C$776,СВЦЭМ!$A$33:$A$776,$A90,СВЦЭМ!$B$33:$B$776,Y$79)+'СЕТ СН'!$H$12+СВЦЭМ!$D$10+'СЕТ СН'!$H$5-'СЕТ СН'!$H$20</f>
        <v>2909.8895617099997</v>
      </c>
    </row>
    <row r="91" spans="1:25" ht="15.75" x14ac:dyDescent="0.2">
      <c r="A91" s="35">
        <f t="shared" si="2"/>
        <v>43873</v>
      </c>
      <c r="B91" s="36">
        <f>SUMIFS(СВЦЭМ!$C$33:$C$776,СВЦЭМ!$A$33:$A$776,$A91,СВЦЭМ!$B$33:$B$776,B$79)+'СЕТ СН'!$H$12+СВЦЭМ!$D$10+'СЕТ СН'!$H$5-'СЕТ СН'!$H$20</f>
        <v>2920.6753573599999</v>
      </c>
      <c r="C91" s="36">
        <f>SUMIFS(СВЦЭМ!$C$33:$C$776,СВЦЭМ!$A$33:$A$776,$A91,СВЦЭМ!$B$33:$B$776,C$79)+'СЕТ СН'!$H$12+СВЦЭМ!$D$10+'СЕТ СН'!$H$5-'СЕТ СН'!$H$20</f>
        <v>2911.7570799800001</v>
      </c>
      <c r="D91" s="36">
        <f>SUMIFS(СВЦЭМ!$C$33:$C$776,СВЦЭМ!$A$33:$A$776,$A91,СВЦЭМ!$B$33:$B$776,D$79)+'СЕТ СН'!$H$12+СВЦЭМ!$D$10+'СЕТ СН'!$H$5-'СЕТ СН'!$H$20</f>
        <v>2933.7850538600001</v>
      </c>
      <c r="E91" s="36">
        <f>SUMIFS(СВЦЭМ!$C$33:$C$776,СВЦЭМ!$A$33:$A$776,$A91,СВЦЭМ!$B$33:$B$776,E$79)+'СЕТ СН'!$H$12+СВЦЭМ!$D$10+'СЕТ СН'!$H$5-'СЕТ СН'!$H$20</f>
        <v>2932.70321577</v>
      </c>
      <c r="F91" s="36">
        <f>SUMIFS(СВЦЭМ!$C$33:$C$776,СВЦЭМ!$A$33:$A$776,$A91,СВЦЭМ!$B$33:$B$776,F$79)+'СЕТ СН'!$H$12+СВЦЭМ!$D$10+'СЕТ СН'!$H$5-'СЕТ СН'!$H$20</f>
        <v>2925.3726091399999</v>
      </c>
      <c r="G91" s="36">
        <f>SUMIFS(СВЦЭМ!$C$33:$C$776,СВЦЭМ!$A$33:$A$776,$A91,СВЦЭМ!$B$33:$B$776,G$79)+'СЕТ СН'!$H$12+СВЦЭМ!$D$10+'СЕТ СН'!$H$5-'СЕТ СН'!$H$20</f>
        <v>2910.9750751299998</v>
      </c>
      <c r="H91" s="36">
        <f>SUMIFS(СВЦЭМ!$C$33:$C$776,СВЦЭМ!$A$33:$A$776,$A91,СВЦЭМ!$B$33:$B$776,H$79)+'СЕТ СН'!$H$12+СВЦЭМ!$D$10+'СЕТ СН'!$H$5-'СЕТ СН'!$H$20</f>
        <v>2881.8371862899999</v>
      </c>
      <c r="I91" s="36">
        <f>SUMIFS(СВЦЭМ!$C$33:$C$776,СВЦЭМ!$A$33:$A$776,$A91,СВЦЭМ!$B$33:$B$776,I$79)+'СЕТ СН'!$H$12+СВЦЭМ!$D$10+'СЕТ СН'!$H$5-'СЕТ СН'!$H$20</f>
        <v>2870.99642898</v>
      </c>
      <c r="J91" s="36">
        <f>SUMIFS(СВЦЭМ!$C$33:$C$776,СВЦЭМ!$A$33:$A$776,$A91,СВЦЭМ!$B$33:$B$776,J$79)+'СЕТ СН'!$H$12+СВЦЭМ!$D$10+'СЕТ СН'!$H$5-'СЕТ СН'!$H$20</f>
        <v>2885.4300782199998</v>
      </c>
      <c r="K91" s="36">
        <f>SUMIFS(СВЦЭМ!$C$33:$C$776,СВЦЭМ!$A$33:$A$776,$A91,СВЦЭМ!$B$33:$B$776,K$79)+'СЕТ СН'!$H$12+СВЦЭМ!$D$10+'СЕТ СН'!$H$5-'СЕТ СН'!$H$20</f>
        <v>2892.58246809</v>
      </c>
      <c r="L91" s="36">
        <f>SUMIFS(СВЦЭМ!$C$33:$C$776,СВЦЭМ!$A$33:$A$776,$A91,СВЦЭМ!$B$33:$B$776,L$79)+'СЕТ СН'!$H$12+СВЦЭМ!$D$10+'СЕТ СН'!$H$5-'СЕТ СН'!$H$20</f>
        <v>2888.4535851999999</v>
      </c>
      <c r="M91" s="36">
        <f>SUMIFS(СВЦЭМ!$C$33:$C$776,СВЦЭМ!$A$33:$A$776,$A91,СВЦЭМ!$B$33:$B$776,M$79)+'СЕТ СН'!$H$12+СВЦЭМ!$D$10+'СЕТ СН'!$H$5-'СЕТ СН'!$H$20</f>
        <v>2872.17621113</v>
      </c>
      <c r="N91" s="36">
        <f>SUMIFS(СВЦЭМ!$C$33:$C$776,СВЦЭМ!$A$33:$A$776,$A91,СВЦЭМ!$B$33:$B$776,N$79)+'СЕТ СН'!$H$12+СВЦЭМ!$D$10+'СЕТ СН'!$H$5-'СЕТ СН'!$H$20</f>
        <v>2871.4247739399998</v>
      </c>
      <c r="O91" s="36">
        <f>SUMIFS(СВЦЭМ!$C$33:$C$776,СВЦЭМ!$A$33:$A$776,$A91,СВЦЭМ!$B$33:$B$776,O$79)+'СЕТ СН'!$H$12+СВЦЭМ!$D$10+'СЕТ СН'!$H$5-'СЕТ СН'!$H$20</f>
        <v>2871.73234331</v>
      </c>
      <c r="P91" s="36">
        <f>SUMIFS(СВЦЭМ!$C$33:$C$776,СВЦЭМ!$A$33:$A$776,$A91,СВЦЭМ!$B$33:$B$776,P$79)+'СЕТ СН'!$H$12+СВЦЭМ!$D$10+'СЕТ СН'!$H$5-'СЕТ СН'!$H$20</f>
        <v>2872.4271339299999</v>
      </c>
      <c r="Q91" s="36">
        <f>SUMIFS(СВЦЭМ!$C$33:$C$776,СВЦЭМ!$A$33:$A$776,$A91,СВЦЭМ!$B$33:$B$776,Q$79)+'СЕТ СН'!$H$12+СВЦЭМ!$D$10+'СЕТ СН'!$H$5-'СЕТ СН'!$H$20</f>
        <v>2868.9951281499998</v>
      </c>
      <c r="R91" s="36">
        <f>SUMIFS(СВЦЭМ!$C$33:$C$776,СВЦЭМ!$A$33:$A$776,$A91,СВЦЭМ!$B$33:$B$776,R$79)+'СЕТ СН'!$H$12+СВЦЭМ!$D$10+'СЕТ СН'!$H$5-'СЕТ СН'!$H$20</f>
        <v>2866.0074724400001</v>
      </c>
      <c r="S91" s="36">
        <f>SUMIFS(СВЦЭМ!$C$33:$C$776,СВЦЭМ!$A$33:$A$776,$A91,СВЦЭМ!$B$33:$B$776,S$79)+'СЕТ СН'!$H$12+СВЦЭМ!$D$10+'СЕТ СН'!$H$5-'СЕТ СН'!$H$20</f>
        <v>2865.7173592899999</v>
      </c>
      <c r="T91" s="36">
        <f>SUMIFS(СВЦЭМ!$C$33:$C$776,СВЦЭМ!$A$33:$A$776,$A91,СВЦЭМ!$B$33:$B$776,T$79)+'СЕТ СН'!$H$12+СВЦЭМ!$D$10+'СЕТ СН'!$H$5-'СЕТ СН'!$H$20</f>
        <v>2870.6668832300002</v>
      </c>
      <c r="U91" s="36">
        <f>SUMIFS(СВЦЭМ!$C$33:$C$776,СВЦЭМ!$A$33:$A$776,$A91,СВЦЭМ!$B$33:$B$776,U$79)+'СЕТ СН'!$H$12+СВЦЭМ!$D$10+'СЕТ СН'!$H$5-'СЕТ СН'!$H$20</f>
        <v>2879.5556188599999</v>
      </c>
      <c r="V91" s="36">
        <f>SUMIFS(СВЦЭМ!$C$33:$C$776,СВЦЭМ!$A$33:$A$776,$A91,СВЦЭМ!$B$33:$B$776,V$79)+'СЕТ СН'!$H$12+СВЦЭМ!$D$10+'СЕТ СН'!$H$5-'СЕТ СН'!$H$20</f>
        <v>2859.6881380999998</v>
      </c>
      <c r="W91" s="36">
        <f>SUMIFS(СВЦЭМ!$C$33:$C$776,СВЦЭМ!$A$33:$A$776,$A91,СВЦЭМ!$B$33:$B$776,W$79)+'СЕТ СН'!$H$12+СВЦЭМ!$D$10+'СЕТ СН'!$H$5-'СЕТ СН'!$H$20</f>
        <v>2862.2656067399998</v>
      </c>
      <c r="X91" s="36">
        <f>SUMIFS(СВЦЭМ!$C$33:$C$776,СВЦЭМ!$A$33:$A$776,$A91,СВЦЭМ!$B$33:$B$776,X$79)+'СЕТ СН'!$H$12+СВЦЭМ!$D$10+'СЕТ СН'!$H$5-'СЕТ СН'!$H$20</f>
        <v>2849.5906421300001</v>
      </c>
      <c r="Y91" s="36">
        <f>SUMIFS(СВЦЭМ!$C$33:$C$776,СВЦЭМ!$A$33:$A$776,$A91,СВЦЭМ!$B$33:$B$776,Y$79)+'СЕТ СН'!$H$12+СВЦЭМ!$D$10+'СЕТ СН'!$H$5-'СЕТ СН'!$H$20</f>
        <v>2845.3623574600001</v>
      </c>
    </row>
    <row r="92" spans="1:25" ht="15.75" x14ac:dyDescent="0.2">
      <c r="A92" s="35">
        <f t="shared" si="2"/>
        <v>43874</v>
      </c>
      <c r="B92" s="36">
        <f>SUMIFS(СВЦЭМ!$C$33:$C$776,СВЦЭМ!$A$33:$A$776,$A92,СВЦЭМ!$B$33:$B$776,B$79)+'СЕТ СН'!$H$12+СВЦЭМ!$D$10+'СЕТ СН'!$H$5-'СЕТ СН'!$H$20</f>
        <v>2894.5158151000001</v>
      </c>
      <c r="C92" s="36">
        <f>SUMIFS(СВЦЭМ!$C$33:$C$776,СВЦЭМ!$A$33:$A$776,$A92,СВЦЭМ!$B$33:$B$776,C$79)+'СЕТ СН'!$H$12+СВЦЭМ!$D$10+'СЕТ СН'!$H$5-'СЕТ СН'!$H$20</f>
        <v>2913.3893172799999</v>
      </c>
      <c r="D92" s="36">
        <f>SUMIFS(СВЦЭМ!$C$33:$C$776,СВЦЭМ!$A$33:$A$776,$A92,СВЦЭМ!$B$33:$B$776,D$79)+'СЕТ СН'!$H$12+СВЦЭМ!$D$10+'СЕТ СН'!$H$5-'СЕТ СН'!$H$20</f>
        <v>2928.66290402</v>
      </c>
      <c r="E92" s="36">
        <f>SUMIFS(СВЦЭМ!$C$33:$C$776,СВЦЭМ!$A$33:$A$776,$A92,СВЦЭМ!$B$33:$B$776,E$79)+'СЕТ СН'!$H$12+СВЦЭМ!$D$10+'СЕТ СН'!$H$5-'СЕТ СН'!$H$20</f>
        <v>2935.95673627</v>
      </c>
      <c r="F92" s="36">
        <f>SUMIFS(СВЦЭМ!$C$33:$C$776,СВЦЭМ!$A$33:$A$776,$A92,СВЦЭМ!$B$33:$B$776,F$79)+'СЕТ СН'!$H$12+СВЦЭМ!$D$10+'СЕТ СН'!$H$5-'СЕТ СН'!$H$20</f>
        <v>2929.32276615</v>
      </c>
      <c r="G92" s="36">
        <f>SUMIFS(СВЦЭМ!$C$33:$C$776,СВЦЭМ!$A$33:$A$776,$A92,СВЦЭМ!$B$33:$B$776,G$79)+'СЕТ СН'!$H$12+СВЦЭМ!$D$10+'СЕТ СН'!$H$5-'СЕТ СН'!$H$20</f>
        <v>2907.2089591099998</v>
      </c>
      <c r="H92" s="36">
        <f>SUMIFS(СВЦЭМ!$C$33:$C$776,СВЦЭМ!$A$33:$A$776,$A92,СВЦЭМ!$B$33:$B$776,H$79)+'СЕТ СН'!$H$12+СВЦЭМ!$D$10+'СЕТ СН'!$H$5-'СЕТ СН'!$H$20</f>
        <v>2890.4585636000002</v>
      </c>
      <c r="I92" s="36">
        <f>SUMIFS(СВЦЭМ!$C$33:$C$776,СВЦЭМ!$A$33:$A$776,$A92,СВЦЭМ!$B$33:$B$776,I$79)+'СЕТ СН'!$H$12+СВЦЭМ!$D$10+'СЕТ СН'!$H$5-'СЕТ СН'!$H$20</f>
        <v>2870.1784266499999</v>
      </c>
      <c r="J92" s="36">
        <f>SUMIFS(СВЦЭМ!$C$33:$C$776,СВЦЭМ!$A$33:$A$776,$A92,СВЦЭМ!$B$33:$B$776,J$79)+'СЕТ СН'!$H$12+СВЦЭМ!$D$10+'СЕТ СН'!$H$5-'СЕТ СН'!$H$20</f>
        <v>2864.3530902799998</v>
      </c>
      <c r="K92" s="36">
        <f>SUMIFS(СВЦЭМ!$C$33:$C$776,СВЦЭМ!$A$33:$A$776,$A92,СВЦЭМ!$B$33:$B$776,K$79)+'СЕТ СН'!$H$12+СВЦЭМ!$D$10+'СЕТ СН'!$H$5-'СЕТ СН'!$H$20</f>
        <v>2845.63855887</v>
      </c>
      <c r="L92" s="36">
        <f>SUMIFS(СВЦЭМ!$C$33:$C$776,СВЦЭМ!$A$33:$A$776,$A92,СВЦЭМ!$B$33:$B$776,L$79)+'СЕТ СН'!$H$12+СВЦЭМ!$D$10+'СЕТ СН'!$H$5-'СЕТ СН'!$H$20</f>
        <v>2841.68520227</v>
      </c>
      <c r="M92" s="36">
        <f>SUMIFS(СВЦЭМ!$C$33:$C$776,СВЦЭМ!$A$33:$A$776,$A92,СВЦЭМ!$B$33:$B$776,M$79)+'СЕТ СН'!$H$12+СВЦЭМ!$D$10+'СЕТ СН'!$H$5-'СЕТ СН'!$H$20</f>
        <v>2852.2864624899998</v>
      </c>
      <c r="N92" s="36">
        <f>SUMIFS(СВЦЭМ!$C$33:$C$776,СВЦЭМ!$A$33:$A$776,$A92,СВЦЭМ!$B$33:$B$776,N$79)+'СЕТ СН'!$H$12+СВЦЭМ!$D$10+'СЕТ СН'!$H$5-'СЕТ СН'!$H$20</f>
        <v>2875.69084488</v>
      </c>
      <c r="O92" s="36">
        <f>SUMIFS(СВЦЭМ!$C$33:$C$776,СВЦЭМ!$A$33:$A$776,$A92,СВЦЭМ!$B$33:$B$776,O$79)+'СЕТ СН'!$H$12+СВЦЭМ!$D$10+'СЕТ СН'!$H$5-'СЕТ СН'!$H$20</f>
        <v>2885.4999108799998</v>
      </c>
      <c r="P92" s="36">
        <f>SUMIFS(СВЦЭМ!$C$33:$C$776,СВЦЭМ!$A$33:$A$776,$A92,СВЦЭМ!$B$33:$B$776,P$79)+'СЕТ СН'!$H$12+СВЦЭМ!$D$10+'СЕТ СН'!$H$5-'СЕТ СН'!$H$20</f>
        <v>2890.0586267799999</v>
      </c>
      <c r="Q92" s="36">
        <f>SUMIFS(СВЦЭМ!$C$33:$C$776,СВЦЭМ!$A$33:$A$776,$A92,СВЦЭМ!$B$33:$B$776,Q$79)+'СЕТ СН'!$H$12+СВЦЭМ!$D$10+'СЕТ СН'!$H$5-'СЕТ СН'!$H$20</f>
        <v>2892.43962388</v>
      </c>
      <c r="R92" s="36">
        <f>SUMIFS(СВЦЭМ!$C$33:$C$776,СВЦЭМ!$A$33:$A$776,$A92,СВЦЭМ!$B$33:$B$776,R$79)+'СЕТ СН'!$H$12+СВЦЭМ!$D$10+'СЕТ СН'!$H$5-'СЕТ СН'!$H$20</f>
        <v>2891.73602188</v>
      </c>
      <c r="S92" s="36">
        <f>SUMIFS(СВЦЭМ!$C$33:$C$776,СВЦЭМ!$A$33:$A$776,$A92,СВЦЭМ!$B$33:$B$776,S$79)+'СЕТ СН'!$H$12+СВЦЭМ!$D$10+'СЕТ СН'!$H$5-'СЕТ СН'!$H$20</f>
        <v>2875.3373693200001</v>
      </c>
      <c r="T92" s="36">
        <f>SUMIFS(СВЦЭМ!$C$33:$C$776,СВЦЭМ!$A$33:$A$776,$A92,СВЦЭМ!$B$33:$B$776,T$79)+'СЕТ СН'!$H$12+СВЦЭМ!$D$10+'СЕТ СН'!$H$5-'СЕТ СН'!$H$20</f>
        <v>2837.2113299499997</v>
      </c>
      <c r="U92" s="36">
        <f>SUMIFS(СВЦЭМ!$C$33:$C$776,СВЦЭМ!$A$33:$A$776,$A92,СВЦЭМ!$B$33:$B$776,U$79)+'СЕТ СН'!$H$12+СВЦЭМ!$D$10+'СЕТ СН'!$H$5-'СЕТ СН'!$H$20</f>
        <v>2829.1368524899999</v>
      </c>
      <c r="V92" s="36">
        <f>SUMIFS(СВЦЭМ!$C$33:$C$776,СВЦЭМ!$A$33:$A$776,$A92,СВЦЭМ!$B$33:$B$776,V$79)+'СЕТ СН'!$H$12+СВЦЭМ!$D$10+'СЕТ СН'!$H$5-'СЕТ СН'!$H$20</f>
        <v>2824.1734217799999</v>
      </c>
      <c r="W92" s="36">
        <f>SUMIFS(СВЦЭМ!$C$33:$C$776,СВЦЭМ!$A$33:$A$776,$A92,СВЦЭМ!$B$33:$B$776,W$79)+'СЕТ СН'!$H$12+СВЦЭМ!$D$10+'СЕТ СН'!$H$5-'СЕТ СН'!$H$20</f>
        <v>2841.4518074399998</v>
      </c>
      <c r="X92" s="36">
        <f>SUMIFS(СВЦЭМ!$C$33:$C$776,СВЦЭМ!$A$33:$A$776,$A92,СВЦЭМ!$B$33:$B$776,X$79)+'СЕТ СН'!$H$12+СВЦЭМ!$D$10+'СЕТ СН'!$H$5-'СЕТ СН'!$H$20</f>
        <v>2852.9899384599998</v>
      </c>
      <c r="Y92" s="36">
        <f>SUMIFS(СВЦЭМ!$C$33:$C$776,СВЦЭМ!$A$33:$A$776,$A92,СВЦЭМ!$B$33:$B$776,Y$79)+'СЕТ СН'!$H$12+СВЦЭМ!$D$10+'СЕТ СН'!$H$5-'СЕТ СН'!$H$20</f>
        <v>2875.9859634599998</v>
      </c>
    </row>
    <row r="93" spans="1:25" ht="15.75" x14ac:dyDescent="0.2">
      <c r="A93" s="35">
        <f t="shared" si="2"/>
        <v>43875</v>
      </c>
      <c r="B93" s="36">
        <f>SUMIFS(СВЦЭМ!$C$33:$C$776,СВЦЭМ!$A$33:$A$776,$A93,СВЦЭМ!$B$33:$B$776,B$79)+'СЕТ СН'!$H$12+СВЦЭМ!$D$10+'СЕТ СН'!$H$5-'СЕТ СН'!$H$20</f>
        <v>2911.5794319900001</v>
      </c>
      <c r="C93" s="36">
        <f>SUMIFS(СВЦЭМ!$C$33:$C$776,СВЦЭМ!$A$33:$A$776,$A93,СВЦЭМ!$B$33:$B$776,C$79)+'СЕТ СН'!$H$12+СВЦЭМ!$D$10+'СЕТ СН'!$H$5-'СЕТ СН'!$H$20</f>
        <v>2924.0662546499998</v>
      </c>
      <c r="D93" s="36">
        <f>SUMIFS(СВЦЭМ!$C$33:$C$776,СВЦЭМ!$A$33:$A$776,$A93,СВЦЭМ!$B$33:$B$776,D$79)+'СЕТ СН'!$H$12+СВЦЭМ!$D$10+'СЕТ СН'!$H$5-'СЕТ СН'!$H$20</f>
        <v>2942.1799048499997</v>
      </c>
      <c r="E93" s="36">
        <f>SUMIFS(СВЦЭМ!$C$33:$C$776,СВЦЭМ!$A$33:$A$776,$A93,СВЦЭМ!$B$33:$B$776,E$79)+'СЕТ СН'!$H$12+СВЦЭМ!$D$10+'СЕТ СН'!$H$5-'СЕТ СН'!$H$20</f>
        <v>2942.5239306899998</v>
      </c>
      <c r="F93" s="36">
        <f>SUMIFS(СВЦЭМ!$C$33:$C$776,СВЦЭМ!$A$33:$A$776,$A93,СВЦЭМ!$B$33:$B$776,F$79)+'СЕТ СН'!$H$12+СВЦЭМ!$D$10+'СЕТ СН'!$H$5-'СЕТ СН'!$H$20</f>
        <v>2933.5262959699999</v>
      </c>
      <c r="G93" s="36">
        <f>SUMIFS(СВЦЭМ!$C$33:$C$776,СВЦЭМ!$A$33:$A$776,$A93,СВЦЭМ!$B$33:$B$776,G$79)+'СЕТ СН'!$H$12+СВЦЭМ!$D$10+'СЕТ СН'!$H$5-'СЕТ СН'!$H$20</f>
        <v>2925.6933513399999</v>
      </c>
      <c r="H93" s="36">
        <f>SUMIFS(СВЦЭМ!$C$33:$C$776,СВЦЭМ!$A$33:$A$776,$A93,СВЦЭМ!$B$33:$B$776,H$79)+'СЕТ СН'!$H$12+СВЦЭМ!$D$10+'СЕТ СН'!$H$5-'СЕТ СН'!$H$20</f>
        <v>2893.0175979799997</v>
      </c>
      <c r="I93" s="36">
        <f>SUMIFS(СВЦЭМ!$C$33:$C$776,СВЦЭМ!$A$33:$A$776,$A93,СВЦЭМ!$B$33:$B$776,I$79)+'СЕТ СН'!$H$12+СВЦЭМ!$D$10+'СЕТ СН'!$H$5-'СЕТ СН'!$H$20</f>
        <v>2869.595198</v>
      </c>
      <c r="J93" s="36">
        <f>SUMIFS(СВЦЭМ!$C$33:$C$776,СВЦЭМ!$A$33:$A$776,$A93,СВЦЭМ!$B$33:$B$776,J$79)+'СЕТ СН'!$H$12+СВЦЭМ!$D$10+'СЕТ СН'!$H$5-'СЕТ СН'!$H$20</f>
        <v>2851.42554126</v>
      </c>
      <c r="K93" s="36">
        <f>SUMIFS(СВЦЭМ!$C$33:$C$776,СВЦЭМ!$A$33:$A$776,$A93,СВЦЭМ!$B$33:$B$776,K$79)+'СЕТ СН'!$H$12+СВЦЭМ!$D$10+'СЕТ СН'!$H$5-'СЕТ СН'!$H$20</f>
        <v>2832.5513095699998</v>
      </c>
      <c r="L93" s="36">
        <f>SUMIFS(СВЦЭМ!$C$33:$C$776,СВЦЭМ!$A$33:$A$776,$A93,СВЦЭМ!$B$33:$B$776,L$79)+'СЕТ СН'!$H$12+СВЦЭМ!$D$10+'СЕТ СН'!$H$5-'СЕТ СН'!$H$20</f>
        <v>2833.55855101</v>
      </c>
      <c r="M93" s="36">
        <f>SUMIFS(СВЦЭМ!$C$33:$C$776,СВЦЭМ!$A$33:$A$776,$A93,СВЦЭМ!$B$33:$B$776,M$79)+'СЕТ СН'!$H$12+СВЦЭМ!$D$10+'СЕТ СН'!$H$5-'СЕТ СН'!$H$20</f>
        <v>2832.0782006700001</v>
      </c>
      <c r="N93" s="36">
        <f>SUMIFS(СВЦЭМ!$C$33:$C$776,СВЦЭМ!$A$33:$A$776,$A93,СВЦЭМ!$B$33:$B$776,N$79)+'СЕТ СН'!$H$12+СВЦЭМ!$D$10+'СЕТ СН'!$H$5-'СЕТ СН'!$H$20</f>
        <v>2855.0591259499997</v>
      </c>
      <c r="O93" s="36">
        <f>SUMIFS(СВЦЭМ!$C$33:$C$776,СВЦЭМ!$A$33:$A$776,$A93,СВЦЭМ!$B$33:$B$776,O$79)+'СЕТ СН'!$H$12+СВЦЭМ!$D$10+'СЕТ СН'!$H$5-'СЕТ СН'!$H$20</f>
        <v>2865.86957364</v>
      </c>
      <c r="P93" s="36">
        <f>SUMIFS(СВЦЭМ!$C$33:$C$776,СВЦЭМ!$A$33:$A$776,$A93,СВЦЭМ!$B$33:$B$776,P$79)+'СЕТ СН'!$H$12+СВЦЭМ!$D$10+'СЕТ СН'!$H$5-'СЕТ СН'!$H$20</f>
        <v>2874.44931189</v>
      </c>
      <c r="Q93" s="36">
        <f>SUMIFS(СВЦЭМ!$C$33:$C$776,СВЦЭМ!$A$33:$A$776,$A93,СВЦЭМ!$B$33:$B$776,Q$79)+'СЕТ СН'!$H$12+СВЦЭМ!$D$10+'СЕТ СН'!$H$5-'СЕТ СН'!$H$20</f>
        <v>2880.0965762300002</v>
      </c>
      <c r="R93" s="36">
        <f>SUMIFS(СВЦЭМ!$C$33:$C$776,СВЦЭМ!$A$33:$A$776,$A93,СВЦЭМ!$B$33:$B$776,R$79)+'СЕТ СН'!$H$12+СВЦЭМ!$D$10+'СЕТ СН'!$H$5-'СЕТ СН'!$H$20</f>
        <v>2871.7707174400002</v>
      </c>
      <c r="S93" s="36">
        <f>SUMIFS(СВЦЭМ!$C$33:$C$776,СВЦЭМ!$A$33:$A$776,$A93,СВЦЭМ!$B$33:$B$776,S$79)+'СЕТ СН'!$H$12+СВЦЭМ!$D$10+'СЕТ СН'!$H$5-'СЕТ СН'!$H$20</f>
        <v>2854.3422373599997</v>
      </c>
      <c r="T93" s="36">
        <f>SUMIFS(СВЦЭМ!$C$33:$C$776,СВЦЭМ!$A$33:$A$776,$A93,СВЦЭМ!$B$33:$B$776,T$79)+'СЕТ СН'!$H$12+СВЦЭМ!$D$10+'СЕТ СН'!$H$5-'СЕТ СН'!$H$20</f>
        <v>2837.0142521899998</v>
      </c>
      <c r="U93" s="36">
        <f>SUMIFS(СВЦЭМ!$C$33:$C$776,СВЦЭМ!$A$33:$A$776,$A93,СВЦЭМ!$B$33:$B$776,U$79)+'СЕТ СН'!$H$12+СВЦЭМ!$D$10+'СЕТ СН'!$H$5-'СЕТ СН'!$H$20</f>
        <v>2835.43111761</v>
      </c>
      <c r="V93" s="36">
        <f>SUMIFS(СВЦЭМ!$C$33:$C$776,СВЦЭМ!$A$33:$A$776,$A93,СВЦЭМ!$B$33:$B$776,V$79)+'СЕТ СН'!$H$12+СВЦЭМ!$D$10+'СЕТ СН'!$H$5-'СЕТ СН'!$H$20</f>
        <v>2830.8619817099998</v>
      </c>
      <c r="W93" s="36">
        <f>SUMIFS(СВЦЭМ!$C$33:$C$776,СВЦЭМ!$A$33:$A$776,$A93,СВЦЭМ!$B$33:$B$776,W$79)+'СЕТ СН'!$H$12+СВЦЭМ!$D$10+'СЕТ СН'!$H$5-'СЕТ СН'!$H$20</f>
        <v>2852.6564534999998</v>
      </c>
      <c r="X93" s="36">
        <f>SUMIFS(СВЦЭМ!$C$33:$C$776,СВЦЭМ!$A$33:$A$776,$A93,СВЦЭМ!$B$33:$B$776,X$79)+'СЕТ СН'!$H$12+СВЦЭМ!$D$10+'СЕТ СН'!$H$5-'СЕТ СН'!$H$20</f>
        <v>2872.1517326600001</v>
      </c>
      <c r="Y93" s="36">
        <f>SUMIFS(СВЦЭМ!$C$33:$C$776,СВЦЭМ!$A$33:$A$776,$A93,СВЦЭМ!$B$33:$B$776,Y$79)+'СЕТ СН'!$H$12+СВЦЭМ!$D$10+'СЕТ СН'!$H$5-'СЕТ СН'!$H$20</f>
        <v>2879.3918955899999</v>
      </c>
    </row>
    <row r="94" spans="1:25" ht="15.75" x14ac:dyDescent="0.2">
      <c r="A94" s="35">
        <f t="shared" si="2"/>
        <v>43876</v>
      </c>
      <c r="B94" s="36">
        <f>SUMIFS(СВЦЭМ!$C$33:$C$776,СВЦЭМ!$A$33:$A$776,$A94,СВЦЭМ!$B$33:$B$776,B$79)+'СЕТ СН'!$H$12+СВЦЭМ!$D$10+'СЕТ СН'!$H$5-'СЕТ СН'!$H$20</f>
        <v>2786.84372837</v>
      </c>
      <c r="C94" s="36">
        <f>SUMIFS(СВЦЭМ!$C$33:$C$776,СВЦЭМ!$A$33:$A$776,$A94,СВЦЭМ!$B$33:$B$776,C$79)+'СЕТ СН'!$H$12+СВЦЭМ!$D$10+'СЕТ СН'!$H$5-'СЕТ СН'!$H$20</f>
        <v>2799.7955318999998</v>
      </c>
      <c r="D94" s="36">
        <f>SUMIFS(СВЦЭМ!$C$33:$C$776,СВЦЭМ!$A$33:$A$776,$A94,СВЦЭМ!$B$33:$B$776,D$79)+'СЕТ СН'!$H$12+СВЦЭМ!$D$10+'СЕТ СН'!$H$5-'СЕТ СН'!$H$20</f>
        <v>2824.35882838</v>
      </c>
      <c r="E94" s="36">
        <f>SUMIFS(СВЦЭМ!$C$33:$C$776,СВЦЭМ!$A$33:$A$776,$A94,СВЦЭМ!$B$33:$B$776,E$79)+'СЕТ СН'!$H$12+СВЦЭМ!$D$10+'СЕТ СН'!$H$5-'СЕТ СН'!$H$20</f>
        <v>2840.6958499299999</v>
      </c>
      <c r="F94" s="36">
        <f>SUMIFS(СВЦЭМ!$C$33:$C$776,СВЦЭМ!$A$33:$A$776,$A94,СВЦЭМ!$B$33:$B$776,F$79)+'СЕТ СН'!$H$12+СВЦЭМ!$D$10+'СЕТ СН'!$H$5-'СЕТ СН'!$H$20</f>
        <v>2839.1797370099998</v>
      </c>
      <c r="G94" s="36">
        <f>SUMIFS(СВЦЭМ!$C$33:$C$776,СВЦЭМ!$A$33:$A$776,$A94,СВЦЭМ!$B$33:$B$776,G$79)+'СЕТ СН'!$H$12+СВЦЭМ!$D$10+'СЕТ СН'!$H$5-'СЕТ СН'!$H$20</f>
        <v>2822.6922491199998</v>
      </c>
      <c r="H94" s="36">
        <f>SUMIFS(СВЦЭМ!$C$33:$C$776,СВЦЭМ!$A$33:$A$776,$A94,СВЦЭМ!$B$33:$B$776,H$79)+'СЕТ СН'!$H$12+СВЦЭМ!$D$10+'СЕТ СН'!$H$5-'СЕТ СН'!$H$20</f>
        <v>2817.2726452899997</v>
      </c>
      <c r="I94" s="36">
        <f>SUMIFS(СВЦЭМ!$C$33:$C$776,СВЦЭМ!$A$33:$A$776,$A94,СВЦЭМ!$B$33:$B$776,I$79)+'СЕТ СН'!$H$12+СВЦЭМ!$D$10+'СЕТ СН'!$H$5-'СЕТ СН'!$H$20</f>
        <v>2824.6556440999998</v>
      </c>
      <c r="J94" s="36">
        <f>SUMIFS(СВЦЭМ!$C$33:$C$776,СВЦЭМ!$A$33:$A$776,$A94,СВЦЭМ!$B$33:$B$776,J$79)+'СЕТ СН'!$H$12+СВЦЭМ!$D$10+'СЕТ СН'!$H$5-'СЕТ СН'!$H$20</f>
        <v>2842.9394456700002</v>
      </c>
      <c r="K94" s="36">
        <f>SUMIFS(СВЦЭМ!$C$33:$C$776,СВЦЭМ!$A$33:$A$776,$A94,СВЦЭМ!$B$33:$B$776,K$79)+'СЕТ СН'!$H$12+СВЦЭМ!$D$10+'СЕТ СН'!$H$5-'СЕТ СН'!$H$20</f>
        <v>2849.2278620100001</v>
      </c>
      <c r="L94" s="36">
        <f>SUMIFS(СВЦЭМ!$C$33:$C$776,СВЦЭМ!$A$33:$A$776,$A94,СВЦЭМ!$B$33:$B$776,L$79)+'СЕТ СН'!$H$12+СВЦЭМ!$D$10+'СЕТ СН'!$H$5-'СЕТ СН'!$H$20</f>
        <v>2853.3738817599997</v>
      </c>
      <c r="M94" s="36">
        <f>SUMIFS(СВЦЭМ!$C$33:$C$776,СВЦЭМ!$A$33:$A$776,$A94,СВЦЭМ!$B$33:$B$776,M$79)+'СЕТ СН'!$H$12+СВЦЭМ!$D$10+'СЕТ СН'!$H$5-'СЕТ СН'!$H$20</f>
        <v>2843.4270421599999</v>
      </c>
      <c r="N94" s="36">
        <f>SUMIFS(СВЦЭМ!$C$33:$C$776,СВЦЭМ!$A$33:$A$776,$A94,СВЦЭМ!$B$33:$B$776,N$79)+'СЕТ СН'!$H$12+СВЦЭМ!$D$10+'СЕТ СН'!$H$5-'СЕТ СН'!$H$20</f>
        <v>2844.8154153999999</v>
      </c>
      <c r="O94" s="36">
        <f>SUMIFS(СВЦЭМ!$C$33:$C$776,СВЦЭМ!$A$33:$A$776,$A94,СВЦЭМ!$B$33:$B$776,O$79)+'СЕТ СН'!$H$12+СВЦЭМ!$D$10+'СЕТ СН'!$H$5-'СЕТ СН'!$H$20</f>
        <v>2840.4317254299999</v>
      </c>
      <c r="P94" s="36">
        <f>SUMIFS(СВЦЭМ!$C$33:$C$776,СВЦЭМ!$A$33:$A$776,$A94,СВЦЭМ!$B$33:$B$776,P$79)+'СЕТ СН'!$H$12+СВЦЭМ!$D$10+'СЕТ СН'!$H$5-'СЕТ СН'!$H$20</f>
        <v>2821.6247610599999</v>
      </c>
      <c r="Q94" s="36">
        <f>SUMIFS(СВЦЭМ!$C$33:$C$776,СВЦЭМ!$A$33:$A$776,$A94,СВЦЭМ!$B$33:$B$776,Q$79)+'СЕТ СН'!$H$12+СВЦЭМ!$D$10+'СЕТ СН'!$H$5-'СЕТ СН'!$H$20</f>
        <v>2814.07497865</v>
      </c>
      <c r="R94" s="36">
        <f>SUMIFS(СВЦЭМ!$C$33:$C$776,СВЦЭМ!$A$33:$A$776,$A94,СВЦЭМ!$B$33:$B$776,R$79)+'СЕТ СН'!$H$12+СВЦЭМ!$D$10+'СЕТ СН'!$H$5-'СЕТ СН'!$H$20</f>
        <v>2820.4845458199998</v>
      </c>
      <c r="S94" s="36">
        <f>SUMIFS(СВЦЭМ!$C$33:$C$776,СВЦЭМ!$A$33:$A$776,$A94,СВЦЭМ!$B$33:$B$776,S$79)+'СЕТ СН'!$H$12+СВЦЭМ!$D$10+'СЕТ СН'!$H$5-'СЕТ СН'!$H$20</f>
        <v>2829.4227854699998</v>
      </c>
      <c r="T94" s="36">
        <f>SUMIFS(СВЦЭМ!$C$33:$C$776,СВЦЭМ!$A$33:$A$776,$A94,СВЦЭМ!$B$33:$B$776,T$79)+'СЕТ СН'!$H$12+СВЦЭМ!$D$10+'СЕТ СН'!$H$5-'СЕТ СН'!$H$20</f>
        <v>2847.1519386199998</v>
      </c>
      <c r="U94" s="36">
        <f>SUMIFS(СВЦЭМ!$C$33:$C$776,СВЦЭМ!$A$33:$A$776,$A94,СВЦЭМ!$B$33:$B$776,U$79)+'СЕТ СН'!$H$12+СВЦЭМ!$D$10+'СЕТ СН'!$H$5-'СЕТ СН'!$H$20</f>
        <v>2851.0688775199997</v>
      </c>
      <c r="V94" s="36">
        <f>SUMIFS(СВЦЭМ!$C$33:$C$776,СВЦЭМ!$A$33:$A$776,$A94,СВЦЭМ!$B$33:$B$776,V$79)+'СЕТ СН'!$H$12+СВЦЭМ!$D$10+'СЕТ СН'!$H$5-'СЕТ СН'!$H$20</f>
        <v>2831.8477338399998</v>
      </c>
      <c r="W94" s="36">
        <f>SUMIFS(СВЦЭМ!$C$33:$C$776,СВЦЭМ!$A$33:$A$776,$A94,СВЦЭМ!$B$33:$B$776,W$79)+'СЕТ СН'!$H$12+СВЦЭМ!$D$10+'СЕТ СН'!$H$5-'СЕТ СН'!$H$20</f>
        <v>2825.5919685199997</v>
      </c>
      <c r="X94" s="36">
        <f>SUMIFS(СВЦЭМ!$C$33:$C$776,СВЦЭМ!$A$33:$A$776,$A94,СВЦЭМ!$B$33:$B$776,X$79)+'СЕТ СН'!$H$12+СВЦЭМ!$D$10+'СЕТ СН'!$H$5-'СЕТ СН'!$H$20</f>
        <v>2824.3584873700001</v>
      </c>
      <c r="Y94" s="36">
        <f>SUMIFS(СВЦЭМ!$C$33:$C$776,СВЦЭМ!$A$33:$A$776,$A94,СВЦЭМ!$B$33:$B$776,Y$79)+'СЕТ СН'!$H$12+СВЦЭМ!$D$10+'СЕТ СН'!$H$5-'СЕТ СН'!$H$20</f>
        <v>2796.3274314999999</v>
      </c>
    </row>
    <row r="95" spans="1:25" ht="15.75" x14ac:dyDescent="0.2">
      <c r="A95" s="35">
        <f t="shared" si="2"/>
        <v>43877</v>
      </c>
      <c r="B95" s="36">
        <f>SUMIFS(СВЦЭМ!$C$33:$C$776,СВЦЭМ!$A$33:$A$776,$A95,СВЦЭМ!$B$33:$B$776,B$79)+'СЕТ СН'!$H$12+СВЦЭМ!$D$10+'СЕТ СН'!$H$5-'СЕТ СН'!$H$20</f>
        <v>2901.04995487</v>
      </c>
      <c r="C95" s="36">
        <f>SUMIFS(СВЦЭМ!$C$33:$C$776,СВЦЭМ!$A$33:$A$776,$A95,СВЦЭМ!$B$33:$B$776,C$79)+'СЕТ СН'!$H$12+СВЦЭМ!$D$10+'СЕТ СН'!$H$5-'СЕТ СН'!$H$20</f>
        <v>2934.4729291499998</v>
      </c>
      <c r="D95" s="36">
        <f>SUMIFS(СВЦЭМ!$C$33:$C$776,СВЦЭМ!$A$33:$A$776,$A95,СВЦЭМ!$B$33:$B$776,D$79)+'СЕТ СН'!$H$12+СВЦЭМ!$D$10+'СЕТ СН'!$H$5-'СЕТ СН'!$H$20</f>
        <v>2944.3556483799998</v>
      </c>
      <c r="E95" s="36">
        <f>SUMIFS(СВЦЭМ!$C$33:$C$776,СВЦЭМ!$A$33:$A$776,$A95,СВЦЭМ!$B$33:$B$776,E$79)+'СЕТ СН'!$H$12+СВЦЭМ!$D$10+'СЕТ СН'!$H$5-'СЕТ СН'!$H$20</f>
        <v>2951.6229547599996</v>
      </c>
      <c r="F95" s="36">
        <f>SUMIFS(СВЦЭМ!$C$33:$C$776,СВЦЭМ!$A$33:$A$776,$A95,СВЦЭМ!$B$33:$B$776,F$79)+'СЕТ СН'!$H$12+СВЦЭМ!$D$10+'СЕТ СН'!$H$5-'СЕТ СН'!$H$20</f>
        <v>2950.9361796799999</v>
      </c>
      <c r="G95" s="36">
        <f>SUMIFS(СВЦЭМ!$C$33:$C$776,СВЦЭМ!$A$33:$A$776,$A95,СВЦЭМ!$B$33:$B$776,G$79)+'СЕТ СН'!$H$12+СВЦЭМ!$D$10+'СЕТ СН'!$H$5-'СЕТ СН'!$H$20</f>
        <v>2938.0700028699998</v>
      </c>
      <c r="H95" s="36">
        <f>SUMIFS(СВЦЭМ!$C$33:$C$776,СВЦЭМ!$A$33:$A$776,$A95,СВЦЭМ!$B$33:$B$776,H$79)+'СЕТ СН'!$H$12+СВЦЭМ!$D$10+'СЕТ СН'!$H$5-'СЕТ СН'!$H$20</f>
        <v>2910.8230620200002</v>
      </c>
      <c r="I95" s="36">
        <f>SUMIFS(СВЦЭМ!$C$33:$C$776,СВЦЭМ!$A$33:$A$776,$A95,СВЦЭМ!$B$33:$B$776,I$79)+'СЕТ СН'!$H$12+СВЦЭМ!$D$10+'СЕТ СН'!$H$5-'СЕТ СН'!$H$20</f>
        <v>2891.5507343199997</v>
      </c>
      <c r="J95" s="36">
        <f>SUMIFS(СВЦЭМ!$C$33:$C$776,СВЦЭМ!$A$33:$A$776,$A95,СВЦЭМ!$B$33:$B$776,J$79)+'СЕТ СН'!$H$12+СВЦЭМ!$D$10+'СЕТ СН'!$H$5-'СЕТ СН'!$H$20</f>
        <v>2856.1500407100002</v>
      </c>
      <c r="K95" s="36">
        <f>SUMIFS(СВЦЭМ!$C$33:$C$776,СВЦЭМ!$A$33:$A$776,$A95,СВЦЭМ!$B$33:$B$776,K$79)+'СЕТ СН'!$H$12+СВЦЭМ!$D$10+'СЕТ СН'!$H$5-'СЕТ СН'!$H$20</f>
        <v>2828.7374878400001</v>
      </c>
      <c r="L95" s="36">
        <f>SUMIFS(СВЦЭМ!$C$33:$C$776,СВЦЭМ!$A$33:$A$776,$A95,СВЦЭМ!$B$33:$B$776,L$79)+'СЕТ СН'!$H$12+СВЦЭМ!$D$10+'СЕТ СН'!$H$5-'СЕТ СН'!$H$20</f>
        <v>2818.8937000000001</v>
      </c>
      <c r="M95" s="36">
        <f>SUMIFS(СВЦЭМ!$C$33:$C$776,СВЦЭМ!$A$33:$A$776,$A95,СВЦЭМ!$B$33:$B$776,M$79)+'СЕТ СН'!$H$12+СВЦЭМ!$D$10+'СЕТ СН'!$H$5-'СЕТ СН'!$H$20</f>
        <v>2825.4427131699999</v>
      </c>
      <c r="N95" s="36">
        <f>SUMIFS(СВЦЭМ!$C$33:$C$776,СВЦЭМ!$A$33:$A$776,$A95,СВЦЭМ!$B$33:$B$776,N$79)+'СЕТ СН'!$H$12+СВЦЭМ!$D$10+'СЕТ СН'!$H$5-'СЕТ СН'!$H$20</f>
        <v>2846.2285296099999</v>
      </c>
      <c r="O95" s="36">
        <f>SUMIFS(СВЦЭМ!$C$33:$C$776,СВЦЭМ!$A$33:$A$776,$A95,СВЦЭМ!$B$33:$B$776,O$79)+'СЕТ СН'!$H$12+СВЦЭМ!$D$10+'СЕТ СН'!$H$5-'СЕТ СН'!$H$20</f>
        <v>2843.8435345899998</v>
      </c>
      <c r="P95" s="36">
        <f>SUMIFS(СВЦЭМ!$C$33:$C$776,СВЦЭМ!$A$33:$A$776,$A95,СВЦЭМ!$B$33:$B$776,P$79)+'СЕТ СН'!$H$12+СВЦЭМ!$D$10+'СЕТ СН'!$H$5-'СЕТ СН'!$H$20</f>
        <v>2863.4794004300002</v>
      </c>
      <c r="Q95" s="36">
        <f>SUMIFS(СВЦЭМ!$C$33:$C$776,СВЦЭМ!$A$33:$A$776,$A95,СВЦЭМ!$B$33:$B$776,Q$79)+'СЕТ СН'!$H$12+СВЦЭМ!$D$10+'СЕТ СН'!$H$5-'СЕТ СН'!$H$20</f>
        <v>2870.7689166499999</v>
      </c>
      <c r="R95" s="36">
        <f>SUMIFS(СВЦЭМ!$C$33:$C$776,СВЦЭМ!$A$33:$A$776,$A95,СВЦЭМ!$B$33:$B$776,R$79)+'СЕТ СН'!$H$12+СВЦЭМ!$D$10+'СЕТ СН'!$H$5-'СЕТ СН'!$H$20</f>
        <v>2863.3062597200001</v>
      </c>
      <c r="S95" s="36">
        <f>SUMIFS(СВЦЭМ!$C$33:$C$776,СВЦЭМ!$A$33:$A$776,$A95,СВЦЭМ!$B$33:$B$776,S$79)+'СЕТ СН'!$H$12+СВЦЭМ!$D$10+'СЕТ СН'!$H$5-'СЕТ СН'!$H$20</f>
        <v>2855.8151173400001</v>
      </c>
      <c r="T95" s="36">
        <f>SUMIFS(СВЦЭМ!$C$33:$C$776,СВЦЭМ!$A$33:$A$776,$A95,СВЦЭМ!$B$33:$B$776,T$79)+'СЕТ СН'!$H$12+СВЦЭМ!$D$10+'СЕТ СН'!$H$5-'СЕТ СН'!$H$20</f>
        <v>2827.6739791499999</v>
      </c>
      <c r="U95" s="36">
        <f>SUMIFS(СВЦЭМ!$C$33:$C$776,СВЦЭМ!$A$33:$A$776,$A95,СВЦЭМ!$B$33:$B$776,U$79)+'СЕТ СН'!$H$12+СВЦЭМ!$D$10+'СЕТ СН'!$H$5-'СЕТ СН'!$H$20</f>
        <v>2829.7155168300001</v>
      </c>
      <c r="V95" s="36">
        <f>SUMIFS(СВЦЭМ!$C$33:$C$776,СВЦЭМ!$A$33:$A$776,$A95,СВЦЭМ!$B$33:$B$776,V$79)+'СЕТ СН'!$H$12+СВЦЭМ!$D$10+'СЕТ СН'!$H$5-'СЕТ СН'!$H$20</f>
        <v>2833.6091489599999</v>
      </c>
      <c r="W95" s="36">
        <f>SUMIFS(СВЦЭМ!$C$33:$C$776,СВЦЭМ!$A$33:$A$776,$A95,СВЦЭМ!$B$33:$B$776,W$79)+'СЕТ СН'!$H$12+СВЦЭМ!$D$10+'СЕТ СН'!$H$5-'СЕТ СН'!$H$20</f>
        <v>2847.7648726899997</v>
      </c>
      <c r="X95" s="36">
        <f>SUMIFS(СВЦЭМ!$C$33:$C$776,СВЦЭМ!$A$33:$A$776,$A95,СВЦЭМ!$B$33:$B$776,X$79)+'СЕТ СН'!$H$12+СВЦЭМ!$D$10+'СЕТ СН'!$H$5-'СЕТ СН'!$H$20</f>
        <v>2840.1711183799998</v>
      </c>
      <c r="Y95" s="36">
        <f>SUMIFS(СВЦЭМ!$C$33:$C$776,СВЦЭМ!$A$33:$A$776,$A95,СВЦЭМ!$B$33:$B$776,Y$79)+'СЕТ СН'!$H$12+СВЦЭМ!$D$10+'СЕТ СН'!$H$5-'СЕТ СН'!$H$20</f>
        <v>2867.2678773099997</v>
      </c>
    </row>
    <row r="96" spans="1:25" ht="15.75" x14ac:dyDescent="0.2">
      <c r="A96" s="35">
        <f t="shared" si="2"/>
        <v>43878</v>
      </c>
      <c r="B96" s="36">
        <f>SUMIFS(СВЦЭМ!$C$33:$C$776,СВЦЭМ!$A$33:$A$776,$A96,СВЦЭМ!$B$33:$B$776,B$79)+'СЕТ СН'!$H$12+СВЦЭМ!$D$10+'СЕТ СН'!$H$5-'СЕТ СН'!$H$20</f>
        <v>2894.4903525499999</v>
      </c>
      <c r="C96" s="36">
        <f>SUMIFS(СВЦЭМ!$C$33:$C$776,СВЦЭМ!$A$33:$A$776,$A96,СВЦЭМ!$B$33:$B$776,C$79)+'СЕТ СН'!$H$12+СВЦЭМ!$D$10+'СЕТ СН'!$H$5-'СЕТ СН'!$H$20</f>
        <v>2897.8927508400002</v>
      </c>
      <c r="D96" s="36">
        <f>SUMIFS(СВЦЭМ!$C$33:$C$776,СВЦЭМ!$A$33:$A$776,$A96,СВЦЭМ!$B$33:$B$776,D$79)+'СЕТ СН'!$H$12+СВЦЭМ!$D$10+'СЕТ СН'!$H$5-'СЕТ СН'!$H$20</f>
        <v>2920.9400605800001</v>
      </c>
      <c r="E96" s="36">
        <f>SUMIFS(СВЦЭМ!$C$33:$C$776,СВЦЭМ!$A$33:$A$776,$A96,СВЦЭМ!$B$33:$B$776,E$79)+'СЕТ СН'!$H$12+СВЦЭМ!$D$10+'СЕТ СН'!$H$5-'СЕТ СН'!$H$20</f>
        <v>2929.8050524299997</v>
      </c>
      <c r="F96" s="36">
        <f>SUMIFS(СВЦЭМ!$C$33:$C$776,СВЦЭМ!$A$33:$A$776,$A96,СВЦЭМ!$B$33:$B$776,F$79)+'СЕТ СН'!$H$12+СВЦЭМ!$D$10+'СЕТ СН'!$H$5-'СЕТ СН'!$H$20</f>
        <v>2924.5870255299997</v>
      </c>
      <c r="G96" s="36">
        <f>SUMIFS(СВЦЭМ!$C$33:$C$776,СВЦЭМ!$A$33:$A$776,$A96,СВЦЭМ!$B$33:$B$776,G$79)+'СЕТ СН'!$H$12+СВЦЭМ!$D$10+'СЕТ СН'!$H$5-'СЕТ СН'!$H$20</f>
        <v>2901.6782542299998</v>
      </c>
      <c r="H96" s="36">
        <f>SUMIFS(СВЦЭМ!$C$33:$C$776,СВЦЭМ!$A$33:$A$776,$A96,СВЦЭМ!$B$33:$B$776,H$79)+'СЕТ СН'!$H$12+СВЦЭМ!$D$10+'СЕТ СН'!$H$5-'СЕТ СН'!$H$20</f>
        <v>2868.7804776499997</v>
      </c>
      <c r="I96" s="36">
        <f>SUMIFS(СВЦЭМ!$C$33:$C$776,СВЦЭМ!$A$33:$A$776,$A96,СВЦЭМ!$B$33:$B$776,I$79)+'СЕТ СН'!$H$12+СВЦЭМ!$D$10+'СЕТ СН'!$H$5-'СЕТ СН'!$H$20</f>
        <v>2845.3270716100001</v>
      </c>
      <c r="J96" s="36">
        <f>SUMIFS(СВЦЭМ!$C$33:$C$776,СВЦЭМ!$A$33:$A$776,$A96,СВЦЭМ!$B$33:$B$776,J$79)+'СЕТ СН'!$H$12+СВЦЭМ!$D$10+'СЕТ СН'!$H$5-'СЕТ СН'!$H$20</f>
        <v>2869.88375443</v>
      </c>
      <c r="K96" s="36">
        <f>SUMIFS(СВЦЭМ!$C$33:$C$776,СВЦЭМ!$A$33:$A$776,$A96,СВЦЭМ!$B$33:$B$776,K$79)+'СЕТ СН'!$H$12+СВЦЭМ!$D$10+'СЕТ СН'!$H$5-'СЕТ СН'!$H$20</f>
        <v>2841.9221665199998</v>
      </c>
      <c r="L96" s="36">
        <f>SUMIFS(СВЦЭМ!$C$33:$C$776,СВЦЭМ!$A$33:$A$776,$A96,СВЦЭМ!$B$33:$B$776,L$79)+'СЕТ СН'!$H$12+СВЦЭМ!$D$10+'СЕТ СН'!$H$5-'СЕТ СН'!$H$20</f>
        <v>2833.0427412700001</v>
      </c>
      <c r="M96" s="36">
        <f>SUMIFS(СВЦЭМ!$C$33:$C$776,СВЦЭМ!$A$33:$A$776,$A96,СВЦЭМ!$B$33:$B$776,M$79)+'СЕТ СН'!$H$12+СВЦЭМ!$D$10+'СЕТ СН'!$H$5-'СЕТ СН'!$H$20</f>
        <v>2847.9153727600001</v>
      </c>
      <c r="N96" s="36">
        <f>SUMIFS(СВЦЭМ!$C$33:$C$776,СВЦЭМ!$A$33:$A$776,$A96,СВЦЭМ!$B$33:$B$776,N$79)+'СЕТ СН'!$H$12+СВЦЭМ!$D$10+'СЕТ СН'!$H$5-'СЕТ СН'!$H$20</f>
        <v>2865.8378583200001</v>
      </c>
      <c r="O96" s="36">
        <f>SUMIFS(СВЦЭМ!$C$33:$C$776,СВЦЭМ!$A$33:$A$776,$A96,СВЦЭМ!$B$33:$B$776,O$79)+'СЕТ СН'!$H$12+СВЦЭМ!$D$10+'СЕТ СН'!$H$5-'СЕТ СН'!$H$20</f>
        <v>2872.2917679799998</v>
      </c>
      <c r="P96" s="36">
        <f>SUMIFS(СВЦЭМ!$C$33:$C$776,СВЦЭМ!$A$33:$A$776,$A96,СВЦЭМ!$B$33:$B$776,P$79)+'СЕТ СН'!$H$12+СВЦЭМ!$D$10+'СЕТ СН'!$H$5-'СЕТ СН'!$H$20</f>
        <v>2892.2731060999999</v>
      </c>
      <c r="Q96" s="36">
        <f>SUMIFS(СВЦЭМ!$C$33:$C$776,СВЦЭМ!$A$33:$A$776,$A96,СВЦЭМ!$B$33:$B$776,Q$79)+'СЕТ СН'!$H$12+СВЦЭМ!$D$10+'СЕТ СН'!$H$5-'СЕТ СН'!$H$20</f>
        <v>2913.7270902700002</v>
      </c>
      <c r="R96" s="36">
        <f>SUMIFS(СВЦЭМ!$C$33:$C$776,СВЦЭМ!$A$33:$A$776,$A96,СВЦЭМ!$B$33:$B$776,R$79)+'СЕТ СН'!$H$12+СВЦЭМ!$D$10+'СЕТ СН'!$H$5-'СЕТ СН'!$H$20</f>
        <v>2907.9677279899997</v>
      </c>
      <c r="S96" s="36">
        <f>SUMIFS(СВЦЭМ!$C$33:$C$776,СВЦЭМ!$A$33:$A$776,$A96,СВЦЭМ!$B$33:$B$776,S$79)+'СЕТ СН'!$H$12+СВЦЭМ!$D$10+'СЕТ СН'!$H$5-'СЕТ СН'!$H$20</f>
        <v>2888.3813293600001</v>
      </c>
      <c r="T96" s="36">
        <f>SUMIFS(СВЦЭМ!$C$33:$C$776,СВЦЭМ!$A$33:$A$776,$A96,СВЦЭМ!$B$33:$B$776,T$79)+'СЕТ СН'!$H$12+СВЦЭМ!$D$10+'СЕТ СН'!$H$5-'СЕТ СН'!$H$20</f>
        <v>2848.2649361200001</v>
      </c>
      <c r="U96" s="36">
        <f>SUMIFS(СВЦЭМ!$C$33:$C$776,СВЦЭМ!$A$33:$A$776,$A96,СВЦЭМ!$B$33:$B$776,U$79)+'СЕТ СН'!$H$12+СВЦЭМ!$D$10+'СЕТ СН'!$H$5-'СЕТ СН'!$H$20</f>
        <v>2838.5030899499998</v>
      </c>
      <c r="V96" s="36">
        <f>SUMIFS(СВЦЭМ!$C$33:$C$776,СВЦЭМ!$A$33:$A$776,$A96,СВЦЭМ!$B$33:$B$776,V$79)+'СЕТ СН'!$H$12+СВЦЭМ!$D$10+'СЕТ СН'!$H$5-'СЕТ СН'!$H$20</f>
        <v>2842.2395086299998</v>
      </c>
      <c r="W96" s="36">
        <f>SUMIFS(СВЦЭМ!$C$33:$C$776,СВЦЭМ!$A$33:$A$776,$A96,СВЦЭМ!$B$33:$B$776,W$79)+'СЕТ СН'!$H$12+СВЦЭМ!$D$10+'СЕТ СН'!$H$5-'СЕТ СН'!$H$20</f>
        <v>2863.55711879</v>
      </c>
      <c r="X96" s="36">
        <f>SUMIFS(СВЦЭМ!$C$33:$C$776,СВЦЭМ!$A$33:$A$776,$A96,СВЦЭМ!$B$33:$B$776,X$79)+'СЕТ СН'!$H$12+СВЦЭМ!$D$10+'СЕТ СН'!$H$5-'СЕТ СН'!$H$20</f>
        <v>2875.0868659299999</v>
      </c>
      <c r="Y96" s="36">
        <f>SUMIFS(СВЦЭМ!$C$33:$C$776,СВЦЭМ!$A$33:$A$776,$A96,СВЦЭМ!$B$33:$B$776,Y$79)+'СЕТ СН'!$H$12+СВЦЭМ!$D$10+'СЕТ СН'!$H$5-'СЕТ СН'!$H$20</f>
        <v>2912.7784933100002</v>
      </c>
    </row>
    <row r="97" spans="1:25" ht="15.75" x14ac:dyDescent="0.2">
      <c r="A97" s="35">
        <f t="shared" si="2"/>
        <v>43879</v>
      </c>
      <c r="B97" s="36">
        <f>SUMIFS(СВЦЭМ!$C$33:$C$776,СВЦЭМ!$A$33:$A$776,$A97,СВЦЭМ!$B$33:$B$776,B$79)+'СЕТ СН'!$H$12+СВЦЭМ!$D$10+'СЕТ СН'!$H$5-'СЕТ СН'!$H$20</f>
        <v>2868.78404882</v>
      </c>
      <c r="C97" s="36">
        <f>SUMIFS(СВЦЭМ!$C$33:$C$776,СВЦЭМ!$A$33:$A$776,$A97,СВЦЭМ!$B$33:$B$776,C$79)+'СЕТ СН'!$H$12+СВЦЭМ!$D$10+'СЕТ СН'!$H$5-'СЕТ СН'!$H$20</f>
        <v>2891.6709793999999</v>
      </c>
      <c r="D97" s="36">
        <f>SUMIFS(СВЦЭМ!$C$33:$C$776,СВЦЭМ!$A$33:$A$776,$A97,СВЦЭМ!$B$33:$B$776,D$79)+'СЕТ СН'!$H$12+СВЦЭМ!$D$10+'СЕТ СН'!$H$5-'СЕТ СН'!$H$20</f>
        <v>2909.4033490800002</v>
      </c>
      <c r="E97" s="36">
        <f>SUMIFS(СВЦЭМ!$C$33:$C$776,СВЦЭМ!$A$33:$A$776,$A97,СВЦЭМ!$B$33:$B$776,E$79)+'СЕТ СН'!$H$12+СВЦЭМ!$D$10+'СЕТ СН'!$H$5-'СЕТ СН'!$H$20</f>
        <v>2918.9290337900002</v>
      </c>
      <c r="F97" s="36">
        <f>SUMIFS(СВЦЭМ!$C$33:$C$776,СВЦЭМ!$A$33:$A$776,$A97,СВЦЭМ!$B$33:$B$776,F$79)+'СЕТ СН'!$H$12+СВЦЭМ!$D$10+'СЕТ СН'!$H$5-'СЕТ СН'!$H$20</f>
        <v>2911.6613755099997</v>
      </c>
      <c r="G97" s="36">
        <f>SUMIFS(СВЦЭМ!$C$33:$C$776,СВЦЭМ!$A$33:$A$776,$A97,СВЦЭМ!$B$33:$B$776,G$79)+'СЕТ СН'!$H$12+СВЦЭМ!$D$10+'СЕТ СН'!$H$5-'СЕТ СН'!$H$20</f>
        <v>2894.11007771</v>
      </c>
      <c r="H97" s="36">
        <f>SUMIFS(СВЦЭМ!$C$33:$C$776,СВЦЭМ!$A$33:$A$776,$A97,СВЦЭМ!$B$33:$B$776,H$79)+'СЕТ СН'!$H$12+СВЦЭМ!$D$10+'СЕТ СН'!$H$5-'СЕТ СН'!$H$20</f>
        <v>2862.51223734</v>
      </c>
      <c r="I97" s="36">
        <f>SUMIFS(СВЦЭМ!$C$33:$C$776,СВЦЭМ!$A$33:$A$776,$A97,СВЦЭМ!$B$33:$B$776,I$79)+'СЕТ СН'!$H$12+СВЦЭМ!$D$10+'СЕТ СН'!$H$5-'СЕТ СН'!$H$20</f>
        <v>2833.7821810300002</v>
      </c>
      <c r="J97" s="36">
        <f>SUMIFS(СВЦЭМ!$C$33:$C$776,СВЦЭМ!$A$33:$A$776,$A97,СВЦЭМ!$B$33:$B$776,J$79)+'СЕТ СН'!$H$12+СВЦЭМ!$D$10+'СЕТ СН'!$H$5-'СЕТ СН'!$H$20</f>
        <v>2829.7647855699997</v>
      </c>
      <c r="K97" s="36">
        <f>SUMIFS(СВЦЭМ!$C$33:$C$776,СВЦЭМ!$A$33:$A$776,$A97,СВЦЭМ!$B$33:$B$776,K$79)+'СЕТ СН'!$H$12+СВЦЭМ!$D$10+'СЕТ СН'!$H$5-'СЕТ СН'!$H$20</f>
        <v>2829.26072621</v>
      </c>
      <c r="L97" s="36">
        <f>SUMIFS(СВЦЭМ!$C$33:$C$776,СВЦЭМ!$A$33:$A$776,$A97,СВЦЭМ!$B$33:$B$776,L$79)+'СЕТ СН'!$H$12+СВЦЭМ!$D$10+'СЕТ СН'!$H$5-'СЕТ СН'!$H$20</f>
        <v>2829.9005511800001</v>
      </c>
      <c r="M97" s="36">
        <f>SUMIFS(СВЦЭМ!$C$33:$C$776,СВЦЭМ!$A$33:$A$776,$A97,СВЦЭМ!$B$33:$B$776,M$79)+'СЕТ СН'!$H$12+СВЦЭМ!$D$10+'СЕТ СН'!$H$5-'СЕТ СН'!$H$20</f>
        <v>2847.8778025500001</v>
      </c>
      <c r="N97" s="36">
        <f>SUMIFS(СВЦЭМ!$C$33:$C$776,СВЦЭМ!$A$33:$A$776,$A97,СВЦЭМ!$B$33:$B$776,N$79)+'СЕТ СН'!$H$12+СВЦЭМ!$D$10+'СЕТ СН'!$H$5-'СЕТ СН'!$H$20</f>
        <v>2883.7283129099997</v>
      </c>
      <c r="O97" s="36">
        <f>SUMIFS(СВЦЭМ!$C$33:$C$776,СВЦЭМ!$A$33:$A$776,$A97,СВЦЭМ!$B$33:$B$776,O$79)+'СЕТ СН'!$H$12+СВЦЭМ!$D$10+'СЕТ СН'!$H$5-'СЕТ СН'!$H$20</f>
        <v>2925.6039864300001</v>
      </c>
      <c r="P97" s="36">
        <f>SUMIFS(СВЦЭМ!$C$33:$C$776,СВЦЭМ!$A$33:$A$776,$A97,СВЦЭМ!$B$33:$B$776,P$79)+'СЕТ СН'!$H$12+СВЦЭМ!$D$10+'СЕТ СН'!$H$5-'СЕТ СН'!$H$20</f>
        <v>2943.0014039799998</v>
      </c>
      <c r="Q97" s="36">
        <f>SUMIFS(СВЦЭМ!$C$33:$C$776,СВЦЭМ!$A$33:$A$776,$A97,СВЦЭМ!$B$33:$B$776,Q$79)+'СЕТ СН'!$H$12+СВЦЭМ!$D$10+'СЕТ СН'!$H$5-'СЕТ СН'!$H$20</f>
        <v>2950.5757487699998</v>
      </c>
      <c r="R97" s="36">
        <f>SUMIFS(СВЦЭМ!$C$33:$C$776,СВЦЭМ!$A$33:$A$776,$A97,СВЦЭМ!$B$33:$B$776,R$79)+'СЕТ СН'!$H$12+СВЦЭМ!$D$10+'СЕТ СН'!$H$5-'СЕТ СН'!$H$20</f>
        <v>2946.18436277</v>
      </c>
      <c r="S97" s="36">
        <f>SUMIFS(СВЦЭМ!$C$33:$C$776,СВЦЭМ!$A$33:$A$776,$A97,СВЦЭМ!$B$33:$B$776,S$79)+'СЕТ СН'!$H$12+СВЦЭМ!$D$10+'СЕТ СН'!$H$5-'СЕТ СН'!$H$20</f>
        <v>2924.5413885500002</v>
      </c>
      <c r="T97" s="36">
        <f>SUMIFS(СВЦЭМ!$C$33:$C$776,СВЦЭМ!$A$33:$A$776,$A97,СВЦЭМ!$B$33:$B$776,T$79)+'СЕТ СН'!$H$12+СВЦЭМ!$D$10+'СЕТ СН'!$H$5-'СЕТ СН'!$H$20</f>
        <v>2885.0327172299999</v>
      </c>
      <c r="U97" s="36">
        <f>SUMIFS(СВЦЭМ!$C$33:$C$776,СВЦЭМ!$A$33:$A$776,$A97,СВЦЭМ!$B$33:$B$776,U$79)+'СЕТ СН'!$H$12+СВЦЭМ!$D$10+'СЕТ СН'!$H$5-'СЕТ СН'!$H$20</f>
        <v>2873.3241958099998</v>
      </c>
      <c r="V97" s="36">
        <f>SUMIFS(СВЦЭМ!$C$33:$C$776,СВЦЭМ!$A$33:$A$776,$A97,СВЦЭМ!$B$33:$B$776,V$79)+'СЕТ СН'!$H$12+СВЦЭМ!$D$10+'СЕТ СН'!$H$5-'СЕТ СН'!$H$20</f>
        <v>2863.7684066800002</v>
      </c>
      <c r="W97" s="36">
        <f>SUMIFS(СВЦЭМ!$C$33:$C$776,СВЦЭМ!$A$33:$A$776,$A97,СВЦЭМ!$B$33:$B$776,W$79)+'СЕТ СН'!$H$12+СВЦЭМ!$D$10+'СЕТ СН'!$H$5-'СЕТ СН'!$H$20</f>
        <v>2874.8756855000001</v>
      </c>
      <c r="X97" s="36">
        <f>SUMIFS(СВЦЭМ!$C$33:$C$776,СВЦЭМ!$A$33:$A$776,$A97,СВЦЭМ!$B$33:$B$776,X$79)+'СЕТ СН'!$H$12+СВЦЭМ!$D$10+'СЕТ СН'!$H$5-'СЕТ СН'!$H$20</f>
        <v>2873.0668069599997</v>
      </c>
      <c r="Y97" s="36">
        <f>SUMIFS(СВЦЭМ!$C$33:$C$776,СВЦЭМ!$A$33:$A$776,$A97,СВЦЭМ!$B$33:$B$776,Y$79)+'СЕТ СН'!$H$12+СВЦЭМ!$D$10+'СЕТ СН'!$H$5-'СЕТ СН'!$H$20</f>
        <v>2900.9064676999997</v>
      </c>
    </row>
    <row r="98" spans="1:25" ht="15.75" x14ac:dyDescent="0.2">
      <c r="A98" s="35">
        <f t="shared" si="2"/>
        <v>43880</v>
      </c>
      <c r="B98" s="36">
        <f>SUMIFS(СВЦЭМ!$C$33:$C$776,СВЦЭМ!$A$33:$A$776,$A98,СВЦЭМ!$B$33:$B$776,B$79)+'СЕТ СН'!$H$12+СВЦЭМ!$D$10+'СЕТ СН'!$H$5-'СЕТ СН'!$H$20</f>
        <v>2927.62219147</v>
      </c>
      <c r="C98" s="36">
        <f>SUMIFS(СВЦЭМ!$C$33:$C$776,СВЦЭМ!$A$33:$A$776,$A98,СВЦЭМ!$B$33:$B$776,C$79)+'СЕТ СН'!$H$12+СВЦЭМ!$D$10+'СЕТ СН'!$H$5-'СЕТ СН'!$H$20</f>
        <v>2931.5493966499998</v>
      </c>
      <c r="D98" s="36">
        <f>SUMIFS(СВЦЭМ!$C$33:$C$776,СВЦЭМ!$A$33:$A$776,$A98,СВЦЭМ!$B$33:$B$776,D$79)+'СЕТ СН'!$H$12+СВЦЭМ!$D$10+'СЕТ СН'!$H$5-'СЕТ СН'!$H$20</f>
        <v>2948.7838289900001</v>
      </c>
      <c r="E98" s="36">
        <f>SUMIFS(СВЦЭМ!$C$33:$C$776,СВЦЭМ!$A$33:$A$776,$A98,СВЦЭМ!$B$33:$B$776,E$79)+'СЕТ СН'!$H$12+СВЦЭМ!$D$10+'СЕТ СН'!$H$5-'СЕТ СН'!$H$20</f>
        <v>2954.5604863399999</v>
      </c>
      <c r="F98" s="36">
        <f>SUMIFS(СВЦЭМ!$C$33:$C$776,СВЦЭМ!$A$33:$A$776,$A98,СВЦЭМ!$B$33:$B$776,F$79)+'СЕТ СН'!$H$12+СВЦЭМ!$D$10+'СЕТ СН'!$H$5-'СЕТ СН'!$H$20</f>
        <v>2945.7288929099996</v>
      </c>
      <c r="G98" s="36">
        <f>SUMIFS(СВЦЭМ!$C$33:$C$776,СВЦЭМ!$A$33:$A$776,$A98,СВЦЭМ!$B$33:$B$776,G$79)+'СЕТ СН'!$H$12+СВЦЭМ!$D$10+'СЕТ СН'!$H$5-'СЕТ СН'!$H$20</f>
        <v>2930.3120028799999</v>
      </c>
      <c r="H98" s="36">
        <f>SUMIFS(СВЦЭМ!$C$33:$C$776,СВЦЭМ!$A$33:$A$776,$A98,СВЦЭМ!$B$33:$B$776,H$79)+'СЕТ СН'!$H$12+СВЦЭМ!$D$10+'СЕТ СН'!$H$5-'СЕТ СН'!$H$20</f>
        <v>2898.8215922300001</v>
      </c>
      <c r="I98" s="36">
        <f>SUMIFS(СВЦЭМ!$C$33:$C$776,СВЦЭМ!$A$33:$A$776,$A98,СВЦЭМ!$B$33:$B$776,I$79)+'СЕТ СН'!$H$12+СВЦЭМ!$D$10+'СЕТ СН'!$H$5-'СЕТ СН'!$H$20</f>
        <v>2875.48121885</v>
      </c>
      <c r="J98" s="36">
        <f>SUMIFS(СВЦЭМ!$C$33:$C$776,СВЦЭМ!$A$33:$A$776,$A98,СВЦЭМ!$B$33:$B$776,J$79)+'СЕТ СН'!$H$12+СВЦЭМ!$D$10+'СЕТ СН'!$H$5-'СЕТ СН'!$H$20</f>
        <v>2846.1870372200001</v>
      </c>
      <c r="K98" s="36">
        <f>SUMIFS(СВЦЭМ!$C$33:$C$776,СВЦЭМ!$A$33:$A$776,$A98,СВЦЭМ!$B$33:$B$776,K$79)+'СЕТ СН'!$H$12+СВЦЭМ!$D$10+'СЕТ СН'!$H$5-'СЕТ СН'!$H$20</f>
        <v>2822.9642334099999</v>
      </c>
      <c r="L98" s="36">
        <f>SUMIFS(СВЦЭМ!$C$33:$C$776,СВЦЭМ!$A$33:$A$776,$A98,СВЦЭМ!$B$33:$B$776,L$79)+'СЕТ СН'!$H$12+СВЦЭМ!$D$10+'СЕТ СН'!$H$5-'СЕТ СН'!$H$20</f>
        <v>2823.5084729999999</v>
      </c>
      <c r="M98" s="36">
        <f>SUMIFS(СВЦЭМ!$C$33:$C$776,СВЦЭМ!$A$33:$A$776,$A98,СВЦЭМ!$B$33:$B$776,M$79)+'СЕТ СН'!$H$12+СВЦЭМ!$D$10+'СЕТ СН'!$H$5-'СЕТ СН'!$H$20</f>
        <v>2833.48428805</v>
      </c>
      <c r="N98" s="36">
        <f>SUMIFS(СВЦЭМ!$C$33:$C$776,СВЦЭМ!$A$33:$A$776,$A98,СВЦЭМ!$B$33:$B$776,N$79)+'СЕТ СН'!$H$12+СВЦЭМ!$D$10+'СЕТ СН'!$H$5-'СЕТ СН'!$H$20</f>
        <v>2854.0241968700002</v>
      </c>
      <c r="O98" s="36">
        <f>SUMIFS(СВЦЭМ!$C$33:$C$776,СВЦЭМ!$A$33:$A$776,$A98,СВЦЭМ!$B$33:$B$776,O$79)+'СЕТ СН'!$H$12+СВЦЭМ!$D$10+'СЕТ СН'!$H$5-'СЕТ СН'!$H$20</f>
        <v>2878.2300316599999</v>
      </c>
      <c r="P98" s="36">
        <f>SUMIFS(СВЦЭМ!$C$33:$C$776,СВЦЭМ!$A$33:$A$776,$A98,СВЦЭМ!$B$33:$B$776,P$79)+'СЕТ СН'!$H$12+СВЦЭМ!$D$10+'СЕТ СН'!$H$5-'СЕТ СН'!$H$20</f>
        <v>2896.6018378999997</v>
      </c>
      <c r="Q98" s="36">
        <f>SUMIFS(СВЦЭМ!$C$33:$C$776,СВЦЭМ!$A$33:$A$776,$A98,СВЦЭМ!$B$33:$B$776,Q$79)+'СЕТ СН'!$H$12+СВЦЭМ!$D$10+'СЕТ СН'!$H$5-'СЕТ СН'!$H$20</f>
        <v>2902.8639622800001</v>
      </c>
      <c r="R98" s="36">
        <f>SUMIFS(СВЦЭМ!$C$33:$C$776,СВЦЭМ!$A$33:$A$776,$A98,СВЦЭМ!$B$33:$B$776,R$79)+'СЕТ СН'!$H$12+СВЦЭМ!$D$10+'СЕТ СН'!$H$5-'СЕТ СН'!$H$20</f>
        <v>2897.03690985</v>
      </c>
      <c r="S98" s="36">
        <f>SUMIFS(СВЦЭМ!$C$33:$C$776,СВЦЭМ!$A$33:$A$776,$A98,СВЦЭМ!$B$33:$B$776,S$79)+'СЕТ СН'!$H$12+СВЦЭМ!$D$10+'СЕТ СН'!$H$5-'СЕТ СН'!$H$20</f>
        <v>2866.4750725599997</v>
      </c>
      <c r="T98" s="36">
        <f>SUMIFS(СВЦЭМ!$C$33:$C$776,СВЦЭМ!$A$33:$A$776,$A98,СВЦЭМ!$B$33:$B$776,T$79)+'СЕТ СН'!$H$12+СВЦЭМ!$D$10+'СЕТ СН'!$H$5-'СЕТ СН'!$H$20</f>
        <v>2829.37190263</v>
      </c>
      <c r="U98" s="36">
        <f>SUMIFS(СВЦЭМ!$C$33:$C$776,СВЦЭМ!$A$33:$A$776,$A98,СВЦЭМ!$B$33:$B$776,U$79)+'СЕТ СН'!$H$12+СВЦЭМ!$D$10+'СЕТ СН'!$H$5-'СЕТ СН'!$H$20</f>
        <v>2823.3753496199997</v>
      </c>
      <c r="V98" s="36">
        <f>SUMIFS(СВЦЭМ!$C$33:$C$776,СВЦЭМ!$A$33:$A$776,$A98,СВЦЭМ!$B$33:$B$776,V$79)+'СЕТ СН'!$H$12+СВЦЭМ!$D$10+'СЕТ СН'!$H$5-'СЕТ СН'!$H$20</f>
        <v>2844.3559775799999</v>
      </c>
      <c r="W98" s="36">
        <f>SUMIFS(СВЦЭМ!$C$33:$C$776,СВЦЭМ!$A$33:$A$776,$A98,СВЦЭМ!$B$33:$B$776,W$79)+'СЕТ СН'!$H$12+СВЦЭМ!$D$10+'СЕТ СН'!$H$5-'СЕТ СН'!$H$20</f>
        <v>2834.9456294500001</v>
      </c>
      <c r="X98" s="36">
        <f>SUMIFS(СВЦЭМ!$C$33:$C$776,СВЦЭМ!$A$33:$A$776,$A98,СВЦЭМ!$B$33:$B$776,X$79)+'СЕТ СН'!$H$12+СВЦЭМ!$D$10+'СЕТ СН'!$H$5-'СЕТ СН'!$H$20</f>
        <v>2835.4055972000001</v>
      </c>
      <c r="Y98" s="36">
        <f>SUMIFS(СВЦЭМ!$C$33:$C$776,СВЦЭМ!$A$33:$A$776,$A98,СВЦЭМ!$B$33:$B$776,Y$79)+'СЕТ СН'!$H$12+СВЦЭМ!$D$10+'СЕТ СН'!$H$5-'СЕТ СН'!$H$20</f>
        <v>2877.2366369699998</v>
      </c>
    </row>
    <row r="99" spans="1:25" ht="15.75" x14ac:dyDescent="0.2">
      <c r="A99" s="35">
        <f t="shared" si="2"/>
        <v>43881</v>
      </c>
      <c r="B99" s="36">
        <f>SUMIFS(СВЦЭМ!$C$33:$C$776,СВЦЭМ!$A$33:$A$776,$A99,СВЦЭМ!$B$33:$B$776,B$79)+'СЕТ СН'!$H$12+СВЦЭМ!$D$10+'СЕТ СН'!$H$5-'СЕТ СН'!$H$20</f>
        <v>2883.7767915200002</v>
      </c>
      <c r="C99" s="36">
        <f>SUMIFS(СВЦЭМ!$C$33:$C$776,СВЦЭМ!$A$33:$A$776,$A99,СВЦЭМ!$B$33:$B$776,C$79)+'СЕТ СН'!$H$12+СВЦЭМ!$D$10+'СЕТ СН'!$H$5-'СЕТ СН'!$H$20</f>
        <v>2894.5597673100001</v>
      </c>
      <c r="D99" s="36">
        <f>SUMIFS(СВЦЭМ!$C$33:$C$776,СВЦЭМ!$A$33:$A$776,$A99,СВЦЭМ!$B$33:$B$776,D$79)+'СЕТ СН'!$H$12+СВЦЭМ!$D$10+'СЕТ СН'!$H$5-'СЕТ СН'!$H$20</f>
        <v>2906.4455543599997</v>
      </c>
      <c r="E99" s="36">
        <f>SUMIFS(СВЦЭМ!$C$33:$C$776,СВЦЭМ!$A$33:$A$776,$A99,СВЦЭМ!$B$33:$B$776,E$79)+'СЕТ СН'!$H$12+СВЦЭМ!$D$10+'СЕТ СН'!$H$5-'СЕТ СН'!$H$20</f>
        <v>2921.8531337200002</v>
      </c>
      <c r="F99" s="36">
        <f>SUMIFS(СВЦЭМ!$C$33:$C$776,СВЦЭМ!$A$33:$A$776,$A99,СВЦЭМ!$B$33:$B$776,F$79)+'СЕТ СН'!$H$12+СВЦЭМ!$D$10+'СЕТ СН'!$H$5-'СЕТ СН'!$H$20</f>
        <v>2925.3595735700001</v>
      </c>
      <c r="G99" s="36">
        <f>SUMIFS(СВЦЭМ!$C$33:$C$776,СВЦЭМ!$A$33:$A$776,$A99,СВЦЭМ!$B$33:$B$776,G$79)+'СЕТ СН'!$H$12+СВЦЭМ!$D$10+'СЕТ СН'!$H$5-'СЕТ СН'!$H$20</f>
        <v>2912.0509220399999</v>
      </c>
      <c r="H99" s="36">
        <f>SUMIFS(СВЦЭМ!$C$33:$C$776,СВЦЭМ!$A$33:$A$776,$A99,СВЦЭМ!$B$33:$B$776,H$79)+'СЕТ СН'!$H$12+СВЦЭМ!$D$10+'СЕТ СН'!$H$5-'СЕТ СН'!$H$20</f>
        <v>2874.8634399600001</v>
      </c>
      <c r="I99" s="36">
        <f>SUMIFS(СВЦЭМ!$C$33:$C$776,СВЦЭМ!$A$33:$A$776,$A99,СВЦЭМ!$B$33:$B$776,I$79)+'СЕТ СН'!$H$12+СВЦЭМ!$D$10+'СЕТ СН'!$H$5-'СЕТ СН'!$H$20</f>
        <v>2850.2286252099998</v>
      </c>
      <c r="J99" s="36">
        <f>SUMIFS(СВЦЭМ!$C$33:$C$776,СВЦЭМ!$A$33:$A$776,$A99,СВЦЭМ!$B$33:$B$776,J$79)+'СЕТ СН'!$H$12+СВЦЭМ!$D$10+'СЕТ СН'!$H$5-'СЕТ СН'!$H$20</f>
        <v>2813.6020592899999</v>
      </c>
      <c r="K99" s="36">
        <f>SUMIFS(СВЦЭМ!$C$33:$C$776,СВЦЭМ!$A$33:$A$776,$A99,СВЦЭМ!$B$33:$B$776,K$79)+'СЕТ СН'!$H$12+СВЦЭМ!$D$10+'СЕТ СН'!$H$5-'СЕТ СН'!$H$20</f>
        <v>2795.7049423499998</v>
      </c>
      <c r="L99" s="36">
        <f>SUMIFS(СВЦЭМ!$C$33:$C$776,СВЦЭМ!$A$33:$A$776,$A99,СВЦЭМ!$B$33:$B$776,L$79)+'СЕТ СН'!$H$12+СВЦЭМ!$D$10+'СЕТ СН'!$H$5-'СЕТ СН'!$H$20</f>
        <v>2795.7661301999997</v>
      </c>
      <c r="M99" s="36">
        <f>SUMIFS(СВЦЭМ!$C$33:$C$776,СВЦЭМ!$A$33:$A$776,$A99,СВЦЭМ!$B$33:$B$776,M$79)+'СЕТ СН'!$H$12+СВЦЭМ!$D$10+'СЕТ СН'!$H$5-'СЕТ СН'!$H$20</f>
        <v>2806.8120271600001</v>
      </c>
      <c r="N99" s="36">
        <f>SUMIFS(СВЦЭМ!$C$33:$C$776,СВЦЭМ!$A$33:$A$776,$A99,СВЦЭМ!$B$33:$B$776,N$79)+'СЕТ СН'!$H$12+СВЦЭМ!$D$10+'СЕТ СН'!$H$5-'СЕТ СН'!$H$20</f>
        <v>2836.9319304700002</v>
      </c>
      <c r="O99" s="36">
        <f>SUMIFS(СВЦЭМ!$C$33:$C$776,СВЦЭМ!$A$33:$A$776,$A99,СВЦЭМ!$B$33:$B$776,O$79)+'СЕТ СН'!$H$12+СВЦЭМ!$D$10+'СЕТ СН'!$H$5-'СЕТ СН'!$H$20</f>
        <v>2860.0862763999999</v>
      </c>
      <c r="P99" s="36">
        <f>SUMIFS(СВЦЭМ!$C$33:$C$776,СВЦЭМ!$A$33:$A$776,$A99,СВЦЭМ!$B$33:$B$776,P$79)+'СЕТ СН'!$H$12+СВЦЭМ!$D$10+'СЕТ СН'!$H$5-'СЕТ СН'!$H$20</f>
        <v>2872.8823320699998</v>
      </c>
      <c r="Q99" s="36">
        <f>SUMIFS(СВЦЭМ!$C$33:$C$776,СВЦЭМ!$A$33:$A$776,$A99,СВЦЭМ!$B$33:$B$776,Q$79)+'СЕТ СН'!$H$12+СВЦЭМ!$D$10+'СЕТ СН'!$H$5-'СЕТ СН'!$H$20</f>
        <v>2890.87160623</v>
      </c>
      <c r="R99" s="36">
        <f>SUMIFS(СВЦЭМ!$C$33:$C$776,СВЦЭМ!$A$33:$A$776,$A99,СВЦЭМ!$B$33:$B$776,R$79)+'СЕТ СН'!$H$12+СВЦЭМ!$D$10+'СЕТ СН'!$H$5-'СЕТ СН'!$H$20</f>
        <v>2888.2547428600001</v>
      </c>
      <c r="S99" s="36">
        <f>SUMIFS(СВЦЭМ!$C$33:$C$776,СВЦЭМ!$A$33:$A$776,$A99,СВЦЭМ!$B$33:$B$776,S$79)+'СЕТ СН'!$H$12+СВЦЭМ!$D$10+'СЕТ СН'!$H$5-'СЕТ СН'!$H$20</f>
        <v>2849.4058201899998</v>
      </c>
      <c r="T99" s="36">
        <f>SUMIFS(СВЦЭМ!$C$33:$C$776,СВЦЭМ!$A$33:$A$776,$A99,СВЦЭМ!$B$33:$B$776,T$79)+'СЕТ СН'!$H$12+СВЦЭМ!$D$10+'СЕТ СН'!$H$5-'СЕТ СН'!$H$20</f>
        <v>2810.6842758100001</v>
      </c>
      <c r="U99" s="36">
        <f>SUMIFS(СВЦЭМ!$C$33:$C$776,СВЦЭМ!$A$33:$A$776,$A99,СВЦЭМ!$B$33:$B$776,U$79)+'СЕТ СН'!$H$12+СВЦЭМ!$D$10+'СЕТ СН'!$H$5-'СЕТ СН'!$H$20</f>
        <v>2799.6949872699997</v>
      </c>
      <c r="V99" s="36">
        <f>SUMIFS(СВЦЭМ!$C$33:$C$776,СВЦЭМ!$A$33:$A$776,$A99,СВЦЭМ!$B$33:$B$776,V$79)+'СЕТ СН'!$H$12+СВЦЭМ!$D$10+'СЕТ СН'!$H$5-'СЕТ СН'!$H$20</f>
        <v>2804.22434957</v>
      </c>
      <c r="W99" s="36">
        <f>SUMIFS(СВЦЭМ!$C$33:$C$776,СВЦЭМ!$A$33:$A$776,$A99,СВЦЭМ!$B$33:$B$776,W$79)+'СЕТ СН'!$H$12+СВЦЭМ!$D$10+'СЕТ СН'!$H$5-'СЕТ СН'!$H$20</f>
        <v>2823.7877435599999</v>
      </c>
      <c r="X99" s="36">
        <f>SUMIFS(СВЦЭМ!$C$33:$C$776,СВЦЭМ!$A$33:$A$776,$A99,СВЦЭМ!$B$33:$B$776,X$79)+'СЕТ СН'!$H$12+СВЦЭМ!$D$10+'СЕТ СН'!$H$5-'СЕТ СН'!$H$20</f>
        <v>2842.4131351699998</v>
      </c>
      <c r="Y99" s="36">
        <f>SUMIFS(СВЦЭМ!$C$33:$C$776,СВЦЭМ!$A$33:$A$776,$A99,СВЦЭМ!$B$33:$B$776,Y$79)+'СЕТ СН'!$H$12+СВЦЭМ!$D$10+'СЕТ СН'!$H$5-'СЕТ СН'!$H$20</f>
        <v>2855.2228171899997</v>
      </c>
    </row>
    <row r="100" spans="1:25" ht="15.75" x14ac:dyDescent="0.2">
      <c r="A100" s="35">
        <f t="shared" si="2"/>
        <v>43882</v>
      </c>
      <c r="B100" s="36">
        <f>SUMIFS(СВЦЭМ!$C$33:$C$776,СВЦЭМ!$A$33:$A$776,$A100,СВЦЭМ!$B$33:$B$776,B$79)+'СЕТ СН'!$H$12+СВЦЭМ!$D$10+'СЕТ СН'!$H$5-'СЕТ СН'!$H$20</f>
        <v>2873.2318542399998</v>
      </c>
      <c r="C100" s="36">
        <f>SUMIFS(СВЦЭМ!$C$33:$C$776,СВЦЭМ!$A$33:$A$776,$A100,СВЦЭМ!$B$33:$B$776,C$79)+'СЕТ СН'!$H$12+СВЦЭМ!$D$10+'СЕТ СН'!$H$5-'СЕТ СН'!$H$20</f>
        <v>2900.80864832</v>
      </c>
      <c r="D100" s="36">
        <f>SUMIFS(СВЦЭМ!$C$33:$C$776,СВЦЭМ!$A$33:$A$776,$A100,СВЦЭМ!$B$33:$B$776,D$79)+'СЕТ СН'!$H$12+СВЦЭМ!$D$10+'СЕТ СН'!$H$5-'СЕТ СН'!$H$20</f>
        <v>2916.18207493</v>
      </c>
      <c r="E100" s="36">
        <f>SUMIFS(СВЦЭМ!$C$33:$C$776,СВЦЭМ!$A$33:$A$776,$A100,СВЦЭМ!$B$33:$B$776,E$79)+'СЕТ СН'!$H$12+СВЦЭМ!$D$10+'СЕТ СН'!$H$5-'СЕТ СН'!$H$20</f>
        <v>2917.78887485</v>
      </c>
      <c r="F100" s="36">
        <f>SUMIFS(СВЦЭМ!$C$33:$C$776,СВЦЭМ!$A$33:$A$776,$A100,СВЦЭМ!$B$33:$B$776,F$79)+'СЕТ СН'!$H$12+СВЦЭМ!$D$10+'СЕТ СН'!$H$5-'СЕТ СН'!$H$20</f>
        <v>2902.2025270200002</v>
      </c>
      <c r="G100" s="36">
        <f>SUMIFS(СВЦЭМ!$C$33:$C$776,СВЦЭМ!$A$33:$A$776,$A100,СВЦЭМ!$B$33:$B$776,G$79)+'СЕТ СН'!$H$12+СВЦЭМ!$D$10+'СЕТ СН'!$H$5-'СЕТ СН'!$H$20</f>
        <v>2875.1060103499999</v>
      </c>
      <c r="H100" s="36">
        <f>SUMIFS(СВЦЭМ!$C$33:$C$776,СВЦЭМ!$A$33:$A$776,$A100,СВЦЭМ!$B$33:$B$776,H$79)+'СЕТ СН'!$H$12+СВЦЭМ!$D$10+'СЕТ СН'!$H$5-'СЕТ СН'!$H$20</f>
        <v>2854.8334389500001</v>
      </c>
      <c r="I100" s="36">
        <f>SUMIFS(СВЦЭМ!$C$33:$C$776,СВЦЭМ!$A$33:$A$776,$A100,СВЦЭМ!$B$33:$B$776,I$79)+'СЕТ СН'!$H$12+СВЦЭМ!$D$10+'СЕТ СН'!$H$5-'СЕТ СН'!$H$20</f>
        <v>2839.3922463399999</v>
      </c>
      <c r="J100" s="36">
        <f>SUMIFS(СВЦЭМ!$C$33:$C$776,СВЦЭМ!$A$33:$A$776,$A100,СВЦЭМ!$B$33:$B$776,J$79)+'СЕТ СН'!$H$12+СВЦЭМ!$D$10+'СЕТ СН'!$H$5-'СЕТ СН'!$H$20</f>
        <v>2812.64850114</v>
      </c>
      <c r="K100" s="36">
        <f>SUMIFS(СВЦЭМ!$C$33:$C$776,СВЦЭМ!$A$33:$A$776,$A100,СВЦЭМ!$B$33:$B$776,K$79)+'СЕТ СН'!$H$12+СВЦЭМ!$D$10+'СЕТ СН'!$H$5-'СЕТ СН'!$H$20</f>
        <v>2806.1820947000001</v>
      </c>
      <c r="L100" s="36">
        <f>SUMIFS(СВЦЭМ!$C$33:$C$776,СВЦЭМ!$A$33:$A$776,$A100,СВЦЭМ!$B$33:$B$776,L$79)+'СЕТ СН'!$H$12+СВЦЭМ!$D$10+'СЕТ СН'!$H$5-'СЕТ СН'!$H$20</f>
        <v>2810.1022786899998</v>
      </c>
      <c r="M100" s="36">
        <f>SUMIFS(СВЦЭМ!$C$33:$C$776,СВЦЭМ!$A$33:$A$776,$A100,СВЦЭМ!$B$33:$B$776,M$79)+'СЕТ СН'!$H$12+СВЦЭМ!$D$10+'СЕТ СН'!$H$5-'СЕТ СН'!$H$20</f>
        <v>2824.1664565299998</v>
      </c>
      <c r="N100" s="36">
        <f>SUMIFS(СВЦЭМ!$C$33:$C$776,СВЦЭМ!$A$33:$A$776,$A100,СВЦЭМ!$B$33:$B$776,N$79)+'СЕТ СН'!$H$12+СВЦЭМ!$D$10+'СЕТ СН'!$H$5-'СЕТ СН'!$H$20</f>
        <v>2850.4462642099998</v>
      </c>
      <c r="O100" s="36">
        <f>SUMIFS(СВЦЭМ!$C$33:$C$776,СВЦЭМ!$A$33:$A$776,$A100,СВЦЭМ!$B$33:$B$776,O$79)+'СЕТ СН'!$H$12+СВЦЭМ!$D$10+'СЕТ СН'!$H$5-'СЕТ СН'!$H$20</f>
        <v>2869.7484341199997</v>
      </c>
      <c r="P100" s="36">
        <f>SUMIFS(СВЦЭМ!$C$33:$C$776,СВЦЭМ!$A$33:$A$776,$A100,СВЦЭМ!$B$33:$B$776,P$79)+'СЕТ СН'!$H$12+СВЦЭМ!$D$10+'СЕТ СН'!$H$5-'СЕТ СН'!$H$20</f>
        <v>2882.7249878900002</v>
      </c>
      <c r="Q100" s="36">
        <f>SUMIFS(СВЦЭМ!$C$33:$C$776,СВЦЭМ!$A$33:$A$776,$A100,СВЦЭМ!$B$33:$B$776,Q$79)+'СЕТ СН'!$H$12+СВЦЭМ!$D$10+'СЕТ СН'!$H$5-'СЕТ СН'!$H$20</f>
        <v>2891.6240300600002</v>
      </c>
      <c r="R100" s="36">
        <f>SUMIFS(СВЦЭМ!$C$33:$C$776,СВЦЭМ!$A$33:$A$776,$A100,СВЦЭМ!$B$33:$B$776,R$79)+'СЕТ СН'!$H$12+СВЦЭМ!$D$10+'СЕТ СН'!$H$5-'СЕТ СН'!$H$20</f>
        <v>2887.9018307299998</v>
      </c>
      <c r="S100" s="36">
        <f>SUMIFS(СВЦЭМ!$C$33:$C$776,СВЦЭМ!$A$33:$A$776,$A100,СВЦЭМ!$B$33:$B$776,S$79)+'СЕТ СН'!$H$12+СВЦЭМ!$D$10+'СЕТ СН'!$H$5-'СЕТ СН'!$H$20</f>
        <v>2865.3161914699999</v>
      </c>
      <c r="T100" s="36">
        <f>SUMIFS(СВЦЭМ!$C$33:$C$776,СВЦЭМ!$A$33:$A$776,$A100,СВЦЭМ!$B$33:$B$776,T$79)+'СЕТ СН'!$H$12+СВЦЭМ!$D$10+'СЕТ СН'!$H$5-'СЕТ СН'!$H$20</f>
        <v>2823.0175350300001</v>
      </c>
      <c r="U100" s="36">
        <f>SUMIFS(СВЦЭМ!$C$33:$C$776,СВЦЭМ!$A$33:$A$776,$A100,СВЦЭМ!$B$33:$B$776,U$79)+'СЕТ СН'!$H$12+СВЦЭМ!$D$10+'СЕТ СН'!$H$5-'СЕТ СН'!$H$20</f>
        <v>2807.9828607099998</v>
      </c>
      <c r="V100" s="36">
        <f>SUMIFS(СВЦЭМ!$C$33:$C$776,СВЦЭМ!$A$33:$A$776,$A100,СВЦЭМ!$B$33:$B$776,V$79)+'СЕТ СН'!$H$12+СВЦЭМ!$D$10+'СЕТ СН'!$H$5-'СЕТ СН'!$H$20</f>
        <v>2774.3029290899999</v>
      </c>
      <c r="W100" s="36">
        <f>SUMIFS(СВЦЭМ!$C$33:$C$776,СВЦЭМ!$A$33:$A$776,$A100,СВЦЭМ!$B$33:$B$776,W$79)+'СЕТ СН'!$H$12+СВЦЭМ!$D$10+'СЕТ СН'!$H$5-'СЕТ СН'!$H$20</f>
        <v>2777.8315824000001</v>
      </c>
      <c r="X100" s="36">
        <f>SUMIFS(СВЦЭМ!$C$33:$C$776,СВЦЭМ!$A$33:$A$776,$A100,СВЦЭМ!$B$33:$B$776,X$79)+'СЕТ СН'!$H$12+СВЦЭМ!$D$10+'СЕТ СН'!$H$5-'СЕТ СН'!$H$20</f>
        <v>2785.30536979</v>
      </c>
      <c r="Y100" s="36">
        <f>SUMIFS(СВЦЭМ!$C$33:$C$776,СВЦЭМ!$A$33:$A$776,$A100,СВЦЭМ!$B$33:$B$776,Y$79)+'СЕТ СН'!$H$12+СВЦЭМ!$D$10+'СЕТ СН'!$H$5-'СЕТ СН'!$H$20</f>
        <v>2810.0066982500002</v>
      </c>
    </row>
    <row r="101" spans="1:25" ht="15.75" x14ac:dyDescent="0.2">
      <c r="A101" s="35">
        <f t="shared" si="2"/>
        <v>43883</v>
      </c>
      <c r="B101" s="36">
        <f>SUMIFS(СВЦЭМ!$C$33:$C$776,СВЦЭМ!$A$33:$A$776,$A101,СВЦЭМ!$B$33:$B$776,B$79)+'СЕТ СН'!$H$12+СВЦЭМ!$D$10+'СЕТ СН'!$H$5-'СЕТ СН'!$H$20</f>
        <v>2848.8199311799999</v>
      </c>
      <c r="C101" s="36">
        <f>SUMIFS(СВЦЭМ!$C$33:$C$776,СВЦЭМ!$A$33:$A$776,$A101,СВЦЭМ!$B$33:$B$776,C$79)+'СЕТ СН'!$H$12+СВЦЭМ!$D$10+'СЕТ СН'!$H$5-'СЕТ СН'!$H$20</f>
        <v>2860.3279504699999</v>
      </c>
      <c r="D101" s="36">
        <f>SUMIFS(СВЦЭМ!$C$33:$C$776,СВЦЭМ!$A$33:$A$776,$A101,СВЦЭМ!$B$33:$B$776,D$79)+'СЕТ СН'!$H$12+СВЦЭМ!$D$10+'СЕТ СН'!$H$5-'СЕТ СН'!$H$20</f>
        <v>2865.43285633</v>
      </c>
      <c r="E101" s="36">
        <f>SUMIFS(СВЦЭМ!$C$33:$C$776,СВЦЭМ!$A$33:$A$776,$A101,СВЦЭМ!$B$33:$B$776,E$79)+'СЕТ СН'!$H$12+СВЦЭМ!$D$10+'СЕТ СН'!$H$5-'СЕТ СН'!$H$20</f>
        <v>2869.0483180699998</v>
      </c>
      <c r="F101" s="36">
        <f>SUMIFS(СВЦЭМ!$C$33:$C$776,СВЦЭМ!$A$33:$A$776,$A101,СВЦЭМ!$B$33:$B$776,F$79)+'СЕТ СН'!$H$12+СВЦЭМ!$D$10+'СЕТ СН'!$H$5-'СЕТ СН'!$H$20</f>
        <v>2862.8461883099999</v>
      </c>
      <c r="G101" s="36">
        <f>SUMIFS(СВЦЭМ!$C$33:$C$776,СВЦЭМ!$A$33:$A$776,$A101,СВЦЭМ!$B$33:$B$776,G$79)+'СЕТ СН'!$H$12+СВЦЭМ!$D$10+'СЕТ СН'!$H$5-'СЕТ СН'!$H$20</f>
        <v>2855.8708347900001</v>
      </c>
      <c r="H101" s="36">
        <f>SUMIFS(СВЦЭМ!$C$33:$C$776,СВЦЭМ!$A$33:$A$776,$A101,СВЦЭМ!$B$33:$B$776,H$79)+'СЕТ СН'!$H$12+СВЦЭМ!$D$10+'СЕТ СН'!$H$5-'СЕТ СН'!$H$20</f>
        <v>2832.6006010000001</v>
      </c>
      <c r="I101" s="36">
        <f>SUMIFS(СВЦЭМ!$C$33:$C$776,СВЦЭМ!$A$33:$A$776,$A101,СВЦЭМ!$B$33:$B$776,I$79)+'СЕТ СН'!$H$12+СВЦЭМ!$D$10+'СЕТ СН'!$H$5-'СЕТ СН'!$H$20</f>
        <v>2798.9891773600002</v>
      </c>
      <c r="J101" s="36">
        <f>SUMIFS(СВЦЭМ!$C$33:$C$776,СВЦЭМ!$A$33:$A$776,$A101,СВЦЭМ!$B$33:$B$776,J$79)+'СЕТ СН'!$H$12+СВЦЭМ!$D$10+'СЕТ СН'!$H$5-'СЕТ СН'!$H$20</f>
        <v>2804.46877468</v>
      </c>
      <c r="K101" s="36">
        <f>SUMIFS(СВЦЭМ!$C$33:$C$776,СВЦЭМ!$A$33:$A$776,$A101,СВЦЭМ!$B$33:$B$776,K$79)+'СЕТ СН'!$H$12+СВЦЭМ!$D$10+'СЕТ СН'!$H$5-'СЕТ СН'!$H$20</f>
        <v>2812.26019744</v>
      </c>
      <c r="L101" s="36">
        <f>SUMIFS(СВЦЭМ!$C$33:$C$776,СВЦЭМ!$A$33:$A$776,$A101,СВЦЭМ!$B$33:$B$776,L$79)+'СЕТ СН'!$H$12+СВЦЭМ!$D$10+'СЕТ СН'!$H$5-'СЕТ СН'!$H$20</f>
        <v>2825.9524985799999</v>
      </c>
      <c r="M101" s="36">
        <f>SUMIFS(СВЦЭМ!$C$33:$C$776,СВЦЭМ!$A$33:$A$776,$A101,СВЦЭМ!$B$33:$B$776,M$79)+'СЕТ СН'!$H$12+СВЦЭМ!$D$10+'СЕТ СН'!$H$5-'СЕТ СН'!$H$20</f>
        <v>2836.5169504400001</v>
      </c>
      <c r="N101" s="36">
        <f>SUMIFS(СВЦЭМ!$C$33:$C$776,СВЦЭМ!$A$33:$A$776,$A101,СВЦЭМ!$B$33:$B$776,N$79)+'СЕТ СН'!$H$12+СВЦЭМ!$D$10+'СЕТ СН'!$H$5-'СЕТ СН'!$H$20</f>
        <v>2838.3199049200002</v>
      </c>
      <c r="O101" s="36">
        <f>SUMIFS(СВЦЭМ!$C$33:$C$776,СВЦЭМ!$A$33:$A$776,$A101,СВЦЭМ!$B$33:$B$776,O$79)+'СЕТ СН'!$H$12+СВЦЭМ!$D$10+'СЕТ СН'!$H$5-'СЕТ СН'!$H$20</f>
        <v>2838.8157674099998</v>
      </c>
      <c r="P101" s="36">
        <f>SUMIFS(СВЦЭМ!$C$33:$C$776,СВЦЭМ!$A$33:$A$776,$A101,СВЦЭМ!$B$33:$B$776,P$79)+'СЕТ СН'!$H$12+СВЦЭМ!$D$10+'СЕТ СН'!$H$5-'СЕТ СН'!$H$20</f>
        <v>2831.2980653699997</v>
      </c>
      <c r="Q101" s="36">
        <f>SUMIFS(СВЦЭМ!$C$33:$C$776,СВЦЭМ!$A$33:$A$776,$A101,СВЦЭМ!$B$33:$B$776,Q$79)+'СЕТ СН'!$H$12+СВЦЭМ!$D$10+'СЕТ СН'!$H$5-'СЕТ СН'!$H$20</f>
        <v>2827.5636275699999</v>
      </c>
      <c r="R101" s="36">
        <f>SUMIFS(СВЦЭМ!$C$33:$C$776,СВЦЭМ!$A$33:$A$776,$A101,СВЦЭМ!$B$33:$B$776,R$79)+'СЕТ СН'!$H$12+СВЦЭМ!$D$10+'СЕТ СН'!$H$5-'СЕТ СН'!$H$20</f>
        <v>2822.0828481099998</v>
      </c>
      <c r="S101" s="36">
        <f>SUMIFS(СВЦЭМ!$C$33:$C$776,СВЦЭМ!$A$33:$A$776,$A101,СВЦЭМ!$B$33:$B$776,S$79)+'СЕТ СН'!$H$12+СВЦЭМ!$D$10+'СЕТ СН'!$H$5-'СЕТ СН'!$H$20</f>
        <v>2821.51719026</v>
      </c>
      <c r="T101" s="36">
        <f>SUMIFS(СВЦЭМ!$C$33:$C$776,СВЦЭМ!$A$33:$A$776,$A101,СВЦЭМ!$B$33:$B$776,T$79)+'СЕТ СН'!$H$12+СВЦЭМ!$D$10+'СЕТ СН'!$H$5-'СЕТ СН'!$H$20</f>
        <v>2825.9599061700001</v>
      </c>
      <c r="U101" s="36">
        <f>SUMIFS(СВЦЭМ!$C$33:$C$776,СВЦЭМ!$A$33:$A$776,$A101,СВЦЭМ!$B$33:$B$776,U$79)+'СЕТ СН'!$H$12+СВЦЭМ!$D$10+'СЕТ СН'!$H$5-'СЕТ СН'!$H$20</f>
        <v>2831.7061001100001</v>
      </c>
      <c r="V101" s="36">
        <f>SUMIFS(СВЦЭМ!$C$33:$C$776,СВЦЭМ!$A$33:$A$776,$A101,СВЦЭМ!$B$33:$B$776,V$79)+'СЕТ СН'!$H$12+СВЦЭМ!$D$10+'СЕТ СН'!$H$5-'СЕТ СН'!$H$20</f>
        <v>2838.6041227400001</v>
      </c>
      <c r="W101" s="36">
        <f>SUMIFS(СВЦЭМ!$C$33:$C$776,СВЦЭМ!$A$33:$A$776,$A101,СВЦЭМ!$B$33:$B$776,W$79)+'СЕТ СН'!$H$12+СВЦЭМ!$D$10+'СЕТ СН'!$H$5-'СЕТ СН'!$H$20</f>
        <v>2835.2441012300001</v>
      </c>
      <c r="X101" s="36">
        <f>SUMIFS(СВЦЭМ!$C$33:$C$776,СВЦЭМ!$A$33:$A$776,$A101,СВЦЭМ!$B$33:$B$776,X$79)+'СЕТ СН'!$H$12+СВЦЭМ!$D$10+'СЕТ СН'!$H$5-'СЕТ СН'!$H$20</f>
        <v>2827.7751051599998</v>
      </c>
      <c r="Y101" s="36">
        <f>SUMIFS(СВЦЭМ!$C$33:$C$776,СВЦЭМ!$A$33:$A$776,$A101,СВЦЭМ!$B$33:$B$776,Y$79)+'СЕТ СН'!$H$12+СВЦЭМ!$D$10+'СЕТ СН'!$H$5-'СЕТ СН'!$H$20</f>
        <v>2818.4726064500001</v>
      </c>
    </row>
    <row r="102" spans="1:25" ht="15.75" x14ac:dyDescent="0.2">
      <c r="A102" s="35">
        <f t="shared" si="2"/>
        <v>43884</v>
      </c>
      <c r="B102" s="36">
        <f>SUMIFS(СВЦЭМ!$C$33:$C$776,СВЦЭМ!$A$33:$A$776,$A102,СВЦЭМ!$B$33:$B$776,B$79)+'СЕТ СН'!$H$12+СВЦЭМ!$D$10+'СЕТ СН'!$H$5-'СЕТ СН'!$H$20</f>
        <v>2857.4023628099999</v>
      </c>
      <c r="C102" s="36">
        <f>SUMIFS(СВЦЭМ!$C$33:$C$776,СВЦЭМ!$A$33:$A$776,$A102,СВЦЭМ!$B$33:$B$776,C$79)+'СЕТ СН'!$H$12+СВЦЭМ!$D$10+'СЕТ СН'!$H$5-'СЕТ СН'!$H$20</f>
        <v>2874.01637123</v>
      </c>
      <c r="D102" s="36">
        <f>SUMIFS(СВЦЭМ!$C$33:$C$776,СВЦЭМ!$A$33:$A$776,$A102,СВЦЭМ!$B$33:$B$776,D$79)+'СЕТ СН'!$H$12+СВЦЭМ!$D$10+'СЕТ СН'!$H$5-'СЕТ СН'!$H$20</f>
        <v>2884.7740843199999</v>
      </c>
      <c r="E102" s="36">
        <f>SUMIFS(СВЦЭМ!$C$33:$C$776,СВЦЭМ!$A$33:$A$776,$A102,СВЦЭМ!$B$33:$B$776,E$79)+'СЕТ СН'!$H$12+СВЦЭМ!$D$10+'СЕТ СН'!$H$5-'СЕТ СН'!$H$20</f>
        <v>2893.34829648</v>
      </c>
      <c r="F102" s="36">
        <f>SUMIFS(СВЦЭМ!$C$33:$C$776,СВЦЭМ!$A$33:$A$776,$A102,СВЦЭМ!$B$33:$B$776,F$79)+'СЕТ СН'!$H$12+СВЦЭМ!$D$10+'СЕТ СН'!$H$5-'СЕТ СН'!$H$20</f>
        <v>2893.9997259500001</v>
      </c>
      <c r="G102" s="36">
        <f>SUMIFS(СВЦЭМ!$C$33:$C$776,СВЦЭМ!$A$33:$A$776,$A102,СВЦЭМ!$B$33:$B$776,G$79)+'СЕТ СН'!$H$12+СВЦЭМ!$D$10+'СЕТ СН'!$H$5-'СЕТ СН'!$H$20</f>
        <v>2895.8610695399998</v>
      </c>
      <c r="H102" s="36">
        <f>SUMIFS(СВЦЭМ!$C$33:$C$776,СВЦЭМ!$A$33:$A$776,$A102,СВЦЭМ!$B$33:$B$776,H$79)+'СЕТ СН'!$H$12+СВЦЭМ!$D$10+'СЕТ СН'!$H$5-'СЕТ СН'!$H$20</f>
        <v>2884.35427635</v>
      </c>
      <c r="I102" s="36">
        <f>SUMIFS(СВЦЭМ!$C$33:$C$776,СВЦЭМ!$A$33:$A$776,$A102,СВЦЭМ!$B$33:$B$776,I$79)+'СЕТ СН'!$H$12+СВЦЭМ!$D$10+'СЕТ СН'!$H$5-'СЕТ СН'!$H$20</f>
        <v>2879.01538755</v>
      </c>
      <c r="J102" s="36">
        <f>SUMIFS(СВЦЭМ!$C$33:$C$776,СВЦЭМ!$A$33:$A$776,$A102,СВЦЭМ!$B$33:$B$776,J$79)+'СЕТ СН'!$H$12+СВЦЭМ!$D$10+'СЕТ СН'!$H$5-'СЕТ СН'!$H$20</f>
        <v>2845.49832397</v>
      </c>
      <c r="K102" s="36">
        <f>SUMIFS(СВЦЭМ!$C$33:$C$776,СВЦЭМ!$A$33:$A$776,$A102,СВЦЭМ!$B$33:$B$776,K$79)+'СЕТ СН'!$H$12+СВЦЭМ!$D$10+'СЕТ СН'!$H$5-'СЕТ СН'!$H$20</f>
        <v>2798.47209518</v>
      </c>
      <c r="L102" s="36">
        <f>SUMIFS(СВЦЭМ!$C$33:$C$776,СВЦЭМ!$A$33:$A$776,$A102,СВЦЭМ!$B$33:$B$776,L$79)+'СЕТ СН'!$H$12+СВЦЭМ!$D$10+'СЕТ СН'!$H$5-'СЕТ СН'!$H$20</f>
        <v>2781.24309464</v>
      </c>
      <c r="M102" s="36">
        <f>SUMIFS(СВЦЭМ!$C$33:$C$776,СВЦЭМ!$A$33:$A$776,$A102,СВЦЭМ!$B$33:$B$776,M$79)+'СЕТ СН'!$H$12+СВЦЭМ!$D$10+'СЕТ СН'!$H$5-'СЕТ СН'!$H$20</f>
        <v>2781.1803533399998</v>
      </c>
      <c r="N102" s="36">
        <f>SUMIFS(СВЦЭМ!$C$33:$C$776,СВЦЭМ!$A$33:$A$776,$A102,СВЦЭМ!$B$33:$B$776,N$79)+'СЕТ СН'!$H$12+СВЦЭМ!$D$10+'СЕТ СН'!$H$5-'СЕТ СН'!$H$20</f>
        <v>2809.4046676200001</v>
      </c>
      <c r="O102" s="36">
        <f>SUMIFS(СВЦЭМ!$C$33:$C$776,СВЦЭМ!$A$33:$A$776,$A102,СВЦЭМ!$B$33:$B$776,O$79)+'СЕТ СН'!$H$12+СВЦЭМ!$D$10+'СЕТ СН'!$H$5-'СЕТ СН'!$H$20</f>
        <v>2814.7083455500001</v>
      </c>
      <c r="P102" s="36">
        <f>SUMIFS(СВЦЭМ!$C$33:$C$776,СВЦЭМ!$A$33:$A$776,$A102,СВЦЭМ!$B$33:$B$776,P$79)+'СЕТ СН'!$H$12+СВЦЭМ!$D$10+'СЕТ СН'!$H$5-'СЕТ СН'!$H$20</f>
        <v>2823.0022757799998</v>
      </c>
      <c r="Q102" s="36">
        <f>SUMIFS(СВЦЭМ!$C$33:$C$776,СВЦЭМ!$A$33:$A$776,$A102,СВЦЭМ!$B$33:$B$776,Q$79)+'СЕТ СН'!$H$12+СВЦЭМ!$D$10+'СЕТ СН'!$H$5-'СЕТ СН'!$H$20</f>
        <v>2824.9118671000001</v>
      </c>
      <c r="R102" s="36">
        <f>SUMIFS(СВЦЭМ!$C$33:$C$776,СВЦЭМ!$A$33:$A$776,$A102,СВЦЭМ!$B$33:$B$776,R$79)+'СЕТ СН'!$H$12+СВЦЭМ!$D$10+'СЕТ СН'!$H$5-'СЕТ СН'!$H$20</f>
        <v>2828.2544234899997</v>
      </c>
      <c r="S102" s="36">
        <f>SUMIFS(СВЦЭМ!$C$33:$C$776,СВЦЭМ!$A$33:$A$776,$A102,СВЦЭМ!$B$33:$B$776,S$79)+'СЕТ СН'!$H$12+СВЦЭМ!$D$10+'СЕТ СН'!$H$5-'СЕТ СН'!$H$20</f>
        <v>2820.6024849</v>
      </c>
      <c r="T102" s="36">
        <f>SUMIFS(СВЦЭМ!$C$33:$C$776,СВЦЭМ!$A$33:$A$776,$A102,СВЦЭМ!$B$33:$B$776,T$79)+'СЕТ СН'!$H$12+СВЦЭМ!$D$10+'СЕТ СН'!$H$5-'СЕТ СН'!$H$20</f>
        <v>2799.2203641900001</v>
      </c>
      <c r="U102" s="36">
        <f>SUMIFS(СВЦЭМ!$C$33:$C$776,СВЦЭМ!$A$33:$A$776,$A102,СВЦЭМ!$B$33:$B$776,U$79)+'СЕТ СН'!$H$12+СВЦЭМ!$D$10+'СЕТ СН'!$H$5-'СЕТ СН'!$H$20</f>
        <v>2782.8820219899999</v>
      </c>
      <c r="V102" s="36">
        <f>SUMIFS(СВЦЭМ!$C$33:$C$776,СВЦЭМ!$A$33:$A$776,$A102,СВЦЭМ!$B$33:$B$776,V$79)+'СЕТ СН'!$H$12+СВЦЭМ!$D$10+'СЕТ СН'!$H$5-'СЕТ СН'!$H$20</f>
        <v>2791.17566351</v>
      </c>
      <c r="W102" s="36">
        <f>SUMIFS(СВЦЭМ!$C$33:$C$776,СВЦЭМ!$A$33:$A$776,$A102,СВЦЭМ!$B$33:$B$776,W$79)+'СЕТ СН'!$H$12+СВЦЭМ!$D$10+'СЕТ СН'!$H$5-'СЕТ СН'!$H$20</f>
        <v>2799.7827599299999</v>
      </c>
      <c r="X102" s="36">
        <f>SUMIFS(СВЦЭМ!$C$33:$C$776,СВЦЭМ!$A$33:$A$776,$A102,СВЦЭМ!$B$33:$B$776,X$79)+'СЕТ СН'!$H$12+СВЦЭМ!$D$10+'СЕТ СН'!$H$5-'СЕТ СН'!$H$20</f>
        <v>2824.0759125999998</v>
      </c>
      <c r="Y102" s="36">
        <f>SUMIFS(СВЦЭМ!$C$33:$C$776,СВЦЭМ!$A$33:$A$776,$A102,СВЦЭМ!$B$33:$B$776,Y$79)+'СЕТ СН'!$H$12+СВЦЭМ!$D$10+'СЕТ СН'!$H$5-'СЕТ СН'!$H$20</f>
        <v>2845.6131979199999</v>
      </c>
    </row>
    <row r="103" spans="1:25" ht="15.75" x14ac:dyDescent="0.2">
      <c r="A103" s="35">
        <f t="shared" si="2"/>
        <v>43885</v>
      </c>
      <c r="B103" s="36">
        <f>SUMIFS(СВЦЭМ!$C$33:$C$776,СВЦЭМ!$A$33:$A$776,$A103,СВЦЭМ!$B$33:$B$776,B$79)+'СЕТ СН'!$H$12+СВЦЭМ!$D$10+'СЕТ СН'!$H$5-'СЕТ СН'!$H$20</f>
        <v>2851.09405745</v>
      </c>
      <c r="C103" s="36">
        <f>SUMIFS(СВЦЭМ!$C$33:$C$776,СВЦЭМ!$A$33:$A$776,$A103,СВЦЭМ!$B$33:$B$776,C$79)+'СЕТ СН'!$H$12+СВЦЭМ!$D$10+'СЕТ СН'!$H$5-'СЕТ СН'!$H$20</f>
        <v>2859.9758920499999</v>
      </c>
      <c r="D103" s="36">
        <f>SUMIFS(СВЦЭМ!$C$33:$C$776,СВЦЭМ!$A$33:$A$776,$A103,СВЦЭМ!$B$33:$B$776,D$79)+'СЕТ СН'!$H$12+СВЦЭМ!$D$10+'СЕТ СН'!$H$5-'СЕТ СН'!$H$20</f>
        <v>2874.0748806399997</v>
      </c>
      <c r="E103" s="36">
        <f>SUMIFS(СВЦЭМ!$C$33:$C$776,СВЦЭМ!$A$33:$A$776,$A103,СВЦЭМ!$B$33:$B$776,E$79)+'СЕТ СН'!$H$12+СВЦЭМ!$D$10+'СЕТ СН'!$H$5-'СЕТ СН'!$H$20</f>
        <v>2893.2064925699997</v>
      </c>
      <c r="F103" s="36">
        <f>SUMIFS(СВЦЭМ!$C$33:$C$776,СВЦЭМ!$A$33:$A$776,$A103,СВЦЭМ!$B$33:$B$776,F$79)+'СЕТ СН'!$H$12+СВЦЭМ!$D$10+'СЕТ СН'!$H$5-'СЕТ СН'!$H$20</f>
        <v>2895.1618142100001</v>
      </c>
      <c r="G103" s="36">
        <f>SUMIFS(СВЦЭМ!$C$33:$C$776,СВЦЭМ!$A$33:$A$776,$A103,СВЦЭМ!$B$33:$B$776,G$79)+'СЕТ СН'!$H$12+СВЦЭМ!$D$10+'СЕТ СН'!$H$5-'СЕТ СН'!$H$20</f>
        <v>2890.5005823699998</v>
      </c>
      <c r="H103" s="36">
        <f>SUMIFS(СВЦЭМ!$C$33:$C$776,СВЦЭМ!$A$33:$A$776,$A103,СВЦЭМ!$B$33:$B$776,H$79)+'СЕТ СН'!$H$12+СВЦЭМ!$D$10+'СЕТ СН'!$H$5-'СЕТ СН'!$H$20</f>
        <v>2882.3280648499999</v>
      </c>
      <c r="I103" s="36">
        <f>SUMIFS(СВЦЭМ!$C$33:$C$776,СВЦЭМ!$A$33:$A$776,$A103,СВЦЭМ!$B$33:$B$776,I$79)+'СЕТ СН'!$H$12+СВЦЭМ!$D$10+'СЕТ СН'!$H$5-'СЕТ СН'!$H$20</f>
        <v>2872.5931559800001</v>
      </c>
      <c r="J103" s="36">
        <f>SUMIFS(СВЦЭМ!$C$33:$C$776,СВЦЭМ!$A$33:$A$776,$A103,СВЦЭМ!$B$33:$B$776,J$79)+'СЕТ СН'!$H$12+СВЦЭМ!$D$10+'СЕТ СН'!$H$5-'СЕТ СН'!$H$20</f>
        <v>2836.7437697800001</v>
      </c>
      <c r="K103" s="36">
        <f>SUMIFS(СВЦЭМ!$C$33:$C$776,СВЦЭМ!$A$33:$A$776,$A103,СВЦЭМ!$B$33:$B$776,K$79)+'СЕТ СН'!$H$12+СВЦЭМ!$D$10+'СЕТ СН'!$H$5-'СЕТ СН'!$H$20</f>
        <v>2799.5357266399997</v>
      </c>
      <c r="L103" s="36">
        <f>SUMIFS(СВЦЭМ!$C$33:$C$776,СВЦЭМ!$A$33:$A$776,$A103,СВЦЭМ!$B$33:$B$776,L$79)+'СЕТ СН'!$H$12+СВЦЭМ!$D$10+'СЕТ СН'!$H$5-'СЕТ СН'!$H$20</f>
        <v>2796.7838609400001</v>
      </c>
      <c r="M103" s="36">
        <f>SUMIFS(СВЦЭМ!$C$33:$C$776,СВЦЭМ!$A$33:$A$776,$A103,СВЦЭМ!$B$33:$B$776,M$79)+'СЕТ СН'!$H$12+СВЦЭМ!$D$10+'СЕТ СН'!$H$5-'СЕТ СН'!$H$20</f>
        <v>2798.0149091599997</v>
      </c>
      <c r="N103" s="36">
        <f>SUMIFS(СВЦЭМ!$C$33:$C$776,СВЦЭМ!$A$33:$A$776,$A103,СВЦЭМ!$B$33:$B$776,N$79)+'СЕТ СН'!$H$12+СВЦЭМ!$D$10+'СЕТ СН'!$H$5-'СЕТ СН'!$H$20</f>
        <v>2814.8234342699998</v>
      </c>
      <c r="O103" s="36">
        <f>SUMIFS(СВЦЭМ!$C$33:$C$776,СВЦЭМ!$A$33:$A$776,$A103,СВЦЭМ!$B$33:$B$776,O$79)+'СЕТ СН'!$H$12+СВЦЭМ!$D$10+'СЕТ СН'!$H$5-'СЕТ СН'!$H$20</f>
        <v>2828.9238028999998</v>
      </c>
      <c r="P103" s="36">
        <f>SUMIFS(СВЦЭМ!$C$33:$C$776,СВЦЭМ!$A$33:$A$776,$A103,СВЦЭМ!$B$33:$B$776,P$79)+'СЕТ СН'!$H$12+СВЦЭМ!$D$10+'СЕТ СН'!$H$5-'СЕТ СН'!$H$20</f>
        <v>2837.7673958199998</v>
      </c>
      <c r="Q103" s="36">
        <f>SUMIFS(СВЦЭМ!$C$33:$C$776,СВЦЭМ!$A$33:$A$776,$A103,СВЦЭМ!$B$33:$B$776,Q$79)+'СЕТ СН'!$H$12+СВЦЭМ!$D$10+'СЕТ СН'!$H$5-'СЕТ СН'!$H$20</f>
        <v>2836.2267801799999</v>
      </c>
      <c r="R103" s="36">
        <f>SUMIFS(СВЦЭМ!$C$33:$C$776,СВЦЭМ!$A$33:$A$776,$A103,СВЦЭМ!$B$33:$B$776,R$79)+'СЕТ СН'!$H$12+СВЦЭМ!$D$10+'СЕТ СН'!$H$5-'СЕТ СН'!$H$20</f>
        <v>2835.4257879500001</v>
      </c>
      <c r="S103" s="36">
        <f>SUMIFS(СВЦЭМ!$C$33:$C$776,СВЦЭМ!$A$33:$A$776,$A103,СВЦЭМ!$B$33:$B$776,S$79)+'СЕТ СН'!$H$12+СВЦЭМ!$D$10+'СЕТ СН'!$H$5-'СЕТ СН'!$H$20</f>
        <v>2821.6367866400001</v>
      </c>
      <c r="T103" s="36">
        <f>SUMIFS(СВЦЭМ!$C$33:$C$776,СВЦЭМ!$A$33:$A$776,$A103,СВЦЭМ!$B$33:$B$776,T$79)+'СЕТ СН'!$H$12+СВЦЭМ!$D$10+'СЕТ СН'!$H$5-'СЕТ СН'!$H$20</f>
        <v>2794.1718372599998</v>
      </c>
      <c r="U103" s="36">
        <f>SUMIFS(СВЦЭМ!$C$33:$C$776,СВЦЭМ!$A$33:$A$776,$A103,СВЦЭМ!$B$33:$B$776,U$79)+'СЕТ СН'!$H$12+СВЦЭМ!$D$10+'СЕТ СН'!$H$5-'СЕТ СН'!$H$20</f>
        <v>2768.3160605200001</v>
      </c>
      <c r="V103" s="36">
        <f>SUMIFS(СВЦЭМ!$C$33:$C$776,СВЦЭМ!$A$33:$A$776,$A103,СВЦЭМ!$B$33:$B$776,V$79)+'СЕТ СН'!$H$12+СВЦЭМ!$D$10+'СЕТ СН'!$H$5-'СЕТ СН'!$H$20</f>
        <v>2777.3151875799999</v>
      </c>
      <c r="W103" s="36">
        <f>SUMIFS(СВЦЭМ!$C$33:$C$776,СВЦЭМ!$A$33:$A$776,$A103,СВЦЭМ!$B$33:$B$776,W$79)+'СЕТ СН'!$H$12+СВЦЭМ!$D$10+'СЕТ СН'!$H$5-'СЕТ СН'!$H$20</f>
        <v>2793.3571666500002</v>
      </c>
      <c r="X103" s="36">
        <f>SUMIFS(СВЦЭМ!$C$33:$C$776,СВЦЭМ!$A$33:$A$776,$A103,СВЦЭМ!$B$33:$B$776,X$79)+'СЕТ СН'!$H$12+СВЦЭМ!$D$10+'СЕТ СН'!$H$5-'СЕТ СН'!$H$20</f>
        <v>2807.1650066000002</v>
      </c>
      <c r="Y103" s="36">
        <f>SUMIFS(СВЦЭМ!$C$33:$C$776,СВЦЭМ!$A$33:$A$776,$A103,СВЦЭМ!$B$33:$B$776,Y$79)+'СЕТ СН'!$H$12+СВЦЭМ!$D$10+'СЕТ СН'!$H$5-'СЕТ СН'!$H$20</f>
        <v>2834.7645098100002</v>
      </c>
    </row>
    <row r="104" spans="1:25" ht="15.75" x14ac:dyDescent="0.2">
      <c r="A104" s="35">
        <f t="shared" si="2"/>
        <v>43886</v>
      </c>
      <c r="B104" s="36">
        <f>SUMIFS(СВЦЭМ!$C$33:$C$776,СВЦЭМ!$A$33:$A$776,$A104,СВЦЭМ!$B$33:$B$776,B$79)+'СЕТ СН'!$H$12+СВЦЭМ!$D$10+'СЕТ СН'!$H$5-'СЕТ СН'!$H$20</f>
        <v>2880.5844707599999</v>
      </c>
      <c r="C104" s="36">
        <f>SUMIFS(СВЦЭМ!$C$33:$C$776,СВЦЭМ!$A$33:$A$776,$A104,СВЦЭМ!$B$33:$B$776,C$79)+'СЕТ СН'!$H$12+СВЦЭМ!$D$10+'СЕТ СН'!$H$5-'СЕТ СН'!$H$20</f>
        <v>2889.0424546899999</v>
      </c>
      <c r="D104" s="36">
        <f>SUMIFS(СВЦЭМ!$C$33:$C$776,СВЦЭМ!$A$33:$A$776,$A104,СВЦЭМ!$B$33:$B$776,D$79)+'СЕТ СН'!$H$12+СВЦЭМ!$D$10+'СЕТ СН'!$H$5-'СЕТ СН'!$H$20</f>
        <v>2910.0808020099998</v>
      </c>
      <c r="E104" s="36">
        <f>SUMIFS(СВЦЭМ!$C$33:$C$776,СВЦЭМ!$A$33:$A$776,$A104,СВЦЭМ!$B$33:$B$776,E$79)+'СЕТ СН'!$H$12+СВЦЭМ!$D$10+'СЕТ СН'!$H$5-'СЕТ СН'!$H$20</f>
        <v>2929.0379420899999</v>
      </c>
      <c r="F104" s="36">
        <f>SUMIFS(СВЦЭМ!$C$33:$C$776,СВЦЭМ!$A$33:$A$776,$A104,СВЦЭМ!$B$33:$B$776,F$79)+'СЕТ СН'!$H$12+СВЦЭМ!$D$10+'СЕТ СН'!$H$5-'СЕТ СН'!$H$20</f>
        <v>2914.93133919</v>
      </c>
      <c r="G104" s="36">
        <f>SUMIFS(СВЦЭМ!$C$33:$C$776,СВЦЭМ!$A$33:$A$776,$A104,СВЦЭМ!$B$33:$B$776,G$79)+'СЕТ СН'!$H$12+СВЦЭМ!$D$10+'СЕТ СН'!$H$5-'СЕТ СН'!$H$20</f>
        <v>2892.0031980899998</v>
      </c>
      <c r="H104" s="36">
        <f>SUMIFS(СВЦЭМ!$C$33:$C$776,СВЦЭМ!$A$33:$A$776,$A104,СВЦЭМ!$B$33:$B$776,H$79)+'СЕТ СН'!$H$12+СВЦЭМ!$D$10+'СЕТ СН'!$H$5-'СЕТ СН'!$H$20</f>
        <v>2863.4217260699997</v>
      </c>
      <c r="I104" s="36">
        <f>SUMIFS(СВЦЭМ!$C$33:$C$776,СВЦЭМ!$A$33:$A$776,$A104,СВЦЭМ!$B$33:$B$776,I$79)+'СЕТ СН'!$H$12+СВЦЭМ!$D$10+'СЕТ СН'!$H$5-'СЕТ СН'!$H$20</f>
        <v>2838.85612937</v>
      </c>
      <c r="J104" s="36">
        <f>SUMIFS(СВЦЭМ!$C$33:$C$776,СВЦЭМ!$A$33:$A$776,$A104,СВЦЭМ!$B$33:$B$776,J$79)+'СЕТ СН'!$H$12+СВЦЭМ!$D$10+'СЕТ СН'!$H$5-'СЕТ СН'!$H$20</f>
        <v>2813.6456605599997</v>
      </c>
      <c r="K104" s="36">
        <f>SUMIFS(СВЦЭМ!$C$33:$C$776,СВЦЭМ!$A$33:$A$776,$A104,СВЦЭМ!$B$33:$B$776,K$79)+'СЕТ СН'!$H$12+СВЦЭМ!$D$10+'СЕТ СН'!$H$5-'СЕТ СН'!$H$20</f>
        <v>2793.5755315900001</v>
      </c>
      <c r="L104" s="36">
        <f>SUMIFS(СВЦЭМ!$C$33:$C$776,СВЦЭМ!$A$33:$A$776,$A104,СВЦЭМ!$B$33:$B$776,L$79)+'СЕТ СН'!$H$12+СВЦЭМ!$D$10+'СЕТ СН'!$H$5-'СЕТ СН'!$H$20</f>
        <v>2794.06367998</v>
      </c>
      <c r="M104" s="36">
        <f>SUMIFS(СВЦЭМ!$C$33:$C$776,СВЦЭМ!$A$33:$A$776,$A104,СВЦЭМ!$B$33:$B$776,M$79)+'СЕТ СН'!$H$12+СВЦЭМ!$D$10+'СЕТ СН'!$H$5-'СЕТ СН'!$H$20</f>
        <v>2808.1546837799997</v>
      </c>
      <c r="N104" s="36">
        <f>SUMIFS(СВЦЭМ!$C$33:$C$776,СВЦЭМ!$A$33:$A$776,$A104,СВЦЭМ!$B$33:$B$776,N$79)+'СЕТ СН'!$H$12+СВЦЭМ!$D$10+'СЕТ СН'!$H$5-'СЕТ СН'!$H$20</f>
        <v>2816.71833689</v>
      </c>
      <c r="O104" s="36">
        <f>SUMIFS(СВЦЭМ!$C$33:$C$776,СВЦЭМ!$A$33:$A$776,$A104,СВЦЭМ!$B$33:$B$776,O$79)+'СЕТ СН'!$H$12+СВЦЭМ!$D$10+'СЕТ СН'!$H$5-'СЕТ СН'!$H$20</f>
        <v>2839.2647994899999</v>
      </c>
      <c r="P104" s="36">
        <f>SUMIFS(СВЦЭМ!$C$33:$C$776,СВЦЭМ!$A$33:$A$776,$A104,СВЦЭМ!$B$33:$B$776,P$79)+'СЕТ СН'!$H$12+СВЦЭМ!$D$10+'СЕТ СН'!$H$5-'СЕТ СН'!$H$20</f>
        <v>2873.8014944799997</v>
      </c>
      <c r="Q104" s="36">
        <f>SUMIFS(СВЦЭМ!$C$33:$C$776,СВЦЭМ!$A$33:$A$776,$A104,СВЦЭМ!$B$33:$B$776,Q$79)+'СЕТ СН'!$H$12+СВЦЭМ!$D$10+'СЕТ СН'!$H$5-'СЕТ СН'!$H$20</f>
        <v>2893.3564641600001</v>
      </c>
      <c r="R104" s="36">
        <f>SUMIFS(СВЦЭМ!$C$33:$C$776,СВЦЭМ!$A$33:$A$776,$A104,СВЦЭМ!$B$33:$B$776,R$79)+'СЕТ СН'!$H$12+СВЦЭМ!$D$10+'СЕТ СН'!$H$5-'СЕТ СН'!$H$20</f>
        <v>2892.0281699899997</v>
      </c>
      <c r="S104" s="36">
        <f>SUMIFS(СВЦЭМ!$C$33:$C$776,СВЦЭМ!$A$33:$A$776,$A104,СВЦЭМ!$B$33:$B$776,S$79)+'СЕТ СН'!$H$12+СВЦЭМ!$D$10+'СЕТ СН'!$H$5-'СЕТ СН'!$H$20</f>
        <v>2849.4387982399999</v>
      </c>
      <c r="T104" s="36">
        <f>SUMIFS(СВЦЭМ!$C$33:$C$776,СВЦЭМ!$A$33:$A$776,$A104,СВЦЭМ!$B$33:$B$776,T$79)+'СЕТ СН'!$H$12+СВЦЭМ!$D$10+'СЕТ СН'!$H$5-'СЕТ СН'!$H$20</f>
        <v>2812.2837588299999</v>
      </c>
      <c r="U104" s="36">
        <f>SUMIFS(СВЦЭМ!$C$33:$C$776,СВЦЭМ!$A$33:$A$776,$A104,СВЦЭМ!$B$33:$B$776,U$79)+'СЕТ СН'!$H$12+СВЦЭМ!$D$10+'СЕТ СН'!$H$5-'СЕТ СН'!$H$20</f>
        <v>2782.6716230299999</v>
      </c>
      <c r="V104" s="36">
        <f>SUMIFS(СВЦЭМ!$C$33:$C$776,СВЦЭМ!$A$33:$A$776,$A104,СВЦЭМ!$B$33:$B$776,V$79)+'СЕТ СН'!$H$12+СВЦЭМ!$D$10+'СЕТ СН'!$H$5-'СЕТ СН'!$H$20</f>
        <v>2780.8528888599999</v>
      </c>
      <c r="W104" s="36">
        <f>SUMIFS(СВЦЭМ!$C$33:$C$776,СВЦЭМ!$A$33:$A$776,$A104,СВЦЭМ!$B$33:$B$776,W$79)+'СЕТ СН'!$H$12+СВЦЭМ!$D$10+'СЕТ СН'!$H$5-'СЕТ СН'!$H$20</f>
        <v>2809.0035657099997</v>
      </c>
      <c r="X104" s="36">
        <f>SUMIFS(СВЦЭМ!$C$33:$C$776,СВЦЭМ!$A$33:$A$776,$A104,СВЦЭМ!$B$33:$B$776,X$79)+'СЕТ СН'!$H$12+СВЦЭМ!$D$10+'СЕТ СН'!$H$5-'СЕТ СН'!$H$20</f>
        <v>2833.1769606500002</v>
      </c>
      <c r="Y104" s="36">
        <f>SUMIFS(СВЦЭМ!$C$33:$C$776,СВЦЭМ!$A$33:$A$776,$A104,СВЦЭМ!$B$33:$B$776,Y$79)+'СЕТ СН'!$H$12+СВЦЭМ!$D$10+'СЕТ СН'!$H$5-'СЕТ СН'!$H$20</f>
        <v>2856.6118391299997</v>
      </c>
    </row>
    <row r="105" spans="1:25" ht="15.75" x14ac:dyDescent="0.2">
      <c r="A105" s="35">
        <f t="shared" si="2"/>
        <v>43887</v>
      </c>
      <c r="B105" s="36">
        <f>SUMIFS(СВЦЭМ!$C$33:$C$776,СВЦЭМ!$A$33:$A$776,$A105,СВЦЭМ!$B$33:$B$776,B$79)+'СЕТ СН'!$H$12+СВЦЭМ!$D$10+'СЕТ СН'!$H$5-'СЕТ СН'!$H$20</f>
        <v>2885.9909023800001</v>
      </c>
      <c r="C105" s="36">
        <f>SUMIFS(СВЦЭМ!$C$33:$C$776,СВЦЭМ!$A$33:$A$776,$A105,СВЦЭМ!$B$33:$B$776,C$79)+'СЕТ СН'!$H$12+СВЦЭМ!$D$10+'СЕТ СН'!$H$5-'СЕТ СН'!$H$20</f>
        <v>2916.6867693499998</v>
      </c>
      <c r="D105" s="36">
        <f>SUMIFS(СВЦЭМ!$C$33:$C$776,СВЦЭМ!$A$33:$A$776,$A105,СВЦЭМ!$B$33:$B$776,D$79)+'СЕТ СН'!$H$12+СВЦЭМ!$D$10+'СЕТ СН'!$H$5-'СЕТ СН'!$H$20</f>
        <v>2925.3183922399999</v>
      </c>
      <c r="E105" s="36">
        <f>SUMIFS(СВЦЭМ!$C$33:$C$776,СВЦЭМ!$A$33:$A$776,$A105,СВЦЭМ!$B$33:$B$776,E$79)+'СЕТ СН'!$H$12+СВЦЭМ!$D$10+'СЕТ СН'!$H$5-'СЕТ СН'!$H$20</f>
        <v>2935.7567161799998</v>
      </c>
      <c r="F105" s="36">
        <f>SUMIFS(СВЦЭМ!$C$33:$C$776,СВЦЭМ!$A$33:$A$776,$A105,СВЦЭМ!$B$33:$B$776,F$79)+'СЕТ СН'!$H$12+СВЦЭМ!$D$10+'СЕТ СН'!$H$5-'СЕТ СН'!$H$20</f>
        <v>2922.5995790699999</v>
      </c>
      <c r="G105" s="36">
        <f>SUMIFS(СВЦЭМ!$C$33:$C$776,СВЦЭМ!$A$33:$A$776,$A105,СВЦЭМ!$B$33:$B$776,G$79)+'СЕТ СН'!$H$12+СВЦЭМ!$D$10+'СЕТ СН'!$H$5-'СЕТ СН'!$H$20</f>
        <v>2896.5982022500002</v>
      </c>
      <c r="H105" s="36">
        <f>SUMIFS(СВЦЭМ!$C$33:$C$776,СВЦЭМ!$A$33:$A$776,$A105,СВЦЭМ!$B$33:$B$776,H$79)+'СЕТ СН'!$H$12+СВЦЭМ!$D$10+'СЕТ СН'!$H$5-'СЕТ СН'!$H$20</f>
        <v>2857.9144498799997</v>
      </c>
      <c r="I105" s="36">
        <f>SUMIFS(СВЦЭМ!$C$33:$C$776,СВЦЭМ!$A$33:$A$776,$A105,СВЦЭМ!$B$33:$B$776,I$79)+'СЕТ СН'!$H$12+СВЦЭМ!$D$10+'СЕТ СН'!$H$5-'СЕТ СН'!$H$20</f>
        <v>2833.9702799799998</v>
      </c>
      <c r="J105" s="36">
        <f>SUMIFS(СВЦЭМ!$C$33:$C$776,СВЦЭМ!$A$33:$A$776,$A105,СВЦЭМ!$B$33:$B$776,J$79)+'СЕТ СН'!$H$12+СВЦЭМ!$D$10+'СЕТ СН'!$H$5-'СЕТ СН'!$H$20</f>
        <v>2800.4380150699999</v>
      </c>
      <c r="K105" s="36">
        <f>SUMIFS(СВЦЭМ!$C$33:$C$776,СВЦЭМ!$A$33:$A$776,$A105,СВЦЭМ!$B$33:$B$776,K$79)+'СЕТ СН'!$H$12+СВЦЭМ!$D$10+'СЕТ СН'!$H$5-'СЕТ СН'!$H$20</f>
        <v>2784.6887054999997</v>
      </c>
      <c r="L105" s="36">
        <f>SUMIFS(СВЦЭМ!$C$33:$C$776,СВЦЭМ!$A$33:$A$776,$A105,СВЦЭМ!$B$33:$B$776,L$79)+'СЕТ СН'!$H$12+СВЦЭМ!$D$10+'СЕТ СН'!$H$5-'СЕТ СН'!$H$20</f>
        <v>2791.9749735599999</v>
      </c>
      <c r="M105" s="36">
        <f>SUMIFS(СВЦЭМ!$C$33:$C$776,СВЦЭМ!$A$33:$A$776,$A105,СВЦЭМ!$B$33:$B$776,M$79)+'СЕТ СН'!$H$12+СВЦЭМ!$D$10+'СЕТ СН'!$H$5-'СЕТ СН'!$H$20</f>
        <v>2801.2096103499998</v>
      </c>
      <c r="N105" s="36">
        <f>SUMIFS(СВЦЭМ!$C$33:$C$776,СВЦЭМ!$A$33:$A$776,$A105,СВЦЭМ!$B$33:$B$776,N$79)+'СЕТ СН'!$H$12+СВЦЭМ!$D$10+'СЕТ СН'!$H$5-'СЕТ СН'!$H$20</f>
        <v>2815.0773364699999</v>
      </c>
      <c r="O105" s="36">
        <f>SUMIFS(СВЦЭМ!$C$33:$C$776,СВЦЭМ!$A$33:$A$776,$A105,СВЦЭМ!$B$33:$B$776,O$79)+'СЕТ СН'!$H$12+СВЦЭМ!$D$10+'СЕТ СН'!$H$5-'СЕТ СН'!$H$20</f>
        <v>2832.44102673</v>
      </c>
      <c r="P105" s="36">
        <f>SUMIFS(СВЦЭМ!$C$33:$C$776,СВЦЭМ!$A$33:$A$776,$A105,СВЦЭМ!$B$33:$B$776,P$79)+'СЕТ СН'!$H$12+СВЦЭМ!$D$10+'СЕТ СН'!$H$5-'СЕТ СН'!$H$20</f>
        <v>2844.1329732200002</v>
      </c>
      <c r="Q105" s="36">
        <f>SUMIFS(СВЦЭМ!$C$33:$C$776,СВЦЭМ!$A$33:$A$776,$A105,СВЦЭМ!$B$33:$B$776,Q$79)+'СЕТ СН'!$H$12+СВЦЭМ!$D$10+'СЕТ СН'!$H$5-'СЕТ СН'!$H$20</f>
        <v>2852.6418491899999</v>
      </c>
      <c r="R105" s="36">
        <f>SUMIFS(СВЦЭМ!$C$33:$C$776,СВЦЭМ!$A$33:$A$776,$A105,СВЦЭМ!$B$33:$B$776,R$79)+'СЕТ СН'!$H$12+СВЦЭМ!$D$10+'СЕТ СН'!$H$5-'СЕТ СН'!$H$20</f>
        <v>2843.1656099500001</v>
      </c>
      <c r="S105" s="36">
        <f>SUMIFS(СВЦЭМ!$C$33:$C$776,СВЦЭМ!$A$33:$A$776,$A105,СВЦЭМ!$B$33:$B$776,S$79)+'СЕТ СН'!$H$12+СВЦЭМ!$D$10+'СЕТ СН'!$H$5-'СЕТ СН'!$H$20</f>
        <v>2821.0659713999999</v>
      </c>
      <c r="T105" s="36">
        <f>SUMIFS(СВЦЭМ!$C$33:$C$776,СВЦЭМ!$A$33:$A$776,$A105,СВЦЭМ!$B$33:$B$776,T$79)+'СЕТ СН'!$H$12+СВЦЭМ!$D$10+'СЕТ СН'!$H$5-'СЕТ СН'!$H$20</f>
        <v>2793.3285501199998</v>
      </c>
      <c r="U105" s="36">
        <f>SUMIFS(СВЦЭМ!$C$33:$C$776,СВЦЭМ!$A$33:$A$776,$A105,СВЦЭМ!$B$33:$B$776,U$79)+'СЕТ СН'!$H$12+СВЦЭМ!$D$10+'СЕТ СН'!$H$5-'СЕТ СН'!$H$20</f>
        <v>2784.6101404599999</v>
      </c>
      <c r="V105" s="36">
        <f>SUMIFS(СВЦЭМ!$C$33:$C$776,СВЦЭМ!$A$33:$A$776,$A105,СВЦЭМ!$B$33:$B$776,V$79)+'СЕТ СН'!$H$12+СВЦЭМ!$D$10+'СЕТ СН'!$H$5-'СЕТ СН'!$H$20</f>
        <v>2788.4609600399999</v>
      </c>
      <c r="W105" s="36">
        <f>SUMIFS(СВЦЭМ!$C$33:$C$776,СВЦЭМ!$A$33:$A$776,$A105,СВЦЭМ!$B$33:$B$776,W$79)+'СЕТ СН'!$H$12+СВЦЭМ!$D$10+'СЕТ СН'!$H$5-'СЕТ СН'!$H$20</f>
        <v>2796.6511330200001</v>
      </c>
      <c r="X105" s="36">
        <f>SUMIFS(СВЦЭМ!$C$33:$C$776,СВЦЭМ!$A$33:$A$776,$A105,СВЦЭМ!$B$33:$B$776,X$79)+'СЕТ СН'!$H$12+СВЦЭМ!$D$10+'СЕТ СН'!$H$5-'СЕТ СН'!$H$20</f>
        <v>2815.0713089699998</v>
      </c>
      <c r="Y105" s="36">
        <f>SUMIFS(СВЦЭМ!$C$33:$C$776,СВЦЭМ!$A$33:$A$776,$A105,СВЦЭМ!$B$33:$B$776,Y$79)+'СЕТ СН'!$H$12+СВЦЭМ!$D$10+'СЕТ СН'!$H$5-'СЕТ СН'!$H$20</f>
        <v>2835.5824469700001</v>
      </c>
    </row>
    <row r="106" spans="1:25" ht="15.75" x14ac:dyDescent="0.2">
      <c r="A106" s="35">
        <f t="shared" si="2"/>
        <v>43888</v>
      </c>
      <c r="B106" s="36">
        <f>SUMIFS(СВЦЭМ!$C$33:$C$776,СВЦЭМ!$A$33:$A$776,$A106,СВЦЭМ!$B$33:$B$776,B$79)+'СЕТ СН'!$H$12+СВЦЭМ!$D$10+'СЕТ СН'!$H$5-'СЕТ СН'!$H$20</f>
        <v>2889.70681182</v>
      </c>
      <c r="C106" s="36">
        <f>SUMIFS(СВЦЭМ!$C$33:$C$776,СВЦЭМ!$A$33:$A$776,$A106,СВЦЭМ!$B$33:$B$776,C$79)+'СЕТ СН'!$H$12+СВЦЭМ!$D$10+'СЕТ СН'!$H$5-'СЕТ СН'!$H$20</f>
        <v>2909.4032976200001</v>
      </c>
      <c r="D106" s="36">
        <f>SUMIFS(СВЦЭМ!$C$33:$C$776,СВЦЭМ!$A$33:$A$776,$A106,СВЦЭМ!$B$33:$B$776,D$79)+'СЕТ СН'!$H$12+СВЦЭМ!$D$10+'СЕТ СН'!$H$5-'СЕТ СН'!$H$20</f>
        <v>2919.0309248100002</v>
      </c>
      <c r="E106" s="36">
        <f>SUMIFS(СВЦЭМ!$C$33:$C$776,СВЦЭМ!$A$33:$A$776,$A106,СВЦЭМ!$B$33:$B$776,E$79)+'СЕТ СН'!$H$12+СВЦЭМ!$D$10+'СЕТ СН'!$H$5-'СЕТ СН'!$H$20</f>
        <v>2929.0910506299997</v>
      </c>
      <c r="F106" s="36">
        <f>SUMIFS(СВЦЭМ!$C$33:$C$776,СВЦЭМ!$A$33:$A$776,$A106,СВЦЭМ!$B$33:$B$776,F$79)+'СЕТ СН'!$H$12+СВЦЭМ!$D$10+'СЕТ СН'!$H$5-'СЕТ СН'!$H$20</f>
        <v>2913.0373842999998</v>
      </c>
      <c r="G106" s="36">
        <f>SUMIFS(СВЦЭМ!$C$33:$C$776,СВЦЭМ!$A$33:$A$776,$A106,СВЦЭМ!$B$33:$B$776,G$79)+'СЕТ СН'!$H$12+СВЦЭМ!$D$10+'СЕТ СН'!$H$5-'СЕТ СН'!$H$20</f>
        <v>2876.7977413799999</v>
      </c>
      <c r="H106" s="36">
        <f>SUMIFS(СВЦЭМ!$C$33:$C$776,СВЦЭМ!$A$33:$A$776,$A106,СВЦЭМ!$B$33:$B$776,H$79)+'СЕТ СН'!$H$12+СВЦЭМ!$D$10+'СЕТ СН'!$H$5-'СЕТ СН'!$H$20</f>
        <v>2847.32477664</v>
      </c>
      <c r="I106" s="36">
        <f>SUMIFS(СВЦЭМ!$C$33:$C$776,СВЦЭМ!$A$33:$A$776,$A106,СВЦЭМ!$B$33:$B$776,I$79)+'СЕТ СН'!$H$12+СВЦЭМ!$D$10+'СЕТ СН'!$H$5-'СЕТ СН'!$H$20</f>
        <v>2831.3930448900001</v>
      </c>
      <c r="J106" s="36">
        <f>SUMIFS(СВЦЭМ!$C$33:$C$776,СВЦЭМ!$A$33:$A$776,$A106,СВЦЭМ!$B$33:$B$776,J$79)+'СЕТ СН'!$H$12+СВЦЭМ!$D$10+'СЕТ СН'!$H$5-'СЕТ СН'!$H$20</f>
        <v>2806.73110447</v>
      </c>
      <c r="K106" s="36">
        <f>SUMIFS(СВЦЭМ!$C$33:$C$776,СВЦЭМ!$A$33:$A$776,$A106,СВЦЭМ!$B$33:$B$776,K$79)+'СЕТ СН'!$H$12+СВЦЭМ!$D$10+'СЕТ СН'!$H$5-'СЕТ СН'!$H$20</f>
        <v>2785.2886298499998</v>
      </c>
      <c r="L106" s="36">
        <f>SUMIFS(СВЦЭМ!$C$33:$C$776,СВЦЭМ!$A$33:$A$776,$A106,СВЦЭМ!$B$33:$B$776,L$79)+'СЕТ СН'!$H$12+СВЦЭМ!$D$10+'СЕТ СН'!$H$5-'СЕТ СН'!$H$20</f>
        <v>2788.83041714</v>
      </c>
      <c r="M106" s="36">
        <f>SUMIFS(СВЦЭМ!$C$33:$C$776,СВЦЭМ!$A$33:$A$776,$A106,СВЦЭМ!$B$33:$B$776,M$79)+'СЕТ СН'!$H$12+СВЦЭМ!$D$10+'СЕТ СН'!$H$5-'СЕТ СН'!$H$20</f>
        <v>2805.2338015300002</v>
      </c>
      <c r="N106" s="36">
        <f>SUMIFS(СВЦЭМ!$C$33:$C$776,СВЦЭМ!$A$33:$A$776,$A106,СВЦЭМ!$B$33:$B$776,N$79)+'СЕТ СН'!$H$12+СВЦЭМ!$D$10+'СЕТ СН'!$H$5-'СЕТ СН'!$H$20</f>
        <v>2812.59722637</v>
      </c>
      <c r="O106" s="36">
        <f>SUMIFS(СВЦЭМ!$C$33:$C$776,СВЦЭМ!$A$33:$A$776,$A106,СВЦЭМ!$B$33:$B$776,O$79)+'СЕТ СН'!$H$12+СВЦЭМ!$D$10+'СЕТ СН'!$H$5-'СЕТ СН'!$H$20</f>
        <v>2829.4443221699999</v>
      </c>
      <c r="P106" s="36">
        <f>SUMIFS(СВЦЭМ!$C$33:$C$776,СВЦЭМ!$A$33:$A$776,$A106,СВЦЭМ!$B$33:$B$776,P$79)+'СЕТ СН'!$H$12+СВЦЭМ!$D$10+'СЕТ СН'!$H$5-'СЕТ СН'!$H$20</f>
        <v>2841.6597324599998</v>
      </c>
      <c r="Q106" s="36">
        <f>SUMIFS(СВЦЭМ!$C$33:$C$776,СВЦЭМ!$A$33:$A$776,$A106,СВЦЭМ!$B$33:$B$776,Q$79)+'СЕТ СН'!$H$12+СВЦЭМ!$D$10+'СЕТ СН'!$H$5-'СЕТ СН'!$H$20</f>
        <v>2854.4611381999998</v>
      </c>
      <c r="R106" s="36">
        <f>SUMIFS(СВЦЭМ!$C$33:$C$776,СВЦЭМ!$A$33:$A$776,$A106,СВЦЭМ!$B$33:$B$776,R$79)+'СЕТ СН'!$H$12+СВЦЭМ!$D$10+'СЕТ СН'!$H$5-'СЕТ СН'!$H$20</f>
        <v>2862.0927416099998</v>
      </c>
      <c r="S106" s="36">
        <f>SUMIFS(СВЦЭМ!$C$33:$C$776,СВЦЭМ!$A$33:$A$776,$A106,СВЦЭМ!$B$33:$B$776,S$79)+'СЕТ СН'!$H$12+СВЦЭМ!$D$10+'СЕТ СН'!$H$5-'СЕТ СН'!$H$20</f>
        <v>2842.9669087399998</v>
      </c>
      <c r="T106" s="36">
        <f>SUMIFS(СВЦЭМ!$C$33:$C$776,СВЦЭМ!$A$33:$A$776,$A106,СВЦЭМ!$B$33:$B$776,T$79)+'СЕТ СН'!$H$12+СВЦЭМ!$D$10+'СЕТ СН'!$H$5-'СЕТ СН'!$H$20</f>
        <v>2794.2172836700001</v>
      </c>
      <c r="U106" s="36">
        <f>SUMIFS(СВЦЭМ!$C$33:$C$776,СВЦЭМ!$A$33:$A$776,$A106,СВЦЭМ!$B$33:$B$776,U$79)+'СЕТ СН'!$H$12+СВЦЭМ!$D$10+'СЕТ СН'!$H$5-'СЕТ СН'!$H$20</f>
        <v>2798.8832583899998</v>
      </c>
      <c r="V106" s="36">
        <f>SUMIFS(СВЦЭМ!$C$33:$C$776,СВЦЭМ!$A$33:$A$776,$A106,СВЦЭМ!$B$33:$B$776,V$79)+'СЕТ СН'!$H$12+СВЦЭМ!$D$10+'СЕТ СН'!$H$5-'СЕТ СН'!$H$20</f>
        <v>2799.7283976999997</v>
      </c>
      <c r="W106" s="36">
        <f>SUMIFS(СВЦЭМ!$C$33:$C$776,СВЦЭМ!$A$33:$A$776,$A106,СВЦЭМ!$B$33:$B$776,W$79)+'СЕТ СН'!$H$12+СВЦЭМ!$D$10+'СЕТ СН'!$H$5-'СЕТ СН'!$H$20</f>
        <v>2810.80798181</v>
      </c>
      <c r="X106" s="36">
        <f>SUMIFS(СВЦЭМ!$C$33:$C$776,СВЦЭМ!$A$33:$A$776,$A106,СВЦЭМ!$B$33:$B$776,X$79)+'СЕТ СН'!$H$12+СВЦЭМ!$D$10+'СЕТ СН'!$H$5-'СЕТ СН'!$H$20</f>
        <v>2818.1176998800001</v>
      </c>
      <c r="Y106" s="36">
        <f>SUMIFS(СВЦЭМ!$C$33:$C$776,СВЦЭМ!$A$33:$A$776,$A106,СВЦЭМ!$B$33:$B$776,Y$79)+'СЕТ СН'!$H$12+СВЦЭМ!$D$10+'СЕТ СН'!$H$5-'СЕТ СН'!$H$20</f>
        <v>2842.8045638499998</v>
      </c>
    </row>
    <row r="107" spans="1:25" ht="15.75" x14ac:dyDescent="0.2">
      <c r="A107" s="35">
        <f t="shared" si="2"/>
        <v>43889</v>
      </c>
      <c r="B107" s="36">
        <f>SUMIFS(СВЦЭМ!$C$33:$C$776,СВЦЭМ!$A$33:$A$776,$A107,СВЦЭМ!$B$33:$B$776,B$79)+'СЕТ СН'!$H$12+СВЦЭМ!$D$10+'СЕТ СН'!$H$5-'СЕТ СН'!$H$20</f>
        <v>2868.3955122799998</v>
      </c>
      <c r="C107" s="36">
        <f>SUMIFS(СВЦЭМ!$C$33:$C$776,СВЦЭМ!$A$33:$A$776,$A107,СВЦЭМ!$B$33:$B$776,C$79)+'СЕТ СН'!$H$12+СВЦЭМ!$D$10+'СЕТ СН'!$H$5-'СЕТ СН'!$H$20</f>
        <v>2899.7979322399997</v>
      </c>
      <c r="D107" s="36">
        <f>SUMIFS(СВЦЭМ!$C$33:$C$776,СВЦЭМ!$A$33:$A$776,$A107,СВЦЭМ!$B$33:$B$776,D$79)+'СЕТ СН'!$H$12+СВЦЭМ!$D$10+'СЕТ СН'!$H$5-'СЕТ СН'!$H$20</f>
        <v>2913.9740237400001</v>
      </c>
      <c r="E107" s="36">
        <f>SUMIFS(СВЦЭМ!$C$33:$C$776,СВЦЭМ!$A$33:$A$776,$A107,СВЦЭМ!$B$33:$B$776,E$79)+'СЕТ СН'!$H$12+СВЦЭМ!$D$10+'СЕТ СН'!$H$5-'СЕТ СН'!$H$20</f>
        <v>2913.6762629099999</v>
      </c>
      <c r="F107" s="36">
        <f>SUMIFS(СВЦЭМ!$C$33:$C$776,СВЦЭМ!$A$33:$A$776,$A107,СВЦЭМ!$B$33:$B$776,F$79)+'СЕТ СН'!$H$12+СВЦЭМ!$D$10+'СЕТ СН'!$H$5-'СЕТ СН'!$H$20</f>
        <v>2900.2345008299999</v>
      </c>
      <c r="G107" s="36">
        <f>SUMIFS(СВЦЭМ!$C$33:$C$776,СВЦЭМ!$A$33:$A$776,$A107,СВЦЭМ!$B$33:$B$776,G$79)+'СЕТ СН'!$H$12+СВЦЭМ!$D$10+'СЕТ СН'!$H$5-'СЕТ СН'!$H$20</f>
        <v>2878.4226550799999</v>
      </c>
      <c r="H107" s="36">
        <f>SUMIFS(СВЦЭМ!$C$33:$C$776,СВЦЭМ!$A$33:$A$776,$A107,СВЦЭМ!$B$33:$B$776,H$79)+'СЕТ СН'!$H$12+СВЦЭМ!$D$10+'СЕТ СН'!$H$5-'СЕТ СН'!$H$20</f>
        <v>2823.6770225199998</v>
      </c>
      <c r="I107" s="36">
        <f>SUMIFS(СВЦЭМ!$C$33:$C$776,СВЦЭМ!$A$33:$A$776,$A107,СВЦЭМ!$B$33:$B$776,I$79)+'СЕТ СН'!$H$12+СВЦЭМ!$D$10+'СЕТ СН'!$H$5-'СЕТ СН'!$H$20</f>
        <v>2810.90347737</v>
      </c>
      <c r="J107" s="36">
        <f>SUMIFS(СВЦЭМ!$C$33:$C$776,СВЦЭМ!$A$33:$A$776,$A107,СВЦЭМ!$B$33:$B$776,J$79)+'СЕТ СН'!$H$12+СВЦЭМ!$D$10+'СЕТ СН'!$H$5-'СЕТ СН'!$H$20</f>
        <v>2803.7482189900002</v>
      </c>
      <c r="K107" s="36">
        <f>SUMIFS(СВЦЭМ!$C$33:$C$776,СВЦЭМ!$A$33:$A$776,$A107,СВЦЭМ!$B$33:$B$776,K$79)+'СЕТ СН'!$H$12+СВЦЭМ!$D$10+'СЕТ СН'!$H$5-'СЕТ СН'!$H$20</f>
        <v>2794.9271533399997</v>
      </c>
      <c r="L107" s="36">
        <f>SUMIFS(СВЦЭМ!$C$33:$C$776,СВЦЭМ!$A$33:$A$776,$A107,СВЦЭМ!$B$33:$B$776,L$79)+'СЕТ СН'!$H$12+СВЦЭМ!$D$10+'СЕТ СН'!$H$5-'СЕТ СН'!$H$20</f>
        <v>2796.69436782</v>
      </c>
      <c r="M107" s="36">
        <f>SUMIFS(СВЦЭМ!$C$33:$C$776,СВЦЭМ!$A$33:$A$776,$A107,СВЦЭМ!$B$33:$B$776,M$79)+'СЕТ СН'!$H$12+СВЦЭМ!$D$10+'СЕТ СН'!$H$5-'СЕТ СН'!$H$20</f>
        <v>2801.7247261100001</v>
      </c>
      <c r="N107" s="36">
        <f>SUMIFS(СВЦЭМ!$C$33:$C$776,СВЦЭМ!$A$33:$A$776,$A107,СВЦЭМ!$B$33:$B$776,N$79)+'СЕТ СН'!$H$12+СВЦЭМ!$D$10+'СЕТ СН'!$H$5-'СЕТ СН'!$H$20</f>
        <v>2806.3350018000001</v>
      </c>
      <c r="O107" s="36">
        <f>SUMIFS(СВЦЭМ!$C$33:$C$776,СВЦЭМ!$A$33:$A$776,$A107,СВЦЭМ!$B$33:$B$776,O$79)+'СЕТ СН'!$H$12+СВЦЭМ!$D$10+'СЕТ СН'!$H$5-'СЕТ СН'!$H$20</f>
        <v>2818.4931299599998</v>
      </c>
      <c r="P107" s="36">
        <f>SUMIFS(СВЦЭМ!$C$33:$C$776,СВЦЭМ!$A$33:$A$776,$A107,СВЦЭМ!$B$33:$B$776,P$79)+'СЕТ СН'!$H$12+СВЦЭМ!$D$10+'СЕТ СН'!$H$5-'СЕТ СН'!$H$20</f>
        <v>2829.7343900300002</v>
      </c>
      <c r="Q107" s="36">
        <f>SUMIFS(СВЦЭМ!$C$33:$C$776,СВЦЭМ!$A$33:$A$776,$A107,СВЦЭМ!$B$33:$B$776,Q$79)+'СЕТ СН'!$H$12+СВЦЭМ!$D$10+'СЕТ СН'!$H$5-'СЕТ СН'!$H$20</f>
        <v>2831.453031</v>
      </c>
      <c r="R107" s="36">
        <f>SUMIFS(СВЦЭМ!$C$33:$C$776,СВЦЭМ!$A$33:$A$776,$A107,СВЦЭМ!$B$33:$B$776,R$79)+'СЕТ СН'!$H$12+СВЦЭМ!$D$10+'СЕТ СН'!$H$5-'СЕТ СН'!$H$20</f>
        <v>2821.5124465700001</v>
      </c>
      <c r="S107" s="36">
        <f>SUMIFS(СВЦЭМ!$C$33:$C$776,СВЦЭМ!$A$33:$A$776,$A107,СВЦЭМ!$B$33:$B$776,S$79)+'СЕТ СН'!$H$12+СВЦЭМ!$D$10+'СЕТ СН'!$H$5-'СЕТ СН'!$H$20</f>
        <v>2790.6373626099999</v>
      </c>
      <c r="T107" s="36">
        <f>SUMIFS(СВЦЭМ!$C$33:$C$776,СВЦЭМ!$A$33:$A$776,$A107,СВЦЭМ!$B$33:$B$776,T$79)+'СЕТ СН'!$H$12+СВЦЭМ!$D$10+'СЕТ СН'!$H$5-'СЕТ СН'!$H$20</f>
        <v>2785.3567154299999</v>
      </c>
      <c r="U107" s="36">
        <f>SUMIFS(СВЦЭМ!$C$33:$C$776,СВЦЭМ!$A$33:$A$776,$A107,СВЦЭМ!$B$33:$B$776,U$79)+'СЕТ СН'!$H$12+СВЦЭМ!$D$10+'СЕТ СН'!$H$5-'СЕТ СН'!$H$20</f>
        <v>2787.1424710599999</v>
      </c>
      <c r="V107" s="36">
        <f>SUMIFS(СВЦЭМ!$C$33:$C$776,СВЦЭМ!$A$33:$A$776,$A107,СВЦЭМ!$B$33:$B$776,V$79)+'СЕТ СН'!$H$12+СВЦЭМ!$D$10+'СЕТ СН'!$H$5-'СЕТ СН'!$H$20</f>
        <v>2791.8699752900002</v>
      </c>
      <c r="W107" s="36">
        <f>SUMIFS(СВЦЭМ!$C$33:$C$776,СВЦЭМ!$A$33:$A$776,$A107,СВЦЭМ!$B$33:$B$776,W$79)+'СЕТ СН'!$H$12+СВЦЭМ!$D$10+'СЕТ СН'!$H$5-'СЕТ СН'!$H$20</f>
        <v>2808.20549867</v>
      </c>
      <c r="X107" s="36">
        <f>SUMIFS(СВЦЭМ!$C$33:$C$776,СВЦЭМ!$A$33:$A$776,$A107,СВЦЭМ!$B$33:$B$776,X$79)+'СЕТ СН'!$H$12+СВЦЭМ!$D$10+'СЕТ СН'!$H$5-'СЕТ СН'!$H$20</f>
        <v>2810.0978864399999</v>
      </c>
      <c r="Y107" s="36">
        <f>SUMIFS(СВЦЭМ!$C$33:$C$776,СВЦЭМ!$A$33:$A$776,$A107,СВЦЭМ!$B$33:$B$776,Y$79)+'СЕТ СН'!$H$12+СВЦЭМ!$D$10+'СЕТ СН'!$H$5-'СЕТ СН'!$H$20</f>
        <v>2826.76282145</v>
      </c>
    </row>
    <row r="108" spans="1:25" ht="15.75" x14ac:dyDescent="0.2">
      <c r="A108" s="35">
        <f t="shared" si="2"/>
        <v>43890</v>
      </c>
      <c r="B108" s="36">
        <f>SUMIFS(СВЦЭМ!$C$33:$C$776,СВЦЭМ!$A$33:$A$776,$A108,СВЦЭМ!$B$33:$B$776,B$79)+'СЕТ СН'!$H$12+СВЦЭМ!$D$10+'СЕТ СН'!$H$5-'СЕТ СН'!$H$20</f>
        <v>2864.0255722900001</v>
      </c>
      <c r="C108" s="36">
        <f>SUMIFS(СВЦЭМ!$C$33:$C$776,СВЦЭМ!$A$33:$A$776,$A108,СВЦЭМ!$B$33:$B$776,C$79)+'СЕТ СН'!$H$12+СВЦЭМ!$D$10+'СЕТ СН'!$H$5-'СЕТ СН'!$H$20</f>
        <v>2857.6729839899999</v>
      </c>
      <c r="D108" s="36">
        <f>SUMIFS(СВЦЭМ!$C$33:$C$776,СВЦЭМ!$A$33:$A$776,$A108,СВЦЭМ!$B$33:$B$776,D$79)+'СЕТ СН'!$H$12+СВЦЭМ!$D$10+'СЕТ СН'!$H$5-'СЕТ СН'!$H$20</f>
        <v>2879.39880438</v>
      </c>
      <c r="E108" s="36">
        <f>SUMIFS(СВЦЭМ!$C$33:$C$776,СВЦЭМ!$A$33:$A$776,$A108,СВЦЭМ!$B$33:$B$776,E$79)+'СЕТ СН'!$H$12+СВЦЭМ!$D$10+'СЕТ СН'!$H$5-'СЕТ СН'!$H$20</f>
        <v>2898.31640969</v>
      </c>
      <c r="F108" s="36">
        <f>SUMIFS(СВЦЭМ!$C$33:$C$776,СВЦЭМ!$A$33:$A$776,$A108,СВЦЭМ!$B$33:$B$776,F$79)+'СЕТ СН'!$H$12+СВЦЭМ!$D$10+'СЕТ СН'!$H$5-'СЕТ СН'!$H$20</f>
        <v>2903.97474715</v>
      </c>
      <c r="G108" s="36">
        <f>SUMIFS(СВЦЭМ!$C$33:$C$776,СВЦЭМ!$A$33:$A$776,$A108,СВЦЭМ!$B$33:$B$776,G$79)+'СЕТ СН'!$H$12+СВЦЭМ!$D$10+'СЕТ СН'!$H$5-'СЕТ СН'!$H$20</f>
        <v>2905.2911800500001</v>
      </c>
      <c r="H108" s="36">
        <f>SUMIFS(СВЦЭМ!$C$33:$C$776,СВЦЭМ!$A$33:$A$776,$A108,СВЦЭМ!$B$33:$B$776,H$79)+'СЕТ СН'!$H$12+СВЦЭМ!$D$10+'СЕТ СН'!$H$5-'СЕТ СН'!$H$20</f>
        <v>2877.4318152999999</v>
      </c>
      <c r="I108" s="36">
        <f>SUMIFS(СВЦЭМ!$C$33:$C$776,СВЦЭМ!$A$33:$A$776,$A108,СВЦЭМ!$B$33:$B$776,I$79)+'СЕТ СН'!$H$12+СВЦЭМ!$D$10+'СЕТ СН'!$H$5-'СЕТ СН'!$H$20</f>
        <v>2845.0334790500001</v>
      </c>
      <c r="J108" s="36">
        <f>SUMIFS(СВЦЭМ!$C$33:$C$776,СВЦЭМ!$A$33:$A$776,$A108,СВЦЭМ!$B$33:$B$776,J$79)+'СЕТ СН'!$H$12+СВЦЭМ!$D$10+'СЕТ СН'!$H$5-'СЕТ СН'!$H$20</f>
        <v>2809.8083035999998</v>
      </c>
      <c r="K108" s="36">
        <f>SUMIFS(СВЦЭМ!$C$33:$C$776,СВЦЭМ!$A$33:$A$776,$A108,СВЦЭМ!$B$33:$B$776,K$79)+'СЕТ СН'!$H$12+СВЦЭМ!$D$10+'СЕТ СН'!$H$5-'СЕТ СН'!$H$20</f>
        <v>2813.8594028299999</v>
      </c>
      <c r="L108" s="36">
        <f>SUMIFS(СВЦЭМ!$C$33:$C$776,СВЦЭМ!$A$33:$A$776,$A108,СВЦЭМ!$B$33:$B$776,L$79)+'СЕТ СН'!$H$12+СВЦЭМ!$D$10+'СЕТ СН'!$H$5-'СЕТ СН'!$H$20</f>
        <v>2810.7353760199999</v>
      </c>
      <c r="M108" s="36">
        <f>SUMIFS(СВЦЭМ!$C$33:$C$776,СВЦЭМ!$A$33:$A$776,$A108,СВЦЭМ!$B$33:$B$776,M$79)+'СЕТ СН'!$H$12+СВЦЭМ!$D$10+'СЕТ СН'!$H$5-'СЕТ СН'!$H$20</f>
        <v>2813.4925703199997</v>
      </c>
      <c r="N108" s="36">
        <f>SUMIFS(СВЦЭМ!$C$33:$C$776,СВЦЭМ!$A$33:$A$776,$A108,СВЦЭМ!$B$33:$B$776,N$79)+'СЕТ СН'!$H$12+СВЦЭМ!$D$10+'СЕТ СН'!$H$5-'СЕТ СН'!$H$20</f>
        <v>2817.6078356600001</v>
      </c>
      <c r="O108" s="36">
        <f>SUMIFS(СВЦЭМ!$C$33:$C$776,СВЦЭМ!$A$33:$A$776,$A108,СВЦЭМ!$B$33:$B$776,O$79)+'СЕТ СН'!$H$12+СВЦЭМ!$D$10+'СЕТ СН'!$H$5-'СЕТ СН'!$H$20</f>
        <v>2823.1507034000001</v>
      </c>
      <c r="P108" s="36">
        <f>SUMIFS(СВЦЭМ!$C$33:$C$776,СВЦЭМ!$A$33:$A$776,$A108,СВЦЭМ!$B$33:$B$776,P$79)+'СЕТ СН'!$H$12+СВЦЭМ!$D$10+'СЕТ СН'!$H$5-'СЕТ СН'!$H$20</f>
        <v>2834.55186551</v>
      </c>
      <c r="Q108" s="36">
        <f>SUMIFS(СВЦЭМ!$C$33:$C$776,СВЦЭМ!$A$33:$A$776,$A108,СВЦЭМ!$B$33:$B$776,Q$79)+'СЕТ СН'!$H$12+СВЦЭМ!$D$10+'СЕТ СН'!$H$5-'СЕТ СН'!$H$20</f>
        <v>2846.0354248599997</v>
      </c>
      <c r="R108" s="36">
        <f>SUMIFS(СВЦЭМ!$C$33:$C$776,СВЦЭМ!$A$33:$A$776,$A108,СВЦЭМ!$B$33:$B$776,R$79)+'СЕТ СН'!$H$12+СВЦЭМ!$D$10+'СЕТ СН'!$H$5-'СЕТ СН'!$H$20</f>
        <v>2839.1648983099999</v>
      </c>
      <c r="S108" s="36">
        <f>SUMIFS(СВЦЭМ!$C$33:$C$776,СВЦЭМ!$A$33:$A$776,$A108,СВЦЭМ!$B$33:$B$776,S$79)+'СЕТ СН'!$H$12+СВЦЭМ!$D$10+'СЕТ СН'!$H$5-'СЕТ СН'!$H$20</f>
        <v>2833.4759569500002</v>
      </c>
      <c r="T108" s="36">
        <f>SUMIFS(СВЦЭМ!$C$33:$C$776,СВЦЭМ!$A$33:$A$776,$A108,СВЦЭМ!$B$33:$B$776,T$79)+'СЕТ СН'!$H$12+СВЦЭМ!$D$10+'СЕТ СН'!$H$5-'СЕТ СН'!$H$20</f>
        <v>2818.1324225600001</v>
      </c>
      <c r="U108" s="36">
        <f>SUMIFS(СВЦЭМ!$C$33:$C$776,СВЦЭМ!$A$33:$A$776,$A108,СВЦЭМ!$B$33:$B$776,U$79)+'СЕТ СН'!$H$12+СВЦЭМ!$D$10+'СЕТ СН'!$H$5-'СЕТ СН'!$H$20</f>
        <v>2819.8871141499999</v>
      </c>
      <c r="V108" s="36">
        <f>SUMIFS(СВЦЭМ!$C$33:$C$776,СВЦЭМ!$A$33:$A$776,$A108,СВЦЭМ!$B$33:$B$776,V$79)+'СЕТ СН'!$H$12+СВЦЭМ!$D$10+'СЕТ СН'!$H$5-'СЕТ СН'!$H$20</f>
        <v>2809.2977506699999</v>
      </c>
      <c r="W108" s="36">
        <f>SUMIFS(СВЦЭМ!$C$33:$C$776,СВЦЭМ!$A$33:$A$776,$A108,СВЦЭМ!$B$33:$B$776,W$79)+'СЕТ СН'!$H$12+СВЦЭМ!$D$10+'СЕТ СН'!$H$5-'СЕТ СН'!$H$20</f>
        <v>2820.1356134399998</v>
      </c>
      <c r="X108" s="36">
        <f>SUMIFS(СВЦЭМ!$C$33:$C$776,СВЦЭМ!$A$33:$A$776,$A108,СВЦЭМ!$B$33:$B$776,X$79)+'СЕТ СН'!$H$12+СВЦЭМ!$D$10+'СЕТ СН'!$H$5-'СЕТ СН'!$H$20</f>
        <v>2825.5024307200001</v>
      </c>
      <c r="Y108" s="36">
        <f>SUMIFS(СВЦЭМ!$C$33:$C$776,СВЦЭМ!$A$33:$A$776,$A108,СВЦЭМ!$B$33:$B$776,Y$79)+'СЕТ СН'!$H$12+СВЦЭМ!$D$10+'СЕТ СН'!$H$5-'СЕТ СН'!$H$20</f>
        <v>2841.0254009299997</v>
      </c>
    </row>
    <row r="109" spans="1:25" ht="15.75" x14ac:dyDescent="0.2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row>
    <row r="110" spans="1:25" ht="15.75" x14ac:dyDescent="0.25">
      <c r="A110" s="32"/>
      <c r="B110" s="33"/>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spans="1:25" ht="12.75" customHeight="1" x14ac:dyDescent="0.2">
      <c r="A111" s="127" t="s">
        <v>7</v>
      </c>
      <c r="B111" s="130" t="s">
        <v>73</v>
      </c>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2"/>
    </row>
    <row r="112" spans="1:25" ht="12.75" customHeight="1" x14ac:dyDescent="0.2">
      <c r="A112" s="128"/>
      <c r="B112" s="133"/>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5"/>
    </row>
    <row r="113" spans="1:25" ht="12.75" customHeight="1" x14ac:dyDescent="0.2">
      <c r="A113" s="129"/>
      <c r="B113" s="34">
        <v>1</v>
      </c>
      <c r="C113" s="34">
        <v>2</v>
      </c>
      <c r="D113" s="34">
        <v>3</v>
      </c>
      <c r="E113" s="34">
        <v>4</v>
      </c>
      <c r="F113" s="34">
        <v>5</v>
      </c>
      <c r="G113" s="34">
        <v>6</v>
      </c>
      <c r="H113" s="34">
        <v>7</v>
      </c>
      <c r="I113" s="34">
        <v>8</v>
      </c>
      <c r="J113" s="34">
        <v>9</v>
      </c>
      <c r="K113" s="34">
        <v>10</v>
      </c>
      <c r="L113" s="34">
        <v>11</v>
      </c>
      <c r="M113" s="34">
        <v>12</v>
      </c>
      <c r="N113" s="34">
        <v>13</v>
      </c>
      <c r="O113" s="34">
        <v>14</v>
      </c>
      <c r="P113" s="34">
        <v>15</v>
      </c>
      <c r="Q113" s="34">
        <v>16</v>
      </c>
      <c r="R113" s="34">
        <v>17</v>
      </c>
      <c r="S113" s="34">
        <v>18</v>
      </c>
      <c r="T113" s="34">
        <v>19</v>
      </c>
      <c r="U113" s="34">
        <v>20</v>
      </c>
      <c r="V113" s="34">
        <v>21</v>
      </c>
      <c r="W113" s="34">
        <v>22</v>
      </c>
      <c r="X113" s="34">
        <v>23</v>
      </c>
      <c r="Y113" s="34">
        <v>24</v>
      </c>
    </row>
    <row r="114" spans="1:25" ht="15.75" x14ac:dyDescent="0.2">
      <c r="A114" s="35" t="str">
        <f>A80</f>
        <v>01.02.2020</v>
      </c>
      <c r="B114" s="36">
        <f>SUMIFS(СВЦЭМ!$C$33:$C$776,СВЦЭМ!$A$33:$A$776,$A114,СВЦЭМ!$B$33:$B$776,B$113)+'СЕТ СН'!$I$12+СВЦЭМ!$D$10+'СЕТ СН'!$I$5-'СЕТ СН'!$I$20</f>
        <v>2968.0288491299998</v>
      </c>
      <c r="C114" s="36">
        <f>SUMIFS(СВЦЭМ!$C$33:$C$776,СВЦЭМ!$A$33:$A$776,$A114,СВЦЭМ!$B$33:$B$776,C$113)+'СЕТ СН'!$I$12+СВЦЭМ!$D$10+'СЕТ СН'!$I$5-'СЕТ СН'!$I$20</f>
        <v>2996.3560456800001</v>
      </c>
      <c r="D114" s="36">
        <f>SUMIFS(СВЦЭМ!$C$33:$C$776,СВЦЭМ!$A$33:$A$776,$A114,СВЦЭМ!$B$33:$B$776,D$113)+'СЕТ СН'!$I$12+СВЦЭМ!$D$10+'СЕТ СН'!$I$5-'СЕТ СН'!$I$20</f>
        <v>3024.1666898399999</v>
      </c>
      <c r="E114" s="36">
        <f>SUMIFS(СВЦЭМ!$C$33:$C$776,СВЦЭМ!$A$33:$A$776,$A114,СВЦЭМ!$B$33:$B$776,E$113)+'СЕТ СН'!$I$12+СВЦЭМ!$D$10+'СЕТ СН'!$I$5-'СЕТ СН'!$I$20</f>
        <v>3023.4434255199999</v>
      </c>
      <c r="F114" s="36">
        <f>SUMIFS(СВЦЭМ!$C$33:$C$776,СВЦЭМ!$A$33:$A$776,$A114,СВЦЭМ!$B$33:$B$776,F$113)+'СЕТ СН'!$I$12+СВЦЭМ!$D$10+'СЕТ СН'!$I$5-'СЕТ СН'!$I$20</f>
        <v>3010.79192431</v>
      </c>
      <c r="G114" s="36">
        <f>SUMIFS(СВЦЭМ!$C$33:$C$776,СВЦЭМ!$A$33:$A$776,$A114,СВЦЭМ!$B$33:$B$776,G$113)+'СЕТ СН'!$I$12+СВЦЭМ!$D$10+'СЕТ СН'!$I$5-'СЕТ СН'!$I$20</f>
        <v>2984.6642518500003</v>
      </c>
      <c r="H114" s="36">
        <f>SUMIFS(СВЦЭМ!$C$33:$C$776,СВЦЭМ!$A$33:$A$776,$A114,СВЦЭМ!$B$33:$B$776,H$113)+'СЕТ СН'!$I$12+СВЦЭМ!$D$10+'СЕТ СН'!$I$5-'СЕТ СН'!$I$20</f>
        <v>2964.6631132900002</v>
      </c>
      <c r="I114" s="36">
        <f>SUMIFS(СВЦЭМ!$C$33:$C$776,СВЦЭМ!$A$33:$A$776,$A114,СВЦЭМ!$B$33:$B$776,I$113)+'СЕТ СН'!$I$12+СВЦЭМ!$D$10+'СЕТ СН'!$I$5-'СЕТ СН'!$I$20</f>
        <v>2942.9619442200001</v>
      </c>
      <c r="J114" s="36">
        <f>SUMIFS(СВЦЭМ!$C$33:$C$776,СВЦЭМ!$A$33:$A$776,$A114,СВЦЭМ!$B$33:$B$776,J$113)+'СЕТ СН'!$I$12+СВЦЭМ!$D$10+'СЕТ СН'!$I$5-'СЕТ СН'!$I$20</f>
        <v>2918.1863642500002</v>
      </c>
      <c r="K114" s="36">
        <f>SUMIFS(СВЦЭМ!$C$33:$C$776,СВЦЭМ!$A$33:$A$776,$A114,СВЦЭМ!$B$33:$B$776,K$113)+'СЕТ СН'!$I$12+СВЦЭМ!$D$10+'СЕТ СН'!$I$5-'СЕТ СН'!$I$20</f>
        <v>2882.3744802599999</v>
      </c>
      <c r="L114" s="36">
        <f>SUMIFS(СВЦЭМ!$C$33:$C$776,СВЦЭМ!$A$33:$A$776,$A114,СВЦЭМ!$B$33:$B$776,L$113)+'СЕТ СН'!$I$12+СВЦЭМ!$D$10+'СЕТ СН'!$I$5-'СЕТ СН'!$I$20</f>
        <v>2875.5968449900001</v>
      </c>
      <c r="M114" s="36">
        <f>SUMIFS(СВЦЭМ!$C$33:$C$776,СВЦЭМ!$A$33:$A$776,$A114,СВЦЭМ!$B$33:$B$776,M$113)+'СЕТ СН'!$I$12+СВЦЭМ!$D$10+'СЕТ СН'!$I$5-'СЕТ СН'!$I$20</f>
        <v>2880.1200755099999</v>
      </c>
      <c r="N114" s="36">
        <f>SUMIFS(СВЦЭМ!$C$33:$C$776,СВЦЭМ!$A$33:$A$776,$A114,СВЦЭМ!$B$33:$B$776,N$113)+'СЕТ СН'!$I$12+СВЦЭМ!$D$10+'СЕТ СН'!$I$5-'СЕТ СН'!$I$20</f>
        <v>2902.1989529399998</v>
      </c>
      <c r="O114" s="36">
        <f>SUMIFS(СВЦЭМ!$C$33:$C$776,СВЦЭМ!$A$33:$A$776,$A114,СВЦЭМ!$B$33:$B$776,O$113)+'СЕТ СН'!$I$12+СВЦЭМ!$D$10+'СЕТ СН'!$I$5-'СЕТ СН'!$I$20</f>
        <v>2921.4874440600001</v>
      </c>
      <c r="P114" s="36">
        <f>SUMIFS(СВЦЭМ!$C$33:$C$776,СВЦЭМ!$A$33:$A$776,$A114,СВЦЭМ!$B$33:$B$776,P$113)+'СЕТ СН'!$I$12+СВЦЭМ!$D$10+'СЕТ СН'!$I$5-'СЕТ СН'!$I$20</f>
        <v>2932.3862468799998</v>
      </c>
      <c r="Q114" s="36">
        <f>SUMIFS(СВЦЭМ!$C$33:$C$776,СВЦЭМ!$A$33:$A$776,$A114,СВЦЭМ!$B$33:$B$776,Q$113)+'СЕТ СН'!$I$12+СВЦЭМ!$D$10+'СЕТ СН'!$I$5-'СЕТ СН'!$I$20</f>
        <v>2938.7217317</v>
      </c>
      <c r="R114" s="36">
        <f>SUMIFS(СВЦЭМ!$C$33:$C$776,СВЦЭМ!$A$33:$A$776,$A114,СВЦЭМ!$B$33:$B$776,R$113)+'СЕТ СН'!$I$12+СВЦЭМ!$D$10+'СЕТ СН'!$I$5-'СЕТ СН'!$I$20</f>
        <v>2936.04097069</v>
      </c>
      <c r="S114" s="36">
        <f>SUMIFS(СВЦЭМ!$C$33:$C$776,СВЦЭМ!$A$33:$A$776,$A114,СВЦЭМ!$B$33:$B$776,S$113)+'СЕТ СН'!$I$12+СВЦЭМ!$D$10+'СЕТ СН'!$I$5-'СЕТ СН'!$I$20</f>
        <v>2925.5504069600001</v>
      </c>
      <c r="T114" s="36">
        <f>SUMIFS(СВЦЭМ!$C$33:$C$776,СВЦЭМ!$A$33:$A$776,$A114,СВЦЭМ!$B$33:$B$776,T$113)+'СЕТ СН'!$I$12+СВЦЭМ!$D$10+'СЕТ СН'!$I$5-'СЕТ СН'!$I$20</f>
        <v>2891.92102587</v>
      </c>
      <c r="U114" s="36">
        <f>SUMIFS(СВЦЭМ!$C$33:$C$776,СВЦЭМ!$A$33:$A$776,$A114,СВЦЭМ!$B$33:$B$776,U$113)+'СЕТ СН'!$I$12+СВЦЭМ!$D$10+'СЕТ СН'!$I$5-'СЕТ СН'!$I$20</f>
        <v>2895.9485407500001</v>
      </c>
      <c r="V114" s="36">
        <f>SUMIFS(СВЦЭМ!$C$33:$C$776,СВЦЭМ!$A$33:$A$776,$A114,СВЦЭМ!$B$33:$B$776,V$113)+'СЕТ СН'!$I$12+СВЦЭМ!$D$10+'СЕТ СН'!$I$5-'СЕТ СН'!$I$20</f>
        <v>2902.9656402400001</v>
      </c>
      <c r="W114" s="36">
        <f>SUMIFS(СВЦЭМ!$C$33:$C$776,СВЦЭМ!$A$33:$A$776,$A114,СВЦЭМ!$B$33:$B$776,W$113)+'СЕТ СН'!$I$12+СВЦЭМ!$D$10+'СЕТ СН'!$I$5-'СЕТ СН'!$I$20</f>
        <v>2914.7303010300002</v>
      </c>
      <c r="X114" s="36">
        <f>SUMIFS(СВЦЭМ!$C$33:$C$776,СВЦЭМ!$A$33:$A$776,$A114,СВЦЭМ!$B$33:$B$776,X$113)+'СЕТ СН'!$I$12+СВЦЭМ!$D$10+'СЕТ СН'!$I$5-'СЕТ СН'!$I$20</f>
        <v>2928.1274553200001</v>
      </c>
      <c r="Y114" s="36">
        <f>SUMIFS(СВЦЭМ!$C$33:$C$776,СВЦЭМ!$A$33:$A$776,$A114,СВЦЭМ!$B$33:$B$776,Y$113)+'СЕТ СН'!$I$12+СВЦЭМ!$D$10+'СЕТ СН'!$I$5-'СЕТ СН'!$I$20</f>
        <v>2954.77438201</v>
      </c>
    </row>
    <row r="115" spans="1:25" ht="15.75" x14ac:dyDescent="0.2">
      <c r="A115" s="35">
        <f>A114+1</f>
        <v>43863</v>
      </c>
      <c r="B115" s="36">
        <f>SUMIFS(СВЦЭМ!$C$33:$C$776,СВЦЭМ!$A$33:$A$776,$A115,СВЦЭМ!$B$33:$B$776,B$113)+'СЕТ СН'!$I$12+СВЦЭМ!$D$10+'СЕТ СН'!$I$5-'СЕТ СН'!$I$20</f>
        <v>2963.27108873</v>
      </c>
      <c r="C115" s="36">
        <f>SUMIFS(СВЦЭМ!$C$33:$C$776,СВЦЭМ!$A$33:$A$776,$A115,СВЦЭМ!$B$33:$B$776,C$113)+'СЕТ СН'!$I$12+СВЦЭМ!$D$10+'СЕТ СН'!$I$5-'СЕТ СН'!$I$20</f>
        <v>2985.1507138500001</v>
      </c>
      <c r="D115" s="36">
        <f>SUMIFS(СВЦЭМ!$C$33:$C$776,СВЦЭМ!$A$33:$A$776,$A115,СВЦЭМ!$B$33:$B$776,D$113)+'СЕТ СН'!$I$12+СВЦЭМ!$D$10+'СЕТ СН'!$I$5-'СЕТ СН'!$I$20</f>
        <v>3003.4071552300002</v>
      </c>
      <c r="E115" s="36">
        <f>SUMIFS(СВЦЭМ!$C$33:$C$776,СВЦЭМ!$A$33:$A$776,$A115,СВЦЭМ!$B$33:$B$776,E$113)+'СЕТ СН'!$I$12+СВЦЭМ!$D$10+'СЕТ СН'!$I$5-'СЕТ СН'!$I$20</f>
        <v>3016.5301074199997</v>
      </c>
      <c r="F115" s="36">
        <f>SUMIFS(СВЦЭМ!$C$33:$C$776,СВЦЭМ!$A$33:$A$776,$A115,СВЦЭМ!$B$33:$B$776,F$113)+'СЕТ СН'!$I$12+СВЦЭМ!$D$10+'СЕТ СН'!$I$5-'СЕТ СН'!$I$20</f>
        <v>3016.0824762399998</v>
      </c>
      <c r="G115" s="36">
        <f>SUMIFS(СВЦЭМ!$C$33:$C$776,СВЦЭМ!$A$33:$A$776,$A115,СВЦЭМ!$B$33:$B$776,G$113)+'СЕТ СН'!$I$12+СВЦЭМ!$D$10+'СЕТ СН'!$I$5-'СЕТ СН'!$I$20</f>
        <v>3003.9353365800002</v>
      </c>
      <c r="H115" s="36">
        <f>SUMIFS(СВЦЭМ!$C$33:$C$776,СВЦЭМ!$A$33:$A$776,$A115,СВЦЭМ!$B$33:$B$776,H$113)+'СЕТ СН'!$I$12+СВЦЭМ!$D$10+'СЕТ СН'!$I$5-'СЕТ СН'!$I$20</f>
        <v>2982.6750604700001</v>
      </c>
      <c r="I115" s="36">
        <f>SUMIFS(СВЦЭМ!$C$33:$C$776,СВЦЭМ!$A$33:$A$776,$A115,СВЦЭМ!$B$33:$B$776,I$113)+'СЕТ СН'!$I$12+СВЦЭМ!$D$10+'СЕТ СН'!$I$5-'СЕТ СН'!$I$20</f>
        <v>2966.1857140000002</v>
      </c>
      <c r="J115" s="36">
        <f>SUMIFS(СВЦЭМ!$C$33:$C$776,СВЦЭМ!$A$33:$A$776,$A115,СВЦЭМ!$B$33:$B$776,J$113)+'СЕТ СН'!$I$12+СВЦЭМ!$D$10+'СЕТ СН'!$I$5-'СЕТ СН'!$I$20</f>
        <v>2932.9506998000002</v>
      </c>
      <c r="K115" s="36">
        <f>SUMIFS(СВЦЭМ!$C$33:$C$776,СВЦЭМ!$A$33:$A$776,$A115,СВЦЭМ!$B$33:$B$776,K$113)+'СЕТ СН'!$I$12+СВЦЭМ!$D$10+'СЕТ СН'!$I$5-'СЕТ СН'!$I$20</f>
        <v>2891.71434052</v>
      </c>
      <c r="L115" s="36">
        <f>SUMIFS(СВЦЭМ!$C$33:$C$776,СВЦЭМ!$A$33:$A$776,$A115,СВЦЭМ!$B$33:$B$776,L$113)+'СЕТ СН'!$I$12+СВЦЭМ!$D$10+'СЕТ СН'!$I$5-'СЕТ СН'!$I$20</f>
        <v>2883.0494149400001</v>
      </c>
      <c r="M115" s="36">
        <f>SUMIFS(СВЦЭМ!$C$33:$C$776,СВЦЭМ!$A$33:$A$776,$A115,СВЦЭМ!$B$33:$B$776,M$113)+'СЕТ СН'!$I$12+СВЦЭМ!$D$10+'СЕТ СН'!$I$5-'СЕТ СН'!$I$20</f>
        <v>2879.5363906000002</v>
      </c>
      <c r="N115" s="36">
        <f>SUMIFS(СВЦЭМ!$C$33:$C$776,СВЦЭМ!$A$33:$A$776,$A115,СВЦЭМ!$B$33:$B$776,N$113)+'СЕТ СН'!$I$12+СВЦЭМ!$D$10+'СЕТ СН'!$I$5-'СЕТ СН'!$I$20</f>
        <v>2901.48359893</v>
      </c>
      <c r="O115" s="36">
        <f>SUMIFS(СВЦЭМ!$C$33:$C$776,СВЦЭМ!$A$33:$A$776,$A115,СВЦЭМ!$B$33:$B$776,O$113)+'СЕТ СН'!$I$12+СВЦЭМ!$D$10+'СЕТ СН'!$I$5-'СЕТ СН'!$I$20</f>
        <v>2911.31162356</v>
      </c>
      <c r="P115" s="36">
        <f>SUMIFS(СВЦЭМ!$C$33:$C$776,СВЦЭМ!$A$33:$A$776,$A115,СВЦЭМ!$B$33:$B$776,P$113)+'СЕТ СН'!$I$12+СВЦЭМ!$D$10+'СЕТ СН'!$I$5-'СЕТ СН'!$I$20</f>
        <v>2922.0013509199998</v>
      </c>
      <c r="Q115" s="36">
        <f>SUMIFS(СВЦЭМ!$C$33:$C$776,СВЦЭМ!$A$33:$A$776,$A115,СВЦЭМ!$B$33:$B$776,Q$113)+'СЕТ СН'!$I$12+СВЦЭМ!$D$10+'СЕТ СН'!$I$5-'СЕТ СН'!$I$20</f>
        <v>2937.2576212200001</v>
      </c>
      <c r="R115" s="36">
        <f>SUMIFS(СВЦЭМ!$C$33:$C$776,СВЦЭМ!$A$33:$A$776,$A115,СВЦЭМ!$B$33:$B$776,R$113)+'СЕТ СН'!$I$12+СВЦЭМ!$D$10+'СЕТ СН'!$I$5-'СЕТ СН'!$I$20</f>
        <v>2928.5454156700002</v>
      </c>
      <c r="S115" s="36">
        <f>SUMIFS(СВЦЭМ!$C$33:$C$776,СВЦЭМ!$A$33:$A$776,$A115,СВЦЭМ!$B$33:$B$776,S$113)+'СЕТ СН'!$I$12+СВЦЭМ!$D$10+'СЕТ СН'!$I$5-'СЕТ СН'!$I$20</f>
        <v>2910.2534225300001</v>
      </c>
      <c r="T115" s="36">
        <f>SUMIFS(СВЦЭМ!$C$33:$C$776,СВЦЭМ!$A$33:$A$776,$A115,СВЦЭМ!$B$33:$B$776,T$113)+'СЕТ СН'!$I$12+СВЦЭМ!$D$10+'СЕТ СН'!$I$5-'СЕТ СН'!$I$20</f>
        <v>2897.5225793600002</v>
      </c>
      <c r="U115" s="36">
        <f>SUMIFS(СВЦЭМ!$C$33:$C$776,СВЦЭМ!$A$33:$A$776,$A115,СВЦЭМ!$B$33:$B$776,U$113)+'СЕТ СН'!$I$12+СВЦЭМ!$D$10+'СЕТ СН'!$I$5-'СЕТ СН'!$I$20</f>
        <v>2893.91501991</v>
      </c>
      <c r="V115" s="36">
        <f>SUMIFS(СВЦЭМ!$C$33:$C$776,СВЦЭМ!$A$33:$A$776,$A115,СВЦЭМ!$B$33:$B$776,V$113)+'СЕТ СН'!$I$12+СВЦЭМ!$D$10+'СЕТ СН'!$I$5-'СЕТ СН'!$I$20</f>
        <v>2883.9931412999999</v>
      </c>
      <c r="W115" s="36">
        <f>SUMIFS(СВЦЭМ!$C$33:$C$776,СВЦЭМ!$A$33:$A$776,$A115,СВЦЭМ!$B$33:$B$776,W$113)+'СЕТ СН'!$I$12+СВЦЭМ!$D$10+'СЕТ СН'!$I$5-'СЕТ СН'!$I$20</f>
        <v>2893.0387645300002</v>
      </c>
      <c r="X115" s="36">
        <f>SUMIFS(СВЦЭМ!$C$33:$C$776,СВЦЭМ!$A$33:$A$776,$A115,СВЦЭМ!$B$33:$B$776,X$113)+'СЕТ СН'!$I$12+СВЦЭМ!$D$10+'СЕТ СН'!$I$5-'СЕТ СН'!$I$20</f>
        <v>2904.3141994400003</v>
      </c>
      <c r="Y115" s="36">
        <f>SUMIFS(СВЦЭМ!$C$33:$C$776,СВЦЭМ!$A$33:$A$776,$A115,СВЦЭМ!$B$33:$B$776,Y$113)+'СЕТ СН'!$I$12+СВЦЭМ!$D$10+'СЕТ СН'!$I$5-'СЕТ СН'!$I$20</f>
        <v>2921.53616005</v>
      </c>
    </row>
    <row r="116" spans="1:25" ht="15.75" x14ac:dyDescent="0.2">
      <c r="A116" s="35">
        <f t="shared" ref="A116:A142" si="3">A115+1</f>
        <v>43864</v>
      </c>
      <c r="B116" s="36">
        <f>SUMIFS(СВЦЭМ!$C$33:$C$776,СВЦЭМ!$A$33:$A$776,$A116,СВЦЭМ!$B$33:$B$776,B$113)+'СЕТ СН'!$I$12+СВЦЭМ!$D$10+'СЕТ СН'!$I$5-'СЕТ СН'!$I$20</f>
        <v>2959.07427659</v>
      </c>
      <c r="C116" s="36">
        <f>SUMIFS(СВЦЭМ!$C$33:$C$776,СВЦЭМ!$A$33:$A$776,$A116,СВЦЭМ!$B$33:$B$776,C$113)+'СЕТ СН'!$I$12+СВЦЭМ!$D$10+'СЕТ СН'!$I$5-'СЕТ СН'!$I$20</f>
        <v>2967.2589219199999</v>
      </c>
      <c r="D116" s="36">
        <f>SUMIFS(СВЦЭМ!$C$33:$C$776,СВЦЭМ!$A$33:$A$776,$A116,СВЦЭМ!$B$33:$B$776,D$113)+'СЕТ СН'!$I$12+СВЦЭМ!$D$10+'СЕТ СН'!$I$5-'СЕТ СН'!$I$20</f>
        <v>2968.2133447400001</v>
      </c>
      <c r="E116" s="36">
        <f>SUMIFS(СВЦЭМ!$C$33:$C$776,СВЦЭМ!$A$33:$A$776,$A116,СВЦЭМ!$B$33:$B$776,E$113)+'СЕТ СН'!$I$12+СВЦЭМ!$D$10+'СЕТ СН'!$I$5-'СЕТ СН'!$I$20</f>
        <v>2976.8140323900002</v>
      </c>
      <c r="F116" s="36">
        <f>SUMIFS(СВЦЭМ!$C$33:$C$776,СВЦЭМ!$A$33:$A$776,$A116,СВЦЭМ!$B$33:$B$776,F$113)+'СЕТ СН'!$I$12+СВЦЭМ!$D$10+'СЕТ СН'!$I$5-'СЕТ СН'!$I$20</f>
        <v>2974.2473067599999</v>
      </c>
      <c r="G116" s="36">
        <f>SUMIFS(СВЦЭМ!$C$33:$C$776,СВЦЭМ!$A$33:$A$776,$A116,СВЦЭМ!$B$33:$B$776,G$113)+'СЕТ СН'!$I$12+СВЦЭМ!$D$10+'СЕТ СН'!$I$5-'СЕТ СН'!$I$20</f>
        <v>2969.0861460300002</v>
      </c>
      <c r="H116" s="36">
        <f>SUMIFS(СВЦЭМ!$C$33:$C$776,СВЦЭМ!$A$33:$A$776,$A116,СВЦЭМ!$B$33:$B$776,H$113)+'СЕТ СН'!$I$12+СВЦЭМ!$D$10+'СЕТ СН'!$I$5-'СЕТ СН'!$I$20</f>
        <v>2935.5431119599998</v>
      </c>
      <c r="I116" s="36">
        <f>SUMIFS(СВЦЭМ!$C$33:$C$776,СВЦЭМ!$A$33:$A$776,$A116,СВЦЭМ!$B$33:$B$776,I$113)+'СЕТ СН'!$I$12+СВЦЭМ!$D$10+'СЕТ СН'!$I$5-'СЕТ СН'!$I$20</f>
        <v>2922.1804629500002</v>
      </c>
      <c r="J116" s="36">
        <f>SUMIFS(СВЦЭМ!$C$33:$C$776,СВЦЭМ!$A$33:$A$776,$A116,СВЦЭМ!$B$33:$B$776,J$113)+'СЕТ СН'!$I$12+СВЦЭМ!$D$10+'СЕТ СН'!$I$5-'СЕТ СН'!$I$20</f>
        <v>2906.9288243599999</v>
      </c>
      <c r="K116" s="36">
        <f>SUMIFS(СВЦЭМ!$C$33:$C$776,СВЦЭМ!$A$33:$A$776,$A116,СВЦЭМ!$B$33:$B$776,K$113)+'СЕТ СН'!$I$12+СВЦЭМ!$D$10+'СЕТ СН'!$I$5-'СЕТ СН'!$I$20</f>
        <v>2916.2736657400001</v>
      </c>
      <c r="L116" s="36">
        <f>SUMIFS(СВЦЭМ!$C$33:$C$776,СВЦЭМ!$A$33:$A$776,$A116,СВЦЭМ!$B$33:$B$776,L$113)+'СЕТ СН'!$I$12+СВЦЭМ!$D$10+'СЕТ СН'!$I$5-'СЕТ СН'!$I$20</f>
        <v>2915.6485584800002</v>
      </c>
      <c r="M116" s="36">
        <f>SUMIFS(СВЦЭМ!$C$33:$C$776,СВЦЭМ!$A$33:$A$776,$A116,СВЦЭМ!$B$33:$B$776,M$113)+'СЕТ СН'!$I$12+СВЦЭМ!$D$10+'СЕТ СН'!$I$5-'СЕТ СН'!$I$20</f>
        <v>2913.2179963600001</v>
      </c>
      <c r="N116" s="36">
        <f>SUMIFS(СВЦЭМ!$C$33:$C$776,СВЦЭМ!$A$33:$A$776,$A116,СВЦЭМ!$B$33:$B$776,N$113)+'СЕТ СН'!$I$12+СВЦЭМ!$D$10+'СЕТ СН'!$I$5-'СЕТ СН'!$I$20</f>
        <v>2952.3458824700001</v>
      </c>
      <c r="O116" s="36">
        <f>SUMIFS(СВЦЭМ!$C$33:$C$776,СВЦЭМ!$A$33:$A$776,$A116,СВЦЭМ!$B$33:$B$776,O$113)+'СЕТ СН'!$I$12+СВЦЭМ!$D$10+'СЕТ СН'!$I$5-'СЕТ СН'!$I$20</f>
        <v>2967.0231067499999</v>
      </c>
      <c r="P116" s="36">
        <f>SUMIFS(СВЦЭМ!$C$33:$C$776,СВЦЭМ!$A$33:$A$776,$A116,СВЦЭМ!$B$33:$B$776,P$113)+'СЕТ СН'!$I$12+СВЦЭМ!$D$10+'СЕТ СН'!$I$5-'СЕТ СН'!$I$20</f>
        <v>2971.3077910100001</v>
      </c>
      <c r="Q116" s="36">
        <f>SUMIFS(СВЦЭМ!$C$33:$C$776,СВЦЭМ!$A$33:$A$776,$A116,СВЦЭМ!$B$33:$B$776,Q$113)+'СЕТ СН'!$I$12+СВЦЭМ!$D$10+'СЕТ СН'!$I$5-'СЕТ СН'!$I$20</f>
        <v>2981.7225507000003</v>
      </c>
      <c r="R116" s="36">
        <f>SUMIFS(СВЦЭМ!$C$33:$C$776,СВЦЭМ!$A$33:$A$776,$A116,СВЦЭМ!$B$33:$B$776,R$113)+'СЕТ СН'!$I$12+СВЦЭМ!$D$10+'СЕТ СН'!$I$5-'СЕТ СН'!$I$20</f>
        <v>2978.9053492600001</v>
      </c>
      <c r="S116" s="36">
        <f>SUMIFS(СВЦЭМ!$C$33:$C$776,СВЦЭМ!$A$33:$A$776,$A116,СВЦЭМ!$B$33:$B$776,S$113)+'СЕТ СН'!$I$12+СВЦЭМ!$D$10+'СЕТ СН'!$I$5-'СЕТ СН'!$I$20</f>
        <v>2970.1234792099999</v>
      </c>
      <c r="T116" s="36">
        <f>SUMIFS(СВЦЭМ!$C$33:$C$776,СВЦЭМ!$A$33:$A$776,$A116,СВЦЭМ!$B$33:$B$776,T$113)+'СЕТ СН'!$I$12+СВЦЭМ!$D$10+'СЕТ СН'!$I$5-'СЕТ СН'!$I$20</f>
        <v>2936.5459376899998</v>
      </c>
      <c r="U116" s="36">
        <f>SUMIFS(СВЦЭМ!$C$33:$C$776,СВЦЭМ!$A$33:$A$776,$A116,СВЦЭМ!$B$33:$B$776,U$113)+'СЕТ СН'!$I$12+СВЦЭМ!$D$10+'СЕТ СН'!$I$5-'СЕТ СН'!$I$20</f>
        <v>2929.23932427</v>
      </c>
      <c r="V116" s="36">
        <f>SUMIFS(СВЦЭМ!$C$33:$C$776,СВЦЭМ!$A$33:$A$776,$A116,СВЦЭМ!$B$33:$B$776,V$113)+'СЕТ СН'!$I$12+СВЦЭМ!$D$10+'СЕТ СН'!$I$5-'СЕТ СН'!$I$20</f>
        <v>2929.9817299300003</v>
      </c>
      <c r="W116" s="36">
        <f>SUMIFS(СВЦЭМ!$C$33:$C$776,СВЦЭМ!$A$33:$A$776,$A116,СВЦЭМ!$B$33:$B$776,W$113)+'СЕТ СН'!$I$12+СВЦЭМ!$D$10+'СЕТ СН'!$I$5-'СЕТ СН'!$I$20</f>
        <v>2914.20149958</v>
      </c>
      <c r="X116" s="36">
        <f>SUMIFS(СВЦЭМ!$C$33:$C$776,СВЦЭМ!$A$33:$A$776,$A116,СВЦЭМ!$B$33:$B$776,X$113)+'СЕТ СН'!$I$12+СВЦЭМ!$D$10+'СЕТ СН'!$I$5-'СЕТ СН'!$I$20</f>
        <v>2922.9619105500001</v>
      </c>
      <c r="Y116" s="36">
        <f>SUMIFS(СВЦЭМ!$C$33:$C$776,СВЦЭМ!$A$33:$A$776,$A116,СВЦЭМ!$B$33:$B$776,Y$113)+'СЕТ СН'!$I$12+СВЦЭМ!$D$10+'СЕТ СН'!$I$5-'СЕТ СН'!$I$20</f>
        <v>2936.0460981900001</v>
      </c>
    </row>
    <row r="117" spans="1:25" ht="15.75" x14ac:dyDescent="0.2">
      <c r="A117" s="35">
        <f t="shared" si="3"/>
        <v>43865</v>
      </c>
      <c r="B117" s="36">
        <f>SUMIFS(СВЦЭМ!$C$33:$C$776,СВЦЭМ!$A$33:$A$776,$A117,СВЦЭМ!$B$33:$B$776,B$113)+'СЕТ СН'!$I$12+СВЦЭМ!$D$10+'СЕТ СН'!$I$5-'СЕТ СН'!$I$20</f>
        <v>2940.7247289900001</v>
      </c>
      <c r="C117" s="36">
        <f>SUMIFS(СВЦЭМ!$C$33:$C$776,СВЦЭМ!$A$33:$A$776,$A117,СВЦЭМ!$B$33:$B$776,C$113)+'СЕТ СН'!$I$12+СВЦЭМ!$D$10+'СЕТ СН'!$I$5-'СЕТ СН'!$I$20</f>
        <v>2946.24437911</v>
      </c>
      <c r="D117" s="36">
        <f>SUMIFS(СВЦЭМ!$C$33:$C$776,СВЦЭМ!$A$33:$A$776,$A117,СВЦЭМ!$B$33:$B$776,D$113)+'СЕТ СН'!$I$12+СВЦЭМ!$D$10+'СЕТ СН'!$I$5-'СЕТ СН'!$I$20</f>
        <v>2958.89872732</v>
      </c>
      <c r="E117" s="36">
        <f>SUMIFS(СВЦЭМ!$C$33:$C$776,СВЦЭМ!$A$33:$A$776,$A117,СВЦЭМ!$B$33:$B$776,E$113)+'СЕТ СН'!$I$12+СВЦЭМ!$D$10+'СЕТ СН'!$I$5-'СЕТ СН'!$I$20</f>
        <v>2957.6612432100001</v>
      </c>
      <c r="F117" s="36">
        <f>SUMIFS(СВЦЭМ!$C$33:$C$776,СВЦЭМ!$A$33:$A$776,$A117,СВЦЭМ!$B$33:$B$776,F$113)+'СЕТ СН'!$I$12+СВЦЭМ!$D$10+'СЕТ СН'!$I$5-'СЕТ СН'!$I$20</f>
        <v>2947.1152115800001</v>
      </c>
      <c r="G117" s="36">
        <f>SUMIFS(СВЦЭМ!$C$33:$C$776,СВЦЭМ!$A$33:$A$776,$A117,СВЦЭМ!$B$33:$B$776,G$113)+'СЕТ СН'!$I$12+СВЦЭМ!$D$10+'СЕТ СН'!$I$5-'СЕТ СН'!$I$20</f>
        <v>2927.5247531800001</v>
      </c>
      <c r="H117" s="36">
        <f>SUMIFS(СВЦЭМ!$C$33:$C$776,СВЦЭМ!$A$33:$A$776,$A117,СВЦЭМ!$B$33:$B$776,H$113)+'СЕТ СН'!$I$12+СВЦЭМ!$D$10+'СЕТ СН'!$I$5-'СЕТ СН'!$I$20</f>
        <v>2911.1484074700002</v>
      </c>
      <c r="I117" s="36">
        <f>SUMIFS(СВЦЭМ!$C$33:$C$776,СВЦЭМ!$A$33:$A$776,$A117,СВЦЭМ!$B$33:$B$776,I$113)+'СЕТ СН'!$I$12+СВЦЭМ!$D$10+'СЕТ СН'!$I$5-'СЕТ СН'!$I$20</f>
        <v>2879.27000159</v>
      </c>
      <c r="J117" s="36">
        <f>SUMIFS(СВЦЭМ!$C$33:$C$776,СВЦЭМ!$A$33:$A$776,$A117,СВЦЭМ!$B$33:$B$776,J$113)+'СЕТ СН'!$I$12+СВЦЭМ!$D$10+'СЕТ СН'!$I$5-'СЕТ СН'!$I$20</f>
        <v>2860.3387245700001</v>
      </c>
      <c r="K117" s="36">
        <f>SUMIFS(СВЦЭМ!$C$33:$C$776,СВЦЭМ!$A$33:$A$776,$A117,СВЦЭМ!$B$33:$B$776,K$113)+'СЕТ СН'!$I$12+СВЦЭМ!$D$10+'СЕТ СН'!$I$5-'СЕТ СН'!$I$20</f>
        <v>2844.80012162</v>
      </c>
      <c r="L117" s="36">
        <f>SUMIFS(СВЦЭМ!$C$33:$C$776,СВЦЭМ!$A$33:$A$776,$A117,СВЦЭМ!$B$33:$B$776,L$113)+'СЕТ СН'!$I$12+СВЦЭМ!$D$10+'СЕТ СН'!$I$5-'СЕТ СН'!$I$20</f>
        <v>2873.0271958000003</v>
      </c>
      <c r="M117" s="36">
        <f>SUMIFS(СВЦЭМ!$C$33:$C$776,СВЦЭМ!$A$33:$A$776,$A117,СВЦЭМ!$B$33:$B$776,M$113)+'СЕТ СН'!$I$12+СВЦЭМ!$D$10+'СЕТ СН'!$I$5-'СЕТ СН'!$I$20</f>
        <v>2930.83067059</v>
      </c>
      <c r="N117" s="36">
        <f>SUMIFS(СВЦЭМ!$C$33:$C$776,СВЦЭМ!$A$33:$A$776,$A117,СВЦЭМ!$B$33:$B$776,N$113)+'СЕТ СН'!$I$12+СВЦЭМ!$D$10+'СЕТ СН'!$I$5-'СЕТ СН'!$I$20</f>
        <v>2983.3267940000001</v>
      </c>
      <c r="O117" s="36">
        <f>SUMIFS(СВЦЭМ!$C$33:$C$776,СВЦЭМ!$A$33:$A$776,$A117,СВЦЭМ!$B$33:$B$776,O$113)+'СЕТ СН'!$I$12+СВЦЭМ!$D$10+'СЕТ СН'!$I$5-'СЕТ СН'!$I$20</f>
        <v>2995.9195306500001</v>
      </c>
      <c r="P117" s="36">
        <f>SUMIFS(СВЦЭМ!$C$33:$C$776,СВЦЭМ!$A$33:$A$776,$A117,СВЦЭМ!$B$33:$B$776,P$113)+'СЕТ СН'!$I$12+СВЦЭМ!$D$10+'СЕТ СН'!$I$5-'СЕТ СН'!$I$20</f>
        <v>2999.3393475100002</v>
      </c>
      <c r="Q117" s="36">
        <f>SUMIFS(СВЦЭМ!$C$33:$C$776,СВЦЭМ!$A$33:$A$776,$A117,СВЦЭМ!$B$33:$B$776,Q$113)+'СЕТ СН'!$I$12+СВЦЭМ!$D$10+'СЕТ СН'!$I$5-'СЕТ СН'!$I$20</f>
        <v>3007.93117871</v>
      </c>
      <c r="R117" s="36">
        <f>SUMIFS(СВЦЭМ!$C$33:$C$776,СВЦЭМ!$A$33:$A$776,$A117,СВЦЭМ!$B$33:$B$776,R$113)+'СЕТ СН'!$I$12+СВЦЭМ!$D$10+'СЕТ СН'!$I$5-'СЕТ СН'!$I$20</f>
        <v>3005.8340572500001</v>
      </c>
      <c r="S117" s="36">
        <f>SUMIFS(СВЦЭМ!$C$33:$C$776,СВЦЭМ!$A$33:$A$776,$A117,СВЦЭМ!$B$33:$B$776,S$113)+'СЕТ СН'!$I$12+СВЦЭМ!$D$10+'СЕТ СН'!$I$5-'СЕТ СН'!$I$20</f>
        <v>2982.13685244</v>
      </c>
      <c r="T117" s="36">
        <f>SUMIFS(СВЦЭМ!$C$33:$C$776,СВЦЭМ!$A$33:$A$776,$A117,СВЦЭМ!$B$33:$B$776,T$113)+'СЕТ СН'!$I$12+СВЦЭМ!$D$10+'СЕТ СН'!$I$5-'СЕТ СН'!$I$20</f>
        <v>2958.8020520600003</v>
      </c>
      <c r="U117" s="36">
        <f>SUMIFS(СВЦЭМ!$C$33:$C$776,СВЦЭМ!$A$33:$A$776,$A117,СВЦЭМ!$B$33:$B$776,U$113)+'СЕТ СН'!$I$12+СВЦЭМ!$D$10+'СЕТ СН'!$I$5-'СЕТ СН'!$I$20</f>
        <v>2953.1688804</v>
      </c>
      <c r="V117" s="36">
        <f>SUMIFS(СВЦЭМ!$C$33:$C$776,СВЦЭМ!$A$33:$A$776,$A117,СВЦЭМ!$B$33:$B$776,V$113)+'СЕТ СН'!$I$12+СВЦЭМ!$D$10+'СЕТ СН'!$I$5-'СЕТ СН'!$I$20</f>
        <v>2954.8872813799999</v>
      </c>
      <c r="W117" s="36">
        <f>SUMIFS(СВЦЭМ!$C$33:$C$776,СВЦЭМ!$A$33:$A$776,$A117,СВЦЭМ!$B$33:$B$776,W$113)+'СЕТ СН'!$I$12+СВЦЭМ!$D$10+'СЕТ СН'!$I$5-'СЕТ СН'!$I$20</f>
        <v>2959.0745041999999</v>
      </c>
      <c r="X117" s="36">
        <f>SUMIFS(СВЦЭМ!$C$33:$C$776,СВЦЭМ!$A$33:$A$776,$A117,СВЦЭМ!$B$33:$B$776,X$113)+'СЕТ СН'!$I$12+СВЦЭМ!$D$10+'СЕТ СН'!$I$5-'СЕТ СН'!$I$20</f>
        <v>2964.1006403900001</v>
      </c>
      <c r="Y117" s="36">
        <f>SUMIFS(СВЦЭМ!$C$33:$C$776,СВЦЭМ!$A$33:$A$776,$A117,СВЦЭМ!$B$33:$B$776,Y$113)+'СЕТ СН'!$I$12+СВЦЭМ!$D$10+'СЕТ СН'!$I$5-'СЕТ СН'!$I$20</f>
        <v>2995.61191921</v>
      </c>
    </row>
    <row r="118" spans="1:25" ht="15.75" x14ac:dyDescent="0.2">
      <c r="A118" s="35">
        <f t="shared" si="3"/>
        <v>43866</v>
      </c>
      <c r="B118" s="36">
        <f>SUMIFS(СВЦЭМ!$C$33:$C$776,СВЦЭМ!$A$33:$A$776,$A118,СВЦЭМ!$B$33:$B$776,B$113)+'СЕТ СН'!$I$12+СВЦЭМ!$D$10+'СЕТ СН'!$I$5-'СЕТ СН'!$I$20</f>
        <v>2996.6113889799999</v>
      </c>
      <c r="C118" s="36">
        <f>SUMIFS(СВЦЭМ!$C$33:$C$776,СВЦЭМ!$A$33:$A$776,$A118,СВЦЭМ!$B$33:$B$776,C$113)+'СЕТ СН'!$I$12+СВЦЭМ!$D$10+'СЕТ СН'!$I$5-'СЕТ СН'!$I$20</f>
        <v>3016.5213877699998</v>
      </c>
      <c r="D118" s="36">
        <f>SUMIFS(СВЦЭМ!$C$33:$C$776,СВЦЭМ!$A$33:$A$776,$A118,СВЦЭМ!$B$33:$B$776,D$113)+'СЕТ СН'!$I$12+СВЦЭМ!$D$10+'СЕТ СН'!$I$5-'СЕТ СН'!$I$20</f>
        <v>3029.1748225399997</v>
      </c>
      <c r="E118" s="36">
        <f>SUMIFS(СВЦЭМ!$C$33:$C$776,СВЦЭМ!$A$33:$A$776,$A118,СВЦЭМ!$B$33:$B$776,E$113)+'СЕТ СН'!$I$12+СВЦЭМ!$D$10+'СЕТ СН'!$I$5-'СЕТ СН'!$I$20</f>
        <v>3029.52657714</v>
      </c>
      <c r="F118" s="36">
        <f>SUMIFS(СВЦЭМ!$C$33:$C$776,СВЦЭМ!$A$33:$A$776,$A118,СВЦЭМ!$B$33:$B$776,F$113)+'СЕТ СН'!$I$12+СВЦЭМ!$D$10+'СЕТ СН'!$I$5-'СЕТ СН'!$I$20</f>
        <v>3016.5675068099999</v>
      </c>
      <c r="G118" s="36">
        <f>SUMIFS(СВЦЭМ!$C$33:$C$776,СВЦЭМ!$A$33:$A$776,$A118,СВЦЭМ!$B$33:$B$776,G$113)+'СЕТ СН'!$I$12+СВЦЭМ!$D$10+'СЕТ СН'!$I$5-'СЕТ СН'!$I$20</f>
        <v>2999.5783161999998</v>
      </c>
      <c r="H118" s="36">
        <f>SUMIFS(СВЦЭМ!$C$33:$C$776,СВЦЭМ!$A$33:$A$776,$A118,СВЦЭМ!$B$33:$B$776,H$113)+'СЕТ СН'!$I$12+СВЦЭМ!$D$10+'СЕТ СН'!$I$5-'СЕТ СН'!$I$20</f>
        <v>2965.0738238499998</v>
      </c>
      <c r="I118" s="36">
        <f>SUMIFS(СВЦЭМ!$C$33:$C$776,СВЦЭМ!$A$33:$A$776,$A118,СВЦЭМ!$B$33:$B$776,I$113)+'СЕТ СН'!$I$12+СВЦЭМ!$D$10+'СЕТ СН'!$I$5-'СЕТ СН'!$I$20</f>
        <v>2927.11709651</v>
      </c>
      <c r="J118" s="36">
        <f>SUMIFS(СВЦЭМ!$C$33:$C$776,СВЦЭМ!$A$33:$A$776,$A118,СВЦЭМ!$B$33:$B$776,J$113)+'СЕТ СН'!$I$12+СВЦЭМ!$D$10+'СЕТ СН'!$I$5-'СЕТ СН'!$I$20</f>
        <v>2886.7480473999999</v>
      </c>
      <c r="K118" s="36">
        <f>SUMIFS(СВЦЭМ!$C$33:$C$776,СВЦЭМ!$A$33:$A$776,$A118,СВЦЭМ!$B$33:$B$776,K$113)+'СЕТ СН'!$I$12+СВЦЭМ!$D$10+'СЕТ СН'!$I$5-'СЕТ СН'!$I$20</f>
        <v>2883.97651911</v>
      </c>
      <c r="L118" s="36">
        <f>SUMIFS(СВЦЭМ!$C$33:$C$776,СВЦЭМ!$A$33:$A$776,$A118,СВЦЭМ!$B$33:$B$776,L$113)+'СЕТ СН'!$I$12+СВЦЭМ!$D$10+'СЕТ СН'!$I$5-'СЕТ СН'!$I$20</f>
        <v>2879.4143528700001</v>
      </c>
      <c r="M118" s="36">
        <f>SUMIFS(СВЦЭМ!$C$33:$C$776,СВЦЭМ!$A$33:$A$776,$A118,СВЦЭМ!$B$33:$B$776,M$113)+'СЕТ СН'!$I$12+СВЦЭМ!$D$10+'СЕТ СН'!$I$5-'СЕТ СН'!$I$20</f>
        <v>2889.3026424099999</v>
      </c>
      <c r="N118" s="36">
        <f>SUMIFS(СВЦЭМ!$C$33:$C$776,СВЦЭМ!$A$33:$A$776,$A118,СВЦЭМ!$B$33:$B$776,N$113)+'СЕТ СН'!$I$12+СВЦЭМ!$D$10+'СЕТ СН'!$I$5-'СЕТ СН'!$I$20</f>
        <v>2910.5574230299999</v>
      </c>
      <c r="O118" s="36">
        <f>SUMIFS(СВЦЭМ!$C$33:$C$776,СВЦЭМ!$A$33:$A$776,$A118,СВЦЭМ!$B$33:$B$776,O$113)+'СЕТ СН'!$I$12+СВЦЭМ!$D$10+'СЕТ СН'!$I$5-'СЕТ СН'!$I$20</f>
        <v>2946.63292985</v>
      </c>
      <c r="P118" s="36">
        <f>SUMIFS(СВЦЭМ!$C$33:$C$776,СВЦЭМ!$A$33:$A$776,$A118,СВЦЭМ!$B$33:$B$776,P$113)+'СЕТ СН'!$I$12+СВЦЭМ!$D$10+'СЕТ СН'!$I$5-'СЕТ СН'!$I$20</f>
        <v>2964.18741241</v>
      </c>
      <c r="Q118" s="36">
        <f>SUMIFS(СВЦЭМ!$C$33:$C$776,СВЦЭМ!$A$33:$A$776,$A118,СВЦЭМ!$B$33:$B$776,Q$113)+'СЕТ СН'!$I$12+СВЦЭМ!$D$10+'СЕТ СН'!$I$5-'СЕТ СН'!$I$20</f>
        <v>2970.58515549</v>
      </c>
      <c r="R118" s="36">
        <f>SUMIFS(СВЦЭМ!$C$33:$C$776,СВЦЭМ!$A$33:$A$776,$A118,СВЦЭМ!$B$33:$B$776,R$113)+'СЕТ СН'!$I$12+СВЦЭМ!$D$10+'СЕТ СН'!$I$5-'СЕТ СН'!$I$20</f>
        <v>2963.47780255</v>
      </c>
      <c r="S118" s="36">
        <f>SUMIFS(СВЦЭМ!$C$33:$C$776,СВЦЭМ!$A$33:$A$776,$A118,СВЦЭМ!$B$33:$B$776,S$113)+'СЕТ СН'!$I$12+СВЦЭМ!$D$10+'СЕТ СН'!$I$5-'СЕТ СН'!$I$20</f>
        <v>2936.5123741799998</v>
      </c>
      <c r="T118" s="36">
        <f>SUMIFS(СВЦЭМ!$C$33:$C$776,СВЦЭМ!$A$33:$A$776,$A118,СВЦЭМ!$B$33:$B$776,T$113)+'СЕТ СН'!$I$12+СВЦЭМ!$D$10+'СЕТ СН'!$I$5-'СЕТ СН'!$I$20</f>
        <v>2903.9013527400002</v>
      </c>
      <c r="U118" s="36">
        <f>SUMIFS(СВЦЭМ!$C$33:$C$776,СВЦЭМ!$A$33:$A$776,$A118,СВЦЭМ!$B$33:$B$776,U$113)+'СЕТ СН'!$I$12+СВЦЭМ!$D$10+'СЕТ СН'!$I$5-'СЕТ СН'!$I$20</f>
        <v>2908.3002413700001</v>
      </c>
      <c r="V118" s="36">
        <f>SUMIFS(СВЦЭМ!$C$33:$C$776,СВЦЭМ!$A$33:$A$776,$A118,СВЦЭМ!$B$33:$B$776,V$113)+'СЕТ СН'!$I$12+СВЦЭМ!$D$10+'СЕТ СН'!$I$5-'СЕТ СН'!$I$20</f>
        <v>2910.5503590100002</v>
      </c>
      <c r="W118" s="36">
        <f>SUMIFS(СВЦЭМ!$C$33:$C$776,СВЦЭМ!$A$33:$A$776,$A118,СВЦЭМ!$B$33:$B$776,W$113)+'СЕТ СН'!$I$12+СВЦЭМ!$D$10+'СЕТ СН'!$I$5-'СЕТ СН'!$I$20</f>
        <v>2924.4861606200002</v>
      </c>
      <c r="X118" s="36">
        <f>SUMIFS(СВЦЭМ!$C$33:$C$776,СВЦЭМ!$A$33:$A$776,$A118,СВЦЭМ!$B$33:$B$776,X$113)+'СЕТ СН'!$I$12+СВЦЭМ!$D$10+'СЕТ СН'!$I$5-'СЕТ СН'!$I$20</f>
        <v>2943.12340743</v>
      </c>
      <c r="Y118" s="36">
        <f>SUMIFS(СВЦЭМ!$C$33:$C$776,СВЦЭМ!$A$33:$A$776,$A118,СВЦЭМ!$B$33:$B$776,Y$113)+'СЕТ СН'!$I$12+СВЦЭМ!$D$10+'СЕТ СН'!$I$5-'СЕТ СН'!$I$20</f>
        <v>2974.1402938800002</v>
      </c>
    </row>
    <row r="119" spans="1:25" ht="15.75" x14ac:dyDescent="0.2">
      <c r="A119" s="35">
        <f t="shared" si="3"/>
        <v>43867</v>
      </c>
      <c r="B119" s="36">
        <f>SUMIFS(СВЦЭМ!$C$33:$C$776,СВЦЭМ!$A$33:$A$776,$A119,СВЦЭМ!$B$33:$B$776,B$113)+'СЕТ СН'!$I$12+СВЦЭМ!$D$10+'СЕТ СН'!$I$5-'СЕТ СН'!$I$20</f>
        <v>2978.0679599300001</v>
      </c>
      <c r="C119" s="36">
        <f>SUMIFS(СВЦЭМ!$C$33:$C$776,СВЦЭМ!$A$33:$A$776,$A119,СВЦЭМ!$B$33:$B$776,C$113)+'СЕТ СН'!$I$12+СВЦЭМ!$D$10+'СЕТ СН'!$I$5-'СЕТ СН'!$I$20</f>
        <v>3005.3477001800002</v>
      </c>
      <c r="D119" s="36">
        <f>SUMIFS(СВЦЭМ!$C$33:$C$776,СВЦЭМ!$A$33:$A$776,$A119,СВЦЭМ!$B$33:$B$776,D$113)+'СЕТ СН'!$I$12+СВЦЭМ!$D$10+'СЕТ СН'!$I$5-'СЕТ СН'!$I$20</f>
        <v>3013.3701339300001</v>
      </c>
      <c r="E119" s="36">
        <f>SUMIFS(СВЦЭМ!$C$33:$C$776,СВЦЭМ!$A$33:$A$776,$A119,СВЦЭМ!$B$33:$B$776,E$113)+'СЕТ СН'!$I$12+СВЦЭМ!$D$10+'СЕТ СН'!$I$5-'СЕТ СН'!$I$20</f>
        <v>3021.44658308</v>
      </c>
      <c r="F119" s="36">
        <f>SUMIFS(СВЦЭМ!$C$33:$C$776,СВЦЭМ!$A$33:$A$776,$A119,СВЦЭМ!$B$33:$B$776,F$113)+'СЕТ СН'!$I$12+СВЦЭМ!$D$10+'СЕТ СН'!$I$5-'СЕТ СН'!$I$20</f>
        <v>3016.5560259700001</v>
      </c>
      <c r="G119" s="36">
        <f>SUMIFS(СВЦЭМ!$C$33:$C$776,СВЦЭМ!$A$33:$A$776,$A119,СВЦЭМ!$B$33:$B$776,G$113)+'СЕТ СН'!$I$12+СВЦЭМ!$D$10+'СЕТ СН'!$I$5-'СЕТ СН'!$I$20</f>
        <v>3009.1118464599999</v>
      </c>
      <c r="H119" s="36">
        <f>SUMIFS(СВЦЭМ!$C$33:$C$776,СВЦЭМ!$A$33:$A$776,$A119,СВЦЭМ!$B$33:$B$776,H$113)+'СЕТ СН'!$I$12+СВЦЭМ!$D$10+'СЕТ СН'!$I$5-'СЕТ СН'!$I$20</f>
        <v>2973.2425095500002</v>
      </c>
      <c r="I119" s="36">
        <f>SUMIFS(СВЦЭМ!$C$33:$C$776,СВЦЭМ!$A$33:$A$776,$A119,СВЦЭМ!$B$33:$B$776,I$113)+'СЕТ СН'!$I$12+СВЦЭМ!$D$10+'СЕТ СН'!$I$5-'СЕТ СН'!$I$20</f>
        <v>2927.9820568700002</v>
      </c>
      <c r="J119" s="36">
        <f>SUMIFS(СВЦЭМ!$C$33:$C$776,СВЦЭМ!$A$33:$A$776,$A119,СВЦЭМ!$B$33:$B$776,J$113)+'СЕТ СН'!$I$12+СВЦЭМ!$D$10+'СЕТ СН'!$I$5-'СЕТ СН'!$I$20</f>
        <v>2894.4276081600001</v>
      </c>
      <c r="K119" s="36">
        <f>SUMIFS(СВЦЭМ!$C$33:$C$776,СВЦЭМ!$A$33:$A$776,$A119,СВЦЭМ!$B$33:$B$776,K$113)+'СЕТ СН'!$I$12+СВЦЭМ!$D$10+'СЕТ СН'!$I$5-'СЕТ СН'!$I$20</f>
        <v>2869.9355286999998</v>
      </c>
      <c r="L119" s="36">
        <f>SUMIFS(СВЦЭМ!$C$33:$C$776,СВЦЭМ!$A$33:$A$776,$A119,СВЦЭМ!$B$33:$B$776,L$113)+'СЕТ СН'!$I$12+СВЦЭМ!$D$10+'СЕТ СН'!$I$5-'СЕТ СН'!$I$20</f>
        <v>2885.48659249</v>
      </c>
      <c r="M119" s="36">
        <f>SUMIFS(СВЦЭМ!$C$33:$C$776,СВЦЭМ!$A$33:$A$776,$A119,СВЦЭМ!$B$33:$B$776,M$113)+'СЕТ СН'!$I$12+СВЦЭМ!$D$10+'СЕТ СН'!$I$5-'СЕТ СН'!$I$20</f>
        <v>2905.8795726100002</v>
      </c>
      <c r="N119" s="36">
        <f>SUMIFS(СВЦЭМ!$C$33:$C$776,СВЦЭМ!$A$33:$A$776,$A119,СВЦЭМ!$B$33:$B$776,N$113)+'СЕТ СН'!$I$12+СВЦЭМ!$D$10+'СЕТ СН'!$I$5-'СЕТ СН'!$I$20</f>
        <v>2925.2367569400003</v>
      </c>
      <c r="O119" s="36">
        <f>SUMIFS(СВЦЭМ!$C$33:$C$776,СВЦЭМ!$A$33:$A$776,$A119,СВЦЭМ!$B$33:$B$776,O$113)+'СЕТ СН'!$I$12+СВЦЭМ!$D$10+'СЕТ СН'!$I$5-'СЕТ СН'!$I$20</f>
        <v>2935.74563571</v>
      </c>
      <c r="P119" s="36">
        <f>SUMIFS(СВЦЭМ!$C$33:$C$776,СВЦЭМ!$A$33:$A$776,$A119,СВЦЭМ!$B$33:$B$776,P$113)+'СЕТ СН'!$I$12+СВЦЭМ!$D$10+'СЕТ СН'!$I$5-'СЕТ СН'!$I$20</f>
        <v>2960.7272653499999</v>
      </c>
      <c r="Q119" s="36">
        <f>SUMIFS(СВЦЭМ!$C$33:$C$776,СВЦЭМ!$A$33:$A$776,$A119,СВЦЭМ!$B$33:$B$776,Q$113)+'СЕТ СН'!$I$12+СВЦЭМ!$D$10+'СЕТ СН'!$I$5-'СЕТ СН'!$I$20</f>
        <v>2970.63628956</v>
      </c>
      <c r="R119" s="36">
        <f>SUMIFS(СВЦЭМ!$C$33:$C$776,СВЦЭМ!$A$33:$A$776,$A119,СВЦЭМ!$B$33:$B$776,R$113)+'СЕТ СН'!$I$12+СВЦЭМ!$D$10+'СЕТ СН'!$I$5-'СЕТ СН'!$I$20</f>
        <v>2963.5417257899999</v>
      </c>
      <c r="S119" s="36">
        <f>SUMIFS(СВЦЭМ!$C$33:$C$776,СВЦЭМ!$A$33:$A$776,$A119,СВЦЭМ!$B$33:$B$776,S$113)+'СЕТ СН'!$I$12+СВЦЭМ!$D$10+'СЕТ СН'!$I$5-'СЕТ СН'!$I$20</f>
        <v>2938.1948857000002</v>
      </c>
      <c r="T119" s="36">
        <f>SUMIFS(СВЦЭМ!$C$33:$C$776,СВЦЭМ!$A$33:$A$776,$A119,СВЦЭМ!$B$33:$B$776,T$113)+'СЕТ СН'!$I$12+СВЦЭМ!$D$10+'СЕТ СН'!$I$5-'СЕТ СН'!$I$20</f>
        <v>2907.1523996300002</v>
      </c>
      <c r="U119" s="36">
        <f>SUMIFS(СВЦЭМ!$C$33:$C$776,СВЦЭМ!$A$33:$A$776,$A119,СВЦЭМ!$B$33:$B$776,U$113)+'СЕТ СН'!$I$12+СВЦЭМ!$D$10+'СЕТ СН'!$I$5-'СЕТ СН'!$I$20</f>
        <v>2901.69910342</v>
      </c>
      <c r="V119" s="36">
        <f>SUMIFS(СВЦЭМ!$C$33:$C$776,СВЦЭМ!$A$33:$A$776,$A119,СВЦЭМ!$B$33:$B$776,V$113)+'СЕТ СН'!$I$12+СВЦЭМ!$D$10+'СЕТ СН'!$I$5-'СЕТ СН'!$I$20</f>
        <v>2888.3054960099998</v>
      </c>
      <c r="W119" s="36">
        <f>SUMIFS(СВЦЭМ!$C$33:$C$776,СВЦЭМ!$A$33:$A$776,$A119,СВЦЭМ!$B$33:$B$776,W$113)+'СЕТ СН'!$I$12+СВЦЭМ!$D$10+'СЕТ СН'!$I$5-'СЕТ СН'!$I$20</f>
        <v>2910.7569842900002</v>
      </c>
      <c r="X119" s="36">
        <f>SUMIFS(СВЦЭМ!$C$33:$C$776,СВЦЭМ!$A$33:$A$776,$A119,СВЦЭМ!$B$33:$B$776,X$113)+'СЕТ СН'!$I$12+СВЦЭМ!$D$10+'СЕТ СН'!$I$5-'СЕТ СН'!$I$20</f>
        <v>2931.1523875000003</v>
      </c>
      <c r="Y119" s="36">
        <f>SUMIFS(СВЦЭМ!$C$33:$C$776,СВЦЭМ!$A$33:$A$776,$A119,СВЦЭМ!$B$33:$B$776,Y$113)+'СЕТ СН'!$I$12+СВЦЭМ!$D$10+'СЕТ СН'!$I$5-'СЕТ СН'!$I$20</f>
        <v>2963.81335812</v>
      </c>
    </row>
    <row r="120" spans="1:25" ht="15.75" x14ac:dyDescent="0.2">
      <c r="A120" s="35">
        <f t="shared" si="3"/>
        <v>43868</v>
      </c>
      <c r="B120" s="36">
        <f>SUMIFS(СВЦЭМ!$C$33:$C$776,СВЦЭМ!$A$33:$A$776,$A120,СВЦЭМ!$B$33:$B$776,B$113)+'СЕТ СН'!$I$12+СВЦЭМ!$D$10+'СЕТ СН'!$I$5-'СЕТ СН'!$I$20</f>
        <v>3056.2230123300001</v>
      </c>
      <c r="C120" s="36">
        <f>SUMIFS(СВЦЭМ!$C$33:$C$776,СВЦЭМ!$A$33:$A$776,$A120,СВЦЭМ!$B$33:$B$776,C$113)+'СЕТ СН'!$I$12+СВЦЭМ!$D$10+'СЕТ СН'!$I$5-'СЕТ СН'!$I$20</f>
        <v>3057.75606457</v>
      </c>
      <c r="D120" s="36">
        <f>SUMIFS(СВЦЭМ!$C$33:$C$776,СВЦЭМ!$A$33:$A$776,$A120,СВЦЭМ!$B$33:$B$776,D$113)+'СЕТ СН'!$I$12+СВЦЭМ!$D$10+'СЕТ СН'!$I$5-'СЕТ СН'!$I$20</f>
        <v>3065.5150646699999</v>
      </c>
      <c r="E120" s="36">
        <f>SUMIFS(СВЦЭМ!$C$33:$C$776,СВЦЭМ!$A$33:$A$776,$A120,СВЦЭМ!$B$33:$B$776,E$113)+'СЕТ СН'!$I$12+СВЦЭМ!$D$10+'СЕТ СН'!$I$5-'СЕТ СН'!$I$20</f>
        <v>3065.7881459700002</v>
      </c>
      <c r="F120" s="36">
        <f>SUMIFS(СВЦЭМ!$C$33:$C$776,СВЦЭМ!$A$33:$A$776,$A120,СВЦЭМ!$B$33:$B$776,F$113)+'СЕТ СН'!$I$12+СВЦЭМ!$D$10+'СЕТ СН'!$I$5-'СЕТ СН'!$I$20</f>
        <v>3051.1764910699999</v>
      </c>
      <c r="G120" s="36">
        <f>SUMIFS(СВЦЭМ!$C$33:$C$776,СВЦЭМ!$A$33:$A$776,$A120,СВЦЭМ!$B$33:$B$776,G$113)+'СЕТ СН'!$I$12+СВЦЭМ!$D$10+'СЕТ СН'!$I$5-'СЕТ СН'!$I$20</f>
        <v>3038.3017830499998</v>
      </c>
      <c r="H120" s="36">
        <f>SUMIFS(СВЦЭМ!$C$33:$C$776,СВЦЭМ!$A$33:$A$776,$A120,СВЦЭМ!$B$33:$B$776,H$113)+'СЕТ СН'!$I$12+СВЦЭМ!$D$10+'СЕТ СН'!$I$5-'СЕТ СН'!$I$20</f>
        <v>3004.2423623200002</v>
      </c>
      <c r="I120" s="36">
        <f>SUMIFS(СВЦЭМ!$C$33:$C$776,СВЦЭМ!$A$33:$A$776,$A120,СВЦЭМ!$B$33:$B$776,I$113)+'СЕТ СН'!$I$12+СВЦЭМ!$D$10+'СЕТ СН'!$I$5-'СЕТ СН'!$I$20</f>
        <v>2964.0892375600001</v>
      </c>
      <c r="J120" s="36">
        <f>SUMIFS(СВЦЭМ!$C$33:$C$776,СВЦЭМ!$A$33:$A$776,$A120,СВЦЭМ!$B$33:$B$776,J$113)+'СЕТ СН'!$I$12+СВЦЭМ!$D$10+'СЕТ СН'!$I$5-'СЕТ СН'!$I$20</f>
        <v>2926.54638862</v>
      </c>
      <c r="K120" s="36">
        <f>SUMIFS(СВЦЭМ!$C$33:$C$776,СВЦЭМ!$A$33:$A$776,$A120,СВЦЭМ!$B$33:$B$776,K$113)+'СЕТ СН'!$I$12+СВЦЭМ!$D$10+'СЕТ СН'!$I$5-'СЕТ СН'!$I$20</f>
        <v>2929.0604809400002</v>
      </c>
      <c r="L120" s="36">
        <f>SUMIFS(СВЦЭМ!$C$33:$C$776,СВЦЭМ!$A$33:$A$776,$A120,СВЦЭМ!$B$33:$B$776,L$113)+'СЕТ СН'!$I$12+СВЦЭМ!$D$10+'СЕТ СН'!$I$5-'СЕТ СН'!$I$20</f>
        <v>2937.4339896700003</v>
      </c>
      <c r="M120" s="36">
        <f>SUMIFS(СВЦЭМ!$C$33:$C$776,СВЦЭМ!$A$33:$A$776,$A120,СВЦЭМ!$B$33:$B$776,M$113)+'СЕТ СН'!$I$12+СВЦЭМ!$D$10+'СЕТ СН'!$I$5-'СЕТ СН'!$I$20</f>
        <v>2928.42579884</v>
      </c>
      <c r="N120" s="36">
        <f>SUMIFS(СВЦЭМ!$C$33:$C$776,СВЦЭМ!$A$33:$A$776,$A120,СВЦЭМ!$B$33:$B$776,N$113)+'СЕТ СН'!$I$12+СВЦЭМ!$D$10+'СЕТ СН'!$I$5-'СЕТ СН'!$I$20</f>
        <v>2941.42838953</v>
      </c>
      <c r="O120" s="36">
        <f>SUMIFS(СВЦЭМ!$C$33:$C$776,СВЦЭМ!$A$33:$A$776,$A120,СВЦЭМ!$B$33:$B$776,O$113)+'СЕТ СН'!$I$12+СВЦЭМ!$D$10+'СЕТ СН'!$I$5-'СЕТ СН'!$I$20</f>
        <v>2954.6618282300001</v>
      </c>
      <c r="P120" s="36">
        <f>SUMIFS(СВЦЭМ!$C$33:$C$776,СВЦЭМ!$A$33:$A$776,$A120,СВЦЭМ!$B$33:$B$776,P$113)+'СЕТ СН'!$I$12+СВЦЭМ!$D$10+'СЕТ СН'!$I$5-'СЕТ СН'!$I$20</f>
        <v>2968.2486039099999</v>
      </c>
      <c r="Q120" s="36">
        <f>SUMIFS(СВЦЭМ!$C$33:$C$776,СВЦЭМ!$A$33:$A$776,$A120,СВЦЭМ!$B$33:$B$776,Q$113)+'СЕТ СН'!$I$12+СВЦЭМ!$D$10+'СЕТ СН'!$I$5-'СЕТ СН'!$I$20</f>
        <v>2976.2232587799999</v>
      </c>
      <c r="R120" s="36">
        <f>SUMIFS(СВЦЭМ!$C$33:$C$776,СВЦЭМ!$A$33:$A$776,$A120,СВЦЭМ!$B$33:$B$776,R$113)+'СЕТ СН'!$I$12+СВЦЭМ!$D$10+'СЕТ СН'!$I$5-'СЕТ СН'!$I$20</f>
        <v>2958.4133546200001</v>
      </c>
      <c r="S120" s="36">
        <f>SUMIFS(СВЦЭМ!$C$33:$C$776,СВЦЭМ!$A$33:$A$776,$A120,СВЦЭМ!$B$33:$B$776,S$113)+'СЕТ СН'!$I$12+СВЦЭМ!$D$10+'СЕТ СН'!$I$5-'СЕТ СН'!$I$20</f>
        <v>2928.11763634</v>
      </c>
      <c r="T120" s="36">
        <f>SUMIFS(СВЦЭМ!$C$33:$C$776,СВЦЭМ!$A$33:$A$776,$A120,СВЦЭМ!$B$33:$B$776,T$113)+'СЕТ СН'!$I$12+СВЦЭМ!$D$10+'СЕТ СН'!$I$5-'СЕТ СН'!$I$20</f>
        <v>2884.9092724500001</v>
      </c>
      <c r="U120" s="36">
        <f>SUMIFS(СВЦЭМ!$C$33:$C$776,СВЦЭМ!$A$33:$A$776,$A120,СВЦЭМ!$B$33:$B$776,U$113)+'СЕТ СН'!$I$12+СВЦЭМ!$D$10+'СЕТ СН'!$I$5-'СЕТ СН'!$I$20</f>
        <v>2890.15505429</v>
      </c>
      <c r="V120" s="36">
        <f>SUMIFS(СВЦЭМ!$C$33:$C$776,СВЦЭМ!$A$33:$A$776,$A120,СВЦЭМ!$B$33:$B$776,V$113)+'СЕТ СН'!$I$12+СВЦЭМ!$D$10+'СЕТ СН'!$I$5-'СЕТ СН'!$I$20</f>
        <v>2906.7314555900002</v>
      </c>
      <c r="W120" s="36">
        <f>SUMIFS(СВЦЭМ!$C$33:$C$776,СВЦЭМ!$A$33:$A$776,$A120,СВЦЭМ!$B$33:$B$776,W$113)+'СЕТ СН'!$I$12+СВЦЭМ!$D$10+'СЕТ СН'!$I$5-'СЕТ СН'!$I$20</f>
        <v>2927.1457938399999</v>
      </c>
      <c r="X120" s="36">
        <f>SUMIFS(СВЦЭМ!$C$33:$C$776,СВЦЭМ!$A$33:$A$776,$A120,СВЦЭМ!$B$33:$B$776,X$113)+'СЕТ СН'!$I$12+СВЦЭМ!$D$10+'СЕТ СН'!$I$5-'СЕТ СН'!$I$20</f>
        <v>2935.8390421100003</v>
      </c>
      <c r="Y120" s="36">
        <f>SUMIFS(СВЦЭМ!$C$33:$C$776,СВЦЭМ!$A$33:$A$776,$A120,СВЦЭМ!$B$33:$B$776,Y$113)+'СЕТ СН'!$I$12+СВЦЭМ!$D$10+'СЕТ СН'!$I$5-'СЕТ СН'!$I$20</f>
        <v>2958.4642535399998</v>
      </c>
    </row>
    <row r="121" spans="1:25" ht="15.75" x14ac:dyDescent="0.2">
      <c r="A121" s="35">
        <f t="shared" si="3"/>
        <v>43869</v>
      </c>
      <c r="B121" s="36">
        <f>SUMIFS(СВЦЭМ!$C$33:$C$776,СВЦЭМ!$A$33:$A$776,$A121,СВЦЭМ!$B$33:$B$776,B$113)+'СЕТ СН'!$I$12+СВЦЭМ!$D$10+'СЕТ СН'!$I$5-'СЕТ СН'!$I$20</f>
        <v>3000.9056053300001</v>
      </c>
      <c r="C121" s="36">
        <f>SUMIFS(СВЦЭМ!$C$33:$C$776,СВЦЭМ!$A$33:$A$776,$A121,СВЦЭМ!$B$33:$B$776,C$113)+'СЕТ СН'!$I$12+СВЦЭМ!$D$10+'СЕТ СН'!$I$5-'СЕТ СН'!$I$20</f>
        <v>3031.36386438</v>
      </c>
      <c r="D121" s="36">
        <f>SUMIFS(СВЦЭМ!$C$33:$C$776,СВЦЭМ!$A$33:$A$776,$A121,СВЦЭМ!$B$33:$B$776,D$113)+'СЕТ СН'!$I$12+СВЦЭМ!$D$10+'СЕТ СН'!$I$5-'СЕТ СН'!$I$20</f>
        <v>3047.79996785</v>
      </c>
      <c r="E121" s="36">
        <f>SUMIFS(СВЦЭМ!$C$33:$C$776,СВЦЭМ!$A$33:$A$776,$A121,СВЦЭМ!$B$33:$B$776,E$113)+'СЕТ СН'!$I$12+СВЦЭМ!$D$10+'СЕТ СН'!$I$5-'СЕТ СН'!$I$20</f>
        <v>3049.7286299299999</v>
      </c>
      <c r="F121" s="36">
        <f>SUMIFS(СВЦЭМ!$C$33:$C$776,СВЦЭМ!$A$33:$A$776,$A121,СВЦЭМ!$B$33:$B$776,F$113)+'СЕТ СН'!$I$12+СВЦЭМ!$D$10+'СЕТ СН'!$I$5-'СЕТ СН'!$I$20</f>
        <v>3043.2234189400001</v>
      </c>
      <c r="G121" s="36">
        <f>SUMIFS(СВЦЭМ!$C$33:$C$776,СВЦЭМ!$A$33:$A$776,$A121,СВЦЭМ!$B$33:$B$776,G$113)+'СЕТ СН'!$I$12+СВЦЭМ!$D$10+'СЕТ СН'!$I$5-'СЕТ СН'!$I$20</f>
        <v>3035.6685741900001</v>
      </c>
      <c r="H121" s="36">
        <f>SUMIFS(СВЦЭМ!$C$33:$C$776,СВЦЭМ!$A$33:$A$776,$A121,СВЦЭМ!$B$33:$B$776,H$113)+'СЕТ СН'!$I$12+СВЦЭМ!$D$10+'СЕТ СН'!$I$5-'СЕТ СН'!$I$20</f>
        <v>3021.7272948099999</v>
      </c>
      <c r="I121" s="36">
        <f>SUMIFS(СВЦЭМ!$C$33:$C$776,СВЦЭМ!$A$33:$A$776,$A121,СВЦЭМ!$B$33:$B$776,I$113)+'СЕТ СН'!$I$12+СВЦЭМ!$D$10+'СЕТ СН'!$I$5-'СЕТ СН'!$I$20</f>
        <v>3008.00337287</v>
      </c>
      <c r="J121" s="36">
        <f>SUMIFS(СВЦЭМ!$C$33:$C$776,СВЦЭМ!$A$33:$A$776,$A121,СВЦЭМ!$B$33:$B$776,J$113)+'СЕТ СН'!$I$12+СВЦЭМ!$D$10+'СЕТ СН'!$I$5-'СЕТ СН'!$I$20</f>
        <v>2977.5221150500001</v>
      </c>
      <c r="K121" s="36">
        <f>SUMIFS(СВЦЭМ!$C$33:$C$776,СВЦЭМ!$A$33:$A$776,$A121,СВЦЭМ!$B$33:$B$776,K$113)+'СЕТ СН'!$I$12+СВЦЭМ!$D$10+'СЕТ СН'!$I$5-'СЕТ СН'!$I$20</f>
        <v>2955.4755431399999</v>
      </c>
      <c r="L121" s="36">
        <f>SUMIFS(СВЦЭМ!$C$33:$C$776,СВЦЭМ!$A$33:$A$776,$A121,СВЦЭМ!$B$33:$B$776,L$113)+'СЕТ СН'!$I$12+СВЦЭМ!$D$10+'СЕТ СН'!$I$5-'СЕТ СН'!$I$20</f>
        <v>2919.9484311400001</v>
      </c>
      <c r="M121" s="36">
        <f>SUMIFS(СВЦЭМ!$C$33:$C$776,СВЦЭМ!$A$33:$A$776,$A121,СВЦЭМ!$B$33:$B$776,M$113)+'СЕТ СН'!$I$12+СВЦЭМ!$D$10+'СЕТ СН'!$I$5-'СЕТ СН'!$I$20</f>
        <v>2904.6056186999999</v>
      </c>
      <c r="N121" s="36">
        <f>SUMIFS(СВЦЭМ!$C$33:$C$776,СВЦЭМ!$A$33:$A$776,$A121,СВЦЭМ!$B$33:$B$776,N$113)+'СЕТ СН'!$I$12+СВЦЭМ!$D$10+'СЕТ СН'!$I$5-'СЕТ СН'!$I$20</f>
        <v>2926.5958550300002</v>
      </c>
      <c r="O121" s="36">
        <f>SUMIFS(СВЦЭМ!$C$33:$C$776,СВЦЭМ!$A$33:$A$776,$A121,СВЦЭМ!$B$33:$B$776,O$113)+'СЕТ СН'!$I$12+СВЦЭМ!$D$10+'СЕТ СН'!$I$5-'СЕТ СН'!$I$20</f>
        <v>2929.89040677</v>
      </c>
      <c r="P121" s="36">
        <f>SUMIFS(СВЦЭМ!$C$33:$C$776,СВЦЭМ!$A$33:$A$776,$A121,СВЦЭМ!$B$33:$B$776,P$113)+'СЕТ СН'!$I$12+СВЦЭМ!$D$10+'СЕТ СН'!$I$5-'СЕТ СН'!$I$20</f>
        <v>2932.3349798300001</v>
      </c>
      <c r="Q121" s="36">
        <f>SUMIFS(СВЦЭМ!$C$33:$C$776,СВЦЭМ!$A$33:$A$776,$A121,СВЦЭМ!$B$33:$B$776,Q$113)+'СЕТ СН'!$I$12+СВЦЭМ!$D$10+'СЕТ СН'!$I$5-'СЕТ СН'!$I$20</f>
        <v>2935.9090319800002</v>
      </c>
      <c r="R121" s="36">
        <f>SUMIFS(СВЦЭМ!$C$33:$C$776,СВЦЭМ!$A$33:$A$776,$A121,СВЦЭМ!$B$33:$B$776,R$113)+'СЕТ СН'!$I$12+СВЦЭМ!$D$10+'СЕТ СН'!$I$5-'СЕТ СН'!$I$20</f>
        <v>2939.5158715500002</v>
      </c>
      <c r="S121" s="36">
        <f>SUMIFS(СВЦЭМ!$C$33:$C$776,СВЦЭМ!$A$33:$A$776,$A121,СВЦЭМ!$B$33:$B$776,S$113)+'СЕТ СН'!$I$12+СВЦЭМ!$D$10+'СЕТ СН'!$I$5-'СЕТ СН'!$I$20</f>
        <v>2937.7053486200002</v>
      </c>
      <c r="T121" s="36">
        <f>SUMIFS(СВЦЭМ!$C$33:$C$776,СВЦЭМ!$A$33:$A$776,$A121,СВЦЭМ!$B$33:$B$776,T$113)+'СЕТ СН'!$I$12+СВЦЭМ!$D$10+'СЕТ СН'!$I$5-'СЕТ СН'!$I$20</f>
        <v>2953.32054462</v>
      </c>
      <c r="U121" s="36">
        <f>SUMIFS(СВЦЭМ!$C$33:$C$776,СВЦЭМ!$A$33:$A$776,$A121,СВЦЭМ!$B$33:$B$776,U$113)+'СЕТ СН'!$I$12+СВЦЭМ!$D$10+'СЕТ СН'!$I$5-'СЕТ СН'!$I$20</f>
        <v>2959.1643100800002</v>
      </c>
      <c r="V121" s="36">
        <f>SUMIFS(СВЦЭМ!$C$33:$C$776,СВЦЭМ!$A$33:$A$776,$A121,СВЦЭМ!$B$33:$B$776,V$113)+'СЕТ СН'!$I$12+СВЦЭМ!$D$10+'СЕТ СН'!$I$5-'СЕТ СН'!$I$20</f>
        <v>2935.3029006400002</v>
      </c>
      <c r="W121" s="36">
        <f>SUMIFS(СВЦЭМ!$C$33:$C$776,СВЦЭМ!$A$33:$A$776,$A121,СВЦЭМ!$B$33:$B$776,W$113)+'СЕТ СН'!$I$12+СВЦЭМ!$D$10+'СЕТ СН'!$I$5-'СЕТ СН'!$I$20</f>
        <v>2929.2225215600001</v>
      </c>
      <c r="X121" s="36">
        <f>SUMIFS(СВЦЭМ!$C$33:$C$776,СВЦЭМ!$A$33:$A$776,$A121,СВЦЭМ!$B$33:$B$776,X$113)+'СЕТ СН'!$I$12+СВЦЭМ!$D$10+'СЕТ СН'!$I$5-'СЕТ СН'!$I$20</f>
        <v>2927.4374839500001</v>
      </c>
      <c r="Y121" s="36">
        <f>SUMIFS(СВЦЭМ!$C$33:$C$776,СВЦЭМ!$A$33:$A$776,$A121,СВЦЭМ!$B$33:$B$776,Y$113)+'СЕТ СН'!$I$12+СВЦЭМ!$D$10+'СЕТ СН'!$I$5-'СЕТ СН'!$I$20</f>
        <v>2955.0414742500002</v>
      </c>
    </row>
    <row r="122" spans="1:25" ht="15.75" x14ac:dyDescent="0.2">
      <c r="A122" s="35">
        <f t="shared" si="3"/>
        <v>43870</v>
      </c>
      <c r="B122" s="36">
        <f>SUMIFS(СВЦЭМ!$C$33:$C$776,СВЦЭМ!$A$33:$A$776,$A122,СВЦЭМ!$B$33:$B$776,B$113)+'СЕТ СН'!$I$12+СВЦЭМ!$D$10+'СЕТ СН'!$I$5-'СЕТ СН'!$I$20</f>
        <v>3000.8860377300002</v>
      </c>
      <c r="C122" s="36">
        <f>SUMIFS(СВЦЭМ!$C$33:$C$776,СВЦЭМ!$A$33:$A$776,$A122,СВЦЭМ!$B$33:$B$776,C$113)+'СЕТ СН'!$I$12+СВЦЭМ!$D$10+'СЕТ СН'!$I$5-'СЕТ СН'!$I$20</f>
        <v>3020.7588402199999</v>
      </c>
      <c r="D122" s="36">
        <f>SUMIFS(СВЦЭМ!$C$33:$C$776,СВЦЭМ!$A$33:$A$776,$A122,СВЦЭМ!$B$33:$B$776,D$113)+'СЕТ СН'!$I$12+СВЦЭМ!$D$10+'СЕТ СН'!$I$5-'СЕТ СН'!$I$20</f>
        <v>3036.5130511100001</v>
      </c>
      <c r="E122" s="36">
        <f>SUMIFS(СВЦЭМ!$C$33:$C$776,СВЦЭМ!$A$33:$A$776,$A122,СВЦЭМ!$B$33:$B$776,E$113)+'СЕТ СН'!$I$12+СВЦЭМ!$D$10+'СЕТ СН'!$I$5-'СЕТ СН'!$I$20</f>
        <v>3040.9226754699998</v>
      </c>
      <c r="F122" s="36">
        <f>SUMIFS(СВЦЭМ!$C$33:$C$776,СВЦЭМ!$A$33:$A$776,$A122,СВЦЭМ!$B$33:$B$776,F$113)+'СЕТ СН'!$I$12+СВЦЭМ!$D$10+'СЕТ СН'!$I$5-'СЕТ СН'!$I$20</f>
        <v>3032.08234709</v>
      </c>
      <c r="G122" s="36">
        <f>SUMIFS(СВЦЭМ!$C$33:$C$776,СВЦЭМ!$A$33:$A$776,$A122,СВЦЭМ!$B$33:$B$776,G$113)+'СЕТ СН'!$I$12+СВЦЭМ!$D$10+'СЕТ СН'!$I$5-'СЕТ СН'!$I$20</f>
        <v>3018.3649372499999</v>
      </c>
      <c r="H122" s="36">
        <f>SUMIFS(СВЦЭМ!$C$33:$C$776,СВЦЭМ!$A$33:$A$776,$A122,СВЦЭМ!$B$33:$B$776,H$113)+'СЕТ СН'!$I$12+СВЦЭМ!$D$10+'СЕТ СН'!$I$5-'СЕТ СН'!$I$20</f>
        <v>2995.5985208500001</v>
      </c>
      <c r="I122" s="36">
        <f>SUMIFS(СВЦЭМ!$C$33:$C$776,СВЦЭМ!$A$33:$A$776,$A122,СВЦЭМ!$B$33:$B$776,I$113)+'СЕТ СН'!$I$12+СВЦЭМ!$D$10+'СЕТ СН'!$I$5-'СЕТ СН'!$I$20</f>
        <v>2976.5309757599998</v>
      </c>
      <c r="J122" s="36">
        <f>SUMIFS(СВЦЭМ!$C$33:$C$776,СВЦЭМ!$A$33:$A$776,$A122,СВЦЭМ!$B$33:$B$776,J$113)+'СЕТ СН'!$I$12+СВЦЭМ!$D$10+'СЕТ СН'!$I$5-'СЕТ СН'!$I$20</f>
        <v>2942.1373076499999</v>
      </c>
      <c r="K122" s="36">
        <f>SUMIFS(СВЦЭМ!$C$33:$C$776,СВЦЭМ!$A$33:$A$776,$A122,СВЦЭМ!$B$33:$B$776,K$113)+'СЕТ СН'!$I$12+СВЦЭМ!$D$10+'СЕТ СН'!$I$5-'СЕТ СН'!$I$20</f>
        <v>2915.1878667700003</v>
      </c>
      <c r="L122" s="36">
        <f>SUMIFS(СВЦЭМ!$C$33:$C$776,СВЦЭМ!$A$33:$A$776,$A122,СВЦЭМ!$B$33:$B$776,L$113)+'СЕТ СН'!$I$12+СВЦЭМ!$D$10+'СЕТ СН'!$I$5-'СЕТ СН'!$I$20</f>
        <v>2910.8415072299999</v>
      </c>
      <c r="M122" s="36">
        <f>SUMIFS(СВЦЭМ!$C$33:$C$776,СВЦЭМ!$A$33:$A$776,$A122,СВЦЭМ!$B$33:$B$776,M$113)+'СЕТ СН'!$I$12+СВЦЭМ!$D$10+'СЕТ СН'!$I$5-'СЕТ СН'!$I$20</f>
        <v>2930.8973583400002</v>
      </c>
      <c r="N122" s="36">
        <f>SUMIFS(СВЦЭМ!$C$33:$C$776,СВЦЭМ!$A$33:$A$776,$A122,СВЦЭМ!$B$33:$B$776,N$113)+'СЕТ СН'!$I$12+СВЦЭМ!$D$10+'СЕТ СН'!$I$5-'СЕТ СН'!$I$20</f>
        <v>2949.6258253800002</v>
      </c>
      <c r="O122" s="36">
        <f>SUMIFS(СВЦЭМ!$C$33:$C$776,СВЦЭМ!$A$33:$A$776,$A122,СВЦЭМ!$B$33:$B$776,O$113)+'СЕТ СН'!$I$12+СВЦЭМ!$D$10+'СЕТ СН'!$I$5-'СЕТ СН'!$I$20</f>
        <v>2956.1193880700002</v>
      </c>
      <c r="P122" s="36">
        <f>SUMIFS(СВЦЭМ!$C$33:$C$776,СВЦЭМ!$A$33:$A$776,$A122,СВЦЭМ!$B$33:$B$776,P$113)+'СЕТ СН'!$I$12+СВЦЭМ!$D$10+'СЕТ СН'!$I$5-'СЕТ СН'!$I$20</f>
        <v>2963.4981048200002</v>
      </c>
      <c r="Q122" s="36">
        <f>SUMIFS(СВЦЭМ!$C$33:$C$776,СВЦЭМ!$A$33:$A$776,$A122,СВЦЭМ!$B$33:$B$776,Q$113)+'СЕТ СН'!$I$12+СВЦЭМ!$D$10+'СЕТ СН'!$I$5-'СЕТ СН'!$I$20</f>
        <v>2970.9327683900001</v>
      </c>
      <c r="R122" s="36">
        <f>SUMIFS(СВЦЭМ!$C$33:$C$776,СВЦЭМ!$A$33:$A$776,$A122,СВЦЭМ!$B$33:$B$776,R$113)+'СЕТ СН'!$I$12+СВЦЭМ!$D$10+'СЕТ СН'!$I$5-'СЕТ СН'!$I$20</f>
        <v>2966.2539072500003</v>
      </c>
      <c r="S122" s="36">
        <f>SUMIFS(СВЦЭМ!$C$33:$C$776,СВЦЭМ!$A$33:$A$776,$A122,СВЦЭМ!$B$33:$B$776,S$113)+'СЕТ СН'!$I$12+СВЦЭМ!$D$10+'СЕТ СН'!$I$5-'СЕТ СН'!$I$20</f>
        <v>2960.6899182900002</v>
      </c>
      <c r="T122" s="36">
        <f>SUMIFS(СВЦЭМ!$C$33:$C$776,СВЦЭМ!$A$33:$A$776,$A122,СВЦЭМ!$B$33:$B$776,T$113)+'СЕТ СН'!$I$12+СВЦЭМ!$D$10+'СЕТ СН'!$I$5-'СЕТ СН'!$I$20</f>
        <v>2955.2927973599999</v>
      </c>
      <c r="U122" s="36">
        <f>SUMIFS(СВЦЭМ!$C$33:$C$776,СВЦЭМ!$A$33:$A$776,$A122,СВЦЭМ!$B$33:$B$776,U$113)+'СЕТ СН'!$I$12+СВЦЭМ!$D$10+'СЕТ СН'!$I$5-'СЕТ СН'!$I$20</f>
        <v>2953.33774907</v>
      </c>
      <c r="V122" s="36">
        <f>SUMIFS(СВЦЭМ!$C$33:$C$776,СВЦЭМ!$A$33:$A$776,$A122,СВЦЭМ!$B$33:$B$776,V$113)+'СЕТ СН'!$I$12+СВЦЭМ!$D$10+'СЕТ СН'!$I$5-'СЕТ СН'!$I$20</f>
        <v>2954.2618710300003</v>
      </c>
      <c r="W122" s="36">
        <f>SUMIFS(СВЦЭМ!$C$33:$C$776,СВЦЭМ!$A$33:$A$776,$A122,СВЦЭМ!$B$33:$B$776,W$113)+'СЕТ СН'!$I$12+СВЦЭМ!$D$10+'СЕТ СН'!$I$5-'СЕТ СН'!$I$20</f>
        <v>2958.6736738700001</v>
      </c>
      <c r="X122" s="36">
        <f>SUMIFS(СВЦЭМ!$C$33:$C$776,СВЦЭМ!$A$33:$A$776,$A122,СВЦЭМ!$B$33:$B$776,X$113)+'СЕТ СН'!$I$12+СВЦЭМ!$D$10+'СЕТ СН'!$I$5-'СЕТ СН'!$I$20</f>
        <v>2957.6826629699999</v>
      </c>
      <c r="Y122" s="36">
        <f>SUMIFS(СВЦЭМ!$C$33:$C$776,СВЦЭМ!$A$33:$A$776,$A122,СВЦЭМ!$B$33:$B$776,Y$113)+'СЕТ СН'!$I$12+СВЦЭМ!$D$10+'СЕТ СН'!$I$5-'СЕТ СН'!$I$20</f>
        <v>2972.64447922</v>
      </c>
    </row>
    <row r="123" spans="1:25" ht="15.75" x14ac:dyDescent="0.2">
      <c r="A123" s="35">
        <f t="shared" si="3"/>
        <v>43871</v>
      </c>
      <c r="B123" s="36">
        <f>SUMIFS(СВЦЭМ!$C$33:$C$776,СВЦЭМ!$A$33:$A$776,$A123,СВЦЭМ!$B$33:$B$776,B$113)+'СЕТ СН'!$I$12+СВЦЭМ!$D$10+'СЕТ СН'!$I$5-'СЕТ СН'!$I$20</f>
        <v>3040.0024626599998</v>
      </c>
      <c r="C123" s="36">
        <f>SUMIFS(СВЦЭМ!$C$33:$C$776,СВЦЭМ!$A$33:$A$776,$A123,СВЦЭМ!$B$33:$B$776,C$113)+'СЕТ СН'!$I$12+СВЦЭМ!$D$10+'СЕТ СН'!$I$5-'СЕТ СН'!$I$20</f>
        <v>3061.8659238400001</v>
      </c>
      <c r="D123" s="36">
        <f>SUMIFS(СВЦЭМ!$C$33:$C$776,СВЦЭМ!$A$33:$A$776,$A123,СВЦЭМ!$B$33:$B$776,D$113)+'СЕТ СН'!$I$12+СВЦЭМ!$D$10+'СЕТ СН'!$I$5-'СЕТ СН'!$I$20</f>
        <v>3074.3807018299999</v>
      </c>
      <c r="E123" s="36">
        <f>SUMIFS(СВЦЭМ!$C$33:$C$776,СВЦЭМ!$A$33:$A$776,$A123,СВЦЭМ!$B$33:$B$776,E$113)+'СЕТ СН'!$I$12+СВЦЭМ!$D$10+'СЕТ СН'!$I$5-'СЕТ СН'!$I$20</f>
        <v>3074.3244058800001</v>
      </c>
      <c r="F123" s="36">
        <f>SUMIFS(СВЦЭМ!$C$33:$C$776,СВЦЭМ!$A$33:$A$776,$A123,СВЦЭМ!$B$33:$B$776,F$113)+'СЕТ СН'!$I$12+СВЦЭМ!$D$10+'СЕТ СН'!$I$5-'СЕТ СН'!$I$20</f>
        <v>3073.2733691799999</v>
      </c>
      <c r="G123" s="36">
        <f>SUMIFS(СВЦЭМ!$C$33:$C$776,СВЦЭМ!$A$33:$A$776,$A123,СВЦЭМ!$B$33:$B$776,G$113)+'СЕТ СН'!$I$12+СВЦЭМ!$D$10+'СЕТ СН'!$I$5-'СЕТ СН'!$I$20</f>
        <v>3049.3976768799998</v>
      </c>
      <c r="H123" s="36">
        <f>SUMIFS(СВЦЭМ!$C$33:$C$776,СВЦЭМ!$A$33:$A$776,$A123,СВЦЭМ!$B$33:$B$776,H$113)+'СЕТ СН'!$I$12+СВЦЭМ!$D$10+'СЕТ СН'!$I$5-'СЕТ СН'!$I$20</f>
        <v>3013.6272736000001</v>
      </c>
      <c r="I123" s="36">
        <f>SUMIFS(СВЦЭМ!$C$33:$C$776,СВЦЭМ!$A$33:$A$776,$A123,СВЦЭМ!$B$33:$B$776,I$113)+'СЕТ СН'!$I$12+СВЦЭМ!$D$10+'СЕТ СН'!$I$5-'СЕТ СН'!$I$20</f>
        <v>2984.0313521900002</v>
      </c>
      <c r="J123" s="36">
        <f>SUMIFS(СВЦЭМ!$C$33:$C$776,СВЦЭМ!$A$33:$A$776,$A123,СВЦЭМ!$B$33:$B$776,J$113)+'СЕТ СН'!$I$12+СВЦЭМ!$D$10+'СЕТ СН'!$I$5-'СЕТ СН'!$I$20</f>
        <v>2951.68293434</v>
      </c>
      <c r="K123" s="36">
        <f>SUMIFS(СВЦЭМ!$C$33:$C$776,СВЦЭМ!$A$33:$A$776,$A123,СВЦЭМ!$B$33:$B$776,K$113)+'СЕТ СН'!$I$12+СВЦЭМ!$D$10+'СЕТ СН'!$I$5-'СЕТ СН'!$I$20</f>
        <v>2926.2908815800001</v>
      </c>
      <c r="L123" s="36">
        <f>SUMIFS(СВЦЭМ!$C$33:$C$776,СВЦЭМ!$A$33:$A$776,$A123,СВЦЭМ!$B$33:$B$776,L$113)+'СЕТ СН'!$I$12+СВЦЭМ!$D$10+'СЕТ СН'!$I$5-'СЕТ СН'!$I$20</f>
        <v>2936.4123534400001</v>
      </c>
      <c r="M123" s="36">
        <f>SUMIFS(СВЦЭМ!$C$33:$C$776,СВЦЭМ!$A$33:$A$776,$A123,СВЦЭМ!$B$33:$B$776,M$113)+'СЕТ СН'!$I$12+СВЦЭМ!$D$10+'СЕТ СН'!$I$5-'СЕТ СН'!$I$20</f>
        <v>2949.9574491200001</v>
      </c>
      <c r="N123" s="36">
        <f>SUMIFS(СВЦЭМ!$C$33:$C$776,СВЦЭМ!$A$33:$A$776,$A123,СВЦЭМ!$B$33:$B$776,N$113)+'СЕТ СН'!$I$12+СВЦЭМ!$D$10+'СЕТ СН'!$I$5-'СЕТ СН'!$I$20</f>
        <v>2972.0504886600002</v>
      </c>
      <c r="O123" s="36">
        <f>SUMIFS(СВЦЭМ!$C$33:$C$776,СВЦЭМ!$A$33:$A$776,$A123,СВЦЭМ!$B$33:$B$776,O$113)+'СЕТ СН'!$I$12+СВЦЭМ!$D$10+'СЕТ СН'!$I$5-'СЕТ СН'!$I$20</f>
        <v>2986.3258927400002</v>
      </c>
      <c r="P123" s="36">
        <f>SUMIFS(СВЦЭМ!$C$33:$C$776,СВЦЭМ!$A$33:$A$776,$A123,СВЦЭМ!$B$33:$B$776,P$113)+'СЕТ СН'!$I$12+СВЦЭМ!$D$10+'СЕТ СН'!$I$5-'СЕТ СН'!$I$20</f>
        <v>2999.5228340100002</v>
      </c>
      <c r="Q123" s="36">
        <f>SUMIFS(СВЦЭМ!$C$33:$C$776,СВЦЭМ!$A$33:$A$776,$A123,СВЦЭМ!$B$33:$B$776,Q$113)+'СЕТ СН'!$I$12+СВЦЭМ!$D$10+'СЕТ СН'!$I$5-'СЕТ СН'!$I$20</f>
        <v>3004.8534982900001</v>
      </c>
      <c r="R123" s="36">
        <f>SUMIFS(СВЦЭМ!$C$33:$C$776,СВЦЭМ!$A$33:$A$776,$A123,СВЦЭМ!$B$33:$B$776,R$113)+'СЕТ СН'!$I$12+СВЦЭМ!$D$10+'СЕТ СН'!$I$5-'СЕТ СН'!$I$20</f>
        <v>3005.3629814300002</v>
      </c>
      <c r="S123" s="36">
        <f>SUMIFS(СВЦЭМ!$C$33:$C$776,СВЦЭМ!$A$33:$A$776,$A123,СВЦЭМ!$B$33:$B$776,S$113)+'СЕТ СН'!$I$12+СВЦЭМ!$D$10+'СЕТ СН'!$I$5-'СЕТ СН'!$I$20</f>
        <v>2993.6828091000002</v>
      </c>
      <c r="T123" s="36">
        <f>SUMIFS(СВЦЭМ!$C$33:$C$776,СВЦЭМ!$A$33:$A$776,$A123,СВЦЭМ!$B$33:$B$776,T$113)+'СЕТ СН'!$I$12+СВЦЭМ!$D$10+'СЕТ СН'!$I$5-'СЕТ СН'!$I$20</f>
        <v>2952.7924597700003</v>
      </c>
      <c r="U123" s="36">
        <f>SUMIFS(СВЦЭМ!$C$33:$C$776,СВЦЭМ!$A$33:$A$776,$A123,СВЦЭМ!$B$33:$B$776,U$113)+'СЕТ СН'!$I$12+СВЦЭМ!$D$10+'СЕТ СН'!$I$5-'СЕТ СН'!$I$20</f>
        <v>2959.3031607600001</v>
      </c>
      <c r="V123" s="36">
        <f>SUMIFS(СВЦЭМ!$C$33:$C$776,СВЦЭМ!$A$33:$A$776,$A123,СВЦЭМ!$B$33:$B$776,V$113)+'СЕТ СН'!$I$12+СВЦЭМ!$D$10+'СЕТ СН'!$I$5-'СЕТ СН'!$I$20</f>
        <v>2967.60226943</v>
      </c>
      <c r="W123" s="36">
        <f>SUMIFS(СВЦЭМ!$C$33:$C$776,СВЦЭМ!$A$33:$A$776,$A123,СВЦЭМ!$B$33:$B$776,W$113)+'СЕТ СН'!$I$12+СВЦЭМ!$D$10+'СЕТ СН'!$I$5-'СЕТ СН'!$I$20</f>
        <v>2979.72257369</v>
      </c>
      <c r="X123" s="36">
        <f>SUMIFS(СВЦЭМ!$C$33:$C$776,СВЦЭМ!$A$33:$A$776,$A123,СВЦЭМ!$B$33:$B$776,X$113)+'СЕТ СН'!$I$12+СВЦЭМ!$D$10+'СЕТ СН'!$I$5-'СЕТ СН'!$I$20</f>
        <v>2996.37220983</v>
      </c>
      <c r="Y123" s="36">
        <f>SUMIFS(СВЦЭМ!$C$33:$C$776,СВЦЭМ!$A$33:$A$776,$A123,СВЦЭМ!$B$33:$B$776,Y$113)+'СЕТ СН'!$I$12+СВЦЭМ!$D$10+'СЕТ СН'!$I$5-'СЕТ СН'!$I$20</f>
        <v>3007.3338368499999</v>
      </c>
    </row>
    <row r="124" spans="1:25" ht="15.75" x14ac:dyDescent="0.2">
      <c r="A124" s="35">
        <f t="shared" si="3"/>
        <v>43872</v>
      </c>
      <c r="B124" s="36">
        <f>SUMIFS(СВЦЭМ!$C$33:$C$776,СВЦЭМ!$A$33:$A$776,$A124,СВЦЭМ!$B$33:$B$776,B$113)+'СЕТ СН'!$I$12+СВЦЭМ!$D$10+'СЕТ СН'!$I$5-'СЕТ СН'!$I$20</f>
        <v>3004.0153571000001</v>
      </c>
      <c r="C124" s="36">
        <f>SUMIFS(СВЦЭМ!$C$33:$C$776,СВЦЭМ!$A$33:$A$776,$A124,СВЦЭМ!$B$33:$B$776,C$113)+'СЕТ СН'!$I$12+СВЦЭМ!$D$10+'СЕТ СН'!$I$5-'СЕТ СН'!$I$20</f>
        <v>3022.1581939600001</v>
      </c>
      <c r="D124" s="36">
        <f>SUMIFS(СВЦЭМ!$C$33:$C$776,СВЦЭМ!$A$33:$A$776,$A124,СВЦЭМ!$B$33:$B$776,D$113)+'СЕТ СН'!$I$12+СВЦЭМ!$D$10+'СЕТ СН'!$I$5-'СЕТ СН'!$I$20</f>
        <v>3029.2906106700002</v>
      </c>
      <c r="E124" s="36">
        <f>SUMIFS(СВЦЭМ!$C$33:$C$776,СВЦЭМ!$A$33:$A$776,$A124,СВЦЭМ!$B$33:$B$776,E$113)+'СЕТ СН'!$I$12+СВЦЭМ!$D$10+'СЕТ СН'!$I$5-'СЕТ СН'!$I$20</f>
        <v>3037.0516409299998</v>
      </c>
      <c r="F124" s="36">
        <f>SUMIFS(СВЦЭМ!$C$33:$C$776,СВЦЭМ!$A$33:$A$776,$A124,СВЦЭМ!$B$33:$B$776,F$113)+'СЕТ СН'!$I$12+СВЦЭМ!$D$10+'СЕТ СН'!$I$5-'СЕТ СН'!$I$20</f>
        <v>3028.50583478</v>
      </c>
      <c r="G124" s="36">
        <f>SUMIFS(СВЦЭМ!$C$33:$C$776,СВЦЭМ!$A$33:$A$776,$A124,СВЦЭМ!$B$33:$B$776,G$113)+'СЕТ СН'!$I$12+СВЦЭМ!$D$10+'СЕТ СН'!$I$5-'СЕТ СН'!$I$20</f>
        <v>3008.4161765700001</v>
      </c>
      <c r="H124" s="36">
        <f>SUMIFS(СВЦЭМ!$C$33:$C$776,СВЦЭМ!$A$33:$A$776,$A124,СВЦЭМ!$B$33:$B$776,H$113)+'СЕТ СН'!$I$12+СВЦЭМ!$D$10+'СЕТ СН'!$I$5-'СЕТ СН'!$I$20</f>
        <v>2972.26603647</v>
      </c>
      <c r="I124" s="36">
        <f>SUMIFS(СВЦЭМ!$C$33:$C$776,СВЦЭМ!$A$33:$A$776,$A124,СВЦЭМ!$B$33:$B$776,I$113)+'СЕТ СН'!$I$12+СВЦЭМ!$D$10+'СЕТ СН'!$I$5-'СЕТ СН'!$I$20</f>
        <v>2952.9249564700003</v>
      </c>
      <c r="J124" s="36">
        <f>SUMIFS(СВЦЭМ!$C$33:$C$776,СВЦЭМ!$A$33:$A$776,$A124,СВЦЭМ!$B$33:$B$776,J$113)+'СЕТ СН'!$I$12+СВЦЭМ!$D$10+'СЕТ СН'!$I$5-'СЕТ СН'!$I$20</f>
        <v>2932.7458492200003</v>
      </c>
      <c r="K124" s="36">
        <f>SUMIFS(СВЦЭМ!$C$33:$C$776,СВЦЭМ!$A$33:$A$776,$A124,СВЦЭМ!$B$33:$B$776,K$113)+'СЕТ СН'!$I$12+СВЦЭМ!$D$10+'СЕТ СН'!$I$5-'СЕТ СН'!$I$20</f>
        <v>2914.7338991400002</v>
      </c>
      <c r="L124" s="36">
        <f>SUMIFS(СВЦЭМ!$C$33:$C$776,СВЦЭМ!$A$33:$A$776,$A124,СВЦЭМ!$B$33:$B$776,L$113)+'СЕТ СН'!$I$12+СВЦЭМ!$D$10+'СЕТ СН'!$I$5-'СЕТ СН'!$I$20</f>
        <v>2926.17283292</v>
      </c>
      <c r="M124" s="36">
        <f>SUMIFS(СВЦЭМ!$C$33:$C$776,СВЦЭМ!$A$33:$A$776,$A124,СВЦЭМ!$B$33:$B$776,M$113)+'СЕТ СН'!$I$12+СВЦЭМ!$D$10+'СЕТ СН'!$I$5-'СЕТ СН'!$I$20</f>
        <v>2945.4849599600002</v>
      </c>
      <c r="N124" s="36">
        <f>SUMIFS(СВЦЭМ!$C$33:$C$776,СВЦЭМ!$A$33:$A$776,$A124,СВЦЭМ!$B$33:$B$776,N$113)+'СЕТ СН'!$I$12+СВЦЭМ!$D$10+'СЕТ СН'!$I$5-'СЕТ СН'!$I$20</f>
        <v>2968.5928067300001</v>
      </c>
      <c r="O124" s="36">
        <f>SUMIFS(СВЦЭМ!$C$33:$C$776,СВЦЭМ!$A$33:$A$776,$A124,СВЦЭМ!$B$33:$B$776,O$113)+'СЕТ СН'!$I$12+СВЦЭМ!$D$10+'СЕТ СН'!$I$5-'СЕТ СН'!$I$20</f>
        <v>2999.8708803600002</v>
      </c>
      <c r="P124" s="36">
        <f>SUMIFS(СВЦЭМ!$C$33:$C$776,СВЦЭМ!$A$33:$A$776,$A124,СВЦЭМ!$B$33:$B$776,P$113)+'СЕТ СН'!$I$12+СВЦЭМ!$D$10+'СЕТ СН'!$I$5-'СЕТ СН'!$I$20</f>
        <v>3022.33773845</v>
      </c>
      <c r="Q124" s="36">
        <f>SUMIFS(СВЦЭМ!$C$33:$C$776,СВЦЭМ!$A$33:$A$776,$A124,СВЦЭМ!$B$33:$B$776,Q$113)+'СЕТ СН'!$I$12+СВЦЭМ!$D$10+'СЕТ СН'!$I$5-'СЕТ СН'!$I$20</f>
        <v>3031.4675136699998</v>
      </c>
      <c r="R124" s="36">
        <f>SUMIFS(СВЦЭМ!$C$33:$C$776,СВЦЭМ!$A$33:$A$776,$A124,СВЦЭМ!$B$33:$B$776,R$113)+'СЕТ СН'!$I$12+СВЦЭМ!$D$10+'СЕТ СН'!$I$5-'СЕТ СН'!$I$20</f>
        <v>3009.07107038</v>
      </c>
      <c r="S124" s="36">
        <f>SUMIFS(СВЦЭМ!$C$33:$C$776,СВЦЭМ!$A$33:$A$776,$A124,СВЦЭМ!$B$33:$B$776,S$113)+'СЕТ СН'!$I$12+СВЦЭМ!$D$10+'СЕТ СН'!$I$5-'СЕТ СН'!$I$20</f>
        <v>2977.7979388700001</v>
      </c>
      <c r="T124" s="36">
        <f>SUMIFS(СВЦЭМ!$C$33:$C$776,СВЦЭМ!$A$33:$A$776,$A124,СВЦЭМ!$B$33:$B$776,T$113)+'СЕТ СН'!$I$12+СВЦЭМ!$D$10+'СЕТ СН'!$I$5-'СЕТ СН'!$I$20</f>
        <v>2951.49077059</v>
      </c>
      <c r="U124" s="36">
        <f>SUMIFS(СВЦЭМ!$C$33:$C$776,СВЦЭМ!$A$33:$A$776,$A124,СВЦЭМ!$B$33:$B$776,U$113)+'СЕТ СН'!$I$12+СВЦЭМ!$D$10+'СЕТ СН'!$I$5-'СЕТ СН'!$I$20</f>
        <v>2947.5957048</v>
      </c>
      <c r="V124" s="36">
        <f>SUMIFS(СВЦЭМ!$C$33:$C$776,СВЦЭМ!$A$33:$A$776,$A124,СВЦЭМ!$B$33:$B$776,V$113)+'СЕТ СН'!$I$12+СВЦЭМ!$D$10+'СЕТ СН'!$I$5-'СЕТ СН'!$I$20</f>
        <v>2950.5270897700002</v>
      </c>
      <c r="W124" s="36">
        <f>SUMIFS(СВЦЭМ!$C$33:$C$776,СВЦЭМ!$A$33:$A$776,$A124,СВЦЭМ!$B$33:$B$776,W$113)+'СЕТ СН'!$I$12+СВЦЭМ!$D$10+'СЕТ СН'!$I$5-'СЕТ СН'!$I$20</f>
        <v>2967.14148802</v>
      </c>
      <c r="X124" s="36">
        <f>SUMIFS(СВЦЭМ!$C$33:$C$776,СВЦЭМ!$A$33:$A$776,$A124,СВЦЭМ!$B$33:$B$776,X$113)+'СЕТ СН'!$I$12+СВЦЭМ!$D$10+'СЕТ СН'!$I$5-'СЕТ СН'!$I$20</f>
        <v>2979.0660355999999</v>
      </c>
      <c r="Y124" s="36">
        <f>SUMIFS(СВЦЭМ!$C$33:$C$776,СВЦЭМ!$A$33:$A$776,$A124,СВЦЭМ!$B$33:$B$776,Y$113)+'СЕТ СН'!$I$12+СВЦЭМ!$D$10+'СЕТ СН'!$I$5-'СЕТ СН'!$I$20</f>
        <v>2981.9995617100003</v>
      </c>
    </row>
    <row r="125" spans="1:25" ht="15.75" x14ac:dyDescent="0.2">
      <c r="A125" s="35">
        <f t="shared" si="3"/>
        <v>43873</v>
      </c>
      <c r="B125" s="36">
        <f>SUMIFS(СВЦЭМ!$C$33:$C$776,СВЦЭМ!$A$33:$A$776,$A125,СВЦЭМ!$B$33:$B$776,B$113)+'СЕТ СН'!$I$12+СВЦЭМ!$D$10+'СЕТ СН'!$I$5-'СЕТ СН'!$I$20</f>
        <v>2992.78535736</v>
      </c>
      <c r="C125" s="36">
        <f>SUMIFS(СВЦЭМ!$C$33:$C$776,СВЦЭМ!$A$33:$A$776,$A125,СВЦЭМ!$B$33:$B$776,C$113)+'СЕТ СН'!$I$12+СВЦЭМ!$D$10+'СЕТ СН'!$I$5-'СЕТ СН'!$I$20</f>
        <v>2983.8670799800002</v>
      </c>
      <c r="D125" s="36">
        <f>SUMIFS(СВЦЭМ!$C$33:$C$776,СВЦЭМ!$A$33:$A$776,$A125,СВЦЭМ!$B$33:$B$776,D$113)+'СЕТ СН'!$I$12+СВЦЭМ!$D$10+'СЕТ СН'!$I$5-'СЕТ СН'!$I$20</f>
        <v>3005.8950538600002</v>
      </c>
      <c r="E125" s="36">
        <f>SUMIFS(СВЦЭМ!$C$33:$C$776,СВЦЭМ!$A$33:$A$776,$A125,СВЦЭМ!$B$33:$B$776,E$113)+'СЕТ СН'!$I$12+СВЦЭМ!$D$10+'СЕТ СН'!$I$5-'СЕТ СН'!$I$20</f>
        <v>3004.8132157700002</v>
      </c>
      <c r="F125" s="36">
        <f>SUMIFS(СВЦЭМ!$C$33:$C$776,СВЦЭМ!$A$33:$A$776,$A125,СВЦЭМ!$B$33:$B$776,F$113)+'СЕТ СН'!$I$12+СВЦЭМ!$D$10+'СЕТ СН'!$I$5-'СЕТ СН'!$I$20</f>
        <v>2997.48260914</v>
      </c>
      <c r="G125" s="36">
        <f>SUMIFS(СВЦЭМ!$C$33:$C$776,СВЦЭМ!$A$33:$A$776,$A125,СВЦЭМ!$B$33:$B$776,G$113)+'СЕТ СН'!$I$12+СВЦЭМ!$D$10+'СЕТ СН'!$I$5-'СЕТ СН'!$I$20</f>
        <v>2983.08507513</v>
      </c>
      <c r="H125" s="36">
        <f>SUMIFS(СВЦЭМ!$C$33:$C$776,СВЦЭМ!$A$33:$A$776,$A125,СВЦЭМ!$B$33:$B$776,H$113)+'СЕТ СН'!$I$12+СВЦЭМ!$D$10+'СЕТ СН'!$I$5-'СЕТ СН'!$I$20</f>
        <v>2953.94718629</v>
      </c>
      <c r="I125" s="36">
        <f>SUMIFS(СВЦЭМ!$C$33:$C$776,СВЦЭМ!$A$33:$A$776,$A125,СВЦЭМ!$B$33:$B$776,I$113)+'СЕТ СН'!$I$12+СВЦЭМ!$D$10+'СЕТ СН'!$I$5-'СЕТ СН'!$I$20</f>
        <v>2943.1064289800001</v>
      </c>
      <c r="J125" s="36">
        <f>SUMIFS(СВЦЭМ!$C$33:$C$776,СВЦЭМ!$A$33:$A$776,$A125,СВЦЭМ!$B$33:$B$776,J$113)+'СЕТ СН'!$I$12+СВЦЭМ!$D$10+'СЕТ СН'!$I$5-'СЕТ СН'!$I$20</f>
        <v>2957.5400782199999</v>
      </c>
      <c r="K125" s="36">
        <f>SUMIFS(СВЦЭМ!$C$33:$C$776,СВЦЭМ!$A$33:$A$776,$A125,СВЦЭМ!$B$33:$B$776,K$113)+'СЕТ СН'!$I$12+СВЦЭМ!$D$10+'СЕТ СН'!$I$5-'СЕТ СН'!$I$20</f>
        <v>2964.6924680900001</v>
      </c>
      <c r="L125" s="36">
        <f>SUMIFS(СВЦЭМ!$C$33:$C$776,СВЦЭМ!$A$33:$A$776,$A125,СВЦЭМ!$B$33:$B$776,L$113)+'СЕТ СН'!$I$12+СВЦЭМ!$D$10+'СЕТ СН'!$I$5-'СЕТ СН'!$I$20</f>
        <v>2960.5635852</v>
      </c>
      <c r="M125" s="36">
        <f>SUMIFS(СВЦЭМ!$C$33:$C$776,СВЦЭМ!$A$33:$A$776,$A125,СВЦЭМ!$B$33:$B$776,M$113)+'СЕТ СН'!$I$12+СВЦЭМ!$D$10+'СЕТ СН'!$I$5-'СЕТ СН'!$I$20</f>
        <v>2944.2862111300001</v>
      </c>
      <c r="N125" s="36">
        <f>SUMIFS(СВЦЭМ!$C$33:$C$776,СВЦЭМ!$A$33:$A$776,$A125,СВЦЭМ!$B$33:$B$776,N$113)+'СЕТ СН'!$I$12+СВЦЭМ!$D$10+'СЕТ СН'!$I$5-'СЕТ СН'!$I$20</f>
        <v>2943.5347739399999</v>
      </c>
      <c r="O125" s="36">
        <f>SUMIFS(СВЦЭМ!$C$33:$C$776,СВЦЭМ!$A$33:$A$776,$A125,СВЦЭМ!$B$33:$B$776,O$113)+'СЕТ СН'!$I$12+СВЦЭМ!$D$10+'СЕТ СН'!$I$5-'СЕТ СН'!$I$20</f>
        <v>2943.8423433100002</v>
      </c>
      <c r="P125" s="36">
        <f>SUMIFS(СВЦЭМ!$C$33:$C$776,СВЦЭМ!$A$33:$A$776,$A125,СВЦЭМ!$B$33:$B$776,P$113)+'СЕТ СН'!$I$12+СВЦЭМ!$D$10+'СЕТ СН'!$I$5-'СЕТ СН'!$I$20</f>
        <v>2944.53713393</v>
      </c>
      <c r="Q125" s="36">
        <f>SUMIFS(СВЦЭМ!$C$33:$C$776,СВЦЭМ!$A$33:$A$776,$A125,СВЦЭМ!$B$33:$B$776,Q$113)+'СЕТ СН'!$I$12+СВЦЭМ!$D$10+'СЕТ СН'!$I$5-'СЕТ СН'!$I$20</f>
        <v>2941.1051281499999</v>
      </c>
      <c r="R125" s="36">
        <f>SUMIFS(СВЦЭМ!$C$33:$C$776,СВЦЭМ!$A$33:$A$776,$A125,СВЦЭМ!$B$33:$B$776,R$113)+'СЕТ СН'!$I$12+СВЦЭМ!$D$10+'СЕТ СН'!$I$5-'СЕТ СН'!$I$20</f>
        <v>2938.1174724399998</v>
      </c>
      <c r="S125" s="36">
        <f>SUMIFS(СВЦЭМ!$C$33:$C$776,СВЦЭМ!$A$33:$A$776,$A125,СВЦЭМ!$B$33:$B$776,S$113)+'СЕТ СН'!$I$12+СВЦЭМ!$D$10+'СЕТ СН'!$I$5-'СЕТ СН'!$I$20</f>
        <v>2937.82735929</v>
      </c>
      <c r="T125" s="36">
        <f>SUMIFS(СВЦЭМ!$C$33:$C$776,СВЦЭМ!$A$33:$A$776,$A125,СВЦЭМ!$B$33:$B$776,T$113)+'СЕТ СН'!$I$12+СВЦЭМ!$D$10+'СЕТ СН'!$I$5-'СЕТ СН'!$I$20</f>
        <v>2942.7768832299998</v>
      </c>
      <c r="U125" s="36">
        <f>SUMIFS(СВЦЭМ!$C$33:$C$776,СВЦЭМ!$A$33:$A$776,$A125,СВЦЭМ!$B$33:$B$776,U$113)+'СЕТ СН'!$I$12+СВЦЭМ!$D$10+'СЕТ СН'!$I$5-'СЕТ СН'!$I$20</f>
        <v>2951.66561886</v>
      </c>
      <c r="V125" s="36">
        <f>SUMIFS(СВЦЭМ!$C$33:$C$776,СВЦЭМ!$A$33:$A$776,$A125,СВЦЭМ!$B$33:$B$776,V$113)+'СЕТ СН'!$I$12+СВЦЭМ!$D$10+'СЕТ СН'!$I$5-'СЕТ СН'!$I$20</f>
        <v>2931.7981381</v>
      </c>
      <c r="W125" s="36">
        <f>SUMIFS(СВЦЭМ!$C$33:$C$776,СВЦЭМ!$A$33:$A$776,$A125,СВЦЭМ!$B$33:$B$776,W$113)+'СЕТ СН'!$I$12+СВЦЭМ!$D$10+'СЕТ СН'!$I$5-'СЕТ СН'!$I$20</f>
        <v>2934.37560674</v>
      </c>
      <c r="X125" s="36">
        <f>SUMIFS(СВЦЭМ!$C$33:$C$776,СВЦЭМ!$A$33:$A$776,$A125,СВЦЭМ!$B$33:$B$776,X$113)+'СЕТ СН'!$I$12+СВЦЭМ!$D$10+'СЕТ СН'!$I$5-'СЕТ СН'!$I$20</f>
        <v>2921.7006421300002</v>
      </c>
      <c r="Y125" s="36">
        <f>SUMIFS(СВЦЭМ!$C$33:$C$776,СВЦЭМ!$A$33:$A$776,$A125,СВЦЭМ!$B$33:$B$776,Y$113)+'СЕТ СН'!$I$12+СВЦЭМ!$D$10+'СЕТ СН'!$I$5-'СЕТ СН'!$I$20</f>
        <v>2917.4723574600002</v>
      </c>
    </row>
    <row r="126" spans="1:25" ht="15.75" x14ac:dyDescent="0.2">
      <c r="A126" s="35">
        <f t="shared" si="3"/>
        <v>43874</v>
      </c>
      <c r="B126" s="36">
        <f>SUMIFS(СВЦЭМ!$C$33:$C$776,СВЦЭМ!$A$33:$A$776,$A126,СВЦЭМ!$B$33:$B$776,B$113)+'СЕТ СН'!$I$12+СВЦЭМ!$D$10+'СЕТ СН'!$I$5-'СЕТ СН'!$I$20</f>
        <v>2966.6258151000002</v>
      </c>
      <c r="C126" s="36">
        <f>SUMIFS(СВЦЭМ!$C$33:$C$776,СВЦЭМ!$A$33:$A$776,$A126,СВЦЭМ!$B$33:$B$776,C$113)+'СЕТ СН'!$I$12+СВЦЭМ!$D$10+'СЕТ СН'!$I$5-'СЕТ СН'!$I$20</f>
        <v>2985.49931728</v>
      </c>
      <c r="D126" s="36">
        <f>SUMIFS(СВЦЭМ!$C$33:$C$776,СВЦЭМ!$A$33:$A$776,$A126,СВЦЭМ!$B$33:$B$776,D$113)+'СЕТ СН'!$I$12+СВЦЭМ!$D$10+'СЕТ СН'!$I$5-'СЕТ СН'!$I$20</f>
        <v>3000.7729040200002</v>
      </c>
      <c r="E126" s="36">
        <f>SUMIFS(СВЦЭМ!$C$33:$C$776,СВЦЭМ!$A$33:$A$776,$A126,СВЦЭМ!$B$33:$B$776,E$113)+'СЕТ СН'!$I$12+СВЦЭМ!$D$10+'СЕТ СН'!$I$5-'СЕТ СН'!$I$20</f>
        <v>3008.0667362700001</v>
      </c>
      <c r="F126" s="36">
        <f>SUMIFS(СВЦЭМ!$C$33:$C$776,СВЦЭМ!$A$33:$A$776,$A126,СВЦЭМ!$B$33:$B$776,F$113)+'СЕТ СН'!$I$12+СВЦЭМ!$D$10+'СЕТ СН'!$I$5-'СЕТ СН'!$I$20</f>
        <v>3001.4327661500001</v>
      </c>
      <c r="G126" s="36">
        <f>SUMIFS(СВЦЭМ!$C$33:$C$776,СВЦЭМ!$A$33:$A$776,$A126,СВЦЭМ!$B$33:$B$776,G$113)+'СЕТ СН'!$I$12+СВЦЭМ!$D$10+'СЕТ СН'!$I$5-'СЕТ СН'!$I$20</f>
        <v>2979.3189591099999</v>
      </c>
      <c r="H126" s="36">
        <f>SUMIFS(СВЦЭМ!$C$33:$C$776,СВЦЭМ!$A$33:$A$776,$A126,СВЦЭМ!$B$33:$B$776,H$113)+'СЕТ СН'!$I$12+СВЦЭМ!$D$10+'СЕТ СН'!$I$5-'СЕТ СН'!$I$20</f>
        <v>2962.5685635999998</v>
      </c>
      <c r="I126" s="36">
        <f>SUMIFS(СВЦЭМ!$C$33:$C$776,СВЦЭМ!$A$33:$A$776,$A126,СВЦЭМ!$B$33:$B$776,I$113)+'СЕТ СН'!$I$12+СВЦЭМ!$D$10+'СЕТ СН'!$I$5-'СЕТ СН'!$I$20</f>
        <v>2942.28842665</v>
      </c>
      <c r="J126" s="36">
        <f>SUMIFS(СВЦЭМ!$C$33:$C$776,СВЦЭМ!$A$33:$A$776,$A126,СВЦЭМ!$B$33:$B$776,J$113)+'СЕТ СН'!$I$12+СВЦЭМ!$D$10+'СЕТ СН'!$I$5-'СЕТ СН'!$I$20</f>
        <v>2936.46309028</v>
      </c>
      <c r="K126" s="36">
        <f>SUMIFS(СВЦЭМ!$C$33:$C$776,СВЦЭМ!$A$33:$A$776,$A126,СВЦЭМ!$B$33:$B$776,K$113)+'СЕТ СН'!$I$12+СВЦЭМ!$D$10+'СЕТ СН'!$I$5-'СЕТ СН'!$I$20</f>
        <v>2917.7485588700001</v>
      </c>
      <c r="L126" s="36">
        <f>SUMIFS(СВЦЭМ!$C$33:$C$776,СВЦЭМ!$A$33:$A$776,$A126,СВЦЭМ!$B$33:$B$776,L$113)+'СЕТ СН'!$I$12+СВЦЭМ!$D$10+'СЕТ СН'!$I$5-'СЕТ СН'!$I$20</f>
        <v>2913.7952022700001</v>
      </c>
      <c r="M126" s="36">
        <f>SUMIFS(СВЦЭМ!$C$33:$C$776,СВЦЭМ!$A$33:$A$776,$A126,СВЦЭМ!$B$33:$B$776,M$113)+'СЕТ СН'!$I$12+СВЦЭМ!$D$10+'СЕТ СН'!$I$5-'СЕТ СН'!$I$20</f>
        <v>2924.39646249</v>
      </c>
      <c r="N126" s="36">
        <f>SUMIFS(СВЦЭМ!$C$33:$C$776,СВЦЭМ!$A$33:$A$776,$A126,СВЦЭМ!$B$33:$B$776,N$113)+'СЕТ СН'!$I$12+СВЦЭМ!$D$10+'СЕТ СН'!$I$5-'СЕТ СН'!$I$20</f>
        <v>2947.8008448800001</v>
      </c>
      <c r="O126" s="36">
        <f>SUMIFS(СВЦЭМ!$C$33:$C$776,СВЦЭМ!$A$33:$A$776,$A126,СВЦЭМ!$B$33:$B$776,O$113)+'СЕТ СН'!$I$12+СВЦЭМ!$D$10+'СЕТ СН'!$I$5-'СЕТ СН'!$I$20</f>
        <v>2957.6099108799999</v>
      </c>
      <c r="P126" s="36">
        <f>SUMIFS(СВЦЭМ!$C$33:$C$776,СВЦЭМ!$A$33:$A$776,$A126,СВЦЭМ!$B$33:$B$776,P$113)+'СЕТ СН'!$I$12+СВЦЭМ!$D$10+'СЕТ СН'!$I$5-'СЕТ СН'!$I$20</f>
        <v>2962.1686267800001</v>
      </c>
      <c r="Q126" s="36">
        <f>SUMIFS(СВЦЭМ!$C$33:$C$776,СВЦЭМ!$A$33:$A$776,$A126,СВЦЭМ!$B$33:$B$776,Q$113)+'СЕТ СН'!$I$12+СВЦЭМ!$D$10+'СЕТ СН'!$I$5-'СЕТ СН'!$I$20</f>
        <v>2964.5496238800001</v>
      </c>
      <c r="R126" s="36">
        <f>SUMIFS(СВЦЭМ!$C$33:$C$776,СВЦЭМ!$A$33:$A$776,$A126,СВЦЭМ!$B$33:$B$776,R$113)+'СЕТ СН'!$I$12+СВЦЭМ!$D$10+'СЕТ СН'!$I$5-'СЕТ СН'!$I$20</f>
        <v>2963.8460218800001</v>
      </c>
      <c r="S126" s="36">
        <f>SUMIFS(СВЦЭМ!$C$33:$C$776,СВЦЭМ!$A$33:$A$776,$A126,СВЦЭМ!$B$33:$B$776,S$113)+'СЕТ СН'!$I$12+СВЦЭМ!$D$10+'СЕТ СН'!$I$5-'СЕТ СН'!$I$20</f>
        <v>2947.4473693200002</v>
      </c>
      <c r="T126" s="36">
        <f>SUMIFS(СВЦЭМ!$C$33:$C$776,СВЦЭМ!$A$33:$A$776,$A126,СВЦЭМ!$B$33:$B$776,T$113)+'СЕТ СН'!$I$12+СВЦЭМ!$D$10+'СЕТ СН'!$I$5-'СЕТ СН'!$I$20</f>
        <v>2909.3213299500003</v>
      </c>
      <c r="U126" s="36">
        <f>SUMIFS(СВЦЭМ!$C$33:$C$776,СВЦЭМ!$A$33:$A$776,$A126,СВЦЭМ!$B$33:$B$776,U$113)+'СЕТ СН'!$I$12+СВЦЭМ!$D$10+'СЕТ СН'!$I$5-'СЕТ СН'!$I$20</f>
        <v>2901.24685249</v>
      </c>
      <c r="V126" s="36">
        <f>SUMIFS(СВЦЭМ!$C$33:$C$776,СВЦЭМ!$A$33:$A$776,$A126,СВЦЭМ!$B$33:$B$776,V$113)+'СЕТ СН'!$I$12+СВЦЭМ!$D$10+'СЕТ СН'!$I$5-'СЕТ СН'!$I$20</f>
        <v>2896.28342178</v>
      </c>
      <c r="W126" s="36">
        <f>SUMIFS(СВЦЭМ!$C$33:$C$776,СВЦЭМ!$A$33:$A$776,$A126,СВЦЭМ!$B$33:$B$776,W$113)+'СЕТ СН'!$I$12+СВЦЭМ!$D$10+'СЕТ СН'!$I$5-'СЕТ СН'!$I$20</f>
        <v>2913.5618074399999</v>
      </c>
      <c r="X126" s="36">
        <f>SUMIFS(СВЦЭМ!$C$33:$C$776,СВЦЭМ!$A$33:$A$776,$A126,СВЦЭМ!$B$33:$B$776,X$113)+'СЕТ СН'!$I$12+СВЦЭМ!$D$10+'СЕТ СН'!$I$5-'СЕТ СН'!$I$20</f>
        <v>2925.09993846</v>
      </c>
      <c r="Y126" s="36">
        <f>SUMIFS(СВЦЭМ!$C$33:$C$776,СВЦЭМ!$A$33:$A$776,$A126,СВЦЭМ!$B$33:$B$776,Y$113)+'СЕТ СН'!$I$12+СВЦЭМ!$D$10+'СЕТ СН'!$I$5-'СЕТ СН'!$I$20</f>
        <v>2948.0959634600003</v>
      </c>
    </row>
    <row r="127" spans="1:25" ht="15.75" x14ac:dyDescent="0.2">
      <c r="A127" s="35">
        <f t="shared" si="3"/>
        <v>43875</v>
      </c>
      <c r="B127" s="36">
        <f>SUMIFS(СВЦЭМ!$C$33:$C$776,СВЦЭМ!$A$33:$A$776,$A127,СВЦЭМ!$B$33:$B$776,B$113)+'СЕТ СН'!$I$12+СВЦЭМ!$D$10+'СЕТ СН'!$I$5-'СЕТ СН'!$I$20</f>
        <v>2983.6894319900002</v>
      </c>
      <c r="C127" s="36">
        <f>SUMIFS(СВЦЭМ!$C$33:$C$776,СВЦЭМ!$A$33:$A$776,$A127,СВЦЭМ!$B$33:$B$776,C$113)+'СЕТ СН'!$I$12+СВЦЭМ!$D$10+'СЕТ СН'!$I$5-'СЕТ СН'!$I$20</f>
        <v>2996.1762546499999</v>
      </c>
      <c r="D127" s="36">
        <f>SUMIFS(СВЦЭМ!$C$33:$C$776,СВЦЭМ!$A$33:$A$776,$A127,СВЦЭМ!$B$33:$B$776,D$113)+'СЕТ СН'!$I$12+СВЦЭМ!$D$10+'СЕТ СН'!$I$5-'СЕТ СН'!$I$20</f>
        <v>3014.2899048499999</v>
      </c>
      <c r="E127" s="36">
        <f>SUMIFS(СВЦЭМ!$C$33:$C$776,СВЦЭМ!$A$33:$A$776,$A127,СВЦЭМ!$B$33:$B$776,E$113)+'СЕТ СН'!$I$12+СВЦЭМ!$D$10+'СЕТ СН'!$I$5-'СЕТ СН'!$I$20</f>
        <v>3014.6339306899999</v>
      </c>
      <c r="F127" s="36">
        <f>SUMIFS(СВЦЭМ!$C$33:$C$776,СВЦЭМ!$A$33:$A$776,$A127,СВЦЭМ!$B$33:$B$776,F$113)+'СЕТ СН'!$I$12+СВЦЭМ!$D$10+'СЕТ СН'!$I$5-'СЕТ СН'!$I$20</f>
        <v>3005.63629597</v>
      </c>
      <c r="G127" s="36">
        <f>SUMIFS(СВЦЭМ!$C$33:$C$776,СВЦЭМ!$A$33:$A$776,$A127,СВЦЭМ!$B$33:$B$776,G$113)+'СЕТ СН'!$I$12+СВЦЭМ!$D$10+'СЕТ СН'!$I$5-'СЕТ СН'!$I$20</f>
        <v>2997.8033513400001</v>
      </c>
      <c r="H127" s="36">
        <f>SUMIFS(СВЦЭМ!$C$33:$C$776,СВЦЭМ!$A$33:$A$776,$A127,СВЦЭМ!$B$33:$B$776,H$113)+'СЕТ СН'!$I$12+СВЦЭМ!$D$10+'СЕТ СН'!$I$5-'СЕТ СН'!$I$20</f>
        <v>2965.1275979800002</v>
      </c>
      <c r="I127" s="36">
        <f>SUMIFS(СВЦЭМ!$C$33:$C$776,СВЦЭМ!$A$33:$A$776,$A127,СВЦЭМ!$B$33:$B$776,I$113)+'СЕТ СН'!$I$12+СВЦЭМ!$D$10+'СЕТ СН'!$I$5-'СЕТ СН'!$I$20</f>
        <v>2941.7051980000001</v>
      </c>
      <c r="J127" s="36">
        <f>SUMIFS(СВЦЭМ!$C$33:$C$776,СВЦЭМ!$A$33:$A$776,$A127,СВЦЭМ!$B$33:$B$776,J$113)+'СЕТ СН'!$I$12+СВЦЭМ!$D$10+'СЕТ СН'!$I$5-'СЕТ СН'!$I$20</f>
        <v>2923.5355412600002</v>
      </c>
      <c r="K127" s="36">
        <f>SUMIFS(СВЦЭМ!$C$33:$C$776,СВЦЭМ!$A$33:$A$776,$A127,СВЦЭМ!$B$33:$B$776,K$113)+'СЕТ СН'!$I$12+СВЦЭМ!$D$10+'СЕТ СН'!$I$5-'СЕТ СН'!$I$20</f>
        <v>2904.66130957</v>
      </c>
      <c r="L127" s="36">
        <f>SUMIFS(СВЦЭМ!$C$33:$C$776,СВЦЭМ!$A$33:$A$776,$A127,СВЦЭМ!$B$33:$B$776,L$113)+'СЕТ СН'!$I$12+СВЦЭМ!$D$10+'СЕТ СН'!$I$5-'СЕТ СН'!$I$20</f>
        <v>2905.6685510100001</v>
      </c>
      <c r="M127" s="36">
        <f>SUMIFS(СВЦЭМ!$C$33:$C$776,СВЦЭМ!$A$33:$A$776,$A127,СВЦЭМ!$B$33:$B$776,M$113)+'СЕТ СН'!$I$12+СВЦЭМ!$D$10+'СЕТ СН'!$I$5-'СЕТ СН'!$I$20</f>
        <v>2904.1882006699998</v>
      </c>
      <c r="N127" s="36">
        <f>SUMIFS(СВЦЭМ!$C$33:$C$776,СВЦЭМ!$A$33:$A$776,$A127,СВЦЭМ!$B$33:$B$776,N$113)+'СЕТ СН'!$I$12+СВЦЭМ!$D$10+'СЕТ СН'!$I$5-'СЕТ СН'!$I$20</f>
        <v>2927.1691259500003</v>
      </c>
      <c r="O127" s="36">
        <f>SUMIFS(СВЦЭМ!$C$33:$C$776,СВЦЭМ!$A$33:$A$776,$A127,СВЦЭМ!$B$33:$B$776,O$113)+'СЕТ СН'!$I$12+СВЦЭМ!$D$10+'СЕТ СН'!$I$5-'СЕТ СН'!$I$20</f>
        <v>2937.9795736400001</v>
      </c>
      <c r="P127" s="36">
        <f>SUMIFS(СВЦЭМ!$C$33:$C$776,СВЦЭМ!$A$33:$A$776,$A127,СВЦЭМ!$B$33:$B$776,P$113)+'СЕТ СН'!$I$12+СВЦЭМ!$D$10+'СЕТ СН'!$I$5-'СЕТ СН'!$I$20</f>
        <v>2946.5593118900001</v>
      </c>
      <c r="Q127" s="36">
        <f>SUMIFS(СВЦЭМ!$C$33:$C$776,СВЦЭМ!$A$33:$A$776,$A127,СВЦЭМ!$B$33:$B$776,Q$113)+'СЕТ СН'!$I$12+СВЦЭМ!$D$10+'СЕТ СН'!$I$5-'СЕТ СН'!$I$20</f>
        <v>2952.2065762299999</v>
      </c>
      <c r="R127" s="36">
        <f>SUMIFS(СВЦЭМ!$C$33:$C$776,СВЦЭМ!$A$33:$A$776,$A127,СВЦЭМ!$B$33:$B$776,R$113)+'СЕТ СН'!$I$12+СВЦЭМ!$D$10+'СЕТ СН'!$I$5-'СЕТ СН'!$I$20</f>
        <v>2943.8807174399999</v>
      </c>
      <c r="S127" s="36">
        <f>SUMIFS(СВЦЭМ!$C$33:$C$776,СВЦЭМ!$A$33:$A$776,$A127,СВЦЭМ!$B$33:$B$776,S$113)+'СЕТ СН'!$I$12+СВЦЭМ!$D$10+'СЕТ СН'!$I$5-'СЕТ СН'!$I$20</f>
        <v>2926.4522373600003</v>
      </c>
      <c r="T127" s="36">
        <f>SUMIFS(СВЦЭМ!$C$33:$C$776,СВЦЭМ!$A$33:$A$776,$A127,СВЦЭМ!$B$33:$B$776,T$113)+'СЕТ СН'!$I$12+СВЦЭМ!$D$10+'СЕТ СН'!$I$5-'СЕТ СН'!$I$20</f>
        <v>2909.1242521900003</v>
      </c>
      <c r="U127" s="36">
        <f>SUMIFS(СВЦЭМ!$C$33:$C$776,СВЦЭМ!$A$33:$A$776,$A127,СВЦЭМ!$B$33:$B$776,U$113)+'СЕТ СН'!$I$12+СВЦЭМ!$D$10+'СЕТ СН'!$I$5-'СЕТ СН'!$I$20</f>
        <v>2907.5411176100001</v>
      </c>
      <c r="V127" s="36">
        <f>SUMIFS(СВЦЭМ!$C$33:$C$776,СВЦЭМ!$A$33:$A$776,$A127,СВЦЭМ!$B$33:$B$776,V$113)+'СЕТ СН'!$I$12+СВЦЭМ!$D$10+'СЕТ СН'!$I$5-'СЕТ СН'!$I$20</f>
        <v>2902.9719817099999</v>
      </c>
      <c r="W127" s="36">
        <f>SUMIFS(СВЦЭМ!$C$33:$C$776,СВЦЭМ!$A$33:$A$776,$A127,СВЦЭМ!$B$33:$B$776,W$113)+'СЕТ СН'!$I$12+СВЦЭМ!$D$10+'СЕТ СН'!$I$5-'СЕТ СН'!$I$20</f>
        <v>2924.7664535000004</v>
      </c>
      <c r="X127" s="36">
        <f>SUMIFS(СВЦЭМ!$C$33:$C$776,СВЦЭМ!$A$33:$A$776,$A127,СВЦЭМ!$B$33:$B$776,X$113)+'СЕТ СН'!$I$12+СВЦЭМ!$D$10+'СЕТ СН'!$I$5-'СЕТ СН'!$I$20</f>
        <v>2944.2617326600002</v>
      </c>
      <c r="Y127" s="36">
        <f>SUMIFS(СВЦЭМ!$C$33:$C$776,СВЦЭМ!$A$33:$A$776,$A127,СВЦЭМ!$B$33:$B$776,Y$113)+'СЕТ СН'!$I$12+СВЦЭМ!$D$10+'СЕТ СН'!$I$5-'СЕТ СН'!$I$20</f>
        <v>2951.50189559</v>
      </c>
    </row>
    <row r="128" spans="1:25" ht="15.75" x14ac:dyDescent="0.2">
      <c r="A128" s="35">
        <f t="shared" si="3"/>
        <v>43876</v>
      </c>
      <c r="B128" s="36">
        <f>SUMIFS(СВЦЭМ!$C$33:$C$776,СВЦЭМ!$A$33:$A$776,$A128,СВЦЭМ!$B$33:$B$776,B$113)+'СЕТ СН'!$I$12+СВЦЭМ!$D$10+'СЕТ СН'!$I$5-'СЕТ СН'!$I$20</f>
        <v>2858.9537283700001</v>
      </c>
      <c r="C128" s="36">
        <f>SUMIFS(СВЦЭМ!$C$33:$C$776,СВЦЭМ!$A$33:$A$776,$A128,СВЦЭМ!$B$33:$B$776,C$113)+'СЕТ СН'!$I$12+СВЦЭМ!$D$10+'СЕТ СН'!$I$5-'СЕТ СН'!$I$20</f>
        <v>2871.9055318999999</v>
      </c>
      <c r="D128" s="36">
        <f>SUMIFS(СВЦЭМ!$C$33:$C$776,СВЦЭМ!$A$33:$A$776,$A128,СВЦЭМ!$B$33:$B$776,D$113)+'СЕТ СН'!$I$12+СВЦЭМ!$D$10+'СЕТ СН'!$I$5-'СЕТ СН'!$I$20</f>
        <v>2896.4688283800001</v>
      </c>
      <c r="E128" s="36">
        <f>SUMIFS(СВЦЭМ!$C$33:$C$776,СВЦЭМ!$A$33:$A$776,$A128,СВЦЭМ!$B$33:$B$776,E$113)+'СЕТ СН'!$I$12+СВЦЭМ!$D$10+'СЕТ СН'!$I$5-'СЕТ СН'!$I$20</f>
        <v>2912.80584993</v>
      </c>
      <c r="F128" s="36">
        <f>SUMIFS(СВЦЭМ!$C$33:$C$776,СВЦЭМ!$A$33:$A$776,$A128,СВЦЭМ!$B$33:$B$776,F$113)+'СЕТ СН'!$I$12+СВЦЭМ!$D$10+'СЕТ СН'!$I$5-'СЕТ СН'!$I$20</f>
        <v>2911.28973701</v>
      </c>
      <c r="G128" s="36">
        <f>SUMIFS(СВЦЭМ!$C$33:$C$776,СВЦЭМ!$A$33:$A$776,$A128,СВЦЭМ!$B$33:$B$776,G$113)+'СЕТ СН'!$I$12+СВЦЭМ!$D$10+'СЕТ СН'!$I$5-'СЕТ СН'!$I$20</f>
        <v>2894.8022491199999</v>
      </c>
      <c r="H128" s="36">
        <f>SUMIFS(СВЦЭМ!$C$33:$C$776,СВЦЭМ!$A$33:$A$776,$A128,СВЦЭМ!$B$33:$B$776,H$113)+'СЕТ СН'!$I$12+СВЦЭМ!$D$10+'СЕТ СН'!$I$5-'СЕТ СН'!$I$20</f>
        <v>2889.3826452900003</v>
      </c>
      <c r="I128" s="36">
        <f>SUMIFS(СВЦЭМ!$C$33:$C$776,СВЦЭМ!$A$33:$A$776,$A128,СВЦЭМ!$B$33:$B$776,I$113)+'СЕТ СН'!$I$12+СВЦЭМ!$D$10+'СЕТ СН'!$I$5-'СЕТ СН'!$I$20</f>
        <v>2896.7656440999999</v>
      </c>
      <c r="J128" s="36">
        <f>SUMIFS(СВЦЭМ!$C$33:$C$776,СВЦЭМ!$A$33:$A$776,$A128,СВЦЭМ!$B$33:$B$776,J$113)+'СЕТ СН'!$I$12+СВЦЭМ!$D$10+'СЕТ СН'!$I$5-'СЕТ СН'!$I$20</f>
        <v>2915.0494456699998</v>
      </c>
      <c r="K128" s="36">
        <f>SUMIFS(СВЦЭМ!$C$33:$C$776,СВЦЭМ!$A$33:$A$776,$A128,СВЦЭМ!$B$33:$B$776,K$113)+'СЕТ СН'!$I$12+СВЦЭМ!$D$10+'СЕТ СН'!$I$5-'СЕТ СН'!$I$20</f>
        <v>2921.3378620100002</v>
      </c>
      <c r="L128" s="36">
        <f>SUMIFS(СВЦЭМ!$C$33:$C$776,СВЦЭМ!$A$33:$A$776,$A128,СВЦЭМ!$B$33:$B$776,L$113)+'СЕТ СН'!$I$12+СВЦЭМ!$D$10+'СЕТ СН'!$I$5-'СЕТ СН'!$I$20</f>
        <v>2925.4838817600003</v>
      </c>
      <c r="M128" s="36">
        <f>SUMIFS(СВЦЭМ!$C$33:$C$776,СВЦЭМ!$A$33:$A$776,$A128,СВЦЭМ!$B$33:$B$776,M$113)+'СЕТ СН'!$I$12+СВЦЭМ!$D$10+'СЕТ СН'!$I$5-'СЕТ СН'!$I$20</f>
        <v>2915.5370421600001</v>
      </c>
      <c r="N128" s="36">
        <f>SUMIFS(СВЦЭМ!$C$33:$C$776,СВЦЭМ!$A$33:$A$776,$A128,СВЦЭМ!$B$33:$B$776,N$113)+'СЕТ СН'!$I$12+СВЦЭМ!$D$10+'СЕТ СН'!$I$5-'СЕТ СН'!$I$20</f>
        <v>2916.9254154</v>
      </c>
      <c r="O128" s="36">
        <f>SUMIFS(СВЦЭМ!$C$33:$C$776,СВЦЭМ!$A$33:$A$776,$A128,СВЦЭМ!$B$33:$B$776,O$113)+'СЕТ СН'!$I$12+СВЦЭМ!$D$10+'СЕТ СН'!$I$5-'СЕТ СН'!$I$20</f>
        <v>2912.54172543</v>
      </c>
      <c r="P128" s="36">
        <f>SUMIFS(СВЦЭМ!$C$33:$C$776,СВЦЭМ!$A$33:$A$776,$A128,СВЦЭМ!$B$33:$B$776,P$113)+'СЕТ СН'!$I$12+СВЦЭМ!$D$10+'СЕТ СН'!$I$5-'СЕТ СН'!$I$20</f>
        <v>2893.73476106</v>
      </c>
      <c r="Q128" s="36">
        <f>SUMIFS(СВЦЭМ!$C$33:$C$776,СВЦЭМ!$A$33:$A$776,$A128,СВЦЭМ!$B$33:$B$776,Q$113)+'СЕТ СН'!$I$12+СВЦЭМ!$D$10+'СЕТ СН'!$I$5-'СЕТ СН'!$I$20</f>
        <v>2886.1849786500002</v>
      </c>
      <c r="R128" s="36">
        <f>SUMIFS(СВЦЭМ!$C$33:$C$776,СВЦЭМ!$A$33:$A$776,$A128,СВЦЭМ!$B$33:$B$776,R$113)+'СЕТ СН'!$I$12+СВЦЭМ!$D$10+'СЕТ СН'!$I$5-'СЕТ СН'!$I$20</f>
        <v>2892.5945458200003</v>
      </c>
      <c r="S128" s="36">
        <f>SUMIFS(СВЦЭМ!$C$33:$C$776,СВЦЭМ!$A$33:$A$776,$A128,СВЦЭМ!$B$33:$B$776,S$113)+'СЕТ СН'!$I$12+СВЦЭМ!$D$10+'СЕТ СН'!$I$5-'СЕТ СН'!$I$20</f>
        <v>2901.5327854699999</v>
      </c>
      <c r="T128" s="36">
        <f>SUMIFS(СВЦЭМ!$C$33:$C$776,СВЦЭМ!$A$33:$A$776,$A128,СВЦЭМ!$B$33:$B$776,T$113)+'СЕТ СН'!$I$12+СВЦЭМ!$D$10+'СЕТ СН'!$I$5-'СЕТ СН'!$I$20</f>
        <v>2919.2619386199999</v>
      </c>
      <c r="U128" s="36">
        <f>SUMIFS(СВЦЭМ!$C$33:$C$776,СВЦЭМ!$A$33:$A$776,$A128,СВЦЭМ!$B$33:$B$776,U$113)+'СЕТ СН'!$I$12+СВЦЭМ!$D$10+'СЕТ СН'!$I$5-'СЕТ СН'!$I$20</f>
        <v>2923.1788775200002</v>
      </c>
      <c r="V128" s="36">
        <f>SUMIFS(СВЦЭМ!$C$33:$C$776,СВЦЭМ!$A$33:$A$776,$A128,СВЦЭМ!$B$33:$B$776,V$113)+'СЕТ СН'!$I$12+СВЦЭМ!$D$10+'СЕТ СН'!$I$5-'СЕТ СН'!$I$20</f>
        <v>2903.9577338399999</v>
      </c>
      <c r="W128" s="36">
        <f>SUMIFS(СВЦЭМ!$C$33:$C$776,СВЦЭМ!$A$33:$A$776,$A128,СВЦЭМ!$B$33:$B$776,W$113)+'СЕТ СН'!$I$12+СВЦЭМ!$D$10+'СЕТ СН'!$I$5-'СЕТ СН'!$I$20</f>
        <v>2897.7019685200003</v>
      </c>
      <c r="X128" s="36">
        <f>SUMIFS(СВЦЭМ!$C$33:$C$776,СВЦЭМ!$A$33:$A$776,$A128,СВЦЭМ!$B$33:$B$776,X$113)+'СЕТ СН'!$I$12+СВЦЭМ!$D$10+'СЕТ СН'!$I$5-'СЕТ СН'!$I$20</f>
        <v>2896.4684873699998</v>
      </c>
      <c r="Y128" s="36">
        <f>SUMIFS(СВЦЭМ!$C$33:$C$776,СВЦЭМ!$A$33:$A$776,$A128,СВЦЭМ!$B$33:$B$776,Y$113)+'СЕТ СН'!$I$12+СВЦЭМ!$D$10+'СЕТ СН'!$I$5-'СЕТ СН'!$I$20</f>
        <v>2868.4374315</v>
      </c>
    </row>
    <row r="129" spans="1:26" ht="15.75" x14ac:dyDescent="0.2">
      <c r="A129" s="35">
        <f t="shared" si="3"/>
        <v>43877</v>
      </c>
      <c r="B129" s="36">
        <f>SUMIFS(СВЦЭМ!$C$33:$C$776,СВЦЭМ!$A$33:$A$776,$A129,СВЦЭМ!$B$33:$B$776,B$113)+'СЕТ СН'!$I$12+СВЦЭМ!$D$10+'СЕТ СН'!$I$5-'СЕТ СН'!$I$20</f>
        <v>2973.1599548700001</v>
      </c>
      <c r="C129" s="36">
        <f>SUMIFS(СВЦЭМ!$C$33:$C$776,СВЦЭМ!$A$33:$A$776,$A129,СВЦЭМ!$B$33:$B$776,C$113)+'СЕТ СН'!$I$12+СВЦЭМ!$D$10+'СЕТ СН'!$I$5-'СЕТ СН'!$I$20</f>
        <v>3006.5829291499999</v>
      </c>
      <c r="D129" s="36">
        <f>SUMIFS(СВЦЭМ!$C$33:$C$776,СВЦЭМ!$A$33:$A$776,$A129,СВЦЭМ!$B$33:$B$776,D$113)+'СЕТ СН'!$I$12+СВЦЭМ!$D$10+'СЕТ СН'!$I$5-'СЕТ СН'!$I$20</f>
        <v>3016.4656483799999</v>
      </c>
      <c r="E129" s="36">
        <f>SUMIFS(СВЦЭМ!$C$33:$C$776,СВЦЭМ!$A$33:$A$776,$A129,СВЦЭМ!$B$33:$B$776,E$113)+'СЕТ СН'!$I$12+СВЦЭМ!$D$10+'СЕТ СН'!$I$5-'СЕТ СН'!$I$20</f>
        <v>3023.7329547600002</v>
      </c>
      <c r="F129" s="36">
        <f>SUMIFS(СВЦЭМ!$C$33:$C$776,СВЦЭМ!$A$33:$A$776,$A129,СВЦЭМ!$B$33:$B$776,F$113)+'СЕТ СН'!$I$12+СВЦЭМ!$D$10+'СЕТ СН'!$I$5-'СЕТ СН'!$I$20</f>
        <v>3023.04617968</v>
      </c>
      <c r="G129" s="36">
        <f>SUMIFS(СВЦЭМ!$C$33:$C$776,СВЦЭМ!$A$33:$A$776,$A129,СВЦЭМ!$B$33:$B$776,G$113)+'СЕТ СН'!$I$12+СВЦЭМ!$D$10+'СЕТ СН'!$I$5-'СЕТ СН'!$I$20</f>
        <v>3010.18000287</v>
      </c>
      <c r="H129" s="36">
        <f>SUMIFS(СВЦЭМ!$C$33:$C$776,СВЦЭМ!$A$33:$A$776,$A129,СВЦЭМ!$B$33:$B$776,H$113)+'СЕТ СН'!$I$12+СВЦЭМ!$D$10+'СЕТ СН'!$I$5-'СЕТ СН'!$I$20</f>
        <v>2982.9330620199999</v>
      </c>
      <c r="I129" s="36">
        <f>SUMIFS(СВЦЭМ!$C$33:$C$776,СВЦЭМ!$A$33:$A$776,$A129,СВЦЭМ!$B$33:$B$776,I$113)+'СЕТ СН'!$I$12+СВЦЭМ!$D$10+'СЕТ СН'!$I$5-'СЕТ СН'!$I$20</f>
        <v>2963.6607343200003</v>
      </c>
      <c r="J129" s="36">
        <f>SUMIFS(СВЦЭМ!$C$33:$C$776,СВЦЭМ!$A$33:$A$776,$A129,СВЦЭМ!$B$33:$B$776,J$113)+'СЕТ СН'!$I$12+СВЦЭМ!$D$10+'СЕТ СН'!$I$5-'СЕТ СН'!$I$20</f>
        <v>2928.2600407099999</v>
      </c>
      <c r="K129" s="36">
        <f>SUMIFS(СВЦЭМ!$C$33:$C$776,СВЦЭМ!$A$33:$A$776,$A129,СВЦЭМ!$B$33:$B$776,K$113)+'СЕТ СН'!$I$12+СВЦЭМ!$D$10+'СЕТ СН'!$I$5-'СЕТ СН'!$I$20</f>
        <v>2900.8474878400002</v>
      </c>
      <c r="L129" s="36">
        <f>SUMIFS(СВЦЭМ!$C$33:$C$776,СВЦЭМ!$A$33:$A$776,$A129,СВЦЭМ!$B$33:$B$776,L$113)+'СЕТ СН'!$I$12+СВЦЭМ!$D$10+'СЕТ СН'!$I$5-'СЕТ СН'!$I$20</f>
        <v>2891.0037000000002</v>
      </c>
      <c r="M129" s="36">
        <f>SUMIFS(СВЦЭМ!$C$33:$C$776,СВЦЭМ!$A$33:$A$776,$A129,СВЦЭМ!$B$33:$B$776,M$113)+'СЕТ СН'!$I$12+СВЦЭМ!$D$10+'СЕТ СН'!$I$5-'СЕТ СН'!$I$20</f>
        <v>2897.5527131700001</v>
      </c>
      <c r="N129" s="36">
        <f>SUMIFS(СВЦЭМ!$C$33:$C$776,СВЦЭМ!$A$33:$A$776,$A129,СВЦЭМ!$B$33:$B$776,N$113)+'СЕТ СН'!$I$12+СВЦЭМ!$D$10+'СЕТ СН'!$I$5-'СЕТ СН'!$I$20</f>
        <v>2918.33852961</v>
      </c>
      <c r="O129" s="36">
        <f>SUMIFS(СВЦЭМ!$C$33:$C$776,СВЦЭМ!$A$33:$A$776,$A129,СВЦЭМ!$B$33:$B$776,O$113)+'СЕТ СН'!$I$12+СВЦЭМ!$D$10+'СЕТ СН'!$I$5-'СЕТ СН'!$I$20</f>
        <v>2915.9535345900003</v>
      </c>
      <c r="P129" s="36">
        <f>SUMIFS(СВЦЭМ!$C$33:$C$776,СВЦЭМ!$A$33:$A$776,$A129,СВЦЭМ!$B$33:$B$776,P$113)+'СЕТ СН'!$I$12+СВЦЭМ!$D$10+'СЕТ СН'!$I$5-'СЕТ СН'!$I$20</f>
        <v>2935.5894004299998</v>
      </c>
      <c r="Q129" s="36">
        <f>SUMIFS(СВЦЭМ!$C$33:$C$776,СВЦЭМ!$A$33:$A$776,$A129,СВЦЭМ!$B$33:$B$776,Q$113)+'СЕТ СН'!$I$12+СВЦЭМ!$D$10+'СЕТ СН'!$I$5-'СЕТ СН'!$I$20</f>
        <v>2942.8789166500001</v>
      </c>
      <c r="R129" s="36">
        <f>SUMIFS(СВЦЭМ!$C$33:$C$776,СВЦЭМ!$A$33:$A$776,$A129,СВЦЭМ!$B$33:$B$776,R$113)+'СЕТ СН'!$I$12+СВЦЭМ!$D$10+'СЕТ СН'!$I$5-'СЕТ СН'!$I$20</f>
        <v>2935.4162597200002</v>
      </c>
      <c r="S129" s="36">
        <f>SUMIFS(СВЦЭМ!$C$33:$C$776,СВЦЭМ!$A$33:$A$776,$A129,СВЦЭМ!$B$33:$B$776,S$113)+'СЕТ СН'!$I$12+СВЦЭМ!$D$10+'СЕТ СН'!$I$5-'СЕТ СН'!$I$20</f>
        <v>2927.9251173399998</v>
      </c>
      <c r="T129" s="36">
        <f>SUMIFS(СВЦЭМ!$C$33:$C$776,СВЦЭМ!$A$33:$A$776,$A129,СВЦЭМ!$B$33:$B$776,T$113)+'СЕТ СН'!$I$12+СВЦЭМ!$D$10+'СЕТ СН'!$I$5-'СЕТ СН'!$I$20</f>
        <v>2899.7839791500001</v>
      </c>
      <c r="U129" s="36">
        <f>SUMIFS(СВЦЭМ!$C$33:$C$776,СВЦЭМ!$A$33:$A$776,$A129,СВЦЭМ!$B$33:$B$776,U$113)+'СЕТ СН'!$I$12+СВЦЭМ!$D$10+'СЕТ СН'!$I$5-'СЕТ СН'!$I$20</f>
        <v>2901.8255168300002</v>
      </c>
      <c r="V129" s="36">
        <f>SUMIFS(СВЦЭМ!$C$33:$C$776,СВЦЭМ!$A$33:$A$776,$A129,СВЦЭМ!$B$33:$B$776,V$113)+'СЕТ СН'!$I$12+СВЦЭМ!$D$10+'СЕТ СН'!$I$5-'СЕТ СН'!$I$20</f>
        <v>2905.71914896</v>
      </c>
      <c r="W129" s="36">
        <f>SUMIFS(СВЦЭМ!$C$33:$C$776,СВЦЭМ!$A$33:$A$776,$A129,СВЦЭМ!$B$33:$B$776,W$113)+'СЕТ СН'!$I$12+СВЦЭМ!$D$10+'СЕТ СН'!$I$5-'СЕТ СН'!$I$20</f>
        <v>2919.8748726900003</v>
      </c>
      <c r="X129" s="36">
        <f>SUMIFS(СВЦЭМ!$C$33:$C$776,СВЦЭМ!$A$33:$A$776,$A129,СВЦЭМ!$B$33:$B$776,X$113)+'СЕТ СН'!$I$12+СВЦЭМ!$D$10+'СЕТ СН'!$I$5-'СЕТ СН'!$I$20</f>
        <v>2912.28111838</v>
      </c>
      <c r="Y129" s="36">
        <f>SUMIFS(СВЦЭМ!$C$33:$C$776,СВЦЭМ!$A$33:$A$776,$A129,СВЦЭМ!$B$33:$B$776,Y$113)+'СЕТ СН'!$I$12+СВЦЭМ!$D$10+'СЕТ СН'!$I$5-'СЕТ СН'!$I$20</f>
        <v>2939.3778773100003</v>
      </c>
    </row>
    <row r="130" spans="1:26" ht="15.75" x14ac:dyDescent="0.2">
      <c r="A130" s="35">
        <f t="shared" si="3"/>
        <v>43878</v>
      </c>
      <c r="B130" s="36">
        <f>SUMIFS(СВЦЭМ!$C$33:$C$776,СВЦЭМ!$A$33:$A$776,$A130,СВЦЭМ!$B$33:$B$776,B$113)+'СЕТ СН'!$I$12+СВЦЭМ!$D$10+'СЕТ СН'!$I$5-'СЕТ СН'!$I$20</f>
        <v>2966.60035255</v>
      </c>
      <c r="C130" s="36">
        <f>SUMIFS(СВЦЭМ!$C$33:$C$776,СВЦЭМ!$A$33:$A$776,$A130,СВЦЭМ!$B$33:$B$776,C$113)+'СЕТ СН'!$I$12+СВЦЭМ!$D$10+'СЕТ СН'!$I$5-'СЕТ СН'!$I$20</f>
        <v>2970.0027508399999</v>
      </c>
      <c r="D130" s="36">
        <f>SUMIFS(СВЦЭМ!$C$33:$C$776,СВЦЭМ!$A$33:$A$776,$A130,СВЦЭМ!$B$33:$B$776,D$113)+'СЕТ СН'!$I$12+СВЦЭМ!$D$10+'СЕТ СН'!$I$5-'СЕТ СН'!$I$20</f>
        <v>2993.0500605799998</v>
      </c>
      <c r="E130" s="36">
        <f>SUMIFS(СВЦЭМ!$C$33:$C$776,СВЦЭМ!$A$33:$A$776,$A130,СВЦЭМ!$B$33:$B$776,E$113)+'СЕТ СН'!$I$12+СВЦЭМ!$D$10+'СЕТ СН'!$I$5-'СЕТ СН'!$I$20</f>
        <v>3001.9150524300003</v>
      </c>
      <c r="F130" s="36">
        <f>SUMIFS(СВЦЭМ!$C$33:$C$776,СВЦЭМ!$A$33:$A$776,$A130,СВЦЭМ!$B$33:$B$776,F$113)+'СЕТ СН'!$I$12+СВЦЭМ!$D$10+'СЕТ СН'!$I$5-'СЕТ СН'!$I$20</f>
        <v>2996.6970255300002</v>
      </c>
      <c r="G130" s="36">
        <f>SUMIFS(СВЦЭМ!$C$33:$C$776,СВЦЭМ!$A$33:$A$776,$A130,СВЦЭМ!$B$33:$B$776,G$113)+'СЕТ СН'!$I$12+СВЦЭМ!$D$10+'СЕТ СН'!$I$5-'СЕТ СН'!$I$20</f>
        <v>2973.7882542300003</v>
      </c>
      <c r="H130" s="36">
        <f>SUMIFS(СВЦЭМ!$C$33:$C$776,СВЦЭМ!$A$33:$A$776,$A130,СВЦЭМ!$B$33:$B$776,H$113)+'СЕТ СН'!$I$12+СВЦЭМ!$D$10+'СЕТ СН'!$I$5-'СЕТ СН'!$I$20</f>
        <v>2940.8904776500003</v>
      </c>
      <c r="I130" s="36">
        <f>SUMIFS(СВЦЭМ!$C$33:$C$776,СВЦЭМ!$A$33:$A$776,$A130,СВЦЭМ!$B$33:$B$776,I$113)+'СЕТ СН'!$I$12+СВЦЭМ!$D$10+'СЕТ СН'!$I$5-'СЕТ СН'!$I$20</f>
        <v>2917.4370716100002</v>
      </c>
      <c r="J130" s="36">
        <f>SUMIFS(СВЦЭМ!$C$33:$C$776,СВЦЭМ!$A$33:$A$776,$A130,СВЦЭМ!$B$33:$B$776,J$113)+'СЕТ СН'!$I$12+СВЦЭМ!$D$10+'СЕТ СН'!$I$5-'СЕТ СН'!$I$20</f>
        <v>2941.9937544300001</v>
      </c>
      <c r="K130" s="36">
        <f>SUMIFS(СВЦЭМ!$C$33:$C$776,СВЦЭМ!$A$33:$A$776,$A130,СВЦЭМ!$B$33:$B$776,K$113)+'СЕТ СН'!$I$12+СВЦЭМ!$D$10+'СЕТ СН'!$I$5-'СЕТ СН'!$I$20</f>
        <v>2914.0321665199999</v>
      </c>
      <c r="L130" s="36">
        <f>SUMIFS(СВЦЭМ!$C$33:$C$776,СВЦЭМ!$A$33:$A$776,$A130,СВЦЭМ!$B$33:$B$776,L$113)+'СЕТ СН'!$I$12+СВЦЭМ!$D$10+'СЕТ СН'!$I$5-'СЕТ СН'!$I$20</f>
        <v>2905.1527412700002</v>
      </c>
      <c r="M130" s="36">
        <f>SUMIFS(СВЦЭМ!$C$33:$C$776,СВЦЭМ!$A$33:$A$776,$A130,СВЦЭМ!$B$33:$B$776,M$113)+'СЕТ СН'!$I$12+СВЦЭМ!$D$10+'СЕТ СН'!$I$5-'СЕТ СН'!$I$20</f>
        <v>2920.0253727600002</v>
      </c>
      <c r="N130" s="36">
        <f>SUMIFS(СВЦЭМ!$C$33:$C$776,СВЦЭМ!$A$33:$A$776,$A130,СВЦЭМ!$B$33:$B$776,N$113)+'СЕТ СН'!$I$12+СВЦЭМ!$D$10+'СЕТ СН'!$I$5-'СЕТ СН'!$I$20</f>
        <v>2937.9478583199998</v>
      </c>
      <c r="O130" s="36">
        <f>SUMIFS(СВЦЭМ!$C$33:$C$776,СВЦЭМ!$A$33:$A$776,$A130,СВЦЭМ!$B$33:$B$776,O$113)+'СЕТ СН'!$I$12+СВЦЭМ!$D$10+'СЕТ СН'!$I$5-'СЕТ СН'!$I$20</f>
        <v>2944.4017679799999</v>
      </c>
      <c r="P130" s="36">
        <f>SUMIFS(СВЦЭМ!$C$33:$C$776,СВЦЭМ!$A$33:$A$776,$A130,СВЦЭМ!$B$33:$B$776,P$113)+'СЕТ СН'!$I$12+СВЦЭМ!$D$10+'СЕТ СН'!$I$5-'СЕТ СН'!$I$20</f>
        <v>2964.3831061000001</v>
      </c>
      <c r="Q130" s="36">
        <f>SUMIFS(СВЦЭМ!$C$33:$C$776,СВЦЭМ!$A$33:$A$776,$A130,СВЦЭМ!$B$33:$B$776,Q$113)+'СЕТ СН'!$I$12+СВЦЭМ!$D$10+'СЕТ СН'!$I$5-'СЕТ СН'!$I$20</f>
        <v>2985.8370902699999</v>
      </c>
      <c r="R130" s="36">
        <f>SUMIFS(СВЦЭМ!$C$33:$C$776,СВЦЭМ!$A$33:$A$776,$A130,СВЦЭМ!$B$33:$B$776,R$113)+'СЕТ СН'!$I$12+СВЦЭМ!$D$10+'СЕТ СН'!$I$5-'СЕТ СН'!$I$20</f>
        <v>2980.0777279900003</v>
      </c>
      <c r="S130" s="36">
        <f>SUMIFS(СВЦЭМ!$C$33:$C$776,СВЦЭМ!$A$33:$A$776,$A130,СВЦЭМ!$B$33:$B$776,S$113)+'СЕТ СН'!$I$12+СВЦЭМ!$D$10+'СЕТ СН'!$I$5-'СЕТ СН'!$I$20</f>
        <v>2960.4913293600002</v>
      </c>
      <c r="T130" s="36">
        <f>SUMIFS(СВЦЭМ!$C$33:$C$776,СВЦЭМ!$A$33:$A$776,$A130,СВЦЭМ!$B$33:$B$776,T$113)+'СЕТ СН'!$I$12+СВЦЭМ!$D$10+'СЕТ СН'!$I$5-'СЕТ СН'!$I$20</f>
        <v>2920.3749361199998</v>
      </c>
      <c r="U130" s="36">
        <f>SUMIFS(СВЦЭМ!$C$33:$C$776,СВЦЭМ!$A$33:$A$776,$A130,СВЦЭМ!$B$33:$B$776,U$113)+'СЕТ СН'!$I$12+СВЦЭМ!$D$10+'СЕТ СН'!$I$5-'СЕТ СН'!$I$20</f>
        <v>2910.6130899499999</v>
      </c>
      <c r="V130" s="36">
        <f>SUMIFS(СВЦЭМ!$C$33:$C$776,СВЦЭМ!$A$33:$A$776,$A130,СВЦЭМ!$B$33:$B$776,V$113)+'СЕТ СН'!$I$12+СВЦЭМ!$D$10+'СЕТ СН'!$I$5-'СЕТ СН'!$I$20</f>
        <v>2914.3495086299999</v>
      </c>
      <c r="W130" s="36">
        <f>SUMIFS(СВЦЭМ!$C$33:$C$776,СВЦЭМ!$A$33:$A$776,$A130,СВЦЭМ!$B$33:$B$776,W$113)+'СЕТ СН'!$I$12+СВЦЭМ!$D$10+'СЕТ СН'!$I$5-'СЕТ СН'!$I$20</f>
        <v>2935.6671187900001</v>
      </c>
      <c r="X130" s="36">
        <f>SUMIFS(СВЦЭМ!$C$33:$C$776,СВЦЭМ!$A$33:$A$776,$A130,СВЦЭМ!$B$33:$B$776,X$113)+'СЕТ СН'!$I$12+СВЦЭМ!$D$10+'СЕТ СН'!$I$5-'СЕТ СН'!$I$20</f>
        <v>2947.1968659300001</v>
      </c>
      <c r="Y130" s="36">
        <f>SUMIFS(СВЦЭМ!$C$33:$C$776,СВЦЭМ!$A$33:$A$776,$A130,СВЦЭМ!$B$33:$B$776,Y$113)+'СЕТ СН'!$I$12+СВЦЭМ!$D$10+'СЕТ СН'!$I$5-'СЕТ СН'!$I$20</f>
        <v>2984.8884933099998</v>
      </c>
    </row>
    <row r="131" spans="1:26" ht="15.75" x14ac:dyDescent="0.2">
      <c r="A131" s="35">
        <f t="shared" si="3"/>
        <v>43879</v>
      </c>
      <c r="B131" s="36">
        <f>SUMIFS(СВЦЭМ!$C$33:$C$776,СВЦЭМ!$A$33:$A$776,$A131,СВЦЭМ!$B$33:$B$776,B$113)+'СЕТ СН'!$I$12+СВЦЭМ!$D$10+'СЕТ СН'!$I$5-'СЕТ СН'!$I$20</f>
        <v>2940.8940488200001</v>
      </c>
      <c r="C131" s="36">
        <f>SUMIFS(СВЦЭМ!$C$33:$C$776,СВЦЭМ!$A$33:$A$776,$A131,СВЦЭМ!$B$33:$B$776,C$113)+'СЕТ СН'!$I$12+СВЦЭМ!$D$10+'СЕТ СН'!$I$5-'СЕТ СН'!$I$20</f>
        <v>2963.7809794</v>
      </c>
      <c r="D131" s="36">
        <f>SUMIFS(СВЦЭМ!$C$33:$C$776,СВЦЭМ!$A$33:$A$776,$A131,СВЦЭМ!$B$33:$B$776,D$113)+'СЕТ СН'!$I$12+СВЦЭМ!$D$10+'СЕТ СН'!$I$5-'СЕТ СН'!$I$20</f>
        <v>2981.5133490799999</v>
      </c>
      <c r="E131" s="36">
        <f>SUMIFS(СВЦЭМ!$C$33:$C$776,СВЦЭМ!$A$33:$A$776,$A131,СВЦЭМ!$B$33:$B$776,E$113)+'СЕТ СН'!$I$12+СВЦЭМ!$D$10+'СЕТ СН'!$I$5-'СЕТ СН'!$I$20</f>
        <v>2991.0390337899998</v>
      </c>
      <c r="F131" s="36">
        <f>SUMIFS(СВЦЭМ!$C$33:$C$776,СВЦЭМ!$A$33:$A$776,$A131,СВЦЭМ!$B$33:$B$776,F$113)+'СЕТ СН'!$I$12+СВЦЭМ!$D$10+'СЕТ СН'!$I$5-'СЕТ СН'!$I$20</f>
        <v>2983.7713755100003</v>
      </c>
      <c r="G131" s="36">
        <f>SUMIFS(СВЦЭМ!$C$33:$C$776,СВЦЭМ!$A$33:$A$776,$A131,СВЦЭМ!$B$33:$B$776,G$113)+'СЕТ СН'!$I$12+СВЦЭМ!$D$10+'СЕТ СН'!$I$5-'СЕТ СН'!$I$20</f>
        <v>2966.2200777100002</v>
      </c>
      <c r="H131" s="36">
        <f>SUMIFS(СВЦЭМ!$C$33:$C$776,СВЦЭМ!$A$33:$A$776,$A131,СВЦЭМ!$B$33:$B$776,H$113)+'СЕТ СН'!$I$12+СВЦЭМ!$D$10+'СЕТ СН'!$I$5-'СЕТ СН'!$I$20</f>
        <v>2934.6222373400001</v>
      </c>
      <c r="I131" s="36">
        <f>SUMIFS(СВЦЭМ!$C$33:$C$776,СВЦЭМ!$A$33:$A$776,$A131,СВЦЭМ!$B$33:$B$776,I$113)+'СЕТ СН'!$I$12+СВЦЭМ!$D$10+'СЕТ СН'!$I$5-'СЕТ СН'!$I$20</f>
        <v>2905.8921810299998</v>
      </c>
      <c r="J131" s="36">
        <f>SUMIFS(СВЦЭМ!$C$33:$C$776,СВЦЭМ!$A$33:$A$776,$A131,СВЦЭМ!$B$33:$B$776,J$113)+'СЕТ СН'!$I$12+СВЦЭМ!$D$10+'СЕТ СН'!$I$5-'СЕТ СН'!$I$20</f>
        <v>2901.8747855700003</v>
      </c>
      <c r="K131" s="36">
        <f>SUMIFS(СВЦЭМ!$C$33:$C$776,СВЦЭМ!$A$33:$A$776,$A131,СВЦЭМ!$B$33:$B$776,K$113)+'СЕТ СН'!$I$12+СВЦЭМ!$D$10+'СЕТ СН'!$I$5-'СЕТ СН'!$I$20</f>
        <v>2901.3707262100002</v>
      </c>
      <c r="L131" s="36">
        <f>SUMIFS(СВЦЭМ!$C$33:$C$776,СВЦЭМ!$A$33:$A$776,$A131,СВЦЭМ!$B$33:$B$776,L$113)+'СЕТ СН'!$I$12+СВЦЭМ!$D$10+'СЕТ СН'!$I$5-'СЕТ СН'!$I$20</f>
        <v>2902.0105511800002</v>
      </c>
      <c r="M131" s="36">
        <f>SUMIFS(СВЦЭМ!$C$33:$C$776,СВЦЭМ!$A$33:$A$776,$A131,СВЦЭМ!$B$33:$B$776,M$113)+'СЕТ СН'!$I$12+СВЦЭМ!$D$10+'СЕТ СН'!$I$5-'СЕТ СН'!$I$20</f>
        <v>2919.9878025500002</v>
      </c>
      <c r="N131" s="36">
        <f>SUMIFS(СВЦЭМ!$C$33:$C$776,СВЦЭМ!$A$33:$A$776,$A131,СВЦЭМ!$B$33:$B$776,N$113)+'СЕТ СН'!$I$12+СВЦЭМ!$D$10+'СЕТ СН'!$I$5-'СЕТ СН'!$I$20</f>
        <v>2955.8383129100002</v>
      </c>
      <c r="O131" s="36">
        <f>SUMIFS(СВЦЭМ!$C$33:$C$776,СВЦЭМ!$A$33:$A$776,$A131,СВЦЭМ!$B$33:$B$776,O$113)+'СЕТ СН'!$I$12+СВЦЭМ!$D$10+'СЕТ СН'!$I$5-'СЕТ СН'!$I$20</f>
        <v>2997.7139864300002</v>
      </c>
      <c r="P131" s="36">
        <f>SUMIFS(СВЦЭМ!$C$33:$C$776,СВЦЭМ!$A$33:$A$776,$A131,СВЦЭМ!$B$33:$B$776,P$113)+'СЕТ СН'!$I$12+СВЦЭМ!$D$10+'СЕТ СН'!$I$5-'СЕТ СН'!$I$20</f>
        <v>3015.11140398</v>
      </c>
      <c r="Q131" s="36">
        <f>SUMIFS(СВЦЭМ!$C$33:$C$776,СВЦЭМ!$A$33:$A$776,$A131,СВЦЭМ!$B$33:$B$776,Q$113)+'СЕТ СН'!$I$12+СВЦЭМ!$D$10+'СЕТ СН'!$I$5-'СЕТ СН'!$I$20</f>
        <v>3022.6857487699999</v>
      </c>
      <c r="R131" s="36">
        <f>SUMIFS(СВЦЭМ!$C$33:$C$776,СВЦЭМ!$A$33:$A$776,$A131,СВЦЭМ!$B$33:$B$776,R$113)+'СЕТ СН'!$I$12+СВЦЭМ!$D$10+'СЕТ СН'!$I$5-'СЕТ СН'!$I$20</f>
        <v>3018.2943627699997</v>
      </c>
      <c r="S131" s="36">
        <f>SUMIFS(СВЦЭМ!$C$33:$C$776,СВЦЭМ!$A$33:$A$776,$A131,СВЦЭМ!$B$33:$B$776,S$113)+'СЕТ СН'!$I$12+СВЦЭМ!$D$10+'СЕТ СН'!$I$5-'СЕТ СН'!$I$20</f>
        <v>2996.6513885499999</v>
      </c>
      <c r="T131" s="36">
        <f>SUMIFS(СВЦЭМ!$C$33:$C$776,СВЦЭМ!$A$33:$A$776,$A131,СВЦЭМ!$B$33:$B$776,T$113)+'СЕТ СН'!$I$12+СВЦЭМ!$D$10+'СЕТ СН'!$I$5-'СЕТ СН'!$I$20</f>
        <v>2957.14271723</v>
      </c>
      <c r="U131" s="36">
        <f>SUMIFS(СВЦЭМ!$C$33:$C$776,СВЦЭМ!$A$33:$A$776,$A131,СВЦЭМ!$B$33:$B$776,U$113)+'СЕТ СН'!$I$12+СВЦЭМ!$D$10+'СЕТ СН'!$I$5-'СЕТ СН'!$I$20</f>
        <v>2945.4341958100003</v>
      </c>
      <c r="V131" s="36">
        <f>SUMIFS(СВЦЭМ!$C$33:$C$776,СВЦЭМ!$A$33:$A$776,$A131,СВЦЭМ!$B$33:$B$776,V$113)+'СЕТ СН'!$I$12+СВЦЭМ!$D$10+'СЕТ СН'!$I$5-'СЕТ СН'!$I$20</f>
        <v>2935.8784066799999</v>
      </c>
      <c r="W131" s="36">
        <f>SUMIFS(СВЦЭМ!$C$33:$C$776,СВЦЭМ!$A$33:$A$776,$A131,СВЦЭМ!$B$33:$B$776,W$113)+'СЕТ СН'!$I$12+СВЦЭМ!$D$10+'СЕТ СН'!$I$5-'СЕТ СН'!$I$20</f>
        <v>2946.9856854999998</v>
      </c>
      <c r="X131" s="36">
        <f>SUMIFS(СВЦЭМ!$C$33:$C$776,СВЦЭМ!$A$33:$A$776,$A131,СВЦЭМ!$B$33:$B$776,X$113)+'СЕТ СН'!$I$12+СВЦЭМ!$D$10+'СЕТ СН'!$I$5-'СЕТ СН'!$I$20</f>
        <v>2945.1768069600002</v>
      </c>
      <c r="Y131" s="36">
        <f>SUMIFS(СВЦЭМ!$C$33:$C$776,СВЦЭМ!$A$33:$A$776,$A131,СВЦЭМ!$B$33:$B$776,Y$113)+'СЕТ СН'!$I$12+СВЦЭМ!$D$10+'СЕТ СН'!$I$5-'СЕТ СН'!$I$20</f>
        <v>2973.0164677000002</v>
      </c>
    </row>
    <row r="132" spans="1:26" ht="15.75" x14ac:dyDescent="0.2">
      <c r="A132" s="35">
        <f t="shared" si="3"/>
        <v>43880</v>
      </c>
      <c r="B132" s="36">
        <f>SUMIFS(СВЦЭМ!$C$33:$C$776,СВЦЭМ!$A$33:$A$776,$A132,СВЦЭМ!$B$33:$B$776,B$113)+'СЕТ СН'!$I$12+СВЦЭМ!$D$10+'СЕТ СН'!$I$5-'СЕТ СН'!$I$20</f>
        <v>2999.7321914700001</v>
      </c>
      <c r="C132" s="36">
        <f>SUMIFS(СВЦЭМ!$C$33:$C$776,СВЦЭМ!$A$33:$A$776,$A132,СВЦЭМ!$B$33:$B$776,C$113)+'СЕТ СН'!$I$12+СВЦЭМ!$D$10+'СЕТ СН'!$I$5-'СЕТ СН'!$I$20</f>
        <v>3003.65939665</v>
      </c>
      <c r="D132" s="36">
        <f>SUMIFS(СВЦЭМ!$C$33:$C$776,СВЦЭМ!$A$33:$A$776,$A132,СВЦЭМ!$B$33:$B$776,D$113)+'СЕТ СН'!$I$12+СВЦЭМ!$D$10+'СЕТ СН'!$I$5-'СЕТ СН'!$I$20</f>
        <v>3020.8938289899997</v>
      </c>
      <c r="E132" s="36">
        <f>SUMIFS(СВЦЭМ!$C$33:$C$776,СВЦЭМ!$A$33:$A$776,$A132,СВЦЭМ!$B$33:$B$776,E$113)+'СЕТ СН'!$I$12+СВЦЭМ!$D$10+'СЕТ СН'!$I$5-'СЕТ СН'!$I$20</f>
        <v>3026.67048634</v>
      </c>
      <c r="F132" s="36">
        <f>SUMIFS(СВЦЭМ!$C$33:$C$776,СВЦЭМ!$A$33:$A$776,$A132,СВЦЭМ!$B$33:$B$776,F$113)+'СЕТ СН'!$I$12+СВЦЭМ!$D$10+'СЕТ СН'!$I$5-'СЕТ СН'!$I$20</f>
        <v>3017.8388929100001</v>
      </c>
      <c r="G132" s="36">
        <f>SUMIFS(СВЦЭМ!$C$33:$C$776,СВЦЭМ!$A$33:$A$776,$A132,СВЦЭМ!$B$33:$B$776,G$113)+'СЕТ СН'!$I$12+СВЦЭМ!$D$10+'СЕТ СН'!$I$5-'СЕТ СН'!$I$20</f>
        <v>3002.42200288</v>
      </c>
      <c r="H132" s="36">
        <f>SUMIFS(СВЦЭМ!$C$33:$C$776,СВЦЭМ!$A$33:$A$776,$A132,СВЦЭМ!$B$33:$B$776,H$113)+'СЕТ СН'!$I$12+СВЦЭМ!$D$10+'СЕТ СН'!$I$5-'СЕТ СН'!$I$20</f>
        <v>2970.9315922300002</v>
      </c>
      <c r="I132" s="36">
        <f>SUMIFS(СВЦЭМ!$C$33:$C$776,СВЦЭМ!$A$33:$A$776,$A132,СВЦЭМ!$B$33:$B$776,I$113)+'СЕТ СН'!$I$12+СВЦЭМ!$D$10+'СЕТ СН'!$I$5-'СЕТ СН'!$I$20</f>
        <v>2947.5912188500001</v>
      </c>
      <c r="J132" s="36">
        <f>SUMIFS(СВЦЭМ!$C$33:$C$776,СВЦЭМ!$A$33:$A$776,$A132,СВЦЭМ!$B$33:$B$776,J$113)+'СЕТ СН'!$I$12+СВЦЭМ!$D$10+'СЕТ СН'!$I$5-'СЕТ СН'!$I$20</f>
        <v>2918.2970372200002</v>
      </c>
      <c r="K132" s="36">
        <f>SUMIFS(СВЦЭМ!$C$33:$C$776,СВЦЭМ!$A$33:$A$776,$A132,СВЦЭМ!$B$33:$B$776,K$113)+'СЕТ СН'!$I$12+СВЦЭМ!$D$10+'СЕТ СН'!$I$5-'СЕТ СН'!$I$20</f>
        <v>2895.07423341</v>
      </c>
      <c r="L132" s="36">
        <f>SUMIFS(СВЦЭМ!$C$33:$C$776,СВЦЭМ!$A$33:$A$776,$A132,СВЦЭМ!$B$33:$B$776,L$113)+'СЕТ СН'!$I$12+СВЦЭМ!$D$10+'СЕТ СН'!$I$5-'СЕТ СН'!$I$20</f>
        <v>2895.618473</v>
      </c>
      <c r="M132" s="36">
        <f>SUMIFS(СВЦЭМ!$C$33:$C$776,СВЦЭМ!$A$33:$A$776,$A132,СВЦЭМ!$B$33:$B$776,M$113)+'СЕТ СН'!$I$12+СВЦЭМ!$D$10+'СЕТ СН'!$I$5-'СЕТ СН'!$I$20</f>
        <v>2905.5942880500002</v>
      </c>
      <c r="N132" s="36">
        <f>SUMIFS(СВЦЭМ!$C$33:$C$776,СВЦЭМ!$A$33:$A$776,$A132,СВЦЭМ!$B$33:$B$776,N$113)+'СЕТ СН'!$I$12+СВЦЭМ!$D$10+'СЕТ СН'!$I$5-'СЕТ СН'!$I$20</f>
        <v>2926.1341968699999</v>
      </c>
      <c r="O132" s="36">
        <f>SUMIFS(СВЦЭМ!$C$33:$C$776,СВЦЭМ!$A$33:$A$776,$A132,СВЦЭМ!$B$33:$B$776,O$113)+'СЕТ СН'!$I$12+СВЦЭМ!$D$10+'СЕТ СН'!$I$5-'СЕТ СН'!$I$20</f>
        <v>2950.34003166</v>
      </c>
      <c r="P132" s="36">
        <f>SUMIFS(СВЦЭМ!$C$33:$C$776,СВЦЭМ!$A$33:$A$776,$A132,СВЦЭМ!$B$33:$B$776,P$113)+'СЕТ СН'!$I$12+СВЦЭМ!$D$10+'СЕТ СН'!$I$5-'СЕТ СН'!$I$20</f>
        <v>2968.7118379000003</v>
      </c>
      <c r="Q132" s="36">
        <f>SUMIFS(СВЦЭМ!$C$33:$C$776,СВЦЭМ!$A$33:$A$776,$A132,СВЦЭМ!$B$33:$B$776,Q$113)+'СЕТ СН'!$I$12+СВЦЭМ!$D$10+'СЕТ СН'!$I$5-'СЕТ СН'!$I$20</f>
        <v>2974.9739622799998</v>
      </c>
      <c r="R132" s="36">
        <f>SUMIFS(СВЦЭМ!$C$33:$C$776,СВЦЭМ!$A$33:$A$776,$A132,СВЦЭМ!$B$33:$B$776,R$113)+'СЕТ СН'!$I$12+СВЦЭМ!$D$10+'СЕТ СН'!$I$5-'СЕТ СН'!$I$20</f>
        <v>2969.1469098500002</v>
      </c>
      <c r="S132" s="36">
        <f>SUMIFS(СВЦЭМ!$C$33:$C$776,СВЦЭМ!$A$33:$A$776,$A132,СВЦЭМ!$B$33:$B$776,S$113)+'СЕТ СН'!$I$12+СВЦЭМ!$D$10+'СЕТ СН'!$I$5-'СЕТ СН'!$I$20</f>
        <v>2938.5850725600003</v>
      </c>
      <c r="T132" s="36">
        <f>SUMIFS(СВЦЭМ!$C$33:$C$776,СВЦЭМ!$A$33:$A$776,$A132,СВЦЭМ!$B$33:$B$776,T$113)+'СЕТ СН'!$I$12+СВЦЭМ!$D$10+'СЕТ СН'!$I$5-'СЕТ СН'!$I$20</f>
        <v>2901.4819026300001</v>
      </c>
      <c r="U132" s="36">
        <f>SUMIFS(СВЦЭМ!$C$33:$C$776,СВЦЭМ!$A$33:$A$776,$A132,СВЦЭМ!$B$33:$B$776,U$113)+'СЕТ СН'!$I$12+СВЦЭМ!$D$10+'СЕТ СН'!$I$5-'СЕТ СН'!$I$20</f>
        <v>2895.4853496200003</v>
      </c>
      <c r="V132" s="36">
        <f>SUMIFS(СВЦЭМ!$C$33:$C$776,СВЦЭМ!$A$33:$A$776,$A132,СВЦЭМ!$B$33:$B$776,V$113)+'СЕТ СН'!$I$12+СВЦЭМ!$D$10+'СЕТ СН'!$I$5-'СЕТ СН'!$I$20</f>
        <v>2916.4659775800001</v>
      </c>
      <c r="W132" s="36">
        <f>SUMIFS(СВЦЭМ!$C$33:$C$776,СВЦЭМ!$A$33:$A$776,$A132,СВЦЭМ!$B$33:$B$776,W$113)+'СЕТ СН'!$I$12+СВЦЭМ!$D$10+'СЕТ СН'!$I$5-'СЕТ СН'!$I$20</f>
        <v>2907.0556294500002</v>
      </c>
      <c r="X132" s="36">
        <f>SUMIFS(СВЦЭМ!$C$33:$C$776,СВЦЭМ!$A$33:$A$776,$A132,СВЦЭМ!$B$33:$B$776,X$113)+'СЕТ СН'!$I$12+СВЦЭМ!$D$10+'СЕТ СН'!$I$5-'СЕТ СН'!$I$20</f>
        <v>2907.5155972000002</v>
      </c>
      <c r="Y132" s="36">
        <f>SUMIFS(СВЦЭМ!$C$33:$C$776,СВЦЭМ!$A$33:$A$776,$A132,СВЦЭМ!$B$33:$B$776,Y$113)+'СЕТ СН'!$I$12+СВЦЭМ!$D$10+'СЕТ СН'!$I$5-'СЕТ СН'!$I$20</f>
        <v>2949.34663697</v>
      </c>
    </row>
    <row r="133" spans="1:26" ht="15.75" x14ac:dyDescent="0.2">
      <c r="A133" s="35">
        <f t="shared" si="3"/>
        <v>43881</v>
      </c>
      <c r="B133" s="36">
        <f>SUMIFS(СВЦЭМ!$C$33:$C$776,СВЦЭМ!$A$33:$A$776,$A133,СВЦЭМ!$B$33:$B$776,B$113)+'СЕТ СН'!$I$12+СВЦЭМ!$D$10+'СЕТ СН'!$I$5-'СЕТ СН'!$I$20</f>
        <v>2955.8867915199999</v>
      </c>
      <c r="C133" s="36">
        <f>SUMIFS(СВЦЭМ!$C$33:$C$776,СВЦЭМ!$A$33:$A$776,$A133,СВЦЭМ!$B$33:$B$776,C$113)+'СЕТ СН'!$I$12+СВЦЭМ!$D$10+'СЕТ СН'!$I$5-'СЕТ СН'!$I$20</f>
        <v>2966.6697673100002</v>
      </c>
      <c r="D133" s="36">
        <f>SUMIFS(СВЦЭМ!$C$33:$C$776,СВЦЭМ!$A$33:$A$776,$A133,СВЦЭМ!$B$33:$B$776,D$113)+'СЕТ СН'!$I$12+СВЦЭМ!$D$10+'СЕТ СН'!$I$5-'СЕТ СН'!$I$20</f>
        <v>2978.5555543600003</v>
      </c>
      <c r="E133" s="36">
        <f>SUMIFS(СВЦЭМ!$C$33:$C$776,СВЦЭМ!$A$33:$A$776,$A133,СВЦЭМ!$B$33:$B$776,E$113)+'СЕТ СН'!$I$12+СВЦЭМ!$D$10+'СЕТ СН'!$I$5-'СЕТ СН'!$I$20</f>
        <v>2993.9631337199999</v>
      </c>
      <c r="F133" s="36">
        <f>SUMIFS(СВЦЭМ!$C$33:$C$776,СВЦЭМ!$A$33:$A$776,$A133,СВЦЭМ!$B$33:$B$776,F$113)+'СЕТ СН'!$I$12+СВЦЭМ!$D$10+'СЕТ СН'!$I$5-'СЕТ СН'!$I$20</f>
        <v>2997.4695735700002</v>
      </c>
      <c r="G133" s="36">
        <f>SUMIFS(СВЦЭМ!$C$33:$C$776,СВЦЭМ!$A$33:$A$776,$A133,СВЦЭМ!$B$33:$B$776,G$113)+'СЕТ СН'!$I$12+СВЦЭМ!$D$10+'СЕТ СН'!$I$5-'СЕТ СН'!$I$20</f>
        <v>2984.1609220400001</v>
      </c>
      <c r="H133" s="36">
        <f>SUMIFS(СВЦЭМ!$C$33:$C$776,СВЦЭМ!$A$33:$A$776,$A133,СВЦЭМ!$B$33:$B$776,H$113)+'СЕТ СН'!$I$12+СВЦЭМ!$D$10+'СЕТ СН'!$I$5-'СЕТ СН'!$I$20</f>
        <v>2946.9734399600002</v>
      </c>
      <c r="I133" s="36">
        <f>SUMIFS(СВЦЭМ!$C$33:$C$776,СВЦЭМ!$A$33:$A$776,$A133,СВЦЭМ!$B$33:$B$776,I$113)+'СЕТ СН'!$I$12+СВЦЭМ!$D$10+'СЕТ СН'!$I$5-'СЕТ СН'!$I$20</f>
        <v>2922.3386252099999</v>
      </c>
      <c r="J133" s="36">
        <f>SUMIFS(СВЦЭМ!$C$33:$C$776,СВЦЭМ!$A$33:$A$776,$A133,СВЦЭМ!$B$33:$B$776,J$113)+'СЕТ СН'!$I$12+СВЦЭМ!$D$10+'СЕТ СН'!$I$5-'СЕТ СН'!$I$20</f>
        <v>2885.7120592900001</v>
      </c>
      <c r="K133" s="36">
        <f>SUMIFS(СВЦЭМ!$C$33:$C$776,СВЦЭМ!$A$33:$A$776,$A133,СВЦЭМ!$B$33:$B$776,K$113)+'СЕТ СН'!$I$12+СВЦЭМ!$D$10+'СЕТ СН'!$I$5-'СЕТ СН'!$I$20</f>
        <v>2867.8149423499999</v>
      </c>
      <c r="L133" s="36">
        <f>SUMIFS(СВЦЭМ!$C$33:$C$776,СВЦЭМ!$A$33:$A$776,$A133,СВЦЭМ!$B$33:$B$776,L$113)+'СЕТ СН'!$I$12+СВЦЭМ!$D$10+'СЕТ СН'!$I$5-'СЕТ СН'!$I$20</f>
        <v>2867.8761302000003</v>
      </c>
      <c r="M133" s="36">
        <f>SUMIFS(СВЦЭМ!$C$33:$C$776,СВЦЭМ!$A$33:$A$776,$A133,СВЦЭМ!$B$33:$B$776,M$113)+'СЕТ СН'!$I$12+СВЦЭМ!$D$10+'СЕТ СН'!$I$5-'СЕТ СН'!$I$20</f>
        <v>2878.9220271600002</v>
      </c>
      <c r="N133" s="36">
        <f>SUMIFS(СВЦЭМ!$C$33:$C$776,СВЦЭМ!$A$33:$A$776,$A133,СВЦЭМ!$B$33:$B$776,N$113)+'СЕТ СН'!$I$12+СВЦЭМ!$D$10+'СЕТ СН'!$I$5-'СЕТ СН'!$I$20</f>
        <v>2909.0419304699999</v>
      </c>
      <c r="O133" s="36">
        <f>SUMIFS(СВЦЭМ!$C$33:$C$776,СВЦЭМ!$A$33:$A$776,$A133,СВЦЭМ!$B$33:$B$776,O$113)+'СЕТ СН'!$I$12+СВЦЭМ!$D$10+'СЕТ СН'!$I$5-'СЕТ СН'!$I$20</f>
        <v>2932.1962764</v>
      </c>
      <c r="P133" s="36">
        <f>SUMIFS(СВЦЭМ!$C$33:$C$776,СВЦЭМ!$A$33:$A$776,$A133,СВЦЭМ!$B$33:$B$776,P$113)+'СЕТ СН'!$I$12+СВЦЭМ!$D$10+'СЕТ СН'!$I$5-'СЕТ СН'!$I$20</f>
        <v>2944.99233207</v>
      </c>
      <c r="Q133" s="36">
        <f>SUMIFS(СВЦЭМ!$C$33:$C$776,СВЦЭМ!$A$33:$A$776,$A133,СВЦЭМ!$B$33:$B$776,Q$113)+'СЕТ СН'!$I$12+СВЦЭМ!$D$10+'СЕТ СН'!$I$5-'СЕТ СН'!$I$20</f>
        <v>2962.9816062300001</v>
      </c>
      <c r="R133" s="36">
        <f>SUMIFS(СВЦЭМ!$C$33:$C$776,СВЦЭМ!$A$33:$A$776,$A133,СВЦЭМ!$B$33:$B$776,R$113)+'СЕТ СН'!$I$12+СВЦЭМ!$D$10+'СЕТ СН'!$I$5-'СЕТ СН'!$I$20</f>
        <v>2960.3647428600002</v>
      </c>
      <c r="S133" s="36">
        <f>SUMIFS(СВЦЭМ!$C$33:$C$776,СВЦЭМ!$A$33:$A$776,$A133,СВЦЭМ!$B$33:$B$776,S$113)+'СЕТ СН'!$I$12+СВЦЭМ!$D$10+'СЕТ СН'!$I$5-'СЕТ СН'!$I$20</f>
        <v>2921.5158201900003</v>
      </c>
      <c r="T133" s="36">
        <f>SUMIFS(СВЦЭМ!$C$33:$C$776,СВЦЭМ!$A$33:$A$776,$A133,СВЦЭМ!$B$33:$B$776,T$113)+'СЕТ СН'!$I$12+СВЦЭМ!$D$10+'СЕТ СН'!$I$5-'СЕТ СН'!$I$20</f>
        <v>2882.7942758099998</v>
      </c>
      <c r="U133" s="36">
        <f>SUMIFS(СВЦЭМ!$C$33:$C$776,СВЦЭМ!$A$33:$A$776,$A133,СВЦЭМ!$B$33:$B$776,U$113)+'СЕТ СН'!$I$12+СВЦЭМ!$D$10+'СЕТ СН'!$I$5-'СЕТ СН'!$I$20</f>
        <v>2871.8049872700003</v>
      </c>
      <c r="V133" s="36">
        <f>SUMIFS(СВЦЭМ!$C$33:$C$776,СВЦЭМ!$A$33:$A$776,$A133,СВЦЭМ!$B$33:$B$776,V$113)+'СЕТ СН'!$I$12+СВЦЭМ!$D$10+'СЕТ СН'!$I$5-'СЕТ СН'!$I$20</f>
        <v>2876.3343495700001</v>
      </c>
      <c r="W133" s="36">
        <f>SUMIFS(СВЦЭМ!$C$33:$C$776,СВЦЭМ!$A$33:$A$776,$A133,СВЦЭМ!$B$33:$B$776,W$113)+'СЕТ СН'!$I$12+СВЦЭМ!$D$10+'СЕТ СН'!$I$5-'СЕТ СН'!$I$20</f>
        <v>2895.89774356</v>
      </c>
      <c r="X133" s="36">
        <f>SUMIFS(СВЦЭМ!$C$33:$C$776,СВЦЭМ!$A$33:$A$776,$A133,СВЦЭМ!$B$33:$B$776,X$113)+'СЕТ СН'!$I$12+СВЦЭМ!$D$10+'СЕТ СН'!$I$5-'СЕТ СН'!$I$20</f>
        <v>2914.5231351699999</v>
      </c>
      <c r="Y133" s="36">
        <f>SUMIFS(СВЦЭМ!$C$33:$C$776,СВЦЭМ!$A$33:$A$776,$A133,СВЦЭМ!$B$33:$B$776,Y$113)+'СЕТ СН'!$I$12+СВЦЭМ!$D$10+'СЕТ СН'!$I$5-'СЕТ СН'!$I$20</f>
        <v>2927.3328171900002</v>
      </c>
    </row>
    <row r="134" spans="1:26" ht="15.75" x14ac:dyDescent="0.2">
      <c r="A134" s="35">
        <f t="shared" si="3"/>
        <v>43882</v>
      </c>
      <c r="B134" s="36">
        <f>SUMIFS(СВЦЭМ!$C$33:$C$776,СВЦЭМ!$A$33:$A$776,$A134,СВЦЭМ!$B$33:$B$776,B$113)+'СЕТ СН'!$I$12+СВЦЭМ!$D$10+'СЕТ СН'!$I$5-'СЕТ СН'!$I$20</f>
        <v>2945.34185424</v>
      </c>
      <c r="C134" s="36">
        <f>SUMIFS(СВЦЭМ!$C$33:$C$776,СВЦЭМ!$A$33:$A$776,$A134,СВЦЭМ!$B$33:$B$776,C$113)+'СЕТ СН'!$I$12+СВЦЭМ!$D$10+'СЕТ СН'!$I$5-'СЕТ СН'!$I$20</f>
        <v>2972.9186483200001</v>
      </c>
      <c r="D134" s="36">
        <f>SUMIFS(СВЦЭМ!$C$33:$C$776,СВЦЭМ!$A$33:$A$776,$A134,СВЦЭМ!$B$33:$B$776,D$113)+'СЕТ СН'!$I$12+СВЦЭМ!$D$10+'СЕТ СН'!$I$5-'СЕТ СН'!$I$20</f>
        <v>2988.2920749300001</v>
      </c>
      <c r="E134" s="36">
        <f>SUMIFS(СВЦЭМ!$C$33:$C$776,СВЦЭМ!$A$33:$A$776,$A134,СВЦЭМ!$B$33:$B$776,E$113)+'СЕТ СН'!$I$12+СВЦЭМ!$D$10+'СЕТ СН'!$I$5-'СЕТ СН'!$I$20</f>
        <v>2989.8988748500001</v>
      </c>
      <c r="F134" s="36">
        <f>SUMIFS(СВЦЭМ!$C$33:$C$776,СВЦЭМ!$A$33:$A$776,$A134,СВЦЭМ!$B$33:$B$776,F$113)+'СЕТ СН'!$I$12+СВЦЭМ!$D$10+'СЕТ СН'!$I$5-'СЕТ СН'!$I$20</f>
        <v>2974.3125270199998</v>
      </c>
      <c r="G134" s="36">
        <f>SUMIFS(СВЦЭМ!$C$33:$C$776,СВЦЭМ!$A$33:$A$776,$A134,СВЦЭМ!$B$33:$B$776,G$113)+'СЕТ СН'!$I$12+СВЦЭМ!$D$10+'СЕТ СН'!$I$5-'СЕТ СН'!$I$20</f>
        <v>2947.21601035</v>
      </c>
      <c r="H134" s="36">
        <f>SUMIFS(СВЦЭМ!$C$33:$C$776,СВЦЭМ!$A$33:$A$776,$A134,СВЦЭМ!$B$33:$B$776,H$113)+'СЕТ СН'!$I$12+СВЦЭМ!$D$10+'СЕТ СН'!$I$5-'СЕТ СН'!$I$20</f>
        <v>2926.9434389500002</v>
      </c>
      <c r="I134" s="36">
        <f>SUMIFS(СВЦЭМ!$C$33:$C$776,СВЦЭМ!$A$33:$A$776,$A134,СВЦЭМ!$B$33:$B$776,I$113)+'СЕТ СН'!$I$12+СВЦЭМ!$D$10+'СЕТ СН'!$I$5-'СЕТ СН'!$I$20</f>
        <v>2911.5022463400001</v>
      </c>
      <c r="J134" s="36">
        <f>SUMIFS(СВЦЭМ!$C$33:$C$776,СВЦЭМ!$A$33:$A$776,$A134,СВЦЭМ!$B$33:$B$776,J$113)+'СЕТ СН'!$I$12+СВЦЭМ!$D$10+'СЕТ СН'!$I$5-'СЕТ СН'!$I$20</f>
        <v>2884.7585011400001</v>
      </c>
      <c r="K134" s="36">
        <f>SUMIFS(СВЦЭМ!$C$33:$C$776,СВЦЭМ!$A$33:$A$776,$A134,СВЦЭМ!$B$33:$B$776,K$113)+'СЕТ СН'!$I$12+СВЦЭМ!$D$10+'СЕТ СН'!$I$5-'СЕТ СН'!$I$20</f>
        <v>2878.2920947000002</v>
      </c>
      <c r="L134" s="36">
        <f>SUMIFS(СВЦЭМ!$C$33:$C$776,СВЦЭМ!$A$33:$A$776,$A134,СВЦЭМ!$B$33:$B$776,L$113)+'СЕТ СН'!$I$12+СВЦЭМ!$D$10+'СЕТ СН'!$I$5-'СЕТ СН'!$I$20</f>
        <v>2882.2122786899999</v>
      </c>
      <c r="M134" s="36">
        <f>SUMIFS(СВЦЭМ!$C$33:$C$776,СВЦЭМ!$A$33:$A$776,$A134,СВЦЭМ!$B$33:$B$776,M$113)+'СЕТ СН'!$I$12+СВЦЭМ!$D$10+'СЕТ СН'!$I$5-'СЕТ СН'!$I$20</f>
        <v>2896.2764565299999</v>
      </c>
      <c r="N134" s="36">
        <f>SUMIFS(СВЦЭМ!$C$33:$C$776,СВЦЭМ!$A$33:$A$776,$A134,СВЦЭМ!$B$33:$B$776,N$113)+'СЕТ СН'!$I$12+СВЦЭМ!$D$10+'СЕТ СН'!$I$5-'СЕТ СН'!$I$20</f>
        <v>2922.5562642100003</v>
      </c>
      <c r="O134" s="36">
        <f>SUMIFS(СВЦЭМ!$C$33:$C$776,СВЦЭМ!$A$33:$A$776,$A134,СВЦЭМ!$B$33:$B$776,O$113)+'СЕТ СН'!$I$12+СВЦЭМ!$D$10+'СЕТ СН'!$I$5-'СЕТ СН'!$I$20</f>
        <v>2941.8584341200003</v>
      </c>
      <c r="P134" s="36">
        <f>SUMIFS(СВЦЭМ!$C$33:$C$776,СВЦЭМ!$A$33:$A$776,$A134,СВЦЭМ!$B$33:$B$776,P$113)+'СЕТ СН'!$I$12+СВЦЭМ!$D$10+'СЕТ СН'!$I$5-'СЕТ СН'!$I$20</f>
        <v>2954.8349878899999</v>
      </c>
      <c r="Q134" s="36">
        <f>SUMIFS(СВЦЭМ!$C$33:$C$776,СВЦЭМ!$A$33:$A$776,$A134,СВЦЭМ!$B$33:$B$776,Q$113)+'СЕТ СН'!$I$12+СВЦЭМ!$D$10+'СЕТ СН'!$I$5-'СЕТ СН'!$I$20</f>
        <v>2963.7340300599999</v>
      </c>
      <c r="R134" s="36">
        <f>SUMIFS(СВЦЭМ!$C$33:$C$776,СВЦЭМ!$A$33:$A$776,$A134,СВЦЭМ!$B$33:$B$776,R$113)+'СЕТ СН'!$I$12+СВЦЭМ!$D$10+'СЕТ СН'!$I$5-'СЕТ СН'!$I$20</f>
        <v>2960.0118307299999</v>
      </c>
      <c r="S134" s="36">
        <f>SUMIFS(СВЦЭМ!$C$33:$C$776,СВЦЭМ!$A$33:$A$776,$A134,СВЦЭМ!$B$33:$B$776,S$113)+'СЕТ СН'!$I$12+СВЦЭМ!$D$10+'СЕТ СН'!$I$5-'СЕТ СН'!$I$20</f>
        <v>2937.42619147</v>
      </c>
      <c r="T134" s="36">
        <f>SUMIFS(СВЦЭМ!$C$33:$C$776,СВЦЭМ!$A$33:$A$776,$A134,СВЦЭМ!$B$33:$B$776,T$113)+'СЕТ СН'!$I$12+СВЦЭМ!$D$10+'СЕТ СН'!$I$5-'СЕТ СН'!$I$20</f>
        <v>2895.1275350300002</v>
      </c>
      <c r="U134" s="36">
        <f>SUMIFS(СВЦЭМ!$C$33:$C$776,СВЦЭМ!$A$33:$A$776,$A134,СВЦЭМ!$B$33:$B$776,U$113)+'СЕТ СН'!$I$12+СВЦЭМ!$D$10+'СЕТ СН'!$I$5-'СЕТ СН'!$I$20</f>
        <v>2880.09286071</v>
      </c>
      <c r="V134" s="36">
        <f>SUMIFS(СВЦЭМ!$C$33:$C$776,СВЦЭМ!$A$33:$A$776,$A134,СВЦЭМ!$B$33:$B$776,V$113)+'СЕТ СН'!$I$12+СВЦЭМ!$D$10+'СЕТ СН'!$I$5-'СЕТ СН'!$I$20</f>
        <v>2846.41292909</v>
      </c>
      <c r="W134" s="36">
        <f>SUMIFS(СВЦЭМ!$C$33:$C$776,СВЦЭМ!$A$33:$A$776,$A134,СВЦЭМ!$B$33:$B$776,W$113)+'СЕТ СН'!$I$12+СВЦЭМ!$D$10+'СЕТ СН'!$I$5-'СЕТ СН'!$I$20</f>
        <v>2849.9415823999998</v>
      </c>
      <c r="X134" s="36">
        <f>SUMIFS(СВЦЭМ!$C$33:$C$776,СВЦЭМ!$A$33:$A$776,$A134,СВЦЭМ!$B$33:$B$776,X$113)+'СЕТ СН'!$I$12+СВЦЭМ!$D$10+'СЕТ СН'!$I$5-'СЕТ СН'!$I$20</f>
        <v>2857.4153697900001</v>
      </c>
      <c r="Y134" s="36">
        <f>SUMIFS(СВЦЭМ!$C$33:$C$776,СВЦЭМ!$A$33:$A$776,$A134,СВЦЭМ!$B$33:$B$776,Y$113)+'СЕТ СН'!$I$12+СВЦЭМ!$D$10+'СЕТ СН'!$I$5-'СЕТ СН'!$I$20</f>
        <v>2882.1166982499999</v>
      </c>
    </row>
    <row r="135" spans="1:26" ht="15.75" x14ac:dyDescent="0.2">
      <c r="A135" s="35">
        <f t="shared" si="3"/>
        <v>43883</v>
      </c>
      <c r="B135" s="36">
        <f>SUMIFS(СВЦЭМ!$C$33:$C$776,СВЦЭМ!$A$33:$A$776,$A135,СВЦЭМ!$B$33:$B$776,B$113)+'СЕТ СН'!$I$12+СВЦЭМ!$D$10+'СЕТ СН'!$I$5-'СЕТ СН'!$I$20</f>
        <v>2920.92993118</v>
      </c>
      <c r="C135" s="36">
        <f>SUMIFS(СВЦЭМ!$C$33:$C$776,СВЦЭМ!$A$33:$A$776,$A135,СВЦЭМ!$B$33:$B$776,C$113)+'СЕТ СН'!$I$12+СВЦЭМ!$D$10+'СЕТ СН'!$I$5-'СЕТ СН'!$I$20</f>
        <v>2932.43795047</v>
      </c>
      <c r="D135" s="36">
        <f>SUMIFS(СВЦЭМ!$C$33:$C$776,СВЦЭМ!$A$33:$A$776,$A135,СВЦЭМ!$B$33:$B$776,D$113)+'СЕТ СН'!$I$12+СВЦЭМ!$D$10+'СЕТ СН'!$I$5-'СЕТ СН'!$I$20</f>
        <v>2937.5428563300002</v>
      </c>
      <c r="E135" s="36">
        <f>SUMIFS(СВЦЭМ!$C$33:$C$776,СВЦЭМ!$A$33:$A$776,$A135,СВЦЭМ!$B$33:$B$776,E$113)+'СЕТ СН'!$I$12+СВЦЭМ!$D$10+'СЕТ СН'!$I$5-'СЕТ СН'!$I$20</f>
        <v>2941.15831807</v>
      </c>
      <c r="F135" s="36">
        <f>SUMIFS(СВЦЭМ!$C$33:$C$776,СВЦЭМ!$A$33:$A$776,$A135,СВЦЭМ!$B$33:$B$776,F$113)+'СЕТ СН'!$I$12+СВЦЭМ!$D$10+'СЕТ СН'!$I$5-'СЕТ СН'!$I$20</f>
        <v>2934.95618831</v>
      </c>
      <c r="G135" s="36">
        <f>SUMIFS(СВЦЭМ!$C$33:$C$776,СВЦЭМ!$A$33:$A$776,$A135,СВЦЭМ!$B$33:$B$776,G$113)+'СЕТ СН'!$I$12+СВЦЭМ!$D$10+'СЕТ СН'!$I$5-'СЕТ СН'!$I$20</f>
        <v>2927.9808347899998</v>
      </c>
      <c r="H135" s="36">
        <f>SUMIFS(СВЦЭМ!$C$33:$C$776,СВЦЭМ!$A$33:$A$776,$A135,СВЦЭМ!$B$33:$B$776,H$113)+'СЕТ СН'!$I$12+СВЦЭМ!$D$10+'СЕТ СН'!$I$5-'СЕТ СН'!$I$20</f>
        <v>2904.7106010000002</v>
      </c>
      <c r="I135" s="36">
        <f>SUMIFS(СВЦЭМ!$C$33:$C$776,СВЦЭМ!$A$33:$A$776,$A135,СВЦЭМ!$B$33:$B$776,I$113)+'СЕТ СН'!$I$12+СВЦЭМ!$D$10+'СЕТ СН'!$I$5-'СЕТ СН'!$I$20</f>
        <v>2871.0991773599999</v>
      </c>
      <c r="J135" s="36">
        <f>SUMIFS(СВЦЭМ!$C$33:$C$776,СВЦЭМ!$A$33:$A$776,$A135,СВЦЭМ!$B$33:$B$776,J$113)+'СЕТ СН'!$I$12+СВЦЭМ!$D$10+'СЕТ СН'!$I$5-'СЕТ СН'!$I$20</f>
        <v>2876.5787746800002</v>
      </c>
      <c r="K135" s="36">
        <f>SUMIFS(СВЦЭМ!$C$33:$C$776,СВЦЭМ!$A$33:$A$776,$A135,СВЦЭМ!$B$33:$B$776,K$113)+'СЕТ СН'!$I$12+СВЦЭМ!$D$10+'СЕТ СН'!$I$5-'СЕТ СН'!$I$20</f>
        <v>2884.3701974400001</v>
      </c>
      <c r="L135" s="36">
        <f>SUMIFS(СВЦЭМ!$C$33:$C$776,СВЦЭМ!$A$33:$A$776,$A135,СВЦЭМ!$B$33:$B$776,L$113)+'СЕТ СН'!$I$12+СВЦЭМ!$D$10+'СЕТ СН'!$I$5-'СЕТ СН'!$I$20</f>
        <v>2898.06249858</v>
      </c>
      <c r="M135" s="36">
        <f>SUMIFS(СВЦЭМ!$C$33:$C$776,СВЦЭМ!$A$33:$A$776,$A135,СВЦЭМ!$B$33:$B$776,M$113)+'СЕТ СН'!$I$12+СВЦЭМ!$D$10+'СЕТ СН'!$I$5-'СЕТ СН'!$I$20</f>
        <v>2908.6269504400002</v>
      </c>
      <c r="N135" s="36">
        <f>SUMIFS(СВЦЭМ!$C$33:$C$776,СВЦЭМ!$A$33:$A$776,$A135,СВЦЭМ!$B$33:$B$776,N$113)+'СЕТ СН'!$I$12+СВЦЭМ!$D$10+'СЕТ СН'!$I$5-'СЕТ СН'!$I$20</f>
        <v>2910.4299049199999</v>
      </c>
      <c r="O135" s="36">
        <f>SUMIFS(СВЦЭМ!$C$33:$C$776,СВЦЭМ!$A$33:$A$776,$A135,СВЦЭМ!$B$33:$B$776,O$113)+'СЕТ СН'!$I$12+СВЦЭМ!$D$10+'СЕТ СН'!$I$5-'СЕТ СН'!$I$20</f>
        <v>2910.9257674099999</v>
      </c>
      <c r="P135" s="36">
        <f>SUMIFS(СВЦЭМ!$C$33:$C$776,СВЦЭМ!$A$33:$A$776,$A135,СВЦЭМ!$B$33:$B$776,P$113)+'СЕТ СН'!$I$12+СВЦЭМ!$D$10+'СЕТ СН'!$I$5-'СЕТ СН'!$I$20</f>
        <v>2903.4080653700003</v>
      </c>
      <c r="Q135" s="36">
        <f>SUMIFS(СВЦЭМ!$C$33:$C$776,СВЦЭМ!$A$33:$A$776,$A135,СВЦЭМ!$B$33:$B$776,Q$113)+'СЕТ СН'!$I$12+СВЦЭМ!$D$10+'СЕТ СН'!$I$5-'СЕТ СН'!$I$20</f>
        <v>2899.67362757</v>
      </c>
      <c r="R135" s="36">
        <f>SUMIFS(СВЦЭМ!$C$33:$C$776,СВЦЭМ!$A$33:$A$776,$A135,СВЦЭМ!$B$33:$B$776,R$113)+'СЕТ СН'!$I$12+СВЦЭМ!$D$10+'СЕТ СН'!$I$5-'СЕТ СН'!$I$20</f>
        <v>2894.1928481100003</v>
      </c>
      <c r="S135" s="36">
        <f>SUMIFS(СВЦЭМ!$C$33:$C$776,СВЦЭМ!$A$33:$A$776,$A135,СВЦЭМ!$B$33:$B$776,S$113)+'СЕТ СН'!$I$12+СВЦЭМ!$D$10+'СЕТ СН'!$I$5-'СЕТ СН'!$I$20</f>
        <v>2893.6271902600001</v>
      </c>
      <c r="T135" s="36">
        <f>SUMIFS(СВЦЭМ!$C$33:$C$776,СВЦЭМ!$A$33:$A$776,$A135,СВЦЭМ!$B$33:$B$776,T$113)+'СЕТ СН'!$I$12+СВЦЭМ!$D$10+'СЕТ СН'!$I$5-'СЕТ СН'!$I$20</f>
        <v>2898.0699061700002</v>
      </c>
      <c r="U135" s="36">
        <f>SUMIFS(СВЦЭМ!$C$33:$C$776,СВЦЭМ!$A$33:$A$776,$A135,СВЦЭМ!$B$33:$B$776,U$113)+'СЕТ СН'!$I$12+СВЦЭМ!$D$10+'СЕТ СН'!$I$5-'СЕТ СН'!$I$20</f>
        <v>2903.8161001100002</v>
      </c>
      <c r="V135" s="36">
        <f>SUMIFS(СВЦЭМ!$C$33:$C$776,СВЦЭМ!$A$33:$A$776,$A135,СВЦЭМ!$B$33:$B$776,V$113)+'СЕТ СН'!$I$12+СВЦЭМ!$D$10+'СЕТ СН'!$I$5-'СЕТ СН'!$I$20</f>
        <v>2910.7141227400002</v>
      </c>
      <c r="W135" s="36">
        <f>SUMIFS(СВЦЭМ!$C$33:$C$776,СВЦЭМ!$A$33:$A$776,$A135,СВЦЭМ!$B$33:$B$776,W$113)+'СЕТ СН'!$I$12+СВЦЭМ!$D$10+'СЕТ СН'!$I$5-'СЕТ СН'!$I$20</f>
        <v>2907.3541012300002</v>
      </c>
      <c r="X135" s="36">
        <f>SUMIFS(СВЦЭМ!$C$33:$C$776,СВЦЭМ!$A$33:$A$776,$A135,СВЦЭМ!$B$33:$B$776,X$113)+'СЕТ СН'!$I$12+СВЦЭМ!$D$10+'СЕТ СН'!$I$5-'СЕТ СН'!$I$20</f>
        <v>2899.88510516</v>
      </c>
      <c r="Y135" s="36">
        <f>SUMIFS(СВЦЭМ!$C$33:$C$776,СВЦЭМ!$A$33:$A$776,$A135,СВЦЭМ!$B$33:$B$776,Y$113)+'СЕТ СН'!$I$12+СВЦЭМ!$D$10+'СЕТ СН'!$I$5-'СЕТ СН'!$I$20</f>
        <v>2890.5826064500002</v>
      </c>
    </row>
    <row r="136" spans="1:26" ht="15.75" x14ac:dyDescent="0.2">
      <c r="A136" s="35">
        <f t="shared" si="3"/>
        <v>43884</v>
      </c>
      <c r="B136" s="36">
        <f>SUMIFS(СВЦЭМ!$C$33:$C$776,СВЦЭМ!$A$33:$A$776,$A136,СВЦЭМ!$B$33:$B$776,B$113)+'СЕТ СН'!$I$12+СВЦЭМ!$D$10+'СЕТ СН'!$I$5-'СЕТ СН'!$I$20</f>
        <v>2929.51236281</v>
      </c>
      <c r="C136" s="36">
        <f>SUMIFS(СВЦЭМ!$C$33:$C$776,СВЦЭМ!$A$33:$A$776,$A136,СВЦЭМ!$B$33:$B$776,C$113)+'СЕТ СН'!$I$12+СВЦЭМ!$D$10+'СЕТ СН'!$I$5-'СЕТ СН'!$I$20</f>
        <v>2946.1263712300001</v>
      </c>
      <c r="D136" s="36">
        <f>SUMIFS(СВЦЭМ!$C$33:$C$776,СВЦЭМ!$A$33:$A$776,$A136,СВЦЭМ!$B$33:$B$776,D$113)+'СЕТ СН'!$I$12+СВЦЭМ!$D$10+'СЕТ СН'!$I$5-'СЕТ СН'!$I$20</f>
        <v>2956.8840843200001</v>
      </c>
      <c r="E136" s="36">
        <f>SUMIFS(СВЦЭМ!$C$33:$C$776,СВЦЭМ!$A$33:$A$776,$A136,СВЦЭМ!$B$33:$B$776,E$113)+'СЕТ СН'!$I$12+СВЦЭМ!$D$10+'СЕТ СН'!$I$5-'СЕТ СН'!$I$20</f>
        <v>2965.4582964800002</v>
      </c>
      <c r="F136" s="36">
        <f>SUMIFS(СВЦЭМ!$C$33:$C$776,СВЦЭМ!$A$33:$A$776,$A136,СВЦЭМ!$B$33:$B$776,F$113)+'СЕТ СН'!$I$12+СВЦЭМ!$D$10+'СЕТ СН'!$I$5-'СЕТ СН'!$I$20</f>
        <v>2966.1097259500002</v>
      </c>
      <c r="G136" s="36">
        <f>SUMIFS(СВЦЭМ!$C$33:$C$776,СВЦЭМ!$A$33:$A$776,$A136,СВЦЭМ!$B$33:$B$776,G$113)+'СЕТ СН'!$I$12+СВЦЭМ!$D$10+'СЕТ СН'!$I$5-'СЕТ СН'!$I$20</f>
        <v>2967.9710695399999</v>
      </c>
      <c r="H136" s="36">
        <f>SUMIFS(СВЦЭМ!$C$33:$C$776,СВЦЭМ!$A$33:$A$776,$A136,СВЦЭМ!$B$33:$B$776,H$113)+'СЕТ СН'!$I$12+СВЦЭМ!$D$10+'СЕТ СН'!$I$5-'СЕТ СН'!$I$20</f>
        <v>2956.4642763500001</v>
      </c>
      <c r="I136" s="36">
        <f>SUMIFS(СВЦЭМ!$C$33:$C$776,СВЦЭМ!$A$33:$A$776,$A136,СВЦЭМ!$B$33:$B$776,I$113)+'СЕТ СН'!$I$12+СВЦЭМ!$D$10+'СЕТ СН'!$I$5-'СЕТ СН'!$I$20</f>
        <v>2951.1253875500001</v>
      </c>
      <c r="J136" s="36">
        <f>SUMIFS(СВЦЭМ!$C$33:$C$776,СВЦЭМ!$A$33:$A$776,$A136,СВЦЭМ!$B$33:$B$776,J$113)+'СЕТ СН'!$I$12+СВЦЭМ!$D$10+'СЕТ СН'!$I$5-'СЕТ СН'!$I$20</f>
        <v>2917.6083239700001</v>
      </c>
      <c r="K136" s="36">
        <f>SUMIFS(СВЦЭМ!$C$33:$C$776,СВЦЭМ!$A$33:$A$776,$A136,СВЦЭМ!$B$33:$B$776,K$113)+'СЕТ СН'!$I$12+СВЦЭМ!$D$10+'СЕТ СН'!$I$5-'СЕТ СН'!$I$20</f>
        <v>2870.5820951800001</v>
      </c>
      <c r="L136" s="36">
        <f>SUMIFS(СВЦЭМ!$C$33:$C$776,СВЦЭМ!$A$33:$A$776,$A136,СВЦЭМ!$B$33:$B$776,L$113)+'СЕТ СН'!$I$12+СВЦЭМ!$D$10+'СЕТ СН'!$I$5-'СЕТ СН'!$I$20</f>
        <v>2853.3530946400001</v>
      </c>
      <c r="M136" s="36">
        <f>SUMIFS(СВЦЭМ!$C$33:$C$776,СВЦЭМ!$A$33:$A$776,$A136,СВЦЭМ!$B$33:$B$776,M$113)+'СЕТ СН'!$I$12+СВЦЭМ!$D$10+'СЕТ СН'!$I$5-'СЕТ СН'!$I$20</f>
        <v>2853.2903533399999</v>
      </c>
      <c r="N136" s="36">
        <f>SUMIFS(СВЦЭМ!$C$33:$C$776,СВЦЭМ!$A$33:$A$776,$A136,СВЦЭМ!$B$33:$B$776,N$113)+'СЕТ СН'!$I$12+СВЦЭМ!$D$10+'СЕТ СН'!$I$5-'СЕТ СН'!$I$20</f>
        <v>2881.5146676200002</v>
      </c>
      <c r="O136" s="36">
        <f>SUMIFS(СВЦЭМ!$C$33:$C$776,СВЦЭМ!$A$33:$A$776,$A136,СВЦЭМ!$B$33:$B$776,O$113)+'СЕТ СН'!$I$12+СВЦЭМ!$D$10+'СЕТ СН'!$I$5-'СЕТ СН'!$I$20</f>
        <v>2886.8183455500002</v>
      </c>
      <c r="P136" s="36">
        <f>SUMIFS(СВЦЭМ!$C$33:$C$776,СВЦЭМ!$A$33:$A$776,$A136,СВЦЭМ!$B$33:$B$776,P$113)+'СЕТ СН'!$I$12+СВЦЭМ!$D$10+'СЕТ СН'!$I$5-'СЕТ СН'!$I$20</f>
        <v>2895.1122757800003</v>
      </c>
      <c r="Q136" s="36">
        <f>SUMIFS(СВЦЭМ!$C$33:$C$776,СВЦЭМ!$A$33:$A$776,$A136,СВЦЭМ!$B$33:$B$776,Q$113)+'СЕТ СН'!$I$12+СВЦЭМ!$D$10+'СЕТ СН'!$I$5-'СЕТ СН'!$I$20</f>
        <v>2897.0218671000002</v>
      </c>
      <c r="R136" s="36">
        <f>SUMIFS(СВЦЭМ!$C$33:$C$776,СВЦЭМ!$A$33:$A$776,$A136,СВЦЭМ!$B$33:$B$776,R$113)+'СЕТ СН'!$I$12+СВЦЭМ!$D$10+'СЕТ СН'!$I$5-'СЕТ СН'!$I$20</f>
        <v>2900.3644234900003</v>
      </c>
      <c r="S136" s="36">
        <f>SUMIFS(СВЦЭМ!$C$33:$C$776,СВЦЭМ!$A$33:$A$776,$A136,СВЦЭМ!$B$33:$B$776,S$113)+'СЕТ СН'!$I$12+СВЦЭМ!$D$10+'СЕТ СН'!$I$5-'СЕТ СН'!$I$20</f>
        <v>2892.7124849000002</v>
      </c>
      <c r="T136" s="36">
        <f>SUMIFS(СВЦЭМ!$C$33:$C$776,СВЦЭМ!$A$33:$A$776,$A136,СВЦЭМ!$B$33:$B$776,T$113)+'СЕТ СН'!$I$12+СВЦЭМ!$D$10+'СЕТ СН'!$I$5-'СЕТ СН'!$I$20</f>
        <v>2871.3303641900002</v>
      </c>
      <c r="U136" s="36">
        <f>SUMIFS(СВЦЭМ!$C$33:$C$776,СВЦЭМ!$A$33:$A$776,$A136,СВЦЭМ!$B$33:$B$776,U$113)+'СЕТ СН'!$I$12+СВЦЭМ!$D$10+'СЕТ СН'!$I$5-'СЕТ СН'!$I$20</f>
        <v>2854.99202199</v>
      </c>
      <c r="V136" s="36">
        <f>SUMIFS(СВЦЭМ!$C$33:$C$776,СВЦЭМ!$A$33:$A$776,$A136,СВЦЭМ!$B$33:$B$776,V$113)+'СЕТ СН'!$I$12+СВЦЭМ!$D$10+'СЕТ СН'!$I$5-'СЕТ СН'!$I$20</f>
        <v>2863.2856635100002</v>
      </c>
      <c r="W136" s="36">
        <f>SUMIFS(СВЦЭМ!$C$33:$C$776,СВЦЭМ!$A$33:$A$776,$A136,СВЦЭМ!$B$33:$B$776,W$113)+'СЕТ СН'!$I$12+СВЦЭМ!$D$10+'СЕТ СН'!$I$5-'СЕТ СН'!$I$20</f>
        <v>2871.89275993</v>
      </c>
      <c r="X136" s="36">
        <f>SUMIFS(СВЦЭМ!$C$33:$C$776,СВЦЭМ!$A$33:$A$776,$A136,СВЦЭМ!$B$33:$B$776,X$113)+'СЕТ СН'!$I$12+СВЦЭМ!$D$10+'СЕТ СН'!$I$5-'СЕТ СН'!$I$20</f>
        <v>2896.1859125999999</v>
      </c>
      <c r="Y136" s="36">
        <f>SUMIFS(СВЦЭМ!$C$33:$C$776,СВЦЭМ!$A$33:$A$776,$A136,СВЦЭМ!$B$33:$B$776,Y$113)+'СЕТ СН'!$I$12+СВЦЭМ!$D$10+'СЕТ СН'!$I$5-'СЕТ СН'!$I$20</f>
        <v>2917.7231979200001</v>
      </c>
    </row>
    <row r="137" spans="1:26" ht="15.75" x14ac:dyDescent="0.2">
      <c r="A137" s="35">
        <f t="shared" si="3"/>
        <v>43885</v>
      </c>
      <c r="B137" s="36">
        <f>SUMIFS(СВЦЭМ!$C$33:$C$776,СВЦЭМ!$A$33:$A$776,$A137,СВЦЭМ!$B$33:$B$776,B$113)+'СЕТ СН'!$I$12+СВЦЭМ!$D$10+'СЕТ СН'!$I$5-'СЕТ СН'!$I$20</f>
        <v>2923.2040574500002</v>
      </c>
      <c r="C137" s="36">
        <f>SUMIFS(СВЦЭМ!$C$33:$C$776,СВЦЭМ!$A$33:$A$776,$A137,СВЦЭМ!$B$33:$B$776,C$113)+'СЕТ СН'!$I$12+СВЦЭМ!$D$10+'СЕТ СН'!$I$5-'СЕТ СН'!$I$20</f>
        <v>2932.08589205</v>
      </c>
      <c r="D137" s="36">
        <f>SUMIFS(СВЦЭМ!$C$33:$C$776,СВЦЭМ!$A$33:$A$776,$A137,СВЦЭМ!$B$33:$B$776,D$113)+'СЕТ СН'!$I$12+СВЦЭМ!$D$10+'СЕТ СН'!$I$5-'СЕТ СН'!$I$20</f>
        <v>2946.1848806400003</v>
      </c>
      <c r="E137" s="36">
        <f>SUMIFS(СВЦЭМ!$C$33:$C$776,СВЦЭМ!$A$33:$A$776,$A137,СВЦЭМ!$B$33:$B$776,E$113)+'СЕТ СН'!$I$12+СВЦЭМ!$D$10+'СЕТ СН'!$I$5-'СЕТ СН'!$I$20</f>
        <v>2965.3164925700003</v>
      </c>
      <c r="F137" s="36">
        <f>SUMIFS(СВЦЭМ!$C$33:$C$776,СВЦЭМ!$A$33:$A$776,$A137,СВЦЭМ!$B$33:$B$776,F$113)+'СЕТ СН'!$I$12+СВЦЭМ!$D$10+'СЕТ СН'!$I$5-'СЕТ СН'!$I$20</f>
        <v>2967.2718142100002</v>
      </c>
      <c r="G137" s="36">
        <f>SUMIFS(СВЦЭМ!$C$33:$C$776,СВЦЭМ!$A$33:$A$776,$A137,СВЦЭМ!$B$33:$B$776,G$113)+'СЕТ СН'!$I$12+СВЦЭМ!$D$10+'СЕТ СН'!$I$5-'СЕТ СН'!$I$20</f>
        <v>2962.61058237</v>
      </c>
      <c r="H137" s="36">
        <f>SUMIFS(СВЦЭМ!$C$33:$C$776,СВЦЭМ!$A$33:$A$776,$A137,СВЦЭМ!$B$33:$B$776,H$113)+'СЕТ СН'!$I$12+СВЦЭМ!$D$10+'СЕТ СН'!$I$5-'СЕТ СН'!$I$20</f>
        <v>2954.43806485</v>
      </c>
      <c r="I137" s="36">
        <f>SUMIFS(СВЦЭМ!$C$33:$C$776,СВЦЭМ!$A$33:$A$776,$A137,СВЦЭМ!$B$33:$B$776,I$113)+'СЕТ СН'!$I$12+СВЦЭМ!$D$10+'СЕТ СН'!$I$5-'СЕТ СН'!$I$20</f>
        <v>2944.7031559799998</v>
      </c>
      <c r="J137" s="36">
        <f>SUMIFS(СВЦЭМ!$C$33:$C$776,СВЦЭМ!$A$33:$A$776,$A137,СВЦЭМ!$B$33:$B$776,J$113)+'СЕТ СН'!$I$12+СВЦЭМ!$D$10+'СЕТ СН'!$I$5-'СЕТ СН'!$I$20</f>
        <v>2908.8537697800002</v>
      </c>
      <c r="K137" s="36">
        <f>SUMIFS(СВЦЭМ!$C$33:$C$776,СВЦЭМ!$A$33:$A$776,$A137,СВЦЭМ!$B$33:$B$776,K$113)+'СЕТ СН'!$I$12+СВЦЭМ!$D$10+'СЕТ СН'!$I$5-'СЕТ СН'!$I$20</f>
        <v>2871.6457266400002</v>
      </c>
      <c r="L137" s="36">
        <f>SUMIFS(СВЦЭМ!$C$33:$C$776,СВЦЭМ!$A$33:$A$776,$A137,СВЦЭМ!$B$33:$B$776,L$113)+'СЕТ СН'!$I$12+СВЦЭМ!$D$10+'СЕТ СН'!$I$5-'СЕТ СН'!$I$20</f>
        <v>2868.8938609400002</v>
      </c>
      <c r="M137" s="36">
        <f>SUMIFS(СВЦЭМ!$C$33:$C$776,СВЦЭМ!$A$33:$A$776,$A137,СВЦЭМ!$B$33:$B$776,M$113)+'СЕТ СН'!$I$12+СВЦЭМ!$D$10+'СЕТ СН'!$I$5-'СЕТ СН'!$I$20</f>
        <v>2870.1249091600002</v>
      </c>
      <c r="N137" s="36">
        <f>SUMIFS(СВЦЭМ!$C$33:$C$776,СВЦЭМ!$A$33:$A$776,$A137,СВЦЭМ!$B$33:$B$776,N$113)+'СЕТ СН'!$I$12+СВЦЭМ!$D$10+'СЕТ СН'!$I$5-'СЕТ СН'!$I$20</f>
        <v>2886.9334342699999</v>
      </c>
      <c r="O137" s="36">
        <f>SUMIFS(СВЦЭМ!$C$33:$C$776,СВЦЭМ!$A$33:$A$776,$A137,СВЦЭМ!$B$33:$B$776,O$113)+'СЕТ СН'!$I$12+СВЦЭМ!$D$10+'СЕТ СН'!$I$5-'СЕТ СН'!$I$20</f>
        <v>2901.0338029</v>
      </c>
      <c r="P137" s="36">
        <f>SUMIFS(СВЦЭМ!$C$33:$C$776,СВЦЭМ!$A$33:$A$776,$A137,СВЦЭМ!$B$33:$B$776,P$113)+'СЕТ СН'!$I$12+СВЦЭМ!$D$10+'СЕТ СН'!$I$5-'СЕТ СН'!$I$20</f>
        <v>2909.8773958199999</v>
      </c>
      <c r="Q137" s="36">
        <f>SUMIFS(СВЦЭМ!$C$33:$C$776,СВЦЭМ!$A$33:$A$776,$A137,СВЦЭМ!$B$33:$B$776,Q$113)+'СЕТ СН'!$I$12+СВЦЭМ!$D$10+'СЕТ СН'!$I$5-'СЕТ СН'!$I$20</f>
        <v>2908.33678018</v>
      </c>
      <c r="R137" s="36">
        <f>SUMIFS(СВЦЭМ!$C$33:$C$776,СВЦЭМ!$A$33:$A$776,$A137,СВЦЭМ!$B$33:$B$776,R$113)+'СЕТ СН'!$I$12+СВЦЭМ!$D$10+'СЕТ СН'!$I$5-'СЕТ СН'!$I$20</f>
        <v>2907.5357879500002</v>
      </c>
      <c r="S137" s="36">
        <f>SUMIFS(СВЦЭМ!$C$33:$C$776,СВЦЭМ!$A$33:$A$776,$A137,СВЦЭМ!$B$33:$B$776,S$113)+'СЕТ СН'!$I$12+СВЦЭМ!$D$10+'СЕТ СН'!$I$5-'СЕТ СН'!$I$20</f>
        <v>2893.7467866400002</v>
      </c>
      <c r="T137" s="36">
        <f>SUMIFS(СВЦЭМ!$C$33:$C$776,СВЦЭМ!$A$33:$A$776,$A137,СВЦЭМ!$B$33:$B$776,T$113)+'СЕТ СН'!$I$12+СВЦЭМ!$D$10+'СЕТ СН'!$I$5-'СЕТ СН'!$I$20</f>
        <v>2866.28183726</v>
      </c>
      <c r="U137" s="36">
        <f>SUMIFS(СВЦЭМ!$C$33:$C$776,СВЦЭМ!$A$33:$A$776,$A137,СВЦЭМ!$B$33:$B$776,U$113)+'СЕТ СН'!$I$12+СВЦЭМ!$D$10+'СЕТ СН'!$I$5-'СЕТ СН'!$I$20</f>
        <v>2840.4260605200002</v>
      </c>
      <c r="V137" s="36">
        <f>SUMIFS(СВЦЭМ!$C$33:$C$776,СВЦЭМ!$A$33:$A$776,$A137,СВЦЭМ!$B$33:$B$776,V$113)+'СЕТ СН'!$I$12+СВЦЭМ!$D$10+'СЕТ СН'!$I$5-'СЕТ СН'!$I$20</f>
        <v>2849.4251875800001</v>
      </c>
      <c r="W137" s="36">
        <f>SUMIFS(СВЦЭМ!$C$33:$C$776,СВЦЭМ!$A$33:$A$776,$A137,СВЦЭМ!$B$33:$B$776,W$113)+'СЕТ СН'!$I$12+СВЦЭМ!$D$10+'СЕТ СН'!$I$5-'СЕТ СН'!$I$20</f>
        <v>2865.4671666499999</v>
      </c>
      <c r="X137" s="36">
        <f>SUMIFS(СВЦЭМ!$C$33:$C$776,СВЦЭМ!$A$33:$A$776,$A137,СВЦЭМ!$B$33:$B$776,X$113)+'СЕТ СН'!$I$12+СВЦЭМ!$D$10+'СЕТ СН'!$I$5-'СЕТ СН'!$I$20</f>
        <v>2879.2750065999999</v>
      </c>
      <c r="Y137" s="36">
        <f>SUMIFS(СВЦЭМ!$C$33:$C$776,СВЦЭМ!$A$33:$A$776,$A137,СВЦЭМ!$B$33:$B$776,Y$113)+'СЕТ СН'!$I$12+СВЦЭМ!$D$10+'СЕТ СН'!$I$5-'СЕТ СН'!$I$20</f>
        <v>2906.8745098099998</v>
      </c>
    </row>
    <row r="138" spans="1:26" ht="15.75" x14ac:dyDescent="0.2">
      <c r="A138" s="35">
        <f t="shared" si="3"/>
        <v>43886</v>
      </c>
      <c r="B138" s="36">
        <f>SUMIFS(СВЦЭМ!$C$33:$C$776,СВЦЭМ!$A$33:$A$776,$A138,СВЦЭМ!$B$33:$B$776,B$113)+'СЕТ СН'!$I$12+СВЦЭМ!$D$10+'СЕТ СН'!$I$5-'СЕТ СН'!$I$20</f>
        <v>2952.6944707600001</v>
      </c>
      <c r="C138" s="36">
        <f>SUMIFS(СВЦЭМ!$C$33:$C$776,СВЦЭМ!$A$33:$A$776,$A138,СВЦЭМ!$B$33:$B$776,C$113)+'СЕТ СН'!$I$12+СВЦЭМ!$D$10+'СЕТ СН'!$I$5-'СЕТ СН'!$I$20</f>
        <v>2961.15245469</v>
      </c>
      <c r="D138" s="36">
        <f>SUMIFS(СВЦЭМ!$C$33:$C$776,СВЦЭМ!$A$33:$A$776,$A138,СВЦЭМ!$B$33:$B$776,D$113)+'СЕТ СН'!$I$12+СВЦЭМ!$D$10+'СЕТ СН'!$I$5-'СЕТ СН'!$I$20</f>
        <v>2982.19080201</v>
      </c>
      <c r="E138" s="36">
        <f>SUMIFS(СВЦЭМ!$C$33:$C$776,СВЦЭМ!$A$33:$A$776,$A138,СВЦЭМ!$B$33:$B$776,E$113)+'СЕТ СН'!$I$12+СВЦЭМ!$D$10+'СЕТ СН'!$I$5-'СЕТ СН'!$I$20</f>
        <v>3001.14794209</v>
      </c>
      <c r="F138" s="36">
        <f>SUMIFS(СВЦЭМ!$C$33:$C$776,СВЦЭМ!$A$33:$A$776,$A138,СВЦЭМ!$B$33:$B$776,F$113)+'СЕТ СН'!$I$12+СВЦЭМ!$D$10+'СЕТ СН'!$I$5-'СЕТ СН'!$I$20</f>
        <v>2987.0413391900001</v>
      </c>
      <c r="G138" s="36">
        <f>SUMIFS(СВЦЭМ!$C$33:$C$776,СВЦЭМ!$A$33:$A$776,$A138,СВЦЭМ!$B$33:$B$776,G$113)+'СЕТ СН'!$I$12+СВЦЭМ!$D$10+'СЕТ СН'!$I$5-'СЕТ СН'!$I$20</f>
        <v>2964.11319809</v>
      </c>
      <c r="H138" s="36">
        <f>SUMIFS(СВЦЭМ!$C$33:$C$776,СВЦЭМ!$A$33:$A$776,$A138,СВЦЭМ!$B$33:$B$776,H$113)+'СЕТ СН'!$I$12+СВЦЭМ!$D$10+'СЕТ СН'!$I$5-'СЕТ СН'!$I$20</f>
        <v>2935.5317260700003</v>
      </c>
      <c r="I138" s="36">
        <f>SUMIFS(СВЦЭМ!$C$33:$C$776,СВЦЭМ!$A$33:$A$776,$A138,СВЦЭМ!$B$33:$B$776,I$113)+'СЕТ СН'!$I$12+СВЦЭМ!$D$10+'СЕТ СН'!$I$5-'СЕТ СН'!$I$20</f>
        <v>2910.9661293700001</v>
      </c>
      <c r="J138" s="36">
        <f>SUMIFS(СВЦЭМ!$C$33:$C$776,СВЦЭМ!$A$33:$A$776,$A138,СВЦЭМ!$B$33:$B$776,J$113)+'СЕТ СН'!$I$12+СВЦЭМ!$D$10+'СЕТ СН'!$I$5-'СЕТ СН'!$I$20</f>
        <v>2885.7556605600003</v>
      </c>
      <c r="K138" s="36">
        <f>SUMIFS(СВЦЭМ!$C$33:$C$776,СВЦЭМ!$A$33:$A$776,$A138,СВЦЭМ!$B$33:$B$776,K$113)+'СЕТ СН'!$I$12+СВЦЭМ!$D$10+'СЕТ СН'!$I$5-'СЕТ СН'!$I$20</f>
        <v>2865.6855315900002</v>
      </c>
      <c r="L138" s="36">
        <f>SUMIFS(СВЦЭМ!$C$33:$C$776,СВЦЭМ!$A$33:$A$776,$A138,СВЦЭМ!$B$33:$B$776,L$113)+'СЕТ СН'!$I$12+СВЦЭМ!$D$10+'СЕТ СН'!$I$5-'СЕТ СН'!$I$20</f>
        <v>2866.1736799800001</v>
      </c>
      <c r="M138" s="36">
        <f>SUMIFS(СВЦЭМ!$C$33:$C$776,СВЦЭМ!$A$33:$A$776,$A138,СВЦЭМ!$B$33:$B$776,M$113)+'СЕТ СН'!$I$12+СВЦЭМ!$D$10+'СЕТ СН'!$I$5-'СЕТ СН'!$I$20</f>
        <v>2880.2646837800003</v>
      </c>
      <c r="N138" s="36">
        <f>SUMIFS(СВЦЭМ!$C$33:$C$776,СВЦЭМ!$A$33:$A$776,$A138,СВЦЭМ!$B$33:$B$776,N$113)+'СЕТ СН'!$I$12+СВЦЭМ!$D$10+'СЕТ СН'!$I$5-'СЕТ СН'!$I$20</f>
        <v>2888.8283368900002</v>
      </c>
      <c r="O138" s="36">
        <f>SUMIFS(СВЦЭМ!$C$33:$C$776,СВЦЭМ!$A$33:$A$776,$A138,СВЦЭМ!$B$33:$B$776,O$113)+'СЕТ СН'!$I$12+СВЦЭМ!$D$10+'СЕТ СН'!$I$5-'СЕТ СН'!$I$20</f>
        <v>2911.37479949</v>
      </c>
      <c r="P138" s="36">
        <f>SUMIFS(СВЦЭМ!$C$33:$C$776,СВЦЭМ!$A$33:$A$776,$A138,СВЦЭМ!$B$33:$B$776,P$113)+'СЕТ СН'!$I$12+СВЦЭМ!$D$10+'СЕТ СН'!$I$5-'СЕТ СН'!$I$20</f>
        <v>2945.9114944800003</v>
      </c>
      <c r="Q138" s="36">
        <f>SUMIFS(СВЦЭМ!$C$33:$C$776,СВЦЭМ!$A$33:$A$776,$A138,СВЦЭМ!$B$33:$B$776,Q$113)+'СЕТ СН'!$I$12+СВЦЭМ!$D$10+'СЕТ СН'!$I$5-'СЕТ СН'!$I$20</f>
        <v>2965.4664641600002</v>
      </c>
      <c r="R138" s="36">
        <f>SUMIFS(СВЦЭМ!$C$33:$C$776,СВЦЭМ!$A$33:$A$776,$A138,СВЦЭМ!$B$33:$B$776,R$113)+'СЕТ СН'!$I$12+СВЦЭМ!$D$10+'СЕТ СН'!$I$5-'СЕТ СН'!$I$20</f>
        <v>2964.1381699900003</v>
      </c>
      <c r="S138" s="36">
        <f>SUMIFS(СВЦЭМ!$C$33:$C$776,СВЦЭМ!$A$33:$A$776,$A138,СВЦЭМ!$B$33:$B$776,S$113)+'СЕТ СН'!$I$12+СВЦЭМ!$D$10+'СЕТ СН'!$I$5-'СЕТ СН'!$I$20</f>
        <v>2921.54879824</v>
      </c>
      <c r="T138" s="36">
        <f>SUMIFS(СВЦЭМ!$C$33:$C$776,СВЦЭМ!$A$33:$A$776,$A138,СВЦЭМ!$B$33:$B$776,T$113)+'СЕТ СН'!$I$12+СВЦЭМ!$D$10+'СЕТ СН'!$I$5-'СЕТ СН'!$I$20</f>
        <v>2884.39375883</v>
      </c>
      <c r="U138" s="36">
        <f>SUMIFS(СВЦЭМ!$C$33:$C$776,СВЦЭМ!$A$33:$A$776,$A138,СВЦЭМ!$B$33:$B$776,U$113)+'СЕТ СН'!$I$12+СВЦЭМ!$D$10+'СЕТ СН'!$I$5-'СЕТ СН'!$I$20</f>
        <v>2854.78162303</v>
      </c>
      <c r="V138" s="36">
        <f>SUMIFS(СВЦЭМ!$C$33:$C$776,СВЦЭМ!$A$33:$A$776,$A138,СВЦЭМ!$B$33:$B$776,V$113)+'СЕТ СН'!$I$12+СВЦЭМ!$D$10+'СЕТ СН'!$I$5-'СЕТ СН'!$I$20</f>
        <v>2852.96288886</v>
      </c>
      <c r="W138" s="36">
        <f>SUMIFS(СВЦЭМ!$C$33:$C$776,СВЦЭМ!$A$33:$A$776,$A138,СВЦЭМ!$B$33:$B$776,W$113)+'СЕТ СН'!$I$12+СВЦЭМ!$D$10+'СЕТ СН'!$I$5-'СЕТ СН'!$I$20</f>
        <v>2881.1135657100003</v>
      </c>
      <c r="X138" s="36">
        <f>SUMIFS(СВЦЭМ!$C$33:$C$776,СВЦЭМ!$A$33:$A$776,$A138,СВЦЭМ!$B$33:$B$776,X$113)+'СЕТ СН'!$I$12+СВЦЭМ!$D$10+'СЕТ СН'!$I$5-'СЕТ СН'!$I$20</f>
        <v>2905.2869606499999</v>
      </c>
      <c r="Y138" s="36">
        <f>SUMIFS(СВЦЭМ!$C$33:$C$776,СВЦЭМ!$A$33:$A$776,$A138,СВЦЭМ!$B$33:$B$776,Y$113)+'СЕТ СН'!$I$12+СВЦЭМ!$D$10+'СЕТ СН'!$I$5-'СЕТ СН'!$I$20</f>
        <v>2928.7218391300003</v>
      </c>
    </row>
    <row r="139" spans="1:26" ht="15.75" x14ac:dyDescent="0.2">
      <c r="A139" s="35">
        <f t="shared" si="3"/>
        <v>43887</v>
      </c>
      <c r="B139" s="36">
        <f>SUMIFS(СВЦЭМ!$C$33:$C$776,СВЦЭМ!$A$33:$A$776,$A139,СВЦЭМ!$B$33:$B$776,B$113)+'СЕТ СН'!$I$12+СВЦЭМ!$D$10+'СЕТ СН'!$I$5-'СЕТ СН'!$I$20</f>
        <v>2958.1009023800002</v>
      </c>
      <c r="C139" s="36">
        <f>SUMIFS(СВЦЭМ!$C$33:$C$776,СВЦЭМ!$A$33:$A$776,$A139,СВЦЭМ!$B$33:$B$776,C$113)+'СЕТ СН'!$I$12+СВЦЭМ!$D$10+'СЕТ СН'!$I$5-'СЕТ СН'!$I$20</f>
        <v>2988.79676935</v>
      </c>
      <c r="D139" s="36">
        <f>SUMIFS(СВЦЭМ!$C$33:$C$776,СВЦЭМ!$A$33:$A$776,$A139,СВЦЭМ!$B$33:$B$776,D$113)+'СЕТ СН'!$I$12+СВЦЭМ!$D$10+'СЕТ СН'!$I$5-'СЕТ СН'!$I$20</f>
        <v>2997.42839224</v>
      </c>
      <c r="E139" s="36">
        <f>SUMIFS(СВЦЭМ!$C$33:$C$776,СВЦЭМ!$A$33:$A$776,$A139,СВЦЭМ!$B$33:$B$776,E$113)+'СЕТ СН'!$I$12+СВЦЭМ!$D$10+'СЕТ СН'!$I$5-'СЕТ СН'!$I$20</f>
        <v>3007.8667161799999</v>
      </c>
      <c r="F139" s="36">
        <f>SUMIFS(СВЦЭМ!$C$33:$C$776,СВЦЭМ!$A$33:$A$776,$A139,СВЦЭМ!$B$33:$B$776,F$113)+'СЕТ СН'!$I$12+СВЦЭМ!$D$10+'СЕТ СН'!$I$5-'СЕТ СН'!$I$20</f>
        <v>2994.70957907</v>
      </c>
      <c r="G139" s="36">
        <f>SUMIFS(СВЦЭМ!$C$33:$C$776,СВЦЭМ!$A$33:$A$776,$A139,СВЦЭМ!$B$33:$B$776,G$113)+'СЕТ СН'!$I$12+СВЦЭМ!$D$10+'СЕТ СН'!$I$5-'СЕТ СН'!$I$20</f>
        <v>2968.7082022499999</v>
      </c>
      <c r="H139" s="36">
        <f>SUMIFS(СВЦЭМ!$C$33:$C$776,СВЦЭМ!$A$33:$A$776,$A139,СВЦЭМ!$B$33:$B$776,H$113)+'СЕТ СН'!$I$12+СВЦЭМ!$D$10+'СЕТ СН'!$I$5-'СЕТ СН'!$I$20</f>
        <v>2930.0244498800002</v>
      </c>
      <c r="I139" s="36">
        <f>SUMIFS(СВЦЭМ!$C$33:$C$776,СВЦЭМ!$A$33:$A$776,$A139,СВЦЭМ!$B$33:$B$776,I$113)+'СЕТ СН'!$I$12+СВЦЭМ!$D$10+'СЕТ СН'!$I$5-'СЕТ СН'!$I$20</f>
        <v>2906.0802799800003</v>
      </c>
      <c r="J139" s="36">
        <f>SUMIFS(СВЦЭМ!$C$33:$C$776,СВЦЭМ!$A$33:$A$776,$A139,СВЦЭМ!$B$33:$B$776,J$113)+'СЕТ СН'!$I$12+СВЦЭМ!$D$10+'СЕТ СН'!$I$5-'СЕТ СН'!$I$20</f>
        <v>2872.54801507</v>
      </c>
      <c r="K139" s="36">
        <f>SUMIFS(СВЦЭМ!$C$33:$C$776,СВЦЭМ!$A$33:$A$776,$A139,СВЦЭМ!$B$33:$B$776,K$113)+'СЕТ СН'!$I$12+СВЦЭМ!$D$10+'СЕТ СН'!$I$5-'СЕТ СН'!$I$20</f>
        <v>2856.7987055000003</v>
      </c>
      <c r="L139" s="36">
        <f>SUMIFS(СВЦЭМ!$C$33:$C$776,СВЦЭМ!$A$33:$A$776,$A139,СВЦЭМ!$B$33:$B$776,L$113)+'СЕТ СН'!$I$12+СВЦЭМ!$D$10+'СЕТ СН'!$I$5-'СЕТ СН'!$I$20</f>
        <v>2864.08497356</v>
      </c>
      <c r="M139" s="36">
        <f>SUMIFS(СВЦЭМ!$C$33:$C$776,СВЦЭМ!$A$33:$A$776,$A139,СВЦЭМ!$B$33:$B$776,M$113)+'СЕТ СН'!$I$12+СВЦЭМ!$D$10+'СЕТ СН'!$I$5-'СЕТ СН'!$I$20</f>
        <v>2873.3196103499999</v>
      </c>
      <c r="N139" s="36">
        <f>SUMIFS(СВЦЭМ!$C$33:$C$776,СВЦЭМ!$A$33:$A$776,$A139,СВЦЭМ!$B$33:$B$776,N$113)+'СЕТ СН'!$I$12+СВЦЭМ!$D$10+'СЕТ СН'!$I$5-'СЕТ СН'!$I$20</f>
        <v>2887.18733647</v>
      </c>
      <c r="O139" s="36">
        <f>SUMIFS(СВЦЭМ!$C$33:$C$776,СВЦЭМ!$A$33:$A$776,$A139,СВЦЭМ!$B$33:$B$776,O$113)+'СЕТ СН'!$I$12+СВЦЭМ!$D$10+'СЕТ СН'!$I$5-'СЕТ СН'!$I$20</f>
        <v>2904.5510267300001</v>
      </c>
      <c r="P139" s="36">
        <f>SUMIFS(СВЦЭМ!$C$33:$C$776,СВЦЭМ!$A$33:$A$776,$A139,СВЦЭМ!$B$33:$B$776,P$113)+'СЕТ СН'!$I$12+СВЦЭМ!$D$10+'СЕТ СН'!$I$5-'СЕТ СН'!$I$20</f>
        <v>2916.2429732199998</v>
      </c>
      <c r="Q139" s="36">
        <f>SUMIFS(СВЦЭМ!$C$33:$C$776,СВЦЭМ!$A$33:$A$776,$A139,СВЦЭМ!$B$33:$B$776,Q$113)+'СЕТ СН'!$I$12+СВЦЭМ!$D$10+'СЕТ СН'!$I$5-'СЕТ СН'!$I$20</f>
        <v>2924.75184919</v>
      </c>
      <c r="R139" s="36">
        <f>SUMIFS(СВЦЭМ!$C$33:$C$776,СВЦЭМ!$A$33:$A$776,$A139,СВЦЭМ!$B$33:$B$776,R$113)+'СЕТ СН'!$I$12+СВЦЭМ!$D$10+'СЕТ СН'!$I$5-'СЕТ СН'!$I$20</f>
        <v>2915.2756099500002</v>
      </c>
      <c r="S139" s="36">
        <f>SUMIFS(СВЦЭМ!$C$33:$C$776,СВЦЭМ!$A$33:$A$776,$A139,СВЦЭМ!$B$33:$B$776,S$113)+'СЕТ СН'!$I$12+СВЦЭМ!$D$10+'СЕТ СН'!$I$5-'СЕТ СН'!$I$20</f>
        <v>2893.1759714</v>
      </c>
      <c r="T139" s="36">
        <f>SUMIFS(СВЦЭМ!$C$33:$C$776,СВЦЭМ!$A$33:$A$776,$A139,СВЦЭМ!$B$33:$B$776,T$113)+'СЕТ СН'!$I$12+СВЦЭМ!$D$10+'СЕТ СН'!$I$5-'СЕТ СН'!$I$20</f>
        <v>2865.4385501199999</v>
      </c>
      <c r="U139" s="36">
        <f>SUMIFS(СВЦЭМ!$C$33:$C$776,СВЦЭМ!$A$33:$A$776,$A139,СВЦЭМ!$B$33:$B$776,U$113)+'СЕТ СН'!$I$12+СВЦЭМ!$D$10+'СЕТ СН'!$I$5-'СЕТ СН'!$I$20</f>
        <v>2856.72014046</v>
      </c>
      <c r="V139" s="36">
        <f>SUMIFS(СВЦЭМ!$C$33:$C$776,СВЦЭМ!$A$33:$A$776,$A139,СВЦЭМ!$B$33:$B$776,V$113)+'СЕТ СН'!$I$12+СВЦЭМ!$D$10+'СЕТ СН'!$I$5-'СЕТ СН'!$I$20</f>
        <v>2860.57096004</v>
      </c>
      <c r="W139" s="36">
        <f>SUMIFS(СВЦЭМ!$C$33:$C$776,СВЦЭМ!$A$33:$A$776,$A139,СВЦЭМ!$B$33:$B$776,W$113)+'СЕТ СН'!$I$12+СВЦЭМ!$D$10+'СЕТ СН'!$I$5-'СЕТ СН'!$I$20</f>
        <v>2868.7611330200002</v>
      </c>
      <c r="X139" s="36">
        <f>SUMIFS(СВЦЭМ!$C$33:$C$776,СВЦЭМ!$A$33:$A$776,$A139,СВЦЭМ!$B$33:$B$776,X$113)+'СЕТ СН'!$I$12+СВЦЭМ!$D$10+'СЕТ СН'!$I$5-'СЕТ СН'!$I$20</f>
        <v>2887.1813089699999</v>
      </c>
      <c r="Y139" s="36">
        <f>SUMIFS(СВЦЭМ!$C$33:$C$776,СВЦЭМ!$A$33:$A$776,$A139,СВЦЭМ!$B$33:$B$776,Y$113)+'СЕТ СН'!$I$12+СВЦЭМ!$D$10+'СЕТ СН'!$I$5-'СЕТ СН'!$I$20</f>
        <v>2907.6924469700002</v>
      </c>
    </row>
    <row r="140" spans="1:26" ht="15.75" x14ac:dyDescent="0.2">
      <c r="A140" s="35">
        <f t="shared" si="3"/>
        <v>43888</v>
      </c>
      <c r="B140" s="36">
        <f>SUMIFS(СВЦЭМ!$C$33:$C$776,СВЦЭМ!$A$33:$A$776,$A140,СВЦЭМ!$B$33:$B$776,B$113)+'СЕТ СН'!$I$12+СВЦЭМ!$D$10+'СЕТ СН'!$I$5-'СЕТ СН'!$I$20</f>
        <v>2961.8168118200001</v>
      </c>
      <c r="C140" s="36">
        <f>SUMIFS(СВЦЭМ!$C$33:$C$776,СВЦЭМ!$A$33:$A$776,$A140,СВЦЭМ!$B$33:$B$776,C$113)+'СЕТ СН'!$I$12+СВЦЭМ!$D$10+'СЕТ СН'!$I$5-'СЕТ СН'!$I$20</f>
        <v>2981.5132976200002</v>
      </c>
      <c r="D140" s="36">
        <f>SUMIFS(СВЦЭМ!$C$33:$C$776,СВЦЭМ!$A$33:$A$776,$A140,СВЦЭМ!$B$33:$B$776,D$113)+'СЕТ СН'!$I$12+СВЦЭМ!$D$10+'СЕТ СН'!$I$5-'СЕТ СН'!$I$20</f>
        <v>2991.1409248099999</v>
      </c>
      <c r="E140" s="36">
        <f>SUMIFS(СВЦЭМ!$C$33:$C$776,СВЦЭМ!$A$33:$A$776,$A140,СВЦЭМ!$B$33:$B$776,E$113)+'СЕТ СН'!$I$12+СВЦЭМ!$D$10+'СЕТ СН'!$I$5-'СЕТ СН'!$I$20</f>
        <v>3001.2010506300003</v>
      </c>
      <c r="F140" s="36">
        <f>SUMIFS(СВЦЭМ!$C$33:$C$776,СВЦЭМ!$A$33:$A$776,$A140,СВЦЭМ!$B$33:$B$776,F$113)+'СЕТ СН'!$I$12+СВЦЭМ!$D$10+'СЕТ СН'!$I$5-'СЕТ СН'!$I$20</f>
        <v>2985.1473843000003</v>
      </c>
      <c r="G140" s="36">
        <f>SUMIFS(СВЦЭМ!$C$33:$C$776,СВЦЭМ!$A$33:$A$776,$A140,СВЦЭМ!$B$33:$B$776,G$113)+'СЕТ СН'!$I$12+СВЦЭМ!$D$10+'СЕТ СН'!$I$5-'СЕТ СН'!$I$20</f>
        <v>2948.9077413800001</v>
      </c>
      <c r="H140" s="36">
        <f>SUMIFS(СВЦЭМ!$C$33:$C$776,СВЦЭМ!$A$33:$A$776,$A140,СВЦЭМ!$B$33:$B$776,H$113)+'СЕТ СН'!$I$12+СВЦЭМ!$D$10+'СЕТ СН'!$I$5-'СЕТ СН'!$I$20</f>
        <v>2919.4347766400001</v>
      </c>
      <c r="I140" s="36">
        <f>SUMIFS(СВЦЭМ!$C$33:$C$776,СВЦЭМ!$A$33:$A$776,$A140,СВЦЭМ!$B$33:$B$776,I$113)+'СЕТ СН'!$I$12+СВЦЭМ!$D$10+'СЕТ СН'!$I$5-'СЕТ СН'!$I$20</f>
        <v>2903.5030448900002</v>
      </c>
      <c r="J140" s="36">
        <f>SUMIFS(СВЦЭМ!$C$33:$C$776,СВЦЭМ!$A$33:$A$776,$A140,СВЦЭМ!$B$33:$B$776,J$113)+'СЕТ СН'!$I$12+СВЦЭМ!$D$10+'СЕТ СН'!$I$5-'СЕТ СН'!$I$20</f>
        <v>2878.8411044700001</v>
      </c>
      <c r="K140" s="36">
        <f>SUMIFS(СВЦЭМ!$C$33:$C$776,СВЦЭМ!$A$33:$A$776,$A140,СВЦЭМ!$B$33:$B$776,K$113)+'СЕТ СН'!$I$12+СВЦЭМ!$D$10+'СЕТ СН'!$I$5-'СЕТ СН'!$I$20</f>
        <v>2857.3986298499999</v>
      </c>
      <c r="L140" s="36">
        <f>SUMIFS(СВЦЭМ!$C$33:$C$776,СВЦЭМ!$A$33:$A$776,$A140,СВЦЭМ!$B$33:$B$776,L$113)+'СЕТ СН'!$I$12+СВЦЭМ!$D$10+'СЕТ СН'!$I$5-'СЕТ СН'!$I$20</f>
        <v>2860.9404171400001</v>
      </c>
      <c r="M140" s="36">
        <f>SUMIFS(СВЦЭМ!$C$33:$C$776,СВЦЭМ!$A$33:$A$776,$A140,СВЦЭМ!$B$33:$B$776,M$113)+'СЕТ СН'!$I$12+СВЦЭМ!$D$10+'СЕТ СН'!$I$5-'СЕТ СН'!$I$20</f>
        <v>2877.3438015299998</v>
      </c>
      <c r="N140" s="36">
        <f>SUMIFS(СВЦЭМ!$C$33:$C$776,СВЦЭМ!$A$33:$A$776,$A140,СВЦЭМ!$B$33:$B$776,N$113)+'СЕТ СН'!$I$12+СВЦЭМ!$D$10+'СЕТ СН'!$I$5-'СЕТ СН'!$I$20</f>
        <v>2884.7072263700002</v>
      </c>
      <c r="O140" s="36">
        <f>SUMIFS(СВЦЭМ!$C$33:$C$776,СВЦЭМ!$A$33:$A$776,$A140,СВЦЭМ!$B$33:$B$776,O$113)+'СЕТ СН'!$I$12+СВЦЭМ!$D$10+'СЕТ СН'!$I$5-'СЕТ СН'!$I$20</f>
        <v>2901.55432217</v>
      </c>
      <c r="P140" s="36">
        <f>SUMIFS(СВЦЭМ!$C$33:$C$776,СВЦЭМ!$A$33:$A$776,$A140,СВЦЭМ!$B$33:$B$776,P$113)+'СЕТ СН'!$I$12+СВЦЭМ!$D$10+'СЕТ СН'!$I$5-'СЕТ СН'!$I$20</f>
        <v>2913.7697324600003</v>
      </c>
      <c r="Q140" s="36">
        <f>SUMIFS(СВЦЭМ!$C$33:$C$776,СВЦЭМ!$A$33:$A$776,$A140,СВЦЭМ!$B$33:$B$776,Q$113)+'СЕТ СН'!$I$12+СВЦЭМ!$D$10+'СЕТ СН'!$I$5-'СЕТ СН'!$I$20</f>
        <v>2926.5711382</v>
      </c>
      <c r="R140" s="36">
        <f>SUMIFS(СВЦЭМ!$C$33:$C$776,СВЦЭМ!$A$33:$A$776,$A140,СВЦЭМ!$B$33:$B$776,R$113)+'СЕТ СН'!$I$12+СВЦЭМ!$D$10+'СЕТ СН'!$I$5-'СЕТ СН'!$I$20</f>
        <v>2934.20274161</v>
      </c>
      <c r="S140" s="36">
        <f>SUMIFS(СВЦЭМ!$C$33:$C$776,СВЦЭМ!$A$33:$A$776,$A140,СВЦЭМ!$B$33:$B$776,S$113)+'СЕТ СН'!$I$12+СВЦЭМ!$D$10+'СЕТ СН'!$I$5-'СЕТ СН'!$I$20</f>
        <v>2915.0769087399999</v>
      </c>
      <c r="T140" s="36">
        <f>SUMIFS(СВЦЭМ!$C$33:$C$776,СВЦЭМ!$A$33:$A$776,$A140,СВЦЭМ!$B$33:$B$776,T$113)+'СЕТ СН'!$I$12+СВЦЭМ!$D$10+'СЕТ СН'!$I$5-'СЕТ СН'!$I$20</f>
        <v>2866.3272836699998</v>
      </c>
      <c r="U140" s="36">
        <f>SUMIFS(СВЦЭМ!$C$33:$C$776,СВЦЭМ!$A$33:$A$776,$A140,СВЦЭМ!$B$33:$B$776,U$113)+'СЕТ СН'!$I$12+СВЦЭМ!$D$10+'СЕТ СН'!$I$5-'СЕТ СН'!$I$20</f>
        <v>2870.9932583899999</v>
      </c>
      <c r="V140" s="36">
        <f>SUMIFS(СВЦЭМ!$C$33:$C$776,СВЦЭМ!$A$33:$A$776,$A140,СВЦЭМ!$B$33:$B$776,V$113)+'СЕТ СН'!$I$12+СВЦЭМ!$D$10+'СЕТ СН'!$I$5-'СЕТ СН'!$I$20</f>
        <v>2871.8383977000003</v>
      </c>
      <c r="W140" s="36">
        <f>SUMIFS(СВЦЭМ!$C$33:$C$776,СВЦЭМ!$A$33:$A$776,$A140,СВЦЭМ!$B$33:$B$776,W$113)+'СЕТ СН'!$I$12+СВЦЭМ!$D$10+'СЕТ СН'!$I$5-'СЕТ СН'!$I$20</f>
        <v>2882.9179818100001</v>
      </c>
      <c r="X140" s="36">
        <f>SUMIFS(СВЦЭМ!$C$33:$C$776,СВЦЭМ!$A$33:$A$776,$A140,СВЦЭМ!$B$33:$B$776,X$113)+'СЕТ СН'!$I$12+СВЦЭМ!$D$10+'СЕТ СН'!$I$5-'СЕТ СН'!$I$20</f>
        <v>2890.2276998799998</v>
      </c>
      <c r="Y140" s="36">
        <f>SUMIFS(СВЦЭМ!$C$33:$C$776,СВЦЭМ!$A$33:$A$776,$A140,СВЦЭМ!$B$33:$B$776,Y$113)+'СЕТ СН'!$I$12+СВЦЭМ!$D$10+'СЕТ СН'!$I$5-'СЕТ СН'!$I$20</f>
        <v>2914.9145638499999</v>
      </c>
    </row>
    <row r="141" spans="1:26" ht="15.75" x14ac:dyDescent="0.2">
      <c r="A141" s="35">
        <f t="shared" si="3"/>
        <v>43889</v>
      </c>
      <c r="B141" s="36">
        <f>SUMIFS(СВЦЭМ!$C$33:$C$776,СВЦЭМ!$A$33:$A$776,$A141,СВЦЭМ!$B$33:$B$776,B$113)+'СЕТ СН'!$I$12+СВЦЭМ!$D$10+'СЕТ СН'!$I$5-'СЕТ СН'!$I$20</f>
        <v>2940.5055122799999</v>
      </c>
      <c r="C141" s="36">
        <f>SUMIFS(СВЦЭМ!$C$33:$C$776,СВЦЭМ!$A$33:$A$776,$A141,СВЦЭМ!$B$33:$B$776,C$113)+'СЕТ СН'!$I$12+СВЦЭМ!$D$10+'СЕТ СН'!$I$5-'СЕТ СН'!$I$20</f>
        <v>2971.9079322400003</v>
      </c>
      <c r="D141" s="36">
        <f>SUMIFS(СВЦЭМ!$C$33:$C$776,СВЦЭМ!$A$33:$A$776,$A141,СВЦЭМ!$B$33:$B$776,D$113)+'СЕТ СН'!$I$12+СВЦЭМ!$D$10+'СЕТ СН'!$I$5-'СЕТ СН'!$I$20</f>
        <v>2986.0840237399998</v>
      </c>
      <c r="E141" s="36">
        <f>SUMIFS(СВЦЭМ!$C$33:$C$776,СВЦЭМ!$A$33:$A$776,$A141,СВЦЭМ!$B$33:$B$776,E$113)+'СЕТ СН'!$I$12+СВЦЭМ!$D$10+'СЕТ СН'!$I$5-'СЕТ СН'!$I$20</f>
        <v>2985.78626291</v>
      </c>
      <c r="F141" s="36">
        <f>SUMIFS(СВЦЭМ!$C$33:$C$776,СВЦЭМ!$A$33:$A$776,$A141,СВЦЭМ!$B$33:$B$776,F$113)+'СЕТ СН'!$I$12+СВЦЭМ!$D$10+'СЕТ СН'!$I$5-'СЕТ СН'!$I$20</f>
        <v>2972.34450083</v>
      </c>
      <c r="G141" s="36">
        <f>SUMIFS(СВЦЭМ!$C$33:$C$776,СВЦЭМ!$A$33:$A$776,$A141,СВЦЭМ!$B$33:$B$776,G$113)+'СЕТ СН'!$I$12+СВЦЭМ!$D$10+'СЕТ СН'!$I$5-'СЕТ СН'!$I$20</f>
        <v>2950.53265508</v>
      </c>
      <c r="H141" s="36">
        <f>SUMIFS(СВЦЭМ!$C$33:$C$776,СВЦЭМ!$A$33:$A$776,$A141,СВЦЭМ!$B$33:$B$776,H$113)+'СЕТ СН'!$I$12+СВЦЭМ!$D$10+'СЕТ СН'!$I$5-'СЕТ СН'!$I$20</f>
        <v>2895.7870225199999</v>
      </c>
      <c r="I141" s="36">
        <f>SUMIFS(СВЦЭМ!$C$33:$C$776,СВЦЭМ!$A$33:$A$776,$A141,СВЦЭМ!$B$33:$B$776,I$113)+'СЕТ СН'!$I$12+СВЦЭМ!$D$10+'СЕТ СН'!$I$5-'СЕТ СН'!$I$20</f>
        <v>2883.0134773700001</v>
      </c>
      <c r="J141" s="36">
        <f>SUMIFS(СВЦЭМ!$C$33:$C$776,СВЦЭМ!$A$33:$A$776,$A141,СВЦЭМ!$B$33:$B$776,J$113)+'СЕТ СН'!$I$12+СВЦЭМ!$D$10+'СЕТ СН'!$I$5-'СЕТ СН'!$I$20</f>
        <v>2875.8582189899998</v>
      </c>
      <c r="K141" s="36">
        <f>SUMIFS(СВЦЭМ!$C$33:$C$776,СВЦЭМ!$A$33:$A$776,$A141,СВЦЭМ!$B$33:$B$776,K$113)+'СЕТ СН'!$I$12+СВЦЭМ!$D$10+'СЕТ СН'!$I$5-'СЕТ СН'!$I$20</f>
        <v>2867.0371533400003</v>
      </c>
      <c r="L141" s="36">
        <f>SUMIFS(СВЦЭМ!$C$33:$C$776,СВЦЭМ!$A$33:$A$776,$A141,СВЦЭМ!$B$33:$B$776,L$113)+'СЕТ СН'!$I$12+СВЦЭМ!$D$10+'СЕТ СН'!$I$5-'СЕТ СН'!$I$20</f>
        <v>2868.8043678200002</v>
      </c>
      <c r="M141" s="36">
        <f>SUMIFS(СВЦЭМ!$C$33:$C$776,СВЦЭМ!$A$33:$A$776,$A141,СВЦЭМ!$B$33:$B$776,M$113)+'СЕТ СН'!$I$12+СВЦЭМ!$D$10+'СЕТ СН'!$I$5-'СЕТ СН'!$I$20</f>
        <v>2873.8347261099998</v>
      </c>
      <c r="N141" s="36">
        <f>SUMIFS(СВЦЭМ!$C$33:$C$776,СВЦЭМ!$A$33:$A$776,$A141,СВЦЭМ!$B$33:$B$776,N$113)+'СЕТ СН'!$I$12+СВЦЭМ!$D$10+'СЕТ СН'!$I$5-'СЕТ СН'!$I$20</f>
        <v>2878.4450018000002</v>
      </c>
      <c r="O141" s="36">
        <f>SUMIFS(СВЦЭМ!$C$33:$C$776,СВЦЭМ!$A$33:$A$776,$A141,СВЦЭМ!$B$33:$B$776,O$113)+'СЕТ СН'!$I$12+СВЦЭМ!$D$10+'СЕТ СН'!$I$5-'СЕТ СН'!$I$20</f>
        <v>2890.6031299599999</v>
      </c>
      <c r="P141" s="36">
        <f>SUMIFS(СВЦЭМ!$C$33:$C$776,СВЦЭМ!$A$33:$A$776,$A141,СВЦЭМ!$B$33:$B$776,P$113)+'СЕТ СН'!$I$12+СВЦЭМ!$D$10+'СЕТ СН'!$I$5-'СЕТ СН'!$I$20</f>
        <v>2901.8443900299999</v>
      </c>
      <c r="Q141" s="36">
        <f>SUMIFS(СВЦЭМ!$C$33:$C$776,СВЦЭМ!$A$33:$A$776,$A141,СВЦЭМ!$B$33:$B$776,Q$113)+'СЕТ СН'!$I$12+СВЦЭМ!$D$10+'СЕТ СН'!$I$5-'СЕТ СН'!$I$20</f>
        <v>2903.5630310000001</v>
      </c>
      <c r="R141" s="36">
        <f>SUMIFS(СВЦЭМ!$C$33:$C$776,СВЦЭМ!$A$33:$A$776,$A141,СВЦЭМ!$B$33:$B$776,R$113)+'СЕТ СН'!$I$12+СВЦЭМ!$D$10+'СЕТ СН'!$I$5-'СЕТ СН'!$I$20</f>
        <v>2893.6224465700002</v>
      </c>
      <c r="S141" s="36">
        <f>SUMIFS(СВЦЭМ!$C$33:$C$776,СВЦЭМ!$A$33:$A$776,$A141,СВЦЭМ!$B$33:$B$776,S$113)+'СЕТ СН'!$I$12+СВЦЭМ!$D$10+'СЕТ СН'!$I$5-'СЕТ СН'!$I$20</f>
        <v>2862.74736261</v>
      </c>
      <c r="T141" s="36">
        <f>SUMIFS(СВЦЭМ!$C$33:$C$776,СВЦЭМ!$A$33:$A$776,$A141,СВЦЭМ!$B$33:$B$776,T$113)+'СЕТ СН'!$I$12+СВЦЭМ!$D$10+'СЕТ СН'!$I$5-'СЕТ СН'!$I$20</f>
        <v>2857.46671543</v>
      </c>
      <c r="U141" s="36">
        <f>SUMIFS(СВЦЭМ!$C$33:$C$776,СВЦЭМ!$A$33:$A$776,$A141,СВЦЭМ!$B$33:$B$776,U$113)+'СЕТ СН'!$I$12+СВЦЭМ!$D$10+'СЕТ СН'!$I$5-'СЕТ СН'!$I$20</f>
        <v>2859.2524710600001</v>
      </c>
      <c r="V141" s="36">
        <f>SUMIFS(СВЦЭМ!$C$33:$C$776,СВЦЭМ!$A$33:$A$776,$A141,СВЦЭМ!$B$33:$B$776,V$113)+'СЕТ СН'!$I$12+СВЦЭМ!$D$10+'СЕТ СН'!$I$5-'СЕТ СН'!$I$20</f>
        <v>2863.9799752899999</v>
      </c>
      <c r="W141" s="36">
        <f>SUMIFS(СВЦЭМ!$C$33:$C$776,СВЦЭМ!$A$33:$A$776,$A141,СВЦЭМ!$B$33:$B$776,W$113)+'СЕТ СН'!$I$12+СВЦЭМ!$D$10+'СЕТ СН'!$I$5-'СЕТ СН'!$I$20</f>
        <v>2880.3154986700001</v>
      </c>
      <c r="X141" s="36">
        <f>SUMIFS(СВЦЭМ!$C$33:$C$776,СВЦЭМ!$A$33:$A$776,$A141,СВЦЭМ!$B$33:$B$776,X$113)+'СЕТ СН'!$I$12+СВЦЭМ!$D$10+'СЕТ СН'!$I$5-'СЕТ СН'!$I$20</f>
        <v>2882.20788644</v>
      </c>
      <c r="Y141" s="36">
        <f>SUMIFS(СВЦЭМ!$C$33:$C$776,СВЦЭМ!$A$33:$A$776,$A141,СВЦЭМ!$B$33:$B$776,Y$113)+'СЕТ СН'!$I$12+СВЦЭМ!$D$10+'СЕТ СН'!$I$5-'СЕТ СН'!$I$20</f>
        <v>2898.8728214500002</v>
      </c>
    </row>
    <row r="142" spans="1:26" ht="15.75" x14ac:dyDescent="0.2">
      <c r="A142" s="35">
        <f t="shared" si="3"/>
        <v>43890</v>
      </c>
      <c r="B142" s="36">
        <f>SUMIFS(СВЦЭМ!$C$33:$C$776,СВЦЭМ!$A$33:$A$776,$A142,СВЦЭМ!$B$33:$B$776,B$113)+'СЕТ СН'!$I$12+СВЦЭМ!$D$10+'СЕТ СН'!$I$5-'СЕТ СН'!$I$20</f>
        <v>2936.1355722899998</v>
      </c>
      <c r="C142" s="36">
        <f>SUMIFS(СВЦЭМ!$C$33:$C$776,СВЦЭМ!$A$33:$A$776,$A142,СВЦЭМ!$B$33:$B$776,C$113)+'СЕТ СН'!$I$12+СВЦЭМ!$D$10+'СЕТ СН'!$I$5-'СЕТ СН'!$I$20</f>
        <v>2929.78298399</v>
      </c>
      <c r="D142" s="36">
        <f>SUMIFS(СВЦЭМ!$C$33:$C$776,СВЦЭМ!$A$33:$A$776,$A142,СВЦЭМ!$B$33:$B$776,D$113)+'СЕТ СН'!$I$12+СВЦЭМ!$D$10+'СЕТ СН'!$I$5-'СЕТ СН'!$I$20</f>
        <v>2951.5088043800001</v>
      </c>
      <c r="E142" s="36">
        <f>SUMIFS(СВЦЭМ!$C$33:$C$776,СВЦЭМ!$A$33:$A$776,$A142,СВЦЭМ!$B$33:$B$776,E$113)+'СЕТ СН'!$I$12+СВЦЭМ!$D$10+'СЕТ СН'!$I$5-'СЕТ СН'!$I$20</f>
        <v>2970.4264096900001</v>
      </c>
      <c r="F142" s="36">
        <f>SUMIFS(СВЦЭМ!$C$33:$C$776,СВЦЭМ!$A$33:$A$776,$A142,СВЦЭМ!$B$33:$B$776,F$113)+'СЕТ СН'!$I$12+СВЦЭМ!$D$10+'СЕТ СН'!$I$5-'СЕТ СН'!$I$20</f>
        <v>2976.0847471500001</v>
      </c>
      <c r="G142" s="36">
        <f>SUMIFS(СВЦЭМ!$C$33:$C$776,СВЦЭМ!$A$33:$A$776,$A142,СВЦЭМ!$B$33:$B$776,G$113)+'СЕТ СН'!$I$12+СВЦЭМ!$D$10+'СЕТ СН'!$I$5-'СЕТ СН'!$I$20</f>
        <v>2977.4011800500002</v>
      </c>
      <c r="H142" s="36">
        <f>SUMIFS(СВЦЭМ!$C$33:$C$776,СВЦЭМ!$A$33:$A$776,$A142,СВЦЭМ!$B$33:$B$776,H$113)+'СЕТ СН'!$I$12+СВЦЭМ!$D$10+'СЕТ СН'!$I$5-'СЕТ СН'!$I$20</f>
        <v>2949.5418153000001</v>
      </c>
      <c r="I142" s="36">
        <f>SUMIFS(СВЦЭМ!$C$33:$C$776,СВЦЭМ!$A$33:$A$776,$A142,СВЦЭМ!$B$33:$B$776,I$113)+'СЕТ СН'!$I$12+СВЦЭМ!$D$10+'СЕТ СН'!$I$5-'СЕТ СН'!$I$20</f>
        <v>2917.1434790500002</v>
      </c>
      <c r="J142" s="36">
        <f>SUMIFS(СВЦЭМ!$C$33:$C$776,СВЦЭМ!$A$33:$A$776,$A142,СВЦЭМ!$B$33:$B$776,J$113)+'СЕТ СН'!$I$12+СВЦЭМ!$D$10+'СЕТ СН'!$I$5-'СЕТ СН'!$I$20</f>
        <v>2881.9183035999999</v>
      </c>
      <c r="K142" s="36">
        <f>SUMIFS(СВЦЭМ!$C$33:$C$776,СВЦЭМ!$A$33:$A$776,$A142,СВЦЭМ!$B$33:$B$776,K$113)+'СЕТ СН'!$I$12+СВЦЭМ!$D$10+'СЕТ СН'!$I$5-'СЕТ СН'!$I$20</f>
        <v>2885.96940283</v>
      </c>
      <c r="L142" s="36">
        <f>SUMIFS(СВЦЭМ!$C$33:$C$776,СВЦЭМ!$A$33:$A$776,$A142,СВЦЭМ!$B$33:$B$776,L$113)+'СЕТ СН'!$I$12+СВЦЭМ!$D$10+'СЕТ СН'!$I$5-'СЕТ СН'!$I$20</f>
        <v>2882.84537602</v>
      </c>
      <c r="M142" s="36">
        <f>SUMIFS(СВЦЭМ!$C$33:$C$776,СВЦЭМ!$A$33:$A$776,$A142,СВЦЭМ!$B$33:$B$776,M$113)+'СЕТ СН'!$I$12+СВЦЭМ!$D$10+'СЕТ СН'!$I$5-'СЕТ СН'!$I$20</f>
        <v>2885.6025703200003</v>
      </c>
      <c r="N142" s="36">
        <f>SUMIFS(СВЦЭМ!$C$33:$C$776,СВЦЭМ!$A$33:$A$776,$A142,СВЦЭМ!$B$33:$B$776,N$113)+'СЕТ СН'!$I$12+СВЦЭМ!$D$10+'СЕТ СН'!$I$5-'СЕТ СН'!$I$20</f>
        <v>2889.7178356600002</v>
      </c>
      <c r="O142" s="36">
        <f>SUMIFS(СВЦЭМ!$C$33:$C$776,СВЦЭМ!$A$33:$A$776,$A142,СВЦЭМ!$B$33:$B$776,O$113)+'СЕТ СН'!$I$12+СВЦЭМ!$D$10+'СЕТ СН'!$I$5-'СЕТ СН'!$I$20</f>
        <v>2895.2607034000002</v>
      </c>
      <c r="P142" s="36">
        <f>SUMIFS(СВЦЭМ!$C$33:$C$776,СВЦЭМ!$A$33:$A$776,$A142,СВЦЭМ!$B$33:$B$776,P$113)+'СЕТ СН'!$I$12+СВЦЭМ!$D$10+'СЕТ СН'!$I$5-'СЕТ СН'!$I$20</f>
        <v>2906.6618655100001</v>
      </c>
      <c r="Q142" s="36">
        <f>SUMIFS(СВЦЭМ!$C$33:$C$776,СВЦЭМ!$A$33:$A$776,$A142,СВЦЭМ!$B$33:$B$776,Q$113)+'СЕТ СН'!$I$12+СВЦЭМ!$D$10+'СЕТ СН'!$I$5-'СЕТ СН'!$I$20</f>
        <v>2918.1454248600003</v>
      </c>
      <c r="R142" s="36">
        <f>SUMIFS(СВЦЭМ!$C$33:$C$776,СВЦЭМ!$A$33:$A$776,$A142,СВЦЭМ!$B$33:$B$776,R$113)+'СЕТ СН'!$I$12+СВЦЭМ!$D$10+'СЕТ СН'!$I$5-'СЕТ СН'!$I$20</f>
        <v>2911.27489831</v>
      </c>
      <c r="S142" s="36">
        <f>SUMIFS(СВЦЭМ!$C$33:$C$776,СВЦЭМ!$A$33:$A$776,$A142,СВЦЭМ!$B$33:$B$776,S$113)+'СЕТ СН'!$I$12+СВЦЭМ!$D$10+'СЕТ СН'!$I$5-'СЕТ СН'!$I$20</f>
        <v>2905.5859569499999</v>
      </c>
      <c r="T142" s="36">
        <f>SUMIFS(СВЦЭМ!$C$33:$C$776,СВЦЭМ!$A$33:$A$776,$A142,СВЦЭМ!$B$33:$B$776,T$113)+'СЕТ СН'!$I$12+СВЦЭМ!$D$10+'СЕТ СН'!$I$5-'СЕТ СН'!$I$20</f>
        <v>2890.2424225599998</v>
      </c>
      <c r="U142" s="36">
        <f>SUMIFS(СВЦЭМ!$C$33:$C$776,СВЦЭМ!$A$33:$A$776,$A142,СВЦЭМ!$B$33:$B$776,U$113)+'СЕТ СН'!$I$12+СВЦЭМ!$D$10+'СЕТ СН'!$I$5-'СЕТ СН'!$I$20</f>
        <v>2891.99711415</v>
      </c>
      <c r="V142" s="36">
        <f>SUMIFS(СВЦЭМ!$C$33:$C$776,СВЦЭМ!$A$33:$A$776,$A142,СВЦЭМ!$B$33:$B$776,V$113)+'СЕТ СН'!$I$12+СВЦЭМ!$D$10+'СЕТ СН'!$I$5-'СЕТ СН'!$I$20</f>
        <v>2881.40775067</v>
      </c>
      <c r="W142" s="36">
        <f>SUMIFS(СВЦЭМ!$C$33:$C$776,СВЦЭМ!$A$33:$A$776,$A142,СВЦЭМ!$B$33:$B$776,W$113)+'СЕТ СН'!$I$12+СВЦЭМ!$D$10+'СЕТ СН'!$I$5-'СЕТ СН'!$I$20</f>
        <v>2892.2456134399999</v>
      </c>
      <c r="X142" s="36">
        <f>SUMIFS(СВЦЭМ!$C$33:$C$776,СВЦЭМ!$A$33:$A$776,$A142,СВЦЭМ!$B$33:$B$776,X$113)+'СЕТ СН'!$I$12+СВЦЭМ!$D$10+'СЕТ СН'!$I$5-'СЕТ СН'!$I$20</f>
        <v>2897.6124307199998</v>
      </c>
      <c r="Y142" s="36">
        <f>SUMIFS(СВЦЭМ!$C$33:$C$776,СВЦЭМ!$A$33:$A$776,$A142,СВЦЭМ!$B$33:$B$776,Y$113)+'СЕТ СН'!$I$12+СВЦЭМ!$D$10+'СЕТ СН'!$I$5-'СЕТ СН'!$I$20</f>
        <v>2913.1354009300003</v>
      </c>
    </row>
    <row r="143" spans="1:26" ht="15.75" x14ac:dyDescent="0.2">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x14ac:dyDescent="0.2">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ht="15.75" customHeight="1" x14ac:dyDescent="0.2">
      <c r="A145" s="138" t="s">
        <v>74</v>
      </c>
      <c r="B145" s="138"/>
      <c r="C145" s="138"/>
      <c r="D145" s="138"/>
      <c r="E145" s="138"/>
      <c r="F145" s="138"/>
      <c r="G145" s="138"/>
      <c r="H145" s="138"/>
      <c r="I145" s="138"/>
      <c r="J145" s="138"/>
      <c r="K145" s="138"/>
      <c r="L145" s="138"/>
      <c r="M145" s="138"/>
      <c r="N145" s="139" t="s">
        <v>29</v>
      </c>
      <c r="O145" s="139"/>
      <c r="P145" s="139"/>
      <c r="Q145" s="139"/>
      <c r="R145" s="139"/>
      <c r="S145" s="139"/>
      <c r="T145" s="139"/>
      <c r="U145" s="139"/>
      <c r="V145" s="39"/>
      <c r="W145" s="39"/>
      <c r="X145" s="39"/>
      <c r="Y145" s="39"/>
      <c r="Z145" s="39"/>
    </row>
    <row r="146" spans="1:26" ht="15.75" x14ac:dyDescent="0.2">
      <c r="A146" s="138"/>
      <c r="B146" s="138"/>
      <c r="C146" s="138"/>
      <c r="D146" s="138"/>
      <c r="E146" s="138"/>
      <c r="F146" s="138"/>
      <c r="G146" s="138"/>
      <c r="H146" s="138"/>
      <c r="I146" s="138"/>
      <c r="J146" s="138"/>
      <c r="K146" s="138"/>
      <c r="L146" s="138"/>
      <c r="M146" s="138"/>
      <c r="N146" s="140" t="s">
        <v>0</v>
      </c>
      <c r="O146" s="140"/>
      <c r="P146" s="140" t="s">
        <v>1</v>
      </c>
      <c r="Q146" s="140"/>
      <c r="R146" s="140" t="s">
        <v>2</v>
      </c>
      <c r="S146" s="140"/>
      <c r="T146" s="140" t="s">
        <v>3</v>
      </c>
      <c r="U146" s="140"/>
      <c r="V146" s="39"/>
      <c r="W146" s="39"/>
      <c r="X146" s="39"/>
      <c r="Y146" s="39"/>
      <c r="Z146" s="39"/>
    </row>
    <row r="147" spans="1:26" ht="15.75" customHeight="1" x14ac:dyDescent="0.2">
      <c r="A147" s="138"/>
      <c r="B147" s="138"/>
      <c r="C147" s="138"/>
      <c r="D147" s="138"/>
      <c r="E147" s="138"/>
      <c r="F147" s="138"/>
      <c r="G147" s="138"/>
      <c r="H147" s="138"/>
      <c r="I147" s="138"/>
      <c r="J147" s="138"/>
      <c r="K147" s="138"/>
      <c r="L147" s="138"/>
      <c r="M147" s="138"/>
      <c r="N147" s="141">
        <f>СВЦЭМ!$D$12+'СЕТ СН'!$F$13-'СЕТ СН'!$F$21</f>
        <v>610676.56836461124</v>
      </c>
      <c r="O147" s="142"/>
      <c r="P147" s="141">
        <f>СВЦЭМ!$D$12+'СЕТ СН'!$F$13-'СЕТ СН'!$G$21</f>
        <v>610676.56836461124</v>
      </c>
      <c r="Q147" s="142"/>
      <c r="R147" s="141">
        <f>СВЦЭМ!$D$12+'СЕТ СН'!$F$13-'СЕТ СН'!$H$21</f>
        <v>610676.56836461124</v>
      </c>
      <c r="S147" s="142"/>
      <c r="T147" s="141">
        <f>СВЦЭМ!$D$12+'СЕТ СН'!$F$13-'СЕТ СН'!$I$21</f>
        <v>610676.56836461124</v>
      </c>
      <c r="U147" s="142"/>
      <c r="V147" s="40"/>
      <c r="W147" s="40"/>
      <c r="X147" s="40"/>
      <c r="Y147" s="30"/>
    </row>
    <row r="148" spans="1:26" x14ac:dyDescent="0.25">
      <c r="A148" s="136"/>
      <c r="B148" s="136"/>
      <c r="C148" s="136"/>
      <c r="D148" s="136"/>
      <c r="E148" s="136"/>
      <c r="F148" s="137"/>
      <c r="G148" s="137"/>
      <c r="H148" s="137"/>
      <c r="I148" s="137"/>
      <c r="J148" s="137"/>
      <c r="K148" s="137"/>
      <c r="L148" s="137"/>
      <c r="M148" s="137"/>
    </row>
  </sheetData>
  <sheetProtection algorithmName="SHA-512" hashValue="7XhJFr7W70luQhy5+MVdu+5tbj+EbvktJrT/YxJS/a0j8f1sXRr+YrgRLqosmhOzT+EVnUNxUZNZ1OnNr3t7xQ==" saltValue="iYECVX9ghG+fLOEl2zOadg==" spinCount="100000" sheet="1" objects="1" scenarios="1" formatCells="0" formatColumns="0" formatRows="0" insertColumns="0" insertRows="0" insertHyperlinks="0" deleteColumns="0" deleteRows="0" sort="0" autoFilter="0" pivotTables="0"/>
  <mergeCells count="26">
    <mergeCell ref="A145:M147"/>
    <mergeCell ref="N145:U145"/>
    <mergeCell ref="N146:O146"/>
    <mergeCell ref="P146:Q146"/>
    <mergeCell ref="R146:S146"/>
    <mergeCell ref="T146:U146"/>
    <mergeCell ref="N147:O147"/>
    <mergeCell ref="P147:Q147"/>
    <mergeCell ref="R147:S147"/>
    <mergeCell ref="T147:U147"/>
    <mergeCell ref="B111:Y112"/>
    <mergeCell ref="A77:A79"/>
    <mergeCell ref="B77:Y78"/>
    <mergeCell ref="A43:A45"/>
    <mergeCell ref="B43:Y44"/>
    <mergeCell ref="A111:A113"/>
    <mergeCell ref="A148:E148"/>
    <mergeCell ref="F148:G148"/>
    <mergeCell ref="H148:I148"/>
    <mergeCell ref="J148:K148"/>
    <mergeCell ref="L148:M148"/>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1"/>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6" t="s">
        <v>39</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3" customHeight="1" x14ac:dyDescent="0.2">
      <c r="A4" s="143" t="s">
        <v>9</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01.02.2020</v>
      </c>
      <c r="B12" s="36">
        <f>SUMIFS(СВЦЭМ!$C$33:$C$776,СВЦЭМ!$A$33:$A$776,$A12,СВЦЭМ!$B$33:$B$776,B$11)+'СЕТ СН'!$F$12+СВЦЭМ!$D$10+'СЕТ СН'!$F$6-'СЕТ СН'!$F$22</f>
        <v>1031.6388491299999</v>
      </c>
      <c r="C12" s="36">
        <f>SUMIFS(СВЦЭМ!$C$33:$C$776,СВЦЭМ!$A$33:$A$776,$A12,СВЦЭМ!$B$33:$B$776,C$11)+'СЕТ СН'!$F$12+СВЦЭМ!$D$10+'СЕТ СН'!$F$6-'СЕТ СН'!$F$22</f>
        <v>1059.96604568</v>
      </c>
      <c r="D12" s="36">
        <f>SUMIFS(СВЦЭМ!$C$33:$C$776,СВЦЭМ!$A$33:$A$776,$A12,СВЦЭМ!$B$33:$B$776,D$11)+'СЕТ СН'!$F$12+СВЦЭМ!$D$10+'СЕТ СН'!$F$6-'СЕТ СН'!$F$22</f>
        <v>1087.7766898399998</v>
      </c>
      <c r="E12" s="36">
        <f>SUMIFS(СВЦЭМ!$C$33:$C$776,СВЦЭМ!$A$33:$A$776,$A12,СВЦЭМ!$B$33:$B$776,E$11)+'СЕТ СН'!$F$12+СВЦЭМ!$D$10+'СЕТ СН'!$F$6-'СЕТ СН'!$F$22</f>
        <v>1087.0534255199998</v>
      </c>
      <c r="F12" s="36">
        <f>SUMIFS(СВЦЭМ!$C$33:$C$776,СВЦЭМ!$A$33:$A$776,$A12,СВЦЭМ!$B$33:$B$776,F$11)+'СЕТ СН'!$F$12+СВЦЭМ!$D$10+'СЕТ СН'!$F$6-'СЕТ СН'!$F$22</f>
        <v>1074.4019243099999</v>
      </c>
      <c r="G12" s="36">
        <f>SUMIFS(СВЦЭМ!$C$33:$C$776,СВЦЭМ!$A$33:$A$776,$A12,СВЦЭМ!$B$33:$B$776,G$11)+'СЕТ СН'!$F$12+СВЦЭМ!$D$10+'СЕТ СН'!$F$6-'СЕТ СН'!$F$22</f>
        <v>1048.2742518499999</v>
      </c>
      <c r="H12" s="36">
        <f>SUMIFS(СВЦЭМ!$C$33:$C$776,СВЦЭМ!$A$33:$A$776,$A12,СВЦЭМ!$B$33:$B$776,H$11)+'СЕТ СН'!$F$12+СВЦЭМ!$D$10+'СЕТ СН'!$F$6-'СЕТ СН'!$F$22</f>
        <v>1028.2731132900001</v>
      </c>
      <c r="I12" s="36">
        <f>SUMIFS(СВЦЭМ!$C$33:$C$776,СВЦЭМ!$A$33:$A$776,$A12,СВЦЭМ!$B$33:$B$776,I$11)+'СЕТ СН'!$F$12+СВЦЭМ!$D$10+'СЕТ СН'!$F$6-'СЕТ СН'!$F$22</f>
        <v>1006.5719442200001</v>
      </c>
      <c r="J12" s="36">
        <f>SUMIFS(СВЦЭМ!$C$33:$C$776,СВЦЭМ!$A$33:$A$776,$A12,СВЦЭМ!$B$33:$B$776,J$11)+'СЕТ СН'!$F$12+СВЦЭМ!$D$10+'СЕТ СН'!$F$6-'СЕТ СН'!$F$22</f>
        <v>981.79636425000012</v>
      </c>
      <c r="K12" s="36">
        <f>SUMIFS(СВЦЭМ!$C$33:$C$776,СВЦЭМ!$A$33:$A$776,$A12,СВЦЭМ!$B$33:$B$776,K$11)+'СЕТ СН'!$F$12+СВЦЭМ!$D$10+'СЕТ СН'!$F$6-'СЕТ СН'!$F$22</f>
        <v>945.98448026000005</v>
      </c>
      <c r="L12" s="36">
        <f>SUMIFS(СВЦЭМ!$C$33:$C$776,СВЦЭМ!$A$33:$A$776,$A12,СВЦЭМ!$B$33:$B$776,L$11)+'СЕТ СН'!$F$12+СВЦЭМ!$D$10+'СЕТ СН'!$F$6-'СЕТ СН'!$F$22</f>
        <v>939.20684499000004</v>
      </c>
      <c r="M12" s="36">
        <f>SUMIFS(СВЦЭМ!$C$33:$C$776,СВЦЭМ!$A$33:$A$776,$A12,СВЦЭМ!$B$33:$B$776,M$11)+'СЕТ СН'!$F$12+СВЦЭМ!$D$10+'СЕТ СН'!$F$6-'СЕТ СН'!$F$22</f>
        <v>943.73007551000012</v>
      </c>
      <c r="N12" s="36">
        <f>SUMIFS(СВЦЭМ!$C$33:$C$776,СВЦЭМ!$A$33:$A$776,$A12,СВЦЭМ!$B$33:$B$776,N$11)+'СЕТ СН'!$F$12+СВЦЭМ!$D$10+'СЕТ СН'!$F$6-'СЕТ СН'!$F$22</f>
        <v>965.80895294000004</v>
      </c>
      <c r="O12" s="36">
        <f>SUMIFS(СВЦЭМ!$C$33:$C$776,СВЦЭМ!$A$33:$A$776,$A12,СВЦЭМ!$B$33:$B$776,O$11)+'СЕТ СН'!$F$12+СВЦЭМ!$D$10+'СЕТ СН'!$F$6-'СЕТ СН'!$F$22</f>
        <v>985.09744406000004</v>
      </c>
      <c r="P12" s="36">
        <f>SUMIFS(СВЦЭМ!$C$33:$C$776,СВЦЭМ!$A$33:$A$776,$A12,СВЦЭМ!$B$33:$B$776,P$11)+'СЕТ СН'!$F$12+СВЦЭМ!$D$10+'СЕТ СН'!$F$6-'СЕТ СН'!$F$22</f>
        <v>995.99624688000006</v>
      </c>
      <c r="Q12" s="36">
        <f>SUMIFS(СВЦЭМ!$C$33:$C$776,СВЦЭМ!$A$33:$A$776,$A12,СВЦЭМ!$B$33:$B$776,Q$11)+'СЕТ СН'!$F$12+СВЦЭМ!$D$10+'СЕТ СН'!$F$6-'СЕТ СН'!$F$22</f>
        <v>1002.3317317000001</v>
      </c>
      <c r="R12" s="36">
        <f>SUMIFS(СВЦЭМ!$C$33:$C$776,СВЦЭМ!$A$33:$A$776,$A12,СВЦЭМ!$B$33:$B$776,R$11)+'СЕТ СН'!$F$12+СВЦЭМ!$D$10+'СЕТ СН'!$F$6-'СЕТ СН'!$F$22</f>
        <v>999.65097069000012</v>
      </c>
      <c r="S12" s="36">
        <f>SUMIFS(СВЦЭМ!$C$33:$C$776,СВЦЭМ!$A$33:$A$776,$A12,СВЦЭМ!$B$33:$B$776,S$11)+'СЕТ СН'!$F$12+СВЦЭМ!$D$10+'СЕТ СН'!$F$6-'СЕТ СН'!$F$22</f>
        <v>989.16040696000005</v>
      </c>
      <c r="T12" s="36">
        <f>SUMIFS(СВЦЭМ!$C$33:$C$776,СВЦЭМ!$A$33:$A$776,$A12,СВЦЭМ!$B$33:$B$776,T$11)+'СЕТ СН'!$F$12+СВЦЭМ!$D$10+'СЕТ СН'!$F$6-'СЕТ СН'!$F$22</f>
        <v>955.53102587000012</v>
      </c>
      <c r="U12" s="36">
        <f>SUMIFS(СВЦЭМ!$C$33:$C$776,СВЦЭМ!$A$33:$A$776,$A12,СВЦЭМ!$B$33:$B$776,U$11)+'СЕТ СН'!$F$12+СВЦЭМ!$D$10+'СЕТ СН'!$F$6-'СЕТ СН'!$F$22</f>
        <v>959.55854075000013</v>
      </c>
      <c r="V12" s="36">
        <f>SUMIFS(СВЦЭМ!$C$33:$C$776,СВЦЭМ!$A$33:$A$776,$A12,СВЦЭМ!$B$33:$B$776,V$11)+'СЕТ СН'!$F$12+СВЦЭМ!$D$10+'СЕТ СН'!$F$6-'СЕТ СН'!$F$22</f>
        <v>966.5756402400001</v>
      </c>
      <c r="W12" s="36">
        <f>SUMIFS(СВЦЭМ!$C$33:$C$776,СВЦЭМ!$A$33:$A$776,$A12,СВЦЭМ!$B$33:$B$776,W$11)+'СЕТ СН'!$F$12+СВЦЭМ!$D$10+'СЕТ СН'!$F$6-'СЕТ СН'!$F$22</f>
        <v>978.34030103000009</v>
      </c>
      <c r="X12" s="36">
        <f>SUMIFS(СВЦЭМ!$C$33:$C$776,СВЦЭМ!$A$33:$A$776,$A12,СВЦЭМ!$B$33:$B$776,X$11)+'СЕТ СН'!$F$12+СВЦЭМ!$D$10+'СЕТ СН'!$F$6-'СЕТ СН'!$F$22</f>
        <v>991.73745532000009</v>
      </c>
      <c r="Y12" s="36">
        <f>SUMIFS(СВЦЭМ!$C$33:$C$776,СВЦЭМ!$A$33:$A$776,$A12,СВЦЭМ!$B$33:$B$776,Y$11)+'СЕТ СН'!$F$12+СВЦЭМ!$D$10+'СЕТ СН'!$F$6-'СЕТ СН'!$F$22</f>
        <v>1018.3843820100001</v>
      </c>
      <c r="AA12" s="37"/>
    </row>
    <row r="13" spans="1:27" ht="15.75" x14ac:dyDescent="0.2">
      <c r="A13" s="35">
        <f>A12+1</f>
        <v>43863</v>
      </c>
      <c r="B13" s="36">
        <f>SUMIFS(СВЦЭМ!$C$33:$C$776,СВЦЭМ!$A$33:$A$776,$A13,СВЦЭМ!$B$33:$B$776,B$11)+'СЕТ СН'!$F$12+СВЦЭМ!$D$10+'СЕТ СН'!$F$6-'СЕТ СН'!$F$22</f>
        <v>1026.8810887300001</v>
      </c>
      <c r="C13" s="36">
        <f>SUMIFS(СВЦЭМ!$C$33:$C$776,СВЦЭМ!$A$33:$A$776,$A13,СВЦЭМ!$B$33:$B$776,C$11)+'СЕТ СН'!$F$12+СВЦЭМ!$D$10+'СЕТ СН'!$F$6-'СЕТ СН'!$F$22</f>
        <v>1048.76071385</v>
      </c>
      <c r="D13" s="36">
        <f>SUMIFS(СВЦЭМ!$C$33:$C$776,СВЦЭМ!$A$33:$A$776,$A13,СВЦЭМ!$B$33:$B$776,D$11)+'СЕТ СН'!$F$12+СВЦЭМ!$D$10+'СЕТ СН'!$F$6-'СЕТ СН'!$F$22</f>
        <v>1067.0171552300001</v>
      </c>
      <c r="E13" s="36">
        <f>SUMIFS(СВЦЭМ!$C$33:$C$776,СВЦЭМ!$A$33:$A$776,$A13,СВЦЭМ!$B$33:$B$776,E$11)+'СЕТ СН'!$F$12+СВЦЭМ!$D$10+'СЕТ СН'!$F$6-'СЕТ СН'!$F$22</f>
        <v>1080.1401074199998</v>
      </c>
      <c r="F13" s="36">
        <f>SUMIFS(СВЦЭМ!$C$33:$C$776,СВЦЭМ!$A$33:$A$776,$A13,СВЦЭМ!$B$33:$B$776,F$11)+'СЕТ СН'!$F$12+СВЦЭМ!$D$10+'СЕТ СН'!$F$6-'СЕТ СН'!$F$22</f>
        <v>1079.6924762399999</v>
      </c>
      <c r="G13" s="36">
        <f>SUMIFS(СВЦЭМ!$C$33:$C$776,СВЦЭМ!$A$33:$A$776,$A13,СВЦЭМ!$B$33:$B$776,G$11)+'СЕТ СН'!$F$12+СВЦЭМ!$D$10+'СЕТ СН'!$F$6-'СЕТ СН'!$F$22</f>
        <v>1067.5453365800001</v>
      </c>
      <c r="H13" s="36">
        <f>SUMIFS(СВЦЭМ!$C$33:$C$776,СВЦЭМ!$A$33:$A$776,$A13,СВЦЭМ!$B$33:$B$776,H$11)+'СЕТ СН'!$F$12+СВЦЭМ!$D$10+'СЕТ СН'!$F$6-'СЕТ СН'!$F$22</f>
        <v>1046.28506047</v>
      </c>
      <c r="I13" s="36">
        <f>SUMIFS(СВЦЭМ!$C$33:$C$776,СВЦЭМ!$A$33:$A$776,$A13,СВЦЭМ!$B$33:$B$776,I$11)+'СЕТ СН'!$F$12+СВЦЭМ!$D$10+'СЕТ СН'!$F$6-'СЕТ СН'!$F$22</f>
        <v>1029.7957140000001</v>
      </c>
      <c r="J13" s="36">
        <f>SUMIFS(СВЦЭМ!$C$33:$C$776,СВЦЭМ!$A$33:$A$776,$A13,СВЦЭМ!$B$33:$B$776,J$11)+'СЕТ СН'!$F$12+СВЦЭМ!$D$10+'СЕТ СН'!$F$6-'СЕТ СН'!$F$22</f>
        <v>996.56069980000007</v>
      </c>
      <c r="K13" s="36">
        <f>SUMIFS(СВЦЭМ!$C$33:$C$776,СВЦЭМ!$A$33:$A$776,$A13,СВЦЭМ!$B$33:$B$776,K$11)+'СЕТ СН'!$F$12+СВЦЭМ!$D$10+'СЕТ СН'!$F$6-'СЕТ СН'!$F$22</f>
        <v>955.32434052000008</v>
      </c>
      <c r="L13" s="36">
        <f>SUMIFS(СВЦЭМ!$C$33:$C$776,СВЦЭМ!$A$33:$A$776,$A13,СВЦЭМ!$B$33:$B$776,L$11)+'СЕТ СН'!$F$12+СВЦЭМ!$D$10+'СЕТ СН'!$F$6-'СЕТ СН'!$F$22</f>
        <v>946.65941494000003</v>
      </c>
      <c r="M13" s="36">
        <f>SUMIFS(СВЦЭМ!$C$33:$C$776,СВЦЭМ!$A$33:$A$776,$A13,СВЦЭМ!$B$33:$B$776,M$11)+'СЕТ СН'!$F$12+СВЦЭМ!$D$10+'СЕТ СН'!$F$6-'СЕТ СН'!$F$22</f>
        <v>943.14639060000013</v>
      </c>
      <c r="N13" s="36">
        <f>SUMIFS(СВЦЭМ!$C$33:$C$776,СВЦЭМ!$A$33:$A$776,$A13,СВЦЭМ!$B$33:$B$776,N$11)+'СЕТ СН'!$F$12+СВЦЭМ!$D$10+'СЕТ СН'!$F$6-'СЕТ СН'!$F$22</f>
        <v>965.0935989300001</v>
      </c>
      <c r="O13" s="36">
        <f>SUMIFS(СВЦЭМ!$C$33:$C$776,СВЦЭМ!$A$33:$A$776,$A13,СВЦЭМ!$B$33:$B$776,O$11)+'СЕТ СН'!$F$12+СВЦЭМ!$D$10+'СЕТ СН'!$F$6-'СЕТ СН'!$F$22</f>
        <v>974.92162356000006</v>
      </c>
      <c r="P13" s="36">
        <f>SUMIFS(СВЦЭМ!$C$33:$C$776,СВЦЭМ!$A$33:$A$776,$A13,СВЦЭМ!$B$33:$B$776,P$11)+'СЕТ СН'!$F$12+СВЦЭМ!$D$10+'СЕТ СН'!$F$6-'СЕТ СН'!$F$22</f>
        <v>985.61135092000006</v>
      </c>
      <c r="Q13" s="36">
        <f>SUMIFS(СВЦЭМ!$C$33:$C$776,СВЦЭМ!$A$33:$A$776,$A13,СВЦЭМ!$B$33:$B$776,Q$11)+'СЕТ СН'!$F$12+СВЦЭМ!$D$10+'СЕТ СН'!$F$6-'СЕТ СН'!$F$22</f>
        <v>1000.86762122</v>
      </c>
      <c r="R13" s="36">
        <f>SUMIFS(СВЦЭМ!$C$33:$C$776,СВЦЭМ!$A$33:$A$776,$A13,СВЦЭМ!$B$33:$B$776,R$11)+'СЕТ СН'!$F$12+СВЦЭМ!$D$10+'СЕТ СН'!$F$6-'СЕТ СН'!$F$22</f>
        <v>992.15541567000014</v>
      </c>
      <c r="S13" s="36">
        <f>SUMIFS(СВЦЭМ!$C$33:$C$776,СВЦЭМ!$A$33:$A$776,$A13,СВЦЭМ!$B$33:$B$776,S$11)+'СЕТ СН'!$F$12+СВЦЭМ!$D$10+'СЕТ СН'!$F$6-'СЕТ СН'!$F$22</f>
        <v>973.86342253000009</v>
      </c>
      <c r="T13" s="36">
        <f>SUMIFS(СВЦЭМ!$C$33:$C$776,СВЦЭМ!$A$33:$A$776,$A13,СВЦЭМ!$B$33:$B$776,T$11)+'СЕТ СН'!$F$12+СВЦЭМ!$D$10+'СЕТ СН'!$F$6-'СЕТ СН'!$F$22</f>
        <v>961.13257936000014</v>
      </c>
      <c r="U13" s="36">
        <f>SUMIFS(СВЦЭМ!$C$33:$C$776,СВЦЭМ!$A$33:$A$776,$A13,СВЦЭМ!$B$33:$B$776,U$11)+'СЕТ СН'!$F$12+СВЦЭМ!$D$10+'СЕТ СН'!$F$6-'СЕТ СН'!$F$22</f>
        <v>957.52501991000008</v>
      </c>
      <c r="V13" s="36">
        <f>SUMIFS(СВЦЭМ!$C$33:$C$776,СВЦЭМ!$A$33:$A$776,$A13,СВЦЭМ!$B$33:$B$776,V$11)+'СЕТ СН'!$F$12+СВЦЭМ!$D$10+'СЕТ СН'!$F$6-'СЕТ СН'!$F$22</f>
        <v>947.60314130000006</v>
      </c>
      <c r="W13" s="36">
        <f>SUMIFS(СВЦЭМ!$C$33:$C$776,СВЦЭМ!$A$33:$A$776,$A13,СВЦЭМ!$B$33:$B$776,W$11)+'СЕТ СН'!$F$12+СВЦЭМ!$D$10+'СЕТ СН'!$F$6-'СЕТ СН'!$F$22</f>
        <v>956.64876453000011</v>
      </c>
      <c r="X13" s="36">
        <f>SUMIFS(СВЦЭМ!$C$33:$C$776,СВЦЭМ!$A$33:$A$776,$A13,СВЦЭМ!$B$33:$B$776,X$11)+'СЕТ СН'!$F$12+СВЦЭМ!$D$10+'СЕТ СН'!$F$6-'СЕТ СН'!$F$22</f>
        <v>967.92419944000005</v>
      </c>
      <c r="Y13" s="36">
        <f>SUMIFS(СВЦЭМ!$C$33:$C$776,СВЦЭМ!$A$33:$A$776,$A13,СВЦЭМ!$B$33:$B$776,Y$11)+'СЕТ СН'!$F$12+СВЦЭМ!$D$10+'СЕТ СН'!$F$6-'СЕТ СН'!$F$22</f>
        <v>985.14616005000005</v>
      </c>
    </row>
    <row r="14" spans="1:27" ht="15.75" x14ac:dyDescent="0.2">
      <c r="A14" s="35">
        <f t="shared" ref="A14:A40" si="0">A13+1</f>
        <v>43864</v>
      </c>
      <c r="B14" s="36">
        <f>SUMIFS(СВЦЭМ!$C$33:$C$776,СВЦЭМ!$A$33:$A$776,$A14,СВЦЭМ!$B$33:$B$776,B$11)+'СЕТ СН'!$F$12+СВЦЭМ!$D$10+'СЕТ СН'!$F$6-'СЕТ СН'!$F$22</f>
        <v>1022.6842765900001</v>
      </c>
      <c r="C14" s="36">
        <f>SUMIFS(СВЦЭМ!$C$33:$C$776,СВЦЭМ!$A$33:$A$776,$A14,СВЦЭМ!$B$33:$B$776,C$11)+'СЕТ СН'!$F$12+СВЦЭМ!$D$10+'СЕТ СН'!$F$6-'СЕТ СН'!$F$22</f>
        <v>1030.86892192</v>
      </c>
      <c r="D14" s="36">
        <f>SUMIFS(СВЦЭМ!$C$33:$C$776,СВЦЭМ!$A$33:$A$776,$A14,СВЦЭМ!$B$33:$B$776,D$11)+'СЕТ СН'!$F$12+СВЦЭМ!$D$10+'СЕТ СН'!$F$6-'СЕТ СН'!$F$22</f>
        <v>1031.82334474</v>
      </c>
      <c r="E14" s="36">
        <f>SUMIFS(СВЦЭМ!$C$33:$C$776,СВЦЭМ!$A$33:$A$776,$A14,СВЦЭМ!$B$33:$B$776,E$11)+'СЕТ СН'!$F$12+СВЦЭМ!$D$10+'СЕТ СН'!$F$6-'СЕТ СН'!$F$22</f>
        <v>1040.4240323900001</v>
      </c>
      <c r="F14" s="36">
        <f>SUMIFS(СВЦЭМ!$C$33:$C$776,СВЦЭМ!$A$33:$A$776,$A14,СВЦЭМ!$B$33:$B$776,F$11)+'СЕТ СН'!$F$12+СВЦЭМ!$D$10+'СЕТ СН'!$F$6-'СЕТ СН'!$F$22</f>
        <v>1037.85730676</v>
      </c>
      <c r="G14" s="36">
        <f>SUMIFS(СВЦЭМ!$C$33:$C$776,СВЦЭМ!$A$33:$A$776,$A14,СВЦЭМ!$B$33:$B$776,G$11)+'СЕТ СН'!$F$12+СВЦЭМ!$D$10+'СЕТ СН'!$F$6-'СЕТ СН'!$F$22</f>
        <v>1032.6961460300001</v>
      </c>
      <c r="H14" s="36">
        <f>SUMIFS(СВЦЭМ!$C$33:$C$776,СВЦЭМ!$A$33:$A$776,$A14,СВЦЭМ!$B$33:$B$776,H$11)+'СЕТ СН'!$F$12+СВЦЭМ!$D$10+'СЕТ СН'!$F$6-'СЕТ СН'!$F$22</f>
        <v>999.15311196000005</v>
      </c>
      <c r="I14" s="36">
        <f>SUMIFS(СВЦЭМ!$C$33:$C$776,СВЦЭМ!$A$33:$A$776,$A14,СВЦЭМ!$B$33:$B$776,I$11)+'СЕТ СН'!$F$12+СВЦЭМ!$D$10+'СЕТ СН'!$F$6-'СЕТ СН'!$F$22</f>
        <v>985.79046295000012</v>
      </c>
      <c r="J14" s="36">
        <f>SUMIFS(СВЦЭМ!$C$33:$C$776,СВЦЭМ!$A$33:$A$776,$A14,СВЦЭМ!$B$33:$B$776,J$11)+'СЕТ СН'!$F$12+СВЦЭМ!$D$10+'СЕТ СН'!$F$6-'СЕТ СН'!$F$22</f>
        <v>970.53882436000004</v>
      </c>
      <c r="K14" s="36">
        <f>SUMIFS(СВЦЭМ!$C$33:$C$776,СВЦЭМ!$A$33:$A$776,$A14,СВЦЭМ!$B$33:$B$776,K$11)+'СЕТ СН'!$F$12+СВЦЭМ!$D$10+'СЕТ СН'!$F$6-'СЕТ СН'!$F$22</f>
        <v>979.88366574000008</v>
      </c>
      <c r="L14" s="36">
        <f>SUMIFS(СВЦЭМ!$C$33:$C$776,СВЦЭМ!$A$33:$A$776,$A14,СВЦЭМ!$B$33:$B$776,L$11)+'СЕТ СН'!$F$12+СВЦЭМ!$D$10+'СЕТ СН'!$F$6-'СЕТ СН'!$F$22</f>
        <v>979.25855848000003</v>
      </c>
      <c r="M14" s="36">
        <f>SUMIFS(СВЦЭМ!$C$33:$C$776,СВЦЭМ!$A$33:$A$776,$A14,СВЦЭМ!$B$33:$B$776,M$11)+'СЕТ СН'!$F$12+СВЦЭМ!$D$10+'СЕТ СН'!$F$6-'СЕТ СН'!$F$22</f>
        <v>976.82799636000004</v>
      </c>
      <c r="N14" s="36">
        <f>SUMIFS(СВЦЭМ!$C$33:$C$776,СВЦЭМ!$A$33:$A$776,$A14,СВЦЭМ!$B$33:$B$776,N$11)+'СЕТ СН'!$F$12+СВЦЭМ!$D$10+'СЕТ СН'!$F$6-'СЕТ СН'!$F$22</f>
        <v>1015.9558824700001</v>
      </c>
      <c r="O14" s="36">
        <f>SUMIFS(СВЦЭМ!$C$33:$C$776,СВЦЭМ!$A$33:$A$776,$A14,СВЦЭМ!$B$33:$B$776,O$11)+'СЕТ СН'!$F$12+СВЦЭМ!$D$10+'СЕТ СН'!$F$6-'СЕТ СН'!$F$22</f>
        <v>1030.63310675</v>
      </c>
      <c r="P14" s="36">
        <f>SUMIFS(СВЦЭМ!$C$33:$C$776,СВЦЭМ!$A$33:$A$776,$A14,СВЦЭМ!$B$33:$B$776,P$11)+'СЕТ СН'!$F$12+СВЦЭМ!$D$10+'СЕТ СН'!$F$6-'СЕТ СН'!$F$22</f>
        <v>1034.91779101</v>
      </c>
      <c r="Q14" s="36">
        <f>SUMIFS(СВЦЭМ!$C$33:$C$776,СВЦЭМ!$A$33:$A$776,$A14,СВЦЭМ!$B$33:$B$776,Q$11)+'СЕТ СН'!$F$12+СВЦЭМ!$D$10+'СЕТ СН'!$F$6-'СЕТ СН'!$F$22</f>
        <v>1045.3325507</v>
      </c>
      <c r="R14" s="36">
        <f>SUMIFS(СВЦЭМ!$C$33:$C$776,СВЦЭМ!$A$33:$A$776,$A14,СВЦЭМ!$B$33:$B$776,R$11)+'СЕТ СН'!$F$12+СВЦЭМ!$D$10+'СЕТ СН'!$F$6-'СЕТ СН'!$F$22</f>
        <v>1042.51534926</v>
      </c>
      <c r="S14" s="36">
        <f>SUMIFS(СВЦЭМ!$C$33:$C$776,СВЦЭМ!$A$33:$A$776,$A14,СВЦЭМ!$B$33:$B$776,S$11)+'СЕТ СН'!$F$12+СВЦЭМ!$D$10+'СЕТ СН'!$F$6-'СЕТ СН'!$F$22</f>
        <v>1033.73347921</v>
      </c>
      <c r="T14" s="36">
        <f>SUMIFS(СВЦЭМ!$C$33:$C$776,СВЦЭМ!$A$33:$A$776,$A14,СВЦЭМ!$B$33:$B$776,T$11)+'СЕТ СН'!$F$12+СВЦЭМ!$D$10+'СЕТ СН'!$F$6-'СЕТ СН'!$F$22</f>
        <v>1000.1559376900001</v>
      </c>
      <c r="U14" s="36">
        <f>SUMIFS(СВЦЭМ!$C$33:$C$776,СВЦЭМ!$A$33:$A$776,$A14,СВЦЭМ!$B$33:$B$776,U$11)+'СЕТ СН'!$F$12+СВЦЭМ!$D$10+'СЕТ СН'!$F$6-'СЕТ СН'!$F$22</f>
        <v>992.84932427000012</v>
      </c>
      <c r="V14" s="36">
        <f>SUMIFS(СВЦЭМ!$C$33:$C$776,СВЦЭМ!$A$33:$A$776,$A14,СВЦЭМ!$B$33:$B$776,V$11)+'СЕТ СН'!$F$12+СВЦЭМ!$D$10+'СЕТ СН'!$F$6-'СЕТ СН'!$F$22</f>
        <v>993.59172993000004</v>
      </c>
      <c r="W14" s="36">
        <f>SUMIFS(СВЦЭМ!$C$33:$C$776,СВЦЭМ!$A$33:$A$776,$A14,СВЦЭМ!$B$33:$B$776,W$11)+'СЕТ СН'!$F$12+СВЦЭМ!$D$10+'СЕТ СН'!$F$6-'СЕТ СН'!$F$22</f>
        <v>977.81149958000003</v>
      </c>
      <c r="X14" s="36">
        <f>SUMIFS(СВЦЭМ!$C$33:$C$776,СВЦЭМ!$A$33:$A$776,$A14,СВЦЭМ!$B$33:$B$776,X$11)+'СЕТ СН'!$F$12+СВЦЭМ!$D$10+'СЕТ СН'!$F$6-'СЕТ СН'!$F$22</f>
        <v>986.5719105500001</v>
      </c>
      <c r="Y14" s="36">
        <f>SUMIFS(СВЦЭМ!$C$33:$C$776,СВЦЭМ!$A$33:$A$776,$A14,СВЦЭМ!$B$33:$B$776,Y$11)+'СЕТ СН'!$F$12+СВЦЭМ!$D$10+'СЕТ СН'!$F$6-'СЕТ СН'!$F$22</f>
        <v>999.65609819000008</v>
      </c>
    </row>
    <row r="15" spans="1:27" ht="15.75" x14ac:dyDescent="0.2">
      <c r="A15" s="35">
        <f t="shared" si="0"/>
        <v>43865</v>
      </c>
      <c r="B15" s="36">
        <f>SUMIFS(СВЦЭМ!$C$33:$C$776,СВЦЭМ!$A$33:$A$776,$A15,СВЦЭМ!$B$33:$B$776,B$11)+'СЕТ СН'!$F$12+СВЦЭМ!$D$10+'СЕТ СН'!$F$6-'СЕТ СН'!$F$22</f>
        <v>1004.33472899</v>
      </c>
      <c r="C15" s="36">
        <f>SUMIFS(СВЦЭМ!$C$33:$C$776,СВЦЭМ!$A$33:$A$776,$A15,СВЦЭМ!$B$33:$B$776,C$11)+'СЕТ СН'!$F$12+СВЦЭМ!$D$10+'СЕТ СН'!$F$6-'СЕТ СН'!$F$22</f>
        <v>1009.8543791100001</v>
      </c>
      <c r="D15" s="36">
        <f>SUMIFS(СВЦЭМ!$C$33:$C$776,СВЦЭМ!$A$33:$A$776,$A15,СВЦЭМ!$B$33:$B$776,D$11)+'СЕТ СН'!$F$12+СВЦЭМ!$D$10+'СЕТ СН'!$F$6-'СЕТ СН'!$F$22</f>
        <v>1022.50872732</v>
      </c>
      <c r="E15" s="36">
        <f>SUMIFS(СВЦЭМ!$C$33:$C$776,СВЦЭМ!$A$33:$A$776,$A15,СВЦЭМ!$B$33:$B$776,E$11)+'СЕТ СН'!$F$12+СВЦЭМ!$D$10+'СЕТ СН'!$F$6-'СЕТ СН'!$F$22</f>
        <v>1021.2712432100001</v>
      </c>
      <c r="F15" s="36">
        <f>SUMIFS(СВЦЭМ!$C$33:$C$776,СВЦЭМ!$A$33:$A$776,$A15,СВЦЭМ!$B$33:$B$776,F$11)+'СЕТ СН'!$F$12+СВЦЭМ!$D$10+'СЕТ СН'!$F$6-'СЕТ СН'!$F$22</f>
        <v>1010.7252115800001</v>
      </c>
      <c r="G15" s="36">
        <f>SUMIFS(СВЦЭМ!$C$33:$C$776,СВЦЭМ!$A$33:$A$776,$A15,СВЦЭМ!$B$33:$B$776,G$11)+'СЕТ СН'!$F$12+СВЦЭМ!$D$10+'СЕТ СН'!$F$6-'СЕТ СН'!$F$22</f>
        <v>991.13475318000008</v>
      </c>
      <c r="H15" s="36">
        <f>SUMIFS(СВЦЭМ!$C$33:$C$776,СВЦЭМ!$A$33:$A$776,$A15,СВЦЭМ!$B$33:$B$776,H$11)+'СЕТ СН'!$F$12+СВЦЭМ!$D$10+'СЕТ СН'!$F$6-'СЕТ СН'!$F$22</f>
        <v>974.75840747000007</v>
      </c>
      <c r="I15" s="36">
        <f>SUMIFS(СВЦЭМ!$C$33:$C$776,СВЦЭМ!$A$33:$A$776,$A15,СВЦЭМ!$B$33:$B$776,I$11)+'СЕТ СН'!$F$12+СВЦЭМ!$D$10+'СЕТ СН'!$F$6-'СЕТ СН'!$F$22</f>
        <v>942.88000159000012</v>
      </c>
      <c r="J15" s="36">
        <f>SUMIFS(СВЦЭМ!$C$33:$C$776,СВЦЭМ!$A$33:$A$776,$A15,СВЦЭМ!$B$33:$B$776,J$11)+'СЕТ СН'!$F$12+СВЦЭМ!$D$10+'СЕТ СН'!$F$6-'СЕТ СН'!$F$22</f>
        <v>923.94872457000008</v>
      </c>
      <c r="K15" s="36">
        <f>SUMIFS(СВЦЭМ!$C$33:$C$776,СВЦЭМ!$A$33:$A$776,$A15,СВЦЭМ!$B$33:$B$776,K$11)+'СЕТ СН'!$F$12+СВЦЭМ!$D$10+'СЕТ СН'!$F$6-'СЕТ СН'!$F$22</f>
        <v>908.41012162000004</v>
      </c>
      <c r="L15" s="36">
        <f>SUMIFS(СВЦЭМ!$C$33:$C$776,СВЦЭМ!$A$33:$A$776,$A15,СВЦЭМ!$B$33:$B$776,L$11)+'СЕТ СН'!$F$12+СВЦЭМ!$D$10+'СЕТ СН'!$F$6-'СЕТ СН'!$F$22</f>
        <v>936.63719580000009</v>
      </c>
      <c r="M15" s="36">
        <f>SUMIFS(СВЦЭМ!$C$33:$C$776,СВЦЭМ!$A$33:$A$776,$A15,СВЦЭМ!$B$33:$B$776,M$11)+'СЕТ СН'!$F$12+СВЦЭМ!$D$10+'СЕТ СН'!$F$6-'СЕТ СН'!$F$22</f>
        <v>994.44067059000008</v>
      </c>
      <c r="N15" s="36">
        <f>SUMIFS(СВЦЭМ!$C$33:$C$776,СВЦЭМ!$A$33:$A$776,$A15,СВЦЭМ!$B$33:$B$776,N$11)+'СЕТ СН'!$F$12+СВЦЭМ!$D$10+'СЕТ СН'!$F$6-'СЕТ СН'!$F$22</f>
        <v>1046.936794</v>
      </c>
      <c r="O15" s="36">
        <f>SUMIFS(СВЦЭМ!$C$33:$C$776,СВЦЭМ!$A$33:$A$776,$A15,СВЦЭМ!$B$33:$B$776,O$11)+'СЕТ СН'!$F$12+СВЦЭМ!$D$10+'СЕТ СН'!$F$6-'СЕТ СН'!$F$22</f>
        <v>1059.52953065</v>
      </c>
      <c r="P15" s="36">
        <f>SUMIFS(СВЦЭМ!$C$33:$C$776,СВЦЭМ!$A$33:$A$776,$A15,СВЦЭМ!$B$33:$B$776,P$11)+'СЕТ СН'!$F$12+СВЦЭМ!$D$10+'СЕТ СН'!$F$6-'СЕТ СН'!$F$22</f>
        <v>1062.9493475100001</v>
      </c>
      <c r="Q15" s="36">
        <f>SUMIFS(СВЦЭМ!$C$33:$C$776,СВЦЭМ!$A$33:$A$776,$A15,СВЦЭМ!$B$33:$B$776,Q$11)+'СЕТ СН'!$F$12+СВЦЭМ!$D$10+'СЕТ СН'!$F$6-'СЕТ СН'!$F$22</f>
        <v>1071.5411787099999</v>
      </c>
      <c r="R15" s="36">
        <f>SUMIFS(СВЦЭМ!$C$33:$C$776,СВЦЭМ!$A$33:$A$776,$A15,СВЦЭМ!$B$33:$B$776,R$11)+'СЕТ СН'!$F$12+СВЦЭМ!$D$10+'СЕТ СН'!$F$6-'СЕТ СН'!$F$22</f>
        <v>1069.44405725</v>
      </c>
      <c r="S15" s="36">
        <f>SUMIFS(СВЦЭМ!$C$33:$C$776,СВЦЭМ!$A$33:$A$776,$A15,СВЦЭМ!$B$33:$B$776,S$11)+'СЕТ СН'!$F$12+СВЦЭМ!$D$10+'СЕТ СН'!$F$6-'СЕТ СН'!$F$22</f>
        <v>1045.7468524400001</v>
      </c>
      <c r="T15" s="36">
        <f>SUMIFS(СВЦЭМ!$C$33:$C$776,СВЦЭМ!$A$33:$A$776,$A15,СВЦЭМ!$B$33:$B$776,T$11)+'СЕТ СН'!$F$12+СВЦЭМ!$D$10+'СЕТ СН'!$F$6-'СЕТ СН'!$F$22</f>
        <v>1022.4120520600001</v>
      </c>
      <c r="U15" s="36">
        <f>SUMIFS(СВЦЭМ!$C$33:$C$776,СВЦЭМ!$A$33:$A$776,$A15,СВЦЭМ!$B$33:$B$776,U$11)+'СЕТ СН'!$F$12+СВЦЭМ!$D$10+'СЕТ СН'!$F$6-'СЕТ СН'!$F$22</f>
        <v>1016.7788804</v>
      </c>
      <c r="V15" s="36">
        <f>SUMIFS(СВЦЭМ!$C$33:$C$776,СВЦЭМ!$A$33:$A$776,$A15,СВЦЭМ!$B$33:$B$776,V$11)+'СЕТ СН'!$F$12+СВЦЭМ!$D$10+'СЕТ СН'!$F$6-'СЕТ СН'!$F$22</f>
        <v>1018.4972813800001</v>
      </c>
      <c r="W15" s="36">
        <f>SUMIFS(СВЦЭМ!$C$33:$C$776,СВЦЭМ!$A$33:$A$776,$A15,СВЦЭМ!$B$33:$B$776,W$11)+'СЕТ СН'!$F$12+СВЦЭМ!$D$10+'СЕТ СН'!$F$6-'СЕТ СН'!$F$22</f>
        <v>1022.6845042000001</v>
      </c>
      <c r="X15" s="36">
        <f>SUMIFS(СВЦЭМ!$C$33:$C$776,СВЦЭМ!$A$33:$A$776,$A15,СВЦЭМ!$B$33:$B$776,X$11)+'СЕТ СН'!$F$12+СВЦЭМ!$D$10+'СЕТ СН'!$F$6-'СЕТ СН'!$F$22</f>
        <v>1027.71064039</v>
      </c>
      <c r="Y15" s="36">
        <f>SUMIFS(СВЦЭМ!$C$33:$C$776,СВЦЭМ!$A$33:$A$776,$A15,СВЦЭМ!$B$33:$B$776,Y$11)+'СЕТ СН'!$F$12+СВЦЭМ!$D$10+'СЕТ СН'!$F$6-'СЕТ СН'!$F$22</f>
        <v>1059.2219192100001</v>
      </c>
    </row>
    <row r="16" spans="1:27" ht="15.75" x14ac:dyDescent="0.2">
      <c r="A16" s="35">
        <f t="shared" si="0"/>
        <v>43866</v>
      </c>
      <c r="B16" s="36">
        <f>SUMIFS(СВЦЭМ!$C$33:$C$776,СВЦЭМ!$A$33:$A$776,$A16,СВЦЭМ!$B$33:$B$776,B$11)+'СЕТ СН'!$F$12+СВЦЭМ!$D$10+'СЕТ СН'!$F$6-'СЕТ СН'!$F$22</f>
        <v>1060.22138898</v>
      </c>
      <c r="C16" s="36">
        <f>SUMIFS(СВЦЭМ!$C$33:$C$776,СВЦЭМ!$A$33:$A$776,$A16,СВЦЭМ!$B$33:$B$776,C$11)+'СЕТ СН'!$F$12+СВЦЭМ!$D$10+'СЕТ СН'!$F$6-'СЕТ СН'!$F$22</f>
        <v>1080.1313877699997</v>
      </c>
      <c r="D16" s="36">
        <f>SUMIFS(СВЦЭМ!$C$33:$C$776,СВЦЭМ!$A$33:$A$776,$A16,СВЦЭМ!$B$33:$B$776,D$11)+'СЕТ СН'!$F$12+СВЦЭМ!$D$10+'СЕТ СН'!$F$6-'СЕТ СН'!$F$22</f>
        <v>1092.7848225399998</v>
      </c>
      <c r="E16" s="36">
        <f>SUMIFS(СВЦЭМ!$C$33:$C$776,СВЦЭМ!$A$33:$A$776,$A16,СВЦЭМ!$B$33:$B$776,E$11)+'СЕТ СН'!$F$12+СВЦЭМ!$D$10+'СЕТ СН'!$F$6-'СЕТ СН'!$F$22</f>
        <v>1093.1365771399999</v>
      </c>
      <c r="F16" s="36">
        <f>SUMIFS(СВЦЭМ!$C$33:$C$776,СВЦЭМ!$A$33:$A$776,$A16,СВЦЭМ!$B$33:$B$776,F$11)+'СЕТ СН'!$F$12+СВЦЭМ!$D$10+'СЕТ СН'!$F$6-'СЕТ СН'!$F$22</f>
        <v>1080.1775068099998</v>
      </c>
      <c r="G16" s="36">
        <f>SUMIFS(СВЦЭМ!$C$33:$C$776,СВЦЭМ!$A$33:$A$776,$A16,СВЦЭМ!$B$33:$B$776,G$11)+'СЕТ СН'!$F$12+СВЦЭМ!$D$10+'СЕТ СН'!$F$6-'СЕТ СН'!$F$22</f>
        <v>1063.1883161999999</v>
      </c>
      <c r="H16" s="36">
        <f>SUMIFS(СВЦЭМ!$C$33:$C$776,СВЦЭМ!$A$33:$A$776,$A16,СВЦЭМ!$B$33:$B$776,H$11)+'СЕТ СН'!$F$12+СВЦЭМ!$D$10+'СЕТ СН'!$F$6-'СЕТ СН'!$F$22</f>
        <v>1028.68382385</v>
      </c>
      <c r="I16" s="36">
        <f>SUMIFS(СВЦЭМ!$C$33:$C$776,СВЦЭМ!$A$33:$A$776,$A16,СВЦЭМ!$B$33:$B$776,I$11)+'СЕТ СН'!$F$12+СВЦЭМ!$D$10+'СЕТ СН'!$F$6-'СЕТ СН'!$F$22</f>
        <v>990.72709651000014</v>
      </c>
      <c r="J16" s="36">
        <f>SUMIFS(СВЦЭМ!$C$33:$C$776,СВЦЭМ!$A$33:$A$776,$A16,СВЦЭМ!$B$33:$B$776,J$11)+'СЕТ СН'!$F$12+СВЦЭМ!$D$10+'СЕТ СН'!$F$6-'СЕТ СН'!$F$22</f>
        <v>950.35804740000003</v>
      </c>
      <c r="K16" s="36">
        <f>SUMIFS(СВЦЭМ!$C$33:$C$776,СВЦЭМ!$A$33:$A$776,$A16,СВЦЭМ!$B$33:$B$776,K$11)+'СЕТ СН'!$F$12+СВЦЭМ!$D$10+'СЕТ СН'!$F$6-'СЕТ СН'!$F$22</f>
        <v>947.58651911000004</v>
      </c>
      <c r="L16" s="36">
        <f>SUMIFS(СВЦЭМ!$C$33:$C$776,СВЦЭМ!$A$33:$A$776,$A16,СВЦЭМ!$B$33:$B$776,L$11)+'СЕТ СН'!$F$12+СВЦЭМ!$D$10+'СЕТ СН'!$F$6-'СЕТ СН'!$F$22</f>
        <v>943.02435287000003</v>
      </c>
      <c r="M16" s="36">
        <f>SUMIFS(СВЦЭМ!$C$33:$C$776,СВЦЭМ!$A$33:$A$776,$A16,СВЦЭМ!$B$33:$B$776,M$11)+'СЕТ СН'!$F$12+СВЦЭМ!$D$10+'СЕТ СН'!$F$6-'СЕТ СН'!$F$22</f>
        <v>952.9126424100001</v>
      </c>
      <c r="N16" s="36">
        <f>SUMIFS(СВЦЭМ!$C$33:$C$776,СВЦЭМ!$A$33:$A$776,$A16,СВЦЭМ!$B$33:$B$776,N$11)+'СЕТ СН'!$F$12+СВЦЭМ!$D$10+'СЕТ СН'!$F$6-'СЕТ СН'!$F$22</f>
        <v>974.16742303000012</v>
      </c>
      <c r="O16" s="36">
        <f>SUMIFS(СВЦЭМ!$C$33:$C$776,СВЦЭМ!$A$33:$A$776,$A16,СВЦЭМ!$B$33:$B$776,O$11)+'СЕТ СН'!$F$12+СВЦЭМ!$D$10+'СЕТ СН'!$F$6-'СЕТ СН'!$F$22</f>
        <v>1010.2429298500001</v>
      </c>
      <c r="P16" s="36">
        <f>SUMIFS(СВЦЭМ!$C$33:$C$776,СВЦЭМ!$A$33:$A$776,$A16,СВЦЭМ!$B$33:$B$776,P$11)+'СЕТ СН'!$F$12+СВЦЭМ!$D$10+'СЕТ СН'!$F$6-'СЕТ СН'!$F$22</f>
        <v>1027.7974124100001</v>
      </c>
      <c r="Q16" s="36">
        <f>SUMIFS(СВЦЭМ!$C$33:$C$776,СВЦЭМ!$A$33:$A$776,$A16,СВЦЭМ!$B$33:$B$776,Q$11)+'СЕТ СН'!$F$12+СВЦЭМ!$D$10+'СЕТ СН'!$F$6-'СЕТ СН'!$F$22</f>
        <v>1034.1951554899999</v>
      </c>
      <c r="R16" s="36">
        <f>SUMIFS(СВЦЭМ!$C$33:$C$776,СВЦЭМ!$A$33:$A$776,$A16,СВЦЭМ!$B$33:$B$776,R$11)+'СЕТ СН'!$F$12+СВЦЭМ!$D$10+'СЕТ СН'!$F$6-'СЕТ СН'!$F$22</f>
        <v>1027.0878025500001</v>
      </c>
      <c r="S16" s="36">
        <f>SUMIFS(СВЦЭМ!$C$33:$C$776,СВЦЭМ!$A$33:$A$776,$A16,СВЦЭМ!$B$33:$B$776,S$11)+'СЕТ СН'!$F$12+СВЦЭМ!$D$10+'СЕТ СН'!$F$6-'СЕТ СН'!$F$22</f>
        <v>1000.1223741800001</v>
      </c>
      <c r="T16" s="36">
        <f>SUMIFS(СВЦЭМ!$C$33:$C$776,СВЦЭМ!$A$33:$A$776,$A16,СВЦЭМ!$B$33:$B$776,T$11)+'СЕТ СН'!$F$12+СВЦЭМ!$D$10+'СЕТ СН'!$F$6-'СЕТ СН'!$F$22</f>
        <v>967.51135274000012</v>
      </c>
      <c r="U16" s="36">
        <f>SUMIFS(СВЦЭМ!$C$33:$C$776,СВЦЭМ!$A$33:$A$776,$A16,СВЦЭМ!$B$33:$B$776,U$11)+'СЕТ СН'!$F$12+СВЦЭМ!$D$10+'СЕТ СН'!$F$6-'СЕТ СН'!$F$22</f>
        <v>971.91024137000011</v>
      </c>
      <c r="V16" s="36">
        <f>SUMIFS(СВЦЭМ!$C$33:$C$776,СВЦЭМ!$A$33:$A$776,$A16,СВЦЭМ!$B$33:$B$776,V$11)+'СЕТ СН'!$F$12+СВЦЭМ!$D$10+'СЕТ СН'!$F$6-'СЕТ СН'!$F$22</f>
        <v>974.16035901000009</v>
      </c>
      <c r="W16" s="36">
        <f>SUMIFS(СВЦЭМ!$C$33:$C$776,СВЦЭМ!$A$33:$A$776,$A16,СВЦЭМ!$B$33:$B$776,W$11)+'СЕТ СН'!$F$12+СВЦЭМ!$D$10+'СЕТ СН'!$F$6-'СЕТ СН'!$F$22</f>
        <v>988.09616062000009</v>
      </c>
      <c r="X16" s="36">
        <f>SUMIFS(СВЦЭМ!$C$33:$C$776,СВЦЭМ!$A$33:$A$776,$A16,СВЦЭМ!$B$33:$B$776,X$11)+'СЕТ СН'!$F$12+СВЦЭМ!$D$10+'СЕТ СН'!$F$6-'СЕТ СН'!$F$22</f>
        <v>1006.7334074300001</v>
      </c>
      <c r="Y16" s="36">
        <f>SUMIFS(СВЦЭМ!$C$33:$C$776,СВЦЭМ!$A$33:$A$776,$A16,СВЦЭМ!$B$33:$B$776,Y$11)+'СЕТ СН'!$F$12+СВЦЭМ!$D$10+'СЕТ СН'!$F$6-'СЕТ СН'!$F$22</f>
        <v>1037.7502938800001</v>
      </c>
    </row>
    <row r="17" spans="1:25" ht="15.75" x14ac:dyDescent="0.2">
      <c r="A17" s="35">
        <f t="shared" si="0"/>
        <v>43867</v>
      </c>
      <c r="B17" s="36">
        <f>SUMIFS(СВЦЭМ!$C$33:$C$776,СВЦЭМ!$A$33:$A$776,$A17,СВЦЭМ!$B$33:$B$776,B$11)+'СЕТ СН'!$F$12+СВЦЭМ!$D$10+'СЕТ СН'!$F$6-'СЕТ СН'!$F$22</f>
        <v>1041.67795993</v>
      </c>
      <c r="C17" s="36">
        <f>SUMIFS(СВЦЭМ!$C$33:$C$776,СВЦЭМ!$A$33:$A$776,$A17,СВЦЭМ!$B$33:$B$776,C$11)+'СЕТ СН'!$F$12+СВЦЭМ!$D$10+'СЕТ СН'!$F$6-'СЕТ СН'!$F$22</f>
        <v>1068.9577001800001</v>
      </c>
      <c r="D17" s="36">
        <f>SUMIFS(СВЦЭМ!$C$33:$C$776,СВЦЭМ!$A$33:$A$776,$A17,СВЦЭМ!$B$33:$B$776,D$11)+'СЕТ СН'!$F$12+СВЦЭМ!$D$10+'СЕТ СН'!$F$6-'СЕТ СН'!$F$22</f>
        <v>1076.98013393</v>
      </c>
      <c r="E17" s="36">
        <f>SUMIFS(СВЦЭМ!$C$33:$C$776,СВЦЭМ!$A$33:$A$776,$A17,СВЦЭМ!$B$33:$B$776,E$11)+'СЕТ СН'!$F$12+СВЦЭМ!$D$10+'СЕТ СН'!$F$6-'СЕТ СН'!$F$22</f>
        <v>1085.0565830799999</v>
      </c>
      <c r="F17" s="36">
        <f>SUMIFS(СВЦЭМ!$C$33:$C$776,СВЦЭМ!$A$33:$A$776,$A17,СВЦЭМ!$B$33:$B$776,F$11)+'СЕТ СН'!$F$12+СВЦЭМ!$D$10+'СЕТ СН'!$F$6-'СЕТ СН'!$F$22</f>
        <v>1080.16602597</v>
      </c>
      <c r="G17" s="36">
        <f>SUMIFS(СВЦЭМ!$C$33:$C$776,СВЦЭМ!$A$33:$A$776,$A17,СВЦЭМ!$B$33:$B$776,G$11)+'СЕТ СН'!$F$12+СВЦЭМ!$D$10+'СЕТ СН'!$F$6-'СЕТ СН'!$F$22</f>
        <v>1072.7218464599998</v>
      </c>
      <c r="H17" s="36">
        <f>SUMIFS(СВЦЭМ!$C$33:$C$776,СВЦЭМ!$A$33:$A$776,$A17,СВЦЭМ!$B$33:$B$776,H$11)+'СЕТ СН'!$F$12+СВЦЭМ!$D$10+'СЕТ СН'!$F$6-'СЕТ СН'!$F$22</f>
        <v>1036.8525095499999</v>
      </c>
      <c r="I17" s="36">
        <f>SUMIFS(СВЦЭМ!$C$33:$C$776,СВЦЭМ!$A$33:$A$776,$A17,СВЦЭМ!$B$33:$B$776,I$11)+'СЕТ СН'!$F$12+СВЦЭМ!$D$10+'СЕТ СН'!$F$6-'СЕТ СН'!$F$22</f>
        <v>991.59205687000008</v>
      </c>
      <c r="J17" s="36">
        <f>SUMIFS(СВЦЭМ!$C$33:$C$776,СВЦЭМ!$A$33:$A$776,$A17,СВЦЭМ!$B$33:$B$776,J$11)+'СЕТ СН'!$F$12+СВЦЭМ!$D$10+'СЕТ СН'!$F$6-'СЕТ СН'!$F$22</f>
        <v>958.0376081600001</v>
      </c>
      <c r="K17" s="36">
        <f>SUMIFS(СВЦЭМ!$C$33:$C$776,СВЦЭМ!$A$33:$A$776,$A17,СВЦЭМ!$B$33:$B$776,K$11)+'СЕТ СН'!$F$12+СВЦЭМ!$D$10+'СЕТ СН'!$F$6-'СЕТ СН'!$F$22</f>
        <v>933.54552870000009</v>
      </c>
      <c r="L17" s="36">
        <f>SUMIFS(СВЦЭМ!$C$33:$C$776,СВЦЭМ!$A$33:$A$776,$A17,СВЦЭМ!$B$33:$B$776,L$11)+'СЕТ СН'!$F$12+СВЦЭМ!$D$10+'СЕТ СН'!$F$6-'СЕТ СН'!$F$22</f>
        <v>949.09659249000003</v>
      </c>
      <c r="M17" s="36">
        <f>SUMIFS(СВЦЭМ!$C$33:$C$776,СВЦЭМ!$A$33:$A$776,$A17,СВЦЭМ!$B$33:$B$776,M$11)+'СЕТ СН'!$F$12+СВЦЭМ!$D$10+'СЕТ СН'!$F$6-'СЕТ СН'!$F$22</f>
        <v>969.4895726100001</v>
      </c>
      <c r="N17" s="36">
        <f>SUMIFS(СВЦЭМ!$C$33:$C$776,СВЦЭМ!$A$33:$A$776,$A17,СВЦЭМ!$B$33:$B$776,N$11)+'СЕТ СН'!$F$12+СВЦЭМ!$D$10+'СЕТ СН'!$F$6-'СЕТ СН'!$F$22</f>
        <v>988.84675694000009</v>
      </c>
      <c r="O17" s="36">
        <f>SUMIFS(СВЦЭМ!$C$33:$C$776,СВЦЭМ!$A$33:$A$776,$A17,СВЦЭМ!$B$33:$B$776,O$11)+'СЕТ СН'!$F$12+СВЦЭМ!$D$10+'СЕТ СН'!$F$6-'СЕТ СН'!$F$22</f>
        <v>999.35563571000012</v>
      </c>
      <c r="P17" s="36">
        <f>SUMIFS(СВЦЭМ!$C$33:$C$776,СВЦЭМ!$A$33:$A$776,$A17,СВЦЭМ!$B$33:$B$776,P$11)+'СЕТ СН'!$F$12+СВЦЭМ!$D$10+'СЕТ СН'!$F$6-'СЕТ СН'!$F$22</f>
        <v>1024.3372653500001</v>
      </c>
      <c r="Q17" s="36">
        <f>SUMIFS(СВЦЭМ!$C$33:$C$776,СВЦЭМ!$A$33:$A$776,$A17,СВЦЭМ!$B$33:$B$776,Q$11)+'СЕТ СН'!$F$12+СВЦЭМ!$D$10+'СЕТ СН'!$F$6-'СЕТ СН'!$F$22</f>
        <v>1034.2462895599999</v>
      </c>
      <c r="R17" s="36">
        <f>SUMIFS(СВЦЭМ!$C$33:$C$776,СВЦЭМ!$A$33:$A$776,$A17,СВЦЭМ!$B$33:$B$776,R$11)+'СЕТ СН'!$F$12+СВЦЭМ!$D$10+'СЕТ СН'!$F$6-'СЕТ СН'!$F$22</f>
        <v>1027.15172579</v>
      </c>
      <c r="S17" s="36">
        <f>SUMIFS(СВЦЭМ!$C$33:$C$776,СВЦЭМ!$A$33:$A$776,$A17,СВЦЭМ!$B$33:$B$776,S$11)+'СЕТ СН'!$F$12+СВЦЭМ!$D$10+'СЕТ СН'!$F$6-'СЕТ СН'!$F$22</f>
        <v>1001.8048857000001</v>
      </c>
      <c r="T17" s="36">
        <f>SUMIFS(СВЦЭМ!$C$33:$C$776,СВЦЭМ!$A$33:$A$776,$A17,СВЦЭМ!$B$33:$B$776,T$11)+'СЕТ СН'!$F$12+СВЦЭМ!$D$10+'СЕТ СН'!$F$6-'СЕТ СН'!$F$22</f>
        <v>970.76239963000012</v>
      </c>
      <c r="U17" s="36">
        <f>SUMIFS(СВЦЭМ!$C$33:$C$776,СВЦЭМ!$A$33:$A$776,$A17,СВЦЭМ!$B$33:$B$776,U$11)+'СЕТ СН'!$F$12+СВЦЭМ!$D$10+'СЕТ СН'!$F$6-'СЕТ СН'!$F$22</f>
        <v>965.30910342000004</v>
      </c>
      <c r="V17" s="36">
        <f>SUMIFS(СВЦЭМ!$C$33:$C$776,СВЦЭМ!$A$33:$A$776,$A17,СВЦЭМ!$B$33:$B$776,V$11)+'СЕТ СН'!$F$12+СВЦЭМ!$D$10+'СЕТ СН'!$F$6-'СЕТ СН'!$F$22</f>
        <v>951.91549601000008</v>
      </c>
      <c r="W17" s="36">
        <f>SUMIFS(СВЦЭМ!$C$33:$C$776,СВЦЭМ!$A$33:$A$776,$A17,СВЦЭМ!$B$33:$B$776,W$11)+'СЕТ СН'!$F$12+СВЦЭМ!$D$10+'СЕТ СН'!$F$6-'СЕТ СН'!$F$22</f>
        <v>974.36698429000012</v>
      </c>
      <c r="X17" s="36">
        <f>SUMIFS(СВЦЭМ!$C$33:$C$776,СВЦЭМ!$A$33:$A$776,$A17,СВЦЭМ!$B$33:$B$776,X$11)+'СЕТ СН'!$F$12+СВЦЭМ!$D$10+'СЕТ СН'!$F$6-'СЕТ СН'!$F$22</f>
        <v>994.76238750000005</v>
      </c>
      <c r="Y17" s="36">
        <f>SUMIFS(СВЦЭМ!$C$33:$C$776,СВЦЭМ!$A$33:$A$776,$A17,СВЦЭМ!$B$33:$B$776,Y$11)+'СЕТ СН'!$F$12+СВЦЭМ!$D$10+'СЕТ СН'!$F$6-'СЕТ СН'!$F$22</f>
        <v>1027.4233581200001</v>
      </c>
    </row>
    <row r="18" spans="1:25" ht="15.75" x14ac:dyDescent="0.2">
      <c r="A18" s="35">
        <f t="shared" si="0"/>
        <v>43868</v>
      </c>
      <c r="B18" s="36">
        <f>SUMIFS(СВЦЭМ!$C$33:$C$776,СВЦЭМ!$A$33:$A$776,$A18,СВЦЭМ!$B$33:$B$776,B$11)+'СЕТ СН'!$F$12+СВЦЭМ!$D$10+'СЕТ СН'!$F$6-'СЕТ СН'!$F$22</f>
        <v>1119.83301233</v>
      </c>
      <c r="C18" s="36">
        <f>SUMIFS(СВЦЭМ!$C$33:$C$776,СВЦЭМ!$A$33:$A$776,$A18,СВЦЭМ!$B$33:$B$776,C$11)+'СЕТ СН'!$F$12+СВЦЭМ!$D$10+'СЕТ СН'!$F$6-'СЕТ СН'!$F$22</f>
        <v>1121.3660645699999</v>
      </c>
      <c r="D18" s="36">
        <f>SUMIFS(СВЦЭМ!$C$33:$C$776,СВЦЭМ!$A$33:$A$776,$A18,СВЦЭМ!$B$33:$B$776,D$11)+'СЕТ СН'!$F$12+СВЦЭМ!$D$10+'СЕТ СН'!$F$6-'СЕТ СН'!$F$22</f>
        <v>1129.1250646699998</v>
      </c>
      <c r="E18" s="36">
        <f>SUMIFS(СВЦЭМ!$C$33:$C$776,СВЦЭМ!$A$33:$A$776,$A18,СВЦЭМ!$B$33:$B$776,E$11)+'СЕТ СН'!$F$12+СВЦЭМ!$D$10+'СЕТ СН'!$F$6-'СЕТ СН'!$F$22</f>
        <v>1129.3981459699999</v>
      </c>
      <c r="F18" s="36">
        <f>SUMIFS(СВЦЭМ!$C$33:$C$776,СВЦЭМ!$A$33:$A$776,$A18,СВЦЭМ!$B$33:$B$776,F$11)+'СЕТ СН'!$F$12+СВЦЭМ!$D$10+'СЕТ СН'!$F$6-'СЕТ СН'!$F$22</f>
        <v>1114.7864910699998</v>
      </c>
      <c r="G18" s="36">
        <f>SUMIFS(СВЦЭМ!$C$33:$C$776,СВЦЭМ!$A$33:$A$776,$A18,СВЦЭМ!$B$33:$B$776,G$11)+'СЕТ СН'!$F$12+СВЦЭМ!$D$10+'СЕТ СН'!$F$6-'СЕТ СН'!$F$22</f>
        <v>1101.9117830499997</v>
      </c>
      <c r="H18" s="36">
        <f>SUMIFS(СВЦЭМ!$C$33:$C$776,СВЦЭМ!$A$33:$A$776,$A18,СВЦЭМ!$B$33:$B$776,H$11)+'СЕТ СН'!$F$12+СВЦЭМ!$D$10+'СЕТ СН'!$F$6-'СЕТ СН'!$F$22</f>
        <v>1067.8523623200001</v>
      </c>
      <c r="I18" s="36">
        <f>SUMIFS(СВЦЭМ!$C$33:$C$776,СВЦЭМ!$A$33:$A$776,$A18,СВЦЭМ!$B$33:$B$776,I$11)+'СЕТ СН'!$F$12+СВЦЭМ!$D$10+'СЕТ СН'!$F$6-'СЕТ СН'!$F$22</f>
        <v>1027.69923756</v>
      </c>
      <c r="J18" s="36">
        <f>SUMIFS(СВЦЭМ!$C$33:$C$776,СВЦЭМ!$A$33:$A$776,$A18,СВЦЭМ!$B$33:$B$776,J$11)+'СЕТ СН'!$F$12+СВЦЭМ!$D$10+'СЕТ СН'!$F$6-'СЕТ СН'!$F$22</f>
        <v>990.15638862000003</v>
      </c>
      <c r="K18" s="36">
        <f>SUMIFS(СВЦЭМ!$C$33:$C$776,СВЦЭМ!$A$33:$A$776,$A18,СВЦЭМ!$B$33:$B$776,K$11)+'СЕТ СН'!$F$12+СВЦЭМ!$D$10+'СЕТ СН'!$F$6-'СЕТ СН'!$F$22</f>
        <v>992.67048094000006</v>
      </c>
      <c r="L18" s="36">
        <f>SUMIFS(СВЦЭМ!$C$33:$C$776,СВЦЭМ!$A$33:$A$776,$A18,СВЦЭМ!$B$33:$B$776,L$11)+'СЕТ СН'!$F$12+СВЦЭМ!$D$10+'СЕТ СН'!$F$6-'СЕТ СН'!$F$22</f>
        <v>1001.0439896700001</v>
      </c>
      <c r="M18" s="36">
        <f>SUMIFS(СВЦЭМ!$C$33:$C$776,СВЦЭМ!$A$33:$A$776,$A18,СВЦЭМ!$B$33:$B$776,M$11)+'СЕТ СН'!$F$12+СВЦЭМ!$D$10+'СЕТ СН'!$F$6-'СЕТ СН'!$F$22</f>
        <v>992.0357988400001</v>
      </c>
      <c r="N18" s="36">
        <f>SUMIFS(СВЦЭМ!$C$33:$C$776,СВЦЭМ!$A$33:$A$776,$A18,СВЦЭМ!$B$33:$B$776,N$11)+'СЕТ СН'!$F$12+СВЦЭМ!$D$10+'СЕТ СН'!$F$6-'СЕТ СН'!$F$22</f>
        <v>1005.0383895300001</v>
      </c>
      <c r="O18" s="36">
        <f>SUMIFS(СВЦЭМ!$C$33:$C$776,СВЦЭМ!$A$33:$A$776,$A18,СВЦЭМ!$B$33:$B$776,O$11)+'СЕТ СН'!$F$12+СВЦЭМ!$D$10+'СЕТ СН'!$F$6-'СЕТ СН'!$F$22</f>
        <v>1018.2718282300001</v>
      </c>
      <c r="P18" s="36">
        <f>SUMIFS(СВЦЭМ!$C$33:$C$776,СВЦЭМ!$A$33:$A$776,$A18,СВЦЭМ!$B$33:$B$776,P$11)+'СЕТ СН'!$F$12+СВЦЭМ!$D$10+'СЕТ СН'!$F$6-'СЕТ СН'!$F$22</f>
        <v>1031.8586039100001</v>
      </c>
      <c r="Q18" s="36">
        <f>SUMIFS(СВЦЭМ!$C$33:$C$776,СВЦЭМ!$A$33:$A$776,$A18,СВЦЭМ!$B$33:$B$776,Q$11)+'СЕТ СН'!$F$12+СВЦЭМ!$D$10+'СЕТ СН'!$F$6-'СЕТ СН'!$F$22</f>
        <v>1039.8332587800001</v>
      </c>
      <c r="R18" s="36">
        <f>SUMIFS(СВЦЭМ!$C$33:$C$776,СВЦЭМ!$A$33:$A$776,$A18,СВЦЭМ!$B$33:$B$776,R$11)+'СЕТ СН'!$F$12+СВЦЭМ!$D$10+'СЕТ СН'!$F$6-'СЕТ СН'!$F$22</f>
        <v>1022.0233546200001</v>
      </c>
      <c r="S18" s="36">
        <f>SUMIFS(СВЦЭМ!$C$33:$C$776,СВЦЭМ!$A$33:$A$776,$A18,СВЦЭМ!$B$33:$B$776,S$11)+'СЕТ СН'!$F$12+СВЦЭМ!$D$10+'СЕТ СН'!$F$6-'СЕТ СН'!$F$22</f>
        <v>991.72763634000012</v>
      </c>
      <c r="T18" s="36">
        <f>SUMIFS(СВЦЭМ!$C$33:$C$776,СВЦЭМ!$A$33:$A$776,$A18,СВЦЭМ!$B$33:$B$776,T$11)+'СЕТ СН'!$F$12+СВЦЭМ!$D$10+'СЕТ СН'!$F$6-'СЕТ СН'!$F$22</f>
        <v>948.51927245000013</v>
      </c>
      <c r="U18" s="36">
        <f>SUMIFS(СВЦЭМ!$C$33:$C$776,СВЦЭМ!$A$33:$A$776,$A18,СВЦЭМ!$B$33:$B$776,U$11)+'СЕТ СН'!$F$12+СВЦЭМ!$D$10+'СЕТ СН'!$F$6-'СЕТ СН'!$F$22</f>
        <v>953.76505429000008</v>
      </c>
      <c r="V18" s="36">
        <f>SUMIFS(СВЦЭМ!$C$33:$C$776,СВЦЭМ!$A$33:$A$776,$A18,СВЦЭМ!$B$33:$B$776,V$11)+'СЕТ СН'!$F$12+СВЦЭМ!$D$10+'СЕТ СН'!$F$6-'СЕТ СН'!$F$22</f>
        <v>970.34145559000012</v>
      </c>
      <c r="W18" s="36">
        <f>SUMIFS(СВЦЭМ!$C$33:$C$776,СВЦЭМ!$A$33:$A$776,$A18,СВЦЭМ!$B$33:$B$776,W$11)+'СЕТ СН'!$F$12+СВЦЭМ!$D$10+'СЕТ СН'!$F$6-'СЕТ СН'!$F$22</f>
        <v>990.75579384000014</v>
      </c>
      <c r="X18" s="36">
        <f>SUMIFS(СВЦЭМ!$C$33:$C$776,СВЦЭМ!$A$33:$A$776,$A18,СВЦЭМ!$B$33:$B$776,X$11)+'СЕТ СН'!$F$12+СВЦЭМ!$D$10+'СЕТ СН'!$F$6-'СЕТ СН'!$F$22</f>
        <v>999.44904211000005</v>
      </c>
      <c r="Y18" s="36">
        <f>SUMIFS(СВЦЭМ!$C$33:$C$776,СВЦЭМ!$A$33:$A$776,$A18,СВЦЭМ!$B$33:$B$776,Y$11)+'СЕТ СН'!$F$12+СВЦЭМ!$D$10+'СЕТ СН'!$F$6-'СЕТ СН'!$F$22</f>
        <v>1022.0742535400001</v>
      </c>
    </row>
    <row r="19" spans="1:25" ht="15.75" x14ac:dyDescent="0.2">
      <c r="A19" s="35">
        <f t="shared" si="0"/>
        <v>43869</v>
      </c>
      <c r="B19" s="36">
        <f>SUMIFS(СВЦЭМ!$C$33:$C$776,СВЦЭМ!$A$33:$A$776,$A19,СВЦЭМ!$B$33:$B$776,B$11)+'СЕТ СН'!$F$12+СВЦЭМ!$D$10+'СЕТ СН'!$F$6-'СЕТ СН'!$F$22</f>
        <v>1064.51560533</v>
      </c>
      <c r="C19" s="36">
        <f>SUMIFS(СВЦЭМ!$C$33:$C$776,СВЦЭМ!$A$33:$A$776,$A19,СВЦЭМ!$B$33:$B$776,C$11)+'СЕТ СН'!$F$12+СВЦЭМ!$D$10+'СЕТ СН'!$F$6-'СЕТ СН'!$F$22</f>
        <v>1094.9738643799999</v>
      </c>
      <c r="D19" s="36">
        <f>SUMIFS(СВЦЭМ!$C$33:$C$776,СВЦЭМ!$A$33:$A$776,$A19,СВЦЭМ!$B$33:$B$776,D$11)+'СЕТ СН'!$F$12+СВЦЭМ!$D$10+'СЕТ СН'!$F$6-'СЕТ СН'!$F$22</f>
        <v>1111.4099678499999</v>
      </c>
      <c r="E19" s="36">
        <f>SUMIFS(СВЦЭМ!$C$33:$C$776,СВЦЭМ!$A$33:$A$776,$A19,СВЦЭМ!$B$33:$B$776,E$11)+'СЕТ СН'!$F$12+СВЦЭМ!$D$10+'СЕТ СН'!$F$6-'СЕТ СН'!$F$22</f>
        <v>1113.3386299299998</v>
      </c>
      <c r="F19" s="36">
        <f>SUMIFS(СВЦЭМ!$C$33:$C$776,СВЦЭМ!$A$33:$A$776,$A19,СВЦЭМ!$B$33:$B$776,F$11)+'СЕТ СН'!$F$12+СВЦЭМ!$D$10+'СЕТ СН'!$F$6-'СЕТ СН'!$F$22</f>
        <v>1106.83341894</v>
      </c>
      <c r="G19" s="36">
        <f>SUMIFS(СВЦЭМ!$C$33:$C$776,СВЦЭМ!$A$33:$A$776,$A19,СВЦЭМ!$B$33:$B$776,G$11)+'СЕТ СН'!$F$12+СВЦЭМ!$D$10+'СЕТ СН'!$F$6-'СЕТ СН'!$F$22</f>
        <v>1099.27857419</v>
      </c>
      <c r="H19" s="36">
        <f>SUMIFS(СВЦЭМ!$C$33:$C$776,СВЦЭМ!$A$33:$A$776,$A19,СВЦЭМ!$B$33:$B$776,H$11)+'СЕТ СН'!$F$12+СВЦЭМ!$D$10+'СЕТ СН'!$F$6-'СЕТ СН'!$F$22</f>
        <v>1085.3372948099998</v>
      </c>
      <c r="I19" s="36">
        <f>SUMIFS(СВЦЭМ!$C$33:$C$776,СВЦЭМ!$A$33:$A$776,$A19,СВЦЭМ!$B$33:$B$776,I$11)+'СЕТ СН'!$F$12+СВЦЭМ!$D$10+'СЕТ СН'!$F$6-'СЕТ СН'!$F$22</f>
        <v>1071.6133728699999</v>
      </c>
      <c r="J19" s="36">
        <f>SUMIFS(СВЦЭМ!$C$33:$C$776,СВЦЭМ!$A$33:$A$776,$A19,СВЦЭМ!$B$33:$B$776,J$11)+'СЕТ СН'!$F$12+СВЦЭМ!$D$10+'СЕТ СН'!$F$6-'СЕТ СН'!$F$22</f>
        <v>1041.13211505</v>
      </c>
      <c r="K19" s="36">
        <f>SUMIFS(СВЦЭМ!$C$33:$C$776,СВЦЭМ!$A$33:$A$776,$A19,СВЦЭМ!$B$33:$B$776,K$11)+'СЕТ СН'!$F$12+СВЦЭМ!$D$10+'СЕТ СН'!$F$6-'СЕТ СН'!$F$22</f>
        <v>1019.08554314</v>
      </c>
      <c r="L19" s="36">
        <f>SUMIFS(СВЦЭМ!$C$33:$C$776,СВЦЭМ!$A$33:$A$776,$A19,СВЦЭМ!$B$33:$B$776,L$11)+'СЕТ СН'!$F$12+СВЦЭМ!$D$10+'СЕТ СН'!$F$6-'СЕТ СН'!$F$22</f>
        <v>983.55843114000004</v>
      </c>
      <c r="M19" s="36">
        <f>SUMIFS(СВЦЭМ!$C$33:$C$776,СВЦЭМ!$A$33:$A$776,$A19,СВЦЭМ!$B$33:$B$776,M$11)+'СЕТ СН'!$F$12+СВЦЭМ!$D$10+'СЕТ СН'!$F$6-'СЕТ СН'!$F$22</f>
        <v>968.21561870000005</v>
      </c>
      <c r="N19" s="36">
        <f>SUMIFS(СВЦЭМ!$C$33:$C$776,СВЦЭМ!$A$33:$A$776,$A19,СВЦЭМ!$B$33:$B$776,N$11)+'СЕТ СН'!$F$12+СВЦЭМ!$D$10+'СЕТ СН'!$F$6-'СЕТ СН'!$F$22</f>
        <v>990.20585503000007</v>
      </c>
      <c r="O19" s="36">
        <f>SUMIFS(СВЦЭМ!$C$33:$C$776,СВЦЭМ!$A$33:$A$776,$A19,СВЦЭМ!$B$33:$B$776,O$11)+'СЕТ СН'!$F$12+СВЦЭМ!$D$10+'СЕТ СН'!$F$6-'СЕТ СН'!$F$22</f>
        <v>993.50040677000004</v>
      </c>
      <c r="P19" s="36">
        <f>SUMIFS(СВЦЭМ!$C$33:$C$776,СВЦЭМ!$A$33:$A$776,$A19,СВЦЭМ!$B$33:$B$776,P$11)+'СЕТ СН'!$F$12+СВЦЭМ!$D$10+'СЕТ СН'!$F$6-'СЕТ СН'!$F$22</f>
        <v>995.94497983000008</v>
      </c>
      <c r="Q19" s="36">
        <f>SUMIFS(СВЦЭМ!$C$33:$C$776,СВЦЭМ!$A$33:$A$776,$A19,СВЦЭМ!$B$33:$B$776,Q$11)+'СЕТ СН'!$F$12+СВЦЭМ!$D$10+'СЕТ СН'!$F$6-'СЕТ СН'!$F$22</f>
        <v>999.51903198000014</v>
      </c>
      <c r="R19" s="36">
        <f>SUMIFS(СВЦЭМ!$C$33:$C$776,СВЦЭМ!$A$33:$A$776,$A19,СВЦЭМ!$B$33:$B$776,R$11)+'СЕТ СН'!$F$12+СВЦЭМ!$D$10+'СЕТ СН'!$F$6-'СЕТ СН'!$F$22</f>
        <v>1003.1258715500001</v>
      </c>
      <c r="S19" s="36">
        <f>SUMIFS(СВЦЭМ!$C$33:$C$776,СВЦЭМ!$A$33:$A$776,$A19,СВЦЭМ!$B$33:$B$776,S$11)+'СЕТ СН'!$F$12+СВЦЭМ!$D$10+'СЕТ СН'!$F$6-'СЕТ СН'!$F$22</f>
        <v>1001.3153486200001</v>
      </c>
      <c r="T19" s="36">
        <f>SUMIFS(СВЦЭМ!$C$33:$C$776,СВЦЭМ!$A$33:$A$776,$A19,СВЦЭМ!$B$33:$B$776,T$11)+'СЕТ СН'!$F$12+СВЦЭМ!$D$10+'СЕТ СН'!$F$6-'СЕТ СН'!$F$22</f>
        <v>1016.9305446200001</v>
      </c>
      <c r="U19" s="36">
        <f>SUMIFS(СВЦЭМ!$C$33:$C$776,СВЦЭМ!$A$33:$A$776,$A19,СВЦЭМ!$B$33:$B$776,U$11)+'СЕТ СН'!$F$12+СВЦЭМ!$D$10+'СЕТ СН'!$F$6-'СЕТ СН'!$F$22</f>
        <v>1022.7743100800001</v>
      </c>
      <c r="V19" s="36">
        <f>SUMIFS(СВЦЭМ!$C$33:$C$776,СВЦЭМ!$A$33:$A$776,$A19,СВЦЭМ!$B$33:$B$776,V$11)+'СЕТ СН'!$F$12+СВЦЭМ!$D$10+'СЕТ СН'!$F$6-'СЕТ СН'!$F$22</f>
        <v>998.91290064000009</v>
      </c>
      <c r="W19" s="36">
        <f>SUMIFS(СВЦЭМ!$C$33:$C$776,СВЦЭМ!$A$33:$A$776,$A19,СВЦЭМ!$B$33:$B$776,W$11)+'СЕТ СН'!$F$12+СВЦЭМ!$D$10+'СЕТ СН'!$F$6-'СЕТ СН'!$F$22</f>
        <v>992.83252156000003</v>
      </c>
      <c r="X19" s="36">
        <f>SUMIFS(СВЦЭМ!$C$33:$C$776,СВЦЭМ!$A$33:$A$776,$A19,СВЦЭМ!$B$33:$B$776,X$11)+'СЕТ СН'!$F$12+СВЦЭМ!$D$10+'СЕТ СН'!$F$6-'СЕТ СН'!$F$22</f>
        <v>991.04748395000013</v>
      </c>
      <c r="Y19" s="36">
        <f>SUMIFS(СВЦЭМ!$C$33:$C$776,СВЦЭМ!$A$33:$A$776,$A19,СВЦЭМ!$B$33:$B$776,Y$11)+'СЕТ СН'!$F$12+СВЦЭМ!$D$10+'СЕТ СН'!$F$6-'СЕТ СН'!$F$22</f>
        <v>1018.6514742500001</v>
      </c>
    </row>
    <row r="20" spans="1:25" ht="15.75" x14ac:dyDescent="0.2">
      <c r="A20" s="35">
        <f t="shared" si="0"/>
        <v>43870</v>
      </c>
      <c r="B20" s="36">
        <f>SUMIFS(СВЦЭМ!$C$33:$C$776,СВЦЭМ!$A$33:$A$776,$A20,СВЦЭМ!$B$33:$B$776,B$11)+'СЕТ СН'!$F$12+СВЦЭМ!$D$10+'СЕТ СН'!$F$6-'СЕТ СН'!$F$22</f>
        <v>1064.4960377300001</v>
      </c>
      <c r="C20" s="36">
        <f>SUMIFS(СВЦЭМ!$C$33:$C$776,СВЦЭМ!$A$33:$A$776,$A20,СВЦЭМ!$B$33:$B$776,C$11)+'СЕТ СН'!$F$12+СВЦЭМ!$D$10+'СЕТ СН'!$F$6-'СЕТ СН'!$F$22</f>
        <v>1084.3688402199998</v>
      </c>
      <c r="D20" s="36">
        <f>SUMIFS(СВЦЭМ!$C$33:$C$776,СВЦЭМ!$A$33:$A$776,$A20,СВЦЭМ!$B$33:$B$776,D$11)+'СЕТ СН'!$F$12+СВЦЭМ!$D$10+'СЕТ СН'!$F$6-'СЕТ СН'!$F$22</f>
        <v>1100.12305111</v>
      </c>
      <c r="E20" s="36">
        <f>SUMIFS(СВЦЭМ!$C$33:$C$776,СВЦЭМ!$A$33:$A$776,$A20,СВЦЭМ!$B$33:$B$776,E$11)+'СЕТ СН'!$F$12+СВЦЭМ!$D$10+'СЕТ СН'!$F$6-'СЕТ СН'!$F$22</f>
        <v>1104.5326754699997</v>
      </c>
      <c r="F20" s="36">
        <f>SUMIFS(СВЦЭМ!$C$33:$C$776,СВЦЭМ!$A$33:$A$776,$A20,СВЦЭМ!$B$33:$B$776,F$11)+'СЕТ СН'!$F$12+СВЦЭМ!$D$10+'СЕТ СН'!$F$6-'СЕТ СН'!$F$22</f>
        <v>1095.6923470899999</v>
      </c>
      <c r="G20" s="36">
        <f>SUMIFS(СВЦЭМ!$C$33:$C$776,СВЦЭМ!$A$33:$A$776,$A20,СВЦЭМ!$B$33:$B$776,G$11)+'СЕТ СН'!$F$12+СВЦЭМ!$D$10+'СЕТ СН'!$F$6-'СЕТ СН'!$F$22</f>
        <v>1081.9749372499998</v>
      </c>
      <c r="H20" s="36">
        <f>SUMIFS(СВЦЭМ!$C$33:$C$776,СВЦЭМ!$A$33:$A$776,$A20,СВЦЭМ!$B$33:$B$776,H$11)+'СЕТ СН'!$F$12+СВЦЭМ!$D$10+'СЕТ СН'!$F$6-'СЕТ СН'!$F$22</f>
        <v>1059.20852085</v>
      </c>
      <c r="I20" s="36">
        <f>SUMIFS(СВЦЭМ!$C$33:$C$776,СВЦЭМ!$A$33:$A$776,$A20,СВЦЭМ!$B$33:$B$776,I$11)+'СЕТ СН'!$F$12+СВЦЭМ!$D$10+'СЕТ СН'!$F$6-'СЕТ СН'!$F$22</f>
        <v>1040.1409757599999</v>
      </c>
      <c r="J20" s="36">
        <f>SUMIFS(СВЦЭМ!$C$33:$C$776,СВЦЭМ!$A$33:$A$776,$A20,СВЦЭМ!$B$33:$B$776,J$11)+'СЕТ СН'!$F$12+СВЦЭМ!$D$10+'СЕТ СН'!$F$6-'СЕТ СН'!$F$22</f>
        <v>1005.74730765</v>
      </c>
      <c r="K20" s="36">
        <f>SUMIFS(СВЦЭМ!$C$33:$C$776,СВЦЭМ!$A$33:$A$776,$A20,СВЦЭМ!$B$33:$B$776,K$11)+'СЕТ СН'!$F$12+СВЦЭМ!$D$10+'СЕТ СН'!$F$6-'СЕТ СН'!$F$22</f>
        <v>978.79786677000004</v>
      </c>
      <c r="L20" s="36">
        <f>SUMIFS(СВЦЭМ!$C$33:$C$776,СВЦЭМ!$A$33:$A$776,$A20,СВЦЭМ!$B$33:$B$776,L$11)+'СЕТ СН'!$F$12+СВЦЭМ!$D$10+'СЕТ СН'!$F$6-'СЕТ СН'!$F$22</f>
        <v>974.45150723000006</v>
      </c>
      <c r="M20" s="36">
        <f>SUMIFS(СВЦЭМ!$C$33:$C$776,СВЦЭМ!$A$33:$A$776,$A20,СВЦЭМ!$B$33:$B$776,M$11)+'СЕТ СН'!$F$12+СВЦЭМ!$D$10+'СЕТ СН'!$F$6-'СЕТ СН'!$F$22</f>
        <v>994.50735834000011</v>
      </c>
      <c r="N20" s="36">
        <f>SUMIFS(СВЦЭМ!$C$33:$C$776,СВЦЭМ!$A$33:$A$776,$A20,СВЦЭМ!$B$33:$B$776,N$11)+'СЕТ СН'!$F$12+СВЦЭМ!$D$10+'СЕТ СН'!$F$6-'СЕТ СН'!$F$22</f>
        <v>1013.2358253800001</v>
      </c>
      <c r="O20" s="36">
        <f>SUMIFS(СВЦЭМ!$C$33:$C$776,СВЦЭМ!$A$33:$A$776,$A20,СВЦЭМ!$B$33:$B$776,O$11)+'СЕТ СН'!$F$12+СВЦЭМ!$D$10+'СЕТ СН'!$F$6-'СЕТ СН'!$F$22</f>
        <v>1019.72938807</v>
      </c>
      <c r="P20" s="36">
        <f>SUMIFS(СВЦЭМ!$C$33:$C$776,СВЦЭМ!$A$33:$A$776,$A20,СВЦЭМ!$B$33:$B$776,P$11)+'СЕТ СН'!$F$12+СВЦЭМ!$D$10+'СЕТ СН'!$F$6-'СЕТ СН'!$F$22</f>
        <v>1027.1081048200001</v>
      </c>
      <c r="Q20" s="36">
        <f>SUMIFS(СВЦЭМ!$C$33:$C$776,СВЦЭМ!$A$33:$A$776,$A20,СВЦЭМ!$B$33:$B$776,Q$11)+'СЕТ СН'!$F$12+СВЦЭМ!$D$10+'СЕТ СН'!$F$6-'СЕТ СН'!$F$22</f>
        <v>1034.54276839</v>
      </c>
      <c r="R20" s="36">
        <f>SUMIFS(СВЦЭМ!$C$33:$C$776,СВЦЭМ!$A$33:$A$776,$A20,СВЦЭМ!$B$33:$B$776,R$11)+'СЕТ СН'!$F$12+СВЦЭМ!$D$10+'СЕТ СН'!$F$6-'СЕТ СН'!$F$22</f>
        <v>1029.86390725</v>
      </c>
      <c r="S20" s="36">
        <f>SUMIFS(СВЦЭМ!$C$33:$C$776,СВЦЭМ!$A$33:$A$776,$A20,СВЦЭМ!$B$33:$B$776,S$11)+'СЕТ СН'!$F$12+СВЦЭМ!$D$10+'СЕТ СН'!$F$6-'СЕТ СН'!$F$22</f>
        <v>1024.2999182900001</v>
      </c>
      <c r="T20" s="36">
        <f>SUMIFS(СВЦЭМ!$C$33:$C$776,СВЦЭМ!$A$33:$A$776,$A20,СВЦЭМ!$B$33:$B$776,T$11)+'СЕТ СН'!$F$12+СВЦЭМ!$D$10+'СЕТ СН'!$F$6-'СЕТ СН'!$F$22</f>
        <v>1018.9027973600001</v>
      </c>
      <c r="U20" s="36">
        <f>SUMIFS(СВЦЭМ!$C$33:$C$776,СВЦЭМ!$A$33:$A$776,$A20,СВЦЭМ!$B$33:$B$776,U$11)+'СЕТ СН'!$F$12+СВЦЭМ!$D$10+'СЕТ СН'!$F$6-'СЕТ СН'!$F$22</f>
        <v>1016.9477490700001</v>
      </c>
      <c r="V20" s="36">
        <f>SUMIFS(СВЦЭМ!$C$33:$C$776,СВЦЭМ!$A$33:$A$776,$A20,СВЦЭМ!$B$33:$B$776,V$11)+'СЕТ СН'!$F$12+СВЦЭМ!$D$10+'СЕТ СН'!$F$6-'СЕТ СН'!$F$22</f>
        <v>1017.8718710300001</v>
      </c>
      <c r="W20" s="36">
        <f>SUMIFS(СВЦЭМ!$C$33:$C$776,СВЦЭМ!$A$33:$A$776,$A20,СВЦЭМ!$B$33:$B$776,W$11)+'СЕТ СН'!$F$12+СВЦЭМ!$D$10+'СЕТ СН'!$F$6-'СЕТ СН'!$F$22</f>
        <v>1022.28367387</v>
      </c>
      <c r="X20" s="36">
        <f>SUMIFS(СВЦЭМ!$C$33:$C$776,СВЦЭМ!$A$33:$A$776,$A20,СВЦЭМ!$B$33:$B$776,X$11)+'СЕТ СН'!$F$12+СВЦЭМ!$D$10+'СЕТ СН'!$F$6-'СЕТ СН'!$F$22</f>
        <v>1021.29266297</v>
      </c>
      <c r="Y20" s="36">
        <f>SUMIFS(СВЦЭМ!$C$33:$C$776,СВЦЭМ!$A$33:$A$776,$A20,СВЦЭМ!$B$33:$B$776,Y$11)+'СЕТ СН'!$F$12+СВЦЭМ!$D$10+'СЕТ СН'!$F$6-'СЕТ СН'!$F$22</f>
        <v>1036.2544792200001</v>
      </c>
    </row>
    <row r="21" spans="1:25" ht="15.75" x14ac:dyDescent="0.2">
      <c r="A21" s="35">
        <f t="shared" si="0"/>
        <v>43871</v>
      </c>
      <c r="B21" s="36">
        <f>SUMIFS(СВЦЭМ!$C$33:$C$776,СВЦЭМ!$A$33:$A$776,$A21,СВЦЭМ!$B$33:$B$776,B$11)+'СЕТ СН'!$F$12+СВЦЭМ!$D$10+'СЕТ СН'!$F$6-'СЕТ СН'!$F$22</f>
        <v>1103.6124626599999</v>
      </c>
      <c r="C21" s="36">
        <f>SUMIFS(СВЦЭМ!$C$33:$C$776,СВЦЭМ!$A$33:$A$776,$A21,СВЦЭМ!$B$33:$B$776,C$11)+'СЕТ СН'!$F$12+СВЦЭМ!$D$10+'СЕТ СН'!$F$6-'СЕТ СН'!$F$22</f>
        <v>1125.47592384</v>
      </c>
      <c r="D21" s="36">
        <f>SUMIFS(СВЦЭМ!$C$33:$C$776,СВЦЭМ!$A$33:$A$776,$A21,СВЦЭМ!$B$33:$B$776,D$11)+'СЕТ СН'!$F$12+СВЦЭМ!$D$10+'СЕТ СН'!$F$6-'СЕТ СН'!$F$22</f>
        <v>1137.9907018299998</v>
      </c>
      <c r="E21" s="36">
        <f>SUMIFS(СВЦЭМ!$C$33:$C$776,СВЦЭМ!$A$33:$A$776,$A21,СВЦЭМ!$B$33:$B$776,E$11)+'СЕТ СН'!$F$12+СВЦЭМ!$D$10+'СЕТ СН'!$F$6-'СЕТ СН'!$F$22</f>
        <v>1137.9344058799998</v>
      </c>
      <c r="F21" s="36">
        <f>SUMIFS(СВЦЭМ!$C$33:$C$776,СВЦЭМ!$A$33:$A$776,$A21,СВЦЭМ!$B$33:$B$776,F$11)+'СЕТ СН'!$F$12+СВЦЭМ!$D$10+'СЕТ СН'!$F$6-'СЕТ СН'!$F$22</f>
        <v>1136.8833691799998</v>
      </c>
      <c r="G21" s="36">
        <f>SUMIFS(СВЦЭМ!$C$33:$C$776,СВЦЭМ!$A$33:$A$776,$A21,СВЦЭМ!$B$33:$B$776,G$11)+'СЕТ СН'!$F$12+СВЦЭМ!$D$10+'СЕТ СН'!$F$6-'СЕТ СН'!$F$22</f>
        <v>1113.0076768799997</v>
      </c>
      <c r="H21" s="36">
        <f>SUMIFS(СВЦЭМ!$C$33:$C$776,СВЦЭМ!$A$33:$A$776,$A21,СВЦЭМ!$B$33:$B$776,H$11)+'СЕТ СН'!$F$12+СВЦЭМ!$D$10+'СЕТ СН'!$F$6-'СЕТ СН'!$F$22</f>
        <v>1077.2372736</v>
      </c>
      <c r="I21" s="36">
        <f>SUMIFS(СВЦЭМ!$C$33:$C$776,СВЦЭМ!$A$33:$A$776,$A21,СВЦЭМ!$B$33:$B$776,I$11)+'СЕТ СН'!$F$12+СВЦЭМ!$D$10+'СЕТ СН'!$F$6-'СЕТ СН'!$F$22</f>
        <v>1047.6413521900001</v>
      </c>
      <c r="J21" s="36">
        <f>SUMIFS(СВЦЭМ!$C$33:$C$776,СВЦЭМ!$A$33:$A$776,$A21,СВЦЭМ!$B$33:$B$776,J$11)+'СЕТ СН'!$F$12+СВЦЭМ!$D$10+'СЕТ СН'!$F$6-'СЕТ СН'!$F$22</f>
        <v>1015.2929343400001</v>
      </c>
      <c r="K21" s="36">
        <f>SUMIFS(СВЦЭМ!$C$33:$C$776,СВЦЭМ!$A$33:$A$776,$A21,СВЦЭМ!$B$33:$B$776,K$11)+'СЕТ СН'!$F$12+СВЦЭМ!$D$10+'СЕТ СН'!$F$6-'СЕТ СН'!$F$22</f>
        <v>989.90088158000003</v>
      </c>
      <c r="L21" s="36">
        <f>SUMIFS(СВЦЭМ!$C$33:$C$776,СВЦЭМ!$A$33:$A$776,$A21,СВЦЭМ!$B$33:$B$776,L$11)+'СЕТ СН'!$F$12+СВЦЭМ!$D$10+'СЕТ СН'!$F$6-'СЕТ СН'!$F$22</f>
        <v>1000.0223534400001</v>
      </c>
      <c r="M21" s="36">
        <f>SUMIFS(СВЦЭМ!$C$33:$C$776,СВЦЭМ!$A$33:$A$776,$A21,СВЦЭМ!$B$33:$B$776,M$11)+'СЕТ СН'!$F$12+СВЦЭМ!$D$10+'СЕТ СН'!$F$6-'СЕТ СН'!$F$22</f>
        <v>1013.5674491200001</v>
      </c>
      <c r="N21" s="36">
        <f>SUMIFS(СВЦЭМ!$C$33:$C$776,СВЦЭМ!$A$33:$A$776,$A21,СВЦЭМ!$B$33:$B$776,N$11)+'СЕТ СН'!$F$12+СВЦЭМ!$D$10+'СЕТ СН'!$F$6-'СЕТ СН'!$F$22</f>
        <v>1035.6604886600001</v>
      </c>
      <c r="O21" s="36">
        <f>SUMIFS(СВЦЭМ!$C$33:$C$776,СВЦЭМ!$A$33:$A$776,$A21,СВЦЭМ!$B$33:$B$776,O$11)+'СЕТ СН'!$F$12+СВЦЭМ!$D$10+'СЕТ СН'!$F$6-'СЕТ СН'!$F$22</f>
        <v>1049.9358927400001</v>
      </c>
      <c r="P21" s="36">
        <f>SUMIFS(СВЦЭМ!$C$33:$C$776,СВЦЭМ!$A$33:$A$776,$A21,СВЦЭМ!$B$33:$B$776,P$11)+'СЕТ СН'!$F$12+СВЦЭМ!$D$10+'СЕТ СН'!$F$6-'СЕТ СН'!$F$22</f>
        <v>1063.1328340100001</v>
      </c>
      <c r="Q21" s="36">
        <f>SUMIFS(СВЦЭМ!$C$33:$C$776,СВЦЭМ!$A$33:$A$776,$A21,СВЦЭМ!$B$33:$B$776,Q$11)+'СЕТ СН'!$F$12+СВЦЭМ!$D$10+'СЕТ СН'!$F$6-'СЕТ СН'!$F$22</f>
        <v>1068.46349829</v>
      </c>
      <c r="R21" s="36">
        <f>SUMIFS(СВЦЭМ!$C$33:$C$776,СВЦЭМ!$A$33:$A$776,$A21,СВЦЭМ!$B$33:$B$776,R$11)+'СЕТ СН'!$F$12+СВЦЭМ!$D$10+'СЕТ СН'!$F$6-'СЕТ СН'!$F$22</f>
        <v>1068.9729814300001</v>
      </c>
      <c r="S21" s="36">
        <f>SUMIFS(СВЦЭМ!$C$33:$C$776,СВЦЭМ!$A$33:$A$776,$A21,СВЦЭМ!$B$33:$B$776,S$11)+'СЕТ СН'!$F$12+СВЦЭМ!$D$10+'СЕТ СН'!$F$6-'СЕТ СН'!$F$22</f>
        <v>1057.2928091000001</v>
      </c>
      <c r="T21" s="36">
        <f>SUMIFS(СВЦЭМ!$C$33:$C$776,СВЦЭМ!$A$33:$A$776,$A21,СВЦЭМ!$B$33:$B$776,T$11)+'СЕТ СН'!$F$12+СВЦЭМ!$D$10+'СЕТ СН'!$F$6-'СЕТ СН'!$F$22</f>
        <v>1016.4024597700001</v>
      </c>
      <c r="U21" s="36">
        <f>SUMIFS(СВЦЭМ!$C$33:$C$776,СВЦЭМ!$A$33:$A$776,$A21,СВЦЭМ!$B$33:$B$776,U$11)+'СЕТ СН'!$F$12+СВЦЭМ!$D$10+'СЕТ СН'!$F$6-'СЕТ СН'!$F$22</f>
        <v>1022.9131607600001</v>
      </c>
      <c r="V21" s="36">
        <f>SUMIFS(СВЦЭМ!$C$33:$C$776,СВЦЭМ!$A$33:$A$776,$A21,СВЦЭМ!$B$33:$B$776,V$11)+'СЕТ СН'!$F$12+СВЦЭМ!$D$10+'СЕТ СН'!$F$6-'СЕТ СН'!$F$22</f>
        <v>1031.2122694300001</v>
      </c>
      <c r="W21" s="36">
        <f>SUMIFS(СВЦЭМ!$C$33:$C$776,СВЦЭМ!$A$33:$A$776,$A21,СВЦЭМ!$B$33:$B$776,W$11)+'СЕТ СН'!$F$12+СВЦЭМ!$D$10+'СЕТ СН'!$F$6-'СЕТ СН'!$F$22</f>
        <v>1043.3325736900001</v>
      </c>
      <c r="X21" s="36">
        <f>SUMIFS(СВЦЭМ!$C$33:$C$776,СВЦЭМ!$A$33:$A$776,$A21,СВЦЭМ!$B$33:$B$776,X$11)+'СЕТ СН'!$F$12+СВЦЭМ!$D$10+'СЕТ СН'!$F$6-'СЕТ СН'!$F$22</f>
        <v>1059.9822098300001</v>
      </c>
      <c r="Y21" s="36">
        <f>SUMIFS(СВЦЭМ!$C$33:$C$776,СВЦЭМ!$A$33:$A$776,$A21,СВЦЭМ!$B$33:$B$776,Y$11)+'СЕТ СН'!$F$12+СВЦЭМ!$D$10+'СЕТ СН'!$F$6-'СЕТ СН'!$F$22</f>
        <v>1070.94383685</v>
      </c>
    </row>
    <row r="22" spans="1:25" ht="15.75" x14ac:dyDescent="0.2">
      <c r="A22" s="35">
        <f t="shared" si="0"/>
        <v>43872</v>
      </c>
      <c r="B22" s="36">
        <f>SUMIFS(СВЦЭМ!$C$33:$C$776,СВЦЭМ!$A$33:$A$776,$A22,СВЦЭМ!$B$33:$B$776,B$11)+'СЕТ СН'!$F$12+СВЦЭМ!$D$10+'СЕТ СН'!$F$6-'СЕТ СН'!$F$22</f>
        <v>1067.6253571</v>
      </c>
      <c r="C22" s="36">
        <f>SUMIFS(СВЦЭМ!$C$33:$C$776,СВЦЭМ!$A$33:$A$776,$A22,СВЦЭМ!$B$33:$B$776,C$11)+'СЕТ СН'!$F$12+СВЦЭМ!$D$10+'СЕТ СН'!$F$6-'СЕТ СН'!$F$22</f>
        <v>1085.76819396</v>
      </c>
      <c r="D22" s="36">
        <f>SUMIFS(СВЦЭМ!$C$33:$C$776,СВЦЭМ!$A$33:$A$776,$A22,СВЦЭМ!$B$33:$B$776,D$11)+'СЕТ СН'!$F$12+СВЦЭМ!$D$10+'СЕТ СН'!$F$6-'СЕТ СН'!$F$22</f>
        <v>1092.9006106699999</v>
      </c>
      <c r="E22" s="36">
        <f>SUMIFS(СВЦЭМ!$C$33:$C$776,СВЦЭМ!$A$33:$A$776,$A22,СВЦЭМ!$B$33:$B$776,E$11)+'СЕТ СН'!$F$12+СВЦЭМ!$D$10+'СЕТ СН'!$F$6-'СЕТ СН'!$F$22</f>
        <v>1100.6616409299997</v>
      </c>
      <c r="F22" s="36">
        <f>SUMIFS(СВЦЭМ!$C$33:$C$776,СВЦЭМ!$A$33:$A$776,$A22,СВЦЭМ!$B$33:$B$776,F$11)+'СЕТ СН'!$F$12+СВЦЭМ!$D$10+'СЕТ СН'!$F$6-'СЕТ СН'!$F$22</f>
        <v>1092.1158347799999</v>
      </c>
      <c r="G22" s="36">
        <f>SUMIFS(СВЦЭМ!$C$33:$C$776,СВЦЭМ!$A$33:$A$776,$A22,СВЦЭМ!$B$33:$B$776,G$11)+'СЕТ СН'!$F$12+СВЦЭМ!$D$10+'СЕТ СН'!$F$6-'СЕТ СН'!$F$22</f>
        <v>1072.02617657</v>
      </c>
      <c r="H22" s="36">
        <f>SUMIFS(СВЦЭМ!$C$33:$C$776,СВЦЭМ!$A$33:$A$776,$A22,СВЦЭМ!$B$33:$B$776,H$11)+'СЕТ СН'!$F$12+СВЦЭМ!$D$10+'СЕТ СН'!$F$6-'СЕТ СН'!$F$22</f>
        <v>1035.8760364699999</v>
      </c>
      <c r="I22" s="36">
        <f>SUMIFS(СВЦЭМ!$C$33:$C$776,СВЦЭМ!$A$33:$A$776,$A22,СВЦЭМ!$B$33:$B$776,I$11)+'СЕТ СН'!$F$12+СВЦЭМ!$D$10+'СЕТ СН'!$F$6-'СЕТ СН'!$F$22</f>
        <v>1016.5349564700001</v>
      </c>
      <c r="J22" s="36">
        <f>SUMIFS(СВЦЭМ!$C$33:$C$776,СВЦЭМ!$A$33:$A$776,$A22,СВЦЭМ!$B$33:$B$776,J$11)+'СЕТ СН'!$F$12+СВЦЭМ!$D$10+'СЕТ СН'!$F$6-'СЕТ СН'!$F$22</f>
        <v>996.3558492200001</v>
      </c>
      <c r="K22" s="36">
        <f>SUMIFS(СВЦЭМ!$C$33:$C$776,СВЦЭМ!$A$33:$A$776,$A22,СВЦЭМ!$B$33:$B$776,K$11)+'СЕТ СН'!$F$12+СВЦЭМ!$D$10+'СЕТ СН'!$F$6-'СЕТ СН'!$F$22</f>
        <v>978.34389914000008</v>
      </c>
      <c r="L22" s="36">
        <f>SUMIFS(СВЦЭМ!$C$33:$C$776,СВЦЭМ!$A$33:$A$776,$A22,СВЦЭМ!$B$33:$B$776,L$11)+'СЕТ СН'!$F$12+СВЦЭМ!$D$10+'СЕТ СН'!$F$6-'СЕТ СН'!$F$22</f>
        <v>989.78283292000003</v>
      </c>
      <c r="M22" s="36">
        <f>SUMIFS(СВЦЭМ!$C$33:$C$776,СВЦЭМ!$A$33:$A$776,$A22,СВЦЭМ!$B$33:$B$776,M$11)+'СЕТ СН'!$F$12+СВЦЭМ!$D$10+'СЕТ СН'!$F$6-'СЕТ СН'!$F$22</f>
        <v>1009.0949599600001</v>
      </c>
      <c r="N22" s="36">
        <f>SUMIFS(СВЦЭМ!$C$33:$C$776,СВЦЭМ!$A$33:$A$776,$A22,СВЦЭМ!$B$33:$B$776,N$11)+'СЕТ СН'!$F$12+СВЦЭМ!$D$10+'СЕТ СН'!$F$6-'СЕТ СН'!$F$22</f>
        <v>1032.20280673</v>
      </c>
      <c r="O22" s="36">
        <f>SUMIFS(СВЦЭМ!$C$33:$C$776,СВЦЭМ!$A$33:$A$776,$A22,СВЦЭМ!$B$33:$B$776,O$11)+'СЕТ СН'!$F$12+СВЦЭМ!$D$10+'СЕТ СН'!$F$6-'СЕТ СН'!$F$22</f>
        <v>1063.4808803600001</v>
      </c>
      <c r="P22" s="36">
        <f>SUMIFS(СВЦЭМ!$C$33:$C$776,СВЦЭМ!$A$33:$A$776,$A22,СВЦЭМ!$B$33:$B$776,P$11)+'СЕТ СН'!$F$12+СВЦЭМ!$D$10+'СЕТ СН'!$F$6-'СЕТ СН'!$F$22</f>
        <v>1085.9477384499999</v>
      </c>
      <c r="Q22" s="36">
        <f>SUMIFS(СВЦЭМ!$C$33:$C$776,СВЦЭМ!$A$33:$A$776,$A22,СВЦЭМ!$B$33:$B$776,Q$11)+'СЕТ СН'!$F$12+СВЦЭМ!$D$10+'СЕТ СН'!$F$6-'СЕТ СН'!$F$22</f>
        <v>1095.0775136699997</v>
      </c>
      <c r="R22" s="36">
        <f>SUMIFS(СВЦЭМ!$C$33:$C$776,СВЦЭМ!$A$33:$A$776,$A22,СВЦЭМ!$B$33:$B$776,R$11)+'СЕТ СН'!$F$12+СВЦЭМ!$D$10+'СЕТ СН'!$F$6-'СЕТ СН'!$F$22</f>
        <v>1072.6810703799999</v>
      </c>
      <c r="S22" s="36">
        <f>SUMIFS(СВЦЭМ!$C$33:$C$776,СВЦЭМ!$A$33:$A$776,$A22,СВЦЭМ!$B$33:$B$776,S$11)+'СЕТ СН'!$F$12+СВЦЭМ!$D$10+'СЕТ СН'!$F$6-'СЕТ СН'!$F$22</f>
        <v>1041.40793887</v>
      </c>
      <c r="T22" s="36">
        <f>SUMIFS(СВЦЭМ!$C$33:$C$776,СВЦЭМ!$A$33:$A$776,$A22,СВЦЭМ!$B$33:$B$776,T$11)+'СЕТ СН'!$F$12+СВЦЭМ!$D$10+'СЕТ СН'!$F$6-'СЕТ СН'!$F$22</f>
        <v>1015.1007705900001</v>
      </c>
      <c r="U22" s="36">
        <f>SUMIFS(СВЦЭМ!$C$33:$C$776,СВЦЭМ!$A$33:$A$776,$A22,СВЦЭМ!$B$33:$B$776,U$11)+'СЕТ СН'!$F$12+СВЦЭМ!$D$10+'СЕТ СН'!$F$6-'СЕТ СН'!$F$22</f>
        <v>1011.2057048</v>
      </c>
      <c r="V22" s="36">
        <f>SUMIFS(СВЦЭМ!$C$33:$C$776,СВЦЭМ!$A$33:$A$776,$A22,СВЦЭМ!$B$33:$B$776,V$11)+'СЕТ СН'!$F$12+СВЦЭМ!$D$10+'СЕТ СН'!$F$6-'СЕТ СН'!$F$22</f>
        <v>1014.1370897700001</v>
      </c>
      <c r="W22" s="36">
        <f>SUMIFS(СВЦЭМ!$C$33:$C$776,СВЦЭМ!$A$33:$A$776,$A22,СВЦЭМ!$B$33:$B$776,W$11)+'СЕТ СН'!$F$12+СВЦЭМ!$D$10+'СЕТ СН'!$F$6-'СЕТ СН'!$F$22</f>
        <v>1030.7514880200001</v>
      </c>
      <c r="X22" s="36">
        <f>SUMIFS(СВЦЭМ!$C$33:$C$776,СВЦЭМ!$A$33:$A$776,$A22,СВЦЭМ!$B$33:$B$776,X$11)+'СЕТ СН'!$F$12+СВЦЭМ!$D$10+'СЕТ СН'!$F$6-'СЕТ СН'!$F$22</f>
        <v>1042.6760356</v>
      </c>
      <c r="Y22" s="36">
        <f>SUMIFS(СВЦЭМ!$C$33:$C$776,СВЦЭМ!$A$33:$A$776,$A22,СВЦЭМ!$B$33:$B$776,Y$11)+'СЕТ СН'!$F$12+СВЦЭМ!$D$10+'СЕТ СН'!$F$6-'СЕТ СН'!$F$22</f>
        <v>1045.60956171</v>
      </c>
    </row>
    <row r="23" spans="1:25" ht="15.75" x14ac:dyDescent="0.2">
      <c r="A23" s="35">
        <f t="shared" si="0"/>
        <v>43873</v>
      </c>
      <c r="B23" s="36">
        <f>SUMIFS(СВЦЭМ!$C$33:$C$776,СВЦЭМ!$A$33:$A$776,$A23,СВЦЭМ!$B$33:$B$776,B$11)+'СЕТ СН'!$F$12+СВЦЭМ!$D$10+'СЕТ СН'!$F$6-'СЕТ СН'!$F$22</f>
        <v>1056.3953573599999</v>
      </c>
      <c r="C23" s="36">
        <f>SUMIFS(СВЦЭМ!$C$33:$C$776,СВЦЭМ!$A$33:$A$776,$A23,СВЦЭМ!$B$33:$B$776,C$11)+'СЕТ СН'!$F$12+СВЦЭМ!$D$10+'СЕТ СН'!$F$6-'СЕТ СН'!$F$22</f>
        <v>1047.4770799800001</v>
      </c>
      <c r="D23" s="36">
        <f>SUMIFS(СВЦЭМ!$C$33:$C$776,СВЦЭМ!$A$33:$A$776,$A23,СВЦЭМ!$B$33:$B$776,D$11)+'СЕТ СН'!$F$12+СВЦЭМ!$D$10+'СЕТ СН'!$F$6-'СЕТ СН'!$F$22</f>
        <v>1069.5050538600001</v>
      </c>
      <c r="E23" s="36">
        <f>SUMIFS(СВЦЭМ!$C$33:$C$776,СВЦЭМ!$A$33:$A$776,$A23,СВЦЭМ!$B$33:$B$776,E$11)+'СЕТ СН'!$F$12+СВЦЭМ!$D$10+'СЕТ СН'!$F$6-'СЕТ СН'!$F$22</f>
        <v>1068.4232157700001</v>
      </c>
      <c r="F23" s="36">
        <f>SUMIFS(СВЦЭМ!$C$33:$C$776,СВЦЭМ!$A$33:$A$776,$A23,СВЦЭМ!$B$33:$B$776,F$11)+'СЕТ СН'!$F$12+СВЦЭМ!$D$10+'СЕТ СН'!$F$6-'СЕТ СН'!$F$22</f>
        <v>1061.0926091399999</v>
      </c>
      <c r="G23" s="36">
        <f>SUMIFS(СВЦЭМ!$C$33:$C$776,СВЦЭМ!$A$33:$A$776,$A23,СВЦЭМ!$B$33:$B$776,G$11)+'СЕТ СН'!$F$12+СВЦЭМ!$D$10+'СЕТ СН'!$F$6-'СЕТ СН'!$F$22</f>
        <v>1046.6950751300001</v>
      </c>
      <c r="H23" s="36">
        <f>SUMIFS(СВЦЭМ!$C$33:$C$776,СВЦЭМ!$A$33:$A$776,$A23,СВЦЭМ!$B$33:$B$776,H$11)+'СЕТ СН'!$F$12+СВЦЭМ!$D$10+'СЕТ СН'!$F$6-'СЕТ СН'!$F$22</f>
        <v>1017.5571862900001</v>
      </c>
      <c r="I23" s="36">
        <f>SUMIFS(СВЦЭМ!$C$33:$C$776,СВЦЭМ!$A$33:$A$776,$A23,СВЦЭМ!$B$33:$B$776,I$11)+'СЕТ СН'!$F$12+СВЦЭМ!$D$10+'СЕТ СН'!$F$6-'СЕТ СН'!$F$22</f>
        <v>1006.71642898</v>
      </c>
      <c r="J23" s="36">
        <f>SUMIFS(СВЦЭМ!$C$33:$C$776,СВЦЭМ!$A$33:$A$776,$A23,СВЦЭМ!$B$33:$B$776,J$11)+'СЕТ СН'!$F$12+СВЦЭМ!$D$10+'СЕТ СН'!$F$6-'СЕТ СН'!$F$22</f>
        <v>1021.1500782200001</v>
      </c>
      <c r="K23" s="36">
        <f>SUMIFS(СВЦЭМ!$C$33:$C$776,СВЦЭМ!$A$33:$A$776,$A23,СВЦЭМ!$B$33:$B$776,K$11)+'СЕТ СН'!$F$12+СВЦЭМ!$D$10+'СЕТ СН'!$F$6-'СЕТ СН'!$F$22</f>
        <v>1028.30246809</v>
      </c>
      <c r="L23" s="36">
        <f>SUMIFS(СВЦЭМ!$C$33:$C$776,СВЦЭМ!$A$33:$A$776,$A23,СВЦЭМ!$B$33:$B$776,L$11)+'СЕТ СН'!$F$12+СВЦЭМ!$D$10+'СЕТ СН'!$F$6-'СЕТ СН'!$F$22</f>
        <v>1024.1735851999999</v>
      </c>
      <c r="M23" s="36">
        <f>SUMIFS(СВЦЭМ!$C$33:$C$776,СВЦЭМ!$A$33:$A$776,$A23,СВЦЭМ!$B$33:$B$776,M$11)+'СЕТ СН'!$F$12+СВЦЭМ!$D$10+'СЕТ СН'!$F$6-'СЕТ СН'!$F$22</f>
        <v>1007.8962111300001</v>
      </c>
      <c r="N23" s="36">
        <f>SUMIFS(СВЦЭМ!$C$33:$C$776,СВЦЭМ!$A$33:$A$776,$A23,СВЦЭМ!$B$33:$B$776,N$11)+'СЕТ СН'!$F$12+СВЦЭМ!$D$10+'СЕТ СН'!$F$6-'СЕТ СН'!$F$22</f>
        <v>1007.1447739400001</v>
      </c>
      <c r="O23" s="36">
        <f>SUMIFS(СВЦЭМ!$C$33:$C$776,СВЦЭМ!$A$33:$A$776,$A23,СВЦЭМ!$B$33:$B$776,O$11)+'СЕТ СН'!$F$12+СВЦЭМ!$D$10+'СЕТ СН'!$F$6-'СЕТ СН'!$F$22</f>
        <v>1007.4523433100001</v>
      </c>
      <c r="P23" s="36">
        <f>SUMIFS(СВЦЭМ!$C$33:$C$776,СВЦЭМ!$A$33:$A$776,$A23,СВЦЭМ!$B$33:$B$776,P$11)+'СЕТ СН'!$F$12+СВЦЭМ!$D$10+'СЕТ СН'!$F$6-'СЕТ СН'!$F$22</f>
        <v>1008.1471339300001</v>
      </c>
      <c r="Q23" s="36">
        <f>SUMIFS(СВЦЭМ!$C$33:$C$776,СВЦЭМ!$A$33:$A$776,$A23,СВЦЭМ!$B$33:$B$776,Q$11)+'СЕТ СН'!$F$12+СВЦЭМ!$D$10+'СЕТ СН'!$F$6-'СЕТ СН'!$F$22</f>
        <v>1004.7151281500001</v>
      </c>
      <c r="R23" s="36">
        <f>SUMIFS(СВЦЭМ!$C$33:$C$776,СВЦЭМ!$A$33:$A$776,$A23,СВЦЭМ!$B$33:$B$776,R$11)+'СЕТ СН'!$F$12+СВЦЭМ!$D$10+'СЕТ СН'!$F$6-'СЕТ СН'!$F$22</f>
        <v>1001.72747244</v>
      </c>
      <c r="S23" s="36">
        <f>SUMIFS(СВЦЭМ!$C$33:$C$776,СВЦЭМ!$A$33:$A$776,$A23,СВЦЭМ!$B$33:$B$776,S$11)+'СЕТ СН'!$F$12+СВЦЭМ!$D$10+'СЕТ СН'!$F$6-'СЕТ СН'!$F$22</f>
        <v>1001.4373592900001</v>
      </c>
      <c r="T23" s="36">
        <f>SUMIFS(СВЦЭМ!$C$33:$C$776,СВЦЭМ!$A$33:$A$776,$A23,СВЦЭМ!$B$33:$B$776,T$11)+'СЕТ СН'!$F$12+СВЦЭМ!$D$10+'СЕТ СН'!$F$6-'СЕТ СН'!$F$22</f>
        <v>1006.3868832300001</v>
      </c>
      <c r="U23" s="36">
        <f>SUMIFS(СВЦЭМ!$C$33:$C$776,СВЦЭМ!$A$33:$A$776,$A23,СВЦЭМ!$B$33:$B$776,U$11)+'СЕТ СН'!$F$12+СВЦЭМ!$D$10+'СЕТ СН'!$F$6-'СЕТ СН'!$F$22</f>
        <v>1015.2756188600001</v>
      </c>
      <c r="V23" s="36">
        <f>SUMIFS(СВЦЭМ!$C$33:$C$776,СВЦЭМ!$A$33:$A$776,$A23,СВЦЭМ!$B$33:$B$776,V$11)+'СЕТ СН'!$F$12+СВЦЭМ!$D$10+'СЕТ СН'!$F$6-'СЕТ СН'!$F$22</f>
        <v>995.40813810000009</v>
      </c>
      <c r="W23" s="36">
        <f>SUMIFS(СВЦЭМ!$C$33:$C$776,СВЦЭМ!$A$33:$A$776,$A23,СВЦЭМ!$B$33:$B$776,W$11)+'СЕТ СН'!$F$12+СВЦЭМ!$D$10+'СЕТ СН'!$F$6-'СЕТ СН'!$F$22</f>
        <v>997.98560674000009</v>
      </c>
      <c r="X23" s="36">
        <f>SUMIFS(СВЦЭМ!$C$33:$C$776,СВЦЭМ!$A$33:$A$776,$A23,СВЦЭМ!$B$33:$B$776,X$11)+'СЕТ СН'!$F$12+СВЦЭМ!$D$10+'СЕТ СН'!$F$6-'СЕТ СН'!$F$22</f>
        <v>985.31064213000013</v>
      </c>
      <c r="Y23" s="36">
        <f>SUMIFS(СВЦЭМ!$C$33:$C$776,СВЦЭМ!$A$33:$A$776,$A23,СВЦЭМ!$B$33:$B$776,Y$11)+'СЕТ СН'!$F$12+СВЦЭМ!$D$10+'СЕТ СН'!$F$6-'СЕТ СН'!$F$22</f>
        <v>981.08235746000014</v>
      </c>
    </row>
    <row r="24" spans="1:25" ht="15.75" x14ac:dyDescent="0.2">
      <c r="A24" s="35">
        <f t="shared" si="0"/>
        <v>43874</v>
      </c>
      <c r="B24" s="36">
        <f>SUMIFS(СВЦЭМ!$C$33:$C$776,СВЦЭМ!$A$33:$A$776,$A24,СВЦЭМ!$B$33:$B$776,B$11)+'СЕТ СН'!$F$12+СВЦЭМ!$D$10+'СЕТ СН'!$F$6-'СЕТ СН'!$F$22</f>
        <v>1030.2358151000001</v>
      </c>
      <c r="C24" s="36">
        <f>SUMIFS(СВЦЭМ!$C$33:$C$776,СВЦЭМ!$A$33:$A$776,$A24,СВЦЭМ!$B$33:$B$776,C$11)+'СЕТ СН'!$F$12+СВЦЭМ!$D$10+'СЕТ СН'!$F$6-'СЕТ СН'!$F$22</f>
        <v>1049.1093172799999</v>
      </c>
      <c r="D24" s="36">
        <f>SUMIFS(СВЦЭМ!$C$33:$C$776,СВЦЭМ!$A$33:$A$776,$A24,СВЦЭМ!$B$33:$B$776,D$11)+'СЕТ СН'!$F$12+СВЦЭМ!$D$10+'СЕТ СН'!$F$6-'СЕТ СН'!$F$22</f>
        <v>1064.3829040200001</v>
      </c>
      <c r="E24" s="36">
        <f>SUMIFS(СВЦЭМ!$C$33:$C$776,СВЦЭМ!$A$33:$A$776,$A24,СВЦЭМ!$B$33:$B$776,E$11)+'СЕТ СН'!$F$12+СВЦЭМ!$D$10+'СЕТ СН'!$F$6-'СЕТ СН'!$F$22</f>
        <v>1071.67673627</v>
      </c>
      <c r="F24" s="36">
        <f>SUMIFS(СВЦЭМ!$C$33:$C$776,СВЦЭМ!$A$33:$A$776,$A24,СВЦЭМ!$B$33:$B$776,F$11)+'СЕТ СН'!$F$12+СВЦЭМ!$D$10+'СЕТ СН'!$F$6-'СЕТ СН'!$F$22</f>
        <v>1065.04276615</v>
      </c>
      <c r="G24" s="36">
        <f>SUMIFS(СВЦЭМ!$C$33:$C$776,СВЦЭМ!$A$33:$A$776,$A24,СВЦЭМ!$B$33:$B$776,G$11)+'СЕТ СН'!$F$12+СВЦЭМ!$D$10+'СЕТ СН'!$F$6-'СЕТ СН'!$F$22</f>
        <v>1042.9289591100001</v>
      </c>
      <c r="H24" s="36">
        <f>SUMIFS(СВЦЭМ!$C$33:$C$776,СВЦЭМ!$A$33:$A$776,$A24,СВЦЭМ!$B$33:$B$776,H$11)+'СЕТ СН'!$F$12+СВЦЭМ!$D$10+'СЕТ СН'!$F$6-'СЕТ СН'!$F$22</f>
        <v>1026.1785636</v>
      </c>
      <c r="I24" s="36">
        <f>SUMIFS(СВЦЭМ!$C$33:$C$776,СВЦЭМ!$A$33:$A$776,$A24,СВЦЭМ!$B$33:$B$776,I$11)+'СЕТ СН'!$F$12+СВЦЭМ!$D$10+'СЕТ СН'!$F$6-'СЕТ СН'!$F$22</f>
        <v>1005.89842665</v>
      </c>
      <c r="J24" s="36">
        <f>SUMIFS(СВЦЭМ!$C$33:$C$776,СВЦЭМ!$A$33:$A$776,$A24,СВЦЭМ!$B$33:$B$776,J$11)+'СЕТ СН'!$F$12+СВЦЭМ!$D$10+'СЕТ СН'!$F$6-'СЕТ СН'!$F$22</f>
        <v>1000.0730902800001</v>
      </c>
      <c r="K24" s="36">
        <f>SUMIFS(СВЦЭМ!$C$33:$C$776,СВЦЭМ!$A$33:$A$776,$A24,СВЦЭМ!$B$33:$B$776,K$11)+'СЕТ СН'!$F$12+СВЦЭМ!$D$10+'СЕТ СН'!$F$6-'СЕТ СН'!$F$22</f>
        <v>981.35855887000014</v>
      </c>
      <c r="L24" s="36">
        <f>SUMIFS(СВЦЭМ!$C$33:$C$776,СВЦЭМ!$A$33:$A$776,$A24,СВЦЭМ!$B$33:$B$776,L$11)+'СЕТ СН'!$F$12+СВЦЭМ!$D$10+'СЕТ СН'!$F$6-'СЕТ СН'!$F$22</f>
        <v>977.40520227000013</v>
      </c>
      <c r="M24" s="36">
        <f>SUMIFS(СВЦЭМ!$C$33:$C$776,СВЦЭМ!$A$33:$A$776,$A24,СВЦЭМ!$B$33:$B$776,M$11)+'СЕТ СН'!$F$12+СВЦЭМ!$D$10+'СЕТ СН'!$F$6-'СЕТ СН'!$F$22</f>
        <v>988.0064624900001</v>
      </c>
      <c r="N24" s="36">
        <f>SUMIFS(СВЦЭМ!$C$33:$C$776,СВЦЭМ!$A$33:$A$776,$A24,СВЦЭМ!$B$33:$B$776,N$11)+'СЕТ СН'!$F$12+СВЦЭМ!$D$10+'СЕТ СН'!$F$6-'СЕТ СН'!$F$22</f>
        <v>1011.4108448800001</v>
      </c>
      <c r="O24" s="36">
        <f>SUMIFS(СВЦЭМ!$C$33:$C$776,СВЦЭМ!$A$33:$A$776,$A24,СВЦЭМ!$B$33:$B$776,O$11)+'СЕТ СН'!$F$12+СВЦЭМ!$D$10+'СЕТ СН'!$F$6-'СЕТ СН'!$F$22</f>
        <v>1021.21991088</v>
      </c>
      <c r="P24" s="36">
        <f>SUMIFS(СВЦЭМ!$C$33:$C$776,СВЦЭМ!$A$33:$A$776,$A24,СВЦЭМ!$B$33:$B$776,P$11)+'СЕТ СН'!$F$12+СВЦЭМ!$D$10+'СЕТ СН'!$F$6-'СЕТ СН'!$F$22</f>
        <v>1025.77862678</v>
      </c>
      <c r="Q24" s="36">
        <f>SUMIFS(СВЦЭМ!$C$33:$C$776,СВЦЭМ!$A$33:$A$776,$A24,СВЦЭМ!$B$33:$B$776,Q$11)+'СЕТ СН'!$F$12+СВЦЭМ!$D$10+'СЕТ СН'!$F$6-'СЕТ СН'!$F$22</f>
        <v>1028.15962388</v>
      </c>
      <c r="R24" s="36">
        <f>SUMIFS(СВЦЭМ!$C$33:$C$776,СВЦЭМ!$A$33:$A$776,$A24,СВЦЭМ!$B$33:$B$776,R$11)+'СЕТ СН'!$F$12+СВЦЭМ!$D$10+'СЕТ СН'!$F$6-'СЕТ СН'!$F$22</f>
        <v>1027.45602188</v>
      </c>
      <c r="S24" s="36">
        <f>SUMIFS(СВЦЭМ!$C$33:$C$776,СВЦЭМ!$A$33:$A$776,$A24,СВЦЭМ!$B$33:$B$776,S$11)+'СЕТ СН'!$F$12+СВЦЭМ!$D$10+'СЕТ СН'!$F$6-'СЕТ СН'!$F$22</f>
        <v>1011.0573693200001</v>
      </c>
      <c r="T24" s="36">
        <f>SUMIFS(СВЦЭМ!$C$33:$C$776,СВЦЭМ!$A$33:$A$776,$A24,СВЦЭМ!$B$33:$B$776,T$11)+'СЕТ СН'!$F$12+СВЦЭМ!$D$10+'СЕТ СН'!$F$6-'СЕТ СН'!$F$22</f>
        <v>972.93132995000008</v>
      </c>
      <c r="U24" s="36">
        <f>SUMIFS(СВЦЭМ!$C$33:$C$776,СВЦЭМ!$A$33:$A$776,$A24,СВЦЭМ!$B$33:$B$776,U$11)+'СЕТ СН'!$F$12+СВЦЭМ!$D$10+'СЕТ СН'!$F$6-'СЕТ СН'!$F$22</f>
        <v>964.85685249000005</v>
      </c>
      <c r="V24" s="36">
        <f>SUMIFS(СВЦЭМ!$C$33:$C$776,СВЦЭМ!$A$33:$A$776,$A24,СВЦЭМ!$B$33:$B$776,V$11)+'СЕТ СН'!$F$12+СВЦЭМ!$D$10+'СЕТ СН'!$F$6-'СЕТ СН'!$F$22</f>
        <v>959.89342178000004</v>
      </c>
      <c r="W24" s="36">
        <f>SUMIFS(СВЦЭМ!$C$33:$C$776,СВЦЭМ!$A$33:$A$776,$A24,СВЦЭМ!$B$33:$B$776,W$11)+'СЕТ СН'!$F$12+СВЦЭМ!$D$10+'СЕТ СН'!$F$6-'СЕТ СН'!$F$22</f>
        <v>977.17180744000007</v>
      </c>
      <c r="X24" s="36">
        <f>SUMIFS(СВЦЭМ!$C$33:$C$776,СВЦЭМ!$A$33:$A$776,$A24,СВЦЭМ!$B$33:$B$776,X$11)+'СЕТ СН'!$F$12+СВЦЭМ!$D$10+'СЕТ СН'!$F$6-'СЕТ СН'!$F$22</f>
        <v>988.7099384600001</v>
      </c>
      <c r="Y24" s="36">
        <f>SUMIFS(СВЦЭМ!$C$33:$C$776,СВЦЭМ!$A$33:$A$776,$A24,СВЦЭМ!$B$33:$B$776,Y$11)+'СЕТ СН'!$F$12+СВЦЭМ!$D$10+'СЕТ СН'!$F$6-'СЕТ СН'!$F$22</f>
        <v>1011.7059634600001</v>
      </c>
    </row>
    <row r="25" spans="1:25" ht="15.75" x14ac:dyDescent="0.2">
      <c r="A25" s="35">
        <f t="shared" si="0"/>
        <v>43875</v>
      </c>
      <c r="B25" s="36">
        <f>SUMIFS(СВЦЭМ!$C$33:$C$776,СВЦЭМ!$A$33:$A$776,$A25,СВЦЭМ!$B$33:$B$776,B$11)+'СЕТ СН'!$F$12+СВЦЭМ!$D$10+'СЕТ СН'!$F$6-'СЕТ СН'!$F$22</f>
        <v>1047.2994319900001</v>
      </c>
      <c r="C25" s="36">
        <f>SUMIFS(СВЦЭМ!$C$33:$C$776,СВЦЭМ!$A$33:$A$776,$A25,СВЦЭМ!$B$33:$B$776,C$11)+'СЕТ СН'!$F$12+СВЦЭМ!$D$10+'СЕТ СН'!$F$6-'СЕТ СН'!$F$22</f>
        <v>1059.78625465</v>
      </c>
      <c r="D25" s="36">
        <f>SUMIFS(СВЦЭМ!$C$33:$C$776,СВЦЭМ!$A$33:$A$776,$A25,СВЦЭМ!$B$33:$B$776,D$11)+'СЕТ СН'!$F$12+СВЦЭМ!$D$10+'СЕТ СН'!$F$6-'СЕТ СН'!$F$22</f>
        <v>1077.8999048499998</v>
      </c>
      <c r="E25" s="36">
        <f>SUMIFS(СВЦЭМ!$C$33:$C$776,СВЦЭМ!$A$33:$A$776,$A25,СВЦЭМ!$B$33:$B$776,E$11)+'СЕТ СН'!$F$12+СВЦЭМ!$D$10+'СЕТ СН'!$F$6-'СЕТ СН'!$F$22</f>
        <v>1078.2439306899998</v>
      </c>
      <c r="F25" s="36">
        <f>SUMIFS(СВЦЭМ!$C$33:$C$776,СВЦЭМ!$A$33:$A$776,$A25,СВЦЭМ!$B$33:$B$776,F$11)+'СЕТ СН'!$F$12+СВЦЭМ!$D$10+'СЕТ СН'!$F$6-'СЕТ СН'!$F$22</f>
        <v>1069.2462959700001</v>
      </c>
      <c r="G25" s="36">
        <f>SUMIFS(СВЦЭМ!$C$33:$C$776,СВЦЭМ!$A$33:$A$776,$A25,СВЦЭМ!$B$33:$B$776,G$11)+'СЕТ СН'!$F$12+СВЦЭМ!$D$10+'СЕТ СН'!$F$6-'СЕТ СН'!$F$22</f>
        <v>1061.41335134</v>
      </c>
      <c r="H25" s="36">
        <f>SUMIFS(СВЦЭМ!$C$33:$C$776,СВЦЭМ!$A$33:$A$776,$A25,СВЦЭМ!$B$33:$B$776,H$11)+'СЕТ СН'!$F$12+СВЦЭМ!$D$10+'СЕТ СН'!$F$6-'СЕТ СН'!$F$22</f>
        <v>1028.7375979799999</v>
      </c>
      <c r="I25" s="36">
        <f>SUMIFS(СВЦЭМ!$C$33:$C$776,СВЦЭМ!$A$33:$A$776,$A25,СВЦЭМ!$B$33:$B$776,I$11)+'СЕТ СН'!$F$12+СВЦЭМ!$D$10+'СЕТ СН'!$F$6-'СЕТ СН'!$F$22</f>
        <v>1005.3151980000001</v>
      </c>
      <c r="J25" s="36">
        <f>SUMIFS(СВЦЭМ!$C$33:$C$776,СВЦЭМ!$A$33:$A$776,$A25,СВЦЭМ!$B$33:$B$776,J$11)+'СЕТ СН'!$F$12+СВЦЭМ!$D$10+'СЕТ СН'!$F$6-'СЕТ СН'!$F$22</f>
        <v>987.14554126000007</v>
      </c>
      <c r="K25" s="36">
        <f>SUMIFS(СВЦЭМ!$C$33:$C$776,СВЦЭМ!$A$33:$A$776,$A25,СВЦЭМ!$B$33:$B$776,K$11)+'СЕТ СН'!$F$12+СВЦЭМ!$D$10+'СЕТ СН'!$F$6-'СЕТ СН'!$F$22</f>
        <v>968.27130957000008</v>
      </c>
      <c r="L25" s="36">
        <f>SUMIFS(СВЦЭМ!$C$33:$C$776,СВЦЭМ!$A$33:$A$776,$A25,СВЦЭМ!$B$33:$B$776,L$11)+'СЕТ СН'!$F$12+СВЦЭМ!$D$10+'СЕТ СН'!$F$6-'СЕТ СН'!$F$22</f>
        <v>969.27855101000011</v>
      </c>
      <c r="M25" s="36">
        <f>SUMIFS(СВЦЭМ!$C$33:$C$776,СВЦЭМ!$A$33:$A$776,$A25,СВЦЭМ!$B$33:$B$776,M$11)+'СЕТ СН'!$F$12+СВЦЭМ!$D$10+'СЕТ СН'!$F$6-'СЕТ СН'!$F$22</f>
        <v>967.79820067000003</v>
      </c>
      <c r="N25" s="36">
        <f>SUMIFS(СВЦЭМ!$C$33:$C$776,СВЦЭМ!$A$33:$A$776,$A25,СВЦЭМ!$B$33:$B$776,N$11)+'СЕТ СН'!$F$12+СВЦЭМ!$D$10+'СЕТ СН'!$F$6-'СЕТ СН'!$F$22</f>
        <v>990.77912595000009</v>
      </c>
      <c r="O25" s="36">
        <f>SUMIFS(СВЦЭМ!$C$33:$C$776,СВЦЭМ!$A$33:$A$776,$A25,СВЦЭМ!$B$33:$B$776,O$11)+'СЕТ СН'!$F$12+СВЦЭМ!$D$10+'СЕТ СН'!$F$6-'СЕТ СН'!$F$22</f>
        <v>1001.5895736400001</v>
      </c>
      <c r="P25" s="36">
        <f>SUMIFS(СВЦЭМ!$C$33:$C$776,СВЦЭМ!$A$33:$A$776,$A25,СВЦЭМ!$B$33:$B$776,P$11)+'СЕТ СН'!$F$12+СВЦЭМ!$D$10+'СЕТ СН'!$F$6-'СЕТ СН'!$F$22</f>
        <v>1010.1693118900001</v>
      </c>
      <c r="Q25" s="36">
        <f>SUMIFS(СВЦЭМ!$C$33:$C$776,СВЦЭМ!$A$33:$A$776,$A25,СВЦЭМ!$B$33:$B$776,Q$11)+'СЕТ СН'!$F$12+СВЦЭМ!$D$10+'СЕТ СН'!$F$6-'СЕТ СН'!$F$22</f>
        <v>1015.8165762300001</v>
      </c>
      <c r="R25" s="36">
        <f>SUMIFS(СВЦЭМ!$C$33:$C$776,СВЦЭМ!$A$33:$A$776,$A25,СВЦЭМ!$B$33:$B$776,R$11)+'СЕТ СН'!$F$12+СВЦЭМ!$D$10+'СЕТ СН'!$F$6-'СЕТ СН'!$F$22</f>
        <v>1007.4907174400001</v>
      </c>
      <c r="S25" s="36">
        <f>SUMIFS(СВЦЭМ!$C$33:$C$776,СВЦЭМ!$A$33:$A$776,$A25,СВЦЭМ!$B$33:$B$776,S$11)+'СЕТ СН'!$F$12+СВЦЭМ!$D$10+'СЕТ СН'!$F$6-'СЕТ СН'!$F$22</f>
        <v>990.06223736000004</v>
      </c>
      <c r="T25" s="36">
        <f>SUMIFS(СВЦЭМ!$C$33:$C$776,СВЦЭМ!$A$33:$A$776,$A25,СВЦЭМ!$B$33:$B$776,T$11)+'СЕТ СН'!$F$12+СВЦЭМ!$D$10+'СЕТ СН'!$F$6-'СЕТ СН'!$F$22</f>
        <v>972.73425219000012</v>
      </c>
      <c r="U25" s="36">
        <f>SUMIFS(СВЦЭМ!$C$33:$C$776,СВЦЭМ!$A$33:$A$776,$A25,СВЦЭМ!$B$33:$B$776,U$11)+'СЕТ СН'!$F$12+СВЦЭМ!$D$10+'СЕТ СН'!$F$6-'СЕТ СН'!$F$22</f>
        <v>971.15111761000003</v>
      </c>
      <c r="V25" s="36">
        <f>SUMIFS(СВЦЭМ!$C$33:$C$776,СВЦЭМ!$A$33:$A$776,$A25,СВЦЭМ!$B$33:$B$776,V$11)+'СЕТ СН'!$F$12+СВЦЭМ!$D$10+'СЕТ СН'!$F$6-'СЕТ СН'!$F$22</f>
        <v>966.58198171000004</v>
      </c>
      <c r="W25" s="36">
        <f>SUMIFS(СВЦЭМ!$C$33:$C$776,СВЦЭМ!$A$33:$A$776,$A25,СВЦЭМ!$B$33:$B$776,W$11)+'СЕТ СН'!$F$12+СВЦЭМ!$D$10+'СЕТ СН'!$F$6-'СЕТ СН'!$F$22</f>
        <v>988.37645350000014</v>
      </c>
      <c r="X25" s="36">
        <f>SUMIFS(СВЦЭМ!$C$33:$C$776,СВЦЭМ!$A$33:$A$776,$A25,СВЦЭМ!$B$33:$B$776,X$11)+'СЕТ СН'!$F$12+СВЦЭМ!$D$10+'СЕТ СН'!$F$6-'СЕТ СН'!$F$22</f>
        <v>1007.8717326600001</v>
      </c>
      <c r="Y25" s="36">
        <f>SUMIFS(СВЦЭМ!$C$33:$C$776,СВЦЭМ!$A$33:$A$776,$A25,СВЦЭМ!$B$33:$B$776,Y$11)+'СЕТ СН'!$F$12+СВЦЭМ!$D$10+'СЕТ СН'!$F$6-'СЕТ СН'!$F$22</f>
        <v>1015.1118955900001</v>
      </c>
    </row>
    <row r="26" spans="1:25" ht="15.75" x14ac:dyDescent="0.2">
      <c r="A26" s="35">
        <f t="shared" si="0"/>
        <v>43876</v>
      </c>
      <c r="B26" s="36">
        <f>SUMIFS(СВЦЭМ!$C$33:$C$776,СВЦЭМ!$A$33:$A$776,$A26,СВЦЭМ!$B$33:$B$776,B$11)+'СЕТ СН'!$F$12+СВЦЭМ!$D$10+'СЕТ СН'!$F$6-'СЕТ СН'!$F$22</f>
        <v>922.56372837000004</v>
      </c>
      <c r="C26" s="36">
        <f>SUMIFS(СВЦЭМ!$C$33:$C$776,СВЦЭМ!$A$33:$A$776,$A26,СВЦЭМ!$B$33:$B$776,C$11)+'СЕТ СН'!$F$12+СВЦЭМ!$D$10+'СЕТ СН'!$F$6-'СЕТ СН'!$F$22</f>
        <v>935.51553190000004</v>
      </c>
      <c r="D26" s="36">
        <f>SUMIFS(СВЦЭМ!$C$33:$C$776,СВЦЭМ!$A$33:$A$776,$A26,СВЦЭМ!$B$33:$B$776,D$11)+'СЕТ СН'!$F$12+СВЦЭМ!$D$10+'СЕТ СН'!$F$6-'СЕТ СН'!$F$22</f>
        <v>960.07882838000012</v>
      </c>
      <c r="E26" s="36">
        <f>SUMIFS(СВЦЭМ!$C$33:$C$776,СВЦЭМ!$A$33:$A$776,$A26,СВЦЭМ!$B$33:$B$776,E$11)+'СЕТ СН'!$F$12+СВЦЭМ!$D$10+'СЕТ СН'!$F$6-'СЕТ СН'!$F$22</f>
        <v>976.41584993000004</v>
      </c>
      <c r="F26" s="36">
        <f>SUMIFS(СВЦЭМ!$C$33:$C$776,СВЦЭМ!$A$33:$A$776,$A26,СВЦЭМ!$B$33:$B$776,F$11)+'СЕТ СН'!$F$12+СВЦЭМ!$D$10+'СЕТ СН'!$F$6-'СЕТ СН'!$F$22</f>
        <v>974.89973701000008</v>
      </c>
      <c r="G26" s="36">
        <f>SUMIFS(СВЦЭМ!$C$33:$C$776,СВЦЭМ!$A$33:$A$776,$A26,СВЦЭМ!$B$33:$B$776,G$11)+'СЕТ СН'!$F$12+СВЦЭМ!$D$10+'СЕТ СН'!$F$6-'СЕТ СН'!$F$22</f>
        <v>958.41224912000007</v>
      </c>
      <c r="H26" s="36">
        <f>SUMIFS(СВЦЭМ!$C$33:$C$776,СВЦЭМ!$A$33:$A$776,$A26,СВЦЭМ!$B$33:$B$776,H$11)+'СЕТ СН'!$F$12+СВЦЭМ!$D$10+'СЕТ СН'!$F$6-'СЕТ СН'!$F$22</f>
        <v>952.99264529000004</v>
      </c>
      <c r="I26" s="36">
        <f>SUMIFS(СВЦЭМ!$C$33:$C$776,СВЦЭМ!$A$33:$A$776,$A26,СВЦЭМ!$B$33:$B$776,I$11)+'СЕТ СН'!$F$12+СВЦЭМ!$D$10+'СЕТ СН'!$F$6-'СЕТ СН'!$F$22</f>
        <v>960.37564410000005</v>
      </c>
      <c r="J26" s="36">
        <f>SUMIFS(СВЦЭМ!$C$33:$C$776,СВЦЭМ!$A$33:$A$776,$A26,СВЦЭМ!$B$33:$B$776,J$11)+'СЕТ СН'!$F$12+СВЦЭМ!$D$10+'СЕТ СН'!$F$6-'СЕТ СН'!$F$22</f>
        <v>978.65944567000008</v>
      </c>
      <c r="K26" s="36">
        <f>SUMIFS(СВЦЭМ!$C$33:$C$776,СВЦЭМ!$A$33:$A$776,$A26,СВЦЭМ!$B$33:$B$776,K$11)+'СЕТ СН'!$F$12+СВЦЭМ!$D$10+'СЕТ СН'!$F$6-'СЕТ СН'!$F$22</f>
        <v>984.94786201000011</v>
      </c>
      <c r="L26" s="36">
        <f>SUMIFS(СВЦЭМ!$C$33:$C$776,СВЦЭМ!$A$33:$A$776,$A26,СВЦЭМ!$B$33:$B$776,L$11)+'СЕТ СН'!$F$12+СВЦЭМ!$D$10+'СЕТ СН'!$F$6-'СЕТ СН'!$F$22</f>
        <v>989.09388176000004</v>
      </c>
      <c r="M26" s="36">
        <f>SUMIFS(СВЦЭМ!$C$33:$C$776,СВЦЭМ!$A$33:$A$776,$A26,СВЦЭМ!$B$33:$B$776,M$11)+'СЕТ СН'!$F$12+СВЦЭМ!$D$10+'СЕТ СН'!$F$6-'СЕТ СН'!$F$22</f>
        <v>979.14704216000007</v>
      </c>
      <c r="N26" s="36">
        <f>SUMIFS(СВЦЭМ!$C$33:$C$776,СВЦЭМ!$A$33:$A$776,$A26,СВЦЭМ!$B$33:$B$776,N$11)+'СЕТ СН'!$F$12+СВЦЭМ!$D$10+'СЕТ СН'!$F$6-'СЕТ СН'!$F$22</f>
        <v>980.53541540000003</v>
      </c>
      <c r="O26" s="36">
        <f>SUMIFS(СВЦЭМ!$C$33:$C$776,СВЦЭМ!$A$33:$A$776,$A26,СВЦЭМ!$B$33:$B$776,O$11)+'СЕТ СН'!$F$12+СВЦЭМ!$D$10+'СЕТ СН'!$F$6-'СЕТ СН'!$F$22</f>
        <v>976.15172543000006</v>
      </c>
      <c r="P26" s="36">
        <f>SUMIFS(СВЦЭМ!$C$33:$C$776,СВЦЭМ!$A$33:$A$776,$A26,СВЦЭМ!$B$33:$B$776,P$11)+'СЕТ СН'!$F$12+СВЦЭМ!$D$10+'СЕТ СН'!$F$6-'СЕТ СН'!$F$22</f>
        <v>957.34476106000011</v>
      </c>
      <c r="Q26" s="36">
        <f>SUMIFS(СВЦЭМ!$C$33:$C$776,СВЦЭМ!$A$33:$A$776,$A26,СВЦЭМ!$B$33:$B$776,Q$11)+'СЕТ СН'!$F$12+СВЦЭМ!$D$10+'СЕТ СН'!$F$6-'СЕТ СН'!$F$22</f>
        <v>949.79497865000008</v>
      </c>
      <c r="R26" s="36">
        <f>SUMIFS(СВЦЭМ!$C$33:$C$776,СВЦЭМ!$A$33:$A$776,$A26,СВЦЭМ!$B$33:$B$776,R$11)+'СЕТ СН'!$F$12+СВЦЭМ!$D$10+'СЕТ СН'!$F$6-'СЕТ СН'!$F$22</f>
        <v>956.20454582000013</v>
      </c>
      <c r="S26" s="36">
        <f>SUMIFS(СВЦЭМ!$C$33:$C$776,СВЦЭМ!$A$33:$A$776,$A26,СВЦЭМ!$B$33:$B$776,S$11)+'СЕТ СН'!$F$12+СВЦЭМ!$D$10+'СЕТ СН'!$F$6-'СЕТ СН'!$F$22</f>
        <v>965.14278547000004</v>
      </c>
      <c r="T26" s="36">
        <f>SUMIFS(СВЦЭМ!$C$33:$C$776,СВЦЭМ!$A$33:$A$776,$A26,СВЦЭМ!$B$33:$B$776,T$11)+'СЕТ СН'!$F$12+СВЦЭМ!$D$10+'СЕТ СН'!$F$6-'СЕТ СН'!$F$22</f>
        <v>982.87193862000004</v>
      </c>
      <c r="U26" s="36">
        <f>SUMIFS(СВЦЭМ!$C$33:$C$776,СВЦЭМ!$A$33:$A$776,$A26,СВЦЭМ!$B$33:$B$776,U$11)+'СЕТ СН'!$F$12+СВЦЭМ!$D$10+'СЕТ СН'!$F$6-'СЕТ СН'!$F$22</f>
        <v>986.78887752000003</v>
      </c>
      <c r="V26" s="36">
        <f>SUMIFS(СВЦЭМ!$C$33:$C$776,СВЦЭМ!$A$33:$A$776,$A26,СВЦЭМ!$B$33:$B$776,V$11)+'СЕТ СН'!$F$12+СВЦЭМ!$D$10+'СЕТ СН'!$F$6-'СЕТ СН'!$F$22</f>
        <v>967.56773384000007</v>
      </c>
      <c r="W26" s="36">
        <f>SUMIFS(СВЦЭМ!$C$33:$C$776,СВЦЭМ!$A$33:$A$776,$A26,СВЦЭМ!$B$33:$B$776,W$11)+'СЕТ СН'!$F$12+СВЦЭМ!$D$10+'СЕТ СН'!$F$6-'СЕТ СН'!$F$22</f>
        <v>961.31196852000005</v>
      </c>
      <c r="X26" s="36">
        <f>SUMIFS(СВЦЭМ!$C$33:$C$776,СВЦЭМ!$A$33:$A$776,$A26,СВЦЭМ!$B$33:$B$776,X$11)+'СЕТ СН'!$F$12+СВЦЭМ!$D$10+'СЕТ СН'!$F$6-'СЕТ СН'!$F$22</f>
        <v>960.07848737000006</v>
      </c>
      <c r="Y26" s="36">
        <f>SUMIFS(СВЦЭМ!$C$33:$C$776,СВЦЭМ!$A$33:$A$776,$A26,СВЦЭМ!$B$33:$B$776,Y$11)+'СЕТ СН'!$F$12+СВЦЭМ!$D$10+'СЕТ СН'!$F$6-'СЕТ СН'!$F$22</f>
        <v>932.04743150000013</v>
      </c>
    </row>
    <row r="27" spans="1:25" ht="15.75" x14ac:dyDescent="0.2">
      <c r="A27" s="35">
        <f t="shared" si="0"/>
        <v>43877</v>
      </c>
      <c r="B27" s="36">
        <f>SUMIFS(СВЦЭМ!$C$33:$C$776,СВЦЭМ!$A$33:$A$776,$A27,СВЦЭМ!$B$33:$B$776,B$11)+'СЕТ СН'!$F$12+СВЦЭМ!$D$10+'СЕТ СН'!$F$6-'СЕТ СН'!$F$22</f>
        <v>1036.76995487</v>
      </c>
      <c r="C27" s="36">
        <f>SUMIFS(СВЦЭМ!$C$33:$C$776,СВЦЭМ!$A$33:$A$776,$A27,СВЦЭМ!$B$33:$B$776,C$11)+'СЕТ СН'!$F$12+СВЦЭМ!$D$10+'СЕТ СН'!$F$6-'СЕТ СН'!$F$22</f>
        <v>1070.1929291500001</v>
      </c>
      <c r="D27" s="36">
        <f>SUMIFS(СВЦЭМ!$C$33:$C$776,СВЦЭМ!$A$33:$A$776,$A27,СВЦЭМ!$B$33:$B$776,D$11)+'СЕТ СН'!$F$12+СВЦЭМ!$D$10+'СЕТ СН'!$F$6-'СЕТ СН'!$F$22</f>
        <v>1080.0756483799998</v>
      </c>
      <c r="E27" s="36">
        <f>SUMIFS(СВЦЭМ!$C$33:$C$776,СВЦЭМ!$A$33:$A$776,$A27,СВЦЭМ!$B$33:$B$776,E$11)+'СЕТ СН'!$F$12+СВЦЭМ!$D$10+'СЕТ СН'!$F$6-'СЕТ СН'!$F$22</f>
        <v>1087.3429547599999</v>
      </c>
      <c r="F27" s="36">
        <f>SUMIFS(СВЦЭМ!$C$33:$C$776,СВЦЭМ!$A$33:$A$776,$A27,СВЦЭМ!$B$33:$B$776,F$11)+'СЕТ СН'!$F$12+СВЦЭМ!$D$10+'СЕТ СН'!$F$6-'СЕТ СН'!$F$22</f>
        <v>1086.6561796799999</v>
      </c>
      <c r="G27" s="36">
        <f>SUMIFS(СВЦЭМ!$C$33:$C$776,СВЦЭМ!$A$33:$A$776,$A27,СВЦЭМ!$B$33:$B$776,G$11)+'СЕТ СН'!$F$12+СВЦЭМ!$D$10+'СЕТ СН'!$F$6-'СЕТ СН'!$F$22</f>
        <v>1073.7900028699999</v>
      </c>
      <c r="H27" s="36">
        <f>SUMIFS(СВЦЭМ!$C$33:$C$776,СВЦЭМ!$A$33:$A$776,$A27,СВЦЭМ!$B$33:$B$776,H$11)+'СЕТ СН'!$F$12+СВЦЭМ!$D$10+'СЕТ СН'!$F$6-'СЕТ СН'!$F$22</f>
        <v>1046.54306202</v>
      </c>
      <c r="I27" s="36">
        <f>SUMIFS(СВЦЭМ!$C$33:$C$776,СВЦЭМ!$A$33:$A$776,$A27,СВЦЭМ!$B$33:$B$776,I$11)+'СЕТ СН'!$F$12+СВЦЭМ!$D$10+'СЕТ СН'!$F$6-'СЕТ СН'!$F$22</f>
        <v>1027.27073432</v>
      </c>
      <c r="J27" s="36">
        <f>SUMIFS(СВЦЭМ!$C$33:$C$776,СВЦЭМ!$A$33:$A$776,$A27,СВЦЭМ!$B$33:$B$776,J$11)+'СЕТ СН'!$F$12+СВЦЭМ!$D$10+'СЕТ СН'!$F$6-'СЕТ СН'!$F$22</f>
        <v>991.87004071000013</v>
      </c>
      <c r="K27" s="36">
        <f>SUMIFS(СВЦЭМ!$C$33:$C$776,СВЦЭМ!$A$33:$A$776,$A27,СВЦЭМ!$B$33:$B$776,K$11)+'СЕТ СН'!$F$12+СВЦЭМ!$D$10+'СЕТ СН'!$F$6-'СЕТ СН'!$F$22</f>
        <v>964.45748784000011</v>
      </c>
      <c r="L27" s="36">
        <f>SUMIFS(СВЦЭМ!$C$33:$C$776,СВЦЭМ!$A$33:$A$776,$A27,СВЦЭМ!$B$33:$B$776,L$11)+'СЕТ СН'!$F$12+СВЦЭМ!$D$10+'СЕТ СН'!$F$6-'СЕТ СН'!$F$22</f>
        <v>954.61370000000011</v>
      </c>
      <c r="M27" s="36">
        <f>SUMIFS(СВЦЭМ!$C$33:$C$776,СВЦЭМ!$A$33:$A$776,$A27,СВЦЭМ!$B$33:$B$776,M$11)+'СЕТ СН'!$F$12+СВЦЭМ!$D$10+'СЕТ СН'!$F$6-'СЕТ СН'!$F$22</f>
        <v>961.16271317000007</v>
      </c>
      <c r="N27" s="36">
        <f>SUMIFS(СВЦЭМ!$C$33:$C$776,СВЦЭМ!$A$33:$A$776,$A27,СВЦЭМ!$B$33:$B$776,N$11)+'СЕТ СН'!$F$12+СВЦЭМ!$D$10+'СЕТ СН'!$F$6-'СЕТ СН'!$F$22</f>
        <v>981.94852961000004</v>
      </c>
      <c r="O27" s="36">
        <f>SUMIFS(СВЦЭМ!$C$33:$C$776,СВЦЭМ!$A$33:$A$776,$A27,СВЦЭМ!$B$33:$B$776,O$11)+'СЕТ СН'!$F$12+СВЦЭМ!$D$10+'СЕТ СН'!$F$6-'СЕТ СН'!$F$22</f>
        <v>979.56353459000013</v>
      </c>
      <c r="P27" s="36">
        <f>SUMIFS(СВЦЭМ!$C$33:$C$776,СВЦЭМ!$A$33:$A$776,$A27,СВЦЭМ!$B$33:$B$776,P$11)+'СЕТ СН'!$F$12+СВЦЭМ!$D$10+'СЕТ СН'!$F$6-'СЕТ СН'!$F$22</f>
        <v>999.19940043000008</v>
      </c>
      <c r="Q27" s="36">
        <f>SUMIFS(СВЦЭМ!$C$33:$C$776,СВЦЭМ!$A$33:$A$776,$A27,СВЦЭМ!$B$33:$B$776,Q$11)+'СЕТ СН'!$F$12+СВЦЭМ!$D$10+'СЕТ СН'!$F$6-'СЕТ СН'!$F$22</f>
        <v>1006.4889166500001</v>
      </c>
      <c r="R27" s="36">
        <f>SUMIFS(СВЦЭМ!$C$33:$C$776,СВЦЭМ!$A$33:$A$776,$A27,СВЦЭМ!$B$33:$B$776,R$11)+'СЕТ СН'!$F$12+СВЦЭМ!$D$10+'СЕТ СН'!$F$6-'СЕТ СН'!$F$22</f>
        <v>999.0262597200001</v>
      </c>
      <c r="S27" s="36">
        <f>SUMIFS(СВЦЭМ!$C$33:$C$776,СВЦЭМ!$A$33:$A$776,$A27,СВЦЭМ!$B$33:$B$776,S$11)+'СЕТ СН'!$F$12+СВЦЭМ!$D$10+'СЕТ СН'!$F$6-'СЕТ СН'!$F$22</f>
        <v>991.53511734000006</v>
      </c>
      <c r="T27" s="36">
        <f>SUMIFS(СВЦЭМ!$C$33:$C$776,СВЦЭМ!$A$33:$A$776,$A27,СВЦЭМ!$B$33:$B$776,T$11)+'СЕТ СН'!$F$12+СВЦЭМ!$D$10+'СЕТ СН'!$F$6-'СЕТ СН'!$F$22</f>
        <v>963.39397915000006</v>
      </c>
      <c r="U27" s="36">
        <f>SUMIFS(СВЦЭМ!$C$33:$C$776,СВЦЭМ!$A$33:$A$776,$A27,СВЦЭМ!$B$33:$B$776,U$11)+'СЕТ СН'!$F$12+СВЦЭМ!$D$10+'СЕТ СН'!$F$6-'СЕТ СН'!$F$22</f>
        <v>965.4355168300001</v>
      </c>
      <c r="V27" s="36">
        <f>SUMIFS(СВЦЭМ!$C$33:$C$776,СВЦЭМ!$A$33:$A$776,$A27,СВЦЭМ!$B$33:$B$776,V$11)+'СЕТ СН'!$F$12+СВЦЭМ!$D$10+'СЕТ СН'!$F$6-'СЕТ СН'!$F$22</f>
        <v>969.32914896000011</v>
      </c>
      <c r="W27" s="36">
        <f>SUMIFS(СВЦЭМ!$C$33:$C$776,СВЦЭМ!$A$33:$A$776,$A27,СВЦЭМ!$B$33:$B$776,W$11)+'СЕТ СН'!$F$12+СВЦЭМ!$D$10+'СЕТ СН'!$F$6-'СЕТ СН'!$F$22</f>
        <v>983.48487269000009</v>
      </c>
      <c r="X27" s="36">
        <f>SUMIFS(СВЦЭМ!$C$33:$C$776,СВЦЭМ!$A$33:$A$776,$A27,СВЦЭМ!$B$33:$B$776,X$11)+'СЕТ СН'!$F$12+СВЦЭМ!$D$10+'СЕТ СН'!$F$6-'СЕТ СН'!$F$22</f>
        <v>975.89111838000008</v>
      </c>
      <c r="Y27" s="36">
        <f>SUMIFS(СВЦЭМ!$C$33:$C$776,СВЦЭМ!$A$33:$A$776,$A27,СВЦЭМ!$B$33:$B$776,Y$11)+'СЕТ СН'!$F$12+СВЦЭМ!$D$10+'СЕТ СН'!$F$6-'СЕТ СН'!$F$22</f>
        <v>1002.98787731</v>
      </c>
    </row>
    <row r="28" spans="1:25" ht="15.75" x14ac:dyDescent="0.2">
      <c r="A28" s="35">
        <f t="shared" si="0"/>
        <v>43878</v>
      </c>
      <c r="B28" s="36">
        <f>SUMIFS(СВЦЭМ!$C$33:$C$776,СВЦЭМ!$A$33:$A$776,$A28,СВЦЭМ!$B$33:$B$776,B$11)+'СЕТ СН'!$F$12+СВЦЭМ!$D$10+'СЕТ СН'!$F$6-'СЕТ СН'!$F$22</f>
        <v>1030.2103525499999</v>
      </c>
      <c r="C28" s="36">
        <f>SUMIFS(СВЦЭМ!$C$33:$C$776,СВЦЭМ!$A$33:$A$776,$A28,СВЦЭМ!$B$33:$B$776,C$11)+'СЕТ СН'!$F$12+СВЦЭМ!$D$10+'СЕТ СН'!$F$6-'СЕТ СН'!$F$22</f>
        <v>1033.61275084</v>
      </c>
      <c r="D28" s="36">
        <f>SUMIFS(СВЦЭМ!$C$33:$C$776,СВЦЭМ!$A$33:$A$776,$A28,СВЦЭМ!$B$33:$B$776,D$11)+'СЕТ СН'!$F$12+СВЦЭМ!$D$10+'СЕТ СН'!$F$6-'СЕТ СН'!$F$22</f>
        <v>1056.6600605799999</v>
      </c>
      <c r="E28" s="36">
        <f>SUMIFS(СВЦЭМ!$C$33:$C$776,СВЦЭМ!$A$33:$A$776,$A28,СВЦЭМ!$B$33:$B$776,E$11)+'СЕТ СН'!$F$12+СВЦЭМ!$D$10+'СЕТ СН'!$F$6-'СЕТ СН'!$F$22</f>
        <v>1065.52505243</v>
      </c>
      <c r="F28" s="36">
        <f>SUMIFS(СВЦЭМ!$C$33:$C$776,СВЦЭМ!$A$33:$A$776,$A28,СВЦЭМ!$B$33:$B$776,F$11)+'СЕТ СН'!$F$12+СВЦЭМ!$D$10+'СЕТ СН'!$F$6-'СЕТ СН'!$F$22</f>
        <v>1060.3070255299999</v>
      </c>
      <c r="G28" s="36">
        <f>SUMIFS(СВЦЭМ!$C$33:$C$776,СВЦЭМ!$A$33:$A$776,$A28,СВЦЭМ!$B$33:$B$776,G$11)+'СЕТ СН'!$F$12+СВЦЭМ!$D$10+'СЕТ СН'!$F$6-'СЕТ СН'!$F$22</f>
        <v>1037.39825423</v>
      </c>
      <c r="H28" s="36">
        <f>SUMIFS(СВЦЭМ!$C$33:$C$776,СВЦЭМ!$A$33:$A$776,$A28,СВЦЭМ!$B$33:$B$776,H$11)+'СЕТ СН'!$F$12+СВЦЭМ!$D$10+'СЕТ СН'!$F$6-'СЕТ СН'!$F$22</f>
        <v>1004.5004776500001</v>
      </c>
      <c r="I28" s="36">
        <f>SUMIFS(СВЦЭМ!$C$33:$C$776,СВЦЭМ!$A$33:$A$776,$A28,СВЦЭМ!$B$33:$B$776,I$11)+'СЕТ СН'!$F$12+СВЦЭМ!$D$10+'СЕТ СН'!$F$6-'СЕТ СН'!$F$22</f>
        <v>981.0470716100001</v>
      </c>
      <c r="J28" s="36">
        <f>SUMIFS(СВЦЭМ!$C$33:$C$776,СВЦЭМ!$A$33:$A$776,$A28,СВЦЭМ!$B$33:$B$776,J$11)+'СЕТ СН'!$F$12+СВЦЭМ!$D$10+'СЕТ СН'!$F$6-'СЕТ СН'!$F$22</f>
        <v>1005.6037544300001</v>
      </c>
      <c r="K28" s="36">
        <f>SUMIFS(СВЦЭМ!$C$33:$C$776,СВЦЭМ!$A$33:$A$776,$A28,СВЦЭМ!$B$33:$B$776,K$11)+'СЕТ СН'!$F$12+СВЦЭМ!$D$10+'СЕТ СН'!$F$6-'СЕТ СН'!$F$22</f>
        <v>977.64216652000005</v>
      </c>
      <c r="L28" s="36">
        <f>SUMIFS(СВЦЭМ!$C$33:$C$776,СВЦЭМ!$A$33:$A$776,$A28,СВЦЭМ!$B$33:$B$776,L$11)+'СЕТ СН'!$F$12+СВЦЭМ!$D$10+'СЕТ СН'!$F$6-'СЕТ СН'!$F$22</f>
        <v>968.76274127000011</v>
      </c>
      <c r="M28" s="36">
        <f>SUMIFS(СВЦЭМ!$C$33:$C$776,СВЦЭМ!$A$33:$A$776,$A28,СВЦЭМ!$B$33:$B$776,M$11)+'СЕТ СН'!$F$12+СВЦЭМ!$D$10+'СЕТ СН'!$F$6-'СЕТ СН'!$F$22</f>
        <v>983.63537276000011</v>
      </c>
      <c r="N28" s="36">
        <f>SUMIFS(СВЦЭМ!$C$33:$C$776,СВЦЭМ!$A$33:$A$776,$A28,СВЦЭМ!$B$33:$B$776,N$11)+'СЕТ СН'!$F$12+СВЦЭМ!$D$10+'СЕТ СН'!$F$6-'СЕТ СН'!$F$22</f>
        <v>1001.55785832</v>
      </c>
      <c r="O28" s="36">
        <f>SUMIFS(СВЦЭМ!$C$33:$C$776,СВЦЭМ!$A$33:$A$776,$A28,СВЦЭМ!$B$33:$B$776,O$11)+'СЕТ СН'!$F$12+СВЦЭМ!$D$10+'СЕТ СН'!$F$6-'СЕТ СН'!$F$22</f>
        <v>1008.0117679800001</v>
      </c>
      <c r="P28" s="36">
        <f>SUMIFS(СВЦЭМ!$C$33:$C$776,СВЦЭМ!$A$33:$A$776,$A28,СВЦЭМ!$B$33:$B$776,P$11)+'СЕТ СН'!$F$12+СВЦЭМ!$D$10+'СЕТ СН'!$F$6-'СЕТ СН'!$F$22</f>
        <v>1027.9931061</v>
      </c>
      <c r="Q28" s="36">
        <f>SUMIFS(СВЦЭМ!$C$33:$C$776,СВЦЭМ!$A$33:$A$776,$A28,СВЦЭМ!$B$33:$B$776,Q$11)+'СЕТ СН'!$F$12+СВЦЭМ!$D$10+'СЕТ СН'!$F$6-'СЕТ СН'!$F$22</f>
        <v>1049.44709027</v>
      </c>
      <c r="R28" s="36">
        <f>SUMIFS(СВЦЭМ!$C$33:$C$776,СВЦЭМ!$A$33:$A$776,$A28,СВЦЭМ!$B$33:$B$776,R$11)+'СЕТ СН'!$F$12+СВЦЭМ!$D$10+'СЕТ СН'!$F$6-'СЕТ СН'!$F$22</f>
        <v>1043.68772799</v>
      </c>
      <c r="S28" s="36">
        <f>SUMIFS(СВЦЭМ!$C$33:$C$776,СВЦЭМ!$A$33:$A$776,$A28,СВЦЭМ!$B$33:$B$776,S$11)+'СЕТ СН'!$F$12+СВЦЭМ!$D$10+'СЕТ СН'!$F$6-'СЕТ СН'!$F$22</f>
        <v>1024.1013293600001</v>
      </c>
      <c r="T28" s="36">
        <f>SUMIFS(СВЦЭМ!$C$33:$C$776,СВЦЭМ!$A$33:$A$776,$A28,СВЦЭМ!$B$33:$B$776,T$11)+'СЕТ СН'!$F$12+СВЦЭМ!$D$10+'СЕТ СН'!$F$6-'СЕТ СН'!$F$22</f>
        <v>983.98493612000004</v>
      </c>
      <c r="U28" s="36">
        <f>SUMIFS(СВЦЭМ!$C$33:$C$776,СВЦЭМ!$A$33:$A$776,$A28,СВЦЭМ!$B$33:$B$776,U$11)+'СЕТ СН'!$F$12+СВЦЭМ!$D$10+'СЕТ СН'!$F$6-'СЕТ СН'!$F$22</f>
        <v>974.22308995000003</v>
      </c>
      <c r="V28" s="36">
        <f>SUMIFS(СВЦЭМ!$C$33:$C$776,СВЦЭМ!$A$33:$A$776,$A28,СВЦЭМ!$B$33:$B$776,V$11)+'СЕТ СН'!$F$12+СВЦЭМ!$D$10+'СЕТ СН'!$F$6-'СЕТ СН'!$F$22</f>
        <v>977.95950863000007</v>
      </c>
      <c r="W28" s="36">
        <f>SUMIFS(СВЦЭМ!$C$33:$C$776,СВЦЭМ!$A$33:$A$776,$A28,СВЦЭМ!$B$33:$B$776,W$11)+'СЕТ СН'!$F$12+СВЦЭМ!$D$10+'СЕТ СН'!$F$6-'СЕТ СН'!$F$22</f>
        <v>999.27711879000003</v>
      </c>
      <c r="X28" s="36">
        <f>SUMIFS(СВЦЭМ!$C$33:$C$776,СВЦЭМ!$A$33:$A$776,$A28,СВЦЭМ!$B$33:$B$776,X$11)+'СЕТ СН'!$F$12+СВЦЭМ!$D$10+'СЕТ СН'!$F$6-'СЕТ СН'!$F$22</f>
        <v>1010.8068659300001</v>
      </c>
      <c r="Y28" s="36">
        <f>SUMIFS(СВЦЭМ!$C$33:$C$776,СВЦЭМ!$A$33:$A$776,$A28,СВЦЭМ!$B$33:$B$776,Y$11)+'СЕТ СН'!$F$12+СВЦЭМ!$D$10+'СЕТ СН'!$F$6-'СЕТ СН'!$F$22</f>
        <v>1048.49849331</v>
      </c>
    </row>
    <row r="29" spans="1:25" ht="15.75" x14ac:dyDescent="0.2">
      <c r="A29" s="35">
        <f t="shared" si="0"/>
        <v>43879</v>
      </c>
      <c r="B29" s="36">
        <f>SUMIFS(СВЦЭМ!$C$33:$C$776,СВЦЭМ!$A$33:$A$776,$A29,СВЦЭМ!$B$33:$B$776,B$11)+'СЕТ СН'!$F$12+СВЦЭМ!$D$10+'СЕТ СН'!$F$6-'СЕТ СН'!$F$22</f>
        <v>1004.5040488200001</v>
      </c>
      <c r="C29" s="36">
        <f>SUMIFS(СВЦЭМ!$C$33:$C$776,СВЦЭМ!$A$33:$A$776,$A29,СВЦЭМ!$B$33:$B$776,C$11)+'СЕТ СН'!$F$12+СВЦЭМ!$D$10+'СЕТ СН'!$F$6-'СЕТ СН'!$F$22</f>
        <v>1027.3909794000001</v>
      </c>
      <c r="D29" s="36">
        <f>SUMIFS(СВЦЭМ!$C$33:$C$776,СВЦЭМ!$A$33:$A$776,$A29,СВЦЭМ!$B$33:$B$776,D$11)+'СЕТ СН'!$F$12+СВЦЭМ!$D$10+'СЕТ СН'!$F$6-'СЕТ СН'!$F$22</f>
        <v>1045.12334908</v>
      </c>
      <c r="E29" s="36">
        <f>SUMIFS(СВЦЭМ!$C$33:$C$776,СВЦЭМ!$A$33:$A$776,$A29,СВЦЭМ!$B$33:$B$776,E$11)+'СЕТ СН'!$F$12+СВЦЭМ!$D$10+'СЕТ СН'!$F$6-'СЕТ СН'!$F$22</f>
        <v>1054.64903379</v>
      </c>
      <c r="F29" s="36">
        <f>SUMIFS(СВЦЭМ!$C$33:$C$776,СВЦЭМ!$A$33:$A$776,$A29,СВЦЭМ!$B$33:$B$776,F$11)+'СЕТ СН'!$F$12+СВЦЭМ!$D$10+'СЕТ СН'!$F$6-'СЕТ СН'!$F$22</f>
        <v>1047.38137551</v>
      </c>
      <c r="G29" s="36">
        <f>SUMIFS(СВЦЭМ!$C$33:$C$776,СВЦЭМ!$A$33:$A$776,$A29,СВЦЭМ!$B$33:$B$776,G$11)+'СЕТ СН'!$F$12+СВЦЭМ!$D$10+'СЕТ СН'!$F$6-'СЕТ СН'!$F$22</f>
        <v>1029.8300777100001</v>
      </c>
      <c r="H29" s="36">
        <f>SUMIFS(СВЦЭМ!$C$33:$C$776,СВЦЭМ!$A$33:$A$776,$A29,СВЦЭМ!$B$33:$B$776,H$11)+'СЕТ СН'!$F$12+СВЦЭМ!$D$10+'СЕТ СН'!$F$6-'СЕТ СН'!$F$22</f>
        <v>998.2322373400001</v>
      </c>
      <c r="I29" s="36">
        <f>SUMIFS(СВЦЭМ!$C$33:$C$776,СВЦЭМ!$A$33:$A$776,$A29,СВЦЭМ!$B$33:$B$776,I$11)+'СЕТ СН'!$F$12+СВЦЭМ!$D$10+'СЕТ СН'!$F$6-'СЕТ СН'!$F$22</f>
        <v>969.50218103000009</v>
      </c>
      <c r="J29" s="36">
        <f>SUMIFS(СВЦЭМ!$C$33:$C$776,СВЦЭМ!$A$33:$A$776,$A29,СВЦЭМ!$B$33:$B$776,J$11)+'СЕТ СН'!$F$12+СВЦЭМ!$D$10+'СЕТ СН'!$F$6-'СЕТ СН'!$F$22</f>
        <v>965.4847855700001</v>
      </c>
      <c r="K29" s="36">
        <f>SUMIFS(СВЦЭМ!$C$33:$C$776,СВЦЭМ!$A$33:$A$776,$A29,СВЦЭМ!$B$33:$B$776,K$11)+'СЕТ СН'!$F$12+СВЦЭМ!$D$10+'СЕТ СН'!$F$6-'СЕТ СН'!$F$22</f>
        <v>964.98072621000006</v>
      </c>
      <c r="L29" s="36">
        <f>SUMIFS(СВЦЭМ!$C$33:$C$776,СВЦЭМ!$A$33:$A$776,$A29,СВЦЭМ!$B$33:$B$776,L$11)+'СЕТ СН'!$F$12+СВЦЭМ!$D$10+'СЕТ СН'!$F$6-'СЕТ СН'!$F$22</f>
        <v>965.62055118000012</v>
      </c>
      <c r="M29" s="36">
        <f>SUMIFS(СВЦЭМ!$C$33:$C$776,СВЦЭМ!$A$33:$A$776,$A29,СВЦЭМ!$B$33:$B$776,M$11)+'СЕТ СН'!$F$12+СВЦЭМ!$D$10+'СЕТ СН'!$F$6-'СЕТ СН'!$F$22</f>
        <v>983.5978025500001</v>
      </c>
      <c r="N29" s="36">
        <f>SUMIFS(СВЦЭМ!$C$33:$C$776,СВЦЭМ!$A$33:$A$776,$A29,СВЦЭМ!$B$33:$B$776,N$11)+'СЕТ СН'!$F$12+СВЦЭМ!$D$10+'СЕТ СН'!$F$6-'СЕТ СН'!$F$22</f>
        <v>1019.44831291</v>
      </c>
      <c r="O29" s="36">
        <f>SUMIFS(СВЦЭМ!$C$33:$C$776,СВЦЭМ!$A$33:$A$776,$A29,СВЦЭМ!$B$33:$B$776,O$11)+'СЕТ СН'!$F$12+СВЦЭМ!$D$10+'СЕТ СН'!$F$6-'СЕТ СН'!$F$22</f>
        <v>1061.3239864300001</v>
      </c>
      <c r="P29" s="36">
        <f>SUMIFS(СВЦЭМ!$C$33:$C$776,СВЦЭМ!$A$33:$A$776,$A29,СВЦЭМ!$B$33:$B$776,P$11)+'СЕТ СН'!$F$12+СВЦЭМ!$D$10+'СЕТ СН'!$F$6-'СЕТ СН'!$F$22</f>
        <v>1078.7214039799999</v>
      </c>
      <c r="Q29" s="36">
        <f>SUMIFS(СВЦЭМ!$C$33:$C$776,СВЦЭМ!$A$33:$A$776,$A29,СВЦЭМ!$B$33:$B$776,Q$11)+'СЕТ СН'!$F$12+СВЦЭМ!$D$10+'СЕТ СН'!$F$6-'СЕТ СН'!$F$22</f>
        <v>1086.2957487699998</v>
      </c>
      <c r="R29" s="36">
        <f>SUMIFS(СВЦЭМ!$C$33:$C$776,СВЦЭМ!$A$33:$A$776,$A29,СВЦЭМ!$B$33:$B$776,R$11)+'СЕТ СН'!$F$12+СВЦЭМ!$D$10+'СЕТ СН'!$F$6-'СЕТ СН'!$F$22</f>
        <v>1081.9043627699998</v>
      </c>
      <c r="S29" s="36">
        <f>SUMIFS(СВЦЭМ!$C$33:$C$776,СВЦЭМ!$A$33:$A$776,$A29,СВЦЭМ!$B$33:$B$776,S$11)+'СЕТ СН'!$F$12+СВЦЭМ!$D$10+'СЕТ СН'!$F$6-'СЕТ СН'!$F$22</f>
        <v>1060.26138855</v>
      </c>
      <c r="T29" s="36">
        <f>SUMIFS(СВЦЭМ!$C$33:$C$776,СВЦЭМ!$A$33:$A$776,$A29,СВЦЭМ!$B$33:$B$776,T$11)+'СЕТ СН'!$F$12+СВЦЭМ!$D$10+'СЕТ СН'!$F$6-'СЕТ СН'!$F$22</f>
        <v>1020.75271723</v>
      </c>
      <c r="U29" s="36">
        <f>SUMIFS(СВЦЭМ!$C$33:$C$776,СВЦЭМ!$A$33:$A$776,$A29,СВЦЭМ!$B$33:$B$776,U$11)+'СЕТ СН'!$F$12+СВЦЭМ!$D$10+'СЕТ СН'!$F$6-'СЕТ СН'!$F$22</f>
        <v>1009.0441958100001</v>
      </c>
      <c r="V29" s="36">
        <f>SUMIFS(СВЦЭМ!$C$33:$C$776,СВЦЭМ!$A$33:$A$776,$A29,СВЦЭМ!$B$33:$B$776,V$11)+'СЕТ СН'!$F$12+СВЦЭМ!$D$10+'СЕТ СН'!$F$6-'СЕТ СН'!$F$22</f>
        <v>999.48840668000014</v>
      </c>
      <c r="W29" s="36">
        <f>SUMIFS(СВЦЭМ!$C$33:$C$776,СВЦЭМ!$A$33:$A$776,$A29,СВЦЭМ!$B$33:$B$776,W$11)+'СЕТ СН'!$F$12+СВЦЭМ!$D$10+'СЕТ СН'!$F$6-'СЕТ СН'!$F$22</f>
        <v>1010.5956855000001</v>
      </c>
      <c r="X29" s="36">
        <f>SUMIFS(СВЦЭМ!$C$33:$C$776,СВЦЭМ!$A$33:$A$776,$A29,СВЦЭМ!$B$33:$B$776,X$11)+'СЕТ СН'!$F$12+СВЦЭМ!$D$10+'СЕТ СН'!$F$6-'СЕТ СН'!$F$22</f>
        <v>1008.78680696</v>
      </c>
      <c r="Y29" s="36">
        <f>SUMIFS(СВЦЭМ!$C$33:$C$776,СВЦЭМ!$A$33:$A$776,$A29,СВЦЭМ!$B$33:$B$776,Y$11)+'СЕТ СН'!$F$12+СВЦЭМ!$D$10+'СЕТ СН'!$F$6-'СЕТ СН'!$F$22</f>
        <v>1036.6264676999999</v>
      </c>
    </row>
    <row r="30" spans="1:25" ht="15.75" x14ac:dyDescent="0.2">
      <c r="A30" s="35">
        <f t="shared" si="0"/>
        <v>43880</v>
      </c>
      <c r="B30" s="36">
        <f>SUMIFS(СВЦЭМ!$C$33:$C$776,СВЦЭМ!$A$33:$A$776,$A30,СВЦЭМ!$B$33:$B$776,B$11)+'СЕТ СН'!$F$12+СВЦЭМ!$D$10+'СЕТ СН'!$F$6-'СЕТ СН'!$F$22</f>
        <v>1063.34219147</v>
      </c>
      <c r="C30" s="36">
        <f>SUMIFS(СВЦЭМ!$C$33:$C$776,СВЦЭМ!$A$33:$A$776,$A30,СВЦЭМ!$B$33:$B$776,C$11)+'СЕТ СН'!$F$12+СВЦЭМ!$D$10+'СЕТ СН'!$F$6-'СЕТ СН'!$F$22</f>
        <v>1067.2693966500001</v>
      </c>
      <c r="D30" s="36">
        <f>SUMIFS(СВЦЭМ!$C$33:$C$776,СВЦЭМ!$A$33:$A$776,$A30,СВЦЭМ!$B$33:$B$776,D$11)+'СЕТ СН'!$F$12+СВЦЭМ!$D$10+'СЕТ СН'!$F$6-'СЕТ СН'!$F$22</f>
        <v>1084.5038289899999</v>
      </c>
      <c r="E30" s="36">
        <f>SUMIFS(СВЦЭМ!$C$33:$C$776,СВЦЭМ!$A$33:$A$776,$A30,СВЦЭМ!$B$33:$B$776,E$11)+'СЕТ СН'!$F$12+СВЦЭМ!$D$10+'СЕТ СН'!$F$6-'СЕТ СН'!$F$22</f>
        <v>1090.2804863399999</v>
      </c>
      <c r="F30" s="36">
        <f>SUMIFS(СВЦЭМ!$C$33:$C$776,СВЦЭМ!$A$33:$A$776,$A30,СВЦЭМ!$B$33:$B$776,F$11)+'СЕТ СН'!$F$12+СВЦЭМ!$D$10+'СЕТ СН'!$F$6-'СЕТ СН'!$F$22</f>
        <v>1081.4488929099998</v>
      </c>
      <c r="G30" s="36">
        <f>SUMIFS(СВЦЭМ!$C$33:$C$776,СВЦЭМ!$A$33:$A$776,$A30,СВЦЭМ!$B$33:$B$776,G$11)+'СЕТ СН'!$F$12+СВЦЭМ!$D$10+'СЕТ СН'!$F$6-'СЕТ СН'!$F$22</f>
        <v>1066.0320028799999</v>
      </c>
      <c r="H30" s="36">
        <f>SUMIFS(СВЦЭМ!$C$33:$C$776,СВЦЭМ!$A$33:$A$776,$A30,СВЦЭМ!$B$33:$B$776,H$11)+'СЕТ СН'!$F$12+СВЦЭМ!$D$10+'СЕТ СН'!$F$6-'СЕТ СН'!$F$22</f>
        <v>1034.5415922300001</v>
      </c>
      <c r="I30" s="36">
        <f>SUMIFS(СВЦЭМ!$C$33:$C$776,СВЦЭМ!$A$33:$A$776,$A30,СВЦЭМ!$B$33:$B$776,I$11)+'СЕТ СН'!$F$12+СВЦЭМ!$D$10+'СЕТ СН'!$F$6-'СЕТ СН'!$F$22</f>
        <v>1011.20121885</v>
      </c>
      <c r="J30" s="36">
        <f>SUMIFS(СВЦЭМ!$C$33:$C$776,СВЦЭМ!$A$33:$A$776,$A30,СВЦЭМ!$B$33:$B$776,J$11)+'СЕТ СН'!$F$12+СВЦЭМ!$D$10+'СЕТ СН'!$F$6-'СЕТ СН'!$F$22</f>
        <v>981.90703722000012</v>
      </c>
      <c r="K30" s="36">
        <f>SUMIFS(СВЦЭМ!$C$33:$C$776,СВЦЭМ!$A$33:$A$776,$A30,СВЦЭМ!$B$33:$B$776,K$11)+'СЕТ СН'!$F$12+СВЦЭМ!$D$10+'СЕТ СН'!$F$6-'СЕТ СН'!$F$22</f>
        <v>958.68423341000005</v>
      </c>
      <c r="L30" s="36">
        <f>SUMIFS(СВЦЭМ!$C$33:$C$776,СВЦЭМ!$A$33:$A$776,$A30,СВЦЭМ!$B$33:$B$776,L$11)+'СЕТ СН'!$F$12+СВЦЭМ!$D$10+'СЕТ СН'!$F$6-'СЕТ СН'!$F$22</f>
        <v>959.22847300000012</v>
      </c>
      <c r="M30" s="36">
        <f>SUMIFS(СВЦЭМ!$C$33:$C$776,СВЦЭМ!$A$33:$A$776,$A30,СВЦЭМ!$B$33:$B$776,M$11)+'СЕТ СН'!$F$12+СВЦЭМ!$D$10+'СЕТ СН'!$F$6-'СЕТ СН'!$F$22</f>
        <v>969.20428805000006</v>
      </c>
      <c r="N30" s="36">
        <f>SUMIFS(СВЦЭМ!$C$33:$C$776,СВЦЭМ!$A$33:$A$776,$A30,СВЦЭМ!$B$33:$B$776,N$11)+'СЕТ СН'!$F$12+СВЦЭМ!$D$10+'СЕТ СН'!$F$6-'СЕТ СН'!$F$22</f>
        <v>989.74419687000011</v>
      </c>
      <c r="O30" s="36">
        <f>SUMIFS(СВЦЭМ!$C$33:$C$776,СВЦЭМ!$A$33:$A$776,$A30,СВЦЭМ!$B$33:$B$776,O$11)+'СЕТ СН'!$F$12+СВЦЭМ!$D$10+'СЕТ СН'!$F$6-'СЕТ СН'!$F$22</f>
        <v>1013.95003166</v>
      </c>
      <c r="P30" s="36">
        <f>SUMIFS(СВЦЭМ!$C$33:$C$776,СВЦЭМ!$A$33:$A$776,$A30,СВЦЭМ!$B$33:$B$776,P$11)+'СЕТ СН'!$F$12+СВЦЭМ!$D$10+'СЕТ СН'!$F$6-'СЕТ СН'!$F$22</f>
        <v>1032.3218379</v>
      </c>
      <c r="Q30" s="36">
        <f>SUMIFS(СВЦЭМ!$C$33:$C$776,СВЦЭМ!$A$33:$A$776,$A30,СВЦЭМ!$B$33:$B$776,Q$11)+'СЕТ СН'!$F$12+СВЦЭМ!$D$10+'СЕТ СН'!$F$6-'СЕТ СН'!$F$22</f>
        <v>1038.5839622799999</v>
      </c>
      <c r="R30" s="36">
        <f>SUMIFS(СВЦЭМ!$C$33:$C$776,СВЦЭМ!$A$33:$A$776,$A30,СВЦЭМ!$B$33:$B$776,R$11)+'СЕТ СН'!$F$12+СВЦЭМ!$D$10+'СЕТ СН'!$F$6-'СЕТ СН'!$F$22</f>
        <v>1032.7569098500001</v>
      </c>
      <c r="S30" s="36">
        <f>SUMIFS(СВЦЭМ!$C$33:$C$776,СВЦЭМ!$A$33:$A$776,$A30,СВЦЭМ!$B$33:$B$776,S$11)+'СЕТ СН'!$F$12+СВЦЭМ!$D$10+'СЕТ СН'!$F$6-'СЕТ СН'!$F$22</f>
        <v>1002.1950725600001</v>
      </c>
      <c r="T30" s="36">
        <f>SUMIFS(СВЦЭМ!$C$33:$C$776,СВЦЭМ!$A$33:$A$776,$A30,СВЦЭМ!$B$33:$B$776,T$11)+'СЕТ СН'!$F$12+СВЦЭМ!$D$10+'СЕТ СН'!$F$6-'СЕТ СН'!$F$22</f>
        <v>965.09190263000005</v>
      </c>
      <c r="U30" s="36">
        <f>SUMIFS(СВЦЭМ!$C$33:$C$776,СВЦЭМ!$A$33:$A$776,$A30,СВЦЭМ!$B$33:$B$776,U$11)+'СЕТ СН'!$F$12+СВЦЭМ!$D$10+'СЕТ СН'!$F$6-'СЕТ СН'!$F$22</f>
        <v>959.09534962000009</v>
      </c>
      <c r="V30" s="36">
        <f>SUMIFS(СВЦЭМ!$C$33:$C$776,СВЦЭМ!$A$33:$A$776,$A30,СВЦЭМ!$B$33:$B$776,V$11)+'СЕТ СН'!$F$12+СВЦЭМ!$D$10+'СЕТ СН'!$F$6-'СЕТ СН'!$F$22</f>
        <v>980.07597758000009</v>
      </c>
      <c r="W30" s="36">
        <f>SUMIFS(СВЦЭМ!$C$33:$C$776,СВЦЭМ!$A$33:$A$776,$A30,СВЦЭМ!$B$33:$B$776,W$11)+'СЕТ СН'!$F$12+СВЦЭМ!$D$10+'СЕТ СН'!$F$6-'СЕТ СН'!$F$22</f>
        <v>970.6656294500001</v>
      </c>
      <c r="X30" s="36">
        <f>SUMIFS(СВЦЭМ!$C$33:$C$776,СВЦЭМ!$A$33:$A$776,$A30,СВЦЭМ!$B$33:$B$776,X$11)+'СЕТ СН'!$F$12+СВЦЭМ!$D$10+'СЕТ СН'!$F$6-'СЕТ СН'!$F$22</f>
        <v>971.12559720000013</v>
      </c>
      <c r="Y30" s="36">
        <f>SUMIFS(СВЦЭМ!$C$33:$C$776,СВЦЭМ!$A$33:$A$776,$A30,СВЦЭМ!$B$33:$B$776,Y$11)+'СЕТ СН'!$F$12+СВЦЭМ!$D$10+'СЕТ СН'!$F$6-'СЕТ СН'!$F$22</f>
        <v>1012.9566369700001</v>
      </c>
    </row>
    <row r="31" spans="1:25" ht="15.75" x14ac:dyDescent="0.2">
      <c r="A31" s="35">
        <f t="shared" si="0"/>
        <v>43881</v>
      </c>
      <c r="B31" s="36">
        <f>SUMIFS(СВЦЭМ!$C$33:$C$776,СВЦЭМ!$A$33:$A$776,$A31,СВЦЭМ!$B$33:$B$776,B$11)+'СЕТ СН'!$F$12+СВЦЭМ!$D$10+'СЕТ СН'!$F$6-'СЕТ СН'!$F$22</f>
        <v>1019.4967915200001</v>
      </c>
      <c r="C31" s="36">
        <f>SUMIFS(СВЦЭМ!$C$33:$C$776,СВЦЭМ!$A$33:$A$776,$A31,СВЦЭМ!$B$33:$B$776,C$11)+'СЕТ СН'!$F$12+СВЦЭМ!$D$10+'СЕТ СН'!$F$6-'СЕТ СН'!$F$22</f>
        <v>1030.2797673100001</v>
      </c>
      <c r="D31" s="36">
        <f>SUMIFS(СВЦЭМ!$C$33:$C$776,СВЦЭМ!$A$33:$A$776,$A31,СВЦЭМ!$B$33:$B$776,D$11)+'СЕТ СН'!$F$12+СВЦЭМ!$D$10+'СЕТ СН'!$F$6-'СЕТ СН'!$F$22</f>
        <v>1042.16555436</v>
      </c>
      <c r="E31" s="36">
        <f>SUMIFS(СВЦЭМ!$C$33:$C$776,СВЦЭМ!$A$33:$A$776,$A31,СВЦЭМ!$B$33:$B$776,E$11)+'СЕТ СН'!$F$12+СВЦЭМ!$D$10+'СЕТ СН'!$F$6-'СЕТ СН'!$F$22</f>
        <v>1057.57313372</v>
      </c>
      <c r="F31" s="36">
        <f>SUMIFS(СВЦЭМ!$C$33:$C$776,СВЦЭМ!$A$33:$A$776,$A31,СВЦЭМ!$B$33:$B$776,F$11)+'СЕТ СН'!$F$12+СВЦЭМ!$D$10+'СЕТ СН'!$F$6-'СЕТ СН'!$F$22</f>
        <v>1061.0795735700001</v>
      </c>
      <c r="G31" s="36">
        <f>SUMIFS(СВЦЭМ!$C$33:$C$776,СВЦЭМ!$A$33:$A$776,$A31,СВЦЭМ!$B$33:$B$776,G$11)+'СЕТ СН'!$F$12+СВЦЭМ!$D$10+'СЕТ СН'!$F$6-'СЕТ СН'!$F$22</f>
        <v>1047.77092204</v>
      </c>
      <c r="H31" s="36">
        <f>SUMIFS(СВЦЭМ!$C$33:$C$776,СВЦЭМ!$A$33:$A$776,$A31,СВЦЭМ!$B$33:$B$776,H$11)+'СЕТ СН'!$F$12+СВЦЭМ!$D$10+'СЕТ СН'!$F$6-'СЕТ СН'!$F$22</f>
        <v>1010.5834399600001</v>
      </c>
      <c r="I31" s="36">
        <f>SUMIFS(СВЦЭМ!$C$33:$C$776,СВЦЭМ!$A$33:$A$776,$A31,СВЦЭМ!$B$33:$B$776,I$11)+'СЕТ СН'!$F$12+СВЦЭМ!$D$10+'СЕТ СН'!$F$6-'СЕТ СН'!$F$22</f>
        <v>985.94862521000005</v>
      </c>
      <c r="J31" s="36">
        <f>SUMIFS(СВЦЭМ!$C$33:$C$776,СВЦЭМ!$A$33:$A$776,$A31,СВЦЭМ!$B$33:$B$776,J$11)+'СЕТ СН'!$F$12+СВЦЭМ!$D$10+'СЕТ СН'!$F$6-'СЕТ СН'!$F$22</f>
        <v>949.32205929000008</v>
      </c>
      <c r="K31" s="36">
        <f>SUMIFS(СВЦЭМ!$C$33:$C$776,СВЦЭМ!$A$33:$A$776,$A31,СВЦЭМ!$B$33:$B$776,K$11)+'СЕТ СН'!$F$12+СВЦЭМ!$D$10+'СЕТ СН'!$F$6-'СЕТ СН'!$F$22</f>
        <v>931.42494235000004</v>
      </c>
      <c r="L31" s="36">
        <f>SUMIFS(СВЦЭМ!$C$33:$C$776,СВЦЭМ!$A$33:$A$776,$A31,СВЦЭМ!$B$33:$B$776,L$11)+'СЕТ СН'!$F$12+СВЦЭМ!$D$10+'СЕТ СН'!$F$6-'СЕТ СН'!$F$22</f>
        <v>931.48613020000005</v>
      </c>
      <c r="M31" s="36">
        <f>SUMIFS(СВЦЭМ!$C$33:$C$776,СВЦЭМ!$A$33:$A$776,$A31,СВЦЭМ!$B$33:$B$776,M$11)+'СЕТ СН'!$F$12+СВЦЭМ!$D$10+'СЕТ СН'!$F$6-'СЕТ СН'!$F$22</f>
        <v>942.5320271600001</v>
      </c>
      <c r="N31" s="36">
        <f>SUMIFS(СВЦЭМ!$C$33:$C$776,СВЦЭМ!$A$33:$A$776,$A31,СВЦЭМ!$B$33:$B$776,N$11)+'СЕТ СН'!$F$12+СВЦЭМ!$D$10+'СЕТ СН'!$F$6-'СЕТ СН'!$F$22</f>
        <v>972.65193047000014</v>
      </c>
      <c r="O31" s="36">
        <f>SUMIFS(СВЦЭМ!$C$33:$C$776,СВЦЭМ!$A$33:$A$776,$A31,СВЦЭМ!$B$33:$B$776,O$11)+'СЕТ СН'!$F$12+СВЦЭМ!$D$10+'СЕТ СН'!$F$6-'СЕТ СН'!$F$22</f>
        <v>995.80627640000012</v>
      </c>
      <c r="P31" s="36">
        <f>SUMIFS(СВЦЭМ!$C$33:$C$776,СВЦЭМ!$A$33:$A$776,$A31,СВЦЭМ!$B$33:$B$776,P$11)+'СЕТ СН'!$F$12+СВЦЭМ!$D$10+'СЕТ СН'!$F$6-'СЕТ СН'!$F$22</f>
        <v>1008.6023320700001</v>
      </c>
      <c r="Q31" s="36">
        <f>SUMIFS(СВЦЭМ!$C$33:$C$776,СВЦЭМ!$A$33:$A$776,$A31,СВЦЭМ!$B$33:$B$776,Q$11)+'СЕТ СН'!$F$12+СВЦЭМ!$D$10+'СЕТ СН'!$F$6-'СЕТ СН'!$F$22</f>
        <v>1026.59160623</v>
      </c>
      <c r="R31" s="36">
        <f>SUMIFS(СВЦЭМ!$C$33:$C$776,СВЦЭМ!$A$33:$A$776,$A31,СВЦЭМ!$B$33:$B$776,R$11)+'СЕТ СН'!$F$12+СВЦЭМ!$D$10+'СЕТ СН'!$F$6-'СЕТ СН'!$F$22</f>
        <v>1023.9747428600001</v>
      </c>
      <c r="S31" s="36">
        <f>SUMIFS(СВЦЭМ!$C$33:$C$776,СВЦЭМ!$A$33:$A$776,$A31,СВЦЭМ!$B$33:$B$776,S$11)+'СЕТ СН'!$F$12+СВЦЭМ!$D$10+'СЕТ СН'!$F$6-'СЕТ СН'!$F$22</f>
        <v>985.12582019000013</v>
      </c>
      <c r="T31" s="36">
        <f>SUMIFS(СВЦЭМ!$C$33:$C$776,СВЦЭМ!$A$33:$A$776,$A31,СВЦЭМ!$B$33:$B$776,T$11)+'СЕТ СН'!$F$12+СВЦЭМ!$D$10+'СЕТ СН'!$F$6-'СЕТ СН'!$F$22</f>
        <v>946.40427581000006</v>
      </c>
      <c r="U31" s="36">
        <f>SUMIFS(СВЦЭМ!$C$33:$C$776,СВЦЭМ!$A$33:$A$776,$A31,СВЦЭМ!$B$33:$B$776,U$11)+'СЕТ СН'!$F$12+СВЦЭМ!$D$10+'СЕТ СН'!$F$6-'СЕТ СН'!$F$22</f>
        <v>935.4149872700001</v>
      </c>
      <c r="V31" s="36">
        <f>SUMIFS(СВЦЭМ!$C$33:$C$776,СВЦЭМ!$A$33:$A$776,$A31,СВЦЭМ!$B$33:$B$776,V$11)+'СЕТ СН'!$F$12+СВЦЭМ!$D$10+'СЕТ СН'!$F$6-'СЕТ СН'!$F$22</f>
        <v>939.9443495700001</v>
      </c>
      <c r="W31" s="36">
        <f>SUMIFS(СВЦЭМ!$C$33:$C$776,СВЦЭМ!$A$33:$A$776,$A31,СВЦЭМ!$B$33:$B$776,W$11)+'СЕТ СН'!$F$12+СВЦЭМ!$D$10+'СЕТ СН'!$F$6-'СЕТ СН'!$F$22</f>
        <v>959.50774356000011</v>
      </c>
      <c r="X31" s="36">
        <f>SUMIFS(СВЦЭМ!$C$33:$C$776,СВЦЭМ!$A$33:$A$776,$A31,СВЦЭМ!$B$33:$B$776,X$11)+'СЕТ СН'!$F$12+СВЦЭМ!$D$10+'СЕТ СН'!$F$6-'СЕТ СН'!$F$22</f>
        <v>978.13313517000006</v>
      </c>
      <c r="Y31" s="36">
        <f>SUMIFS(СВЦЭМ!$C$33:$C$776,СВЦЭМ!$A$33:$A$776,$A31,СВЦЭМ!$B$33:$B$776,Y$11)+'СЕТ СН'!$F$12+СВЦЭМ!$D$10+'СЕТ СН'!$F$6-'СЕТ СН'!$F$22</f>
        <v>990.94281719000003</v>
      </c>
    </row>
    <row r="32" spans="1:25" ht="15.75" x14ac:dyDescent="0.2">
      <c r="A32" s="35">
        <f t="shared" si="0"/>
        <v>43882</v>
      </c>
      <c r="B32" s="36">
        <f>SUMIFS(СВЦЭМ!$C$33:$C$776,СВЦЭМ!$A$33:$A$776,$A32,СВЦЭМ!$B$33:$B$776,B$11)+'СЕТ СН'!$F$12+СВЦЭМ!$D$10+'СЕТ СН'!$F$6-'СЕТ СН'!$F$22</f>
        <v>1008.9518542400001</v>
      </c>
      <c r="C32" s="36">
        <f>SUMIFS(СВЦЭМ!$C$33:$C$776,СВЦЭМ!$A$33:$A$776,$A32,СВЦЭМ!$B$33:$B$776,C$11)+'СЕТ СН'!$F$12+СВЦЭМ!$D$10+'СЕТ СН'!$F$6-'СЕТ СН'!$F$22</f>
        <v>1036.52864832</v>
      </c>
      <c r="D32" s="36">
        <f>SUMIFS(СВЦЭМ!$C$33:$C$776,СВЦЭМ!$A$33:$A$776,$A32,СВЦЭМ!$B$33:$B$776,D$11)+'СЕТ СН'!$F$12+СВЦЭМ!$D$10+'СЕТ СН'!$F$6-'СЕТ СН'!$F$22</f>
        <v>1051.90207493</v>
      </c>
      <c r="E32" s="36">
        <f>SUMIFS(СВЦЭМ!$C$33:$C$776,СВЦЭМ!$A$33:$A$776,$A32,СВЦЭМ!$B$33:$B$776,E$11)+'СЕТ СН'!$F$12+СВЦЭМ!$D$10+'СЕТ СН'!$F$6-'СЕТ СН'!$F$22</f>
        <v>1053.50887485</v>
      </c>
      <c r="F32" s="36">
        <f>SUMIFS(СВЦЭМ!$C$33:$C$776,СВЦЭМ!$A$33:$A$776,$A32,СВЦЭМ!$B$33:$B$776,F$11)+'СЕТ СН'!$F$12+СВЦЭМ!$D$10+'СЕТ СН'!$F$6-'СЕТ СН'!$F$22</f>
        <v>1037.92252702</v>
      </c>
      <c r="G32" s="36">
        <f>SUMIFS(СВЦЭМ!$C$33:$C$776,СВЦЭМ!$A$33:$A$776,$A32,СВЦЭМ!$B$33:$B$776,G$11)+'СЕТ СН'!$F$12+СВЦЭМ!$D$10+'СЕТ СН'!$F$6-'СЕТ СН'!$F$22</f>
        <v>1010.82601035</v>
      </c>
      <c r="H32" s="36">
        <f>SUMIFS(СВЦЭМ!$C$33:$C$776,СВЦЭМ!$A$33:$A$776,$A32,СВЦЭМ!$B$33:$B$776,H$11)+'СЕТ СН'!$F$12+СВЦЭМ!$D$10+'СЕТ СН'!$F$6-'СЕТ СН'!$F$22</f>
        <v>990.5534389500001</v>
      </c>
      <c r="I32" s="36">
        <f>SUMIFS(СВЦЭМ!$C$33:$C$776,СВЦЭМ!$A$33:$A$776,$A32,СВЦЭМ!$B$33:$B$776,I$11)+'СЕТ СН'!$F$12+СВЦЭМ!$D$10+'СЕТ СН'!$F$6-'СЕТ СН'!$F$22</f>
        <v>975.11224634000007</v>
      </c>
      <c r="J32" s="36">
        <f>SUMIFS(СВЦЭМ!$C$33:$C$776,СВЦЭМ!$A$33:$A$776,$A32,СВЦЭМ!$B$33:$B$776,J$11)+'СЕТ СН'!$F$12+СВЦЭМ!$D$10+'СЕТ СН'!$F$6-'СЕТ СН'!$F$22</f>
        <v>948.36850114000003</v>
      </c>
      <c r="K32" s="36">
        <f>SUMIFS(СВЦЭМ!$C$33:$C$776,СВЦЭМ!$A$33:$A$776,$A32,СВЦЭМ!$B$33:$B$776,K$11)+'СЕТ СН'!$F$12+СВЦЭМ!$D$10+'СЕТ СН'!$F$6-'СЕТ СН'!$F$22</f>
        <v>941.90209470000013</v>
      </c>
      <c r="L32" s="36">
        <f>SUMIFS(СВЦЭМ!$C$33:$C$776,СВЦЭМ!$A$33:$A$776,$A32,СВЦЭМ!$B$33:$B$776,L$11)+'СЕТ СН'!$F$12+СВЦЭМ!$D$10+'СЕТ СН'!$F$6-'СЕТ СН'!$F$22</f>
        <v>945.82227869000008</v>
      </c>
      <c r="M32" s="36">
        <f>SUMIFS(СВЦЭМ!$C$33:$C$776,СВЦЭМ!$A$33:$A$776,$A32,СВЦЭМ!$B$33:$B$776,M$11)+'СЕТ СН'!$F$12+СВЦЭМ!$D$10+'СЕТ СН'!$F$6-'СЕТ СН'!$F$22</f>
        <v>959.88645653000003</v>
      </c>
      <c r="N32" s="36">
        <f>SUMIFS(СВЦЭМ!$C$33:$C$776,СВЦЭМ!$A$33:$A$776,$A32,СВЦЭМ!$B$33:$B$776,N$11)+'СЕТ СН'!$F$12+СВЦЭМ!$D$10+'СЕТ СН'!$F$6-'СЕТ СН'!$F$22</f>
        <v>986.16626421000012</v>
      </c>
      <c r="O32" s="36">
        <f>SUMIFS(СВЦЭМ!$C$33:$C$776,СВЦЭМ!$A$33:$A$776,$A32,СВЦЭМ!$B$33:$B$776,O$11)+'СЕТ СН'!$F$12+СВЦЭМ!$D$10+'СЕТ СН'!$F$6-'СЕТ СН'!$F$22</f>
        <v>1005.4684341200001</v>
      </c>
      <c r="P32" s="36">
        <f>SUMIFS(СВЦЭМ!$C$33:$C$776,СВЦЭМ!$A$33:$A$776,$A32,СВЦЭМ!$B$33:$B$776,P$11)+'СЕТ СН'!$F$12+СВЦЭМ!$D$10+'СЕТ СН'!$F$6-'СЕТ СН'!$F$22</f>
        <v>1018.4449878900001</v>
      </c>
      <c r="Q32" s="36">
        <f>SUMIFS(СВЦЭМ!$C$33:$C$776,СВЦЭМ!$A$33:$A$776,$A32,СВЦЭМ!$B$33:$B$776,Q$11)+'СЕТ СН'!$F$12+СВЦЭМ!$D$10+'СЕТ СН'!$F$6-'СЕТ СН'!$F$22</f>
        <v>1027.34403006</v>
      </c>
      <c r="R32" s="36">
        <f>SUMIFS(СВЦЭМ!$C$33:$C$776,СВЦЭМ!$A$33:$A$776,$A32,СВЦЭМ!$B$33:$B$776,R$11)+'СЕТ СН'!$F$12+СВЦЭМ!$D$10+'СЕТ СН'!$F$6-'СЕТ СН'!$F$22</f>
        <v>1023.6218307300001</v>
      </c>
      <c r="S32" s="36">
        <f>SUMIFS(СВЦЭМ!$C$33:$C$776,СВЦЭМ!$A$33:$A$776,$A32,СВЦЭМ!$B$33:$B$776,S$11)+'СЕТ СН'!$F$12+СВЦЭМ!$D$10+'СЕТ СН'!$F$6-'СЕТ СН'!$F$22</f>
        <v>1001.0361914700001</v>
      </c>
      <c r="T32" s="36">
        <f>SUMIFS(СВЦЭМ!$C$33:$C$776,СВЦЭМ!$A$33:$A$776,$A32,СВЦЭМ!$B$33:$B$776,T$11)+'СЕТ СН'!$F$12+СВЦЭМ!$D$10+'СЕТ СН'!$F$6-'СЕТ СН'!$F$22</f>
        <v>958.73753503000012</v>
      </c>
      <c r="U32" s="36">
        <f>SUMIFS(СВЦЭМ!$C$33:$C$776,СВЦЭМ!$A$33:$A$776,$A32,СВЦЭМ!$B$33:$B$776,U$11)+'СЕТ СН'!$F$12+СВЦЭМ!$D$10+'СЕТ СН'!$F$6-'СЕТ СН'!$F$22</f>
        <v>943.7028607100001</v>
      </c>
      <c r="V32" s="36">
        <f>SUMIFS(СВЦЭМ!$C$33:$C$776,СВЦЭМ!$A$33:$A$776,$A32,СВЦЭМ!$B$33:$B$776,V$11)+'СЕТ СН'!$F$12+СВЦЭМ!$D$10+'СЕТ СН'!$F$6-'СЕТ СН'!$F$22</f>
        <v>910.02292909000005</v>
      </c>
      <c r="W32" s="36">
        <f>SUMIFS(СВЦЭМ!$C$33:$C$776,СВЦЭМ!$A$33:$A$776,$A32,СВЦЭМ!$B$33:$B$776,W$11)+'СЕТ СН'!$F$12+СВЦЭМ!$D$10+'СЕТ СН'!$F$6-'СЕТ СН'!$F$22</f>
        <v>913.55158240000003</v>
      </c>
      <c r="X32" s="36">
        <f>SUMIFS(СВЦЭМ!$C$33:$C$776,СВЦЭМ!$A$33:$A$776,$A32,СВЦЭМ!$B$33:$B$776,X$11)+'СЕТ СН'!$F$12+СВЦЭМ!$D$10+'СЕТ СН'!$F$6-'СЕТ СН'!$F$22</f>
        <v>921.02536979000013</v>
      </c>
      <c r="Y32" s="36">
        <f>SUMIFS(СВЦЭМ!$C$33:$C$776,СВЦЭМ!$A$33:$A$776,$A32,СВЦЭМ!$B$33:$B$776,Y$11)+'СЕТ СН'!$F$12+СВЦЭМ!$D$10+'СЕТ СН'!$F$6-'СЕТ СН'!$F$22</f>
        <v>945.72669825000014</v>
      </c>
    </row>
    <row r="33" spans="1:25" ht="15.75" x14ac:dyDescent="0.2">
      <c r="A33" s="35">
        <f t="shared" si="0"/>
        <v>43883</v>
      </c>
      <c r="B33" s="36">
        <f>SUMIFS(СВЦЭМ!$C$33:$C$776,СВЦЭМ!$A$33:$A$776,$A33,СВЦЭМ!$B$33:$B$776,B$11)+'СЕТ СН'!$F$12+СВЦЭМ!$D$10+'СЕТ СН'!$F$6-'СЕТ СН'!$F$22</f>
        <v>984.53993118000005</v>
      </c>
      <c r="C33" s="36">
        <f>SUMIFS(СВЦЭМ!$C$33:$C$776,СВЦЭМ!$A$33:$A$776,$A33,СВЦЭМ!$B$33:$B$776,C$11)+'СЕТ СН'!$F$12+СВЦЭМ!$D$10+'СЕТ СН'!$F$6-'СЕТ СН'!$F$22</f>
        <v>996.04795047000005</v>
      </c>
      <c r="D33" s="36">
        <f>SUMIFS(СВЦЭМ!$C$33:$C$776,СВЦЭМ!$A$33:$A$776,$A33,СВЦЭМ!$B$33:$B$776,D$11)+'СЕТ СН'!$F$12+СВЦЭМ!$D$10+'СЕТ СН'!$F$6-'СЕТ СН'!$F$22</f>
        <v>1001.1528563300001</v>
      </c>
      <c r="E33" s="36">
        <f>SUMIFS(СВЦЭМ!$C$33:$C$776,СВЦЭМ!$A$33:$A$776,$A33,СВЦЭМ!$B$33:$B$776,E$11)+'СЕТ СН'!$F$12+СВЦЭМ!$D$10+'СЕТ СН'!$F$6-'СЕТ СН'!$F$22</f>
        <v>1004.7683180700001</v>
      </c>
      <c r="F33" s="36">
        <f>SUMIFS(СВЦЭМ!$C$33:$C$776,СВЦЭМ!$A$33:$A$776,$A33,СВЦЭМ!$B$33:$B$776,F$11)+'СЕТ СН'!$F$12+СВЦЭМ!$D$10+'СЕТ СН'!$F$6-'СЕТ СН'!$F$22</f>
        <v>998.56618831000003</v>
      </c>
      <c r="G33" s="36">
        <f>SUMIFS(СВЦЭМ!$C$33:$C$776,СВЦЭМ!$A$33:$A$776,$A33,СВЦЭМ!$B$33:$B$776,G$11)+'СЕТ СН'!$F$12+СВЦЭМ!$D$10+'СЕТ СН'!$F$6-'СЕТ СН'!$F$22</f>
        <v>991.59083479000003</v>
      </c>
      <c r="H33" s="36">
        <f>SUMIFS(СВЦЭМ!$C$33:$C$776,СВЦЭМ!$A$33:$A$776,$A33,СВЦЭМ!$B$33:$B$776,H$11)+'СЕТ СН'!$F$12+СВЦЭМ!$D$10+'СЕТ СН'!$F$6-'СЕТ СН'!$F$22</f>
        <v>968.32060100000012</v>
      </c>
      <c r="I33" s="36">
        <f>SUMIFS(СВЦЭМ!$C$33:$C$776,СВЦЭМ!$A$33:$A$776,$A33,СВЦЭМ!$B$33:$B$776,I$11)+'СЕТ СН'!$F$12+СВЦЭМ!$D$10+'СЕТ СН'!$F$6-'СЕТ СН'!$F$22</f>
        <v>934.70917736000013</v>
      </c>
      <c r="J33" s="36">
        <f>SUMIFS(СВЦЭМ!$C$33:$C$776,СВЦЭМ!$A$33:$A$776,$A33,СВЦЭМ!$B$33:$B$776,J$11)+'СЕТ СН'!$F$12+СВЦЭМ!$D$10+'СЕТ СН'!$F$6-'СЕТ СН'!$F$22</f>
        <v>940.18877468000005</v>
      </c>
      <c r="K33" s="36">
        <f>SUMIFS(СВЦЭМ!$C$33:$C$776,СВЦЭМ!$A$33:$A$776,$A33,СВЦЭМ!$B$33:$B$776,K$11)+'СЕТ СН'!$F$12+СВЦЭМ!$D$10+'СЕТ СН'!$F$6-'СЕТ СН'!$F$22</f>
        <v>947.9801974400001</v>
      </c>
      <c r="L33" s="36">
        <f>SUMIFS(СВЦЭМ!$C$33:$C$776,СВЦЭМ!$A$33:$A$776,$A33,СВЦЭМ!$B$33:$B$776,L$11)+'СЕТ СН'!$F$12+СВЦЭМ!$D$10+'СЕТ СН'!$F$6-'СЕТ СН'!$F$22</f>
        <v>961.67249858000014</v>
      </c>
      <c r="M33" s="36">
        <f>SUMIFS(СВЦЭМ!$C$33:$C$776,СВЦЭМ!$A$33:$A$776,$A33,СВЦЭМ!$B$33:$B$776,M$11)+'СЕТ СН'!$F$12+СВЦЭМ!$D$10+'СЕТ СН'!$F$6-'СЕТ СН'!$F$22</f>
        <v>972.2369504400001</v>
      </c>
      <c r="N33" s="36">
        <f>SUMIFS(СВЦЭМ!$C$33:$C$776,СВЦЭМ!$A$33:$A$776,$A33,СВЦЭМ!$B$33:$B$776,N$11)+'СЕТ СН'!$F$12+СВЦЭМ!$D$10+'СЕТ СН'!$F$6-'СЕТ СН'!$F$22</f>
        <v>974.03990492000014</v>
      </c>
      <c r="O33" s="36">
        <f>SUMIFS(СВЦЭМ!$C$33:$C$776,СВЦЭМ!$A$33:$A$776,$A33,СВЦЭМ!$B$33:$B$776,O$11)+'СЕТ СН'!$F$12+СВЦЭМ!$D$10+'СЕТ СН'!$F$6-'СЕТ СН'!$F$22</f>
        <v>974.53576741000006</v>
      </c>
      <c r="P33" s="36">
        <f>SUMIFS(СВЦЭМ!$C$33:$C$776,СВЦЭМ!$A$33:$A$776,$A33,СВЦЭМ!$B$33:$B$776,P$11)+'СЕТ СН'!$F$12+СВЦЭМ!$D$10+'СЕТ СН'!$F$6-'СЕТ СН'!$F$22</f>
        <v>967.01806537000004</v>
      </c>
      <c r="Q33" s="36">
        <f>SUMIFS(СВЦЭМ!$C$33:$C$776,СВЦЭМ!$A$33:$A$776,$A33,СВЦЭМ!$B$33:$B$776,Q$11)+'СЕТ СН'!$F$12+СВЦЭМ!$D$10+'СЕТ СН'!$F$6-'СЕТ СН'!$F$22</f>
        <v>963.28362757000014</v>
      </c>
      <c r="R33" s="36">
        <f>SUMIFS(СВЦЭМ!$C$33:$C$776,СВЦЭМ!$A$33:$A$776,$A33,СВЦЭМ!$B$33:$B$776,R$11)+'СЕТ СН'!$F$12+СВЦЭМ!$D$10+'СЕТ СН'!$F$6-'СЕТ СН'!$F$22</f>
        <v>957.80284811000013</v>
      </c>
      <c r="S33" s="36">
        <f>SUMIFS(СВЦЭМ!$C$33:$C$776,СВЦЭМ!$A$33:$A$776,$A33,СВЦЭМ!$B$33:$B$776,S$11)+'СЕТ СН'!$F$12+СВЦЭМ!$D$10+'СЕТ СН'!$F$6-'СЕТ СН'!$F$22</f>
        <v>957.23719026000003</v>
      </c>
      <c r="T33" s="36">
        <f>SUMIFS(СВЦЭМ!$C$33:$C$776,СВЦЭМ!$A$33:$A$776,$A33,СВЦЭМ!$B$33:$B$776,T$11)+'СЕТ СН'!$F$12+СВЦЭМ!$D$10+'СЕТ СН'!$F$6-'СЕТ СН'!$F$22</f>
        <v>961.67990617000009</v>
      </c>
      <c r="U33" s="36">
        <f>SUMIFS(СВЦЭМ!$C$33:$C$776,СВЦЭМ!$A$33:$A$776,$A33,СВЦЭМ!$B$33:$B$776,U$11)+'СЕТ СН'!$F$12+СВЦЭМ!$D$10+'СЕТ СН'!$F$6-'СЕТ СН'!$F$22</f>
        <v>967.42610011000011</v>
      </c>
      <c r="V33" s="36">
        <f>SUMIFS(СВЦЭМ!$C$33:$C$776,СВЦЭМ!$A$33:$A$776,$A33,СВЦЭМ!$B$33:$B$776,V$11)+'СЕТ СН'!$F$12+СВЦЭМ!$D$10+'СЕТ СН'!$F$6-'СЕТ СН'!$F$22</f>
        <v>974.32412274000012</v>
      </c>
      <c r="W33" s="36">
        <f>SUMIFS(СВЦЭМ!$C$33:$C$776,СВЦЭМ!$A$33:$A$776,$A33,СВЦЭМ!$B$33:$B$776,W$11)+'СЕТ СН'!$F$12+СВЦЭМ!$D$10+'СЕТ СН'!$F$6-'СЕТ СН'!$F$22</f>
        <v>970.9641012300001</v>
      </c>
      <c r="X33" s="36">
        <f>SUMIFS(СВЦЭМ!$C$33:$C$776,СВЦЭМ!$A$33:$A$776,$A33,СВЦЭМ!$B$33:$B$776,X$11)+'СЕТ СН'!$F$12+СВЦЭМ!$D$10+'СЕТ СН'!$F$6-'СЕТ СН'!$F$22</f>
        <v>963.49510516000009</v>
      </c>
      <c r="Y33" s="36">
        <f>SUMIFS(СВЦЭМ!$C$33:$C$776,СВЦЭМ!$A$33:$A$776,$A33,СВЦЭМ!$B$33:$B$776,Y$11)+'СЕТ СН'!$F$12+СВЦЭМ!$D$10+'СЕТ СН'!$F$6-'СЕТ СН'!$F$22</f>
        <v>954.19260645000008</v>
      </c>
    </row>
    <row r="34" spans="1:25" ht="15.75" x14ac:dyDescent="0.2">
      <c r="A34" s="35">
        <f t="shared" si="0"/>
        <v>43884</v>
      </c>
      <c r="B34" s="36">
        <f>SUMIFS(СВЦЭМ!$C$33:$C$776,СВЦЭМ!$A$33:$A$776,$A34,СВЦЭМ!$B$33:$B$776,B$11)+'СЕТ СН'!$F$12+СВЦЭМ!$D$10+'СЕТ СН'!$F$6-'СЕТ СН'!$F$22</f>
        <v>993.12236281000003</v>
      </c>
      <c r="C34" s="36">
        <f>SUMIFS(СВЦЭМ!$C$33:$C$776,СВЦЭМ!$A$33:$A$776,$A34,СВЦЭМ!$B$33:$B$776,C$11)+'СЕТ СН'!$F$12+СВЦЭМ!$D$10+'СЕТ СН'!$F$6-'СЕТ СН'!$F$22</f>
        <v>1009.73637123</v>
      </c>
      <c r="D34" s="36">
        <f>SUMIFS(СВЦЭМ!$C$33:$C$776,СВЦЭМ!$A$33:$A$776,$A34,СВЦЭМ!$B$33:$B$776,D$11)+'СЕТ СН'!$F$12+СВЦЭМ!$D$10+'СЕТ СН'!$F$6-'СЕТ СН'!$F$22</f>
        <v>1020.4940843200001</v>
      </c>
      <c r="E34" s="36">
        <f>SUMIFS(СВЦЭМ!$C$33:$C$776,СВЦЭМ!$A$33:$A$776,$A34,СВЦЭМ!$B$33:$B$776,E$11)+'СЕТ СН'!$F$12+СВЦЭМ!$D$10+'СЕТ СН'!$F$6-'СЕТ СН'!$F$22</f>
        <v>1029.0682964800001</v>
      </c>
      <c r="F34" s="36">
        <f>SUMIFS(СВЦЭМ!$C$33:$C$776,СВЦЭМ!$A$33:$A$776,$A34,СВЦЭМ!$B$33:$B$776,F$11)+'СЕТ СН'!$F$12+СВЦЭМ!$D$10+'СЕТ СН'!$F$6-'СЕТ СН'!$F$22</f>
        <v>1029.7197259500001</v>
      </c>
      <c r="G34" s="36">
        <f>SUMIFS(СВЦЭМ!$C$33:$C$776,СВЦЭМ!$A$33:$A$776,$A34,СВЦЭМ!$B$33:$B$776,G$11)+'СЕТ СН'!$F$12+СВЦЭМ!$D$10+'СЕТ СН'!$F$6-'СЕТ СН'!$F$22</f>
        <v>1031.58106954</v>
      </c>
      <c r="H34" s="36">
        <f>SUMIFS(СВЦЭМ!$C$33:$C$776,СВЦЭМ!$A$33:$A$776,$A34,СВЦЭМ!$B$33:$B$776,H$11)+'СЕТ СН'!$F$12+СВЦЭМ!$D$10+'СЕТ СН'!$F$6-'СЕТ СН'!$F$22</f>
        <v>1020.0742763500001</v>
      </c>
      <c r="I34" s="36">
        <f>SUMIFS(СВЦЭМ!$C$33:$C$776,СВЦЭМ!$A$33:$A$776,$A34,СВЦЭМ!$B$33:$B$776,I$11)+'СЕТ СН'!$F$12+СВЦЭМ!$D$10+'СЕТ СН'!$F$6-'СЕТ СН'!$F$22</f>
        <v>1014.73538755</v>
      </c>
      <c r="J34" s="36">
        <f>SUMIFS(СВЦЭМ!$C$33:$C$776,СВЦЭМ!$A$33:$A$776,$A34,СВЦЭМ!$B$33:$B$776,J$11)+'СЕТ СН'!$F$12+СВЦЭМ!$D$10+'СЕТ СН'!$F$6-'СЕТ СН'!$F$22</f>
        <v>981.21832397000003</v>
      </c>
      <c r="K34" s="36">
        <f>SUMIFS(СВЦЭМ!$C$33:$C$776,СВЦЭМ!$A$33:$A$776,$A34,СВЦЭМ!$B$33:$B$776,K$11)+'СЕТ СН'!$F$12+СВЦЭМ!$D$10+'СЕТ СН'!$F$6-'СЕТ СН'!$F$22</f>
        <v>934.19209518000014</v>
      </c>
      <c r="L34" s="36">
        <f>SUMIFS(СВЦЭМ!$C$33:$C$776,СВЦЭМ!$A$33:$A$776,$A34,СВЦЭМ!$B$33:$B$776,L$11)+'СЕТ СН'!$F$12+СВЦЭМ!$D$10+'СЕТ СН'!$F$6-'СЕТ СН'!$F$22</f>
        <v>916.96309464000012</v>
      </c>
      <c r="M34" s="36">
        <f>SUMIFS(СВЦЭМ!$C$33:$C$776,СВЦЭМ!$A$33:$A$776,$A34,СВЦЭМ!$B$33:$B$776,M$11)+'СЕТ СН'!$F$12+СВЦЭМ!$D$10+'СЕТ СН'!$F$6-'СЕТ СН'!$F$22</f>
        <v>916.90035334000004</v>
      </c>
      <c r="N34" s="36">
        <f>SUMIFS(СВЦЭМ!$C$33:$C$776,СВЦЭМ!$A$33:$A$776,$A34,СВЦЭМ!$B$33:$B$776,N$11)+'СЕТ СН'!$F$12+СВЦЭМ!$D$10+'СЕТ СН'!$F$6-'СЕТ СН'!$F$22</f>
        <v>945.12466762000008</v>
      </c>
      <c r="O34" s="36">
        <f>SUMIFS(СВЦЭМ!$C$33:$C$776,СВЦЭМ!$A$33:$A$776,$A34,СВЦЭМ!$B$33:$B$776,O$11)+'СЕТ СН'!$F$12+СВЦЭМ!$D$10+'СЕТ СН'!$F$6-'СЕТ СН'!$F$22</f>
        <v>950.42834555000013</v>
      </c>
      <c r="P34" s="36">
        <f>SUMIFS(СВЦЭМ!$C$33:$C$776,СВЦЭМ!$A$33:$A$776,$A34,СВЦЭМ!$B$33:$B$776,P$11)+'СЕТ СН'!$F$12+СВЦЭМ!$D$10+'СЕТ СН'!$F$6-'СЕТ СН'!$F$22</f>
        <v>958.72227578000013</v>
      </c>
      <c r="Q34" s="36">
        <f>SUMIFS(СВЦЭМ!$C$33:$C$776,СВЦЭМ!$A$33:$A$776,$A34,СВЦЭМ!$B$33:$B$776,Q$11)+'СЕТ СН'!$F$12+СВЦЭМ!$D$10+'СЕТ СН'!$F$6-'СЕТ СН'!$F$22</f>
        <v>960.63186710000014</v>
      </c>
      <c r="R34" s="36">
        <f>SUMIFS(СВЦЭМ!$C$33:$C$776,СВЦЭМ!$A$33:$A$776,$A34,СВЦЭМ!$B$33:$B$776,R$11)+'СЕТ СН'!$F$12+СВЦЭМ!$D$10+'СЕТ СН'!$F$6-'СЕТ СН'!$F$22</f>
        <v>963.97442349000005</v>
      </c>
      <c r="S34" s="36">
        <f>SUMIFS(СВЦЭМ!$C$33:$C$776,СВЦЭМ!$A$33:$A$776,$A34,СВЦЭМ!$B$33:$B$776,S$11)+'СЕТ СН'!$F$12+СВЦЭМ!$D$10+'СЕТ СН'!$F$6-'СЕТ СН'!$F$22</f>
        <v>956.32248490000006</v>
      </c>
      <c r="T34" s="36">
        <f>SUMIFS(СВЦЭМ!$C$33:$C$776,СВЦЭМ!$A$33:$A$776,$A34,СВЦЭМ!$B$33:$B$776,T$11)+'СЕТ СН'!$F$12+СВЦЭМ!$D$10+'СЕТ СН'!$F$6-'СЕТ СН'!$F$22</f>
        <v>934.94036419000008</v>
      </c>
      <c r="U34" s="36">
        <f>SUMIFS(СВЦЭМ!$C$33:$C$776,СВЦЭМ!$A$33:$A$776,$A34,СВЦЭМ!$B$33:$B$776,U$11)+'СЕТ СН'!$F$12+СВЦЭМ!$D$10+'СЕТ СН'!$F$6-'СЕТ СН'!$F$22</f>
        <v>918.60202199000014</v>
      </c>
      <c r="V34" s="36">
        <f>SUMIFS(СВЦЭМ!$C$33:$C$776,СВЦЭМ!$A$33:$A$776,$A34,СВЦЭМ!$B$33:$B$776,V$11)+'СЕТ СН'!$F$12+СВЦЭМ!$D$10+'СЕТ СН'!$F$6-'СЕТ СН'!$F$22</f>
        <v>926.89566351000008</v>
      </c>
      <c r="W34" s="36">
        <f>SUMIFS(СВЦЭМ!$C$33:$C$776,СВЦЭМ!$A$33:$A$776,$A34,СВЦЭМ!$B$33:$B$776,W$11)+'СЕТ СН'!$F$12+СВЦЭМ!$D$10+'СЕТ СН'!$F$6-'СЕТ СН'!$F$22</f>
        <v>935.50275993000014</v>
      </c>
      <c r="X34" s="36">
        <f>SUMIFS(СВЦЭМ!$C$33:$C$776,СВЦЭМ!$A$33:$A$776,$A34,СВЦЭМ!$B$33:$B$776,X$11)+'СЕТ СН'!$F$12+СВЦЭМ!$D$10+'СЕТ СН'!$F$6-'СЕТ СН'!$F$22</f>
        <v>959.79591260000007</v>
      </c>
      <c r="Y34" s="36">
        <f>SUMIFS(СВЦЭМ!$C$33:$C$776,СВЦЭМ!$A$33:$A$776,$A34,СВЦЭМ!$B$33:$B$776,Y$11)+'СЕТ СН'!$F$12+СВЦЭМ!$D$10+'СЕТ СН'!$F$6-'СЕТ СН'!$F$22</f>
        <v>981.33319792000009</v>
      </c>
    </row>
    <row r="35" spans="1:25" ht="15.75" x14ac:dyDescent="0.2">
      <c r="A35" s="35">
        <f t="shared" si="0"/>
        <v>43885</v>
      </c>
      <c r="B35" s="36">
        <f>SUMIFS(СВЦЭМ!$C$33:$C$776,СВЦЭМ!$A$33:$A$776,$A35,СВЦЭМ!$B$33:$B$776,B$11)+'СЕТ СН'!$F$12+СВЦЭМ!$D$10+'СЕТ СН'!$F$6-'СЕТ СН'!$F$22</f>
        <v>986.81405745000006</v>
      </c>
      <c r="C35" s="36">
        <f>SUMIFS(СВЦЭМ!$C$33:$C$776,СВЦЭМ!$A$33:$A$776,$A35,СВЦЭМ!$B$33:$B$776,C$11)+'СЕТ СН'!$F$12+СВЦЭМ!$D$10+'СЕТ СН'!$F$6-'СЕТ СН'!$F$22</f>
        <v>995.69589205000011</v>
      </c>
      <c r="D35" s="36">
        <f>SUMIFS(СВЦЭМ!$C$33:$C$776,СВЦЭМ!$A$33:$A$776,$A35,СВЦЭМ!$B$33:$B$776,D$11)+'СЕТ СН'!$F$12+СВЦЭМ!$D$10+'СЕТ СН'!$F$6-'СЕТ СН'!$F$22</f>
        <v>1009.7948806400001</v>
      </c>
      <c r="E35" s="36">
        <f>SUMIFS(СВЦЭМ!$C$33:$C$776,СВЦЭМ!$A$33:$A$776,$A35,СВЦЭМ!$B$33:$B$776,E$11)+'СЕТ СН'!$F$12+СВЦЭМ!$D$10+'СЕТ СН'!$F$6-'СЕТ СН'!$F$22</f>
        <v>1028.9264925699999</v>
      </c>
      <c r="F35" s="36">
        <f>SUMIFS(СВЦЭМ!$C$33:$C$776,СВЦЭМ!$A$33:$A$776,$A35,СВЦЭМ!$B$33:$B$776,F$11)+'СЕТ СН'!$F$12+СВЦЭМ!$D$10+'СЕТ СН'!$F$6-'СЕТ СН'!$F$22</f>
        <v>1030.8818142100001</v>
      </c>
      <c r="G35" s="36">
        <f>SUMIFS(СВЦЭМ!$C$33:$C$776,СВЦЭМ!$A$33:$A$776,$A35,СВЦЭМ!$B$33:$B$776,G$11)+'СЕТ СН'!$F$12+СВЦЭМ!$D$10+'СЕТ СН'!$F$6-'СЕТ СН'!$F$22</f>
        <v>1026.2205823700001</v>
      </c>
      <c r="H35" s="36">
        <f>SUMIFS(СВЦЭМ!$C$33:$C$776,СВЦЭМ!$A$33:$A$776,$A35,СВЦЭМ!$B$33:$B$776,H$11)+'СЕТ СН'!$F$12+СВЦЭМ!$D$10+'СЕТ СН'!$F$6-'СЕТ СН'!$F$22</f>
        <v>1018.0480648500001</v>
      </c>
      <c r="I35" s="36">
        <f>SUMIFS(СВЦЭМ!$C$33:$C$776,СВЦЭМ!$A$33:$A$776,$A35,СВЦЭМ!$B$33:$B$776,I$11)+'СЕТ СН'!$F$12+СВЦЭМ!$D$10+'СЕТ СН'!$F$6-'СЕТ СН'!$F$22</f>
        <v>1008.31315598</v>
      </c>
      <c r="J35" s="36">
        <f>SUMIFS(СВЦЭМ!$C$33:$C$776,СВЦЭМ!$A$33:$A$776,$A35,СВЦЭМ!$B$33:$B$776,J$11)+'СЕТ СН'!$F$12+СВЦЭМ!$D$10+'СЕТ СН'!$F$6-'СЕТ СН'!$F$22</f>
        <v>972.46376978000012</v>
      </c>
      <c r="K35" s="36">
        <f>SUMIFS(СВЦЭМ!$C$33:$C$776,СВЦЭМ!$A$33:$A$776,$A35,СВЦЭМ!$B$33:$B$776,K$11)+'СЕТ СН'!$F$12+СВЦЭМ!$D$10+'СЕТ СН'!$F$6-'СЕТ СН'!$F$22</f>
        <v>935.25572664000003</v>
      </c>
      <c r="L35" s="36">
        <f>SUMIFS(СВЦЭМ!$C$33:$C$776,СВЦЭМ!$A$33:$A$776,$A35,СВЦЭМ!$B$33:$B$776,L$11)+'СЕТ СН'!$F$12+СВЦЭМ!$D$10+'СЕТ СН'!$F$6-'СЕТ СН'!$F$22</f>
        <v>932.5038609400001</v>
      </c>
      <c r="M35" s="36">
        <f>SUMIFS(СВЦЭМ!$C$33:$C$776,СВЦЭМ!$A$33:$A$776,$A35,СВЦЭМ!$B$33:$B$776,M$11)+'СЕТ СН'!$F$12+СВЦЭМ!$D$10+'СЕТ СН'!$F$6-'СЕТ СН'!$F$22</f>
        <v>933.73490916000003</v>
      </c>
      <c r="N35" s="36">
        <f>SUMIFS(СВЦЭМ!$C$33:$C$776,СВЦЭМ!$A$33:$A$776,$A35,СВЦЭМ!$B$33:$B$776,N$11)+'СЕТ СН'!$F$12+СВЦЭМ!$D$10+'СЕТ СН'!$F$6-'СЕТ СН'!$F$22</f>
        <v>950.54343427000003</v>
      </c>
      <c r="O35" s="36">
        <f>SUMIFS(СВЦЭМ!$C$33:$C$776,СВЦЭМ!$A$33:$A$776,$A35,СВЦЭМ!$B$33:$B$776,O$11)+'СЕТ СН'!$F$12+СВЦЭМ!$D$10+'СЕТ СН'!$F$6-'СЕТ СН'!$F$22</f>
        <v>964.64380290000008</v>
      </c>
      <c r="P35" s="36">
        <f>SUMIFS(СВЦЭМ!$C$33:$C$776,СВЦЭМ!$A$33:$A$776,$A35,СВЦЭМ!$B$33:$B$776,P$11)+'СЕТ СН'!$F$12+СВЦЭМ!$D$10+'СЕТ СН'!$F$6-'СЕТ СН'!$F$22</f>
        <v>973.48739582000007</v>
      </c>
      <c r="Q35" s="36">
        <f>SUMIFS(СВЦЭМ!$C$33:$C$776,СВЦЭМ!$A$33:$A$776,$A35,СВЦЭМ!$B$33:$B$776,Q$11)+'СЕТ СН'!$F$12+СВЦЭМ!$D$10+'СЕТ СН'!$F$6-'СЕТ СН'!$F$22</f>
        <v>971.94678018000013</v>
      </c>
      <c r="R35" s="36">
        <f>SUMIFS(СВЦЭМ!$C$33:$C$776,СВЦЭМ!$A$33:$A$776,$A35,СВЦЭМ!$B$33:$B$776,R$11)+'СЕТ СН'!$F$12+СВЦЭМ!$D$10+'СЕТ СН'!$F$6-'СЕТ СН'!$F$22</f>
        <v>971.14578795000011</v>
      </c>
      <c r="S35" s="36">
        <f>SUMIFS(СВЦЭМ!$C$33:$C$776,СВЦЭМ!$A$33:$A$776,$A35,СВЦЭМ!$B$33:$B$776,S$11)+'СЕТ СН'!$F$12+СВЦЭМ!$D$10+'СЕТ СН'!$F$6-'СЕТ СН'!$F$22</f>
        <v>957.35678664000011</v>
      </c>
      <c r="T35" s="36">
        <f>SUMIFS(СВЦЭМ!$C$33:$C$776,СВЦЭМ!$A$33:$A$776,$A35,СВЦЭМ!$B$33:$B$776,T$11)+'СЕТ СН'!$F$12+СВЦЭМ!$D$10+'СЕТ СН'!$F$6-'СЕТ СН'!$F$22</f>
        <v>929.8918372600001</v>
      </c>
      <c r="U35" s="36">
        <f>SUMIFS(СВЦЭМ!$C$33:$C$776,СВЦЭМ!$A$33:$A$776,$A35,СВЦЭМ!$B$33:$B$776,U$11)+'СЕТ СН'!$F$12+СВЦЭМ!$D$10+'СЕТ СН'!$F$6-'СЕТ СН'!$F$22</f>
        <v>904.03606052000009</v>
      </c>
      <c r="V35" s="36">
        <f>SUMIFS(СВЦЭМ!$C$33:$C$776,СВЦЭМ!$A$33:$A$776,$A35,СВЦЭМ!$B$33:$B$776,V$11)+'СЕТ СН'!$F$12+СВЦЭМ!$D$10+'СЕТ СН'!$F$6-'СЕТ СН'!$F$22</f>
        <v>913.03518758000007</v>
      </c>
      <c r="W35" s="36">
        <f>SUMIFS(СВЦЭМ!$C$33:$C$776,СВЦЭМ!$A$33:$A$776,$A35,СВЦЭМ!$B$33:$B$776,W$11)+'СЕТ СН'!$F$12+СВЦЭМ!$D$10+'СЕТ СН'!$F$6-'СЕТ СН'!$F$22</f>
        <v>929.07716665000009</v>
      </c>
      <c r="X35" s="36">
        <f>SUMIFS(СВЦЭМ!$C$33:$C$776,СВЦЭМ!$A$33:$A$776,$A35,СВЦЭМ!$B$33:$B$776,X$11)+'СЕТ СН'!$F$12+СВЦЭМ!$D$10+'СЕТ СН'!$F$6-'СЕТ СН'!$F$22</f>
        <v>942.88500660000011</v>
      </c>
      <c r="Y35" s="36">
        <f>SUMIFS(СВЦЭМ!$C$33:$C$776,СВЦЭМ!$A$33:$A$776,$A35,СВЦЭМ!$B$33:$B$776,Y$11)+'СЕТ СН'!$F$12+СВЦЭМ!$D$10+'СЕТ СН'!$F$6-'СЕТ СН'!$F$22</f>
        <v>970.48450981000008</v>
      </c>
    </row>
    <row r="36" spans="1:25" ht="15.75" x14ac:dyDescent="0.2">
      <c r="A36" s="35">
        <f t="shared" si="0"/>
        <v>43886</v>
      </c>
      <c r="B36" s="36">
        <f>SUMIFS(СВЦЭМ!$C$33:$C$776,СВЦЭМ!$A$33:$A$776,$A36,СВЦЭМ!$B$33:$B$776,B$11)+'СЕТ СН'!$F$12+СВЦЭМ!$D$10+'СЕТ СН'!$F$6-'СЕТ СН'!$F$22</f>
        <v>1016.3044707600001</v>
      </c>
      <c r="C36" s="36">
        <f>SUMIFS(СВЦЭМ!$C$33:$C$776,СВЦЭМ!$A$33:$A$776,$A36,СВЦЭМ!$B$33:$B$776,C$11)+'СЕТ СН'!$F$12+СВЦЭМ!$D$10+'СЕТ СН'!$F$6-'СЕТ СН'!$F$22</f>
        <v>1024.7624546899999</v>
      </c>
      <c r="D36" s="36">
        <f>SUMIFS(СВЦЭМ!$C$33:$C$776,СВЦЭМ!$A$33:$A$776,$A36,СВЦЭМ!$B$33:$B$776,D$11)+'СЕТ СН'!$F$12+СВЦЭМ!$D$10+'СЕТ СН'!$F$6-'СЕТ СН'!$F$22</f>
        <v>1045.8008020100001</v>
      </c>
      <c r="E36" s="36">
        <f>SUMIFS(СВЦЭМ!$C$33:$C$776,СВЦЭМ!$A$33:$A$776,$A36,СВЦЭМ!$B$33:$B$776,E$11)+'СЕТ СН'!$F$12+СВЦЭМ!$D$10+'СЕТ СН'!$F$6-'СЕТ СН'!$F$22</f>
        <v>1064.7579420899999</v>
      </c>
      <c r="F36" s="36">
        <f>SUMIFS(СВЦЭМ!$C$33:$C$776,СВЦЭМ!$A$33:$A$776,$A36,СВЦЭМ!$B$33:$B$776,F$11)+'СЕТ СН'!$F$12+СВЦЭМ!$D$10+'СЕТ СН'!$F$6-'СЕТ СН'!$F$22</f>
        <v>1050.65133919</v>
      </c>
      <c r="G36" s="36">
        <f>SUMIFS(СВЦЭМ!$C$33:$C$776,СВЦЭМ!$A$33:$A$776,$A36,СВЦЭМ!$B$33:$B$776,G$11)+'СЕТ СН'!$F$12+СВЦЭМ!$D$10+'СЕТ СН'!$F$6-'СЕТ СН'!$F$22</f>
        <v>1027.7231980900001</v>
      </c>
      <c r="H36" s="36">
        <f>SUMIFS(СВЦЭМ!$C$33:$C$776,СВЦЭМ!$A$33:$A$776,$A36,СВЦЭМ!$B$33:$B$776,H$11)+'СЕТ СН'!$F$12+СВЦЭМ!$D$10+'СЕТ СН'!$F$6-'СЕТ СН'!$F$22</f>
        <v>999.14172607000012</v>
      </c>
      <c r="I36" s="36">
        <f>SUMIFS(СВЦЭМ!$C$33:$C$776,СВЦЭМ!$A$33:$A$776,$A36,СВЦЭМ!$B$33:$B$776,I$11)+'СЕТ СН'!$F$12+СВЦЭМ!$D$10+'СЕТ СН'!$F$6-'СЕТ СН'!$F$22</f>
        <v>974.5761293700001</v>
      </c>
      <c r="J36" s="36">
        <f>SUMIFS(СВЦЭМ!$C$33:$C$776,СВЦЭМ!$A$33:$A$776,$A36,СВЦЭМ!$B$33:$B$776,J$11)+'СЕТ СН'!$F$12+СВЦЭМ!$D$10+'СЕТ СН'!$F$6-'СЕТ СН'!$F$22</f>
        <v>949.36566056000004</v>
      </c>
      <c r="K36" s="36">
        <f>SUMIFS(СВЦЭМ!$C$33:$C$776,СВЦЭМ!$A$33:$A$776,$A36,СВЦЭМ!$B$33:$B$776,K$11)+'СЕТ СН'!$F$12+СВЦЭМ!$D$10+'СЕТ СН'!$F$6-'СЕТ СН'!$F$22</f>
        <v>929.29553159000011</v>
      </c>
      <c r="L36" s="36">
        <f>SUMIFS(СВЦЭМ!$C$33:$C$776,СВЦЭМ!$A$33:$A$776,$A36,СВЦЭМ!$B$33:$B$776,L$11)+'СЕТ СН'!$F$12+СВЦЭМ!$D$10+'СЕТ СН'!$F$6-'СЕТ СН'!$F$22</f>
        <v>929.7836799800001</v>
      </c>
      <c r="M36" s="36">
        <f>SUMIFS(СВЦЭМ!$C$33:$C$776,СВЦЭМ!$A$33:$A$776,$A36,СВЦЭМ!$B$33:$B$776,M$11)+'СЕТ СН'!$F$12+СВЦЭМ!$D$10+'СЕТ СН'!$F$6-'СЕТ СН'!$F$22</f>
        <v>943.87468378000005</v>
      </c>
      <c r="N36" s="36">
        <f>SUMIFS(СВЦЭМ!$C$33:$C$776,СВЦЭМ!$A$33:$A$776,$A36,СВЦЭМ!$B$33:$B$776,N$11)+'СЕТ СН'!$F$12+СВЦЭМ!$D$10+'СЕТ СН'!$F$6-'СЕТ СН'!$F$22</f>
        <v>952.43833689000007</v>
      </c>
      <c r="O36" s="36">
        <f>SUMIFS(СВЦЭМ!$C$33:$C$776,СВЦЭМ!$A$33:$A$776,$A36,СВЦЭМ!$B$33:$B$776,O$11)+'СЕТ СН'!$F$12+СВЦЭМ!$D$10+'СЕТ СН'!$F$6-'СЕТ СН'!$F$22</f>
        <v>974.98479949000011</v>
      </c>
      <c r="P36" s="36">
        <f>SUMIFS(СВЦЭМ!$C$33:$C$776,СВЦЭМ!$A$33:$A$776,$A36,СВЦЭМ!$B$33:$B$776,P$11)+'СЕТ СН'!$F$12+СВЦЭМ!$D$10+'СЕТ СН'!$F$6-'СЕТ СН'!$F$22</f>
        <v>1009.5214944800001</v>
      </c>
      <c r="Q36" s="36">
        <f>SUMIFS(СВЦЭМ!$C$33:$C$776,СВЦЭМ!$A$33:$A$776,$A36,СВЦЭМ!$B$33:$B$776,Q$11)+'СЕТ СН'!$F$12+СВЦЭМ!$D$10+'СЕТ СН'!$F$6-'СЕТ СН'!$F$22</f>
        <v>1029.0764641600001</v>
      </c>
      <c r="R36" s="36">
        <f>SUMIFS(СВЦЭМ!$C$33:$C$776,СВЦЭМ!$A$33:$A$776,$A36,СВЦЭМ!$B$33:$B$776,R$11)+'СЕТ СН'!$F$12+СВЦЭМ!$D$10+'СЕТ СН'!$F$6-'СЕТ СН'!$F$22</f>
        <v>1027.74816999</v>
      </c>
      <c r="S36" s="36">
        <f>SUMIFS(СВЦЭМ!$C$33:$C$776,СВЦЭМ!$A$33:$A$776,$A36,СВЦЭМ!$B$33:$B$776,S$11)+'СЕТ СН'!$F$12+СВЦЭМ!$D$10+'СЕТ СН'!$F$6-'СЕТ СН'!$F$22</f>
        <v>985.15879824000012</v>
      </c>
      <c r="T36" s="36">
        <f>SUMIFS(СВЦЭМ!$C$33:$C$776,СВЦЭМ!$A$33:$A$776,$A36,СВЦЭМ!$B$33:$B$776,T$11)+'СЕТ СН'!$F$12+СВЦЭМ!$D$10+'СЕТ СН'!$F$6-'СЕТ СН'!$F$22</f>
        <v>948.00375883000004</v>
      </c>
      <c r="U36" s="36">
        <f>SUMIFS(СВЦЭМ!$C$33:$C$776,СВЦЭМ!$A$33:$A$776,$A36,СВЦЭМ!$B$33:$B$776,U$11)+'СЕТ СН'!$F$12+СВЦЭМ!$D$10+'СЕТ СН'!$F$6-'СЕТ СН'!$F$22</f>
        <v>918.39162303000012</v>
      </c>
      <c r="V36" s="36">
        <f>SUMIFS(СВЦЭМ!$C$33:$C$776,СВЦЭМ!$A$33:$A$776,$A36,СВЦЭМ!$B$33:$B$776,V$11)+'СЕТ СН'!$F$12+СВЦЭМ!$D$10+'СЕТ СН'!$F$6-'СЕТ СН'!$F$22</f>
        <v>916.57288886000003</v>
      </c>
      <c r="W36" s="36">
        <f>SUMIFS(СВЦЭМ!$C$33:$C$776,СВЦЭМ!$A$33:$A$776,$A36,СВЦЭМ!$B$33:$B$776,W$11)+'СЕТ СН'!$F$12+СВЦЭМ!$D$10+'СЕТ СН'!$F$6-'СЕТ СН'!$F$22</f>
        <v>944.72356571000012</v>
      </c>
      <c r="X36" s="36">
        <f>SUMIFS(СВЦЭМ!$C$33:$C$776,СВЦЭМ!$A$33:$A$776,$A36,СВЦЭМ!$B$33:$B$776,X$11)+'СЕТ СН'!$F$12+СВЦЭМ!$D$10+'СЕТ СН'!$F$6-'СЕТ СН'!$F$22</f>
        <v>968.8969606500001</v>
      </c>
      <c r="Y36" s="36">
        <f>SUMIFS(СВЦЭМ!$C$33:$C$776,СВЦЭМ!$A$33:$A$776,$A36,СВЦЭМ!$B$33:$B$776,Y$11)+'СЕТ СН'!$F$12+СВЦЭМ!$D$10+'СЕТ СН'!$F$6-'СЕТ СН'!$F$22</f>
        <v>992.33183913000005</v>
      </c>
    </row>
    <row r="37" spans="1:25" ht="15.75" x14ac:dyDescent="0.2">
      <c r="A37" s="35">
        <f t="shared" si="0"/>
        <v>43887</v>
      </c>
      <c r="B37" s="36">
        <f>SUMIFS(СВЦЭМ!$C$33:$C$776,СВЦЭМ!$A$33:$A$776,$A37,СВЦЭМ!$B$33:$B$776,B$11)+'СЕТ СН'!$F$12+СВЦЭМ!$D$10+'СЕТ СН'!$F$6-'СЕТ СН'!$F$22</f>
        <v>1021.7109023800001</v>
      </c>
      <c r="C37" s="36">
        <f>SUMIFS(СВЦЭМ!$C$33:$C$776,СВЦЭМ!$A$33:$A$776,$A37,СВЦЭМ!$B$33:$B$776,C$11)+'СЕТ СН'!$F$12+СВЦЭМ!$D$10+'СЕТ СН'!$F$6-'СЕТ СН'!$F$22</f>
        <v>1052.4067693500001</v>
      </c>
      <c r="D37" s="36">
        <f>SUMIFS(СВЦЭМ!$C$33:$C$776,СВЦЭМ!$A$33:$A$776,$A37,СВЦЭМ!$B$33:$B$776,D$11)+'СЕТ СН'!$F$12+СВЦЭМ!$D$10+'СЕТ СН'!$F$6-'СЕТ СН'!$F$22</f>
        <v>1061.0383922400001</v>
      </c>
      <c r="E37" s="36">
        <f>SUMIFS(СВЦЭМ!$C$33:$C$776,СВЦЭМ!$A$33:$A$776,$A37,СВЦЭМ!$B$33:$B$776,E$11)+'СЕТ СН'!$F$12+СВЦЭМ!$D$10+'СЕТ СН'!$F$6-'СЕТ СН'!$F$22</f>
        <v>1071.47671618</v>
      </c>
      <c r="F37" s="36">
        <f>SUMIFS(СВЦЭМ!$C$33:$C$776,СВЦЭМ!$A$33:$A$776,$A37,СВЦЭМ!$B$33:$B$776,F$11)+'СЕТ СН'!$F$12+СВЦЭМ!$D$10+'СЕТ СН'!$F$6-'СЕТ СН'!$F$22</f>
        <v>1058.3195790699999</v>
      </c>
      <c r="G37" s="36">
        <f>SUMIFS(СВЦЭМ!$C$33:$C$776,СВЦЭМ!$A$33:$A$776,$A37,СВЦЭМ!$B$33:$B$776,G$11)+'СЕТ СН'!$F$12+СВЦЭМ!$D$10+'СЕТ СН'!$F$6-'СЕТ СН'!$F$22</f>
        <v>1032.31820225</v>
      </c>
      <c r="H37" s="36">
        <f>SUMIFS(СВЦЭМ!$C$33:$C$776,СВЦЭМ!$A$33:$A$776,$A37,СВЦЭМ!$B$33:$B$776,H$11)+'СЕТ СН'!$F$12+СВЦЭМ!$D$10+'СЕТ СН'!$F$6-'СЕТ СН'!$F$22</f>
        <v>993.63444988000003</v>
      </c>
      <c r="I37" s="36">
        <f>SUMIFS(СВЦЭМ!$C$33:$C$776,СВЦЭМ!$A$33:$A$776,$A37,СВЦЭМ!$B$33:$B$776,I$11)+'СЕТ СН'!$F$12+СВЦЭМ!$D$10+'СЕТ СН'!$F$6-'СЕТ СН'!$F$22</f>
        <v>969.69027998000013</v>
      </c>
      <c r="J37" s="36">
        <f>SUMIFS(СВЦЭМ!$C$33:$C$776,СВЦЭМ!$A$33:$A$776,$A37,СВЦЭМ!$B$33:$B$776,J$11)+'СЕТ СН'!$F$12+СВЦЭМ!$D$10+'СЕТ СН'!$F$6-'СЕТ СН'!$F$22</f>
        <v>936.15801507000003</v>
      </c>
      <c r="K37" s="36">
        <f>SUMIFS(СВЦЭМ!$C$33:$C$776,СВЦЭМ!$A$33:$A$776,$A37,СВЦЭМ!$B$33:$B$776,K$11)+'СЕТ СН'!$F$12+СВЦЭМ!$D$10+'СЕТ СН'!$F$6-'СЕТ СН'!$F$22</f>
        <v>920.40870550000011</v>
      </c>
      <c r="L37" s="36">
        <f>SUMIFS(СВЦЭМ!$C$33:$C$776,СВЦЭМ!$A$33:$A$776,$A37,СВЦЭМ!$B$33:$B$776,L$11)+'СЕТ СН'!$F$12+СВЦЭМ!$D$10+'СЕТ СН'!$F$6-'СЕТ СН'!$F$22</f>
        <v>927.69497356000011</v>
      </c>
      <c r="M37" s="36">
        <f>SUMIFS(СВЦЭМ!$C$33:$C$776,СВЦЭМ!$A$33:$A$776,$A37,СВЦЭМ!$B$33:$B$776,M$11)+'СЕТ СН'!$F$12+СВЦЭМ!$D$10+'СЕТ СН'!$F$6-'СЕТ СН'!$F$22</f>
        <v>936.92961035000008</v>
      </c>
      <c r="N37" s="36">
        <f>SUMIFS(СВЦЭМ!$C$33:$C$776,СВЦЭМ!$A$33:$A$776,$A37,СВЦЭМ!$B$33:$B$776,N$11)+'СЕТ СН'!$F$12+СВЦЭМ!$D$10+'СЕТ СН'!$F$6-'СЕТ СН'!$F$22</f>
        <v>950.79733647000012</v>
      </c>
      <c r="O37" s="36">
        <f>SUMIFS(СВЦЭМ!$C$33:$C$776,СВЦЭМ!$A$33:$A$776,$A37,СВЦЭМ!$B$33:$B$776,O$11)+'СЕТ СН'!$F$12+СВЦЭМ!$D$10+'СЕТ СН'!$F$6-'СЕТ СН'!$F$22</f>
        <v>968.16102673000012</v>
      </c>
      <c r="P37" s="36">
        <f>SUMIFS(СВЦЭМ!$C$33:$C$776,СВЦЭМ!$A$33:$A$776,$A37,СВЦЭМ!$B$33:$B$776,P$11)+'СЕТ СН'!$F$12+СВЦЭМ!$D$10+'СЕТ СН'!$F$6-'СЕТ СН'!$F$22</f>
        <v>979.85297322000008</v>
      </c>
      <c r="Q37" s="36">
        <f>SUMIFS(СВЦЭМ!$C$33:$C$776,СВЦЭМ!$A$33:$A$776,$A37,СВЦЭМ!$B$33:$B$776,Q$11)+'СЕТ СН'!$F$12+СВЦЭМ!$D$10+'СЕТ СН'!$F$6-'СЕТ СН'!$F$22</f>
        <v>988.36184919000004</v>
      </c>
      <c r="R37" s="36">
        <f>SUMIFS(СВЦЭМ!$C$33:$C$776,СВЦЭМ!$A$33:$A$776,$A37,СВЦЭМ!$B$33:$B$776,R$11)+'СЕТ СН'!$F$12+СВЦЭМ!$D$10+'СЕТ СН'!$F$6-'СЕТ СН'!$F$22</f>
        <v>978.88560995000012</v>
      </c>
      <c r="S37" s="36">
        <f>SUMIFS(СВЦЭМ!$C$33:$C$776,СВЦЭМ!$A$33:$A$776,$A37,СВЦЭМ!$B$33:$B$776,S$11)+'СЕТ СН'!$F$12+СВЦЭМ!$D$10+'СЕТ СН'!$F$6-'СЕТ СН'!$F$22</f>
        <v>956.78597140000011</v>
      </c>
      <c r="T37" s="36">
        <f>SUMIFS(СВЦЭМ!$C$33:$C$776,СВЦЭМ!$A$33:$A$776,$A37,СВЦЭМ!$B$33:$B$776,T$11)+'СЕТ СН'!$F$12+СВЦЭМ!$D$10+'СЕТ СН'!$F$6-'СЕТ СН'!$F$22</f>
        <v>929.04855012000007</v>
      </c>
      <c r="U37" s="36">
        <f>SUMIFS(СВЦЭМ!$C$33:$C$776,СВЦЭМ!$A$33:$A$776,$A37,СВЦЭМ!$B$33:$B$776,U$11)+'СЕТ СН'!$F$12+СВЦЭМ!$D$10+'СЕТ СН'!$F$6-'СЕТ СН'!$F$22</f>
        <v>920.33014046000005</v>
      </c>
      <c r="V37" s="36">
        <f>SUMIFS(СВЦЭМ!$C$33:$C$776,СВЦЭМ!$A$33:$A$776,$A37,СВЦЭМ!$B$33:$B$776,V$11)+'СЕТ СН'!$F$12+СВЦЭМ!$D$10+'СЕТ СН'!$F$6-'СЕТ СН'!$F$22</f>
        <v>924.18096004000006</v>
      </c>
      <c r="W37" s="36">
        <f>SUMIFS(СВЦЭМ!$C$33:$C$776,СВЦЭМ!$A$33:$A$776,$A37,СВЦЭМ!$B$33:$B$776,W$11)+'СЕТ СН'!$F$12+СВЦЭМ!$D$10+'СЕТ СН'!$F$6-'СЕТ СН'!$F$22</f>
        <v>932.37113302000012</v>
      </c>
      <c r="X37" s="36">
        <f>SUMIFS(СВЦЭМ!$C$33:$C$776,СВЦЭМ!$A$33:$A$776,$A37,СВЦЭМ!$B$33:$B$776,X$11)+'СЕТ СН'!$F$12+СВЦЭМ!$D$10+'СЕТ СН'!$F$6-'СЕТ СН'!$F$22</f>
        <v>950.79130897000005</v>
      </c>
      <c r="Y37" s="36">
        <f>SUMIFS(СВЦЭМ!$C$33:$C$776,СВЦЭМ!$A$33:$A$776,$A37,СВЦЭМ!$B$33:$B$776,Y$11)+'СЕТ СН'!$F$12+СВЦЭМ!$D$10+'СЕТ СН'!$F$6-'СЕТ СН'!$F$22</f>
        <v>971.30244697000012</v>
      </c>
    </row>
    <row r="38" spans="1:25" ht="15.75" x14ac:dyDescent="0.2">
      <c r="A38" s="35">
        <f t="shared" si="0"/>
        <v>43888</v>
      </c>
      <c r="B38" s="36">
        <f>SUMIFS(СВЦЭМ!$C$33:$C$776,СВЦЭМ!$A$33:$A$776,$A38,СВЦЭМ!$B$33:$B$776,B$11)+'СЕТ СН'!$F$12+СВЦЭМ!$D$10+'СЕТ СН'!$F$6-'СЕТ СН'!$F$22</f>
        <v>1025.42681182</v>
      </c>
      <c r="C38" s="36">
        <f>SUMIFS(СВЦЭМ!$C$33:$C$776,СВЦЭМ!$A$33:$A$776,$A38,СВЦЭМ!$B$33:$B$776,C$11)+'СЕТ СН'!$F$12+СВЦЭМ!$D$10+'СЕТ СН'!$F$6-'СЕТ СН'!$F$22</f>
        <v>1045.1232976200001</v>
      </c>
      <c r="D38" s="36">
        <f>SUMIFS(СВЦЭМ!$C$33:$C$776,СВЦЭМ!$A$33:$A$776,$A38,СВЦЭМ!$B$33:$B$776,D$11)+'СЕТ СН'!$F$12+СВЦЭМ!$D$10+'СЕТ СН'!$F$6-'СЕТ СН'!$F$22</f>
        <v>1054.75092481</v>
      </c>
      <c r="E38" s="36">
        <f>SUMIFS(СВЦЭМ!$C$33:$C$776,СВЦЭМ!$A$33:$A$776,$A38,СВЦЭМ!$B$33:$B$776,E$11)+'СЕТ СН'!$F$12+СВЦЭМ!$D$10+'СЕТ СН'!$F$6-'СЕТ СН'!$F$22</f>
        <v>1064.81105063</v>
      </c>
      <c r="F38" s="36">
        <f>SUMIFS(СВЦЭМ!$C$33:$C$776,СВЦЭМ!$A$33:$A$776,$A38,СВЦЭМ!$B$33:$B$776,F$11)+'СЕТ СН'!$F$12+СВЦЭМ!$D$10+'СЕТ СН'!$F$6-'СЕТ СН'!$F$22</f>
        <v>1048.7573843</v>
      </c>
      <c r="G38" s="36">
        <f>SUMIFS(СВЦЭМ!$C$33:$C$776,СВЦЭМ!$A$33:$A$776,$A38,СВЦЭМ!$B$33:$B$776,G$11)+'СЕТ СН'!$F$12+СВЦЭМ!$D$10+'СЕТ СН'!$F$6-'СЕТ СН'!$F$22</f>
        <v>1012.5177413800001</v>
      </c>
      <c r="H38" s="36">
        <f>SUMIFS(СВЦЭМ!$C$33:$C$776,СВЦЭМ!$A$33:$A$776,$A38,СВЦЭМ!$B$33:$B$776,H$11)+'СЕТ СН'!$F$12+СВЦЭМ!$D$10+'СЕТ СН'!$F$6-'СЕТ СН'!$F$22</f>
        <v>983.04477664000012</v>
      </c>
      <c r="I38" s="36">
        <f>SUMIFS(СВЦЭМ!$C$33:$C$776,СВЦЭМ!$A$33:$A$776,$A38,СВЦЭМ!$B$33:$B$776,I$11)+'СЕТ СН'!$F$12+СВЦЭМ!$D$10+'СЕТ СН'!$F$6-'СЕТ СН'!$F$22</f>
        <v>967.11304489000008</v>
      </c>
      <c r="J38" s="36">
        <f>SUMIFS(СВЦЭМ!$C$33:$C$776,СВЦЭМ!$A$33:$A$776,$A38,СВЦЭМ!$B$33:$B$776,J$11)+'СЕТ СН'!$F$12+СВЦЭМ!$D$10+'СЕТ СН'!$F$6-'СЕТ СН'!$F$22</f>
        <v>942.45110447000013</v>
      </c>
      <c r="K38" s="36">
        <f>SUMIFS(СВЦЭМ!$C$33:$C$776,СВЦЭМ!$A$33:$A$776,$A38,СВЦЭМ!$B$33:$B$776,K$11)+'СЕТ СН'!$F$12+СВЦЭМ!$D$10+'СЕТ СН'!$F$6-'СЕТ СН'!$F$22</f>
        <v>921.00862985000003</v>
      </c>
      <c r="L38" s="36">
        <f>SUMIFS(СВЦЭМ!$C$33:$C$776,СВЦЭМ!$A$33:$A$776,$A38,СВЦЭМ!$B$33:$B$776,L$11)+'СЕТ СН'!$F$12+СВЦЭМ!$D$10+'СЕТ СН'!$F$6-'СЕТ СН'!$F$22</f>
        <v>924.55041714000004</v>
      </c>
      <c r="M38" s="36">
        <f>SUMIFS(СВЦЭМ!$C$33:$C$776,СВЦЭМ!$A$33:$A$776,$A38,СВЦЭМ!$B$33:$B$776,M$11)+'СЕТ СН'!$F$12+СВЦЭМ!$D$10+'СЕТ СН'!$F$6-'СЕТ СН'!$F$22</f>
        <v>940.95380153000008</v>
      </c>
      <c r="N38" s="36">
        <f>SUMIFS(СВЦЭМ!$C$33:$C$776,СВЦЭМ!$A$33:$A$776,$A38,СВЦЭМ!$B$33:$B$776,N$11)+'СЕТ СН'!$F$12+СВЦЭМ!$D$10+'СЕТ СН'!$F$6-'СЕТ СН'!$F$22</f>
        <v>948.31722637000007</v>
      </c>
      <c r="O38" s="36">
        <f>SUMIFS(СВЦЭМ!$C$33:$C$776,СВЦЭМ!$A$33:$A$776,$A38,СВЦЭМ!$B$33:$B$776,O$11)+'СЕТ СН'!$F$12+СВЦЭМ!$D$10+'СЕТ СН'!$F$6-'СЕТ СН'!$F$22</f>
        <v>965.1643221700001</v>
      </c>
      <c r="P38" s="36">
        <f>SUMIFS(СВЦЭМ!$C$33:$C$776,СВЦЭМ!$A$33:$A$776,$A38,СВЦЭМ!$B$33:$B$776,P$11)+'СЕТ СН'!$F$12+СВЦЭМ!$D$10+'СЕТ СН'!$F$6-'СЕТ СН'!$F$22</f>
        <v>977.37973246000013</v>
      </c>
      <c r="Q38" s="36">
        <f>SUMIFS(СВЦЭМ!$C$33:$C$776,СВЦЭМ!$A$33:$A$776,$A38,СВЦЭМ!$B$33:$B$776,Q$11)+'СЕТ СН'!$F$12+СВЦЭМ!$D$10+'СЕТ СН'!$F$6-'СЕТ СН'!$F$22</f>
        <v>990.18113820000008</v>
      </c>
      <c r="R38" s="36">
        <f>SUMIFS(СВЦЭМ!$C$33:$C$776,СВЦЭМ!$A$33:$A$776,$A38,СВЦЭМ!$B$33:$B$776,R$11)+'СЕТ СН'!$F$12+СВЦЭМ!$D$10+'СЕТ СН'!$F$6-'СЕТ СН'!$F$22</f>
        <v>997.8127416100001</v>
      </c>
      <c r="S38" s="36">
        <f>SUMIFS(СВЦЭМ!$C$33:$C$776,СВЦЭМ!$A$33:$A$776,$A38,СВЦЭМ!$B$33:$B$776,S$11)+'СЕТ СН'!$F$12+СВЦЭМ!$D$10+'СЕТ СН'!$F$6-'СЕТ СН'!$F$22</f>
        <v>978.68690874000004</v>
      </c>
      <c r="T38" s="36">
        <f>SUMIFS(СВЦЭМ!$C$33:$C$776,СВЦЭМ!$A$33:$A$776,$A38,СВЦЭМ!$B$33:$B$776,T$11)+'СЕТ СН'!$F$12+СВЦЭМ!$D$10+'СЕТ СН'!$F$6-'СЕТ СН'!$F$22</f>
        <v>929.93728367000006</v>
      </c>
      <c r="U38" s="36">
        <f>SUMIFS(СВЦЭМ!$C$33:$C$776,СВЦЭМ!$A$33:$A$776,$A38,СВЦЭМ!$B$33:$B$776,U$11)+'СЕТ СН'!$F$12+СВЦЭМ!$D$10+'СЕТ СН'!$F$6-'СЕТ СН'!$F$22</f>
        <v>934.60325839000006</v>
      </c>
      <c r="V38" s="36">
        <f>SUMIFS(СВЦЭМ!$C$33:$C$776,СВЦЭМ!$A$33:$A$776,$A38,СВЦЭМ!$B$33:$B$776,V$11)+'СЕТ СН'!$F$12+СВЦЭМ!$D$10+'СЕТ СН'!$F$6-'СЕТ СН'!$F$22</f>
        <v>935.4483977000001</v>
      </c>
      <c r="W38" s="36">
        <f>SUMIFS(СВЦЭМ!$C$33:$C$776,СВЦЭМ!$A$33:$A$776,$A38,СВЦЭМ!$B$33:$B$776,W$11)+'СЕТ СН'!$F$12+СВЦЭМ!$D$10+'СЕТ СН'!$F$6-'СЕТ СН'!$F$22</f>
        <v>946.52798181000003</v>
      </c>
      <c r="X38" s="36">
        <f>SUMIFS(СВЦЭМ!$C$33:$C$776,СВЦЭМ!$A$33:$A$776,$A38,СВЦЭМ!$B$33:$B$776,X$11)+'СЕТ СН'!$F$12+СВЦЭМ!$D$10+'СЕТ СН'!$F$6-'СЕТ СН'!$F$22</f>
        <v>953.83769988000006</v>
      </c>
      <c r="Y38" s="36">
        <f>SUMIFS(СВЦЭМ!$C$33:$C$776,СВЦЭМ!$A$33:$A$776,$A38,СВЦЭМ!$B$33:$B$776,Y$11)+'СЕТ СН'!$F$12+СВЦЭМ!$D$10+'СЕТ СН'!$F$6-'СЕТ СН'!$F$22</f>
        <v>978.52456385000005</v>
      </c>
    </row>
    <row r="39" spans="1:25" ht="15.75" x14ac:dyDescent="0.2">
      <c r="A39" s="35">
        <f t="shared" si="0"/>
        <v>43889</v>
      </c>
      <c r="B39" s="36">
        <f>SUMIFS(СВЦЭМ!$C$33:$C$776,СВЦЭМ!$A$33:$A$776,$A39,СВЦЭМ!$B$33:$B$776,B$11)+'СЕТ СН'!$F$12+СВЦЭМ!$D$10+'СЕТ СН'!$F$6-'СЕТ СН'!$F$22</f>
        <v>1004.1155122800001</v>
      </c>
      <c r="C39" s="36">
        <f>SUMIFS(СВЦЭМ!$C$33:$C$776,СВЦЭМ!$A$33:$A$776,$A39,СВЦЭМ!$B$33:$B$776,C$11)+'СЕТ СН'!$F$12+СВЦЭМ!$D$10+'СЕТ СН'!$F$6-'СЕТ СН'!$F$22</f>
        <v>1035.5179322399999</v>
      </c>
      <c r="D39" s="36">
        <f>SUMIFS(СВЦЭМ!$C$33:$C$776,СВЦЭМ!$A$33:$A$776,$A39,СВЦЭМ!$B$33:$B$776,D$11)+'СЕТ СН'!$F$12+СВЦЭМ!$D$10+'СЕТ СН'!$F$6-'СЕТ СН'!$F$22</f>
        <v>1049.6940237399999</v>
      </c>
      <c r="E39" s="36">
        <f>SUMIFS(СВЦЭМ!$C$33:$C$776,СВЦЭМ!$A$33:$A$776,$A39,СВЦЭМ!$B$33:$B$776,E$11)+'СЕТ СН'!$F$12+СВЦЭМ!$D$10+'СЕТ СН'!$F$6-'СЕТ СН'!$F$22</f>
        <v>1049.3962629100001</v>
      </c>
      <c r="F39" s="36">
        <f>SUMIFS(СВЦЭМ!$C$33:$C$776,СВЦЭМ!$A$33:$A$776,$A39,СВЦЭМ!$B$33:$B$776,F$11)+'СЕТ СН'!$F$12+СВЦЭМ!$D$10+'СЕТ СН'!$F$6-'СЕТ СН'!$F$22</f>
        <v>1035.9545008299999</v>
      </c>
      <c r="G39" s="36">
        <f>SUMIFS(СВЦЭМ!$C$33:$C$776,СВЦЭМ!$A$33:$A$776,$A39,СВЦЭМ!$B$33:$B$776,G$11)+'СЕТ СН'!$F$12+СВЦЭМ!$D$10+'СЕТ СН'!$F$6-'СЕТ СН'!$F$22</f>
        <v>1014.1426550800001</v>
      </c>
      <c r="H39" s="36">
        <f>SUMIFS(СВЦЭМ!$C$33:$C$776,СВЦЭМ!$A$33:$A$776,$A39,СВЦЭМ!$B$33:$B$776,H$11)+'СЕТ СН'!$F$12+СВЦЭМ!$D$10+'СЕТ СН'!$F$6-'СЕТ СН'!$F$22</f>
        <v>959.39702252000006</v>
      </c>
      <c r="I39" s="36">
        <f>SUMIFS(СВЦЭМ!$C$33:$C$776,СВЦЭМ!$A$33:$A$776,$A39,СВЦЭМ!$B$33:$B$776,I$11)+'СЕТ СН'!$F$12+СВЦЭМ!$D$10+'СЕТ СН'!$F$6-'СЕТ СН'!$F$22</f>
        <v>946.62347737000005</v>
      </c>
      <c r="J39" s="36">
        <f>SUMIFS(СВЦЭМ!$C$33:$C$776,СВЦЭМ!$A$33:$A$776,$A39,СВЦЭМ!$B$33:$B$776,J$11)+'СЕТ СН'!$F$12+СВЦЭМ!$D$10+'СЕТ СН'!$F$6-'СЕТ СН'!$F$22</f>
        <v>939.46821899000008</v>
      </c>
      <c r="K39" s="36">
        <f>SUMIFS(СВЦЭМ!$C$33:$C$776,СВЦЭМ!$A$33:$A$776,$A39,СВЦЭМ!$B$33:$B$776,K$11)+'СЕТ СН'!$F$12+СВЦЭМ!$D$10+'СЕТ СН'!$F$6-'СЕТ СН'!$F$22</f>
        <v>930.64715334000005</v>
      </c>
      <c r="L39" s="36">
        <f>SUMIFS(СВЦЭМ!$C$33:$C$776,СВЦЭМ!$A$33:$A$776,$A39,СВЦЭМ!$B$33:$B$776,L$11)+'СЕТ СН'!$F$12+СВЦЭМ!$D$10+'СЕТ СН'!$F$6-'СЕТ СН'!$F$22</f>
        <v>932.41436782000005</v>
      </c>
      <c r="M39" s="36">
        <f>SUMIFS(СВЦЭМ!$C$33:$C$776,СВЦЭМ!$A$33:$A$776,$A39,СВЦЭМ!$B$33:$B$776,M$11)+'СЕТ СН'!$F$12+СВЦЭМ!$D$10+'СЕТ СН'!$F$6-'СЕТ СН'!$F$22</f>
        <v>937.44472611000003</v>
      </c>
      <c r="N39" s="36">
        <f>SUMIFS(СВЦЭМ!$C$33:$C$776,СВЦЭМ!$A$33:$A$776,$A39,СВЦЭМ!$B$33:$B$776,N$11)+'СЕТ СН'!$F$12+СВЦЭМ!$D$10+'СЕТ СН'!$F$6-'СЕТ СН'!$F$22</f>
        <v>942.05500180000013</v>
      </c>
      <c r="O39" s="36">
        <f>SUMIFS(СВЦЭМ!$C$33:$C$776,СВЦЭМ!$A$33:$A$776,$A39,СВЦЭМ!$B$33:$B$776,O$11)+'СЕТ СН'!$F$12+СВЦЭМ!$D$10+'СЕТ СН'!$F$6-'СЕТ СН'!$F$22</f>
        <v>954.21312996000006</v>
      </c>
      <c r="P39" s="36">
        <f>SUMIFS(СВЦЭМ!$C$33:$C$776,СВЦЭМ!$A$33:$A$776,$A39,СВЦЭМ!$B$33:$B$776,P$11)+'СЕТ СН'!$F$12+СВЦЭМ!$D$10+'СЕТ СН'!$F$6-'СЕТ СН'!$F$22</f>
        <v>965.45439003000013</v>
      </c>
      <c r="Q39" s="36">
        <f>SUMIFS(СВЦЭМ!$C$33:$C$776,СВЦЭМ!$A$33:$A$776,$A39,СВЦЭМ!$B$33:$B$776,Q$11)+'СЕТ СН'!$F$12+СВЦЭМ!$D$10+'СЕТ СН'!$F$6-'СЕТ СН'!$F$22</f>
        <v>967.17303100000004</v>
      </c>
      <c r="R39" s="36">
        <f>SUMIFS(СВЦЭМ!$C$33:$C$776,СВЦЭМ!$A$33:$A$776,$A39,СВЦЭМ!$B$33:$B$776,R$11)+'СЕТ СН'!$F$12+СВЦЭМ!$D$10+'СЕТ СН'!$F$6-'СЕТ СН'!$F$22</f>
        <v>957.23244657000009</v>
      </c>
      <c r="S39" s="36">
        <f>SUMIFS(СВЦЭМ!$C$33:$C$776,СВЦЭМ!$A$33:$A$776,$A39,СВЦЭМ!$B$33:$B$776,S$11)+'СЕТ СН'!$F$12+СВЦЭМ!$D$10+'СЕТ СН'!$F$6-'СЕТ СН'!$F$22</f>
        <v>926.35736261000011</v>
      </c>
      <c r="T39" s="36">
        <f>SUMIFS(СВЦЭМ!$C$33:$C$776,СВЦЭМ!$A$33:$A$776,$A39,СВЦЭМ!$B$33:$B$776,T$11)+'СЕТ СН'!$F$12+СВЦЭМ!$D$10+'СЕТ СН'!$F$6-'СЕТ СН'!$F$22</f>
        <v>921.07671543000004</v>
      </c>
      <c r="U39" s="36">
        <f>SUMIFS(СВЦЭМ!$C$33:$C$776,СВЦЭМ!$A$33:$A$776,$A39,СВЦЭМ!$B$33:$B$776,U$11)+'СЕТ СН'!$F$12+СВЦЭМ!$D$10+'СЕТ СН'!$F$6-'СЕТ СН'!$F$22</f>
        <v>922.86247106000008</v>
      </c>
      <c r="V39" s="36">
        <f>SUMIFS(СВЦЭМ!$C$33:$C$776,СВЦЭМ!$A$33:$A$776,$A39,СВЦЭМ!$B$33:$B$776,V$11)+'СЕТ СН'!$F$12+СВЦЭМ!$D$10+'СЕТ СН'!$F$6-'СЕТ СН'!$F$22</f>
        <v>927.5899752900001</v>
      </c>
      <c r="W39" s="36">
        <f>SUMIFS(СВЦЭМ!$C$33:$C$776,СВЦЭМ!$A$33:$A$776,$A39,СВЦЭМ!$B$33:$B$776,W$11)+'СЕТ СН'!$F$12+СВЦЭМ!$D$10+'СЕТ СН'!$F$6-'СЕТ СН'!$F$22</f>
        <v>943.92549867000014</v>
      </c>
      <c r="X39" s="36">
        <f>SUMIFS(СВЦЭМ!$C$33:$C$776,СВЦЭМ!$A$33:$A$776,$A39,СВЦЭМ!$B$33:$B$776,X$11)+'СЕТ СН'!$F$12+СВЦЭМ!$D$10+'СЕТ СН'!$F$6-'СЕТ СН'!$F$22</f>
        <v>945.81788644000005</v>
      </c>
      <c r="Y39" s="36">
        <f>SUMIFS(СВЦЭМ!$C$33:$C$776,СВЦЭМ!$A$33:$A$776,$A39,СВЦЭМ!$B$33:$B$776,Y$11)+'СЕТ СН'!$F$12+СВЦЭМ!$D$10+'СЕТ СН'!$F$6-'СЕТ СН'!$F$22</f>
        <v>962.48282145000007</v>
      </c>
    </row>
    <row r="40" spans="1:25" ht="15.75" x14ac:dyDescent="0.2">
      <c r="A40" s="35">
        <f t="shared" si="0"/>
        <v>43890</v>
      </c>
      <c r="B40" s="36">
        <f>SUMIFS(СВЦЭМ!$C$33:$C$776,СВЦЭМ!$A$33:$A$776,$A40,СВЦЭМ!$B$33:$B$776,B$11)+'СЕТ СН'!$F$12+СВЦЭМ!$D$10+'СЕТ СН'!$F$6-'СЕТ СН'!$F$22</f>
        <v>999.74557229000004</v>
      </c>
      <c r="C40" s="36">
        <f>SUMIFS(СВЦЭМ!$C$33:$C$776,СВЦЭМ!$A$33:$A$776,$A40,СВЦЭМ!$B$33:$B$776,C$11)+'СЕТ СН'!$F$12+СВЦЭМ!$D$10+'СЕТ СН'!$F$6-'СЕТ СН'!$F$22</f>
        <v>993.39298399000006</v>
      </c>
      <c r="D40" s="36">
        <f>SUMIFS(СВЦЭМ!$C$33:$C$776,СВЦЭМ!$A$33:$A$776,$A40,СВЦЭМ!$B$33:$B$776,D$11)+'СЕТ СН'!$F$12+СВЦЭМ!$D$10+'СЕТ СН'!$F$6-'СЕТ СН'!$F$22</f>
        <v>1015.11880438</v>
      </c>
      <c r="E40" s="36">
        <f>SUMIFS(СВЦЭМ!$C$33:$C$776,СВЦЭМ!$A$33:$A$776,$A40,СВЦЭМ!$B$33:$B$776,E$11)+'СЕТ СН'!$F$12+СВЦЭМ!$D$10+'СЕТ СН'!$F$6-'СЕТ СН'!$F$22</f>
        <v>1034.03640969</v>
      </c>
      <c r="F40" s="36">
        <f>SUMIFS(СВЦЭМ!$C$33:$C$776,СВЦЭМ!$A$33:$A$776,$A40,СВЦЭМ!$B$33:$B$776,F$11)+'СЕТ СН'!$F$12+СВЦЭМ!$D$10+'СЕТ СН'!$F$6-'СЕТ СН'!$F$22</f>
        <v>1039.69474715</v>
      </c>
      <c r="G40" s="36">
        <f>SUMIFS(СВЦЭМ!$C$33:$C$776,СВЦЭМ!$A$33:$A$776,$A40,СВЦЭМ!$B$33:$B$776,G$11)+'СЕТ СН'!$F$12+СВЦЭМ!$D$10+'СЕТ СН'!$F$6-'СЕТ СН'!$F$22</f>
        <v>1041.0111800500001</v>
      </c>
      <c r="H40" s="36">
        <f>SUMIFS(СВЦЭМ!$C$33:$C$776,СВЦЭМ!$A$33:$A$776,$A40,СВЦЭМ!$B$33:$B$776,H$11)+'СЕТ СН'!$F$12+СВЦЭМ!$D$10+'СЕТ СН'!$F$6-'СЕТ СН'!$F$22</f>
        <v>1013.1518153000001</v>
      </c>
      <c r="I40" s="36">
        <f>SUMIFS(СВЦЭМ!$C$33:$C$776,СВЦЭМ!$A$33:$A$776,$A40,СВЦЭМ!$B$33:$B$776,I$11)+'СЕТ СН'!$F$12+СВЦЭМ!$D$10+'СЕТ СН'!$F$6-'СЕТ СН'!$F$22</f>
        <v>980.75347905000012</v>
      </c>
      <c r="J40" s="36">
        <f>SUMIFS(СВЦЭМ!$C$33:$C$776,СВЦЭМ!$A$33:$A$776,$A40,СВЦЭМ!$B$33:$B$776,J$11)+'СЕТ СН'!$F$12+СВЦЭМ!$D$10+'СЕТ СН'!$F$6-'СЕТ СН'!$F$22</f>
        <v>945.52830360000007</v>
      </c>
      <c r="K40" s="36">
        <f>SUMIFS(СВЦЭМ!$C$33:$C$776,СВЦЭМ!$A$33:$A$776,$A40,СВЦЭМ!$B$33:$B$776,K$11)+'СЕТ СН'!$F$12+СВЦЭМ!$D$10+'СЕТ СН'!$F$6-'СЕТ СН'!$F$22</f>
        <v>949.57940283000005</v>
      </c>
      <c r="L40" s="36">
        <f>SUMIFS(СВЦЭМ!$C$33:$C$776,СВЦЭМ!$A$33:$A$776,$A40,СВЦЭМ!$B$33:$B$776,L$11)+'СЕТ СН'!$F$12+СВЦЭМ!$D$10+'СЕТ СН'!$F$6-'СЕТ СН'!$F$22</f>
        <v>946.45537602000013</v>
      </c>
      <c r="M40" s="36">
        <f>SUMIFS(СВЦЭМ!$C$33:$C$776,СВЦЭМ!$A$33:$A$776,$A40,СВЦЭМ!$B$33:$B$776,M$11)+'СЕТ СН'!$F$12+СВЦЭМ!$D$10+'СЕТ СН'!$F$6-'СЕТ СН'!$F$22</f>
        <v>949.21257032000005</v>
      </c>
      <c r="N40" s="36">
        <f>SUMIFS(СВЦЭМ!$C$33:$C$776,СВЦЭМ!$A$33:$A$776,$A40,СВЦЭМ!$B$33:$B$776,N$11)+'СЕТ СН'!$F$12+СВЦЭМ!$D$10+'СЕТ СН'!$F$6-'СЕТ СН'!$F$22</f>
        <v>953.32783566000012</v>
      </c>
      <c r="O40" s="36">
        <f>SUMIFS(СВЦЭМ!$C$33:$C$776,СВЦЭМ!$A$33:$A$776,$A40,СВЦЭМ!$B$33:$B$776,O$11)+'СЕТ СН'!$F$12+СВЦЭМ!$D$10+'СЕТ СН'!$F$6-'СЕТ СН'!$F$22</f>
        <v>958.87070340000014</v>
      </c>
      <c r="P40" s="36">
        <f>SUMIFS(СВЦЭМ!$C$33:$C$776,СВЦЭМ!$A$33:$A$776,$A40,СВЦЭМ!$B$33:$B$776,P$11)+'СЕТ СН'!$F$12+СВЦЭМ!$D$10+'СЕТ СН'!$F$6-'СЕТ СН'!$F$22</f>
        <v>970.27186551000011</v>
      </c>
      <c r="Q40" s="36">
        <f>SUMIFS(СВЦЭМ!$C$33:$C$776,СВЦЭМ!$A$33:$A$776,$A40,СВЦЭМ!$B$33:$B$776,Q$11)+'СЕТ СН'!$F$12+СВЦЭМ!$D$10+'СЕТ СН'!$F$6-'СЕТ СН'!$F$22</f>
        <v>981.75542486000006</v>
      </c>
      <c r="R40" s="36">
        <f>SUMIFS(СВЦЭМ!$C$33:$C$776,СВЦЭМ!$A$33:$A$776,$A40,СВЦЭМ!$B$33:$B$776,R$11)+'СЕТ СН'!$F$12+СВЦЭМ!$D$10+'СЕТ СН'!$F$6-'СЕТ СН'!$F$22</f>
        <v>974.88489831000004</v>
      </c>
      <c r="S40" s="36">
        <f>SUMIFS(СВЦЭМ!$C$33:$C$776,СВЦЭМ!$A$33:$A$776,$A40,СВЦЭМ!$B$33:$B$776,S$11)+'СЕТ СН'!$F$12+СВЦЭМ!$D$10+'СЕТ СН'!$F$6-'СЕТ СН'!$F$22</f>
        <v>969.1959569500001</v>
      </c>
      <c r="T40" s="36">
        <f>SUMIFS(СВЦЭМ!$C$33:$C$776,СВЦЭМ!$A$33:$A$776,$A40,СВЦЭМ!$B$33:$B$776,T$11)+'СЕТ СН'!$F$12+СВЦЭМ!$D$10+'СЕТ СН'!$F$6-'СЕТ СН'!$F$22</f>
        <v>953.85242256000004</v>
      </c>
      <c r="U40" s="36">
        <f>SUMIFS(СВЦЭМ!$C$33:$C$776,СВЦЭМ!$A$33:$A$776,$A40,СВЦЭМ!$B$33:$B$776,U$11)+'СЕТ СН'!$F$12+СВЦЭМ!$D$10+'СЕТ СН'!$F$6-'СЕТ СН'!$F$22</f>
        <v>955.60711415000003</v>
      </c>
      <c r="V40" s="36">
        <f>SUMIFS(СВЦЭМ!$C$33:$C$776,СВЦЭМ!$A$33:$A$776,$A40,СВЦЭМ!$B$33:$B$776,V$11)+'СЕТ СН'!$F$12+СВЦЭМ!$D$10+'СЕТ СН'!$F$6-'СЕТ СН'!$F$22</f>
        <v>945.01775067000005</v>
      </c>
      <c r="W40" s="36">
        <f>SUMIFS(СВЦЭМ!$C$33:$C$776,СВЦЭМ!$A$33:$A$776,$A40,СВЦЭМ!$B$33:$B$776,W$11)+'СЕТ СН'!$F$12+СВЦЭМ!$D$10+'СЕТ СН'!$F$6-'СЕТ СН'!$F$22</f>
        <v>955.85561344000007</v>
      </c>
      <c r="X40" s="36">
        <f>SUMIFS(СВЦЭМ!$C$33:$C$776,СВЦЭМ!$A$33:$A$776,$A40,СВЦЭМ!$B$33:$B$776,X$11)+'СЕТ СН'!$F$12+СВЦЭМ!$D$10+'СЕТ СН'!$F$6-'СЕТ СН'!$F$22</f>
        <v>961.22243072000003</v>
      </c>
      <c r="Y40" s="36">
        <f>SUMIFS(СВЦЭМ!$C$33:$C$776,СВЦЭМ!$A$33:$A$776,$A40,СВЦЭМ!$B$33:$B$776,Y$11)+'СЕТ СН'!$F$12+СВЦЭМ!$D$10+'СЕТ СН'!$F$6-'СЕТ СН'!$F$22</f>
        <v>976.74540093000007</v>
      </c>
    </row>
    <row r="41" spans="1:25" ht="15.75"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5" ht="15.75" x14ac:dyDescent="0.2">
      <c r="A42" s="38"/>
      <c r="B42" s="39"/>
      <c r="C42" s="39"/>
      <c r="D42" s="39"/>
      <c r="E42" s="39"/>
      <c r="F42" s="39"/>
      <c r="G42" s="39"/>
      <c r="H42" s="39"/>
      <c r="I42" s="39"/>
      <c r="J42" s="39"/>
      <c r="K42" s="39"/>
      <c r="L42" s="39"/>
      <c r="M42" s="39"/>
      <c r="N42" s="39"/>
      <c r="O42" s="39"/>
      <c r="P42" s="39"/>
      <c r="Q42" s="39"/>
      <c r="R42" s="39"/>
      <c r="S42" s="39"/>
      <c r="T42" s="39"/>
      <c r="U42" s="39"/>
      <c r="V42" s="39"/>
      <c r="W42" s="39"/>
      <c r="X42" s="39"/>
      <c r="Y42" s="39"/>
    </row>
    <row r="43" spans="1:25" ht="12.75" customHeight="1" x14ac:dyDescent="0.2">
      <c r="A43" s="127" t="s">
        <v>7</v>
      </c>
      <c r="B43" s="130" t="s">
        <v>71</v>
      </c>
      <c r="C43" s="131"/>
      <c r="D43" s="131"/>
      <c r="E43" s="131"/>
      <c r="F43" s="131"/>
      <c r="G43" s="131"/>
      <c r="H43" s="131"/>
      <c r="I43" s="131"/>
      <c r="J43" s="131"/>
      <c r="K43" s="131"/>
      <c r="L43" s="131"/>
      <c r="M43" s="131"/>
      <c r="N43" s="131"/>
      <c r="O43" s="131"/>
      <c r="P43" s="131"/>
      <c r="Q43" s="131"/>
      <c r="R43" s="131"/>
      <c r="S43" s="131"/>
      <c r="T43" s="131"/>
      <c r="U43" s="131"/>
      <c r="V43" s="131"/>
      <c r="W43" s="131"/>
      <c r="X43" s="131"/>
      <c r="Y43" s="132"/>
    </row>
    <row r="44" spans="1:25" ht="12.75" customHeight="1" x14ac:dyDescent="0.2">
      <c r="A44" s="128"/>
      <c r="B44" s="133"/>
      <c r="C44" s="134"/>
      <c r="D44" s="134"/>
      <c r="E44" s="134"/>
      <c r="F44" s="134"/>
      <c r="G44" s="134"/>
      <c r="H44" s="134"/>
      <c r="I44" s="134"/>
      <c r="J44" s="134"/>
      <c r="K44" s="134"/>
      <c r="L44" s="134"/>
      <c r="M44" s="134"/>
      <c r="N44" s="134"/>
      <c r="O44" s="134"/>
      <c r="P44" s="134"/>
      <c r="Q44" s="134"/>
      <c r="R44" s="134"/>
      <c r="S44" s="134"/>
      <c r="T44" s="134"/>
      <c r="U44" s="134"/>
      <c r="V44" s="134"/>
      <c r="W44" s="134"/>
      <c r="X44" s="134"/>
      <c r="Y44" s="135"/>
    </row>
    <row r="45" spans="1:25" ht="12.75" customHeight="1" x14ac:dyDescent="0.2">
      <c r="A45" s="129"/>
      <c r="B45" s="34">
        <v>1</v>
      </c>
      <c r="C45" s="34">
        <v>2</v>
      </c>
      <c r="D45" s="34">
        <v>3</v>
      </c>
      <c r="E45" s="34">
        <v>4</v>
      </c>
      <c r="F45" s="34">
        <v>5</v>
      </c>
      <c r="G45" s="34">
        <v>6</v>
      </c>
      <c r="H45" s="34">
        <v>7</v>
      </c>
      <c r="I45" s="34">
        <v>8</v>
      </c>
      <c r="J45" s="34">
        <v>9</v>
      </c>
      <c r="K45" s="34">
        <v>10</v>
      </c>
      <c r="L45" s="34">
        <v>11</v>
      </c>
      <c r="M45" s="34">
        <v>12</v>
      </c>
      <c r="N45" s="34">
        <v>13</v>
      </c>
      <c r="O45" s="34">
        <v>14</v>
      </c>
      <c r="P45" s="34">
        <v>15</v>
      </c>
      <c r="Q45" s="34">
        <v>16</v>
      </c>
      <c r="R45" s="34">
        <v>17</v>
      </c>
      <c r="S45" s="34">
        <v>18</v>
      </c>
      <c r="T45" s="34">
        <v>19</v>
      </c>
      <c r="U45" s="34">
        <v>20</v>
      </c>
      <c r="V45" s="34">
        <v>21</v>
      </c>
      <c r="W45" s="34">
        <v>22</v>
      </c>
      <c r="X45" s="34">
        <v>23</v>
      </c>
      <c r="Y45" s="34">
        <v>24</v>
      </c>
    </row>
    <row r="46" spans="1:25" ht="15.75" x14ac:dyDescent="0.2">
      <c r="A46" s="35" t="str">
        <f>A12</f>
        <v>01.02.2020</v>
      </c>
      <c r="B46" s="36">
        <f>SUMIFS(СВЦЭМ!$C$33:$C$776,СВЦЭМ!$A$33:$A$776,$A46,СВЦЭМ!$B$33:$B$776,B$45)+'СЕТ СН'!$G$12+СВЦЭМ!$D$10+'СЕТ СН'!$G$6-'СЕТ СН'!$G$22</f>
        <v>1178.07884913</v>
      </c>
      <c r="C46" s="36">
        <f>SUMIFS(СВЦЭМ!$C$33:$C$776,СВЦЭМ!$A$33:$A$776,$A46,СВЦЭМ!$B$33:$B$776,C$45)+'СЕТ СН'!$G$12+СВЦЭМ!$D$10+'СЕТ СН'!$G$6-'СЕТ СН'!$G$22</f>
        <v>1206.40604568</v>
      </c>
      <c r="D46" s="36">
        <f>SUMIFS(СВЦЭМ!$C$33:$C$776,СВЦЭМ!$A$33:$A$776,$A46,СВЦЭМ!$B$33:$B$776,D$45)+'СЕТ СН'!$G$12+СВЦЭМ!$D$10+'СЕТ СН'!$G$6-'СЕТ СН'!$G$22</f>
        <v>1234.2166898399998</v>
      </c>
      <c r="E46" s="36">
        <f>SUMIFS(СВЦЭМ!$C$33:$C$776,СВЦЭМ!$A$33:$A$776,$A46,СВЦЭМ!$B$33:$B$776,E$45)+'СЕТ СН'!$G$12+СВЦЭМ!$D$10+'СЕТ СН'!$G$6-'СЕТ СН'!$G$22</f>
        <v>1233.4934255199998</v>
      </c>
      <c r="F46" s="36">
        <f>SUMIFS(СВЦЭМ!$C$33:$C$776,СВЦЭМ!$A$33:$A$776,$A46,СВЦЭМ!$B$33:$B$776,F$45)+'СЕТ СН'!$G$12+СВЦЭМ!$D$10+'СЕТ СН'!$G$6-'СЕТ СН'!$G$22</f>
        <v>1220.84192431</v>
      </c>
      <c r="G46" s="36">
        <f>SUMIFS(СВЦЭМ!$C$33:$C$776,СВЦЭМ!$A$33:$A$776,$A46,СВЦЭМ!$B$33:$B$776,G$45)+'СЕТ СН'!$G$12+СВЦЭМ!$D$10+'СЕТ СН'!$G$6-'СЕТ СН'!$G$22</f>
        <v>1194.71425185</v>
      </c>
      <c r="H46" s="36">
        <f>SUMIFS(СВЦЭМ!$C$33:$C$776,СВЦЭМ!$A$33:$A$776,$A46,СВЦЭМ!$B$33:$B$776,H$45)+'СЕТ СН'!$G$12+СВЦЭМ!$D$10+'СЕТ СН'!$G$6-'СЕТ СН'!$G$22</f>
        <v>1174.7131132900001</v>
      </c>
      <c r="I46" s="36">
        <f>SUMIFS(СВЦЭМ!$C$33:$C$776,СВЦЭМ!$A$33:$A$776,$A46,СВЦЭМ!$B$33:$B$776,I$45)+'СЕТ СН'!$G$12+СВЦЭМ!$D$10+'СЕТ СН'!$G$6-'СЕТ СН'!$G$22</f>
        <v>1153.01194422</v>
      </c>
      <c r="J46" s="36">
        <f>SUMIFS(СВЦЭМ!$C$33:$C$776,СВЦЭМ!$A$33:$A$776,$A46,СВЦЭМ!$B$33:$B$776,J$45)+'СЕТ СН'!$G$12+СВЦЭМ!$D$10+'СЕТ СН'!$G$6-'СЕТ СН'!$G$22</f>
        <v>1128.2363642500002</v>
      </c>
      <c r="K46" s="36">
        <f>SUMIFS(СВЦЭМ!$C$33:$C$776,СВЦЭМ!$A$33:$A$776,$A46,СВЦЭМ!$B$33:$B$776,K$45)+'СЕТ СН'!$G$12+СВЦЭМ!$D$10+'СЕТ СН'!$G$6-'СЕТ СН'!$G$22</f>
        <v>1092.4244802600001</v>
      </c>
      <c r="L46" s="36">
        <f>SUMIFS(СВЦЭМ!$C$33:$C$776,СВЦЭМ!$A$33:$A$776,$A46,СВЦЭМ!$B$33:$B$776,L$45)+'СЕТ СН'!$G$12+СВЦЭМ!$D$10+'СЕТ СН'!$G$6-'СЕТ СН'!$G$22</f>
        <v>1085.6468449900001</v>
      </c>
      <c r="M46" s="36">
        <f>SUMIFS(СВЦЭМ!$C$33:$C$776,СВЦЭМ!$A$33:$A$776,$A46,СВЦЭМ!$B$33:$B$776,M$45)+'СЕТ СН'!$G$12+СВЦЭМ!$D$10+'СЕТ СН'!$G$6-'СЕТ СН'!$G$22</f>
        <v>1090.1700755100001</v>
      </c>
      <c r="N46" s="36">
        <f>SUMIFS(СВЦЭМ!$C$33:$C$776,СВЦЭМ!$A$33:$A$776,$A46,СВЦЭМ!$B$33:$B$776,N$45)+'СЕТ СН'!$G$12+СВЦЭМ!$D$10+'СЕТ СН'!$G$6-'СЕТ СН'!$G$22</f>
        <v>1112.24895294</v>
      </c>
      <c r="O46" s="36">
        <f>SUMIFS(СВЦЭМ!$C$33:$C$776,СВЦЭМ!$A$33:$A$776,$A46,СВЦЭМ!$B$33:$B$776,O$45)+'СЕТ СН'!$G$12+СВЦЭМ!$D$10+'СЕТ СН'!$G$6-'СЕТ СН'!$G$22</f>
        <v>1131.5374440600001</v>
      </c>
      <c r="P46" s="36">
        <f>SUMIFS(СВЦЭМ!$C$33:$C$776,СВЦЭМ!$A$33:$A$776,$A46,СВЦЭМ!$B$33:$B$776,P$45)+'СЕТ СН'!$G$12+СВЦЭМ!$D$10+'СЕТ СН'!$G$6-'СЕТ СН'!$G$22</f>
        <v>1142.43624688</v>
      </c>
      <c r="Q46" s="36">
        <f>SUMIFS(СВЦЭМ!$C$33:$C$776,СВЦЭМ!$A$33:$A$776,$A46,СВЦЭМ!$B$33:$B$776,Q$45)+'СЕТ СН'!$G$12+СВЦЭМ!$D$10+'СЕТ СН'!$G$6-'СЕТ СН'!$G$22</f>
        <v>1148.7717317000001</v>
      </c>
      <c r="R46" s="36">
        <f>SUMIFS(СВЦЭМ!$C$33:$C$776,СВЦЭМ!$A$33:$A$776,$A46,СВЦЭМ!$B$33:$B$776,R$45)+'СЕТ СН'!$G$12+СВЦЭМ!$D$10+'СЕТ СН'!$G$6-'СЕТ СН'!$G$22</f>
        <v>1146.0909706900002</v>
      </c>
      <c r="S46" s="36">
        <f>SUMIFS(СВЦЭМ!$C$33:$C$776,СВЦЭМ!$A$33:$A$776,$A46,СВЦЭМ!$B$33:$B$776,S$45)+'СЕТ СН'!$G$12+СВЦЭМ!$D$10+'СЕТ СН'!$G$6-'СЕТ СН'!$G$22</f>
        <v>1135.6004069600001</v>
      </c>
      <c r="T46" s="36">
        <f>SUMIFS(СВЦЭМ!$C$33:$C$776,СВЦЭМ!$A$33:$A$776,$A46,СВЦЭМ!$B$33:$B$776,T$45)+'СЕТ СН'!$G$12+СВЦЭМ!$D$10+'СЕТ СН'!$G$6-'СЕТ СН'!$G$22</f>
        <v>1101.9710258700002</v>
      </c>
      <c r="U46" s="36">
        <f>SUMIFS(СВЦЭМ!$C$33:$C$776,СВЦЭМ!$A$33:$A$776,$A46,СВЦЭМ!$B$33:$B$776,U$45)+'СЕТ СН'!$G$12+СВЦЭМ!$D$10+'СЕТ СН'!$G$6-'СЕТ СН'!$G$22</f>
        <v>1105.9985407500001</v>
      </c>
      <c r="V46" s="36">
        <f>SUMIFS(СВЦЭМ!$C$33:$C$776,СВЦЭМ!$A$33:$A$776,$A46,СВЦЭМ!$B$33:$B$776,V$45)+'СЕТ СН'!$G$12+СВЦЭМ!$D$10+'СЕТ СН'!$G$6-'СЕТ СН'!$G$22</f>
        <v>1113.01564024</v>
      </c>
      <c r="W46" s="36">
        <f>SUMIFS(СВЦЭМ!$C$33:$C$776,СВЦЭМ!$A$33:$A$776,$A46,СВЦЭМ!$B$33:$B$776,W$45)+'СЕТ СН'!$G$12+СВЦЭМ!$D$10+'СЕТ СН'!$G$6-'СЕТ СН'!$G$22</f>
        <v>1124.7803010300001</v>
      </c>
      <c r="X46" s="36">
        <f>SUMIFS(СВЦЭМ!$C$33:$C$776,СВЦЭМ!$A$33:$A$776,$A46,СВЦЭМ!$B$33:$B$776,X$45)+'СЕТ СН'!$G$12+СВЦЭМ!$D$10+'СЕТ СН'!$G$6-'СЕТ СН'!$G$22</f>
        <v>1138.17745532</v>
      </c>
      <c r="Y46" s="36">
        <f>SUMIFS(СВЦЭМ!$C$33:$C$776,СВЦЭМ!$A$33:$A$776,$A46,СВЦЭМ!$B$33:$B$776,Y$45)+'СЕТ СН'!$G$12+СВЦЭМ!$D$10+'СЕТ СН'!$G$6-'СЕТ СН'!$G$22</f>
        <v>1164.8243820100001</v>
      </c>
    </row>
    <row r="47" spans="1:25" ht="15.75" x14ac:dyDescent="0.2">
      <c r="A47" s="35">
        <f>A46+1</f>
        <v>43863</v>
      </c>
      <c r="B47" s="36">
        <f>SUMIFS(СВЦЭМ!$C$33:$C$776,СВЦЭМ!$A$33:$A$776,$A47,СВЦЭМ!$B$33:$B$776,B$45)+'СЕТ СН'!$G$12+СВЦЭМ!$D$10+'СЕТ СН'!$G$6-'СЕТ СН'!$G$22</f>
        <v>1173.3210887300002</v>
      </c>
      <c r="C47" s="36">
        <f>SUMIFS(СВЦЭМ!$C$33:$C$776,СВЦЭМ!$A$33:$A$776,$A47,СВЦЭМ!$B$33:$B$776,C$45)+'СЕТ СН'!$G$12+СВЦЭМ!$D$10+'СЕТ СН'!$G$6-'СЕТ СН'!$G$22</f>
        <v>1195.2007138500001</v>
      </c>
      <c r="D47" s="36">
        <f>SUMIFS(СВЦЭМ!$C$33:$C$776,СВЦЭМ!$A$33:$A$776,$A47,СВЦЭМ!$B$33:$B$776,D$45)+'СЕТ СН'!$G$12+СВЦЭМ!$D$10+'СЕТ СН'!$G$6-'СЕТ СН'!$G$22</f>
        <v>1213.4571552300001</v>
      </c>
      <c r="E47" s="36">
        <f>SUMIFS(СВЦЭМ!$C$33:$C$776,СВЦЭМ!$A$33:$A$776,$A47,СВЦЭМ!$B$33:$B$776,E$45)+'СЕТ СН'!$G$12+СВЦЭМ!$D$10+'СЕТ СН'!$G$6-'СЕТ СН'!$G$22</f>
        <v>1226.5801074199999</v>
      </c>
      <c r="F47" s="36">
        <f>SUMIFS(СВЦЭМ!$C$33:$C$776,СВЦЭМ!$A$33:$A$776,$A47,СВЦЭМ!$B$33:$B$776,F$45)+'СЕТ СН'!$G$12+СВЦЭМ!$D$10+'СЕТ СН'!$G$6-'СЕТ СН'!$G$22</f>
        <v>1226.13247624</v>
      </c>
      <c r="G47" s="36">
        <f>SUMIFS(СВЦЭМ!$C$33:$C$776,СВЦЭМ!$A$33:$A$776,$A47,СВЦЭМ!$B$33:$B$776,G$45)+'СЕТ СН'!$G$12+СВЦЭМ!$D$10+'СЕТ СН'!$G$6-'СЕТ СН'!$G$22</f>
        <v>1213.9853365800002</v>
      </c>
      <c r="H47" s="36">
        <f>SUMIFS(СВЦЭМ!$C$33:$C$776,СВЦЭМ!$A$33:$A$776,$A47,СВЦЭМ!$B$33:$B$776,H$45)+'СЕТ СН'!$G$12+СВЦЭМ!$D$10+'СЕТ СН'!$G$6-'СЕТ СН'!$G$22</f>
        <v>1192.72506047</v>
      </c>
      <c r="I47" s="36">
        <f>SUMIFS(СВЦЭМ!$C$33:$C$776,СВЦЭМ!$A$33:$A$776,$A47,СВЦЭМ!$B$33:$B$776,I$45)+'СЕТ СН'!$G$12+СВЦЭМ!$D$10+'СЕТ СН'!$G$6-'СЕТ СН'!$G$22</f>
        <v>1176.2357140000001</v>
      </c>
      <c r="J47" s="36">
        <f>SUMIFS(СВЦЭМ!$C$33:$C$776,СВЦЭМ!$A$33:$A$776,$A47,СВЦЭМ!$B$33:$B$776,J$45)+'СЕТ СН'!$G$12+СВЦЭМ!$D$10+'СЕТ СН'!$G$6-'СЕТ СН'!$G$22</f>
        <v>1143.0006998000001</v>
      </c>
      <c r="K47" s="36">
        <f>SUMIFS(СВЦЭМ!$C$33:$C$776,СВЦЭМ!$A$33:$A$776,$A47,СВЦЭМ!$B$33:$B$776,K$45)+'СЕТ СН'!$G$12+СВЦЭМ!$D$10+'СЕТ СН'!$G$6-'СЕТ СН'!$G$22</f>
        <v>1101.7643405200001</v>
      </c>
      <c r="L47" s="36">
        <f>SUMIFS(СВЦЭМ!$C$33:$C$776,СВЦЭМ!$A$33:$A$776,$A47,СВЦЭМ!$B$33:$B$776,L$45)+'СЕТ СН'!$G$12+СВЦЭМ!$D$10+'СЕТ СН'!$G$6-'СЕТ СН'!$G$22</f>
        <v>1093.0994149400001</v>
      </c>
      <c r="M47" s="36">
        <f>SUMIFS(СВЦЭМ!$C$33:$C$776,СВЦЭМ!$A$33:$A$776,$A47,СВЦЭМ!$B$33:$B$776,M$45)+'СЕТ СН'!$G$12+СВЦЭМ!$D$10+'СЕТ СН'!$G$6-'СЕТ СН'!$G$22</f>
        <v>1089.5863906000002</v>
      </c>
      <c r="N47" s="36">
        <f>SUMIFS(СВЦЭМ!$C$33:$C$776,СВЦЭМ!$A$33:$A$776,$A47,СВЦЭМ!$B$33:$B$776,N$45)+'СЕТ СН'!$G$12+СВЦЭМ!$D$10+'СЕТ СН'!$G$6-'СЕТ СН'!$G$22</f>
        <v>1111.5335989300002</v>
      </c>
      <c r="O47" s="36">
        <f>SUMIFS(СВЦЭМ!$C$33:$C$776,СВЦЭМ!$A$33:$A$776,$A47,СВЦЭМ!$B$33:$B$776,O$45)+'СЕТ СН'!$G$12+СВЦЭМ!$D$10+'СЕТ СН'!$G$6-'СЕТ СН'!$G$22</f>
        <v>1121.36162356</v>
      </c>
      <c r="P47" s="36">
        <f>SUMIFS(СВЦЭМ!$C$33:$C$776,СВЦЭМ!$A$33:$A$776,$A47,СВЦЭМ!$B$33:$B$776,P$45)+'СЕТ СН'!$G$12+СВЦЭМ!$D$10+'СЕТ СН'!$G$6-'СЕТ СН'!$G$22</f>
        <v>1132.05135092</v>
      </c>
      <c r="Q47" s="36">
        <f>SUMIFS(СВЦЭМ!$C$33:$C$776,СВЦЭМ!$A$33:$A$776,$A47,СВЦЭМ!$B$33:$B$776,Q$45)+'СЕТ СН'!$G$12+СВЦЭМ!$D$10+'СЕТ СН'!$G$6-'СЕТ СН'!$G$22</f>
        <v>1147.3076212200001</v>
      </c>
      <c r="R47" s="36">
        <f>SUMIFS(СВЦЭМ!$C$33:$C$776,СВЦЭМ!$A$33:$A$776,$A47,СВЦЭМ!$B$33:$B$776,R$45)+'СЕТ СН'!$G$12+СВЦЭМ!$D$10+'СЕТ СН'!$G$6-'СЕТ СН'!$G$22</f>
        <v>1138.5954156700002</v>
      </c>
      <c r="S47" s="36">
        <f>SUMIFS(СВЦЭМ!$C$33:$C$776,СВЦЭМ!$A$33:$A$776,$A47,СВЦЭМ!$B$33:$B$776,S$45)+'СЕТ СН'!$G$12+СВЦЭМ!$D$10+'СЕТ СН'!$G$6-'СЕТ СН'!$G$22</f>
        <v>1120.30342253</v>
      </c>
      <c r="T47" s="36">
        <f>SUMIFS(СВЦЭМ!$C$33:$C$776,СВЦЭМ!$A$33:$A$776,$A47,СВЦЭМ!$B$33:$B$776,T$45)+'СЕТ СН'!$G$12+СВЦЭМ!$D$10+'СЕТ СН'!$G$6-'СЕТ СН'!$G$22</f>
        <v>1107.5725793600002</v>
      </c>
      <c r="U47" s="36">
        <f>SUMIFS(СВЦЭМ!$C$33:$C$776,СВЦЭМ!$A$33:$A$776,$A47,СВЦЭМ!$B$33:$B$776,U$45)+'СЕТ СН'!$G$12+СВЦЭМ!$D$10+'СЕТ СН'!$G$6-'СЕТ СН'!$G$22</f>
        <v>1103.9650199100001</v>
      </c>
      <c r="V47" s="36">
        <f>SUMIFS(СВЦЭМ!$C$33:$C$776,СВЦЭМ!$A$33:$A$776,$A47,СВЦЭМ!$B$33:$B$776,V$45)+'СЕТ СН'!$G$12+СВЦЭМ!$D$10+'СЕТ СН'!$G$6-'СЕТ СН'!$G$22</f>
        <v>1094.0431413000001</v>
      </c>
      <c r="W47" s="36">
        <f>SUMIFS(СВЦЭМ!$C$33:$C$776,СВЦЭМ!$A$33:$A$776,$A47,СВЦЭМ!$B$33:$B$776,W$45)+'СЕТ СН'!$G$12+СВЦЭМ!$D$10+'СЕТ СН'!$G$6-'СЕТ СН'!$G$22</f>
        <v>1103.0887645300002</v>
      </c>
      <c r="X47" s="36">
        <f>SUMIFS(СВЦЭМ!$C$33:$C$776,СВЦЭМ!$A$33:$A$776,$A47,СВЦЭМ!$B$33:$B$776,X$45)+'СЕТ СН'!$G$12+СВЦЭМ!$D$10+'СЕТ СН'!$G$6-'СЕТ СН'!$G$22</f>
        <v>1114.36419944</v>
      </c>
      <c r="Y47" s="36">
        <f>SUMIFS(СВЦЭМ!$C$33:$C$776,СВЦЭМ!$A$33:$A$776,$A47,СВЦЭМ!$B$33:$B$776,Y$45)+'СЕТ СН'!$G$12+СВЦЭМ!$D$10+'СЕТ СН'!$G$6-'СЕТ СН'!$G$22</f>
        <v>1131.58616005</v>
      </c>
    </row>
    <row r="48" spans="1:25" ht="15.75" x14ac:dyDescent="0.2">
      <c r="A48" s="35">
        <f t="shared" ref="A48:A74" si="1">A47+1</f>
        <v>43864</v>
      </c>
      <c r="B48" s="36">
        <f>SUMIFS(СВЦЭМ!$C$33:$C$776,СВЦЭМ!$A$33:$A$776,$A48,СВЦЭМ!$B$33:$B$776,B$45)+'СЕТ СН'!$G$12+СВЦЭМ!$D$10+'СЕТ СН'!$G$6-'СЕТ СН'!$G$22</f>
        <v>1169.1242765900001</v>
      </c>
      <c r="C48" s="36">
        <f>SUMIFS(СВЦЭМ!$C$33:$C$776,СВЦЭМ!$A$33:$A$776,$A48,СВЦЭМ!$B$33:$B$776,C$45)+'СЕТ СН'!$G$12+СВЦЭМ!$D$10+'СЕТ СН'!$G$6-'СЕТ СН'!$G$22</f>
        <v>1177.3089219200001</v>
      </c>
      <c r="D48" s="36">
        <f>SUMIFS(СВЦЭМ!$C$33:$C$776,СВЦЭМ!$A$33:$A$776,$A48,СВЦЭМ!$B$33:$B$776,D$45)+'СЕТ СН'!$G$12+СВЦЭМ!$D$10+'СЕТ СН'!$G$6-'СЕТ СН'!$G$22</f>
        <v>1178.2633447400001</v>
      </c>
      <c r="E48" s="36">
        <f>SUMIFS(СВЦЭМ!$C$33:$C$776,СВЦЭМ!$A$33:$A$776,$A48,СВЦЭМ!$B$33:$B$776,E$45)+'СЕТ СН'!$G$12+СВЦЭМ!$D$10+'СЕТ СН'!$G$6-'СЕТ СН'!$G$22</f>
        <v>1186.8640323900001</v>
      </c>
      <c r="F48" s="36">
        <f>SUMIFS(СВЦЭМ!$C$33:$C$776,СВЦЭМ!$A$33:$A$776,$A48,СВЦЭМ!$B$33:$B$776,F$45)+'СЕТ СН'!$G$12+СВЦЭМ!$D$10+'СЕТ СН'!$G$6-'СЕТ СН'!$G$22</f>
        <v>1184.2973067600001</v>
      </c>
      <c r="G48" s="36">
        <f>SUMIFS(СВЦЭМ!$C$33:$C$776,СВЦЭМ!$A$33:$A$776,$A48,СВЦЭМ!$B$33:$B$776,G$45)+'СЕТ СН'!$G$12+СВЦЭМ!$D$10+'СЕТ СН'!$G$6-'СЕТ СН'!$G$22</f>
        <v>1179.1361460300002</v>
      </c>
      <c r="H48" s="36">
        <f>SUMIFS(СВЦЭМ!$C$33:$C$776,СВЦЭМ!$A$33:$A$776,$A48,СВЦЭМ!$B$33:$B$776,H$45)+'СЕТ СН'!$G$12+СВЦЭМ!$D$10+'СЕТ СН'!$G$6-'СЕТ СН'!$G$22</f>
        <v>1145.59311196</v>
      </c>
      <c r="I48" s="36">
        <f>SUMIFS(СВЦЭМ!$C$33:$C$776,СВЦЭМ!$A$33:$A$776,$A48,СВЦЭМ!$B$33:$B$776,I$45)+'СЕТ СН'!$G$12+СВЦЭМ!$D$10+'СЕТ СН'!$G$6-'СЕТ СН'!$G$22</f>
        <v>1132.2304629500002</v>
      </c>
      <c r="J48" s="36">
        <f>SUMIFS(СВЦЭМ!$C$33:$C$776,СВЦЭМ!$A$33:$A$776,$A48,СВЦЭМ!$B$33:$B$776,J$45)+'СЕТ СН'!$G$12+СВЦЭМ!$D$10+'СЕТ СН'!$G$6-'СЕТ СН'!$G$22</f>
        <v>1116.9788243600001</v>
      </c>
      <c r="K48" s="36">
        <f>SUMIFS(СВЦЭМ!$C$33:$C$776,СВЦЭМ!$A$33:$A$776,$A48,СВЦЭМ!$B$33:$B$776,K$45)+'СЕТ СН'!$G$12+СВЦЭМ!$D$10+'СЕТ СН'!$G$6-'СЕТ СН'!$G$22</f>
        <v>1126.32366574</v>
      </c>
      <c r="L48" s="36">
        <f>SUMIFS(СВЦЭМ!$C$33:$C$776,СВЦЭМ!$A$33:$A$776,$A48,СВЦЭМ!$B$33:$B$776,L$45)+'СЕТ СН'!$G$12+СВЦЭМ!$D$10+'СЕТ СН'!$G$6-'СЕТ СН'!$G$22</f>
        <v>1125.69855848</v>
      </c>
      <c r="M48" s="36">
        <f>SUMIFS(СВЦЭМ!$C$33:$C$776,СВЦЭМ!$A$33:$A$776,$A48,СВЦЭМ!$B$33:$B$776,M$45)+'СЕТ СН'!$G$12+СВЦЭМ!$D$10+'СЕТ СН'!$G$6-'СЕТ СН'!$G$22</f>
        <v>1123.2679963600001</v>
      </c>
      <c r="N48" s="36">
        <f>SUMIFS(СВЦЭМ!$C$33:$C$776,СВЦЭМ!$A$33:$A$776,$A48,СВЦЭМ!$B$33:$B$776,N$45)+'СЕТ СН'!$G$12+СВЦЭМ!$D$10+'СЕТ СН'!$G$6-'СЕТ СН'!$G$22</f>
        <v>1162.3958824700001</v>
      </c>
      <c r="O48" s="36">
        <f>SUMIFS(СВЦЭМ!$C$33:$C$776,СВЦЭМ!$A$33:$A$776,$A48,СВЦЭМ!$B$33:$B$776,O$45)+'СЕТ СН'!$G$12+СВЦЭМ!$D$10+'СЕТ СН'!$G$6-'СЕТ СН'!$G$22</f>
        <v>1177.0731067500001</v>
      </c>
      <c r="P48" s="36">
        <f>SUMIFS(СВЦЭМ!$C$33:$C$776,СВЦЭМ!$A$33:$A$776,$A48,СВЦЭМ!$B$33:$B$776,P$45)+'СЕТ СН'!$G$12+СВЦЭМ!$D$10+'СЕТ СН'!$G$6-'СЕТ СН'!$G$22</f>
        <v>1181.35779101</v>
      </c>
      <c r="Q48" s="36">
        <f>SUMIFS(СВЦЭМ!$C$33:$C$776,СВЦЭМ!$A$33:$A$776,$A48,СВЦЭМ!$B$33:$B$776,Q$45)+'СЕТ СН'!$G$12+СВЦЭМ!$D$10+'СЕТ СН'!$G$6-'СЕТ СН'!$G$22</f>
        <v>1191.7725507</v>
      </c>
      <c r="R48" s="36">
        <f>SUMIFS(СВЦЭМ!$C$33:$C$776,СВЦЭМ!$A$33:$A$776,$A48,СВЦЭМ!$B$33:$B$776,R$45)+'СЕТ СН'!$G$12+СВЦЭМ!$D$10+'СЕТ СН'!$G$6-'СЕТ СН'!$G$22</f>
        <v>1188.95534926</v>
      </c>
      <c r="S48" s="36">
        <f>SUMIFS(СВЦЭМ!$C$33:$C$776,СВЦЭМ!$A$33:$A$776,$A48,СВЦЭМ!$B$33:$B$776,S$45)+'СЕТ СН'!$G$12+СВЦЭМ!$D$10+'СЕТ СН'!$G$6-'СЕТ СН'!$G$22</f>
        <v>1180.1734792100001</v>
      </c>
      <c r="T48" s="36">
        <f>SUMIFS(СВЦЭМ!$C$33:$C$776,СВЦЭМ!$A$33:$A$776,$A48,СВЦЭМ!$B$33:$B$776,T$45)+'СЕТ СН'!$G$12+СВЦЭМ!$D$10+'СЕТ СН'!$G$6-'СЕТ СН'!$G$22</f>
        <v>1146.59593769</v>
      </c>
      <c r="U48" s="36">
        <f>SUMIFS(СВЦЭМ!$C$33:$C$776,СВЦЭМ!$A$33:$A$776,$A48,СВЦЭМ!$B$33:$B$776,U$45)+'СЕТ СН'!$G$12+СВЦЭМ!$D$10+'СЕТ СН'!$G$6-'СЕТ СН'!$G$22</f>
        <v>1139.2893242700002</v>
      </c>
      <c r="V48" s="36">
        <f>SUMIFS(СВЦЭМ!$C$33:$C$776,СВЦЭМ!$A$33:$A$776,$A48,СВЦЭМ!$B$33:$B$776,V$45)+'СЕТ СН'!$G$12+СВЦЭМ!$D$10+'СЕТ СН'!$G$6-'СЕТ СН'!$G$22</f>
        <v>1140.03172993</v>
      </c>
      <c r="W48" s="36">
        <f>SUMIFS(СВЦЭМ!$C$33:$C$776,СВЦЭМ!$A$33:$A$776,$A48,СВЦЭМ!$B$33:$B$776,W$45)+'СЕТ СН'!$G$12+СВЦЭМ!$D$10+'СЕТ СН'!$G$6-'СЕТ СН'!$G$22</f>
        <v>1124.25149958</v>
      </c>
      <c r="X48" s="36">
        <f>SUMIFS(СВЦЭМ!$C$33:$C$776,СВЦЭМ!$A$33:$A$776,$A48,СВЦЭМ!$B$33:$B$776,X$45)+'СЕТ СН'!$G$12+СВЦЭМ!$D$10+'СЕТ СН'!$G$6-'СЕТ СН'!$G$22</f>
        <v>1133.01191055</v>
      </c>
      <c r="Y48" s="36">
        <f>SUMIFS(СВЦЭМ!$C$33:$C$776,СВЦЭМ!$A$33:$A$776,$A48,СВЦЭМ!$B$33:$B$776,Y$45)+'СЕТ СН'!$G$12+СВЦЭМ!$D$10+'СЕТ СН'!$G$6-'СЕТ СН'!$G$22</f>
        <v>1146.09609819</v>
      </c>
    </row>
    <row r="49" spans="1:25" ht="15.75" x14ac:dyDescent="0.2">
      <c r="A49" s="35">
        <f t="shared" si="1"/>
        <v>43865</v>
      </c>
      <c r="B49" s="36">
        <f>SUMIFS(СВЦЭМ!$C$33:$C$776,СВЦЭМ!$A$33:$A$776,$A49,СВЦЭМ!$B$33:$B$776,B$45)+'СЕТ СН'!$G$12+СВЦЭМ!$D$10+'СЕТ СН'!$G$6-'СЕТ СН'!$G$22</f>
        <v>1150.7747289900001</v>
      </c>
      <c r="C49" s="36">
        <f>SUMIFS(СВЦЭМ!$C$33:$C$776,СВЦЭМ!$A$33:$A$776,$A49,СВЦЭМ!$B$33:$B$776,C$45)+'СЕТ СН'!$G$12+СВЦЭМ!$D$10+'СЕТ СН'!$G$6-'СЕТ СН'!$G$22</f>
        <v>1156.2943791100001</v>
      </c>
      <c r="D49" s="36">
        <f>SUMIFS(СВЦЭМ!$C$33:$C$776,СВЦЭМ!$A$33:$A$776,$A49,СВЦЭМ!$B$33:$B$776,D$45)+'СЕТ СН'!$G$12+СВЦЭМ!$D$10+'СЕТ СН'!$G$6-'СЕТ СН'!$G$22</f>
        <v>1168.94872732</v>
      </c>
      <c r="E49" s="36">
        <f>SUMIFS(СВЦЭМ!$C$33:$C$776,СВЦЭМ!$A$33:$A$776,$A49,СВЦЭМ!$B$33:$B$776,E$45)+'СЕТ СН'!$G$12+СВЦЭМ!$D$10+'СЕТ СН'!$G$6-'СЕТ СН'!$G$22</f>
        <v>1167.71124321</v>
      </c>
      <c r="F49" s="36">
        <f>SUMIFS(СВЦЭМ!$C$33:$C$776,СВЦЭМ!$A$33:$A$776,$A49,СВЦЭМ!$B$33:$B$776,F$45)+'СЕТ СН'!$G$12+СВЦЭМ!$D$10+'СЕТ СН'!$G$6-'СЕТ СН'!$G$22</f>
        <v>1157.16521158</v>
      </c>
      <c r="G49" s="36">
        <f>SUMIFS(СВЦЭМ!$C$33:$C$776,СВЦЭМ!$A$33:$A$776,$A49,СВЦЭМ!$B$33:$B$776,G$45)+'СЕТ СН'!$G$12+СВЦЭМ!$D$10+'СЕТ СН'!$G$6-'СЕТ СН'!$G$22</f>
        <v>1137.57475318</v>
      </c>
      <c r="H49" s="36">
        <f>SUMIFS(СВЦЭМ!$C$33:$C$776,СВЦЭМ!$A$33:$A$776,$A49,СВЦЭМ!$B$33:$B$776,H$45)+'СЕТ СН'!$G$12+СВЦЭМ!$D$10+'СЕТ СН'!$G$6-'СЕТ СН'!$G$22</f>
        <v>1121.1984074700001</v>
      </c>
      <c r="I49" s="36">
        <f>SUMIFS(СВЦЭМ!$C$33:$C$776,СВЦЭМ!$A$33:$A$776,$A49,СВЦЭМ!$B$33:$B$776,I$45)+'СЕТ СН'!$G$12+СВЦЭМ!$D$10+'СЕТ СН'!$G$6-'СЕТ СН'!$G$22</f>
        <v>1089.3200015900002</v>
      </c>
      <c r="J49" s="36">
        <f>SUMIFS(СВЦЭМ!$C$33:$C$776,СВЦЭМ!$A$33:$A$776,$A49,СВЦЭМ!$B$33:$B$776,J$45)+'СЕТ СН'!$G$12+СВЦЭМ!$D$10+'СЕТ СН'!$G$6-'СЕТ СН'!$G$22</f>
        <v>1070.38872457</v>
      </c>
      <c r="K49" s="36">
        <f>SUMIFS(СВЦЭМ!$C$33:$C$776,СВЦЭМ!$A$33:$A$776,$A49,СВЦЭМ!$B$33:$B$776,K$45)+'СЕТ СН'!$G$12+СВЦЭМ!$D$10+'СЕТ СН'!$G$6-'СЕТ СН'!$G$22</f>
        <v>1054.85012162</v>
      </c>
      <c r="L49" s="36">
        <f>SUMIFS(СВЦЭМ!$C$33:$C$776,СВЦЭМ!$A$33:$A$776,$A49,СВЦЭМ!$B$33:$B$776,L$45)+'СЕТ СН'!$G$12+СВЦЭМ!$D$10+'СЕТ СН'!$G$6-'СЕТ СН'!$G$22</f>
        <v>1083.0771958</v>
      </c>
      <c r="M49" s="36">
        <f>SUMIFS(СВЦЭМ!$C$33:$C$776,СВЦЭМ!$A$33:$A$776,$A49,СВЦЭМ!$B$33:$B$776,M$45)+'СЕТ СН'!$G$12+СВЦЭМ!$D$10+'СЕТ СН'!$G$6-'СЕТ СН'!$G$22</f>
        <v>1140.8806705900001</v>
      </c>
      <c r="N49" s="36">
        <f>SUMIFS(СВЦЭМ!$C$33:$C$776,СВЦЭМ!$A$33:$A$776,$A49,СВЦЭМ!$B$33:$B$776,N$45)+'СЕТ СН'!$G$12+СВЦЭМ!$D$10+'СЕТ СН'!$G$6-'СЕТ СН'!$G$22</f>
        <v>1193.376794</v>
      </c>
      <c r="O49" s="36">
        <f>SUMIFS(СВЦЭМ!$C$33:$C$776,СВЦЭМ!$A$33:$A$776,$A49,СВЦЭМ!$B$33:$B$776,O$45)+'СЕТ СН'!$G$12+СВЦЭМ!$D$10+'СЕТ СН'!$G$6-'СЕТ СН'!$G$22</f>
        <v>1205.96953065</v>
      </c>
      <c r="P49" s="36">
        <f>SUMIFS(СВЦЭМ!$C$33:$C$776,СВЦЭМ!$A$33:$A$776,$A49,СВЦЭМ!$B$33:$B$776,P$45)+'СЕТ СН'!$G$12+СВЦЭМ!$D$10+'СЕТ СН'!$G$6-'СЕТ СН'!$G$22</f>
        <v>1209.3893475100001</v>
      </c>
      <c r="Q49" s="36">
        <f>SUMIFS(СВЦЭМ!$C$33:$C$776,СВЦЭМ!$A$33:$A$776,$A49,СВЦЭМ!$B$33:$B$776,Q$45)+'СЕТ СН'!$G$12+СВЦЭМ!$D$10+'СЕТ СН'!$G$6-'СЕТ СН'!$G$22</f>
        <v>1217.98117871</v>
      </c>
      <c r="R49" s="36">
        <f>SUMIFS(СВЦЭМ!$C$33:$C$776,СВЦЭМ!$A$33:$A$776,$A49,СВЦЭМ!$B$33:$B$776,R$45)+'СЕТ СН'!$G$12+СВЦЭМ!$D$10+'СЕТ СН'!$G$6-'СЕТ СН'!$G$22</f>
        <v>1215.8840572500001</v>
      </c>
      <c r="S49" s="36">
        <f>SUMIFS(СВЦЭМ!$C$33:$C$776,СВЦЭМ!$A$33:$A$776,$A49,СВЦЭМ!$B$33:$B$776,S$45)+'СЕТ СН'!$G$12+СВЦЭМ!$D$10+'СЕТ СН'!$G$6-'СЕТ СН'!$G$22</f>
        <v>1192.1868524400002</v>
      </c>
      <c r="T49" s="36">
        <f>SUMIFS(СВЦЭМ!$C$33:$C$776,СВЦЭМ!$A$33:$A$776,$A49,СВЦЭМ!$B$33:$B$776,T$45)+'СЕТ СН'!$G$12+СВЦЭМ!$D$10+'СЕТ СН'!$G$6-'СЕТ СН'!$G$22</f>
        <v>1168.85205206</v>
      </c>
      <c r="U49" s="36">
        <f>SUMIFS(СВЦЭМ!$C$33:$C$776,СВЦЭМ!$A$33:$A$776,$A49,СВЦЭМ!$B$33:$B$776,U$45)+'СЕТ СН'!$G$12+СВЦЭМ!$D$10+'СЕТ СН'!$G$6-'СЕТ СН'!$G$22</f>
        <v>1163.2188804</v>
      </c>
      <c r="V49" s="36">
        <f>SUMIFS(СВЦЭМ!$C$33:$C$776,СВЦЭМ!$A$33:$A$776,$A49,СВЦЭМ!$B$33:$B$776,V$45)+'СЕТ СН'!$G$12+СВЦЭМ!$D$10+'СЕТ СН'!$G$6-'СЕТ СН'!$G$22</f>
        <v>1164.9372813800001</v>
      </c>
      <c r="W49" s="36">
        <f>SUMIFS(СВЦЭМ!$C$33:$C$776,СВЦЭМ!$A$33:$A$776,$A49,СВЦЭМ!$B$33:$B$776,W$45)+'СЕТ СН'!$G$12+СВЦЭМ!$D$10+'СЕТ СН'!$G$6-'СЕТ СН'!$G$22</f>
        <v>1169.1245042</v>
      </c>
      <c r="X49" s="36">
        <f>SUMIFS(СВЦЭМ!$C$33:$C$776,СВЦЭМ!$A$33:$A$776,$A49,СВЦЭМ!$B$33:$B$776,X$45)+'СЕТ СН'!$G$12+СВЦЭМ!$D$10+'СЕТ СН'!$G$6-'СЕТ СН'!$G$22</f>
        <v>1174.15064039</v>
      </c>
      <c r="Y49" s="36">
        <f>SUMIFS(СВЦЭМ!$C$33:$C$776,СВЦЭМ!$A$33:$A$776,$A49,СВЦЭМ!$B$33:$B$776,Y$45)+'СЕТ СН'!$G$12+СВЦЭМ!$D$10+'СЕТ СН'!$G$6-'СЕТ СН'!$G$22</f>
        <v>1205.6619192100002</v>
      </c>
    </row>
    <row r="50" spans="1:25" ht="15.75" x14ac:dyDescent="0.2">
      <c r="A50" s="35">
        <f t="shared" si="1"/>
        <v>43866</v>
      </c>
      <c r="B50" s="36">
        <f>SUMIFS(СВЦЭМ!$C$33:$C$776,СВЦЭМ!$A$33:$A$776,$A50,СВЦЭМ!$B$33:$B$776,B$45)+'СЕТ СН'!$G$12+СВЦЭМ!$D$10+'СЕТ СН'!$G$6-'СЕТ СН'!$G$22</f>
        <v>1206.6613889800001</v>
      </c>
      <c r="C50" s="36">
        <f>SUMIFS(СВЦЭМ!$C$33:$C$776,СВЦЭМ!$A$33:$A$776,$A50,СВЦЭМ!$B$33:$B$776,C$45)+'СЕТ СН'!$G$12+СВЦЭМ!$D$10+'СЕТ СН'!$G$6-'СЕТ СН'!$G$22</f>
        <v>1226.5713877699998</v>
      </c>
      <c r="D50" s="36">
        <f>SUMIFS(СВЦЭМ!$C$33:$C$776,СВЦЭМ!$A$33:$A$776,$A50,СВЦЭМ!$B$33:$B$776,D$45)+'СЕТ СН'!$G$12+СВЦЭМ!$D$10+'СЕТ СН'!$G$6-'СЕТ СН'!$G$22</f>
        <v>1239.2248225399999</v>
      </c>
      <c r="E50" s="36">
        <f>SUMIFS(СВЦЭМ!$C$33:$C$776,СВЦЭМ!$A$33:$A$776,$A50,СВЦЭМ!$B$33:$B$776,E$45)+'СЕТ СН'!$G$12+СВЦЭМ!$D$10+'СЕТ СН'!$G$6-'СЕТ СН'!$G$22</f>
        <v>1239.5765771399999</v>
      </c>
      <c r="F50" s="36">
        <f>SUMIFS(СВЦЭМ!$C$33:$C$776,СВЦЭМ!$A$33:$A$776,$A50,СВЦЭМ!$B$33:$B$776,F$45)+'СЕТ СН'!$G$12+СВЦЭМ!$D$10+'СЕТ СН'!$G$6-'СЕТ СН'!$G$22</f>
        <v>1226.6175068099999</v>
      </c>
      <c r="G50" s="36">
        <f>SUMIFS(СВЦЭМ!$C$33:$C$776,СВЦЭМ!$A$33:$A$776,$A50,СВЦЭМ!$B$33:$B$776,G$45)+'СЕТ СН'!$G$12+СВЦЭМ!$D$10+'СЕТ СН'!$G$6-'СЕТ СН'!$G$22</f>
        <v>1209.6283162</v>
      </c>
      <c r="H50" s="36">
        <f>SUMIFS(СВЦЭМ!$C$33:$C$776,СВЦЭМ!$A$33:$A$776,$A50,СВЦЭМ!$B$33:$B$776,H$45)+'СЕТ СН'!$G$12+СВЦЭМ!$D$10+'СЕТ СН'!$G$6-'СЕТ СН'!$G$22</f>
        <v>1175.12382385</v>
      </c>
      <c r="I50" s="36">
        <f>SUMIFS(СВЦЭМ!$C$33:$C$776,СВЦЭМ!$A$33:$A$776,$A50,СВЦЭМ!$B$33:$B$776,I$45)+'СЕТ СН'!$G$12+СВЦЭМ!$D$10+'СЕТ СН'!$G$6-'СЕТ СН'!$G$22</f>
        <v>1137.1670965100002</v>
      </c>
      <c r="J50" s="36">
        <f>SUMIFS(СВЦЭМ!$C$33:$C$776,СВЦЭМ!$A$33:$A$776,$A50,СВЦЭМ!$B$33:$B$776,J$45)+'СЕТ СН'!$G$12+СВЦЭМ!$D$10+'СЕТ СН'!$G$6-'СЕТ СН'!$G$22</f>
        <v>1096.7980474000001</v>
      </c>
      <c r="K50" s="36">
        <f>SUMIFS(СВЦЭМ!$C$33:$C$776,СВЦЭМ!$A$33:$A$776,$A50,СВЦЭМ!$B$33:$B$776,K$45)+'СЕТ СН'!$G$12+СВЦЭМ!$D$10+'СЕТ СН'!$G$6-'СЕТ СН'!$G$22</f>
        <v>1094.02651911</v>
      </c>
      <c r="L50" s="36">
        <f>SUMIFS(СВЦЭМ!$C$33:$C$776,СВЦЭМ!$A$33:$A$776,$A50,СВЦЭМ!$B$33:$B$776,L$45)+'СЕТ СН'!$G$12+СВЦЭМ!$D$10+'СЕТ СН'!$G$6-'СЕТ СН'!$G$22</f>
        <v>1089.4643528700001</v>
      </c>
      <c r="M50" s="36">
        <f>SUMIFS(СВЦЭМ!$C$33:$C$776,СВЦЭМ!$A$33:$A$776,$A50,СВЦЭМ!$B$33:$B$776,M$45)+'СЕТ СН'!$G$12+СВЦЭМ!$D$10+'СЕТ СН'!$G$6-'СЕТ СН'!$G$22</f>
        <v>1099.35264241</v>
      </c>
      <c r="N50" s="36">
        <f>SUMIFS(СВЦЭМ!$C$33:$C$776,СВЦЭМ!$A$33:$A$776,$A50,СВЦЭМ!$B$33:$B$776,N$45)+'СЕТ СН'!$G$12+СВЦЭМ!$D$10+'СЕТ СН'!$G$6-'СЕТ СН'!$G$22</f>
        <v>1120.6074230300001</v>
      </c>
      <c r="O50" s="36">
        <f>SUMIFS(СВЦЭМ!$C$33:$C$776,СВЦЭМ!$A$33:$A$776,$A50,СВЦЭМ!$B$33:$B$776,O$45)+'СЕТ СН'!$G$12+СВЦЭМ!$D$10+'СЕТ СН'!$G$6-'СЕТ СН'!$G$22</f>
        <v>1156.6829298500002</v>
      </c>
      <c r="P50" s="36">
        <f>SUMIFS(СВЦЭМ!$C$33:$C$776,СВЦЭМ!$A$33:$A$776,$A50,СВЦЭМ!$B$33:$B$776,P$45)+'СЕТ СН'!$G$12+СВЦЭМ!$D$10+'СЕТ СН'!$G$6-'СЕТ СН'!$G$22</f>
        <v>1174.2374124100002</v>
      </c>
      <c r="Q50" s="36">
        <f>SUMIFS(СВЦЭМ!$C$33:$C$776,СВЦЭМ!$A$33:$A$776,$A50,СВЦЭМ!$B$33:$B$776,Q$45)+'СЕТ СН'!$G$12+СВЦЭМ!$D$10+'СЕТ СН'!$G$6-'СЕТ СН'!$G$22</f>
        <v>1180.63515549</v>
      </c>
      <c r="R50" s="36">
        <f>SUMIFS(СВЦЭМ!$C$33:$C$776,СВЦЭМ!$A$33:$A$776,$A50,СВЦЭМ!$B$33:$B$776,R$45)+'СЕТ СН'!$G$12+СВЦЭМ!$D$10+'СЕТ СН'!$G$6-'СЕТ СН'!$G$22</f>
        <v>1173.5278025500002</v>
      </c>
      <c r="S50" s="36">
        <f>SUMIFS(СВЦЭМ!$C$33:$C$776,СВЦЭМ!$A$33:$A$776,$A50,СВЦЭМ!$B$33:$B$776,S$45)+'СЕТ СН'!$G$12+СВЦЭМ!$D$10+'СЕТ СН'!$G$6-'СЕТ СН'!$G$22</f>
        <v>1146.56237418</v>
      </c>
      <c r="T50" s="36">
        <f>SUMIFS(СВЦЭМ!$C$33:$C$776,СВЦЭМ!$A$33:$A$776,$A50,СВЦЭМ!$B$33:$B$776,T$45)+'СЕТ СН'!$G$12+СВЦЭМ!$D$10+'СЕТ СН'!$G$6-'СЕТ СН'!$G$22</f>
        <v>1113.9513527400002</v>
      </c>
      <c r="U50" s="36">
        <f>SUMIFS(СВЦЭМ!$C$33:$C$776,СВЦЭМ!$A$33:$A$776,$A50,СВЦЭМ!$B$33:$B$776,U$45)+'СЕТ СН'!$G$12+СВЦЭМ!$D$10+'СЕТ СН'!$G$6-'СЕТ СН'!$G$22</f>
        <v>1118.35024137</v>
      </c>
      <c r="V50" s="36">
        <f>SUMIFS(СВЦЭМ!$C$33:$C$776,СВЦЭМ!$A$33:$A$776,$A50,СВЦЭМ!$B$33:$B$776,V$45)+'СЕТ СН'!$G$12+СВЦЭМ!$D$10+'СЕТ СН'!$G$6-'СЕТ СН'!$G$22</f>
        <v>1120.6003590100001</v>
      </c>
      <c r="W50" s="36">
        <f>SUMIFS(СВЦЭМ!$C$33:$C$776,СВЦЭМ!$A$33:$A$776,$A50,СВЦЭМ!$B$33:$B$776,W$45)+'СЕТ СН'!$G$12+СВЦЭМ!$D$10+'СЕТ СН'!$G$6-'СЕТ СН'!$G$22</f>
        <v>1134.5361606200001</v>
      </c>
      <c r="X50" s="36">
        <f>SUMIFS(СВЦЭМ!$C$33:$C$776,СВЦЭМ!$A$33:$A$776,$A50,СВЦЭМ!$B$33:$B$776,X$45)+'СЕТ СН'!$G$12+СВЦЭМ!$D$10+'СЕТ СН'!$G$6-'СЕТ СН'!$G$22</f>
        <v>1153.17340743</v>
      </c>
      <c r="Y50" s="36">
        <f>SUMIFS(СВЦЭМ!$C$33:$C$776,СВЦЭМ!$A$33:$A$776,$A50,СВЦЭМ!$B$33:$B$776,Y$45)+'СЕТ СН'!$G$12+СВЦЭМ!$D$10+'СЕТ СН'!$G$6-'СЕТ СН'!$G$22</f>
        <v>1184.1902938800001</v>
      </c>
    </row>
    <row r="51" spans="1:25" ht="15.75" x14ac:dyDescent="0.2">
      <c r="A51" s="35">
        <f t="shared" si="1"/>
        <v>43867</v>
      </c>
      <c r="B51" s="36">
        <f>SUMIFS(СВЦЭМ!$C$33:$C$776,СВЦЭМ!$A$33:$A$776,$A51,СВЦЭМ!$B$33:$B$776,B$45)+'СЕТ СН'!$G$12+СВЦЭМ!$D$10+'СЕТ СН'!$G$6-'СЕТ СН'!$G$22</f>
        <v>1188.1179599300001</v>
      </c>
      <c r="C51" s="36">
        <f>SUMIFS(СВЦЭМ!$C$33:$C$776,СВЦЭМ!$A$33:$A$776,$A51,СВЦЭМ!$B$33:$B$776,C$45)+'СЕТ СН'!$G$12+СВЦЭМ!$D$10+'СЕТ СН'!$G$6-'СЕТ СН'!$G$22</f>
        <v>1215.3977001800001</v>
      </c>
      <c r="D51" s="36">
        <f>SUMIFS(СВЦЭМ!$C$33:$C$776,СВЦЭМ!$A$33:$A$776,$A51,СВЦЭМ!$B$33:$B$776,D$45)+'СЕТ СН'!$G$12+СВЦЭМ!$D$10+'СЕТ СН'!$G$6-'СЕТ СН'!$G$22</f>
        <v>1223.42013393</v>
      </c>
      <c r="E51" s="36">
        <f>SUMIFS(СВЦЭМ!$C$33:$C$776,СВЦЭМ!$A$33:$A$776,$A51,СВЦЭМ!$B$33:$B$776,E$45)+'СЕТ СН'!$G$12+СВЦЭМ!$D$10+'СЕТ СН'!$G$6-'СЕТ СН'!$G$22</f>
        <v>1231.4965830799999</v>
      </c>
      <c r="F51" s="36">
        <f>SUMIFS(СВЦЭМ!$C$33:$C$776,СВЦЭМ!$A$33:$A$776,$A51,СВЦЭМ!$B$33:$B$776,F$45)+'СЕТ СН'!$G$12+СВЦЭМ!$D$10+'СЕТ СН'!$G$6-'СЕТ СН'!$G$22</f>
        <v>1226.60602597</v>
      </c>
      <c r="G51" s="36">
        <f>SUMIFS(СВЦЭМ!$C$33:$C$776,СВЦЭМ!$A$33:$A$776,$A51,СВЦЭМ!$B$33:$B$776,G$45)+'СЕТ СН'!$G$12+СВЦЭМ!$D$10+'СЕТ СН'!$G$6-'СЕТ СН'!$G$22</f>
        <v>1219.1618464599999</v>
      </c>
      <c r="H51" s="36">
        <f>SUMIFS(СВЦЭМ!$C$33:$C$776,СВЦЭМ!$A$33:$A$776,$A51,СВЦЭМ!$B$33:$B$776,H$45)+'СЕТ СН'!$G$12+СВЦЭМ!$D$10+'СЕТ СН'!$G$6-'СЕТ СН'!$G$22</f>
        <v>1183.29250955</v>
      </c>
      <c r="I51" s="36">
        <f>SUMIFS(СВЦЭМ!$C$33:$C$776,СВЦЭМ!$A$33:$A$776,$A51,СВЦЭМ!$B$33:$B$776,I$45)+'СЕТ СН'!$G$12+СВЦЭМ!$D$10+'СЕТ СН'!$G$6-'СЕТ СН'!$G$22</f>
        <v>1138.0320568700001</v>
      </c>
      <c r="J51" s="36">
        <f>SUMIFS(СВЦЭМ!$C$33:$C$776,СВЦЭМ!$A$33:$A$776,$A51,СВЦЭМ!$B$33:$B$776,J$45)+'СЕТ СН'!$G$12+СВЦЭМ!$D$10+'СЕТ СН'!$G$6-'СЕТ СН'!$G$22</f>
        <v>1104.47760816</v>
      </c>
      <c r="K51" s="36">
        <f>SUMIFS(СВЦЭМ!$C$33:$C$776,СВЦЭМ!$A$33:$A$776,$A51,СВЦЭМ!$B$33:$B$776,K$45)+'СЕТ СН'!$G$12+СВЦЭМ!$D$10+'СЕТ СН'!$G$6-'СЕТ СН'!$G$22</f>
        <v>1079.9855287</v>
      </c>
      <c r="L51" s="36">
        <f>SUMIFS(СВЦЭМ!$C$33:$C$776,СВЦЭМ!$A$33:$A$776,$A51,СВЦЭМ!$B$33:$B$776,L$45)+'СЕТ СН'!$G$12+СВЦЭМ!$D$10+'СЕТ СН'!$G$6-'СЕТ СН'!$G$22</f>
        <v>1095.53659249</v>
      </c>
      <c r="M51" s="36">
        <f>SUMIFS(СВЦЭМ!$C$33:$C$776,СВЦЭМ!$A$33:$A$776,$A51,СВЦЭМ!$B$33:$B$776,M$45)+'СЕТ СН'!$G$12+СВЦЭМ!$D$10+'СЕТ СН'!$G$6-'СЕТ СН'!$G$22</f>
        <v>1115.9295726100002</v>
      </c>
      <c r="N51" s="36">
        <f>SUMIFS(СВЦЭМ!$C$33:$C$776,СВЦЭМ!$A$33:$A$776,$A51,СВЦЭМ!$B$33:$B$776,N$45)+'СЕТ СН'!$G$12+СВЦЭМ!$D$10+'СЕТ СН'!$G$6-'СЕТ СН'!$G$22</f>
        <v>1135.28675694</v>
      </c>
      <c r="O51" s="36">
        <f>SUMIFS(СВЦЭМ!$C$33:$C$776,СВЦЭМ!$A$33:$A$776,$A51,СВЦЭМ!$B$33:$B$776,O$45)+'СЕТ СН'!$G$12+СВЦЭМ!$D$10+'СЕТ СН'!$G$6-'СЕТ СН'!$G$22</f>
        <v>1145.7956357100002</v>
      </c>
      <c r="P51" s="36">
        <f>SUMIFS(СВЦЭМ!$C$33:$C$776,СВЦЭМ!$A$33:$A$776,$A51,СВЦЭМ!$B$33:$B$776,P$45)+'СЕТ СН'!$G$12+СВЦЭМ!$D$10+'СЕТ СН'!$G$6-'СЕТ СН'!$G$22</f>
        <v>1170.7772653500001</v>
      </c>
      <c r="Q51" s="36">
        <f>SUMIFS(СВЦЭМ!$C$33:$C$776,СВЦЭМ!$A$33:$A$776,$A51,СВЦЭМ!$B$33:$B$776,Q$45)+'СЕТ СН'!$G$12+СВЦЭМ!$D$10+'СЕТ СН'!$G$6-'СЕТ СН'!$G$22</f>
        <v>1180.68628956</v>
      </c>
      <c r="R51" s="36">
        <f>SUMIFS(СВЦЭМ!$C$33:$C$776,СВЦЭМ!$A$33:$A$776,$A51,СВЦЭМ!$B$33:$B$776,R$45)+'СЕТ СН'!$G$12+СВЦЭМ!$D$10+'СЕТ СН'!$G$6-'СЕТ СН'!$G$22</f>
        <v>1173.5917257900001</v>
      </c>
      <c r="S51" s="36">
        <f>SUMIFS(СВЦЭМ!$C$33:$C$776,СВЦЭМ!$A$33:$A$776,$A51,СВЦЭМ!$B$33:$B$776,S$45)+'СЕТ СН'!$G$12+СВЦЭМ!$D$10+'СЕТ СН'!$G$6-'СЕТ СН'!$G$22</f>
        <v>1148.2448857000002</v>
      </c>
      <c r="T51" s="36">
        <f>SUMIFS(СВЦЭМ!$C$33:$C$776,СВЦЭМ!$A$33:$A$776,$A51,СВЦЭМ!$B$33:$B$776,T$45)+'СЕТ СН'!$G$12+СВЦЭМ!$D$10+'СЕТ СН'!$G$6-'СЕТ СН'!$G$22</f>
        <v>1117.2023996300002</v>
      </c>
      <c r="U51" s="36">
        <f>SUMIFS(СВЦЭМ!$C$33:$C$776,СВЦЭМ!$A$33:$A$776,$A51,СВЦЭМ!$B$33:$B$776,U$45)+'СЕТ СН'!$G$12+СВЦЭМ!$D$10+'СЕТ СН'!$G$6-'СЕТ СН'!$G$22</f>
        <v>1111.74910342</v>
      </c>
      <c r="V51" s="36">
        <f>SUMIFS(СВЦЭМ!$C$33:$C$776,СВЦЭМ!$A$33:$A$776,$A51,СВЦЭМ!$B$33:$B$776,V$45)+'СЕТ СН'!$G$12+СВЦЭМ!$D$10+'СЕТ СН'!$G$6-'СЕТ СН'!$G$22</f>
        <v>1098.35549601</v>
      </c>
      <c r="W51" s="36">
        <f>SUMIFS(СВЦЭМ!$C$33:$C$776,СВЦЭМ!$A$33:$A$776,$A51,СВЦЭМ!$B$33:$B$776,W$45)+'СЕТ СН'!$G$12+СВЦЭМ!$D$10+'СЕТ СН'!$G$6-'СЕТ СН'!$G$22</f>
        <v>1120.8069842900002</v>
      </c>
      <c r="X51" s="36">
        <f>SUMIFS(СВЦЭМ!$C$33:$C$776,СВЦЭМ!$A$33:$A$776,$A51,СВЦЭМ!$B$33:$B$776,X$45)+'СЕТ СН'!$G$12+СВЦЭМ!$D$10+'СЕТ СН'!$G$6-'СЕТ СН'!$G$22</f>
        <v>1141.2023875</v>
      </c>
      <c r="Y51" s="36">
        <f>SUMIFS(СВЦЭМ!$C$33:$C$776,СВЦЭМ!$A$33:$A$776,$A51,СВЦЭМ!$B$33:$B$776,Y$45)+'СЕТ СН'!$G$12+СВЦЭМ!$D$10+'СЕТ СН'!$G$6-'СЕТ СН'!$G$22</f>
        <v>1173.8633581200002</v>
      </c>
    </row>
    <row r="52" spans="1:25" ht="15.75" x14ac:dyDescent="0.2">
      <c r="A52" s="35">
        <f t="shared" si="1"/>
        <v>43868</v>
      </c>
      <c r="B52" s="36">
        <f>SUMIFS(СВЦЭМ!$C$33:$C$776,СВЦЭМ!$A$33:$A$776,$A52,СВЦЭМ!$B$33:$B$776,B$45)+'СЕТ СН'!$G$12+СВЦЭМ!$D$10+'СЕТ СН'!$G$6-'СЕТ СН'!$G$22</f>
        <v>1266.27301233</v>
      </c>
      <c r="C52" s="36">
        <f>SUMIFS(СВЦЭМ!$C$33:$C$776,СВЦЭМ!$A$33:$A$776,$A52,СВЦЭМ!$B$33:$B$776,C$45)+'СЕТ СН'!$G$12+СВЦЭМ!$D$10+'СЕТ СН'!$G$6-'СЕТ СН'!$G$22</f>
        <v>1267.80606457</v>
      </c>
      <c r="D52" s="36">
        <f>SUMIFS(СВЦЭМ!$C$33:$C$776,СВЦЭМ!$A$33:$A$776,$A52,СВЦЭМ!$B$33:$B$776,D$45)+'СЕТ СН'!$G$12+СВЦЭМ!$D$10+'СЕТ СН'!$G$6-'СЕТ СН'!$G$22</f>
        <v>1275.5650646699999</v>
      </c>
      <c r="E52" s="36">
        <f>SUMIFS(СВЦЭМ!$C$33:$C$776,СВЦЭМ!$A$33:$A$776,$A52,СВЦЭМ!$B$33:$B$776,E$45)+'СЕТ СН'!$G$12+СВЦЭМ!$D$10+'СЕТ СН'!$G$6-'СЕТ СН'!$G$22</f>
        <v>1275.8381459699999</v>
      </c>
      <c r="F52" s="36">
        <f>SUMIFS(СВЦЭМ!$C$33:$C$776,СВЦЭМ!$A$33:$A$776,$A52,СВЦЭМ!$B$33:$B$776,F$45)+'СЕТ СН'!$G$12+СВЦЭМ!$D$10+'СЕТ СН'!$G$6-'СЕТ СН'!$G$22</f>
        <v>1261.2264910699998</v>
      </c>
      <c r="G52" s="36">
        <f>SUMIFS(СВЦЭМ!$C$33:$C$776,СВЦЭМ!$A$33:$A$776,$A52,СВЦЭМ!$B$33:$B$776,G$45)+'СЕТ СН'!$G$12+СВЦЭМ!$D$10+'СЕТ СН'!$G$6-'СЕТ СН'!$G$22</f>
        <v>1248.3517830499998</v>
      </c>
      <c r="H52" s="36">
        <f>SUMIFS(СВЦЭМ!$C$33:$C$776,СВЦЭМ!$A$33:$A$776,$A52,СВЦЭМ!$B$33:$B$776,H$45)+'СЕТ СН'!$G$12+СВЦЭМ!$D$10+'СЕТ СН'!$G$6-'СЕТ СН'!$G$22</f>
        <v>1214.2923623200002</v>
      </c>
      <c r="I52" s="36">
        <f>SUMIFS(СВЦЭМ!$C$33:$C$776,СВЦЭМ!$A$33:$A$776,$A52,СВЦЭМ!$B$33:$B$776,I$45)+'СЕТ СН'!$G$12+СВЦЭМ!$D$10+'СЕТ СН'!$G$6-'СЕТ СН'!$G$22</f>
        <v>1174.1392375600001</v>
      </c>
      <c r="J52" s="36">
        <f>SUMIFS(СВЦЭМ!$C$33:$C$776,СВЦЭМ!$A$33:$A$776,$A52,СВЦЭМ!$B$33:$B$776,J$45)+'СЕТ СН'!$G$12+СВЦЭМ!$D$10+'СЕТ СН'!$G$6-'СЕТ СН'!$G$22</f>
        <v>1136.59638862</v>
      </c>
      <c r="K52" s="36">
        <f>SUMIFS(СВЦЭМ!$C$33:$C$776,СВЦЭМ!$A$33:$A$776,$A52,СВЦЭМ!$B$33:$B$776,K$45)+'СЕТ СН'!$G$12+СВЦЭМ!$D$10+'СЕТ СН'!$G$6-'СЕТ СН'!$G$22</f>
        <v>1139.1104809400001</v>
      </c>
      <c r="L52" s="36">
        <f>SUMIFS(СВЦЭМ!$C$33:$C$776,СВЦЭМ!$A$33:$A$776,$A52,СВЦЭМ!$B$33:$B$776,L$45)+'СЕТ СН'!$G$12+СВЦЭМ!$D$10+'СЕТ СН'!$G$6-'СЕТ СН'!$G$22</f>
        <v>1147.48398967</v>
      </c>
      <c r="M52" s="36">
        <f>SUMIFS(СВЦЭМ!$C$33:$C$776,СВЦЭМ!$A$33:$A$776,$A52,СВЦЭМ!$B$33:$B$776,M$45)+'СЕТ СН'!$G$12+СВЦЭМ!$D$10+'СЕТ СН'!$G$6-'СЕТ СН'!$G$22</f>
        <v>1138.4757988400002</v>
      </c>
      <c r="N52" s="36">
        <f>SUMIFS(СВЦЭМ!$C$33:$C$776,СВЦЭМ!$A$33:$A$776,$A52,СВЦЭМ!$B$33:$B$776,N$45)+'СЕТ СН'!$G$12+СВЦЭМ!$D$10+'СЕТ СН'!$G$6-'СЕТ СН'!$G$22</f>
        <v>1151.4783895300002</v>
      </c>
      <c r="O52" s="36">
        <f>SUMIFS(СВЦЭМ!$C$33:$C$776,СВЦЭМ!$A$33:$A$776,$A52,СВЦЭМ!$B$33:$B$776,O$45)+'СЕТ СН'!$G$12+СВЦЭМ!$D$10+'СЕТ СН'!$G$6-'СЕТ СН'!$G$22</f>
        <v>1164.71182823</v>
      </c>
      <c r="P52" s="36">
        <f>SUMIFS(СВЦЭМ!$C$33:$C$776,СВЦЭМ!$A$33:$A$776,$A52,СВЦЭМ!$B$33:$B$776,P$45)+'СЕТ СН'!$G$12+СВЦЭМ!$D$10+'СЕТ СН'!$G$6-'СЕТ СН'!$G$22</f>
        <v>1178.2986039100001</v>
      </c>
      <c r="Q52" s="36">
        <f>SUMIFS(СВЦЭМ!$C$33:$C$776,СВЦЭМ!$A$33:$A$776,$A52,СВЦЭМ!$B$33:$B$776,Q$45)+'СЕТ СН'!$G$12+СВЦЭМ!$D$10+'СЕТ СН'!$G$6-'СЕТ СН'!$G$22</f>
        <v>1186.2732587800001</v>
      </c>
      <c r="R52" s="36">
        <f>SUMIFS(СВЦЭМ!$C$33:$C$776,СВЦЭМ!$A$33:$A$776,$A52,СВЦЭМ!$B$33:$B$776,R$45)+'СЕТ СН'!$G$12+СВЦЭМ!$D$10+'СЕТ СН'!$G$6-'СЕТ СН'!$G$22</f>
        <v>1168.46335462</v>
      </c>
      <c r="S52" s="36">
        <f>SUMIFS(СВЦЭМ!$C$33:$C$776,СВЦЭМ!$A$33:$A$776,$A52,СВЦЭМ!$B$33:$B$776,S$45)+'СЕТ СН'!$G$12+СВЦЭМ!$D$10+'СЕТ СН'!$G$6-'СЕТ СН'!$G$22</f>
        <v>1138.1676363400002</v>
      </c>
      <c r="T52" s="36">
        <f>SUMIFS(СВЦЭМ!$C$33:$C$776,СВЦЭМ!$A$33:$A$776,$A52,СВЦЭМ!$B$33:$B$776,T$45)+'СЕТ СН'!$G$12+СВЦЭМ!$D$10+'СЕТ СН'!$G$6-'СЕТ СН'!$G$22</f>
        <v>1094.9592724500001</v>
      </c>
      <c r="U52" s="36">
        <f>SUMIFS(СВЦЭМ!$C$33:$C$776,СВЦЭМ!$A$33:$A$776,$A52,СВЦЭМ!$B$33:$B$776,U$45)+'СЕТ СН'!$G$12+СВЦЭМ!$D$10+'СЕТ СН'!$G$6-'СЕТ СН'!$G$22</f>
        <v>1100.2050542900001</v>
      </c>
      <c r="V52" s="36">
        <f>SUMIFS(СВЦЭМ!$C$33:$C$776,СВЦЭМ!$A$33:$A$776,$A52,СВЦЭМ!$B$33:$B$776,V$45)+'СЕТ СН'!$G$12+СВЦЭМ!$D$10+'СЕТ СН'!$G$6-'СЕТ СН'!$G$22</f>
        <v>1116.7814555900002</v>
      </c>
      <c r="W52" s="36">
        <f>SUMIFS(СВЦЭМ!$C$33:$C$776,СВЦЭМ!$A$33:$A$776,$A52,СВЦЭМ!$B$33:$B$776,W$45)+'СЕТ СН'!$G$12+СВЦЭМ!$D$10+'СЕТ СН'!$G$6-'СЕТ СН'!$G$22</f>
        <v>1137.1957938400001</v>
      </c>
      <c r="X52" s="36">
        <f>SUMIFS(СВЦЭМ!$C$33:$C$776,СВЦЭМ!$A$33:$A$776,$A52,СВЦЭМ!$B$33:$B$776,X$45)+'СЕТ СН'!$G$12+СВЦЭМ!$D$10+'СЕТ СН'!$G$6-'СЕТ СН'!$G$22</f>
        <v>1145.88904211</v>
      </c>
      <c r="Y52" s="36">
        <f>SUMIFS(СВЦЭМ!$C$33:$C$776,СВЦЭМ!$A$33:$A$776,$A52,СВЦЭМ!$B$33:$B$776,Y$45)+'СЕТ СН'!$G$12+СВЦЭМ!$D$10+'СЕТ СН'!$G$6-'СЕТ СН'!$G$22</f>
        <v>1168.51425354</v>
      </c>
    </row>
    <row r="53" spans="1:25" ht="15.75" x14ac:dyDescent="0.2">
      <c r="A53" s="35">
        <f t="shared" si="1"/>
        <v>43869</v>
      </c>
      <c r="B53" s="36">
        <f>SUMIFS(СВЦЭМ!$C$33:$C$776,СВЦЭМ!$A$33:$A$776,$A53,СВЦЭМ!$B$33:$B$776,B$45)+'СЕТ СН'!$G$12+СВЦЭМ!$D$10+'СЕТ СН'!$G$6-'СЕТ СН'!$G$22</f>
        <v>1210.95560533</v>
      </c>
      <c r="C53" s="36">
        <f>SUMIFS(СВЦЭМ!$C$33:$C$776,СВЦЭМ!$A$33:$A$776,$A53,СВЦЭМ!$B$33:$B$776,C$45)+'СЕТ СН'!$G$12+СВЦЭМ!$D$10+'СЕТ СН'!$G$6-'СЕТ СН'!$G$22</f>
        <v>1241.4138643799999</v>
      </c>
      <c r="D53" s="36">
        <f>SUMIFS(СВЦЭМ!$C$33:$C$776,СВЦЭМ!$A$33:$A$776,$A53,СВЦЭМ!$B$33:$B$776,D$45)+'СЕТ СН'!$G$12+СВЦЭМ!$D$10+'СЕТ СН'!$G$6-'СЕТ СН'!$G$22</f>
        <v>1257.84996785</v>
      </c>
      <c r="E53" s="36">
        <f>SUMIFS(СВЦЭМ!$C$33:$C$776,СВЦЭМ!$A$33:$A$776,$A53,СВЦЭМ!$B$33:$B$776,E$45)+'СЕТ СН'!$G$12+СВЦЭМ!$D$10+'СЕТ СН'!$G$6-'СЕТ СН'!$G$22</f>
        <v>1259.7786299299999</v>
      </c>
      <c r="F53" s="36">
        <f>SUMIFS(СВЦЭМ!$C$33:$C$776,СВЦЭМ!$A$33:$A$776,$A53,СВЦЭМ!$B$33:$B$776,F$45)+'СЕТ СН'!$G$12+СВЦЭМ!$D$10+'СЕТ СН'!$G$6-'СЕТ СН'!$G$22</f>
        <v>1253.2734189400001</v>
      </c>
      <c r="G53" s="36">
        <f>SUMIFS(СВЦЭМ!$C$33:$C$776,СВЦЭМ!$A$33:$A$776,$A53,СВЦЭМ!$B$33:$B$776,G$45)+'СЕТ СН'!$G$12+СВЦЭМ!$D$10+'СЕТ СН'!$G$6-'СЕТ СН'!$G$22</f>
        <v>1245.71857419</v>
      </c>
      <c r="H53" s="36">
        <f>SUMIFS(СВЦЭМ!$C$33:$C$776,СВЦЭМ!$A$33:$A$776,$A53,СВЦЭМ!$B$33:$B$776,H$45)+'СЕТ СН'!$G$12+СВЦЭМ!$D$10+'СЕТ СН'!$G$6-'СЕТ СН'!$G$22</f>
        <v>1231.7772948099998</v>
      </c>
      <c r="I53" s="36">
        <f>SUMIFS(СВЦЭМ!$C$33:$C$776,СВЦЭМ!$A$33:$A$776,$A53,СВЦЭМ!$B$33:$B$776,I$45)+'СЕТ СН'!$G$12+СВЦЭМ!$D$10+'СЕТ СН'!$G$6-'СЕТ СН'!$G$22</f>
        <v>1218.05337287</v>
      </c>
      <c r="J53" s="36">
        <f>SUMIFS(СВЦЭМ!$C$33:$C$776,СВЦЭМ!$A$33:$A$776,$A53,СВЦЭМ!$B$33:$B$776,J$45)+'СЕТ СН'!$G$12+СВЦЭМ!$D$10+'СЕТ СН'!$G$6-'СЕТ СН'!$G$22</f>
        <v>1187.5721150500001</v>
      </c>
      <c r="K53" s="36">
        <f>SUMIFS(СВЦЭМ!$C$33:$C$776,СВЦЭМ!$A$33:$A$776,$A53,СВЦЭМ!$B$33:$B$776,K$45)+'СЕТ СН'!$G$12+СВЦЭМ!$D$10+'СЕТ СН'!$G$6-'СЕТ СН'!$G$22</f>
        <v>1165.5255431400001</v>
      </c>
      <c r="L53" s="36">
        <f>SUMIFS(СВЦЭМ!$C$33:$C$776,СВЦЭМ!$A$33:$A$776,$A53,СВЦЭМ!$B$33:$B$776,L$45)+'СЕТ СН'!$G$12+СВЦЭМ!$D$10+'СЕТ СН'!$G$6-'СЕТ СН'!$G$22</f>
        <v>1129.9984311400001</v>
      </c>
      <c r="M53" s="36">
        <f>SUMIFS(СВЦЭМ!$C$33:$C$776,СВЦЭМ!$A$33:$A$776,$A53,СВЦЭМ!$B$33:$B$776,M$45)+'СЕТ СН'!$G$12+СВЦЭМ!$D$10+'СЕТ СН'!$G$6-'СЕТ СН'!$G$22</f>
        <v>1114.6556187000001</v>
      </c>
      <c r="N53" s="36">
        <f>SUMIFS(СВЦЭМ!$C$33:$C$776,СВЦЭМ!$A$33:$A$776,$A53,СВЦЭМ!$B$33:$B$776,N$45)+'СЕТ СН'!$G$12+СВЦЭМ!$D$10+'СЕТ СН'!$G$6-'СЕТ СН'!$G$22</f>
        <v>1136.6458550300001</v>
      </c>
      <c r="O53" s="36">
        <f>SUMIFS(СВЦЭМ!$C$33:$C$776,СВЦЭМ!$A$33:$A$776,$A53,СВЦЭМ!$B$33:$B$776,O$45)+'СЕТ СН'!$G$12+СВЦЭМ!$D$10+'СЕТ СН'!$G$6-'СЕТ СН'!$G$22</f>
        <v>1139.94040677</v>
      </c>
      <c r="P53" s="36">
        <f>SUMIFS(СВЦЭМ!$C$33:$C$776,СВЦЭМ!$A$33:$A$776,$A53,СВЦЭМ!$B$33:$B$776,P$45)+'СЕТ СН'!$G$12+СВЦЭМ!$D$10+'СЕТ СН'!$G$6-'СЕТ СН'!$G$22</f>
        <v>1142.38497983</v>
      </c>
      <c r="Q53" s="36">
        <f>SUMIFS(СВЦЭМ!$C$33:$C$776,СВЦЭМ!$A$33:$A$776,$A53,СВЦЭМ!$B$33:$B$776,Q$45)+'СЕТ СН'!$G$12+СВЦЭМ!$D$10+'СЕТ СН'!$G$6-'СЕТ СН'!$G$22</f>
        <v>1145.9590319800002</v>
      </c>
      <c r="R53" s="36">
        <f>SUMIFS(СВЦЭМ!$C$33:$C$776,СВЦЭМ!$A$33:$A$776,$A53,СВЦЭМ!$B$33:$B$776,R$45)+'СЕТ СН'!$G$12+СВЦЭМ!$D$10+'СЕТ СН'!$G$6-'СЕТ СН'!$G$22</f>
        <v>1149.5658715500001</v>
      </c>
      <c r="S53" s="36">
        <f>SUMIFS(СВЦЭМ!$C$33:$C$776,СВЦЭМ!$A$33:$A$776,$A53,СВЦЭМ!$B$33:$B$776,S$45)+'СЕТ СН'!$G$12+СВЦЭМ!$D$10+'СЕТ СН'!$G$6-'СЕТ СН'!$G$22</f>
        <v>1147.7553486200002</v>
      </c>
      <c r="T53" s="36">
        <f>SUMIFS(СВЦЭМ!$C$33:$C$776,СВЦЭМ!$A$33:$A$776,$A53,СВЦЭМ!$B$33:$B$776,T$45)+'СЕТ СН'!$G$12+СВЦЭМ!$D$10+'СЕТ СН'!$G$6-'СЕТ СН'!$G$22</f>
        <v>1163.3705446200001</v>
      </c>
      <c r="U53" s="36">
        <f>SUMIFS(СВЦЭМ!$C$33:$C$776,СВЦЭМ!$A$33:$A$776,$A53,СВЦЭМ!$B$33:$B$776,U$45)+'СЕТ СН'!$G$12+СВЦЭМ!$D$10+'СЕТ СН'!$G$6-'СЕТ СН'!$G$22</f>
        <v>1169.2143100800001</v>
      </c>
      <c r="V53" s="36">
        <f>SUMIFS(СВЦЭМ!$C$33:$C$776,СВЦЭМ!$A$33:$A$776,$A53,СВЦЭМ!$B$33:$B$776,V$45)+'СЕТ СН'!$G$12+СВЦЭМ!$D$10+'СЕТ СН'!$G$6-'СЕТ СН'!$G$22</f>
        <v>1145.3529006400001</v>
      </c>
      <c r="W53" s="36">
        <f>SUMIFS(СВЦЭМ!$C$33:$C$776,СВЦЭМ!$A$33:$A$776,$A53,СВЦЭМ!$B$33:$B$776,W$45)+'СЕТ СН'!$G$12+СВЦЭМ!$D$10+'СЕТ СН'!$G$6-'СЕТ СН'!$G$22</f>
        <v>1139.2725215600001</v>
      </c>
      <c r="X53" s="36">
        <f>SUMIFS(СВЦЭМ!$C$33:$C$776,СВЦЭМ!$A$33:$A$776,$A53,СВЦЭМ!$B$33:$B$776,X$45)+'СЕТ СН'!$G$12+СВЦЭМ!$D$10+'СЕТ СН'!$G$6-'СЕТ СН'!$G$22</f>
        <v>1137.4874839500001</v>
      </c>
      <c r="Y53" s="36">
        <f>SUMIFS(СВЦЭМ!$C$33:$C$776,СВЦЭМ!$A$33:$A$776,$A53,СВЦЭМ!$B$33:$B$776,Y$45)+'СЕТ СН'!$G$12+СВЦЭМ!$D$10+'СЕТ СН'!$G$6-'СЕТ СН'!$G$22</f>
        <v>1165.0914742500001</v>
      </c>
    </row>
    <row r="54" spans="1:25" ht="15.75" x14ac:dyDescent="0.2">
      <c r="A54" s="35">
        <f t="shared" si="1"/>
        <v>43870</v>
      </c>
      <c r="B54" s="36">
        <f>SUMIFS(СВЦЭМ!$C$33:$C$776,СВЦЭМ!$A$33:$A$776,$A54,СВЦЭМ!$B$33:$B$776,B$45)+'СЕТ СН'!$G$12+СВЦЭМ!$D$10+'СЕТ СН'!$G$6-'СЕТ СН'!$G$22</f>
        <v>1210.9360377300002</v>
      </c>
      <c r="C54" s="36">
        <f>SUMIFS(СВЦЭМ!$C$33:$C$776,СВЦЭМ!$A$33:$A$776,$A54,СВЦЭМ!$B$33:$B$776,C$45)+'СЕТ СН'!$G$12+СВЦЭМ!$D$10+'СЕТ СН'!$G$6-'СЕТ СН'!$G$22</f>
        <v>1230.8088402199999</v>
      </c>
      <c r="D54" s="36">
        <f>SUMIFS(СВЦЭМ!$C$33:$C$776,СВЦЭМ!$A$33:$A$776,$A54,СВЦЭМ!$B$33:$B$776,D$45)+'СЕТ СН'!$G$12+СВЦЭМ!$D$10+'СЕТ СН'!$G$6-'СЕТ СН'!$G$22</f>
        <v>1246.5630511100001</v>
      </c>
      <c r="E54" s="36">
        <f>SUMIFS(СВЦЭМ!$C$33:$C$776,СВЦЭМ!$A$33:$A$776,$A54,СВЦЭМ!$B$33:$B$776,E$45)+'СЕТ СН'!$G$12+СВЦЭМ!$D$10+'СЕТ СН'!$G$6-'СЕТ СН'!$G$22</f>
        <v>1250.9726754699998</v>
      </c>
      <c r="F54" s="36">
        <f>SUMIFS(СВЦЭМ!$C$33:$C$776,СВЦЭМ!$A$33:$A$776,$A54,СВЦЭМ!$B$33:$B$776,F$45)+'СЕТ СН'!$G$12+СВЦЭМ!$D$10+'СЕТ СН'!$G$6-'СЕТ СН'!$G$22</f>
        <v>1242.1323470899999</v>
      </c>
      <c r="G54" s="36">
        <f>SUMIFS(СВЦЭМ!$C$33:$C$776,СВЦЭМ!$A$33:$A$776,$A54,СВЦЭМ!$B$33:$B$776,G$45)+'СЕТ СН'!$G$12+СВЦЭМ!$D$10+'СЕТ СН'!$G$6-'СЕТ СН'!$G$22</f>
        <v>1228.4149372499999</v>
      </c>
      <c r="H54" s="36">
        <f>SUMIFS(СВЦЭМ!$C$33:$C$776,СВЦЭМ!$A$33:$A$776,$A54,СВЦЭМ!$B$33:$B$776,H$45)+'СЕТ СН'!$G$12+СВЦЭМ!$D$10+'СЕТ СН'!$G$6-'СЕТ СН'!$G$22</f>
        <v>1205.6485208500001</v>
      </c>
      <c r="I54" s="36">
        <f>SUMIFS(СВЦЭМ!$C$33:$C$776,СВЦЭМ!$A$33:$A$776,$A54,СВЦЭМ!$B$33:$B$776,I$45)+'СЕТ СН'!$G$12+СВЦЭМ!$D$10+'СЕТ СН'!$G$6-'СЕТ СН'!$G$22</f>
        <v>1186.58097576</v>
      </c>
      <c r="J54" s="36">
        <f>SUMIFS(СВЦЭМ!$C$33:$C$776,СВЦЭМ!$A$33:$A$776,$A54,СВЦЭМ!$B$33:$B$776,J$45)+'СЕТ СН'!$G$12+СВЦЭМ!$D$10+'СЕТ СН'!$G$6-'СЕТ СН'!$G$22</f>
        <v>1152.1873076500001</v>
      </c>
      <c r="K54" s="36">
        <f>SUMIFS(СВЦЭМ!$C$33:$C$776,СВЦЭМ!$A$33:$A$776,$A54,СВЦЭМ!$B$33:$B$776,K$45)+'СЕТ СН'!$G$12+СВЦЭМ!$D$10+'СЕТ СН'!$G$6-'СЕТ СН'!$G$22</f>
        <v>1125.23786677</v>
      </c>
      <c r="L54" s="36">
        <f>SUMIFS(СВЦЭМ!$C$33:$C$776,СВЦЭМ!$A$33:$A$776,$A54,СВЦЭМ!$B$33:$B$776,L$45)+'СЕТ СН'!$G$12+СВЦЭМ!$D$10+'СЕТ СН'!$G$6-'СЕТ СН'!$G$22</f>
        <v>1120.8915072300001</v>
      </c>
      <c r="M54" s="36">
        <f>SUMIFS(СВЦЭМ!$C$33:$C$776,СВЦЭМ!$A$33:$A$776,$A54,СВЦЭМ!$B$33:$B$776,M$45)+'СЕТ СН'!$G$12+СВЦЭМ!$D$10+'СЕТ СН'!$G$6-'СЕТ СН'!$G$22</f>
        <v>1140.9473583400002</v>
      </c>
      <c r="N54" s="36">
        <f>SUMIFS(СВЦЭМ!$C$33:$C$776,СВЦЭМ!$A$33:$A$776,$A54,СВЦЭМ!$B$33:$B$776,N$45)+'СЕТ СН'!$G$12+СВЦЭМ!$D$10+'СЕТ СН'!$G$6-'СЕТ СН'!$G$22</f>
        <v>1159.6758253800001</v>
      </c>
      <c r="O54" s="36">
        <f>SUMIFS(СВЦЭМ!$C$33:$C$776,СВЦЭМ!$A$33:$A$776,$A54,СВЦЭМ!$B$33:$B$776,O$45)+'СЕТ СН'!$G$12+СВЦЭМ!$D$10+'СЕТ СН'!$G$6-'СЕТ СН'!$G$22</f>
        <v>1166.16938807</v>
      </c>
      <c r="P54" s="36">
        <f>SUMIFS(СВЦЭМ!$C$33:$C$776,СВЦЭМ!$A$33:$A$776,$A54,СВЦЭМ!$B$33:$B$776,P$45)+'СЕТ СН'!$G$12+СВЦЭМ!$D$10+'СЕТ СН'!$G$6-'СЕТ СН'!$G$22</f>
        <v>1173.5481048200002</v>
      </c>
      <c r="Q54" s="36">
        <f>SUMIFS(СВЦЭМ!$C$33:$C$776,СВЦЭМ!$A$33:$A$776,$A54,СВЦЭМ!$B$33:$B$776,Q$45)+'СЕТ СН'!$G$12+СВЦЭМ!$D$10+'СЕТ СН'!$G$6-'СЕТ СН'!$G$22</f>
        <v>1180.98276839</v>
      </c>
      <c r="R54" s="36">
        <f>SUMIFS(СВЦЭМ!$C$33:$C$776,СВЦЭМ!$A$33:$A$776,$A54,СВЦЭМ!$B$33:$B$776,R$45)+'СЕТ СН'!$G$12+СВЦЭМ!$D$10+'СЕТ СН'!$G$6-'СЕТ СН'!$G$22</f>
        <v>1176.3039072500001</v>
      </c>
      <c r="S54" s="36">
        <f>SUMIFS(СВЦЭМ!$C$33:$C$776,СВЦЭМ!$A$33:$A$776,$A54,СВЦЭМ!$B$33:$B$776,S$45)+'СЕТ СН'!$G$12+СВЦЭМ!$D$10+'СЕТ СН'!$G$6-'СЕТ СН'!$G$22</f>
        <v>1170.7399182900001</v>
      </c>
      <c r="T54" s="36">
        <f>SUMIFS(СВЦЭМ!$C$33:$C$776,СВЦЭМ!$A$33:$A$776,$A54,СВЦЭМ!$B$33:$B$776,T$45)+'СЕТ СН'!$G$12+СВЦЭМ!$D$10+'СЕТ СН'!$G$6-'СЕТ СН'!$G$22</f>
        <v>1165.3427973600001</v>
      </c>
      <c r="U54" s="36">
        <f>SUMIFS(СВЦЭМ!$C$33:$C$776,СВЦЭМ!$A$33:$A$776,$A54,СВЦЭМ!$B$33:$B$776,U$45)+'СЕТ СН'!$G$12+СВЦЭМ!$D$10+'СЕТ СН'!$G$6-'СЕТ СН'!$G$22</f>
        <v>1163.3877490700002</v>
      </c>
      <c r="V54" s="36">
        <f>SUMIFS(СВЦЭМ!$C$33:$C$776,СВЦЭМ!$A$33:$A$776,$A54,СВЦЭМ!$B$33:$B$776,V$45)+'СЕТ СН'!$G$12+СВЦЭМ!$D$10+'СЕТ СН'!$G$6-'СЕТ СН'!$G$22</f>
        <v>1164.31187103</v>
      </c>
      <c r="W54" s="36">
        <f>SUMIFS(СВЦЭМ!$C$33:$C$776,СВЦЭМ!$A$33:$A$776,$A54,СВЦЭМ!$B$33:$B$776,W$45)+'СЕТ СН'!$G$12+СВЦЭМ!$D$10+'СЕТ СН'!$G$6-'СЕТ СН'!$G$22</f>
        <v>1168.7236738700001</v>
      </c>
      <c r="X54" s="36">
        <f>SUMIFS(СВЦЭМ!$C$33:$C$776,СВЦЭМ!$A$33:$A$776,$A54,СВЦЭМ!$B$33:$B$776,X$45)+'СЕТ СН'!$G$12+СВЦЭМ!$D$10+'СЕТ СН'!$G$6-'СЕТ СН'!$G$22</f>
        <v>1167.7326629700001</v>
      </c>
      <c r="Y54" s="36">
        <f>SUMIFS(СВЦЭМ!$C$33:$C$776,СВЦЭМ!$A$33:$A$776,$A54,СВЦЭМ!$B$33:$B$776,Y$45)+'СЕТ СН'!$G$12+СВЦЭМ!$D$10+'СЕТ СН'!$G$6-'СЕТ СН'!$G$22</f>
        <v>1182.6944792200002</v>
      </c>
    </row>
    <row r="55" spans="1:25" ht="15.75" x14ac:dyDescent="0.2">
      <c r="A55" s="35">
        <f t="shared" si="1"/>
        <v>43871</v>
      </c>
      <c r="B55" s="36">
        <f>SUMIFS(СВЦЭМ!$C$33:$C$776,СВЦЭМ!$A$33:$A$776,$A55,СВЦЭМ!$B$33:$B$776,B$45)+'СЕТ СН'!$G$12+СВЦЭМ!$D$10+'СЕТ СН'!$G$6-'СЕТ СН'!$G$22</f>
        <v>1250.0524626599999</v>
      </c>
      <c r="C55" s="36">
        <f>SUMIFS(СВЦЭМ!$C$33:$C$776,СВЦЭМ!$A$33:$A$776,$A55,СВЦЭМ!$B$33:$B$776,C$45)+'СЕТ СН'!$G$12+СВЦЭМ!$D$10+'СЕТ СН'!$G$6-'СЕТ СН'!$G$22</f>
        <v>1271.91592384</v>
      </c>
      <c r="D55" s="36">
        <f>SUMIFS(СВЦЭМ!$C$33:$C$776,СВЦЭМ!$A$33:$A$776,$A55,СВЦЭМ!$B$33:$B$776,D$45)+'СЕТ СН'!$G$12+СВЦЭМ!$D$10+'СЕТ СН'!$G$6-'СЕТ СН'!$G$22</f>
        <v>1284.4307018299999</v>
      </c>
      <c r="E55" s="36">
        <f>SUMIFS(СВЦЭМ!$C$33:$C$776,СВЦЭМ!$A$33:$A$776,$A55,СВЦЭМ!$B$33:$B$776,E$45)+'СЕТ СН'!$G$12+СВЦЭМ!$D$10+'СЕТ СН'!$G$6-'СЕТ СН'!$G$22</f>
        <v>1284.3744058799998</v>
      </c>
      <c r="F55" s="36">
        <f>SUMIFS(СВЦЭМ!$C$33:$C$776,СВЦЭМ!$A$33:$A$776,$A55,СВЦЭМ!$B$33:$B$776,F$45)+'СЕТ СН'!$G$12+СВЦЭМ!$D$10+'СЕТ СН'!$G$6-'СЕТ СН'!$G$22</f>
        <v>1283.3233691799999</v>
      </c>
      <c r="G55" s="36">
        <f>SUMIFS(СВЦЭМ!$C$33:$C$776,СВЦЭМ!$A$33:$A$776,$A55,СВЦЭМ!$B$33:$B$776,G$45)+'СЕТ СН'!$G$12+СВЦЭМ!$D$10+'СЕТ СН'!$G$6-'СЕТ СН'!$G$22</f>
        <v>1259.4476768799998</v>
      </c>
      <c r="H55" s="36">
        <f>SUMIFS(СВЦЭМ!$C$33:$C$776,СВЦЭМ!$A$33:$A$776,$A55,СВЦЭМ!$B$33:$B$776,H$45)+'СЕТ СН'!$G$12+СВЦЭМ!$D$10+'СЕТ СН'!$G$6-'СЕТ СН'!$G$22</f>
        <v>1223.6772736</v>
      </c>
      <c r="I55" s="36">
        <f>SUMIFS(СВЦЭМ!$C$33:$C$776,СВЦЭМ!$A$33:$A$776,$A55,СВЦЭМ!$B$33:$B$776,I$45)+'СЕТ СН'!$G$12+СВЦЭМ!$D$10+'СЕТ СН'!$G$6-'СЕТ СН'!$G$22</f>
        <v>1194.0813521900002</v>
      </c>
      <c r="J55" s="36">
        <f>SUMIFS(СВЦЭМ!$C$33:$C$776,СВЦЭМ!$A$33:$A$776,$A55,СВЦЭМ!$B$33:$B$776,J$45)+'СЕТ СН'!$G$12+СВЦЭМ!$D$10+'СЕТ СН'!$G$6-'СЕТ СН'!$G$22</f>
        <v>1161.7329343400002</v>
      </c>
      <c r="K55" s="36">
        <f>SUMIFS(СВЦЭМ!$C$33:$C$776,СВЦЭМ!$A$33:$A$776,$A55,СВЦЭМ!$B$33:$B$776,K$45)+'СЕТ СН'!$G$12+СВЦЭМ!$D$10+'СЕТ СН'!$G$6-'СЕТ СН'!$G$22</f>
        <v>1136.3408815800001</v>
      </c>
      <c r="L55" s="36">
        <f>SUMIFS(СВЦЭМ!$C$33:$C$776,СВЦЭМ!$A$33:$A$776,$A55,СВЦЭМ!$B$33:$B$776,L$45)+'СЕТ СН'!$G$12+СВЦЭМ!$D$10+'СЕТ СН'!$G$6-'СЕТ СН'!$G$22</f>
        <v>1146.46235344</v>
      </c>
      <c r="M55" s="36">
        <f>SUMIFS(СВЦЭМ!$C$33:$C$776,СВЦЭМ!$A$33:$A$776,$A55,СВЦЭМ!$B$33:$B$776,M$45)+'СЕТ СН'!$G$12+СВЦЭМ!$D$10+'СЕТ СН'!$G$6-'СЕТ СН'!$G$22</f>
        <v>1160.00744912</v>
      </c>
      <c r="N55" s="36">
        <f>SUMIFS(СВЦЭМ!$C$33:$C$776,СВЦЭМ!$A$33:$A$776,$A55,СВЦЭМ!$B$33:$B$776,N$45)+'СЕТ СН'!$G$12+СВЦЭМ!$D$10+'СЕТ СН'!$G$6-'СЕТ СН'!$G$22</f>
        <v>1182.1004886600001</v>
      </c>
      <c r="O55" s="36">
        <f>SUMIFS(СВЦЭМ!$C$33:$C$776,СВЦЭМ!$A$33:$A$776,$A55,СВЦЭМ!$B$33:$B$776,O$45)+'СЕТ СН'!$G$12+СВЦЭМ!$D$10+'СЕТ СН'!$G$6-'СЕТ СН'!$G$22</f>
        <v>1196.3758927400002</v>
      </c>
      <c r="P55" s="36">
        <f>SUMIFS(СВЦЭМ!$C$33:$C$776,СВЦЭМ!$A$33:$A$776,$A55,СВЦЭМ!$B$33:$B$776,P$45)+'СЕТ СН'!$G$12+СВЦЭМ!$D$10+'СЕТ СН'!$G$6-'СЕТ СН'!$G$22</f>
        <v>1209.5728340100002</v>
      </c>
      <c r="Q55" s="36">
        <f>SUMIFS(СВЦЭМ!$C$33:$C$776,СВЦЭМ!$A$33:$A$776,$A55,СВЦЭМ!$B$33:$B$776,Q$45)+'СЕТ СН'!$G$12+СВЦЭМ!$D$10+'СЕТ СН'!$G$6-'СЕТ СН'!$G$22</f>
        <v>1214.90349829</v>
      </c>
      <c r="R55" s="36">
        <f>SUMIFS(СВЦЭМ!$C$33:$C$776,СВЦЭМ!$A$33:$A$776,$A55,СВЦЭМ!$B$33:$B$776,R$45)+'СЕТ СН'!$G$12+СВЦЭМ!$D$10+'СЕТ СН'!$G$6-'СЕТ СН'!$G$22</f>
        <v>1215.4129814300002</v>
      </c>
      <c r="S55" s="36">
        <f>SUMIFS(СВЦЭМ!$C$33:$C$776,СВЦЭМ!$A$33:$A$776,$A55,СВЦЭМ!$B$33:$B$776,S$45)+'СЕТ СН'!$G$12+СВЦЭМ!$D$10+'СЕТ СН'!$G$6-'СЕТ СН'!$G$22</f>
        <v>1203.7328091000002</v>
      </c>
      <c r="T55" s="36">
        <f>SUMIFS(СВЦЭМ!$C$33:$C$776,СВЦЭМ!$A$33:$A$776,$A55,СВЦЭМ!$B$33:$B$776,T$45)+'СЕТ СН'!$G$12+СВЦЭМ!$D$10+'СЕТ СН'!$G$6-'СЕТ СН'!$G$22</f>
        <v>1162.84245977</v>
      </c>
      <c r="U55" s="36">
        <f>SUMIFS(СВЦЭМ!$C$33:$C$776,СВЦЭМ!$A$33:$A$776,$A55,СВЦЭМ!$B$33:$B$776,U$45)+'СЕТ СН'!$G$12+СВЦЭМ!$D$10+'СЕТ СН'!$G$6-'СЕТ СН'!$G$22</f>
        <v>1169.35316076</v>
      </c>
      <c r="V55" s="36">
        <f>SUMIFS(СВЦЭМ!$C$33:$C$776,СВЦЭМ!$A$33:$A$776,$A55,СВЦЭМ!$B$33:$B$776,V$45)+'СЕТ СН'!$G$12+СВЦЭМ!$D$10+'СЕТ СН'!$G$6-'СЕТ СН'!$G$22</f>
        <v>1177.6522694300002</v>
      </c>
      <c r="W55" s="36">
        <f>SUMIFS(СВЦЭМ!$C$33:$C$776,СВЦЭМ!$A$33:$A$776,$A55,СВЦЭМ!$B$33:$B$776,W$45)+'СЕТ СН'!$G$12+СВЦЭМ!$D$10+'СЕТ СН'!$G$6-'СЕТ СН'!$G$22</f>
        <v>1189.7725736900002</v>
      </c>
      <c r="X55" s="36">
        <f>SUMIFS(СВЦЭМ!$C$33:$C$776,СВЦЭМ!$A$33:$A$776,$A55,СВЦЭМ!$B$33:$B$776,X$45)+'СЕТ СН'!$G$12+СВЦЭМ!$D$10+'СЕТ СН'!$G$6-'СЕТ СН'!$G$22</f>
        <v>1206.4222098300002</v>
      </c>
      <c r="Y55" s="36">
        <f>SUMIFS(СВЦЭМ!$C$33:$C$776,СВЦЭМ!$A$33:$A$776,$A55,СВЦЭМ!$B$33:$B$776,Y$45)+'СЕТ СН'!$G$12+СВЦЭМ!$D$10+'СЕТ СН'!$G$6-'СЕТ СН'!$G$22</f>
        <v>1217.3838368500001</v>
      </c>
    </row>
    <row r="56" spans="1:25" ht="15.75" x14ac:dyDescent="0.2">
      <c r="A56" s="35">
        <f t="shared" si="1"/>
        <v>43872</v>
      </c>
      <c r="B56" s="36">
        <f>SUMIFS(СВЦЭМ!$C$33:$C$776,СВЦЭМ!$A$33:$A$776,$A56,СВЦЭМ!$B$33:$B$776,B$45)+'СЕТ СН'!$G$12+СВЦЭМ!$D$10+'СЕТ СН'!$G$6-'СЕТ СН'!$G$22</f>
        <v>1214.0653571</v>
      </c>
      <c r="C56" s="36">
        <f>SUMIFS(СВЦЭМ!$C$33:$C$776,СВЦЭМ!$A$33:$A$776,$A56,СВЦЭМ!$B$33:$B$776,C$45)+'СЕТ СН'!$G$12+СВЦЭМ!$D$10+'СЕТ СН'!$G$6-'СЕТ СН'!$G$22</f>
        <v>1232.20819396</v>
      </c>
      <c r="D56" s="36">
        <f>SUMIFS(СВЦЭМ!$C$33:$C$776,СВЦЭМ!$A$33:$A$776,$A56,СВЦЭМ!$B$33:$B$776,D$45)+'СЕТ СН'!$G$12+СВЦЭМ!$D$10+'СЕТ СН'!$G$6-'СЕТ СН'!$G$22</f>
        <v>1239.3406106699999</v>
      </c>
      <c r="E56" s="36">
        <f>SUMIFS(СВЦЭМ!$C$33:$C$776,СВЦЭМ!$A$33:$A$776,$A56,СВЦЭМ!$B$33:$B$776,E$45)+'СЕТ СН'!$G$12+СВЦЭМ!$D$10+'СЕТ СН'!$G$6-'СЕТ СН'!$G$22</f>
        <v>1247.1016409299998</v>
      </c>
      <c r="F56" s="36">
        <f>SUMIFS(СВЦЭМ!$C$33:$C$776,СВЦЭМ!$A$33:$A$776,$A56,СВЦЭМ!$B$33:$B$776,F$45)+'СЕТ СН'!$G$12+СВЦЭМ!$D$10+'СЕТ СН'!$G$6-'СЕТ СН'!$G$22</f>
        <v>1238.5558347799999</v>
      </c>
      <c r="G56" s="36">
        <f>SUMIFS(СВЦЭМ!$C$33:$C$776,СВЦЭМ!$A$33:$A$776,$A56,СВЦЭМ!$B$33:$B$776,G$45)+'СЕТ СН'!$G$12+СВЦЭМ!$D$10+'СЕТ СН'!$G$6-'СЕТ СН'!$G$22</f>
        <v>1218.46617657</v>
      </c>
      <c r="H56" s="36">
        <f>SUMIFS(СВЦЭМ!$C$33:$C$776,СВЦЭМ!$A$33:$A$776,$A56,СВЦЭМ!$B$33:$B$776,H$45)+'СЕТ СН'!$G$12+СВЦЭМ!$D$10+'СЕТ СН'!$G$6-'СЕТ СН'!$G$22</f>
        <v>1182.31603647</v>
      </c>
      <c r="I56" s="36">
        <f>SUMIFS(СВЦЭМ!$C$33:$C$776,СВЦЭМ!$A$33:$A$776,$A56,СВЦЭМ!$B$33:$B$776,I$45)+'СЕТ СН'!$G$12+СВЦЭМ!$D$10+'СЕТ СН'!$G$6-'СЕТ СН'!$G$22</f>
        <v>1162.9749564700001</v>
      </c>
      <c r="J56" s="36">
        <f>SUMIFS(СВЦЭМ!$C$33:$C$776,СВЦЭМ!$A$33:$A$776,$A56,СВЦЭМ!$B$33:$B$776,J$45)+'СЕТ СН'!$G$12+СВЦЭМ!$D$10+'СЕТ СН'!$G$6-'СЕТ СН'!$G$22</f>
        <v>1142.79584922</v>
      </c>
      <c r="K56" s="36">
        <f>SUMIFS(СВЦЭМ!$C$33:$C$776,СВЦЭМ!$A$33:$A$776,$A56,СВЦЭМ!$B$33:$B$776,K$45)+'СЕТ СН'!$G$12+СВЦЭМ!$D$10+'СЕТ СН'!$G$6-'СЕТ СН'!$G$22</f>
        <v>1124.7838991400001</v>
      </c>
      <c r="L56" s="36">
        <f>SUMIFS(СВЦЭМ!$C$33:$C$776,СВЦЭМ!$A$33:$A$776,$A56,СВЦЭМ!$B$33:$B$776,L$45)+'СЕТ СН'!$G$12+СВЦЭМ!$D$10+'СЕТ СН'!$G$6-'СЕТ СН'!$G$22</f>
        <v>1136.22283292</v>
      </c>
      <c r="M56" s="36">
        <f>SUMIFS(СВЦЭМ!$C$33:$C$776,СВЦЭМ!$A$33:$A$776,$A56,СВЦЭМ!$B$33:$B$776,M$45)+'СЕТ СН'!$G$12+СВЦЭМ!$D$10+'СЕТ СН'!$G$6-'СЕТ СН'!$G$22</f>
        <v>1155.5349599600002</v>
      </c>
      <c r="N56" s="36">
        <f>SUMIFS(СВЦЭМ!$C$33:$C$776,СВЦЭМ!$A$33:$A$776,$A56,СВЦЭМ!$B$33:$B$776,N$45)+'СЕТ СН'!$G$12+СВЦЭМ!$D$10+'СЕТ СН'!$G$6-'СЕТ СН'!$G$22</f>
        <v>1178.6428067300001</v>
      </c>
      <c r="O56" s="36">
        <f>SUMIFS(СВЦЭМ!$C$33:$C$776,СВЦЭМ!$A$33:$A$776,$A56,СВЦЭМ!$B$33:$B$776,O$45)+'СЕТ СН'!$G$12+СВЦЭМ!$D$10+'СЕТ СН'!$G$6-'СЕТ СН'!$G$22</f>
        <v>1209.9208803600002</v>
      </c>
      <c r="P56" s="36">
        <f>SUMIFS(СВЦЭМ!$C$33:$C$776,СВЦЭМ!$A$33:$A$776,$A56,СВЦЭМ!$B$33:$B$776,P$45)+'СЕТ СН'!$G$12+СВЦЭМ!$D$10+'СЕТ СН'!$G$6-'СЕТ СН'!$G$22</f>
        <v>1232.3877384499999</v>
      </c>
      <c r="Q56" s="36">
        <f>SUMIFS(СВЦЭМ!$C$33:$C$776,СВЦЭМ!$A$33:$A$776,$A56,СВЦЭМ!$B$33:$B$776,Q$45)+'СЕТ СН'!$G$12+СВЦЭМ!$D$10+'СЕТ СН'!$G$6-'СЕТ СН'!$G$22</f>
        <v>1241.5175136699997</v>
      </c>
      <c r="R56" s="36">
        <f>SUMIFS(СВЦЭМ!$C$33:$C$776,СВЦЭМ!$A$33:$A$776,$A56,СВЦЭМ!$B$33:$B$776,R$45)+'СЕТ СН'!$G$12+СВЦЭМ!$D$10+'СЕТ СН'!$G$6-'СЕТ СН'!$G$22</f>
        <v>1219.12107038</v>
      </c>
      <c r="S56" s="36">
        <f>SUMIFS(СВЦЭМ!$C$33:$C$776,СВЦЭМ!$A$33:$A$776,$A56,СВЦЭМ!$B$33:$B$776,S$45)+'СЕТ СН'!$G$12+СВЦЭМ!$D$10+'СЕТ СН'!$G$6-'СЕТ СН'!$G$22</f>
        <v>1187.84793887</v>
      </c>
      <c r="T56" s="36">
        <f>SUMIFS(СВЦЭМ!$C$33:$C$776,СВЦЭМ!$A$33:$A$776,$A56,СВЦЭМ!$B$33:$B$776,T$45)+'СЕТ СН'!$G$12+СВЦЭМ!$D$10+'СЕТ СН'!$G$6-'СЕТ СН'!$G$22</f>
        <v>1161.5407705900002</v>
      </c>
      <c r="U56" s="36">
        <f>SUMIFS(СВЦЭМ!$C$33:$C$776,СВЦЭМ!$A$33:$A$776,$A56,СВЦЭМ!$B$33:$B$776,U$45)+'СЕТ СН'!$G$12+СВЦЭМ!$D$10+'СЕТ СН'!$G$6-'СЕТ СН'!$G$22</f>
        <v>1157.6457048</v>
      </c>
      <c r="V56" s="36">
        <f>SUMIFS(СВЦЭМ!$C$33:$C$776,СВЦЭМ!$A$33:$A$776,$A56,СВЦЭМ!$B$33:$B$776,V$45)+'СЕТ СН'!$G$12+СВЦЭМ!$D$10+'СЕТ СН'!$G$6-'СЕТ СН'!$G$22</f>
        <v>1160.5770897700002</v>
      </c>
      <c r="W56" s="36">
        <f>SUMIFS(СВЦЭМ!$C$33:$C$776,СВЦЭМ!$A$33:$A$776,$A56,СВЦЭМ!$B$33:$B$776,W$45)+'СЕТ СН'!$G$12+СВЦЭМ!$D$10+'СЕТ СН'!$G$6-'СЕТ СН'!$G$22</f>
        <v>1177.1914880200002</v>
      </c>
      <c r="X56" s="36">
        <f>SUMIFS(СВЦЭМ!$C$33:$C$776,СВЦЭМ!$A$33:$A$776,$A56,СВЦЭМ!$B$33:$B$776,X$45)+'СЕТ СН'!$G$12+СВЦЭМ!$D$10+'СЕТ СН'!$G$6-'СЕТ СН'!$G$22</f>
        <v>1189.1160356</v>
      </c>
      <c r="Y56" s="36">
        <f>SUMIFS(СВЦЭМ!$C$33:$C$776,СВЦЭМ!$A$33:$A$776,$A56,СВЦЭМ!$B$33:$B$776,Y$45)+'СЕТ СН'!$G$12+СВЦЭМ!$D$10+'СЕТ СН'!$G$6-'СЕТ СН'!$G$22</f>
        <v>1192.04956171</v>
      </c>
    </row>
    <row r="57" spans="1:25" ht="15.75" x14ac:dyDescent="0.2">
      <c r="A57" s="35">
        <f t="shared" si="1"/>
        <v>43873</v>
      </c>
      <c r="B57" s="36">
        <f>SUMIFS(СВЦЭМ!$C$33:$C$776,СВЦЭМ!$A$33:$A$776,$A57,СВЦЭМ!$B$33:$B$776,B$45)+'СЕТ СН'!$G$12+СВЦЭМ!$D$10+'СЕТ СН'!$G$6-'СЕТ СН'!$G$22</f>
        <v>1202.83535736</v>
      </c>
      <c r="C57" s="36">
        <f>SUMIFS(СВЦЭМ!$C$33:$C$776,СВЦЭМ!$A$33:$A$776,$A57,СВЦЭМ!$B$33:$B$776,C$45)+'СЕТ СН'!$G$12+СВЦЭМ!$D$10+'СЕТ СН'!$G$6-'СЕТ СН'!$G$22</f>
        <v>1193.9170799800002</v>
      </c>
      <c r="D57" s="36">
        <f>SUMIFS(СВЦЭМ!$C$33:$C$776,СВЦЭМ!$A$33:$A$776,$A57,СВЦЭМ!$B$33:$B$776,D$45)+'СЕТ СН'!$G$12+СВЦЭМ!$D$10+'СЕТ СН'!$G$6-'СЕТ СН'!$G$22</f>
        <v>1215.9450538600001</v>
      </c>
      <c r="E57" s="36">
        <f>SUMIFS(СВЦЭМ!$C$33:$C$776,СВЦЭМ!$A$33:$A$776,$A57,СВЦЭМ!$B$33:$B$776,E$45)+'СЕТ СН'!$G$12+СВЦЭМ!$D$10+'СЕТ СН'!$G$6-'СЕТ СН'!$G$22</f>
        <v>1214.8632157700001</v>
      </c>
      <c r="F57" s="36">
        <f>SUMIFS(СВЦЭМ!$C$33:$C$776,СВЦЭМ!$A$33:$A$776,$A57,СВЦЭМ!$B$33:$B$776,F$45)+'СЕТ СН'!$G$12+СВЦЭМ!$D$10+'СЕТ СН'!$G$6-'СЕТ СН'!$G$22</f>
        <v>1207.53260914</v>
      </c>
      <c r="G57" s="36">
        <f>SUMIFS(СВЦЭМ!$C$33:$C$776,СВЦЭМ!$A$33:$A$776,$A57,СВЦЭМ!$B$33:$B$776,G$45)+'СЕТ СН'!$G$12+СВЦЭМ!$D$10+'СЕТ СН'!$G$6-'СЕТ СН'!$G$22</f>
        <v>1193.1350751300001</v>
      </c>
      <c r="H57" s="36">
        <f>SUMIFS(СВЦЭМ!$C$33:$C$776,СВЦЭМ!$A$33:$A$776,$A57,СВЦЭМ!$B$33:$B$776,H$45)+'СЕТ СН'!$G$12+СВЦЭМ!$D$10+'СЕТ СН'!$G$6-'СЕТ СН'!$G$22</f>
        <v>1163.9971862900002</v>
      </c>
      <c r="I57" s="36">
        <f>SUMIFS(СВЦЭМ!$C$33:$C$776,СВЦЭМ!$A$33:$A$776,$A57,СВЦЭМ!$B$33:$B$776,I$45)+'СЕТ СН'!$G$12+СВЦЭМ!$D$10+'СЕТ СН'!$G$6-'СЕТ СН'!$G$22</f>
        <v>1153.1564289800001</v>
      </c>
      <c r="J57" s="36">
        <f>SUMIFS(СВЦЭМ!$C$33:$C$776,СВЦЭМ!$A$33:$A$776,$A57,СВЦЭМ!$B$33:$B$776,J$45)+'СЕТ СН'!$G$12+СВЦЭМ!$D$10+'СЕТ СН'!$G$6-'СЕТ СН'!$G$22</f>
        <v>1167.5900782200001</v>
      </c>
      <c r="K57" s="36">
        <f>SUMIFS(СВЦЭМ!$C$33:$C$776,СВЦЭМ!$A$33:$A$776,$A57,СВЦЭМ!$B$33:$B$776,K$45)+'СЕТ СН'!$G$12+СВЦЭМ!$D$10+'СЕТ СН'!$G$6-'СЕТ СН'!$G$22</f>
        <v>1174.7424680900001</v>
      </c>
      <c r="L57" s="36">
        <f>SUMIFS(СВЦЭМ!$C$33:$C$776,СВЦЭМ!$A$33:$A$776,$A57,СВЦЭМ!$B$33:$B$776,L$45)+'СЕТ СН'!$G$12+СВЦЭМ!$D$10+'СЕТ СН'!$G$6-'СЕТ СН'!$G$22</f>
        <v>1170.6135852</v>
      </c>
      <c r="M57" s="36">
        <f>SUMIFS(СВЦЭМ!$C$33:$C$776,СВЦЭМ!$A$33:$A$776,$A57,СВЦЭМ!$B$33:$B$776,M$45)+'СЕТ СН'!$G$12+СВЦЭМ!$D$10+'СЕТ СН'!$G$6-'СЕТ СН'!$G$22</f>
        <v>1154.33621113</v>
      </c>
      <c r="N57" s="36">
        <f>SUMIFS(СВЦЭМ!$C$33:$C$776,СВЦЭМ!$A$33:$A$776,$A57,СВЦЭМ!$B$33:$B$776,N$45)+'СЕТ СН'!$G$12+СВЦЭМ!$D$10+'СЕТ СН'!$G$6-'СЕТ СН'!$G$22</f>
        <v>1153.5847739400001</v>
      </c>
      <c r="O57" s="36">
        <f>SUMIFS(СВЦЭМ!$C$33:$C$776,СВЦЭМ!$A$33:$A$776,$A57,СВЦЭМ!$B$33:$B$776,O$45)+'СЕТ СН'!$G$12+СВЦЭМ!$D$10+'СЕТ СН'!$G$6-'СЕТ СН'!$G$22</f>
        <v>1153.8923433100001</v>
      </c>
      <c r="P57" s="36">
        <f>SUMIFS(СВЦЭМ!$C$33:$C$776,СВЦЭМ!$A$33:$A$776,$A57,СВЦЭМ!$B$33:$B$776,P$45)+'СЕТ СН'!$G$12+СВЦЭМ!$D$10+'СЕТ СН'!$G$6-'СЕТ СН'!$G$22</f>
        <v>1154.5871339300002</v>
      </c>
      <c r="Q57" s="36">
        <f>SUMIFS(СВЦЭМ!$C$33:$C$776,СВЦЭМ!$A$33:$A$776,$A57,СВЦЭМ!$B$33:$B$776,Q$45)+'СЕТ СН'!$G$12+СВЦЭМ!$D$10+'СЕТ СН'!$G$6-'СЕТ СН'!$G$22</f>
        <v>1151.1551281500001</v>
      </c>
      <c r="R57" s="36">
        <f>SUMIFS(СВЦЭМ!$C$33:$C$776,СВЦЭМ!$A$33:$A$776,$A57,СВЦЭМ!$B$33:$B$776,R$45)+'СЕТ СН'!$G$12+СВЦЭМ!$D$10+'СЕТ СН'!$G$6-'СЕТ СН'!$G$22</f>
        <v>1148.16747244</v>
      </c>
      <c r="S57" s="36">
        <f>SUMIFS(СВЦЭМ!$C$33:$C$776,СВЦЭМ!$A$33:$A$776,$A57,СВЦЭМ!$B$33:$B$776,S$45)+'СЕТ СН'!$G$12+СВЦЭМ!$D$10+'СЕТ СН'!$G$6-'СЕТ СН'!$G$22</f>
        <v>1147.8773592900002</v>
      </c>
      <c r="T57" s="36">
        <f>SUMIFS(СВЦЭМ!$C$33:$C$776,СВЦЭМ!$A$33:$A$776,$A57,СВЦЭМ!$B$33:$B$776,T$45)+'СЕТ СН'!$G$12+СВЦЭМ!$D$10+'СЕТ СН'!$G$6-'СЕТ СН'!$G$22</f>
        <v>1152.82688323</v>
      </c>
      <c r="U57" s="36">
        <f>SUMIFS(СВЦЭМ!$C$33:$C$776,СВЦЭМ!$A$33:$A$776,$A57,СВЦЭМ!$B$33:$B$776,U$45)+'СЕТ СН'!$G$12+СВЦЭМ!$D$10+'СЕТ СН'!$G$6-'СЕТ СН'!$G$22</f>
        <v>1161.7156188600002</v>
      </c>
      <c r="V57" s="36">
        <f>SUMIFS(СВЦЭМ!$C$33:$C$776,СВЦЭМ!$A$33:$A$776,$A57,СВЦЭМ!$B$33:$B$776,V$45)+'СЕТ СН'!$G$12+СВЦЭМ!$D$10+'СЕТ СН'!$G$6-'СЕТ СН'!$G$22</f>
        <v>1141.8481381000001</v>
      </c>
      <c r="W57" s="36">
        <f>SUMIFS(СВЦЭМ!$C$33:$C$776,СВЦЭМ!$A$33:$A$776,$A57,СВЦЭМ!$B$33:$B$776,W$45)+'СЕТ СН'!$G$12+СВЦЭМ!$D$10+'СЕТ СН'!$G$6-'СЕТ СН'!$G$22</f>
        <v>1144.4256067400001</v>
      </c>
      <c r="X57" s="36">
        <f>SUMIFS(СВЦЭМ!$C$33:$C$776,СВЦЭМ!$A$33:$A$776,$A57,СВЦЭМ!$B$33:$B$776,X$45)+'СЕТ СН'!$G$12+СВЦЭМ!$D$10+'СЕТ СН'!$G$6-'СЕТ СН'!$G$22</f>
        <v>1131.7506421300002</v>
      </c>
      <c r="Y57" s="36">
        <f>SUMIFS(СВЦЭМ!$C$33:$C$776,СВЦЭМ!$A$33:$A$776,$A57,СВЦЭМ!$B$33:$B$776,Y$45)+'СЕТ СН'!$G$12+СВЦЭМ!$D$10+'СЕТ СН'!$G$6-'СЕТ СН'!$G$22</f>
        <v>1127.5223574600002</v>
      </c>
    </row>
    <row r="58" spans="1:25" ht="15.75" x14ac:dyDescent="0.2">
      <c r="A58" s="35">
        <f t="shared" si="1"/>
        <v>43874</v>
      </c>
      <c r="B58" s="36">
        <f>SUMIFS(СВЦЭМ!$C$33:$C$776,СВЦЭМ!$A$33:$A$776,$A58,СВЦЭМ!$B$33:$B$776,B$45)+'СЕТ СН'!$G$12+СВЦЭМ!$D$10+'СЕТ СН'!$G$6-'СЕТ СН'!$G$22</f>
        <v>1176.6758151000001</v>
      </c>
      <c r="C58" s="36">
        <f>SUMIFS(СВЦЭМ!$C$33:$C$776,СВЦЭМ!$A$33:$A$776,$A58,СВЦЭМ!$B$33:$B$776,C$45)+'СЕТ СН'!$G$12+СВЦЭМ!$D$10+'СЕТ СН'!$G$6-'СЕТ СН'!$G$22</f>
        <v>1195.54931728</v>
      </c>
      <c r="D58" s="36">
        <f>SUMIFS(СВЦЭМ!$C$33:$C$776,СВЦЭМ!$A$33:$A$776,$A58,СВЦЭМ!$B$33:$B$776,D$45)+'СЕТ СН'!$G$12+СВЦЭМ!$D$10+'СЕТ СН'!$G$6-'СЕТ СН'!$G$22</f>
        <v>1210.8229040200001</v>
      </c>
      <c r="E58" s="36">
        <f>SUMIFS(СВЦЭМ!$C$33:$C$776,СВЦЭМ!$A$33:$A$776,$A58,СВЦЭМ!$B$33:$B$776,E$45)+'СЕТ СН'!$G$12+СВЦЭМ!$D$10+'СЕТ СН'!$G$6-'СЕТ СН'!$G$22</f>
        <v>1218.11673627</v>
      </c>
      <c r="F58" s="36">
        <f>SUMIFS(СВЦЭМ!$C$33:$C$776,СВЦЭМ!$A$33:$A$776,$A58,СВЦЭМ!$B$33:$B$776,F$45)+'СЕТ СН'!$G$12+СВЦЭМ!$D$10+'СЕТ СН'!$G$6-'СЕТ СН'!$G$22</f>
        <v>1211.4827661500001</v>
      </c>
      <c r="G58" s="36">
        <f>SUMIFS(СВЦЭМ!$C$33:$C$776,СВЦЭМ!$A$33:$A$776,$A58,СВЦЭМ!$B$33:$B$776,G$45)+'СЕТ СН'!$G$12+СВЦЭМ!$D$10+'СЕТ СН'!$G$6-'СЕТ СН'!$G$22</f>
        <v>1189.3689591100001</v>
      </c>
      <c r="H58" s="36">
        <f>SUMIFS(СВЦЭМ!$C$33:$C$776,СВЦЭМ!$A$33:$A$776,$A58,СВЦЭМ!$B$33:$B$776,H$45)+'СЕТ СН'!$G$12+СВЦЭМ!$D$10+'СЕТ СН'!$G$6-'СЕТ СН'!$G$22</f>
        <v>1172.6185636</v>
      </c>
      <c r="I58" s="36">
        <f>SUMIFS(СВЦЭМ!$C$33:$C$776,СВЦЭМ!$A$33:$A$776,$A58,СВЦЭМ!$B$33:$B$776,I$45)+'СЕТ СН'!$G$12+СВЦЭМ!$D$10+'СЕТ СН'!$G$6-'СЕТ СН'!$G$22</f>
        <v>1152.33842665</v>
      </c>
      <c r="J58" s="36">
        <f>SUMIFS(СВЦЭМ!$C$33:$C$776,СВЦЭМ!$A$33:$A$776,$A58,СВЦЭМ!$B$33:$B$776,J$45)+'СЕТ СН'!$G$12+СВЦЭМ!$D$10+'СЕТ СН'!$G$6-'СЕТ СН'!$G$22</f>
        <v>1146.5130902800001</v>
      </c>
      <c r="K58" s="36">
        <f>SUMIFS(СВЦЭМ!$C$33:$C$776,СВЦЭМ!$A$33:$A$776,$A58,СВЦЭМ!$B$33:$B$776,K$45)+'СЕТ СН'!$G$12+СВЦЭМ!$D$10+'СЕТ СН'!$G$6-'СЕТ СН'!$G$22</f>
        <v>1127.7985588700001</v>
      </c>
      <c r="L58" s="36">
        <f>SUMIFS(СВЦЭМ!$C$33:$C$776,СВЦЭМ!$A$33:$A$776,$A58,СВЦЭМ!$B$33:$B$776,L$45)+'СЕТ СН'!$G$12+СВЦЭМ!$D$10+'СЕТ СН'!$G$6-'СЕТ СН'!$G$22</f>
        <v>1123.8452022700001</v>
      </c>
      <c r="M58" s="36">
        <f>SUMIFS(СВЦЭМ!$C$33:$C$776,СВЦЭМ!$A$33:$A$776,$A58,СВЦЭМ!$B$33:$B$776,M$45)+'СЕТ СН'!$G$12+СВЦЭМ!$D$10+'СЕТ СН'!$G$6-'СЕТ СН'!$G$22</f>
        <v>1134.4464624900002</v>
      </c>
      <c r="N58" s="36">
        <f>SUMIFS(СВЦЭМ!$C$33:$C$776,СВЦЭМ!$A$33:$A$776,$A58,СВЦЭМ!$B$33:$B$776,N$45)+'СЕТ СН'!$G$12+СВЦЭМ!$D$10+'СЕТ СН'!$G$6-'СЕТ СН'!$G$22</f>
        <v>1157.8508448800001</v>
      </c>
      <c r="O58" s="36">
        <f>SUMIFS(СВЦЭМ!$C$33:$C$776,СВЦЭМ!$A$33:$A$776,$A58,СВЦЭМ!$B$33:$B$776,O$45)+'СЕТ СН'!$G$12+СВЦЭМ!$D$10+'СЕТ СН'!$G$6-'СЕТ СН'!$G$22</f>
        <v>1167.6599108800001</v>
      </c>
      <c r="P58" s="36">
        <f>SUMIFS(СВЦЭМ!$C$33:$C$776,СВЦЭМ!$A$33:$A$776,$A58,СВЦЭМ!$B$33:$B$776,P$45)+'СЕТ СН'!$G$12+СВЦЭМ!$D$10+'СЕТ СН'!$G$6-'СЕТ СН'!$G$22</f>
        <v>1172.21862678</v>
      </c>
      <c r="Q58" s="36">
        <f>SUMIFS(СВЦЭМ!$C$33:$C$776,СВЦЭМ!$A$33:$A$776,$A58,СВЦЭМ!$B$33:$B$776,Q$45)+'СЕТ СН'!$G$12+СВЦЭМ!$D$10+'СЕТ СН'!$G$6-'СЕТ СН'!$G$22</f>
        <v>1174.5996238800001</v>
      </c>
      <c r="R58" s="36">
        <f>SUMIFS(СВЦЭМ!$C$33:$C$776,СВЦЭМ!$A$33:$A$776,$A58,СВЦЭМ!$B$33:$B$776,R$45)+'СЕТ СН'!$G$12+СВЦЭМ!$D$10+'СЕТ СН'!$G$6-'СЕТ СН'!$G$22</f>
        <v>1173.89602188</v>
      </c>
      <c r="S58" s="36">
        <f>SUMIFS(СВЦЭМ!$C$33:$C$776,СВЦЭМ!$A$33:$A$776,$A58,СВЦЭМ!$B$33:$B$776,S$45)+'СЕТ СН'!$G$12+СВЦЭМ!$D$10+'СЕТ СН'!$G$6-'СЕТ СН'!$G$22</f>
        <v>1157.4973693200002</v>
      </c>
      <c r="T58" s="36">
        <f>SUMIFS(СВЦЭМ!$C$33:$C$776,СВЦЭМ!$A$33:$A$776,$A58,СВЦЭМ!$B$33:$B$776,T$45)+'СЕТ СН'!$G$12+СВЦЭМ!$D$10+'СЕТ СН'!$G$6-'СЕТ СН'!$G$22</f>
        <v>1119.37132995</v>
      </c>
      <c r="U58" s="36">
        <f>SUMIFS(СВЦЭМ!$C$33:$C$776,СВЦЭМ!$A$33:$A$776,$A58,СВЦЭМ!$B$33:$B$776,U$45)+'СЕТ СН'!$G$12+СВЦЭМ!$D$10+'СЕТ СН'!$G$6-'СЕТ СН'!$G$22</f>
        <v>1111.29685249</v>
      </c>
      <c r="V58" s="36">
        <f>SUMIFS(СВЦЭМ!$C$33:$C$776,СВЦЭМ!$A$33:$A$776,$A58,СВЦЭМ!$B$33:$B$776,V$45)+'СЕТ СН'!$G$12+СВЦЭМ!$D$10+'СЕТ СН'!$G$6-'СЕТ СН'!$G$22</f>
        <v>1106.33342178</v>
      </c>
      <c r="W58" s="36">
        <f>SUMIFS(СВЦЭМ!$C$33:$C$776,СВЦЭМ!$A$33:$A$776,$A58,СВЦЭМ!$B$33:$B$776,W$45)+'СЕТ СН'!$G$12+СВЦЭМ!$D$10+'СЕТ СН'!$G$6-'СЕТ СН'!$G$22</f>
        <v>1123.6118074400001</v>
      </c>
      <c r="X58" s="36">
        <f>SUMIFS(СВЦЭМ!$C$33:$C$776,СВЦЭМ!$A$33:$A$776,$A58,СВЦЭМ!$B$33:$B$776,X$45)+'СЕТ СН'!$G$12+СВЦЭМ!$D$10+'СЕТ СН'!$G$6-'СЕТ СН'!$G$22</f>
        <v>1135.1499384600002</v>
      </c>
      <c r="Y58" s="36">
        <f>SUMIFS(СВЦЭМ!$C$33:$C$776,СВЦЭМ!$A$33:$A$776,$A58,СВЦЭМ!$B$33:$B$776,Y$45)+'СЕТ СН'!$G$12+СВЦЭМ!$D$10+'СЕТ СН'!$G$6-'СЕТ СН'!$G$22</f>
        <v>1158.1459634600001</v>
      </c>
    </row>
    <row r="59" spans="1:25" ht="15.75" x14ac:dyDescent="0.2">
      <c r="A59" s="35">
        <f t="shared" si="1"/>
        <v>43875</v>
      </c>
      <c r="B59" s="36">
        <f>SUMIFS(СВЦЭМ!$C$33:$C$776,СВЦЭМ!$A$33:$A$776,$A59,СВЦЭМ!$B$33:$B$776,B$45)+'СЕТ СН'!$G$12+СВЦЭМ!$D$10+'СЕТ СН'!$G$6-'СЕТ СН'!$G$22</f>
        <v>1193.7394319900002</v>
      </c>
      <c r="C59" s="36">
        <f>SUMIFS(СВЦЭМ!$C$33:$C$776,СВЦЭМ!$A$33:$A$776,$A59,СВЦЭМ!$B$33:$B$776,C$45)+'СЕТ СН'!$G$12+СВЦЭМ!$D$10+'СЕТ СН'!$G$6-'СЕТ СН'!$G$22</f>
        <v>1206.2262546500001</v>
      </c>
      <c r="D59" s="36">
        <f>SUMIFS(СВЦЭМ!$C$33:$C$776,СВЦЭМ!$A$33:$A$776,$A59,СВЦЭМ!$B$33:$B$776,D$45)+'СЕТ СН'!$G$12+СВЦЭМ!$D$10+'СЕТ СН'!$G$6-'СЕТ СН'!$G$22</f>
        <v>1224.3399048499998</v>
      </c>
      <c r="E59" s="36">
        <f>SUMIFS(СВЦЭМ!$C$33:$C$776,СВЦЭМ!$A$33:$A$776,$A59,СВЦЭМ!$B$33:$B$776,E$45)+'СЕТ СН'!$G$12+СВЦЭМ!$D$10+'СЕТ СН'!$G$6-'СЕТ СН'!$G$22</f>
        <v>1224.6839306899999</v>
      </c>
      <c r="F59" s="36">
        <f>SUMIFS(СВЦЭМ!$C$33:$C$776,СВЦЭМ!$A$33:$A$776,$A59,СВЦЭМ!$B$33:$B$776,F$45)+'СЕТ СН'!$G$12+СВЦЭМ!$D$10+'СЕТ СН'!$G$6-'СЕТ СН'!$G$22</f>
        <v>1215.6862959700002</v>
      </c>
      <c r="G59" s="36">
        <f>SUMIFS(СВЦЭМ!$C$33:$C$776,СВЦЭМ!$A$33:$A$776,$A59,СВЦЭМ!$B$33:$B$776,G$45)+'СЕТ СН'!$G$12+СВЦЭМ!$D$10+'СЕТ СН'!$G$6-'СЕТ СН'!$G$22</f>
        <v>1207.85335134</v>
      </c>
      <c r="H59" s="36">
        <f>SUMIFS(СВЦЭМ!$C$33:$C$776,СВЦЭМ!$A$33:$A$776,$A59,СВЦЭМ!$B$33:$B$776,H$45)+'СЕТ СН'!$G$12+СВЦЭМ!$D$10+'СЕТ СН'!$G$6-'СЕТ СН'!$G$22</f>
        <v>1175.17759798</v>
      </c>
      <c r="I59" s="36">
        <f>SUMIFS(СВЦЭМ!$C$33:$C$776,СВЦЭМ!$A$33:$A$776,$A59,СВЦЭМ!$B$33:$B$776,I$45)+'СЕТ СН'!$G$12+СВЦЭМ!$D$10+'СЕТ СН'!$G$6-'СЕТ СН'!$G$22</f>
        <v>1151.7551980000001</v>
      </c>
      <c r="J59" s="36">
        <f>SUMIFS(СВЦЭМ!$C$33:$C$776,СВЦЭМ!$A$33:$A$776,$A59,СВЦЭМ!$B$33:$B$776,J$45)+'СЕТ СН'!$G$12+СВЦЭМ!$D$10+'СЕТ СН'!$G$6-'СЕТ СН'!$G$22</f>
        <v>1133.5855412600001</v>
      </c>
      <c r="K59" s="36">
        <f>SUMIFS(СВЦЭМ!$C$33:$C$776,СВЦЭМ!$A$33:$A$776,$A59,СВЦЭМ!$B$33:$B$776,K$45)+'СЕТ СН'!$G$12+СВЦЭМ!$D$10+'СЕТ СН'!$G$6-'СЕТ СН'!$G$22</f>
        <v>1114.7113095700001</v>
      </c>
      <c r="L59" s="36">
        <f>SUMIFS(СВЦЭМ!$C$33:$C$776,СВЦЭМ!$A$33:$A$776,$A59,СВЦЭМ!$B$33:$B$776,L$45)+'СЕТ СН'!$G$12+СВЦЭМ!$D$10+'СЕТ СН'!$G$6-'СЕТ СН'!$G$22</f>
        <v>1115.7185510100001</v>
      </c>
      <c r="M59" s="36">
        <f>SUMIFS(СВЦЭМ!$C$33:$C$776,СВЦЭМ!$A$33:$A$776,$A59,СВЦЭМ!$B$33:$B$776,M$45)+'СЕТ СН'!$G$12+СВЦЭМ!$D$10+'СЕТ СН'!$G$6-'СЕТ СН'!$G$22</f>
        <v>1114.23820067</v>
      </c>
      <c r="N59" s="36">
        <f>SUMIFS(СВЦЭМ!$C$33:$C$776,СВЦЭМ!$A$33:$A$776,$A59,СВЦЭМ!$B$33:$B$776,N$45)+'СЕТ СН'!$G$12+СВЦЭМ!$D$10+'СЕТ СН'!$G$6-'СЕТ СН'!$G$22</f>
        <v>1137.21912595</v>
      </c>
      <c r="O59" s="36">
        <f>SUMIFS(СВЦЭМ!$C$33:$C$776,СВЦЭМ!$A$33:$A$776,$A59,СВЦЭМ!$B$33:$B$776,O$45)+'СЕТ СН'!$G$12+СВЦЭМ!$D$10+'СЕТ СН'!$G$6-'СЕТ СН'!$G$22</f>
        <v>1148.0295736400001</v>
      </c>
      <c r="P59" s="36">
        <f>SUMIFS(СВЦЭМ!$C$33:$C$776,СВЦЭМ!$A$33:$A$776,$A59,СВЦЭМ!$B$33:$B$776,P$45)+'СЕТ СН'!$G$12+СВЦЭМ!$D$10+'СЕТ СН'!$G$6-'СЕТ СН'!$G$22</f>
        <v>1156.6093118900001</v>
      </c>
      <c r="Q59" s="36">
        <f>SUMIFS(СВЦЭМ!$C$33:$C$776,СВЦЭМ!$A$33:$A$776,$A59,СВЦЭМ!$B$33:$B$776,Q$45)+'СЕТ СН'!$G$12+СВЦЭМ!$D$10+'СЕТ СН'!$G$6-'СЕТ СН'!$G$22</f>
        <v>1162.2565762300001</v>
      </c>
      <c r="R59" s="36">
        <f>SUMIFS(СВЦЭМ!$C$33:$C$776,СВЦЭМ!$A$33:$A$776,$A59,СВЦЭМ!$B$33:$B$776,R$45)+'СЕТ СН'!$G$12+СВЦЭМ!$D$10+'СЕТ СН'!$G$6-'СЕТ СН'!$G$22</f>
        <v>1153.9307174400001</v>
      </c>
      <c r="S59" s="36">
        <f>SUMIFS(СВЦЭМ!$C$33:$C$776,СВЦЭМ!$A$33:$A$776,$A59,СВЦЭМ!$B$33:$B$776,S$45)+'СЕТ СН'!$G$12+СВЦЭМ!$D$10+'СЕТ СН'!$G$6-'СЕТ СН'!$G$22</f>
        <v>1136.50223736</v>
      </c>
      <c r="T59" s="36">
        <f>SUMIFS(СВЦЭМ!$C$33:$C$776,СВЦЭМ!$A$33:$A$776,$A59,СВЦЭМ!$B$33:$B$776,T$45)+'СЕТ СН'!$G$12+СВЦЭМ!$D$10+'СЕТ СН'!$G$6-'СЕТ СН'!$G$22</f>
        <v>1119.1742521900001</v>
      </c>
      <c r="U59" s="36">
        <f>SUMIFS(СВЦЭМ!$C$33:$C$776,СВЦЭМ!$A$33:$A$776,$A59,СВЦЭМ!$B$33:$B$776,U$45)+'СЕТ СН'!$G$12+СВЦЭМ!$D$10+'СЕТ СН'!$G$6-'СЕТ СН'!$G$22</f>
        <v>1117.5911176100001</v>
      </c>
      <c r="V59" s="36">
        <f>SUMIFS(СВЦЭМ!$C$33:$C$776,СВЦЭМ!$A$33:$A$776,$A59,СВЦЭМ!$B$33:$B$776,V$45)+'СЕТ СН'!$G$12+СВЦЭМ!$D$10+'СЕТ СН'!$G$6-'СЕТ СН'!$G$22</f>
        <v>1113.0219817100001</v>
      </c>
      <c r="W59" s="36">
        <f>SUMIFS(СВЦЭМ!$C$33:$C$776,СВЦЭМ!$A$33:$A$776,$A59,СВЦЭМ!$B$33:$B$776,W$45)+'СЕТ СН'!$G$12+СВЦЭМ!$D$10+'СЕТ СН'!$G$6-'СЕТ СН'!$G$22</f>
        <v>1134.8164535000001</v>
      </c>
      <c r="X59" s="36">
        <f>SUMIFS(СВЦЭМ!$C$33:$C$776,СВЦЭМ!$A$33:$A$776,$A59,СВЦЭМ!$B$33:$B$776,X$45)+'СЕТ СН'!$G$12+СВЦЭМ!$D$10+'СЕТ СН'!$G$6-'СЕТ СН'!$G$22</f>
        <v>1154.3117326600002</v>
      </c>
      <c r="Y59" s="36">
        <f>SUMIFS(СВЦЭМ!$C$33:$C$776,СВЦЭМ!$A$33:$A$776,$A59,СВЦЭМ!$B$33:$B$776,Y$45)+'СЕТ СН'!$G$12+СВЦЭМ!$D$10+'СЕТ СН'!$G$6-'СЕТ СН'!$G$22</f>
        <v>1161.5518955900002</v>
      </c>
    </row>
    <row r="60" spans="1:25" ht="15.75" x14ac:dyDescent="0.2">
      <c r="A60" s="35">
        <f t="shared" si="1"/>
        <v>43876</v>
      </c>
      <c r="B60" s="36">
        <f>SUMIFS(СВЦЭМ!$C$33:$C$776,СВЦЭМ!$A$33:$A$776,$A60,СВЦЭМ!$B$33:$B$776,B$45)+'СЕТ СН'!$G$12+СВЦЭМ!$D$10+'СЕТ СН'!$G$6-'СЕТ СН'!$G$22</f>
        <v>1069.0037283700001</v>
      </c>
      <c r="C60" s="36">
        <f>SUMIFS(СВЦЭМ!$C$33:$C$776,СВЦЭМ!$A$33:$A$776,$A60,СВЦЭМ!$B$33:$B$776,C$45)+'СЕТ СН'!$G$12+СВЦЭМ!$D$10+'СЕТ СН'!$G$6-'СЕТ СН'!$G$22</f>
        <v>1081.9555319000001</v>
      </c>
      <c r="D60" s="36">
        <f>SUMIFS(СВЦЭМ!$C$33:$C$776,СВЦЭМ!$A$33:$A$776,$A60,СВЦЭМ!$B$33:$B$776,D$45)+'СЕТ СН'!$G$12+СВЦЭМ!$D$10+'СЕТ СН'!$G$6-'СЕТ СН'!$G$22</f>
        <v>1106.5188283800001</v>
      </c>
      <c r="E60" s="36">
        <f>SUMIFS(СВЦЭМ!$C$33:$C$776,СВЦЭМ!$A$33:$A$776,$A60,СВЦЭМ!$B$33:$B$776,E$45)+'СЕТ СН'!$G$12+СВЦЭМ!$D$10+'СЕТ СН'!$G$6-'СЕТ СН'!$G$22</f>
        <v>1122.85584993</v>
      </c>
      <c r="F60" s="36">
        <f>SUMIFS(СВЦЭМ!$C$33:$C$776,СВЦЭМ!$A$33:$A$776,$A60,СВЦЭМ!$B$33:$B$776,F$45)+'СЕТ СН'!$G$12+СВЦЭМ!$D$10+'СЕТ СН'!$G$6-'СЕТ СН'!$G$22</f>
        <v>1121.3397370100001</v>
      </c>
      <c r="G60" s="36">
        <f>SUMIFS(СВЦЭМ!$C$33:$C$776,СВЦЭМ!$A$33:$A$776,$A60,СВЦЭМ!$B$33:$B$776,G$45)+'СЕТ СН'!$G$12+СВЦЭМ!$D$10+'СЕТ СН'!$G$6-'СЕТ СН'!$G$22</f>
        <v>1104.8522491200001</v>
      </c>
      <c r="H60" s="36">
        <f>SUMIFS(СВЦЭМ!$C$33:$C$776,СВЦЭМ!$A$33:$A$776,$A60,СВЦЭМ!$B$33:$B$776,H$45)+'СЕТ СН'!$G$12+СВЦЭМ!$D$10+'СЕТ СН'!$G$6-'СЕТ СН'!$G$22</f>
        <v>1099.43264529</v>
      </c>
      <c r="I60" s="36">
        <f>SUMIFS(СВЦЭМ!$C$33:$C$776,СВЦЭМ!$A$33:$A$776,$A60,СВЦЭМ!$B$33:$B$776,I$45)+'СЕТ СН'!$G$12+СВЦЭМ!$D$10+'СЕТ СН'!$G$6-'СЕТ СН'!$G$22</f>
        <v>1106.8156441000001</v>
      </c>
      <c r="J60" s="36">
        <f>SUMIFS(СВЦЭМ!$C$33:$C$776,СВЦЭМ!$A$33:$A$776,$A60,СВЦЭМ!$B$33:$B$776,J$45)+'СЕТ СН'!$G$12+СВЦЭМ!$D$10+'СЕТ СН'!$G$6-'СЕТ СН'!$G$22</f>
        <v>1125.09944567</v>
      </c>
      <c r="K60" s="36">
        <f>SUMIFS(СВЦЭМ!$C$33:$C$776,СВЦЭМ!$A$33:$A$776,$A60,СВЦЭМ!$B$33:$B$776,K$45)+'СЕТ СН'!$G$12+СВЦЭМ!$D$10+'СЕТ СН'!$G$6-'СЕТ СН'!$G$22</f>
        <v>1131.3878620100002</v>
      </c>
      <c r="L60" s="36">
        <f>SUMIFS(СВЦЭМ!$C$33:$C$776,СВЦЭМ!$A$33:$A$776,$A60,СВЦЭМ!$B$33:$B$776,L$45)+'СЕТ СН'!$G$12+СВЦЭМ!$D$10+'СЕТ СН'!$G$6-'СЕТ СН'!$G$22</f>
        <v>1135.53388176</v>
      </c>
      <c r="M60" s="36">
        <f>SUMIFS(СВЦЭМ!$C$33:$C$776,СВЦЭМ!$A$33:$A$776,$A60,СВЦЭМ!$B$33:$B$776,M$45)+'СЕТ СН'!$G$12+СВЦЭМ!$D$10+'СЕТ СН'!$G$6-'СЕТ СН'!$G$22</f>
        <v>1125.58704216</v>
      </c>
      <c r="N60" s="36">
        <f>SUMIFS(СВЦЭМ!$C$33:$C$776,СВЦЭМ!$A$33:$A$776,$A60,СВЦЭМ!$B$33:$B$776,N$45)+'СЕТ СН'!$G$12+СВЦЭМ!$D$10+'СЕТ СН'!$G$6-'СЕТ СН'!$G$22</f>
        <v>1126.9754154</v>
      </c>
      <c r="O60" s="36">
        <f>SUMIFS(СВЦЭМ!$C$33:$C$776,СВЦЭМ!$A$33:$A$776,$A60,СВЦЭМ!$B$33:$B$776,O$45)+'СЕТ СН'!$G$12+СВЦЭМ!$D$10+'СЕТ СН'!$G$6-'СЕТ СН'!$G$22</f>
        <v>1122.59172543</v>
      </c>
      <c r="P60" s="36">
        <f>SUMIFS(СВЦЭМ!$C$33:$C$776,СВЦЭМ!$A$33:$A$776,$A60,СВЦЭМ!$B$33:$B$776,P$45)+'СЕТ СН'!$G$12+СВЦЭМ!$D$10+'СЕТ СН'!$G$6-'СЕТ СН'!$G$22</f>
        <v>1103.7847610600002</v>
      </c>
      <c r="Q60" s="36">
        <f>SUMIFS(СВЦЭМ!$C$33:$C$776,СВЦЭМ!$A$33:$A$776,$A60,СВЦЭМ!$B$33:$B$776,Q$45)+'СЕТ СН'!$G$12+СВЦЭМ!$D$10+'СЕТ СН'!$G$6-'СЕТ СН'!$G$22</f>
        <v>1096.2349786500001</v>
      </c>
      <c r="R60" s="36">
        <f>SUMIFS(СВЦЭМ!$C$33:$C$776,СВЦЭМ!$A$33:$A$776,$A60,СВЦЭМ!$B$33:$B$776,R$45)+'СЕТ СН'!$G$12+СВЦЭМ!$D$10+'СЕТ СН'!$G$6-'СЕТ СН'!$G$22</f>
        <v>1102.6445458200001</v>
      </c>
      <c r="S60" s="36">
        <f>SUMIFS(СВЦЭМ!$C$33:$C$776,СВЦЭМ!$A$33:$A$776,$A60,СВЦЭМ!$B$33:$B$776,S$45)+'СЕТ СН'!$G$12+СВЦЭМ!$D$10+'СЕТ СН'!$G$6-'СЕТ СН'!$G$22</f>
        <v>1111.5827854700001</v>
      </c>
      <c r="T60" s="36">
        <f>SUMIFS(СВЦЭМ!$C$33:$C$776,СВЦЭМ!$A$33:$A$776,$A60,СВЦЭМ!$B$33:$B$776,T$45)+'СЕТ СН'!$G$12+СВЦЭМ!$D$10+'СЕТ СН'!$G$6-'СЕТ СН'!$G$22</f>
        <v>1129.3119386200001</v>
      </c>
      <c r="U60" s="36">
        <f>SUMIFS(СВЦЭМ!$C$33:$C$776,СВЦЭМ!$A$33:$A$776,$A60,СВЦЭМ!$B$33:$B$776,U$45)+'СЕТ СН'!$G$12+СВЦЭМ!$D$10+'СЕТ СН'!$G$6-'СЕТ СН'!$G$22</f>
        <v>1133.22887752</v>
      </c>
      <c r="V60" s="36">
        <f>SUMIFS(СВЦЭМ!$C$33:$C$776,СВЦЭМ!$A$33:$A$776,$A60,СВЦЭМ!$B$33:$B$776,V$45)+'СЕТ СН'!$G$12+СВЦЭМ!$D$10+'СЕТ СН'!$G$6-'СЕТ СН'!$G$22</f>
        <v>1114.0077338400001</v>
      </c>
      <c r="W60" s="36">
        <f>SUMIFS(СВЦЭМ!$C$33:$C$776,СВЦЭМ!$A$33:$A$776,$A60,СВЦЭМ!$B$33:$B$776,W$45)+'СЕТ СН'!$G$12+СВЦЭМ!$D$10+'СЕТ СН'!$G$6-'СЕТ СН'!$G$22</f>
        <v>1107.75196852</v>
      </c>
      <c r="X60" s="36">
        <f>SUMIFS(СВЦЭМ!$C$33:$C$776,СВЦЭМ!$A$33:$A$776,$A60,СВЦЭМ!$B$33:$B$776,X$45)+'СЕТ СН'!$G$12+СВЦЭМ!$D$10+'СЕТ СН'!$G$6-'СЕТ СН'!$G$22</f>
        <v>1106.51848737</v>
      </c>
      <c r="Y60" s="36">
        <f>SUMIFS(СВЦЭМ!$C$33:$C$776,СВЦЭМ!$A$33:$A$776,$A60,СВЦЭМ!$B$33:$B$776,Y$45)+'СЕТ СН'!$G$12+СВЦЭМ!$D$10+'СЕТ СН'!$G$6-'СЕТ СН'!$G$22</f>
        <v>1078.4874315000002</v>
      </c>
    </row>
    <row r="61" spans="1:25" ht="15.75" x14ac:dyDescent="0.2">
      <c r="A61" s="35">
        <f t="shared" si="1"/>
        <v>43877</v>
      </c>
      <c r="B61" s="36">
        <f>SUMIFS(СВЦЭМ!$C$33:$C$776,СВЦЭМ!$A$33:$A$776,$A61,СВЦЭМ!$B$33:$B$776,B$45)+'СЕТ СН'!$G$12+СВЦЭМ!$D$10+'СЕТ СН'!$G$6-'СЕТ СН'!$G$22</f>
        <v>1183.20995487</v>
      </c>
      <c r="C61" s="36">
        <f>SUMIFS(СВЦЭМ!$C$33:$C$776,СВЦЭМ!$A$33:$A$776,$A61,СВЦЭМ!$B$33:$B$776,C$45)+'СЕТ СН'!$G$12+СВЦЭМ!$D$10+'СЕТ СН'!$G$6-'СЕТ СН'!$G$22</f>
        <v>1216.6329291500001</v>
      </c>
      <c r="D61" s="36">
        <f>SUMIFS(СВЦЭМ!$C$33:$C$776,СВЦЭМ!$A$33:$A$776,$A61,СВЦЭМ!$B$33:$B$776,D$45)+'СЕТ СН'!$G$12+СВЦЭМ!$D$10+'СЕТ СН'!$G$6-'СЕТ СН'!$G$22</f>
        <v>1226.5156483799999</v>
      </c>
      <c r="E61" s="36">
        <f>SUMIFS(СВЦЭМ!$C$33:$C$776,СВЦЭМ!$A$33:$A$776,$A61,СВЦЭМ!$B$33:$B$776,E$45)+'СЕТ СН'!$G$12+СВЦЭМ!$D$10+'СЕТ СН'!$G$6-'СЕТ СН'!$G$22</f>
        <v>1233.7829547599999</v>
      </c>
      <c r="F61" s="36">
        <f>SUMIFS(СВЦЭМ!$C$33:$C$776,СВЦЭМ!$A$33:$A$776,$A61,СВЦЭМ!$B$33:$B$776,F$45)+'СЕТ СН'!$G$12+СВЦЭМ!$D$10+'СЕТ СН'!$G$6-'СЕТ СН'!$G$22</f>
        <v>1233.09617968</v>
      </c>
      <c r="G61" s="36">
        <f>SUMIFS(СВЦЭМ!$C$33:$C$776,СВЦЭМ!$A$33:$A$776,$A61,СВЦЭМ!$B$33:$B$776,G$45)+'СЕТ СН'!$G$12+СВЦЭМ!$D$10+'СЕТ СН'!$G$6-'СЕТ СН'!$G$22</f>
        <v>1220.2300028699999</v>
      </c>
      <c r="H61" s="36">
        <f>SUMIFS(СВЦЭМ!$C$33:$C$776,СВЦЭМ!$A$33:$A$776,$A61,СВЦЭМ!$B$33:$B$776,H$45)+'СЕТ СН'!$G$12+СВЦЭМ!$D$10+'СЕТ СН'!$G$6-'СЕТ СН'!$G$22</f>
        <v>1192.98306202</v>
      </c>
      <c r="I61" s="36">
        <f>SUMIFS(СВЦЭМ!$C$33:$C$776,СВЦЭМ!$A$33:$A$776,$A61,СВЦЭМ!$B$33:$B$776,I$45)+'СЕТ СН'!$G$12+СВЦЭМ!$D$10+'СЕТ СН'!$G$6-'СЕТ СН'!$G$22</f>
        <v>1173.71073432</v>
      </c>
      <c r="J61" s="36">
        <f>SUMIFS(СВЦЭМ!$C$33:$C$776,СВЦЭМ!$A$33:$A$776,$A61,СВЦЭМ!$B$33:$B$776,J$45)+'СЕТ СН'!$G$12+СВЦЭМ!$D$10+'СЕТ СН'!$G$6-'СЕТ СН'!$G$22</f>
        <v>1138.3100407100001</v>
      </c>
      <c r="K61" s="36">
        <f>SUMIFS(СВЦЭМ!$C$33:$C$776,СВЦЭМ!$A$33:$A$776,$A61,СВЦЭМ!$B$33:$B$776,K$45)+'СЕТ СН'!$G$12+СВЦЭМ!$D$10+'СЕТ СН'!$G$6-'СЕТ СН'!$G$22</f>
        <v>1110.8974878400002</v>
      </c>
      <c r="L61" s="36">
        <f>SUMIFS(СВЦЭМ!$C$33:$C$776,СВЦЭМ!$A$33:$A$776,$A61,СВЦЭМ!$B$33:$B$776,L$45)+'СЕТ СН'!$G$12+СВЦЭМ!$D$10+'СЕТ СН'!$G$6-'СЕТ СН'!$G$22</f>
        <v>1101.0537000000002</v>
      </c>
      <c r="M61" s="36">
        <f>SUMIFS(СВЦЭМ!$C$33:$C$776,СВЦЭМ!$A$33:$A$776,$A61,СВЦЭМ!$B$33:$B$776,M$45)+'СЕТ СН'!$G$12+СВЦЭМ!$D$10+'СЕТ СН'!$G$6-'СЕТ СН'!$G$22</f>
        <v>1107.60271317</v>
      </c>
      <c r="N61" s="36">
        <f>SUMIFS(СВЦЭМ!$C$33:$C$776,СВЦЭМ!$A$33:$A$776,$A61,СВЦЭМ!$B$33:$B$776,N$45)+'СЕТ СН'!$G$12+СВЦЭМ!$D$10+'СЕТ СН'!$G$6-'СЕТ СН'!$G$22</f>
        <v>1128.38852961</v>
      </c>
      <c r="O61" s="36">
        <f>SUMIFS(СВЦЭМ!$C$33:$C$776,СВЦЭМ!$A$33:$A$776,$A61,СВЦЭМ!$B$33:$B$776,O$45)+'СЕТ СН'!$G$12+СВЦЭМ!$D$10+'СЕТ СН'!$G$6-'СЕТ СН'!$G$22</f>
        <v>1126.0035345900001</v>
      </c>
      <c r="P61" s="36">
        <f>SUMIFS(СВЦЭМ!$C$33:$C$776,СВЦЭМ!$A$33:$A$776,$A61,СВЦЭМ!$B$33:$B$776,P$45)+'СЕТ СН'!$G$12+СВЦЭМ!$D$10+'СЕТ СН'!$G$6-'СЕТ СН'!$G$22</f>
        <v>1145.63940043</v>
      </c>
      <c r="Q61" s="36">
        <f>SUMIFS(СВЦЭМ!$C$33:$C$776,СВЦЭМ!$A$33:$A$776,$A61,СВЦЭМ!$B$33:$B$776,Q$45)+'СЕТ СН'!$G$12+СВЦЭМ!$D$10+'СЕТ СН'!$G$6-'СЕТ СН'!$G$22</f>
        <v>1152.92891665</v>
      </c>
      <c r="R61" s="36">
        <f>SUMIFS(СВЦЭМ!$C$33:$C$776,СВЦЭМ!$A$33:$A$776,$A61,СВЦЭМ!$B$33:$B$776,R$45)+'СЕТ СН'!$G$12+СВЦЭМ!$D$10+'СЕТ СН'!$G$6-'СЕТ СН'!$G$22</f>
        <v>1145.4662597200002</v>
      </c>
      <c r="S61" s="36">
        <f>SUMIFS(СВЦЭМ!$C$33:$C$776,СВЦЭМ!$A$33:$A$776,$A61,СВЦЭМ!$B$33:$B$776,S$45)+'СЕТ СН'!$G$12+СВЦЭМ!$D$10+'СЕТ СН'!$G$6-'СЕТ СН'!$G$22</f>
        <v>1137.97511734</v>
      </c>
      <c r="T61" s="36">
        <f>SUMIFS(СВЦЭМ!$C$33:$C$776,СВЦЭМ!$A$33:$A$776,$A61,СВЦЭМ!$B$33:$B$776,T$45)+'СЕТ СН'!$G$12+СВЦЭМ!$D$10+'СЕТ СН'!$G$6-'СЕТ СН'!$G$22</f>
        <v>1109.83397915</v>
      </c>
      <c r="U61" s="36">
        <f>SUMIFS(СВЦЭМ!$C$33:$C$776,СВЦЭМ!$A$33:$A$776,$A61,СВЦЭМ!$B$33:$B$776,U$45)+'СЕТ СН'!$G$12+СВЦЭМ!$D$10+'СЕТ СН'!$G$6-'СЕТ СН'!$G$22</f>
        <v>1111.8755168300002</v>
      </c>
      <c r="V61" s="36">
        <f>SUMIFS(СВЦЭМ!$C$33:$C$776,СВЦЭМ!$A$33:$A$776,$A61,СВЦЭМ!$B$33:$B$776,V$45)+'СЕТ СН'!$G$12+СВЦЭМ!$D$10+'СЕТ СН'!$G$6-'СЕТ СН'!$G$22</f>
        <v>1115.7691489600002</v>
      </c>
      <c r="W61" s="36">
        <f>SUMIFS(СВЦЭМ!$C$33:$C$776,СВЦЭМ!$A$33:$A$776,$A61,СВЦЭМ!$B$33:$B$776,W$45)+'СЕТ СН'!$G$12+СВЦЭМ!$D$10+'СЕТ СН'!$G$6-'СЕТ СН'!$G$22</f>
        <v>1129.92487269</v>
      </c>
      <c r="X61" s="36">
        <f>SUMIFS(СВЦЭМ!$C$33:$C$776,СВЦЭМ!$A$33:$A$776,$A61,СВЦЭМ!$B$33:$B$776,X$45)+'СЕТ СН'!$G$12+СВЦЭМ!$D$10+'СЕТ СН'!$G$6-'СЕТ СН'!$G$22</f>
        <v>1122.3311183800001</v>
      </c>
      <c r="Y61" s="36">
        <f>SUMIFS(СВЦЭМ!$C$33:$C$776,СВЦЭМ!$A$33:$A$776,$A61,СВЦЭМ!$B$33:$B$776,Y$45)+'СЕТ СН'!$G$12+СВЦЭМ!$D$10+'СЕТ СН'!$G$6-'СЕТ СН'!$G$22</f>
        <v>1149.42787731</v>
      </c>
    </row>
    <row r="62" spans="1:25" ht="15.75" x14ac:dyDescent="0.2">
      <c r="A62" s="35">
        <f t="shared" si="1"/>
        <v>43878</v>
      </c>
      <c r="B62" s="36">
        <f>SUMIFS(СВЦЭМ!$C$33:$C$776,СВЦЭМ!$A$33:$A$776,$A62,СВЦЭМ!$B$33:$B$776,B$45)+'СЕТ СН'!$G$12+СВЦЭМ!$D$10+'СЕТ СН'!$G$6-'СЕТ СН'!$G$22</f>
        <v>1176.65035255</v>
      </c>
      <c r="C62" s="36">
        <f>SUMIFS(СВЦЭМ!$C$33:$C$776,СВЦЭМ!$A$33:$A$776,$A62,СВЦЭМ!$B$33:$B$776,C$45)+'СЕТ СН'!$G$12+СВЦЭМ!$D$10+'СЕТ СН'!$G$6-'СЕТ СН'!$G$22</f>
        <v>1180.05275084</v>
      </c>
      <c r="D62" s="36">
        <f>SUMIFS(СВЦЭМ!$C$33:$C$776,СВЦЭМ!$A$33:$A$776,$A62,СВЦЭМ!$B$33:$B$776,D$45)+'СЕТ СН'!$G$12+СВЦЭМ!$D$10+'СЕТ СН'!$G$6-'СЕТ СН'!$G$22</f>
        <v>1203.10006058</v>
      </c>
      <c r="E62" s="36">
        <f>SUMIFS(СВЦЭМ!$C$33:$C$776,СВЦЭМ!$A$33:$A$776,$A62,СВЦЭМ!$B$33:$B$776,E$45)+'СЕТ СН'!$G$12+СВЦЭМ!$D$10+'СЕТ СН'!$G$6-'СЕТ СН'!$G$22</f>
        <v>1211.96505243</v>
      </c>
      <c r="F62" s="36">
        <f>SUMIFS(СВЦЭМ!$C$33:$C$776,СВЦЭМ!$A$33:$A$776,$A62,СВЦЭМ!$B$33:$B$776,F$45)+'СЕТ СН'!$G$12+СВЦЭМ!$D$10+'СЕТ СН'!$G$6-'СЕТ СН'!$G$22</f>
        <v>1206.74702553</v>
      </c>
      <c r="G62" s="36">
        <f>SUMIFS(СВЦЭМ!$C$33:$C$776,СВЦЭМ!$A$33:$A$776,$A62,СВЦЭМ!$B$33:$B$776,G$45)+'СЕТ СН'!$G$12+СВЦЭМ!$D$10+'СЕТ СН'!$G$6-'СЕТ СН'!$G$22</f>
        <v>1183.8382542300001</v>
      </c>
      <c r="H62" s="36">
        <f>SUMIFS(СВЦЭМ!$C$33:$C$776,СВЦЭМ!$A$33:$A$776,$A62,СВЦЭМ!$B$33:$B$776,H$45)+'СЕТ СН'!$G$12+СВЦЭМ!$D$10+'СЕТ СН'!$G$6-'СЕТ СН'!$G$22</f>
        <v>1150.94047765</v>
      </c>
      <c r="I62" s="36">
        <f>SUMIFS(СВЦЭМ!$C$33:$C$776,СВЦЭМ!$A$33:$A$776,$A62,СВЦЭМ!$B$33:$B$776,I$45)+'СЕТ СН'!$G$12+СВЦЭМ!$D$10+'СЕТ СН'!$G$6-'СЕТ СН'!$G$22</f>
        <v>1127.4870716100002</v>
      </c>
      <c r="J62" s="36">
        <f>SUMIFS(СВЦЭМ!$C$33:$C$776,СВЦЭМ!$A$33:$A$776,$A62,СВЦЭМ!$B$33:$B$776,J$45)+'СЕТ СН'!$G$12+СВЦЭМ!$D$10+'СЕТ СН'!$G$6-'СЕТ СН'!$G$22</f>
        <v>1152.04375443</v>
      </c>
      <c r="K62" s="36">
        <f>SUMIFS(СВЦЭМ!$C$33:$C$776,СВЦЭМ!$A$33:$A$776,$A62,СВЦЭМ!$B$33:$B$776,K$45)+'СЕТ СН'!$G$12+СВЦЭМ!$D$10+'СЕТ СН'!$G$6-'СЕТ СН'!$G$22</f>
        <v>1124.0821665200001</v>
      </c>
      <c r="L62" s="36">
        <f>SUMIFS(СВЦЭМ!$C$33:$C$776,СВЦЭМ!$A$33:$A$776,$A62,СВЦЭМ!$B$33:$B$776,L$45)+'СЕТ СН'!$G$12+СВЦЭМ!$D$10+'СЕТ СН'!$G$6-'СЕТ СН'!$G$22</f>
        <v>1115.2027412700002</v>
      </c>
      <c r="M62" s="36">
        <f>SUMIFS(СВЦЭМ!$C$33:$C$776,СВЦЭМ!$A$33:$A$776,$A62,СВЦЭМ!$B$33:$B$776,M$45)+'СЕТ СН'!$G$12+СВЦЭМ!$D$10+'СЕТ СН'!$G$6-'СЕТ СН'!$G$22</f>
        <v>1130.0753727600002</v>
      </c>
      <c r="N62" s="36">
        <f>SUMIFS(СВЦЭМ!$C$33:$C$776,СВЦЭМ!$A$33:$A$776,$A62,СВЦЭМ!$B$33:$B$776,N$45)+'СЕТ СН'!$G$12+СВЦЭМ!$D$10+'СЕТ СН'!$G$6-'СЕТ СН'!$G$22</f>
        <v>1147.99785832</v>
      </c>
      <c r="O62" s="36">
        <f>SUMIFS(СВЦЭМ!$C$33:$C$776,СВЦЭМ!$A$33:$A$776,$A62,СВЦЭМ!$B$33:$B$776,O$45)+'СЕТ СН'!$G$12+СВЦЭМ!$D$10+'СЕТ СН'!$G$6-'СЕТ СН'!$G$22</f>
        <v>1154.4517679800001</v>
      </c>
      <c r="P62" s="36">
        <f>SUMIFS(СВЦЭМ!$C$33:$C$776,СВЦЭМ!$A$33:$A$776,$A62,СВЦЭМ!$B$33:$B$776,P$45)+'СЕТ СН'!$G$12+СВЦЭМ!$D$10+'СЕТ СН'!$G$6-'СЕТ СН'!$G$22</f>
        <v>1174.4331061</v>
      </c>
      <c r="Q62" s="36">
        <f>SUMIFS(СВЦЭМ!$C$33:$C$776,СВЦЭМ!$A$33:$A$776,$A62,СВЦЭМ!$B$33:$B$776,Q$45)+'СЕТ СН'!$G$12+СВЦЭМ!$D$10+'СЕТ СН'!$G$6-'СЕТ СН'!$G$22</f>
        <v>1195.88709027</v>
      </c>
      <c r="R62" s="36">
        <f>SUMIFS(СВЦЭМ!$C$33:$C$776,СВЦЭМ!$A$33:$A$776,$A62,СВЦЭМ!$B$33:$B$776,R$45)+'СЕТ СН'!$G$12+СВЦЭМ!$D$10+'СЕТ СН'!$G$6-'СЕТ СН'!$G$22</f>
        <v>1190.12772799</v>
      </c>
      <c r="S62" s="36">
        <f>SUMIFS(СВЦЭМ!$C$33:$C$776,СВЦЭМ!$A$33:$A$776,$A62,СВЦЭМ!$B$33:$B$776,S$45)+'СЕТ СН'!$G$12+СВЦЭМ!$D$10+'СЕТ СН'!$G$6-'СЕТ СН'!$G$22</f>
        <v>1170.5413293600002</v>
      </c>
      <c r="T62" s="36">
        <f>SUMIFS(СВЦЭМ!$C$33:$C$776,СВЦЭМ!$A$33:$A$776,$A62,СВЦЭМ!$B$33:$B$776,T$45)+'СЕТ СН'!$G$12+СВЦЭМ!$D$10+'СЕТ СН'!$G$6-'СЕТ СН'!$G$22</f>
        <v>1130.42493612</v>
      </c>
      <c r="U62" s="36">
        <f>SUMIFS(СВЦЭМ!$C$33:$C$776,СВЦЭМ!$A$33:$A$776,$A62,СВЦЭМ!$B$33:$B$776,U$45)+'СЕТ СН'!$G$12+СВЦЭМ!$D$10+'СЕТ СН'!$G$6-'СЕТ СН'!$G$22</f>
        <v>1120.6630899500001</v>
      </c>
      <c r="V62" s="36">
        <f>SUMIFS(СВЦЭМ!$C$33:$C$776,СВЦЭМ!$A$33:$A$776,$A62,СВЦЭМ!$B$33:$B$776,V$45)+'СЕТ СН'!$G$12+СВЦЭМ!$D$10+'СЕТ СН'!$G$6-'СЕТ СН'!$G$22</f>
        <v>1124.3995086300001</v>
      </c>
      <c r="W62" s="36">
        <f>SUMIFS(СВЦЭМ!$C$33:$C$776,СВЦЭМ!$A$33:$A$776,$A62,СВЦЭМ!$B$33:$B$776,W$45)+'СЕТ СН'!$G$12+СВЦЭМ!$D$10+'СЕТ СН'!$G$6-'СЕТ СН'!$G$22</f>
        <v>1145.7171187900001</v>
      </c>
      <c r="X62" s="36">
        <f>SUMIFS(СВЦЭМ!$C$33:$C$776,СВЦЭМ!$A$33:$A$776,$A62,СВЦЭМ!$B$33:$B$776,X$45)+'СЕТ СН'!$G$12+СВЦЭМ!$D$10+'СЕТ СН'!$G$6-'СЕТ СН'!$G$22</f>
        <v>1157.24686593</v>
      </c>
      <c r="Y62" s="36">
        <f>SUMIFS(СВЦЭМ!$C$33:$C$776,СВЦЭМ!$A$33:$A$776,$A62,СВЦЭМ!$B$33:$B$776,Y$45)+'СЕТ СН'!$G$12+СВЦЭМ!$D$10+'СЕТ СН'!$G$6-'СЕТ СН'!$G$22</f>
        <v>1194.93849331</v>
      </c>
    </row>
    <row r="63" spans="1:25" ht="15.75" x14ac:dyDescent="0.2">
      <c r="A63" s="35">
        <f t="shared" si="1"/>
        <v>43879</v>
      </c>
      <c r="B63" s="36">
        <f>SUMIFS(СВЦЭМ!$C$33:$C$776,СВЦЭМ!$A$33:$A$776,$A63,СВЦЭМ!$B$33:$B$776,B$45)+'СЕТ СН'!$G$12+СВЦЭМ!$D$10+'СЕТ СН'!$G$6-'СЕТ СН'!$G$22</f>
        <v>1150.94404882</v>
      </c>
      <c r="C63" s="36">
        <f>SUMIFS(СВЦЭМ!$C$33:$C$776,СВЦЭМ!$A$33:$A$776,$A63,СВЦЭМ!$B$33:$B$776,C$45)+'СЕТ СН'!$G$12+СВЦЭМ!$D$10+'СЕТ СН'!$G$6-'СЕТ СН'!$G$22</f>
        <v>1173.8309794000002</v>
      </c>
      <c r="D63" s="36">
        <f>SUMIFS(СВЦЭМ!$C$33:$C$776,СВЦЭМ!$A$33:$A$776,$A63,СВЦЭМ!$B$33:$B$776,D$45)+'СЕТ СН'!$G$12+СВЦЭМ!$D$10+'СЕТ СН'!$G$6-'СЕТ СН'!$G$22</f>
        <v>1191.5633490800001</v>
      </c>
      <c r="E63" s="36">
        <f>SUMIFS(СВЦЭМ!$C$33:$C$776,СВЦЭМ!$A$33:$A$776,$A63,СВЦЭМ!$B$33:$B$776,E$45)+'СЕТ СН'!$G$12+СВЦЭМ!$D$10+'СЕТ СН'!$G$6-'СЕТ СН'!$G$22</f>
        <v>1201.08903379</v>
      </c>
      <c r="F63" s="36">
        <f>SUMIFS(СВЦЭМ!$C$33:$C$776,СВЦЭМ!$A$33:$A$776,$A63,СВЦЭМ!$B$33:$B$776,F$45)+'СЕТ СН'!$G$12+СВЦЭМ!$D$10+'СЕТ СН'!$G$6-'СЕТ СН'!$G$22</f>
        <v>1193.8213755100001</v>
      </c>
      <c r="G63" s="36">
        <f>SUMIFS(СВЦЭМ!$C$33:$C$776,СВЦЭМ!$A$33:$A$776,$A63,СВЦЭМ!$B$33:$B$776,G$45)+'СЕТ СН'!$G$12+СВЦЭМ!$D$10+'СЕТ СН'!$G$6-'СЕТ СН'!$G$22</f>
        <v>1176.2700777100001</v>
      </c>
      <c r="H63" s="36">
        <f>SUMIFS(СВЦЭМ!$C$33:$C$776,СВЦЭМ!$A$33:$A$776,$A63,СВЦЭМ!$B$33:$B$776,H$45)+'СЕТ СН'!$G$12+СВЦЭМ!$D$10+'СЕТ СН'!$G$6-'СЕТ СН'!$G$22</f>
        <v>1144.67223734</v>
      </c>
      <c r="I63" s="36">
        <f>SUMIFS(СВЦЭМ!$C$33:$C$776,СВЦЭМ!$A$33:$A$776,$A63,СВЦЭМ!$B$33:$B$776,I$45)+'СЕТ СН'!$G$12+СВЦЭМ!$D$10+'СЕТ СН'!$G$6-'СЕТ СН'!$G$22</f>
        <v>1115.94218103</v>
      </c>
      <c r="J63" s="36">
        <f>SUMIFS(СВЦЭМ!$C$33:$C$776,СВЦЭМ!$A$33:$A$776,$A63,СВЦЭМ!$B$33:$B$776,J$45)+'СЕТ СН'!$G$12+СВЦЭМ!$D$10+'СЕТ СН'!$G$6-'СЕТ СН'!$G$22</f>
        <v>1111.92478557</v>
      </c>
      <c r="K63" s="36">
        <f>SUMIFS(СВЦЭМ!$C$33:$C$776,СВЦЭМ!$A$33:$A$776,$A63,СВЦЭМ!$B$33:$B$776,K$45)+'СЕТ СН'!$G$12+СВЦЭМ!$D$10+'СЕТ СН'!$G$6-'СЕТ СН'!$G$22</f>
        <v>1111.4207262100001</v>
      </c>
      <c r="L63" s="36">
        <f>SUMIFS(СВЦЭМ!$C$33:$C$776,СВЦЭМ!$A$33:$A$776,$A63,СВЦЭМ!$B$33:$B$776,L$45)+'СЕТ СН'!$G$12+СВЦЭМ!$D$10+'СЕТ СН'!$G$6-'СЕТ СН'!$G$22</f>
        <v>1112.0605511800002</v>
      </c>
      <c r="M63" s="36">
        <f>SUMIFS(СВЦЭМ!$C$33:$C$776,СВЦЭМ!$A$33:$A$776,$A63,СВЦЭМ!$B$33:$B$776,M$45)+'СЕТ СН'!$G$12+СВЦЭМ!$D$10+'СЕТ СН'!$G$6-'СЕТ СН'!$G$22</f>
        <v>1130.0378025500002</v>
      </c>
      <c r="N63" s="36">
        <f>SUMIFS(СВЦЭМ!$C$33:$C$776,СВЦЭМ!$A$33:$A$776,$A63,СВЦЭМ!$B$33:$B$776,N$45)+'СЕТ СН'!$G$12+СВЦЭМ!$D$10+'СЕТ СН'!$G$6-'СЕТ СН'!$G$22</f>
        <v>1165.88831291</v>
      </c>
      <c r="O63" s="36">
        <f>SUMIFS(СВЦЭМ!$C$33:$C$776,СВЦЭМ!$A$33:$A$776,$A63,СВЦЭМ!$B$33:$B$776,O$45)+'СЕТ СН'!$G$12+СВЦЭМ!$D$10+'СЕТ СН'!$G$6-'СЕТ СН'!$G$22</f>
        <v>1207.7639864300002</v>
      </c>
      <c r="P63" s="36">
        <f>SUMIFS(СВЦЭМ!$C$33:$C$776,СВЦЭМ!$A$33:$A$776,$A63,СВЦЭМ!$B$33:$B$776,P$45)+'СЕТ СН'!$G$12+СВЦЭМ!$D$10+'СЕТ СН'!$G$6-'СЕТ СН'!$G$22</f>
        <v>1225.1614039799999</v>
      </c>
      <c r="Q63" s="36">
        <f>SUMIFS(СВЦЭМ!$C$33:$C$776,СВЦЭМ!$A$33:$A$776,$A63,СВЦЭМ!$B$33:$B$776,Q$45)+'СЕТ СН'!$G$12+СВЦЭМ!$D$10+'СЕТ СН'!$G$6-'СЕТ СН'!$G$22</f>
        <v>1232.7357487699999</v>
      </c>
      <c r="R63" s="36">
        <f>SUMIFS(СВЦЭМ!$C$33:$C$776,СВЦЭМ!$A$33:$A$776,$A63,СВЦЭМ!$B$33:$B$776,R$45)+'СЕТ СН'!$G$12+СВЦЭМ!$D$10+'СЕТ СН'!$G$6-'СЕТ СН'!$G$22</f>
        <v>1228.3443627699999</v>
      </c>
      <c r="S63" s="36">
        <f>SUMIFS(СВЦЭМ!$C$33:$C$776,СВЦЭМ!$A$33:$A$776,$A63,СВЦЭМ!$B$33:$B$776,S$45)+'СЕТ СН'!$G$12+СВЦЭМ!$D$10+'СЕТ СН'!$G$6-'СЕТ СН'!$G$22</f>
        <v>1206.70138855</v>
      </c>
      <c r="T63" s="36">
        <f>SUMIFS(СВЦЭМ!$C$33:$C$776,СВЦЭМ!$A$33:$A$776,$A63,СВЦЭМ!$B$33:$B$776,T$45)+'СЕТ СН'!$G$12+СВЦЭМ!$D$10+'СЕТ СН'!$G$6-'СЕТ СН'!$G$22</f>
        <v>1167.19271723</v>
      </c>
      <c r="U63" s="36">
        <f>SUMIFS(СВЦЭМ!$C$33:$C$776,СВЦЭМ!$A$33:$A$776,$A63,СВЦЭМ!$B$33:$B$776,U$45)+'СЕТ СН'!$G$12+СВЦЭМ!$D$10+'СЕТ СН'!$G$6-'СЕТ СН'!$G$22</f>
        <v>1155.4841958100001</v>
      </c>
      <c r="V63" s="36">
        <f>SUMIFS(СВЦЭМ!$C$33:$C$776,СВЦЭМ!$A$33:$A$776,$A63,СВЦЭМ!$B$33:$B$776,V$45)+'СЕТ СН'!$G$12+СВЦЭМ!$D$10+'СЕТ СН'!$G$6-'СЕТ СН'!$G$22</f>
        <v>1145.9284066800001</v>
      </c>
      <c r="W63" s="36">
        <f>SUMIFS(СВЦЭМ!$C$33:$C$776,СВЦЭМ!$A$33:$A$776,$A63,СВЦЭМ!$B$33:$B$776,W$45)+'СЕТ СН'!$G$12+СВЦЭМ!$D$10+'СЕТ СН'!$G$6-'СЕТ СН'!$G$22</f>
        <v>1157.0356855</v>
      </c>
      <c r="X63" s="36">
        <f>SUMIFS(СВЦЭМ!$C$33:$C$776,СВЦЭМ!$A$33:$A$776,$A63,СВЦЭМ!$B$33:$B$776,X$45)+'СЕТ СН'!$G$12+СВЦЭМ!$D$10+'СЕТ СН'!$G$6-'СЕТ СН'!$G$22</f>
        <v>1155.22680696</v>
      </c>
      <c r="Y63" s="36">
        <f>SUMIFS(СВЦЭМ!$C$33:$C$776,СВЦЭМ!$A$33:$A$776,$A63,СВЦЭМ!$B$33:$B$776,Y$45)+'СЕТ СН'!$G$12+СВЦЭМ!$D$10+'СЕТ СН'!$G$6-'СЕТ СН'!$G$22</f>
        <v>1183.0664677</v>
      </c>
    </row>
    <row r="64" spans="1:25" ht="15.75" x14ac:dyDescent="0.2">
      <c r="A64" s="35">
        <f t="shared" si="1"/>
        <v>43880</v>
      </c>
      <c r="B64" s="36">
        <f>SUMIFS(СВЦЭМ!$C$33:$C$776,СВЦЭМ!$A$33:$A$776,$A64,СВЦЭМ!$B$33:$B$776,B$45)+'СЕТ СН'!$G$12+СВЦЭМ!$D$10+'СЕТ СН'!$G$6-'СЕТ СН'!$G$22</f>
        <v>1209.78219147</v>
      </c>
      <c r="C64" s="36">
        <f>SUMIFS(СВЦЭМ!$C$33:$C$776,СВЦЭМ!$A$33:$A$776,$A64,СВЦЭМ!$B$33:$B$776,C$45)+'СЕТ СН'!$G$12+СВЦЭМ!$D$10+'СЕТ СН'!$G$6-'СЕТ СН'!$G$22</f>
        <v>1213.7093966500001</v>
      </c>
      <c r="D64" s="36">
        <f>SUMIFS(СВЦЭМ!$C$33:$C$776,СВЦЭМ!$A$33:$A$776,$A64,СВЦЭМ!$B$33:$B$776,D$45)+'СЕТ СН'!$G$12+СВЦЭМ!$D$10+'СЕТ СН'!$G$6-'СЕТ СН'!$G$22</f>
        <v>1230.9438289899999</v>
      </c>
      <c r="E64" s="36">
        <f>SUMIFS(СВЦЭМ!$C$33:$C$776,СВЦЭМ!$A$33:$A$776,$A64,СВЦЭМ!$B$33:$B$776,E$45)+'СЕТ СН'!$G$12+СВЦЭМ!$D$10+'СЕТ СН'!$G$6-'СЕТ СН'!$G$22</f>
        <v>1236.72048634</v>
      </c>
      <c r="F64" s="36">
        <f>SUMIFS(СВЦЭМ!$C$33:$C$776,СВЦЭМ!$A$33:$A$776,$A64,СВЦЭМ!$B$33:$B$776,F$45)+'СЕТ СН'!$G$12+СВЦЭМ!$D$10+'СЕТ СН'!$G$6-'СЕТ СН'!$G$22</f>
        <v>1227.8888929099999</v>
      </c>
      <c r="G64" s="36">
        <f>SUMIFS(СВЦЭМ!$C$33:$C$776,СВЦЭМ!$A$33:$A$776,$A64,СВЦЭМ!$B$33:$B$776,G$45)+'СЕТ СН'!$G$12+СВЦЭМ!$D$10+'СЕТ СН'!$G$6-'СЕТ СН'!$G$22</f>
        <v>1212.47200288</v>
      </c>
      <c r="H64" s="36">
        <f>SUMIFS(СВЦЭМ!$C$33:$C$776,СВЦЭМ!$A$33:$A$776,$A64,СВЦЭМ!$B$33:$B$776,H$45)+'СЕТ СН'!$G$12+СВЦЭМ!$D$10+'СЕТ СН'!$G$6-'СЕТ СН'!$G$22</f>
        <v>1180.9815922300002</v>
      </c>
      <c r="I64" s="36">
        <f>SUMIFS(СВЦЭМ!$C$33:$C$776,СВЦЭМ!$A$33:$A$776,$A64,СВЦЭМ!$B$33:$B$776,I$45)+'СЕТ СН'!$G$12+СВЦЭМ!$D$10+'СЕТ СН'!$G$6-'СЕТ СН'!$G$22</f>
        <v>1157.6412188500001</v>
      </c>
      <c r="J64" s="36">
        <f>SUMIFS(СВЦЭМ!$C$33:$C$776,СВЦЭМ!$A$33:$A$776,$A64,СВЦЭМ!$B$33:$B$776,J$45)+'СЕТ СН'!$G$12+СВЦЭМ!$D$10+'СЕТ СН'!$G$6-'СЕТ СН'!$G$22</f>
        <v>1128.3470372200002</v>
      </c>
      <c r="K64" s="36">
        <f>SUMIFS(СВЦЭМ!$C$33:$C$776,СВЦЭМ!$A$33:$A$776,$A64,СВЦЭМ!$B$33:$B$776,K$45)+'СЕТ СН'!$G$12+СВЦЭМ!$D$10+'СЕТ СН'!$G$6-'СЕТ СН'!$G$22</f>
        <v>1105.12423341</v>
      </c>
      <c r="L64" s="36">
        <f>SUMIFS(СВЦЭМ!$C$33:$C$776,СВЦЭМ!$A$33:$A$776,$A64,СВЦЭМ!$B$33:$B$776,L$45)+'СЕТ СН'!$G$12+СВЦЭМ!$D$10+'СЕТ СН'!$G$6-'СЕТ СН'!$G$22</f>
        <v>1105.6684730000002</v>
      </c>
      <c r="M64" s="36">
        <f>SUMIFS(СВЦЭМ!$C$33:$C$776,СВЦЭМ!$A$33:$A$776,$A64,СВЦЭМ!$B$33:$B$776,M$45)+'СЕТ СН'!$G$12+СВЦЭМ!$D$10+'СЕТ СН'!$G$6-'СЕТ СН'!$G$22</f>
        <v>1115.6442880500001</v>
      </c>
      <c r="N64" s="36">
        <f>SUMIFS(СВЦЭМ!$C$33:$C$776,СВЦЭМ!$A$33:$A$776,$A64,СВЦЭМ!$B$33:$B$776,N$45)+'СЕТ СН'!$G$12+СВЦЭМ!$D$10+'СЕТ СН'!$G$6-'СЕТ СН'!$G$22</f>
        <v>1136.1841968700001</v>
      </c>
      <c r="O64" s="36">
        <f>SUMIFS(СВЦЭМ!$C$33:$C$776,СВЦЭМ!$A$33:$A$776,$A64,СВЦЭМ!$B$33:$B$776,O$45)+'СЕТ СН'!$G$12+СВЦЭМ!$D$10+'СЕТ СН'!$G$6-'СЕТ СН'!$G$22</f>
        <v>1160.39003166</v>
      </c>
      <c r="P64" s="36">
        <f>SUMIFS(СВЦЭМ!$C$33:$C$776,СВЦЭМ!$A$33:$A$776,$A64,СВЦЭМ!$B$33:$B$776,P$45)+'СЕТ СН'!$G$12+СВЦЭМ!$D$10+'СЕТ СН'!$G$6-'СЕТ СН'!$G$22</f>
        <v>1178.7618379</v>
      </c>
      <c r="Q64" s="36">
        <f>SUMIFS(СВЦЭМ!$C$33:$C$776,СВЦЭМ!$A$33:$A$776,$A64,СВЦЭМ!$B$33:$B$776,Q$45)+'СЕТ СН'!$G$12+СВЦЭМ!$D$10+'СЕТ СН'!$G$6-'СЕТ СН'!$G$22</f>
        <v>1185.02396228</v>
      </c>
      <c r="R64" s="36">
        <f>SUMIFS(СВЦЭМ!$C$33:$C$776,СВЦЭМ!$A$33:$A$776,$A64,СВЦЭМ!$B$33:$B$776,R$45)+'СЕТ СН'!$G$12+СВЦЭМ!$D$10+'СЕТ СН'!$G$6-'СЕТ СН'!$G$22</f>
        <v>1179.1969098500001</v>
      </c>
      <c r="S64" s="36">
        <f>SUMIFS(СВЦЭМ!$C$33:$C$776,СВЦЭМ!$A$33:$A$776,$A64,СВЦЭМ!$B$33:$B$776,S$45)+'СЕТ СН'!$G$12+СВЦЭМ!$D$10+'СЕТ СН'!$G$6-'СЕТ СН'!$G$22</f>
        <v>1148.63507256</v>
      </c>
      <c r="T64" s="36">
        <f>SUMIFS(СВЦЭМ!$C$33:$C$776,СВЦЭМ!$A$33:$A$776,$A64,СВЦЭМ!$B$33:$B$776,T$45)+'СЕТ СН'!$G$12+СВЦЭМ!$D$10+'СЕТ СН'!$G$6-'СЕТ СН'!$G$22</f>
        <v>1111.5319026300001</v>
      </c>
      <c r="U64" s="36">
        <f>SUMIFS(СВЦЭМ!$C$33:$C$776,СВЦЭМ!$A$33:$A$776,$A64,СВЦЭМ!$B$33:$B$776,U$45)+'СЕТ СН'!$G$12+СВЦЭМ!$D$10+'СЕТ СН'!$G$6-'СЕТ СН'!$G$22</f>
        <v>1105.53534962</v>
      </c>
      <c r="V64" s="36">
        <f>SUMIFS(СВЦЭМ!$C$33:$C$776,СВЦЭМ!$A$33:$A$776,$A64,СВЦЭМ!$B$33:$B$776,V$45)+'СЕТ СН'!$G$12+СВЦЭМ!$D$10+'СЕТ СН'!$G$6-'СЕТ СН'!$G$22</f>
        <v>1126.51597758</v>
      </c>
      <c r="W64" s="36">
        <f>SUMIFS(СВЦЭМ!$C$33:$C$776,СВЦЭМ!$A$33:$A$776,$A64,СВЦЭМ!$B$33:$B$776,W$45)+'СЕТ СН'!$G$12+СВЦЭМ!$D$10+'СЕТ СН'!$G$6-'СЕТ СН'!$G$22</f>
        <v>1117.1056294500002</v>
      </c>
      <c r="X64" s="36">
        <f>SUMIFS(СВЦЭМ!$C$33:$C$776,СВЦЭМ!$A$33:$A$776,$A64,СВЦЭМ!$B$33:$B$776,X$45)+'СЕТ СН'!$G$12+СВЦЭМ!$D$10+'СЕТ СН'!$G$6-'СЕТ СН'!$G$22</f>
        <v>1117.5655972000002</v>
      </c>
      <c r="Y64" s="36">
        <f>SUMIFS(СВЦЭМ!$C$33:$C$776,СВЦЭМ!$A$33:$A$776,$A64,СВЦЭМ!$B$33:$B$776,Y$45)+'СЕТ СН'!$G$12+СВЦЭМ!$D$10+'СЕТ СН'!$G$6-'СЕТ СН'!$G$22</f>
        <v>1159.3966369700001</v>
      </c>
    </row>
    <row r="65" spans="1:25" ht="15.75" x14ac:dyDescent="0.2">
      <c r="A65" s="35">
        <f t="shared" si="1"/>
        <v>43881</v>
      </c>
      <c r="B65" s="36">
        <f>SUMIFS(СВЦЭМ!$C$33:$C$776,СВЦЭМ!$A$33:$A$776,$A65,СВЦЭМ!$B$33:$B$776,B$45)+'СЕТ СН'!$G$12+СВЦЭМ!$D$10+'СЕТ СН'!$G$6-'СЕТ СН'!$G$22</f>
        <v>1165.93679152</v>
      </c>
      <c r="C65" s="36">
        <f>SUMIFS(СВЦЭМ!$C$33:$C$776,СВЦЭМ!$A$33:$A$776,$A65,СВЦЭМ!$B$33:$B$776,C$45)+'СЕТ СН'!$G$12+СВЦЭМ!$D$10+'СЕТ СН'!$G$6-'СЕТ СН'!$G$22</f>
        <v>1176.7197673100002</v>
      </c>
      <c r="D65" s="36">
        <f>SUMIFS(СВЦЭМ!$C$33:$C$776,СВЦЭМ!$A$33:$A$776,$A65,СВЦЭМ!$B$33:$B$776,D$45)+'СЕТ СН'!$G$12+СВЦЭМ!$D$10+'СЕТ СН'!$G$6-'СЕТ СН'!$G$22</f>
        <v>1188.60555436</v>
      </c>
      <c r="E65" s="36">
        <f>SUMIFS(СВЦЭМ!$C$33:$C$776,СВЦЭМ!$A$33:$A$776,$A65,СВЦЭМ!$B$33:$B$776,E$45)+'СЕТ СН'!$G$12+СВЦЭМ!$D$10+'СЕТ СН'!$G$6-'СЕТ СН'!$G$22</f>
        <v>1204.01313372</v>
      </c>
      <c r="F65" s="36">
        <f>SUMIFS(СВЦЭМ!$C$33:$C$776,СВЦЭМ!$A$33:$A$776,$A65,СВЦЭМ!$B$33:$B$776,F$45)+'СЕТ СН'!$G$12+СВЦЭМ!$D$10+'СЕТ СН'!$G$6-'СЕТ СН'!$G$22</f>
        <v>1207.5195735700001</v>
      </c>
      <c r="G65" s="36">
        <f>SUMIFS(СВЦЭМ!$C$33:$C$776,СВЦЭМ!$A$33:$A$776,$A65,СВЦЭМ!$B$33:$B$776,G$45)+'СЕТ СН'!$G$12+СВЦЭМ!$D$10+'СЕТ СН'!$G$6-'СЕТ СН'!$G$22</f>
        <v>1194.21092204</v>
      </c>
      <c r="H65" s="36">
        <f>SUMIFS(СВЦЭМ!$C$33:$C$776,СВЦЭМ!$A$33:$A$776,$A65,СВЦЭМ!$B$33:$B$776,H$45)+'СЕТ СН'!$G$12+СВЦЭМ!$D$10+'СЕТ СН'!$G$6-'СЕТ СН'!$G$22</f>
        <v>1157.0234399600001</v>
      </c>
      <c r="I65" s="36">
        <f>SUMIFS(СВЦЭМ!$C$33:$C$776,СВЦЭМ!$A$33:$A$776,$A65,СВЦЭМ!$B$33:$B$776,I$45)+'СЕТ СН'!$G$12+СВЦЭМ!$D$10+'СЕТ СН'!$G$6-'СЕТ СН'!$G$22</f>
        <v>1132.3886252100001</v>
      </c>
      <c r="J65" s="36">
        <f>SUMIFS(СВЦЭМ!$C$33:$C$776,СВЦЭМ!$A$33:$A$776,$A65,СВЦЭМ!$B$33:$B$776,J$45)+'СЕТ СН'!$G$12+СВЦЭМ!$D$10+'СЕТ СН'!$G$6-'СЕТ СН'!$G$22</f>
        <v>1095.76205929</v>
      </c>
      <c r="K65" s="36">
        <f>SUMIFS(СВЦЭМ!$C$33:$C$776,СВЦЭМ!$A$33:$A$776,$A65,СВЦЭМ!$B$33:$B$776,K$45)+'СЕТ СН'!$G$12+СВЦЭМ!$D$10+'СЕТ СН'!$G$6-'СЕТ СН'!$G$22</f>
        <v>1077.8649423500001</v>
      </c>
      <c r="L65" s="36">
        <f>SUMIFS(СВЦЭМ!$C$33:$C$776,СВЦЭМ!$A$33:$A$776,$A65,СВЦЭМ!$B$33:$B$776,L$45)+'СЕТ СН'!$G$12+СВЦЭМ!$D$10+'СЕТ СН'!$G$6-'СЕТ СН'!$G$22</f>
        <v>1077.9261302</v>
      </c>
      <c r="M65" s="36">
        <f>SUMIFS(СВЦЭМ!$C$33:$C$776,СВЦЭМ!$A$33:$A$776,$A65,СВЦЭМ!$B$33:$B$776,M$45)+'СЕТ СН'!$G$12+СВЦЭМ!$D$10+'СЕТ СН'!$G$6-'СЕТ СН'!$G$22</f>
        <v>1088.9720271600002</v>
      </c>
      <c r="N65" s="36">
        <f>SUMIFS(СВЦЭМ!$C$33:$C$776,СВЦЭМ!$A$33:$A$776,$A65,СВЦЭМ!$B$33:$B$776,N$45)+'СЕТ СН'!$G$12+СВЦЭМ!$D$10+'СЕТ СН'!$G$6-'СЕТ СН'!$G$22</f>
        <v>1119.0919304700001</v>
      </c>
      <c r="O65" s="36">
        <f>SUMIFS(СВЦЭМ!$C$33:$C$776,СВЦЭМ!$A$33:$A$776,$A65,СВЦЭМ!$B$33:$B$776,O$45)+'СЕТ СН'!$G$12+СВЦЭМ!$D$10+'СЕТ СН'!$G$6-'СЕТ СН'!$G$22</f>
        <v>1142.2462764000002</v>
      </c>
      <c r="P65" s="36">
        <f>SUMIFS(СВЦЭМ!$C$33:$C$776,СВЦЭМ!$A$33:$A$776,$A65,СВЦЭМ!$B$33:$B$776,P$45)+'СЕТ СН'!$G$12+СВЦЭМ!$D$10+'СЕТ СН'!$G$6-'СЕТ СН'!$G$22</f>
        <v>1155.0423320700002</v>
      </c>
      <c r="Q65" s="36">
        <f>SUMIFS(СВЦЭМ!$C$33:$C$776,СВЦЭМ!$A$33:$A$776,$A65,СВЦЭМ!$B$33:$B$776,Q$45)+'СЕТ СН'!$G$12+СВЦЭМ!$D$10+'СЕТ СН'!$G$6-'СЕТ СН'!$G$22</f>
        <v>1173.0316062300001</v>
      </c>
      <c r="R65" s="36">
        <f>SUMIFS(СВЦЭМ!$C$33:$C$776,СВЦЭМ!$A$33:$A$776,$A65,СВЦЭМ!$B$33:$B$776,R$45)+'СЕТ СН'!$G$12+СВЦЭМ!$D$10+'СЕТ СН'!$G$6-'СЕТ СН'!$G$22</f>
        <v>1170.4147428600002</v>
      </c>
      <c r="S65" s="36">
        <f>SUMIFS(СВЦЭМ!$C$33:$C$776,СВЦЭМ!$A$33:$A$776,$A65,СВЦЭМ!$B$33:$B$776,S$45)+'СЕТ СН'!$G$12+СВЦЭМ!$D$10+'СЕТ СН'!$G$6-'СЕТ СН'!$G$22</f>
        <v>1131.5658201900001</v>
      </c>
      <c r="T65" s="36">
        <f>SUMIFS(СВЦЭМ!$C$33:$C$776,СВЦЭМ!$A$33:$A$776,$A65,СВЦЭМ!$B$33:$B$776,T$45)+'СЕТ СН'!$G$12+СВЦЭМ!$D$10+'СЕТ СН'!$G$6-'СЕТ СН'!$G$22</f>
        <v>1092.84427581</v>
      </c>
      <c r="U65" s="36">
        <f>SUMIFS(СВЦЭМ!$C$33:$C$776,СВЦЭМ!$A$33:$A$776,$A65,СВЦЭМ!$B$33:$B$776,U$45)+'СЕТ СН'!$G$12+СВЦЭМ!$D$10+'СЕТ СН'!$G$6-'СЕТ СН'!$G$22</f>
        <v>1081.85498727</v>
      </c>
      <c r="V65" s="36">
        <f>SUMIFS(СВЦЭМ!$C$33:$C$776,СВЦЭМ!$A$33:$A$776,$A65,СВЦЭМ!$B$33:$B$776,V$45)+'СЕТ СН'!$G$12+СВЦЭМ!$D$10+'СЕТ СН'!$G$6-'СЕТ СН'!$G$22</f>
        <v>1086.38434957</v>
      </c>
      <c r="W65" s="36">
        <f>SUMIFS(СВЦЭМ!$C$33:$C$776,СВЦЭМ!$A$33:$A$776,$A65,СВЦЭМ!$B$33:$B$776,W$45)+'СЕТ СН'!$G$12+СВЦЭМ!$D$10+'СЕТ СН'!$G$6-'СЕТ СН'!$G$22</f>
        <v>1105.9477435600002</v>
      </c>
      <c r="X65" s="36">
        <f>SUMIFS(СВЦЭМ!$C$33:$C$776,СВЦЭМ!$A$33:$A$776,$A65,СВЦЭМ!$B$33:$B$776,X$45)+'СЕТ СН'!$G$12+СВЦЭМ!$D$10+'СЕТ СН'!$G$6-'СЕТ СН'!$G$22</f>
        <v>1124.5731351700001</v>
      </c>
      <c r="Y65" s="36">
        <f>SUMIFS(СВЦЭМ!$C$33:$C$776,СВЦЭМ!$A$33:$A$776,$A65,СВЦЭМ!$B$33:$B$776,Y$45)+'СЕТ СН'!$G$12+СВЦЭМ!$D$10+'СЕТ СН'!$G$6-'СЕТ СН'!$G$22</f>
        <v>1137.38281719</v>
      </c>
    </row>
    <row r="66" spans="1:25" ht="15.75" x14ac:dyDescent="0.2">
      <c r="A66" s="35">
        <f t="shared" si="1"/>
        <v>43882</v>
      </c>
      <c r="B66" s="36">
        <f>SUMIFS(СВЦЭМ!$C$33:$C$776,СВЦЭМ!$A$33:$A$776,$A66,СВЦЭМ!$B$33:$B$776,B$45)+'СЕТ СН'!$G$12+СВЦЭМ!$D$10+'СЕТ СН'!$G$6-'СЕТ СН'!$G$22</f>
        <v>1155.3918542400002</v>
      </c>
      <c r="C66" s="36">
        <f>SUMIFS(СВЦЭМ!$C$33:$C$776,СВЦЭМ!$A$33:$A$776,$A66,СВЦЭМ!$B$33:$B$776,C$45)+'СЕТ СН'!$G$12+СВЦЭМ!$D$10+'СЕТ СН'!$G$6-'СЕТ СН'!$G$22</f>
        <v>1182.9686483200001</v>
      </c>
      <c r="D66" s="36">
        <f>SUMIFS(СВЦЭМ!$C$33:$C$776,СВЦЭМ!$A$33:$A$776,$A66,СВЦЭМ!$B$33:$B$776,D$45)+'СЕТ СН'!$G$12+СВЦЭМ!$D$10+'СЕТ СН'!$G$6-'СЕТ СН'!$G$22</f>
        <v>1198.3420749300001</v>
      </c>
      <c r="E66" s="36">
        <f>SUMIFS(СВЦЭМ!$C$33:$C$776,СВЦЭМ!$A$33:$A$776,$A66,СВЦЭМ!$B$33:$B$776,E$45)+'СЕТ СН'!$G$12+СВЦЭМ!$D$10+'СЕТ СН'!$G$6-'СЕТ СН'!$G$22</f>
        <v>1199.94887485</v>
      </c>
      <c r="F66" s="36">
        <f>SUMIFS(СВЦЭМ!$C$33:$C$776,СВЦЭМ!$A$33:$A$776,$A66,СВЦЭМ!$B$33:$B$776,F$45)+'СЕТ СН'!$G$12+СВЦЭМ!$D$10+'СЕТ СН'!$G$6-'СЕТ СН'!$G$22</f>
        <v>1184.36252702</v>
      </c>
      <c r="G66" s="36">
        <f>SUMIFS(СВЦЭМ!$C$33:$C$776,СВЦЭМ!$A$33:$A$776,$A66,СВЦЭМ!$B$33:$B$776,G$45)+'СЕТ СН'!$G$12+СВЦЭМ!$D$10+'СЕТ СН'!$G$6-'СЕТ СН'!$G$22</f>
        <v>1157.26601035</v>
      </c>
      <c r="H66" s="36">
        <f>SUMIFS(СВЦЭМ!$C$33:$C$776,СВЦЭМ!$A$33:$A$776,$A66,СВЦЭМ!$B$33:$B$776,H$45)+'СЕТ СН'!$G$12+СВЦЭМ!$D$10+'СЕТ СН'!$G$6-'СЕТ СН'!$G$22</f>
        <v>1136.9934389500002</v>
      </c>
      <c r="I66" s="36">
        <f>SUMIFS(СВЦЭМ!$C$33:$C$776,СВЦЭМ!$A$33:$A$776,$A66,СВЦЭМ!$B$33:$B$776,I$45)+'СЕТ СН'!$G$12+СВЦЭМ!$D$10+'СЕТ СН'!$G$6-'СЕТ СН'!$G$22</f>
        <v>1121.55224634</v>
      </c>
      <c r="J66" s="36">
        <f>SUMIFS(СВЦЭМ!$C$33:$C$776,СВЦЭМ!$A$33:$A$776,$A66,СВЦЭМ!$B$33:$B$776,J$45)+'СЕТ СН'!$G$12+СВЦЭМ!$D$10+'СЕТ СН'!$G$6-'СЕТ СН'!$G$22</f>
        <v>1094.8085011400001</v>
      </c>
      <c r="K66" s="36">
        <f>SUMIFS(СВЦЭМ!$C$33:$C$776,СВЦЭМ!$A$33:$A$776,$A66,СВЦЭМ!$B$33:$B$776,K$45)+'СЕТ СН'!$G$12+СВЦЭМ!$D$10+'СЕТ СН'!$G$6-'СЕТ СН'!$G$22</f>
        <v>1088.3420947000002</v>
      </c>
      <c r="L66" s="36">
        <f>SUMIFS(СВЦЭМ!$C$33:$C$776,СВЦЭМ!$A$33:$A$776,$A66,СВЦЭМ!$B$33:$B$776,L$45)+'СЕТ СН'!$G$12+СВЦЭМ!$D$10+'СЕТ СН'!$G$6-'СЕТ СН'!$G$22</f>
        <v>1092.2622786900001</v>
      </c>
      <c r="M66" s="36">
        <f>SUMIFS(СВЦЭМ!$C$33:$C$776,СВЦЭМ!$A$33:$A$776,$A66,СВЦЭМ!$B$33:$B$776,M$45)+'СЕТ СН'!$G$12+СВЦЭМ!$D$10+'СЕТ СН'!$G$6-'СЕТ СН'!$G$22</f>
        <v>1106.3264565300001</v>
      </c>
      <c r="N66" s="36">
        <f>SUMIFS(СВЦЭМ!$C$33:$C$776,СВЦЭМ!$A$33:$A$776,$A66,СВЦЭМ!$B$33:$B$776,N$45)+'СЕТ СН'!$G$12+СВЦЭМ!$D$10+'СЕТ СН'!$G$6-'СЕТ СН'!$G$22</f>
        <v>1132.6062642100001</v>
      </c>
      <c r="O66" s="36">
        <f>SUMIFS(СВЦЭМ!$C$33:$C$776,СВЦЭМ!$A$33:$A$776,$A66,СВЦЭМ!$B$33:$B$776,O$45)+'СЕТ СН'!$G$12+СВЦЭМ!$D$10+'СЕТ СН'!$G$6-'СЕТ СН'!$G$22</f>
        <v>1151.90843412</v>
      </c>
      <c r="P66" s="36">
        <f>SUMIFS(СВЦЭМ!$C$33:$C$776,СВЦЭМ!$A$33:$A$776,$A66,СВЦЭМ!$B$33:$B$776,P$45)+'СЕТ СН'!$G$12+СВЦЭМ!$D$10+'СЕТ СН'!$G$6-'СЕТ СН'!$G$22</f>
        <v>1164.88498789</v>
      </c>
      <c r="Q66" s="36">
        <f>SUMIFS(СВЦЭМ!$C$33:$C$776,СВЦЭМ!$A$33:$A$776,$A66,СВЦЭМ!$B$33:$B$776,Q$45)+'СЕТ СН'!$G$12+СВЦЭМ!$D$10+'СЕТ СН'!$G$6-'СЕТ СН'!$G$22</f>
        <v>1173.7840300600001</v>
      </c>
      <c r="R66" s="36">
        <f>SUMIFS(СВЦЭМ!$C$33:$C$776,СВЦЭМ!$A$33:$A$776,$A66,СВЦЭМ!$B$33:$B$776,R$45)+'СЕТ СН'!$G$12+СВЦЭМ!$D$10+'СЕТ СН'!$G$6-'СЕТ СН'!$G$22</f>
        <v>1170.0618307300001</v>
      </c>
      <c r="S66" s="36">
        <f>SUMIFS(СВЦЭМ!$C$33:$C$776,СВЦЭМ!$A$33:$A$776,$A66,СВЦЭМ!$B$33:$B$776,S$45)+'СЕТ СН'!$G$12+СВЦЭМ!$D$10+'СЕТ СН'!$G$6-'СЕТ СН'!$G$22</f>
        <v>1147.47619147</v>
      </c>
      <c r="T66" s="36">
        <f>SUMIFS(СВЦЭМ!$C$33:$C$776,СВЦЭМ!$A$33:$A$776,$A66,СВЦЭМ!$B$33:$B$776,T$45)+'СЕТ СН'!$G$12+СВЦЭМ!$D$10+'СЕТ СН'!$G$6-'СЕТ СН'!$G$22</f>
        <v>1105.1775350300002</v>
      </c>
      <c r="U66" s="36">
        <f>SUMIFS(СВЦЭМ!$C$33:$C$776,СВЦЭМ!$A$33:$A$776,$A66,СВЦЭМ!$B$33:$B$776,U$45)+'СЕТ СН'!$G$12+СВЦЭМ!$D$10+'СЕТ СН'!$G$6-'СЕТ СН'!$G$22</f>
        <v>1090.1428607100001</v>
      </c>
      <c r="V66" s="36">
        <f>SUMIFS(СВЦЭМ!$C$33:$C$776,СВЦЭМ!$A$33:$A$776,$A66,СВЦЭМ!$B$33:$B$776,V$45)+'СЕТ СН'!$G$12+СВЦЭМ!$D$10+'СЕТ СН'!$G$6-'СЕТ СН'!$G$22</f>
        <v>1056.46292909</v>
      </c>
      <c r="W66" s="36">
        <f>SUMIFS(СВЦЭМ!$C$33:$C$776,СВЦЭМ!$A$33:$A$776,$A66,СВЦЭМ!$B$33:$B$776,W$45)+'СЕТ СН'!$G$12+СВЦЭМ!$D$10+'СЕТ СН'!$G$6-'СЕТ СН'!$G$22</f>
        <v>1059.9915824</v>
      </c>
      <c r="X66" s="36">
        <f>SUMIFS(СВЦЭМ!$C$33:$C$776,СВЦЭМ!$A$33:$A$776,$A66,СВЦЭМ!$B$33:$B$776,X$45)+'СЕТ СН'!$G$12+СВЦЭМ!$D$10+'СЕТ СН'!$G$6-'СЕТ СН'!$G$22</f>
        <v>1067.4653697900001</v>
      </c>
      <c r="Y66" s="36">
        <f>SUMIFS(СВЦЭМ!$C$33:$C$776,СВЦЭМ!$A$33:$A$776,$A66,СВЦЭМ!$B$33:$B$776,Y$45)+'СЕТ СН'!$G$12+СВЦЭМ!$D$10+'СЕТ СН'!$G$6-'СЕТ СН'!$G$22</f>
        <v>1092.1666982500001</v>
      </c>
    </row>
    <row r="67" spans="1:25" ht="15.75" x14ac:dyDescent="0.2">
      <c r="A67" s="35">
        <f t="shared" si="1"/>
        <v>43883</v>
      </c>
      <c r="B67" s="36">
        <f>SUMIFS(СВЦЭМ!$C$33:$C$776,СВЦЭМ!$A$33:$A$776,$A67,СВЦЭМ!$B$33:$B$776,B$45)+'СЕТ СН'!$G$12+СВЦЭМ!$D$10+'СЕТ СН'!$G$6-'СЕТ СН'!$G$22</f>
        <v>1130.97993118</v>
      </c>
      <c r="C67" s="36">
        <f>SUMIFS(СВЦЭМ!$C$33:$C$776,СВЦЭМ!$A$33:$A$776,$A67,СВЦЭМ!$B$33:$B$776,C$45)+'СЕТ СН'!$G$12+СВЦЭМ!$D$10+'СЕТ СН'!$G$6-'СЕТ СН'!$G$22</f>
        <v>1142.48795047</v>
      </c>
      <c r="D67" s="36">
        <f>SUMIFS(СВЦЭМ!$C$33:$C$776,СВЦЭМ!$A$33:$A$776,$A67,СВЦЭМ!$B$33:$B$776,D$45)+'СЕТ СН'!$G$12+СВЦЭМ!$D$10+'СЕТ СН'!$G$6-'СЕТ СН'!$G$22</f>
        <v>1147.5928563300001</v>
      </c>
      <c r="E67" s="36">
        <f>SUMIFS(СВЦЭМ!$C$33:$C$776,СВЦЭМ!$A$33:$A$776,$A67,СВЦЭМ!$B$33:$B$776,E$45)+'СЕТ СН'!$G$12+СВЦЭМ!$D$10+'СЕТ СН'!$G$6-'СЕТ СН'!$G$22</f>
        <v>1151.2083180700001</v>
      </c>
      <c r="F67" s="36">
        <f>SUMIFS(СВЦЭМ!$C$33:$C$776,СВЦЭМ!$A$33:$A$776,$A67,СВЦЭМ!$B$33:$B$776,F$45)+'СЕТ СН'!$G$12+СВЦЭМ!$D$10+'СЕТ СН'!$G$6-'СЕТ СН'!$G$22</f>
        <v>1145.00618831</v>
      </c>
      <c r="G67" s="36">
        <f>SUMIFS(СВЦЭМ!$C$33:$C$776,СВЦЭМ!$A$33:$A$776,$A67,СВЦЭМ!$B$33:$B$776,G$45)+'СЕТ СН'!$G$12+СВЦЭМ!$D$10+'СЕТ СН'!$G$6-'СЕТ СН'!$G$22</f>
        <v>1138.03083479</v>
      </c>
      <c r="H67" s="36">
        <f>SUMIFS(СВЦЭМ!$C$33:$C$776,СВЦЭМ!$A$33:$A$776,$A67,СВЦЭМ!$B$33:$B$776,H$45)+'СЕТ СН'!$G$12+СВЦЭМ!$D$10+'СЕТ СН'!$G$6-'СЕТ СН'!$G$22</f>
        <v>1114.7606010000002</v>
      </c>
      <c r="I67" s="36">
        <f>SUMIFS(СВЦЭМ!$C$33:$C$776,СВЦЭМ!$A$33:$A$776,$A67,СВЦЭМ!$B$33:$B$776,I$45)+'СЕТ СН'!$G$12+СВЦЭМ!$D$10+'СЕТ СН'!$G$6-'СЕТ СН'!$G$22</f>
        <v>1081.1491773600001</v>
      </c>
      <c r="J67" s="36">
        <f>SUMIFS(СВЦЭМ!$C$33:$C$776,СВЦЭМ!$A$33:$A$776,$A67,СВЦЭМ!$B$33:$B$776,J$45)+'СЕТ СН'!$G$12+СВЦЭМ!$D$10+'СЕТ СН'!$G$6-'СЕТ СН'!$G$22</f>
        <v>1086.6287746800001</v>
      </c>
      <c r="K67" s="36">
        <f>SUMIFS(СВЦЭМ!$C$33:$C$776,СВЦЭМ!$A$33:$A$776,$A67,СВЦЭМ!$B$33:$B$776,K$45)+'СЕТ СН'!$G$12+СВЦЭМ!$D$10+'СЕТ СН'!$G$6-'СЕТ СН'!$G$22</f>
        <v>1094.42019744</v>
      </c>
      <c r="L67" s="36">
        <f>SUMIFS(СВЦЭМ!$C$33:$C$776,СВЦЭМ!$A$33:$A$776,$A67,СВЦЭМ!$B$33:$B$776,L$45)+'СЕТ СН'!$G$12+СВЦЭМ!$D$10+'СЕТ СН'!$G$6-'СЕТ СН'!$G$22</f>
        <v>1108.1124985800002</v>
      </c>
      <c r="M67" s="36">
        <f>SUMIFS(СВЦЭМ!$C$33:$C$776,СВЦЭМ!$A$33:$A$776,$A67,СВЦЭМ!$B$33:$B$776,M$45)+'СЕТ СН'!$G$12+СВЦЭМ!$D$10+'СЕТ СН'!$G$6-'СЕТ СН'!$G$22</f>
        <v>1118.6769504400002</v>
      </c>
      <c r="N67" s="36">
        <f>SUMIFS(СВЦЭМ!$C$33:$C$776,СВЦЭМ!$A$33:$A$776,$A67,СВЦЭМ!$B$33:$B$776,N$45)+'СЕТ СН'!$G$12+СВЦЭМ!$D$10+'СЕТ СН'!$G$6-'СЕТ СН'!$G$22</f>
        <v>1120.4799049200001</v>
      </c>
      <c r="O67" s="36">
        <f>SUMIFS(СВЦЭМ!$C$33:$C$776,СВЦЭМ!$A$33:$A$776,$A67,СВЦЭМ!$B$33:$B$776,O$45)+'СЕТ СН'!$G$12+СВЦЭМ!$D$10+'СЕТ СН'!$G$6-'СЕТ СН'!$G$22</f>
        <v>1120.9757674100001</v>
      </c>
      <c r="P67" s="36">
        <f>SUMIFS(СВЦЭМ!$C$33:$C$776,СВЦЭМ!$A$33:$A$776,$A67,СВЦЭМ!$B$33:$B$776,P$45)+'СЕТ СН'!$G$12+СВЦЭМ!$D$10+'СЕТ СН'!$G$6-'СЕТ СН'!$G$22</f>
        <v>1113.45806537</v>
      </c>
      <c r="Q67" s="36">
        <f>SUMIFS(СВЦЭМ!$C$33:$C$776,СВЦЭМ!$A$33:$A$776,$A67,СВЦЭМ!$B$33:$B$776,Q$45)+'СЕТ СН'!$G$12+СВЦЭМ!$D$10+'СЕТ СН'!$G$6-'СЕТ СН'!$G$22</f>
        <v>1109.7236275700002</v>
      </c>
      <c r="R67" s="36">
        <f>SUMIFS(СВЦЭМ!$C$33:$C$776,СВЦЭМ!$A$33:$A$776,$A67,СВЦЭМ!$B$33:$B$776,R$45)+'СЕТ СН'!$G$12+СВЦЭМ!$D$10+'СЕТ СН'!$G$6-'СЕТ СН'!$G$22</f>
        <v>1104.2428481100001</v>
      </c>
      <c r="S67" s="36">
        <f>SUMIFS(СВЦЭМ!$C$33:$C$776,СВЦЭМ!$A$33:$A$776,$A67,СВЦЭМ!$B$33:$B$776,S$45)+'СЕТ СН'!$G$12+СВЦЭМ!$D$10+'СЕТ СН'!$G$6-'СЕТ СН'!$G$22</f>
        <v>1103.6771902600001</v>
      </c>
      <c r="T67" s="36">
        <f>SUMIFS(СВЦЭМ!$C$33:$C$776,СВЦЭМ!$A$33:$A$776,$A67,СВЦЭМ!$B$33:$B$776,T$45)+'СЕТ СН'!$G$12+СВЦЭМ!$D$10+'СЕТ СН'!$G$6-'СЕТ СН'!$G$22</f>
        <v>1108.1199061700001</v>
      </c>
      <c r="U67" s="36">
        <f>SUMIFS(СВЦЭМ!$C$33:$C$776,СВЦЭМ!$A$33:$A$776,$A67,СВЦЭМ!$B$33:$B$776,U$45)+'СЕТ СН'!$G$12+СВЦЭМ!$D$10+'СЕТ СН'!$G$6-'СЕТ СН'!$G$22</f>
        <v>1113.8661001100002</v>
      </c>
      <c r="V67" s="36">
        <f>SUMIFS(СВЦЭМ!$C$33:$C$776,СВЦЭМ!$A$33:$A$776,$A67,СВЦЭМ!$B$33:$B$776,V$45)+'СЕТ СН'!$G$12+СВЦЭМ!$D$10+'СЕТ СН'!$G$6-'СЕТ СН'!$G$22</f>
        <v>1120.7641227400002</v>
      </c>
      <c r="W67" s="36">
        <f>SUMIFS(СВЦЭМ!$C$33:$C$776,СВЦЭМ!$A$33:$A$776,$A67,СВЦЭМ!$B$33:$B$776,W$45)+'СЕТ СН'!$G$12+СВЦЭМ!$D$10+'СЕТ СН'!$G$6-'СЕТ СН'!$G$22</f>
        <v>1117.4041012300002</v>
      </c>
      <c r="X67" s="36">
        <f>SUMIFS(СВЦЭМ!$C$33:$C$776,СВЦЭМ!$A$33:$A$776,$A67,СВЦЭМ!$B$33:$B$776,X$45)+'СЕТ СН'!$G$12+СВЦЭМ!$D$10+'СЕТ СН'!$G$6-'СЕТ СН'!$G$22</f>
        <v>1109.9351051600001</v>
      </c>
      <c r="Y67" s="36">
        <f>SUMIFS(СВЦЭМ!$C$33:$C$776,СВЦЭМ!$A$33:$A$776,$A67,СВЦЭМ!$B$33:$B$776,Y$45)+'СЕТ СН'!$G$12+СВЦЭМ!$D$10+'СЕТ СН'!$G$6-'СЕТ СН'!$G$22</f>
        <v>1100.6326064500001</v>
      </c>
    </row>
    <row r="68" spans="1:25" ht="15.75" x14ac:dyDescent="0.2">
      <c r="A68" s="35">
        <f t="shared" si="1"/>
        <v>43884</v>
      </c>
      <c r="B68" s="36">
        <f>SUMIFS(СВЦЭМ!$C$33:$C$776,СВЦЭМ!$A$33:$A$776,$A68,СВЦЭМ!$B$33:$B$776,B$45)+'СЕТ СН'!$G$12+СВЦЭМ!$D$10+'СЕТ СН'!$G$6-'СЕТ СН'!$G$22</f>
        <v>1139.56236281</v>
      </c>
      <c r="C68" s="36">
        <f>SUMIFS(СВЦЭМ!$C$33:$C$776,СВЦЭМ!$A$33:$A$776,$A68,СВЦЭМ!$B$33:$B$776,C$45)+'СЕТ СН'!$G$12+СВЦЭМ!$D$10+'СЕТ СН'!$G$6-'СЕТ СН'!$G$22</f>
        <v>1156.1763712300001</v>
      </c>
      <c r="D68" s="36">
        <f>SUMIFS(СВЦЭМ!$C$33:$C$776,СВЦЭМ!$A$33:$A$776,$A68,СВЦЭМ!$B$33:$B$776,D$45)+'СЕТ СН'!$G$12+СВЦЭМ!$D$10+'СЕТ СН'!$G$6-'СЕТ СН'!$G$22</f>
        <v>1166.93408432</v>
      </c>
      <c r="E68" s="36">
        <f>SUMIFS(СВЦЭМ!$C$33:$C$776,СВЦЭМ!$A$33:$A$776,$A68,СВЦЭМ!$B$33:$B$776,E$45)+'СЕТ СН'!$G$12+СВЦЭМ!$D$10+'СЕТ СН'!$G$6-'СЕТ СН'!$G$22</f>
        <v>1175.5082964800001</v>
      </c>
      <c r="F68" s="36">
        <f>SUMIFS(СВЦЭМ!$C$33:$C$776,СВЦЭМ!$A$33:$A$776,$A68,СВЦЭМ!$B$33:$B$776,F$45)+'СЕТ СН'!$G$12+СВЦЭМ!$D$10+'СЕТ СН'!$G$6-'СЕТ СН'!$G$22</f>
        <v>1176.1597259500002</v>
      </c>
      <c r="G68" s="36">
        <f>SUMIFS(СВЦЭМ!$C$33:$C$776,СВЦЭМ!$A$33:$A$776,$A68,СВЦЭМ!$B$33:$B$776,G$45)+'СЕТ СН'!$G$12+СВЦЭМ!$D$10+'СЕТ СН'!$G$6-'СЕТ СН'!$G$22</f>
        <v>1178.0210695400001</v>
      </c>
      <c r="H68" s="36">
        <f>SUMIFS(СВЦЭМ!$C$33:$C$776,СВЦЭМ!$A$33:$A$776,$A68,СВЦЭМ!$B$33:$B$776,H$45)+'СЕТ СН'!$G$12+СВЦЭМ!$D$10+'СЕТ СН'!$G$6-'СЕТ СН'!$G$22</f>
        <v>1166.51427635</v>
      </c>
      <c r="I68" s="36">
        <f>SUMIFS(СВЦЭМ!$C$33:$C$776,СВЦЭМ!$A$33:$A$776,$A68,СВЦЭМ!$B$33:$B$776,I$45)+'СЕТ СН'!$G$12+СВЦЭМ!$D$10+'СЕТ СН'!$G$6-'СЕТ СН'!$G$22</f>
        <v>1161.1753875500001</v>
      </c>
      <c r="J68" s="36">
        <f>SUMIFS(СВЦЭМ!$C$33:$C$776,СВЦЭМ!$A$33:$A$776,$A68,СВЦЭМ!$B$33:$B$776,J$45)+'СЕТ СН'!$G$12+СВЦЭМ!$D$10+'СЕТ СН'!$G$6-'СЕТ СН'!$G$22</f>
        <v>1127.6583239700001</v>
      </c>
      <c r="K68" s="36">
        <f>SUMIFS(СВЦЭМ!$C$33:$C$776,СВЦЭМ!$A$33:$A$776,$A68,СВЦЭМ!$B$33:$B$776,K$45)+'СЕТ СН'!$G$12+СВЦЭМ!$D$10+'СЕТ СН'!$G$6-'СЕТ СН'!$G$22</f>
        <v>1080.6320951800001</v>
      </c>
      <c r="L68" s="36">
        <f>SUMIFS(СВЦЭМ!$C$33:$C$776,СВЦЭМ!$A$33:$A$776,$A68,СВЦЭМ!$B$33:$B$776,L$45)+'СЕТ СН'!$G$12+СВЦЭМ!$D$10+'СЕТ СН'!$G$6-'СЕТ СН'!$G$22</f>
        <v>1063.4030946400001</v>
      </c>
      <c r="M68" s="36">
        <f>SUMIFS(СВЦЭМ!$C$33:$C$776,СВЦЭМ!$A$33:$A$776,$A68,СВЦЭМ!$B$33:$B$776,M$45)+'СЕТ СН'!$G$12+СВЦЭМ!$D$10+'СЕТ СН'!$G$6-'СЕТ СН'!$G$22</f>
        <v>1063.3403533400001</v>
      </c>
      <c r="N68" s="36">
        <f>SUMIFS(СВЦЭМ!$C$33:$C$776,СВЦЭМ!$A$33:$A$776,$A68,СВЦЭМ!$B$33:$B$776,N$45)+'СЕТ СН'!$G$12+СВЦЭМ!$D$10+'СЕТ СН'!$G$6-'СЕТ СН'!$G$22</f>
        <v>1091.5646676200001</v>
      </c>
      <c r="O68" s="36">
        <f>SUMIFS(СВЦЭМ!$C$33:$C$776,СВЦЭМ!$A$33:$A$776,$A68,СВЦЭМ!$B$33:$B$776,O$45)+'СЕТ СН'!$G$12+СВЦЭМ!$D$10+'СЕТ СН'!$G$6-'СЕТ СН'!$G$22</f>
        <v>1096.8683455500002</v>
      </c>
      <c r="P68" s="36">
        <f>SUMIFS(СВЦЭМ!$C$33:$C$776,СВЦЭМ!$A$33:$A$776,$A68,СВЦЭМ!$B$33:$B$776,P$45)+'СЕТ СН'!$G$12+СВЦЭМ!$D$10+'СЕТ СН'!$G$6-'СЕТ СН'!$G$22</f>
        <v>1105.1622757800001</v>
      </c>
      <c r="Q68" s="36">
        <f>SUMIFS(СВЦЭМ!$C$33:$C$776,СВЦЭМ!$A$33:$A$776,$A68,СВЦЭМ!$B$33:$B$776,Q$45)+'СЕТ СН'!$G$12+СВЦЭМ!$D$10+'СЕТ СН'!$G$6-'СЕТ СН'!$G$22</f>
        <v>1107.0718671000002</v>
      </c>
      <c r="R68" s="36">
        <f>SUMIFS(СВЦЭМ!$C$33:$C$776,СВЦЭМ!$A$33:$A$776,$A68,СВЦЭМ!$B$33:$B$776,R$45)+'СЕТ СН'!$G$12+СВЦЭМ!$D$10+'СЕТ СН'!$G$6-'СЕТ СН'!$G$22</f>
        <v>1110.41442349</v>
      </c>
      <c r="S68" s="36">
        <f>SUMIFS(СВЦЭМ!$C$33:$C$776,СВЦЭМ!$A$33:$A$776,$A68,СВЦЭМ!$B$33:$B$776,S$45)+'СЕТ СН'!$G$12+СВЦЭМ!$D$10+'СЕТ СН'!$G$6-'СЕТ СН'!$G$22</f>
        <v>1102.7624849000001</v>
      </c>
      <c r="T68" s="36">
        <f>SUMIFS(СВЦЭМ!$C$33:$C$776,СВЦЭМ!$A$33:$A$776,$A68,СВЦЭМ!$B$33:$B$776,T$45)+'СЕТ СН'!$G$12+СВЦЭМ!$D$10+'СЕТ СН'!$G$6-'СЕТ СН'!$G$22</f>
        <v>1081.3803641900001</v>
      </c>
      <c r="U68" s="36">
        <f>SUMIFS(СВЦЭМ!$C$33:$C$776,СВЦЭМ!$A$33:$A$776,$A68,СВЦЭМ!$B$33:$B$776,U$45)+'СЕТ СН'!$G$12+СВЦЭМ!$D$10+'СЕТ СН'!$G$6-'СЕТ СН'!$G$22</f>
        <v>1065.0420219900002</v>
      </c>
      <c r="V68" s="36">
        <f>SUMIFS(СВЦЭМ!$C$33:$C$776,СВЦЭМ!$A$33:$A$776,$A68,СВЦЭМ!$B$33:$B$776,V$45)+'СЕТ СН'!$G$12+СВЦЭМ!$D$10+'СЕТ СН'!$G$6-'СЕТ СН'!$G$22</f>
        <v>1073.3356635100001</v>
      </c>
      <c r="W68" s="36">
        <f>SUMIFS(СВЦЭМ!$C$33:$C$776,СВЦЭМ!$A$33:$A$776,$A68,СВЦЭМ!$B$33:$B$776,W$45)+'СЕТ СН'!$G$12+СВЦЭМ!$D$10+'СЕТ СН'!$G$6-'СЕТ СН'!$G$22</f>
        <v>1081.9427599300002</v>
      </c>
      <c r="X68" s="36">
        <f>SUMIFS(СВЦЭМ!$C$33:$C$776,СВЦЭМ!$A$33:$A$776,$A68,СВЦЭМ!$B$33:$B$776,X$45)+'СЕТ СН'!$G$12+СВЦЭМ!$D$10+'СЕТ СН'!$G$6-'СЕТ СН'!$G$22</f>
        <v>1106.2359126000001</v>
      </c>
      <c r="Y68" s="36">
        <f>SUMIFS(СВЦЭМ!$C$33:$C$776,СВЦЭМ!$A$33:$A$776,$A68,СВЦЭМ!$B$33:$B$776,Y$45)+'СЕТ СН'!$G$12+СВЦЭМ!$D$10+'СЕТ СН'!$G$6-'СЕТ СН'!$G$22</f>
        <v>1127.77319792</v>
      </c>
    </row>
    <row r="69" spans="1:25" ht="15.75" x14ac:dyDescent="0.2">
      <c r="A69" s="35">
        <f t="shared" si="1"/>
        <v>43885</v>
      </c>
      <c r="B69" s="36">
        <f>SUMIFS(СВЦЭМ!$C$33:$C$776,СВЦЭМ!$A$33:$A$776,$A69,СВЦЭМ!$B$33:$B$776,B$45)+'СЕТ СН'!$G$12+СВЦЭМ!$D$10+'СЕТ СН'!$G$6-'СЕТ СН'!$G$22</f>
        <v>1133.2540574500001</v>
      </c>
      <c r="C69" s="36">
        <f>SUMIFS(СВЦЭМ!$C$33:$C$776,СВЦЭМ!$A$33:$A$776,$A69,СВЦЭМ!$B$33:$B$776,C$45)+'СЕТ СН'!$G$12+СВЦЭМ!$D$10+'СЕТ СН'!$G$6-'СЕТ СН'!$G$22</f>
        <v>1142.1358920500002</v>
      </c>
      <c r="D69" s="36">
        <f>SUMIFS(СВЦЭМ!$C$33:$C$776,СВЦЭМ!$A$33:$A$776,$A69,СВЦЭМ!$B$33:$B$776,D$45)+'СЕТ СН'!$G$12+СВЦЭМ!$D$10+'СЕТ СН'!$G$6-'СЕТ СН'!$G$22</f>
        <v>1156.23488064</v>
      </c>
      <c r="E69" s="36">
        <f>SUMIFS(СВЦЭМ!$C$33:$C$776,СВЦЭМ!$A$33:$A$776,$A69,СВЦЭМ!$B$33:$B$776,E$45)+'СЕТ СН'!$G$12+СВЦЭМ!$D$10+'СЕТ СН'!$G$6-'СЕТ СН'!$G$22</f>
        <v>1175.36649257</v>
      </c>
      <c r="F69" s="36">
        <f>SUMIFS(СВЦЭМ!$C$33:$C$776,СВЦЭМ!$A$33:$A$776,$A69,СВЦЭМ!$B$33:$B$776,F$45)+'СЕТ СН'!$G$12+СВЦЭМ!$D$10+'СЕТ СН'!$G$6-'СЕТ СН'!$G$22</f>
        <v>1177.3218142100002</v>
      </c>
      <c r="G69" s="36">
        <f>SUMIFS(СВЦЭМ!$C$33:$C$776,СВЦЭМ!$A$33:$A$776,$A69,СВЦЭМ!$B$33:$B$776,G$45)+'СЕТ СН'!$G$12+СВЦЭМ!$D$10+'СЕТ СН'!$G$6-'СЕТ СН'!$G$22</f>
        <v>1172.6605823700002</v>
      </c>
      <c r="H69" s="36">
        <f>SUMIFS(СВЦЭМ!$C$33:$C$776,СВЦЭМ!$A$33:$A$776,$A69,СВЦЭМ!$B$33:$B$776,H$45)+'СЕТ СН'!$G$12+СВЦЭМ!$D$10+'СЕТ СН'!$G$6-'СЕТ СН'!$G$22</f>
        <v>1164.48806485</v>
      </c>
      <c r="I69" s="36">
        <f>SUMIFS(СВЦЭМ!$C$33:$C$776,СВЦЭМ!$A$33:$A$776,$A69,СВЦЭМ!$B$33:$B$776,I$45)+'СЕТ СН'!$G$12+СВЦЭМ!$D$10+'СЕТ СН'!$G$6-'СЕТ СН'!$G$22</f>
        <v>1154.75315598</v>
      </c>
      <c r="J69" s="36">
        <f>SUMIFS(СВЦЭМ!$C$33:$C$776,СВЦЭМ!$A$33:$A$776,$A69,СВЦЭМ!$B$33:$B$776,J$45)+'СЕТ СН'!$G$12+СВЦЭМ!$D$10+'СЕТ СН'!$G$6-'СЕТ СН'!$G$22</f>
        <v>1118.9037697800002</v>
      </c>
      <c r="K69" s="36">
        <f>SUMIFS(СВЦЭМ!$C$33:$C$776,СВЦЭМ!$A$33:$A$776,$A69,СВЦЭМ!$B$33:$B$776,K$45)+'СЕТ СН'!$G$12+СВЦЭМ!$D$10+'СЕТ СН'!$G$6-'СЕТ СН'!$G$22</f>
        <v>1081.69572664</v>
      </c>
      <c r="L69" s="36">
        <f>SUMIFS(СВЦЭМ!$C$33:$C$776,СВЦЭМ!$A$33:$A$776,$A69,СВЦЭМ!$B$33:$B$776,L$45)+'СЕТ СН'!$G$12+СВЦЭМ!$D$10+'СЕТ СН'!$G$6-'СЕТ СН'!$G$22</f>
        <v>1078.9438609400001</v>
      </c>
      <c r="M69" s="36">
        <f>SUMIFS(СВЦЭМ!$C$33:$C$776,СВЦЭМ!$A$33:$A$776,$A69,СВЦЭМ!$B$33:$B$776,M$45)+'СЕТ СН'!$G$12+СВЦЭМ!$D$10+'СЕТ СН'!$G$6-'СЕТ СН'!$G$22</f>
        <v>1080.17490916</v>
      </c>
      <c r="N69" s="36">
        <f>SUMIFS(СВЦЭМ!$C$33:$C$776,СВЦЭМ!$A$33:$A$776,$A69,СВЦЭМ!$B$33:$B$776,N$45)+'СЕТ СН'!$G$12+СВЦЭМ!$D$10+'СЕТ СН'!$G$6-'СЕТ СН'!$G$22</f>
        <v>1096.9834342700001</v>
      </c>
      <c r="O69" s="36">
        <f>SUMIFS(СВЦЭМ!$C$33:$C$776,СВЦЭМ!$A$33:$A$776,$A69,СВЦЭМ!$B$33:$B$776,O$45)+'СЕТ СН'!$G$12+СВЦЭМ!$D$10+'СЕТ СН'!$G$6-'СЕТ СН'!$G$22</f>
        <v>1111.0838029000001</v>
      </c>
      <c r="P69" s="36">
        <f>SUMIFS(СВЦЭМ!$C$33:$C$776,СВЦЭМ!$A$33:$A$776,$A69,СВЦЭМ!$B$33:$B$776,P$45)+'СЕТ СН'!$G$12+СВЦЭМ!$D$10+'СЕТ СН'!$G$6-'СЕТ СН'!$G$22</f>
        <v>1119.9273958200001</v>
      </c>
      <c r="Q69" s="36">
        <f>SUMIFS(СВЦЭМ!$C$33:$C$776,СВЦЭМ!$A$33:$A$776,$A69,СВЦЭМ!$B$33:$B$776,Q$45)+'СЕТ СН'!$G$12+СВЦЭМ!$D$10+'СЕТ СН'!$G$6-'СЕТ СН'!$G$22</f>
        <v>1118.3867801800002</v>
      </c>
      <c r="R69" s="36">
        <f>SUMIFS(СВЦЭМ!$C$33:$C$776,СВЦЭМ!$A$33:$A$776,$A69,СВЦЭМ!$B$33:$B$776,R$45)+'СЕТ СН'!$G$12+СВЦЭМ!$D$10+'СЕТ СН'!$G$6-'СЕТ СН'!$G$22</f>
        <v>1117.5857879500002</v>
      </c>
      <c r="S69" s="36">
        <f>SUMIFS(СВЦЭМ!$C$33:$C$776,СВЦЭМ!$A$33:$A$776,$A69,СВЦЭМ!$B$33:$B$776,S$45)+'СЕТ СН'!$G$12+СВЦЭМ!$D$10+'СЕТ СН'!$G$6-'СЕТ СН'!$G$22</f>
        <v>1103.7967866400002</v>
      </c>
      <c r="T69" s="36">
        <f>SUMIFS(СВЦЭМ!$C$33:$C$776,СВЦЭМ!$A$33:$A$776,$A69,СВЦЭМ!$B$33:$B$776,T$45)+'СЕТ СН'!$G$12+СВЦЭМ!$D$10+'СЕТ СН'!$G$6-'СЕТ СН'!$G$22</f>
        <v>1076.3318372600002</v>
      </c>
      <c r="U69" s="36">
        <f>SUMIFS(СВЦЭМ!$C$33:$C$776,СВЦЭМ!$A$33:$A$776,$A69,СВЦЭМ!$B$33:$B$776,U$45)+'СЕТ СН'!$G$12+СВЦЭМ!$D$10+'СЕТ СН'!$G$6-'СЕТ СН'!$G$22</f>
        <v>1050.4760605200001</v>
      </c>
      <c r="V69" s="36">
        <f>SUMIFS(СВЦЭМ!$C$33:$C$776,СВЦЭМ!$A$33:$A$776,$A69,СВЦЭМ!$B$33:$B$776,V$45)+'СЕТ СН'!$G$12+СВЦЭМ!$D$10+'СЕТ СН'!$G$6-'СЕТ СН'!$G$22</f>
        <v>1059.47518758</v>
      </c>
      <c r="W69" s="36">
        <f>SUMIFS(СВЦЭМ!$C$33:$C$776,СВЦЭМ!$A$33:$A$776,$A69,СВЦЭМ!$B$33:$B$776,W$45)+'СЕТ СН'!$G$12+СВЦЭМ!$D$10+'СЕТ СН'!$G$6-'СЕТ СН'!$G$22</f>
        <v>1075.51716665</v>
      </c>
      <c r="X69" s="36">
        <f>SUMIFS(СВЦЭМ!$C$33:$C$776,СВЦЭМ!$A$33:$A$776,$A69,СВЦЭМ!$B$33:$B$776,X$45)+'СЕТ СН'!$G$12+СВЦЭМ!$D$10+'СЕТ СН'!$G$6-'СЕТ СН'!$G$22</f>
        <v>1089.3250066000001</v>
      </c>
      <c r="Y69" s="36">
        <f>SUMIFS(СВЦЭМ!$C$33:$C$776,СВЦЭМ!$A$33:$A$776,$A69,СВЦЭМ!$B$33:$B$776,Y$45)+'СЕТ СН'!$G$12+СВЦЭМ!$D$10+'СЕТ СН'!$G$6-'СЕТ СН'!$G$22</f>
        <v>1116.92450981</v>
      </c>
    </row>
    <row r="70" spans="1:25" ht="15.75" x14ac:dyDescent="0.2">
      <c r="A70" s="35">
        <f t="shared" si="1"/>
        <v>43886</v>
      </c>
      <c r="B70" s="36">
        <f>SUMIFS(СВЦЭМ!$C$33:$C$776,СВЦЭМ!$A$33:$A$776,$A70,СВЦЭМ!$B$33:$B$776,B$45)+'СЕТ СН'!$G$12+СВЦЭМ!$D$10+'СЕТ СН'!$G$6-'СЕТ СН'!$G$22</f>
        <v>1162.74447076</v>
      </c>
      <c r="C70" s="36">
        <f>SUMIFS(СВЦЭМ!$C$33:$C$776,СВЦЭМ!$A$33:$A$776,$A70,СВЦЭМ!$B$33:$B$776,C$45)+'СЕТ СН'!$G$12+СВЦЭМ!$D$10+'СЕТ СН'!$G$6-'СЕТ СН'!$G$22</f>
        <v>1171.20245469</v>
      </c>
      <c r="D70" s="36">
        <f>SUMIFS(СВЦЭМ!$C$33:$C$776,СВЦЭМ!$A$33:$A$776,$A70,СВЦЭМ!$B$33:$B$776,D$45)+'СЕТ СН'!$G$12+СВЦЭМ!$D$10+'СЕТ СН'!$G$6-'СЕТ СН'!$G$22</f>
        <v>1192.2408020100002</v>
      </c>
      <c r="E70" s="36">
        <f>SUMIFS(СВЦЭМ!$C$33:$C$776,СВЦЭМ!$A$33:$A$776,$A70,СВЦЭМ!$B$33:$B$776,E$45)+'СЕТ СН'!$G$12+СВЦЭМ!$D$10+'СЕТ СН'!$G$6-'СЕТ СН'!$G$22</f>
        <v>1211.19794209</v>
      </c>
      <c r="F70" s="36">
        <f>SUMIFS(СВЦЭМ!$C$33:$C$776,СВЦЭМ!$A$33:$A$776,$A70,СВЦЭМ!$B$33:$B$776,F$45)+'СЕТ СН'!$G$12+СВЦЭМ!$D$10+'СЕТ СН'!$G$6-'СЕТ СН'!$G$22</f>
        <v>1197.0913391900001</v>
      </c>
      <c r="G70" s="36">
        <f>SUMIFS(СВЦЭМ!$C$33:$C$776,СВЦЭМ!$A$33:$A$776,$A70,СВЦЭМ!$B$33:$B$776,G$45)+'СЕТ СН'!$G$12+СВЦЭМ!$D$10+'СЕТ СН'!$G$6-'СЕТ СН'!$G$22</f>
        <v>1174.1631980900002</v>
      </c>
      <c r="H70" s="36">
        <f>SUMIFS(СВЦЭМ!$C$33:$C$776,СВЦЭМ!$A$33:$A$776,$A70,СВЦЭМ!$B$33:$B$776,H$45)+'СЕТ СН'!$G$12+СВЦЭМ!$D$10+'СЕТ СН'!$G$6-'СЕТ СН'!$G$22</f>
        <v>1145.5817260700001</v>
      </c>
      <c r="I70" s="36">
        <f>SUMIFS(СВЦЭМ!$C$33:$C$776,СВЦЭМ!$A$33:$A$776,$A70,СВЦЭМ!$B$33:$B$776,I$45)+'СЕТ СН'!$G$12+СВЦЭМ!$D$10+'СЕТ СН'!$G$6-'СЕТ СН'!$G$22</f>
        <v>1121.01612937</v>
      </c>
      <c r="J70" s="36">
        <f>SUMIFS(СВЦЭМ!$C$33:$C$776,СВЦЭМ!$A$33:$A$776,$A70,СВЦЭМ!$B$33:$B$776,J$45)+'СЕТ СН'!$G$12+СВЦЭМ!$D$10+'СЕТ СН'!$G$6-'СЕТ СН'!$G$22</f>
        <v>1095.80566056</v>
      </c>
      <c r="K70" s="36">
        <f>SUMIFS(СВЦЭМ!$C$33:$C$776,СВЦЭМ!$A$33:$A$776,$A70,СВЦЭМ!$B$33:$B$776,K$45)+'СЕТ СН'!$G$12+СВЦЭМ!$D$10+'СЕТ СН'!$G$6-'СЕТ СН'!$G$22</f>
        <v>1075.7355315900002</v>
      </c>
      <c r="L70" s="36">
        <f>SUMIFS(СВЦЭМ!$C$33:$C$776,СВЦЭМ!$A$33:$A$776,$A70,СВЦЭМ!$B$33:$B$776,L$45)+'СЕТ СН'!$G$12+СВЦЭМ!$D$10+'СЕТ СН'!$G$6-'СЕТ СН'!$G$22</f>
        <v>1076.22367998</v>
      </c>
      <c r="M70" s="36">
        <f>SUMIFS(СВЦЭМ!$C$33:$C$776,СВЦЭМ!$A$33:$A$776,$A70,СВЦЭМ!$B$33:$B$776,M$45)+'СЕТ СН'!$G$12+СВЦЭМ!$D$10+'СЕТ СН'!$G$6-'СЕТ СН'!$G$22</f>
        <v>1090.31468378</v>
      </c>
      <c r="N70" s="36">
        <f>SUMIFS(СВЦЭМ!$C$33:$C$776,СВЦЭМ!$A$33:$A$776,$A70,СВЦЭМ!$B$33:$B$776,N$45)+'СЕТ СН'!$G$12+СВЦЭМ!$D$10+'СЕТ СН'!$G$6-'СЕТ СН'!$G$22</f>
        <v>1098.8783368900001</v>
      </c>
      <c r="O70" s="36">
        <f>SUMIFS(СВЦЭМ!$C$33:$C$776,СВЦЭМ!$A$33:$A$776,$A70,СВЦЭМ!$B$33:$B$776,O$45)+'СЕТ СН'!$G$12+СВЦЭМ!$D$10+'СЕТ СН'!$G$6-'СЕТ СН'!$G$22</f>
        <v>1121.4247994900002</v>
      </c>
      <c r="P70" s="36">
        <f>SUMIFS(СВЦЭМ!$C$33:$C$776,СВЦЭМ!$A$33:$A$776,$A70,СВЦЭМ!$B$33:$B$776,P$45)+'СЕТ СН'!$G$12+СВЦЭМ!$D$10+'СЕТ СН'!$G$6-'СЕТ СН'!$G$22</f>
        <v>1155.9614944800001</v>
      </c>
      <c r="Q70" s="36">
        <f>SUMIFS(СВЦЭМ!$C$33:$C$776,СВЦЭМ!$A$33:$A$776,$A70,СВЦЭМ!$B$33:$B$776,Q$45)+'СЕТ СН'!$G$12+СВЦЭМ!$D$10+'СЕТ СН'!$G$6-'СЕТ СН'!$G$22</f>
        <v>1175.5164641600002</v>
      </c>
      <c r="R70" s="36">
        <f>SUMIFS(СВЦЭМ!$C$33:$C$776,СВЦЭМ!$A$33:$A$776,$A70,СВЦЭМ!$B$33:$B$776,R$45)+'СЕТ СН'!$G$12+СВЦЭМ!$D$10+'СЕТ СН'!$G$6-'СЕТ СН'!$G$22</f>
        <v>1174.18816999</v>
      </c>
      <c r="S70" s="36">
        <f>SUMIFS(СВЦЭМ!$C$33:$C$776,СВЦЭМ!$A$33:$A$776,$A70,СВЦЭМ!$B$33:$B$776,S$45)+'СЕТ СН'!$G$12+СВЦЭМ!$D$10+'СЕТ СН'!$G$6-'СЕТ СН'!$G$22</f>
        <v>1131.5987982400002</v>
      </c>
      <c r="T70" s="36">
        <f>SUMIFS(СВЦЭМ!$C$33:$C$776,СВЦЭМ!$A$33:$A$776,$A70,СВЦЭМ!$B$33:$B$776,T$45)+'СЕТ СН'!$G$12+СВЦЭМ!$D$10+'СЕТ СН'!$G$6-'СЕТ СН'!$G$22</f>
        <v>1094.44375883</v>
      </c>
      <c r="U70" s="36">
        <f>SUMIFS(СВЦЭМ!$C$33:$C$776,СВЦЭМ!$A$33:$A$776,$A70,СВЦЭМ!$B$33:$B$776,U$45)+'СЕТ СН'!$G$12+СВЦЭМ!$D$10+'СЕТ СН'!$G$6-'СЕТ СН'!$G$22</f>
        <v>1064.8316230300002</v>
      </c>
      <c r="V70" s="36">
        <f>SUMIFS(СВЦЭМ!$C$33:$C$776,СВЦЭМ!$A$33:$A$776,$A70,СВЦЭМ!$B$33:$B$776,V$45)+'СЕТ СН'!$G$12+СВЦЭМ!$D$10+'СЕТ СН'!$G$6-'СЕТ СН'!$G$22</f>
        <v>1063.01288886</v>
      </c>
      <c r="W70" s="36">
        <f>SUMIFS(СВЦЭМ!$C$33:$C$776,СВЦЭМ!$A$33:$A$776,$A70,СВЦЭМ!$B$33:$B$776,W$45)+'СЕТ СН'!$G$12+СВЦЭМ!$D$10+'СЕТ СН'!$G$6-'СЕТ СН'!$G$22</f>
        <v>1091.1635657100001</v>
      </c>
      <c r="X70" s="36">
        <f>SUMIFS(СВЦЭМ!$C$33:$C$776,СВЦЭМ!$A$33:$A$776,$A70,СВЦЭМ!$B$33:$B$776,X$45)+'СЕТ СН'!$G$12+СВЦЭМ!$D$10+'СЕТ СН'!$G$6-'СЕТ СН'!$G$22</f>
        <v>1115.33696065</v>
      </c>
      <c r="Y70" s="36">
        <f>SUMIFS(СВЦЭМ!$C$33:$C$776,СВЦЭМ!$A$33:$A$776,$A70,СВЦЭМ!$B$33:$B$776,Y$45)+'СЕТ СН'!$G$12+СВЦЭМ!$D$10+'СЕТ СН'!$G$6-'СЕТ СН'!$G$22</f>
        <v>1138.77183913</v>
      </c>
    </row>
    <row r="71" spans="1:25" ht="15.75" x14ac:dyDescent="0.2">
      <c r="A71" s="35">
        <f t="shared" si="1"/>
        <v>43887</v>
      </c>
      <c r="B71" s="36">
        <f>SUMIFS(СВЦЭМ!$C$33:$C$776,СВЦЭМ!$A$33:$A$776,$A71,СВЦЭМ!$B$33:$B$776,B$45)+'СЕТ СН'!$G$12+СВЦЭМ!$D$10+'СЕТ СН'!$G$6-'СЕТ СН'!$G$22</f>
        <v>1168.1509023800002</v>
      </c>
      <c r="C71" s="36">
        <f>SUMIFS(СВЦЭМ!$C$33:$C$776,СВЦЭМ!$A$33:$A$776,$A71,СВЦЭМ!$B$33:$B$776,C$45)+'СЕТ СН'!$G$12+СВЦЭМ!$D$10+'СЕТ СН'!$G$6-'СЕТ СН'!$G$22</f>
        <v>1198.8467693500002</v>
      </c>
      <c r="D71" s="36">
        <f>SUMIFS(СВЦЭМ!$C$33:$C$776,СВЦЭМ!$A$33:$A$776,$A71,СВЦЭМ!$B$33:$B$776,D$45)+'СЕТ СН'!$G$12+СВЦЭМ!$D$10+'СЕТ СН'!$G$6-'СЕТ СН'!$G$22</f>
        <v>1207.4783922400002</v>
      </c>
      <c r="E71" s="36">
        <f>SUMIFS(СВЦЭМ!$C$33:$C$776,СВЦЭМ!$A$33:$A$776,$A71,СВЦЭМ!$B$33:$B$776,E$45)+'СЕТ СН'!$G$12+СВЦЭМ!$D$10+'СЕТ СН'!$G$6-'СЕТ СН'!$G$22</f>
        <v>1217.9167161800001</v>
      </c>
      <c r="F71" s="36">
        <f>SUMIFS(СВЦЭМ!$C$33:$C$776,СВЦЭМ!$A$33:$A$776,$A71,СВЦЭМ!$B$33:$B$776,F$45)+'СЕТ СН'!$G$12+СВЦЭМ!$D$10+'СЕТ СН'!$G$6-'СЕТ СН'!$G$22</f>
        <v>1204.75957907</v>
      </c>
      <c r="G71" s="36">
        <f>SUMIFS(СВЦЭМ!$C$33:$C$776,СВЦЭМ!$A$33:$A$776,$A71,СВЦЭМ!$B$33:$B$776,G$45)+'СЕТ СН'!$G$12+СВЦЭМ!$D$10+'СЕТ СН'!$G$6-'СЕТ СН'!$G$22</f>
        <v>1178.7582022500001</v>
      </c>
      <c r="H71" s="36">
        <f>SUMIFS(СВЦЭМ!$C$33:$C$776,СВЦЭМ!$A$33:$A$776,$A71,СВЦЭМ!$B$33:$B$776,H$45)+'СЕТ СН'!$G$12+СВЦЭМ!$D$10+'СЕТ СН'!$G$6-'СЕТ СН'!$G$22</f>
        <v>1140.07444988</v>
      </c>
      <c r="I71" s="36">
        <f>SUMIFS(СВЦЭМ!$C$33:$C$776,СВЦЭМ!$A$33:$A$776,$A71,СВЦЭМ!$B$33:$B$776,I$45)+'СЕТ СН'!$G$12+СВЦЭМ!$D$10+'СЕТ СН'!$G$6-'СЕТ СН'!$G$22</f>
        <v>1116.1302799800001</v>
      </c>
      <c r="J71" s="36">
        <f>SUMIFS(СВЦЭМ!$C$33:$C$776,СВЦЭМ!$A$33:$A$776,$A71,СВЦЭМ!$B$33:$B$776,J$45)+'СЕТ СН'!$G$12+СВЦЭМ!$D$10+'СЕТ СН'!$G$6-'СЕТ СН'!$G$22</f>
        <v>1082.59801507</v>
      </c>
      <c r="K71" s="36">
        <f>SUMIFS(СВЦЭМ!$C$33:$C$776,СВЦЭМ!$A$33:$A$776,$A71,СВЦЭМ!$B$33:$B$776,K$45)+'СЕТ СН'!$G$12+СВЦЭМ!$D$10+'СЕТ СН'!$G$6-'СЕТ СН'!$G$22</f>
        <v>1066.8487055000001</v>
      </c>
      <c r="L71" s="36">
        <f>SUMIFS(СВЦЭМ!$C$33:$C$776,СВЦЭМ!$A$33:$A$776,$A71,СВЦЭМ!$B$33:$B$776,L$45)+'СЕТ СН'!$G$12+СВЦЭМ!$D$10+'СЕТ СН'!$G$6-'СЕТ СН'!$G$22</f>
        <v>1074.1349735600002</v>
      </c>
      <c r="M71" s="36">
        <f>SUMIFS(СВЦЭМ!$C$33:$C$776,СВЦЭМ!$A$33:$A$776,$A71,СВЦЭМ!$B$33:$B$776,M$45)+'СЕТ СН'!$G$12+СВЦЭМ!$D$10+'СЕТ СН'!$G$6-'СЕТ СН'!$G$22</f>
        <v>1083.3696103500001</v>
      </c>
      <c r="N71" s="36">
        <f>SUMIFS(СВЦЭМ!$C$33:$C$776,СВЦЭМ!$A$33:$A$776,$A71,СВЦЭМ!$B$33:$B$776,N$45)+'СЕТ СН'!$G$12+СВЦЭМ!$D$10+'СЕТ СН'!$G$6-'СЕТ СН'!$G$22</f>
        <v>1097.2373364700002</v>
      </c>
      <c r="O71" s="36">
        <f>SUMIFS(СВЦЭМ!$C$33:$C$776,СВЦЭМ!$A$33:$A$776,$A71,СВЦЭМ!$B$33:$B$776,O$45)+'СЕТ СН'!$G$12+СВЦЭМ!$D$10+'СЕТ СН'!$G$6-'СЕТ СН'!$G$22</f>
        <v>1114.6010267300001</v>
      </c>
      <c r="P71" s="36">
        <f>SUMIFS(СВЦЭМ!$C$33:$C$776,СВЦЭМ!$A$33:$A$776,$A71,СВЦЭМ!$B$33:$B$776,P$45)+'СЕТ СН'!$G$12+СВЦЭМ!$D$10+'СЕТ СН'!$G$6-'СЕТ СН'!$G$22</f>
        <v>1126.29297322</v>
      </c>
      <c r="Q71" s="36">
        <f>SUMIFS(СВЦЭМ!$C$33:$C$776,СВЦЭМ!$A$33:$A$776,$A71,СВЦЭМ!$B$33:$B$776,Q$45)+'СЕТ СН'!$G$12+СВЦЭМ!$D$10+'СЕТ СН'!$G$6-'СЕТ СН'!$G$22</f>
        <v>1134.80184919</v>
      </c>
      <c r="R71" s="36">
        <f>SUMIFS(СВЦЭМ!$C$33:$C$776,СВЦЭМ!$A$33:$A$776,$A71,СВЦЭМ!$B$33:$B$776,R$45)+'СЕТ СН'!$G$12+СВЦЭМ!$D$10+'СЕТ СН'!$G$6-'СЕТ СН'!$G$22</f>
        <v>1125.3256099500002</v>
      </c>
      <c r="S71" s="36">
        <f>SUMIFS(СВЦЭМ!$C$33:$C$776,СВЦЭМ!$A$33:$A$776,$A71,СВЦЭМ!$B$33:$B$776,S$45)+'СЕТ СН'!$G$12+СВЦЭМ!$D$10+'СЕТ СН'!$G$6-'СЕТ СН'!$G$22</f>
        <v>1103.2259714000002</v>
      </c>
      <c r="T71" s="36">
        <f>SUMIFS(СВЦЭМ!$C$33:$C$776,СВЦЭМ!$A$33:$A$776,$A71,СВЦЭМ!$B$33:$B$776,T$45)+'СЕТ СН'!$G$12+СВЦЭМ!$D$10+'СЕТ СН'!$G$6-'СЕТ СН'!$G$22</f>
        <v>1075.4885501200001</v>
      </c>
      <c r="U71" s="36">
        <f>SUMIFS(СВЦЭМ!$C$33:$C$776,СВЦЭМ!$A$33:$A$776,$A71,СВЦЭМ!$B$33:$B$776,U$45)+'СЕТ СН'!$G$12+СВЦЭМ!$D$10+'СЕТ СН'!$G$6-'СЕТ СН'!$G$22</f>
        <v>1066.77014046</v>
      </c>
      <c r="V71" s="36">
        <f>SUMIFS(СВЦЭМ!$C$33:$C$776,СВЦЭМ!$A$33:$A$776,$A71,СВЦЭМ!$B$33:$B$776,V$45)+'СЕТ СН'!$G$12+СВЦЭМ!$D$10+'СЕТ СН'!$G$6-'СЕТ СН'!$G$22</f>
        <v>1070.62096004</v>
      </c>
      <c r="W71" s="36">
        <f>SUMIFS(СВЦЭМ!$C$33:$C$776,СВЦЭМ!$A$33:$A$776,$A71,СВЦЭМ!$B$33:$B$776,W$45)+'СЕТ СН'!$G$12+СВЦЭМ!$D$10+'СЕТ СН'!$G$6-'СЕТ СН'!$G$22</f>
        <v>1078.8111330200002</v>
      </c>
      <c r="X71" s="36">
        <f>SUMIFS(СВЦЭМ!$C$33:$C$776,СВЦЭМ!$A$33:$A$776,$A71,СВЦЭМ!$B$33:$B$776,X$45)+'СЕТ СН'!$G$12+СВЦЭМ!$D$10+'СЕТ СН'!$G$6-'СЕТ СН'!$G$22</f>
        <v>1097.2313089700001</v>
      </c>
      <c r="Y71" s="36">
        <f>SUMIFS(СВЦЭМ!$C$33:$C$776,СВЦЭМ!$A$33:$A$776,$A71,СВЦЭМ!$B$33:$B$776,Y$45)+'СЕТ СН'!$G$12+СВЦЭМ!$D$10+'СЕТ СН'!$G$6-'СЕТ СН'!$G$22</f>
        <v>1117.7424469700002</v>
      </c>
    </row>
    <row r="72" spans="1:25" ht="15.75" x14ac:dyDescent="0.2">
      <c r="A72" s="35">
        <f t="shared" si="1"/>
        <v>43888</v>
      </c>
      <c r="B72" s="36">
        <f>SUMIFS(СВЦЭМ!$C$33:$C$776,СВЦЭМ!$A$33:$A$776,$A72,СВЦЭМ!$B$33:$B$776,B$45)+'СЕТ СН'!$G$12+СВЦЭМ!$D$10+'СЕТ СН'!$G$6-'СЕТ СН'!$G$22</f>
        <v>1171.8668118200001</v>
      </c>
      <c r="C72" s="36">
        <f>SUMIFS(СВЦЭМ!$C$33:$C$776,СВЦЭМ!$A$33:$A$776,$A72,СВЦЭМ!$B$33:$B$776,C$45)+'СЕТ СН'!$G$12+СВЦЭМ!$D$10+'СЕТ СН'!$G$6-'СЕТ СН'!$G$22</f>
        <v>1191.5632976200002</v>
      </c>
      <c r="D72" s="36">
        <f>SUMIFS(СВЦЭМ!$C$33:$C$776,СВЦЭМ!$A$33:$A$776,$A72,СВЦЭМ!$B$33:$B$776,D$45)+'СЕТ СН'!$G$12+СВЦЭМ!$D$10+'СЕТ СН'!$G$6-'СЕТ СН'!$G$22</f>
        <v>1201.1909248100001</v>
      </c>
      <c r="E72" s="36">
        <f>SUMIFS(СВЦЭМ!$C$33:$C$776,СВЦЭМ!$A$33:$A$776,$A72,СВЦЭМ!$B$33:$B$776,E$45)+'СЕТ СН'!$G$12+СВЦЭМ!$D$10+'СЕТ СН'!$G$6-'СЕТ СН'!$G$22</f>
        <v>1211.25105063</v>
      </c>
      <c r="F72" s="36">
        <f>SUMIFS(СВЦЭМ!$C$33:$C$776,СВЦЭМ!$A$33:$A$776,$A72,СВЦЭМ!$B$33:$B$776,F$45)+'СЕТ СН'!$G$12+СВЦЭМ!$D$10+'СЕТ СН'!$G$6-'СЕТ СН'!$G$22</f>
        <v>1195.1973843000001</v>
      </c>
      <c r="G72" s="36">
        <f>SUMIFS(СВЦЭМ!$C$33:$C$776,СВЦЭМ!$A$33:$A$776,$A72,СВЦЭМ!$B$33:$B$776,G$45)+'СЕТ СН'!$G$12+СВЦЭМ!$D$10+'СЕТ СН'!$G$6-'СЕТ СН'!$G$22</f>
        <v>1158.95774138</v>
      </c>
      <c r="H72" s="36">
        <f>SUMIFS(СВЦЭМ!$C$33:$C$776,СВЦЭМ!$A$33:$A$776,$A72,СВЦЭМ!$B$33:$B$776,H$45)+'СЕТ СН'!$G$12+СВЦЭМ!$D$10+'СЕТ СН'!$G$6-'СЕТ СН'!$G$22</f>
        <v>1129.4847766400001</v>
      </c>
      <c r="I72" s="36">
        <f>SUMIFS(СВЦЭМ!$C$33:$C$776,СВЦЭМ!$A$33:$A$776,$A72,СВЦЭМ!$B$33:$B$776,I$45)+'СЕТ СН'!$G$12+СВЦЭМ!$D$10+'СЕТ СН'!$G$6-'СЕТ СН'!$G$22</f>
        <v>1113.5530448900001</v>
      </c>
      <c r="J72" s="36">
        <f>SUMIFS(СВЦЭМ!$C$33:$C$776,СВЦЭМ!$A$33:$A$776,$A72,СВЦЭМ!$B$33:$B$776,J$45)+'СЕТ СН'!$G$12+СВЦЭМ!$D$10+'СЕТ СН'!$G$6-'СЕТ СН'!$G$22</f>
        <v>1088.8911044700001</v>
      </c>
      <c r="K72" s="36">
        <f>SUMIFS(СВЦЭМ!$C$33:$C$776,СВЦЭМ!$A$33:$A$776,$A72,СВЦЭМ!$B$33:$B$776,K$45)+'СЕТ СН'!$G$12+СВЦЭМ!$D$10+'СЕТ СН'!$G$6-'СЕТ СН'!$G$22</f>
        <v>1067.4486298500001</v>
      </c>
      <c r="L72" s="36">
        <f>SUMIFS(СВЦЭМ!$C$33:$C$776,СВЦЭМ!$A$33:$A$776,$A72,СВЦЭМ!$B$33:$B$776,L$45)+'СЕТ СН'!$G$12+СВЦЭМ!$D$10+'СЕТ СН'!$G$6-'СЕТ СН'!$G$22</f>
        <v>1070.9904171400001</v>
      </c>
      <c r="M72" s="36">
        <f>SUMIFS(СВЦЭМ!$C$33:$C$776,СВЦЭМ!$A$33:$A$776,$A72,СВЦЭМ!$B$33:$B$776,M$45)+'СЕТ СН'!$G$12+СВЦЭМ!$D$10+'СЕТ СН'!$G$6-'СЕТ СН'!$G$22</f>
        <v>1087.39380153</v>
      </c>
      <c r="N72" s="36">
        <f>SUMIFS(СВЦЭМ!$C$33:$C$776,СВЦЭМ!$A$33:$A$776,$A72,СВЦЭМ!$B$33:$B$776,N$45)+'СЕТ СН'!$G$12+СВЦЭМ!$D$10+'СЕТ СН'!$G$6-'СЕТ СН'!$G$22</f>
        <v>1094.7572263700001</v>
      </c>
      <c r="O72" s="36">
        <f>SUMIFS(СВЦЭМ!$C$33:$C$776,СВЦЭМ!$A$33:$A$776,$A72,СВЦЭМ!$B$33:$B$776,O$45)+'СЕТ СН'!$G$12+СВЦЭМ!$D$10+'СЕТ СН'!$G$6-'СЕТ СН'!$G$22</f>
        <v>1111.6043221700002</v>
      </c>
      <c r="P72" s="36">
        <f>SUMIFS(СВЦЭМ!$C$33:$C$776,СВЦЭМ!$A$33:$A$776,$A72,СВЦЭМ!$B$33:$B$776,P$45)+'СЕТ СН'!$G$12+СВЦЭМ!$D$10+'СЕТ СН'!$G$6-'СЕТ СН'!$G$22</f>
        <v>1123.8197324600001</v>
      </c>
      <c r="Q72" s="36">
        <f>SUMIFS(СВЦЭМ!$C$33:$C$776,СВЦЭМ!$A$33:$A$776,$A72,СВЦЭМ!$B$33:$B$776,Q$45)+'СЕТ СН'!$G$12+СВЦЭМ!$D$10+'СЕТ СН'!$G$6-'СЕТ СН'!$G$22</f>
        <v>1136.6211382000001</v>
      </c>
      <c r="R72" s="36">
        <f>SUMIFS(СВЦЭМ!$C$33:$C$776,СВЦЭМ!$A$33:$A$776,$A72,СВЦЭМ!$B$33:$B$776,R$45)+'СЕТ СН'!$G$12+СВЦЭМ!$D$10+'СЕТ СН'!$G$6-'СЕТ СН'!$G$22</f>
        <v>1144.2527416100002</v>
      </c>
      <c r="S72" s="36">
        <f>SUMIFS(СВЦЭМ!$C$33:$C$776,СВЦЭМ!$A$33:$A$776,$A72,СВЦЭМ!$B$33:$B$776,S$45)+'СЕТ СН'!$G$12+СВЦЭМ!$D$10+'СЕТ СН'!$G$6-'СЕТ СН'!$G$22</f>
        <v>1125.1269087400001</v>
      </c>
      <c r="T72" s="36">
        <f>SUMIFS(СВЦЭМ!$C$33:$C$776,СВЦЭМ!$A$33:$A$776,$A72,СВЦЭМ!$B$33:$B$776,T$45)+'СЕТ СН'!$G$12+СВЦЭМ!$D$10+'СЕТ СН'!$G$6-'СЕТ СН'!$G$22</f>
        <v>1076.37728367</v>
      </c>
      <c r="U72" s="36">
        <f>SUMIFS(СВЦЭМ!$C$33:$C$776,СВЦЭМ!$A$33:$A$776,$A72,СВЦЭМ!$B$33:$B$776,U$45)+'СЕТ СН'!$G$12+СВЦЭМ!$D$10+'СЕТ СН'!$G$6-'СЕТ СН'!$G$22</f>
        <v>1081.0432583900001</v>
      </c>
      <c r="V72" s="36">
        <f>SUMIFS(СВЦЭМ!$C$33:$C$776,СВЦЭМ!$A$33:$A$776,$A72,СВЦЭМ!$B$33:$B$776,V$45)+'СЕТ СН'!$G$12+СВЦЭМ!$D$10+'СЕТ СН'!$G$6-'СЕТ СН'!$G$22</f>
        <v>1081.8883977</v>
      </c>
      <c r="W72" s="36">
        <f>SUMIFS(СВЦЭМ!$C$33:$C$776,СВЦЭМ!$A$33:$A$776,$A72,СВЦЭМ!$B$33:$B$776,W$45)+'СЕТ СН'!$G$12+СВЦЭМ!$D$10+'СЕТ СН'!$G$6-'СЕТ СН'!$G$22</f>
        <v>1092.9679818100001</v>
      </c>
      <c r="X72" s="36">
        <f>SUMIFS(СВЦЭМ!$C$33:$C$776,СВЦЭМ!$A$33:$A$776,$A72,СВЦЭМ!$B$33:$B$776,X$45)+'СЕТ СН'!$G$12+СВЦЭМ!$D$10+'СЕТ СН'!$G$6-'СЕТ СН'!$G$22</f>
        <v>1100.27769988</v>
      </c>
      <c r="Y72" s="36">
        <f>SUMIFS(СВЦЭМ!$C$33:$C$776,СВЦЭМ!$A$33:$A$776,$A72,СВЦЭМ!$B$33:$B$776,Y$45)+'СЕТ СН'!$G$12+СВЦЭМ!$D$10+'СЕТ СН'!$G$6-'СЕТ СН'!$G$22</f>
        <v>1124.9645638500001</v>
      </c>
    </row>
    <row r="73" spans="1:25" ht="15.75" x14ac:dyDescent="0.2">
      <c r="A73" s="35">
        <f t="shared" si="1"/>
        <v>43889</v>
      </c>
      <c r="B73" s="36">
        <f>SUMIFS(СВЦЭМ!$C$33:$C$776,СВЦЭМ!$A$33:$A$776,$A73,СВЦЭМ!$B$33:$B$776,B$45)+'СЕТ СН'!$G$12+СВЦЭМ!$D$10+'СЕТ СН'!$G$6-'СЕТ СН'!$G$22</f>
        <v>1150.5555122800001</v>
      </c>
      <c r="C73" s="36">
        <f>SUMIFS(СВЦЭМ!$C$33:$C$776,СВЦЭМ!$A$33:$A$776,$A73,СВЦЭМ!$B$33:$B$776,C$45)+'СЕТ СН'!$G$12+СВЦЭМ!$D$10+'СЕТ СН'!$G$6-'СЕТ СН'!$G$22</f>
        <v>1181.95793224</v>
      </c>
      <c r="D73" s="36">
        <f>SUMIFS(СВЦЭМ!$C$33:$C$776,СВЦЭМ!$A$33:$A$776,$A73,СВЦЭМ!$B$33:$B$776,D$45)+'СЕТ СН'!$G$12+СВЦЭМ!$D$10+'СЕТ СН'!$G$6-'СЕТ СН'!$G$22</f>
        <v>1196.13402374</v>
      </c>
      <c r="E73" s="36">
        <f>SUMIFS(СВЦЭМ!$C$33:$C$776,СВЦЭМ!$A$33:$A$776,$A73,СВЦЭМ!$B$33:$B$776,E$45)+'СЕТ СН'!$G$12+СВЦЭМ!$D$10+'СЕТ СН'!$G$6-'СЕТ СН'!$G$22</f>
        <v>1195.8362629100002</v>
      </c>
      <c r="F73" s="36">
        <f>SUMIFS(СВЦЭМ!$C$33:$C$776,СВЦЭМ!$A$33:$A$776,$A73,СВЦЭМ!$B$33:$B$776,F$45)+'СЕТ СН'!$G$12+СВЦЭМ!$D$10+'СЕТ СН'!$G$6-'СЕТ СН'!$G$22</f>
        <v>1182.39450083</v>
      </c>
      <c r="G73" s="36">
        <f>SUMIFS(СВЦЭМ!$C$33:$C$776,СВЦЭМ!$A$33:$A$776,$A73,СВЦЭМ!$B$33:$B$776,G$45)+'СЕТ СН'!$G$12+СВЦЭМ!$D$10+'СЕТ СН'!$G$6-'СЕТ СН'!$G$22</f>
        <v>1160.58265508</v>
      </c>
      <c r="H73" s="36">
        <f>SUMIFS(СВЦЭМ!$C$33:$C$776,СВЦЭМ!$A$33:$A$776,$A73,СВЦЭМ!$B$33:$B$776,H$45)+'СЕТ СН'!$G$12+СВЦЭМ!$D$10+'СЕТ СН'!$G$6-'СЕТ СН'!$G$22</f>
        <v>1105.8370225200001</v>
      </c>
      <c r="I73" s="36">
        <f>SUMIFS(СВЦЭМ!$C$33:$C$776,СВЦЭМ!$A$33:$A$776,$A73,СВЦЭМ!$B$33:$B$776,I$45)+'СЕТ СН'!$G$12+СВЦЭМ!$D$10+'СЕТ СН'!$G$6-'СЕТ СН'!$G$22</f>
        <v>1093.0634773700001</v>
      </c>
      <c r="J73" s="36">
        <f>SUMIFS(СВЦЭМ!$C$33:$C$776,СВЦЭМ!$A$33:$A$776,$A73,СВЦЭМ!$B$33:$B$776,J$45)+'СЕТ СН'!$G$12+СВЦЭМ!$D$10+'СЕТ СН'!$G$6-'СЕТ СН'!$G$22</f>
        <v>1085.90821899</v>
      </c>
      <c r="K73" s="36">
        <f>SUMIFS(СВЦЭМ!$C$33:$C$776,СВЦЭМ!$A$33:$A$776,$A73,СВЦЭМ!$B$33:$B$776,K$45)+'СЕТ СН'!$G$12+СВЦЭМ!$D$10+'СЕТ СН'!$G$6-'СЕТ СН'!$G$22</f>
        <v>1077.08715334</v>
      </c>
      <c r="L73" s="36">
        <f>SUMIFS(СВЦЭМ!$C$33:$C$776,СВЦЭМ!$A$33:$A$776,$A73,СВЦЭМ!$B$33:$B$776,L$45)+'СЕТ СН'!$G$12+СВЦЭМ!$D$10+'СЕТ СН'!$G$6-'СЕТ СН'!$G$22</f>
        <v>1078.8543678200001</v>
      </c>
      <c r="M73" s="36">
        <f>SUMIFS(СВЦЭМ!$C$33:$C$776,СВЦЭМ!$A$33:$A$776,$A73,СВЦЭМ!$B$33:$B$776,M$45)+'СЕТ СН'!$G$12+СВЦЭМ!$D$10+'СЕТ СН'!$G$6-'СЕТ СН'!$G$22</f>
        <v>1083.88472611</v>
      </c>
      <c r="N73" s="36">
        <f>SUMIFS(СВЦЭМ!$C$33:$C$776,СВЦЭМ!$A$33:$A$776,$A73,СВЦЭМ!$B$33:$B$776,N$45)+'СЕТ СН'!$G$12+СВЦЭМ!$D$10+'СЕТ СН'!$G$6-'СЕТ СН'!$G$22</f>
        <v>1088.4950018000002</v>
      </c>
      <c r="O73" s="36">
        <f>SUMIFS(СВЦЭМ!$C$33:$C$776,СВЦЭМ!$A$33:$A$776,$A73,СВЦЭМ!$B$33:$B$776,O$45)+'СЕТ СН'!$G$12+СВЦЭМ!$D$10+'СЕТ СН'!$G$6-'СЕТ СН'!$G$22</f>
        <v>1100.6531299600001</v>
      </c>
      <c r="P73" s="36">
        <f>SUMIFS(СВЦЭМ!$C$33:$C$776,СВЦЭМ!$A$33:$A$776,$A73,СВЦЭМ!$B$33:$B$776,P$45)+'СЕТ СН'!$G$12+СВЦЭМ!$D$10+'СЕТ СН'!$G$6-'СЕТ СН'!$G$22</f>
        <v>1111.8943900300001</v>
      </c>
      <c r="Q73" s="36">
        <f>SUMIFS(СВЦЭМ!$C$33:$C$776,СВЦЭМ!$A$33:$A$776,$A73,СВЦЭМ!$B$33:$B$776,Q$45)+'СЕТ СН'!$G$12+СВЦЭМ!$D$10+'СЕТ СН'!$G$6-'СЕТ СН'!$G$22</f>
        <v>1113.6130310000001</v>
      </c>
      <c r="R73" s="36">
        <f>SUMIFS(СВЦЭМ!$C$33:$C$776,СВЦЭМ!$A$33:$A$776,$A73,СВЦЭМ!$B$33:$B$776,R$45)+'СЕТ СН'!$G$12+СВЦЭМ!$D$10+'СЕТ СН'!$G$6-'СЕТ СН'!$G$22</f>
        <v>1103.6724465700001</v>
      </c>
      <c r="S73" s="36">
        <f>SUMIFS(СВЦЭМ!$C$33:$C$776,СВЦЭМ!$A$33:$A$776,$A73,СВЦЭМ!$B$33:$B$776,S$45)+'СЕТ СН'!$G$12+СВЦЭМ!$D$10+'СЕТ СН'!$G$6-'СЕТ СН'!$G$22</f>
        <v>1072.7973626100002</v>
      </c>
      <c r="T73" s="36">
        <f>SUMIFS(СВЦЭМ!$C$33:$C$776,СВЦЭМ!$A$33:$A$776,$A73,СВЦЭМ!$B$33:$B$776,T$45)+'СЕТ СН'!$G$12+СВЦЭМ!$D$10+'СЕТ СН'!$G$6-'СЕТ СН'!$G$22</f>
        <v>1067.51671543</v>
      </c>
      <c r="U73" s="36">
        <f>SUMIFS(СВЦЭМ!$C$33:$C$776,СВЦЭМ!$A$33:$A$776,$A73,СВЦЭМ!$B$33:$B$776,U$45)+'СЕТ СН'!$G$12+СВЦЭМ!$D$10+'СЕТ СН'!$G$6-'СЕТ СН'!$G$22</f>
        <v>1069.30247106</v>
      </c>
      <c r="V73" s="36">
        <f>SUMIFS(СВЦЭМ!$C$33:$C$776,СВЦЭМ!$A$33:$A$776,$A73,СВЦЭМ!$B$33:$B$776,V$45)+'СЕТ СН'!$G$12+СВЦЭМ!$D$10+'СЕТ СН'!$G$6-'СЕТ СН'!$G$22</f>
        <v>1074.02997529</v>
      </c>
      <c r="W73" s="36">
        <f>SUMIFS(СВЦЭМ!$C$33:$C$776,СВЦЭМ!$A$33:$A$776,$A73,СВЦЭМ!$B$33:$B$776,W$45)+'СЕТ СН'!$G$12+СВЦЭМ!$D$10+'СЕТ СН'!$G$6-'СЕТ СН'!$G$22</f>
        <v>1090.3654986700001</v>
      </c>
      <c r="X73" s="36">
        <f>SUMIFS(СВЦЭМ!$C$33:$C$776,СВЦЭМ!$A$33:$A$776,$A73,СВЦЭМ!$B$33:$B$776,X$45)+'СЕТ СН'!$G$12+СВЦЭМ!$D$10+'СЕТ СН'!$G$6-'СЕТ СН'!$G$22</f>
        <v>1092.25788644</v>
      </c>
      <c r="Y73" s="36">
        <f>SUMIFS(СВЦЭМ!$C$33:$C$776,СВЦЭМ!$A$33:$A$776,$A73,СВЦЭМ!$B$33:$B$776,Y$45)+'СЕТ СН'!$G$12+СВЦЭМ!$D$10+'СЕТ СН'!$G$6-'СЕТ СН'!$G$22</f>
        <v>1108.9228214500001</v>
      </c>
    </row>
    <row r="74" spans="1:25" ht="15.75" x14ac:dyDescent="0.2">
      <c r="A74" s="35">
        <f t="shared" si="1"/>
        <v>43890</v>
      </c>
      <c r="B74" s="36">
        <f>SUMIFS(СВЦЭМ!$C$33:$C$776,СВЦЭМ!$A$33:$A$776,$A74,СВЦЭМ!$B$33:$B$776,B$45)+'СЕТ СН'!$G$12+СВЦЭМ!$D$10+'СЕТ СН'!$G$6-'СЕТ СН'!$G$22</f>
        <v>1146.18557229</v>
      </c>
      <c r="C74" s="36">
        <f>SUMIFS(СВЦЭМ!$C$33:$C$776,СВЦЭМ!$A$33:$A$776,$A74,СВЦЭМ!$B$33:$B$776,C$45)+'СЕТ СН'!$G$12+СВЦЭМ!$D$10+'СЕТ СН'!$G$6-'СЕТ СН'!$G$22</f>
        <v>1139.83298399</v>
      </c>
      <c r="D74" s="36">
        <f>SUMIFS(СВЦЭМ!$C$33:$C$776,СВЦЭМ!$A$33:$A$776,$A74,СВЦЭМ!$B$33:$B$776,D$45)+'СЕТ СН'!$G$12+СВЦЭМ!$D$10+'СЕТ СН'!$G$6-'СЕТ СН'!$G$22</f>
        <v>1161.5588043800001</v>
      </c>
      <c r="E74" s="36">
        <f>SUMIFS(СВЦЭМ!$C$33:$C$776,СВЦЭМ!$A$33:$A$776,$A74,СВЦЭМ!$B$33:$B$776,E$45)+'СЕТ СН'!$G$12+СВЦЭМ!$D$10+'СЕТ СН'!$G$6-'СЕТ СН'!$G$22</f>
        <v>1180.4764096900001</v>
      </c>
      <c r="F74" s="36">
        <f>SUMIFS(СВЦЭМ!$C$33:$C$776,СВЦЭМ!$A$33:$A$776,$A74,СВЦЭМ!$B$33:$B$776,F$45)+'СЕТ СН'!$G$12+СВЦЭМ!$D$10+'СЕТ СН'!$G$6-'СЕТ СН'!$G$22</f>
        <v>1186.1347471500001</v>
      </c>
      <c r="G74" s="36">
        <f>SUMIFS(СВЦЭМ!$C$33:$C$776,СВЦЭМ!$A$33:$A$776,$A74,СВЦЭМ!$B$33:$B$776,G$45)+'СЕТ СН'!$G$12+СВЦЭМ!$D$10+'СЕТ СН'!$G$6-'СЕТ СН'!$G$22</f>
        <v>1187.4511800500002</v>
      </c>
      <c r="H74" s="36">
        <f>SUMIFS(СВЦЭМ!$C$33:$C$776,СВЦЭМ!$A$33:$A$776,$A74,СВЦЭМ!$B$33:$B$776,H$45)+'СЕТ СН'!$G$12+СВЦЭМ!$D$10+'СЕТ СН'!$G$6-'СЕТ СН'!$G$22</f>
        <v>1159.5918153</v>
      </c>
      <c r="I74" s="36">
        <f>SUMIFS(СВЦЭМ!$C$33:$C$776,СВЦЭМ!$A$33:$A$776,$A74,СВЦЭМ!$B$33:$B$776,I$45)+'СЕТ СН'!$G$12+СВЦЭМ!$D$10+'СЕТ СН'!$G$6-'СЕТ СН'!$G$22</f>
        <v>1127.1934790500002</v>
      </c>
      <c r="J74" s="36">
        <f>SUMIFS(СВЦЭМ!$C$33:$C$776,СВЦЭМ!$A$33:$A$776,$A74,СВЦЭМ!$B$33:$B$776,J$45)+'СЕТ СН'!$G$12+СВЦЭМ!$D$10+'СЕТ СН'!$G$6-'СЕТ СН'!$G$22</f>
        <v>1091.9683036000001</v>
      </c>
      <c r="K74" s="36">
        <f>SUMIFS(СВЦЭМ!$C$33:$C$776,СВЦЭМ!$A$33:$A$776,$A74,СВЦЭМ!$B$33:$B$776,K$45)+'СЕТ СН'!$G$12+СВЦЭМ!$D$10+'СЕТ СН'!$G$6-'СЕТ СН'!$G$22</f>
        <v>1096.01940283</v>
      </c>
      <c r="L74" s="36">
        <f>SUMIFS(СВЦЭМ!$C$33:$C$776,СВЦЭМ!$A$33:$A$776,$A74,СВЦЭМ!$B$33:$B$776,L$45)+'СЕТ СН'!$G$12+СВЦЭМ!$D$10+'СЕТ СН'!$G$6-'СЕТ СН'!$G$22</f>
        <v>1092.8953760200002</v>
      </c>
      <c r="M74" s="36">
        <f>SUMIFS(СВЦЭМ!$C$33:$C$776,СВЦЭМ!$A$33:$A$776,$A74,СВЦЭМ!$B$33:$B$776,M$45)+'СЕТ СН'!$G$12+СВЦЭМ!$D$10+'СЕТ СН'!$G$6-'СЕТ СН'!$G$22</f>
        <v>1095.65257032</v>
      </c>
      <c r="N74" s="36">
        <f>SUMIFS(СВЦЭМ!$C$33:$C$776,СВЦЭМ!$A$33:$A$776,$A74,СВЦЭМ!$B$33:$B$776,N$45)+'СЕТ СН'!$G$12+СВЦЭМ!$D$10+'СЕТ СН'!$G$6-'СЕТ СН'!$G$22</f>
        <v>1099.7678356600002</v>
      </c>
      <c r="O74" s="36">
        <f>SUMIFS(СВЦЭМ!$C$33:$C$776,СВЦЭМ!$A$33:$A$776,$A74,СВЦЭМ!$B$33:$B$776,O$45)+'СЕТ СН'!$G$12+СВЦЭМ!$D$10+'СЕТ СН'!$G$6-'СЕТ СН'!$G$22</f>
        <v>1105.3107034000002</v>
      </c>
      <c r="P74" s="36">
        <f>SUMIFS(СВЦЭМ!$C$33:$C$776,СВЦЭМ!$A$33:$A$776,$A74,СВЦЭМ!$B$33:$B$776,P$45)+'СЕТ СН'!$G$12+СВЦЭМ!$D$10+'СЕТ СН'!$G$6-'СЕТ СН'!$G$22</f>
        <v>1116.7118655100001</v>
      </c>
      <c r="Q74" s="36">
        <f>SUMIFS(СВЦЭМ!$C$33:$C$776,СВЦЭМ!$A$33:$A$776,$A74,СВЦЭМ!$B$33:$B$776,Q$45)+'СЕТ СН'!$G$12+СВЦЭМ!$D$10+'СЕТ СН'!$G$6-'СЕТ СН'!$G$22</f>
        <v>1128.19542486</v>
      </c>
      <c r="R74" s="36">
        <f>SUMIFS(СВЦЭМ!$C$33:$C$776,СВЦЭМ!$A$33:$A$776,$A74,СВЦЭМ!$B$33:$B$776,R$45)+'СЕТ СН'!$G$12+СВЦЭМ!$D$10+'СЕТ СН'!$G$6-'СЕТ СН'!$G$22</f>
        <v>1121.32489831</v>
      </c>
      <c r="S74" s="36">
        <f>SUMIFS(СВЦЭМ!$C$33:$C$776,СВЦЭМ!$A$33:$A$776,$A74,СВЦЭМ!$B$33:$B$776,S$45)+'СЕТ СН'!$G$12+СВЦЭМ!$D$10+'СЕТ СН'!$G$6-'СЕТ СН'!$G$22</f>
        <v>1115.63595695</v>
      </c>
      <c r="T74" s="36">
        <f>SUMIFS(СВЦЭМ!$C$33:$C$776,СВЦЭМ!$A$33:$A$776,$A74,СВЦЭМ!$B$33:$B$776,T$45)+'СЕТ СН'!$G$12+СВЦЭМ!$D$10+'СЕТ СН'!$G$6-'СЕТ СН'!$G$22</f>
        <v>1100.29242256</v>
      </c>
      <c r="U74" s="36">
        <f>SUMIFS(СВЦЭМ!$C$33:$C$776,СВЦЭМ!$A$33:$A$776,$A74,СВЦЭМ!$B$33:$B$776,U$45)+'СЕТ СН'!$G$12+СВЦЭМ!$D$10+'СЕТ СН'!$G$6-'СЕТ СН'!$G$22</f>
        <v>1102.04711415</v>
      </c>
      <c r="V74" s="36">
        <f>SUMIFS(СВЦЭМ!$C$33:$C$776,СВЦЭМ!$A$33:$A$776,$A74,СВЦЭМ!$B$33:$B$776,V$45)+'СЕТ СН'!$G$12+СВЦЭМ!$D$10+'СЕТ СН'!$G$6-'СЕТ СН'!$G$22</f>
        <v>1091.45775067</v>
      </c>
      <c r="W74" s="36">
        <f>SUMIFS(СВЦЭМ!$C$33:$C$776,СВЦЭМ!$A$33:$A$776,$A74,СВЦЭМ!$B$33:$B$776,W$45)+'СЕТ СН'!$G$12+СВЦЭМ!$D$10+'СЕТ СН'!$G$6-'СЕТ СН'!$G$22</f>
        <v>1102.2956134400001</v>
      </c>
      <c r="X74" s="36">
        <f>SUMIFS(СВЦЭМ!$C$33:$C$776,СВЦЭМ!$A$33:$A$776,$A74,СВЦЭМ!$B$33:$B$776,X$45)+'СЕТ СН'!$G$12+СВЦЭМ!$D$10+'СЕТ СН'!$G$6-'СЕТ СН'!$G$22</f>
        <v>1107.66243072</v>
      </c>
      <c r="Y74" s="36">
        <f>SUMIFS(СВЦЭМ!$C$33:$C$776,СВЦЭМ!$A$33:$A$776,$A74,СВЦЭМ!$B$33:$B$776,Y$45)+'СЕТ СН'!$G$12+СВЦЭМ!$D$10+'СЕТ СН'!$G$6-'СЕТ СН'!$G$22</f>
        <v>1123.18540093</v>
      </c>
    </row>
    <row r="75" spans="1:25" ht="15.75"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row>
    <row r="76" spans="1:25" ht="15.75" x14ac:dyDescent="0.25">
      <c r="A76" s="32"/>
      <c r="B76" s="33"/>
      <c r="C76" s="32"/>
      <c r="D76" s="32"/>
      <c r="E76" s="32"/>
      <c r="F76" s="32"/>
      <c r="G76" s="32"/>
      <c r="H76" s="32"/>
      <c r="I76" s="32"/>
      <c r="J76" s="32"/>
      <c r="K76" s="32"/>
      <c r="L76" s="32"/>
      <c r="M76" s="32"/>
      <c r="N76" s="32"/>
      <c r="O76" s="32"/>
      <c r="P76" s="32"/>
      <c r="Q76" s="32"/>
      <c r="R76" s="32"/>
      <c r="S76" s="32"/>
      <c r="T76" s="32"/>
      <c r="U76" s="32"/>
      <c r="V76" s="32"/>
      <c r="W76" s="32"/>
      <c r="X76" s="32"/>
      <c r="Y76" s="32"/>
    </row>
    <row r="77" spans="1:25" ht="12.75" customHeight="1" x14ac:dyDescent="0.2">
      <c r="A77" s="127" t="s">
        <v>7</v>
      </c>
      <c r="B77" s="130" t="s">
        <v>72</v>
      </c>
      <c r="C77" s="131"/>
      <c r="D77" s="131"/>
      <c r="E77" s="131"/>
      <c r="F77" s="131"/>
      <c r="G77" s="131"/>
      <c r="H77" s="131"/>
      <c r="I77" s="131"/>
      <c r="J77" s="131"/>
      <c r="K77" s="131"/>
      <c r="L77" s="131"/>
      <c r="M77" s="131"/>
      <c r="N77" s="131"/>
      <c r="O77" s="131"/>
      <c r="P77" s="131"/>
      <c r="Q77" s="131"/>
      <c r="R77" s="131"/>
      <c r="S77" s="131"/>
      <c r="T77" s="131"/>
      <c r="U77" s="131"/>
      <c r="V77" s="131"/>
      <c r="W77" s="131"/>
      <c r="X77" s="131"/>
      <c r="Y77" s="132"/>
    </row>
    <row r="78" spans="1:25" ht="12.75" customHeight="1" x14ac:dyDescent="0.2">
      <c r="A78" s="128"/>
      <c r="B78" s="133"/>
      <c r="C78" s="134"/>
      <c r="D78" s="134"/>
      <c r="E78" s="134"/>
      <c r="F78" s="134"/>
      <c r="G78" s="134"/>
      <c r="H78" s="134"/>
      <c r="I78" s="134"/>
      <c r="J78" s="134"/>
      <c r="K78" s="134"/>
      <c r="L78" s="134"/>
      <c r="M78" s="134"/>
      <c r="N78" s="134"/>
      <c r="O78" s="134"/>
      <c r="P78" s="134"/>
      <c r="Q78" s="134"/>
      <c r="R78" s="134"/>
      <c r="S78" s="134"/>
      <c r="T78" s="134"/>
      <c r="U78" s="134"/>
      <c r="V78" s="134"/>
      <c r="W78" s="134"/>
      <c r="X78" s="134"/>
      <c r="Y78" s="135"/>
    </row>
    <row r="79" spans="1:25" ht="12.75" customHeight="1" x14ac:dyDescent="0.2">
      <c r="A79" s="129"/>
      <c r="B79" s="34">
        <v>1</v>
      </c>
      <c r="C79" s="34">
        <v>2</v>
      </c>
      <c r="D79" s="34">
        <v>3</v>
      </c>
      <c r="E79" s="34">
        <v>4</v>
      </c>
      <c r="F79" s="34">
        <v>5</v>
      </c>
      <c r="G79" s="34">
        <v>6</v>
      </c>
      <c r="H79" s="34">
        <v>7</v>
      </c>
      <c r="I79" s="34">
        <v>8</v>
      </c>
      <c r="J79" s="34">
        <v>9</v>
      </c>
      <c r="K79" s="34">
        <v>10</v>
      </c>
      <c r="L79" s="34">
        <v>11</v>
      </c>
      <c r="M79" s="34">
        <v>12</v>
      </c>
      <c r="N79" s="34">
        <v>13</v>
      </c>
      <c r="O79" s="34">
        <v>14</v>
      </c>
      <c r="P79" s="34">
        <v>15</v>
      </c>
      <c r="Q79" s="34">
        <v>16</v>
      </c>
      <c r="R79" s="34">
        <v>17</v>
      </c>
      <c r="S79" s="34">
        <v>18</v>
      </c>
      <c r="T79" s="34">
        <v>19</v>
      </c>
      <c r="U79" s="34">
        <v>20</v>
      </c>
      <c r="V79" s="34">
        <v>21</v>
      </c>
      <c r="W79" s="34">
        <v>22</v>
      </c>
      <c r="X79" s="34">
        <v>23</v>
      </c>
      <c r="Y79" s="34">
        <v>24</v>
      </c>
    </row>
    <row r="80" spans="1:25" ht="15.75" x14ac:dyDescent="0.2">
      <c r="A80" s="35" t="str">
        <f>A46</f>
        <v>01.02.2020</v>
      </c>
      <c r="B80" s="36">
        <f>SUMIFS(СВЦЭМ!$C$33:$C$776,СВЦЭМ!$A$33:$A$776,$A80,СВЦЭМ!$B$33:$B$776,B$79)+'СЕТ СН'!$H$12+СВЦЭМ!$D$10+'СЕТ СН'!$H$6-'СЕТ СН'!$H$22</f>
        <v>1225.7388491300001</v>
      </c>
      <c r="C80" s="36">
        <f>SUMIFS(СВЦЭМ!$C$33:$C$776,СВЦЭМ!$A$33:$A$776,$A80,СВЦЭМ!$B$33:$B$776,C$79)+'СЕТ СН'!$H$12+СВЦЭМ!$D$10+'СЕТ СН'!$H$6-'СЕТ СН'!$H$22</f>
        <v>1254.0660456800001</v>
      </c>
      <c r="D80" s="36">
        <f>SUMIFS(СВЦЭМ!$C$33:$C$776,СВЦЭМ!$A$33:$A$776,$A80,СВЦЭМ!$B$33:$B$776,D$79)+'СЕТ СН'!$H$12+СВЦЭМ!$D$10+'СЕТ СН'!$H$6-'СЕТ СН'!$H$22</f>
        <v>1281.8766898399999</v>
      </c>
      <c r="E80" s="36">
        <f>SUMIFS(СВЦЭМ!$C$33:$C$776,СВЦЭМ!$A$33:$A$776,$A80,СВЦЭМ!$B$33:$B$776,E$79)+'СЕТ СН'!$H$12+СВЦЭМ!$D$10+'СЕТ СН'!$H$6-'СЕТ СН'!$H$22</f>
        <v>1281.1534255199999</v>
      </c>
      <c r="F80" s="36">
        <f>SUMIFS(СВЦЭМ!$C$33:$C$776,СВЦЭМ!$A$33:$A$776,$A80,СВЦЭМ!$B$33:$B$776,F$79)+'СЕТ СН'!$H$12+СВЦЭМ!$D$10+'СЕТ СН'!$H$6-'СЕТ СН'!$H$22</f>
        <v>1268.50192431</v>
      </c>
      <c r="G80" s="36">
        <f>SUMIFS(СВЦЭМ!$C$33:$C$776,СВЦЭМ!$A$33:$A$776,$A80,СВЦЭМ!$B$33:$B$776,G$79)+'СЕТ СН'!$H$12+СВЦЭМ!$D$10+'СЕТ СН'!$H$6-'СЕТ СН'!$H$22</f>
        <v>1242.3742518500001</v>
      </c>
      <c r="H80" s="36">
        <f>SUMIFS(СВЦЭМ!$C$33:$C$776,СВЦЭМ!$A$33:$A$776,$A80,СВЦЭМ!$B$33:$B$776,H$79)+'СЕТ СН'!$H$12+СВЦЭМ!$D$10+'СЕТ СН'!$H$6-'СЕТ СН'!$H$22</f>
        <v>1222.37311329</v>
      </c>
      <c r="I80" s="36">
        <f>SUMIFS(СВЦЭМ!$C$33:$C$776,СВЦЭМ!$A$33:$A$776,$A80,СВЦЭМ!$B$33:$B$776,I$79)+'СЕТ СН'!$H$12+СВЦЭМ!$D$10+'СЕТ СН'!$H$6-'СЕТ СН'!$H$22</f>
        <v>1200.6719442200001</v>
      </c>
      <c r="J80" s="36">
        <f>SUMIFS(СВЦЭМ!$C$33:$C$776,СВЦЭМ!$A$33:$A$776,$A80,СВЦЭМ!$B$33:$B$776,J$79)+'СЕТ СН'!$H$12+СВЦЭМ!$D$10+'СЕТ СН'!$H$6-'СЕТ СН'!$H$22</f>
        <v>1175.89636425</v>
      </c>
      <c r="K80" s="36">
        <f>SUMIFS(СВЦЭМ!$C$33:$C$776,СВЦЭМ!$A$33:$A$776,$A80,СВЦЭМ!$B$33:$B$776,K$79)+'СЕТ СН'!$H$12+СВЦЭМ!$D$10+'СЕТ СН'!$H$6-'СЕТ СН'!$H$22</f>
        <v>1140.08448026</v>
      </c>
      <c r="L80" s="36">
        <f>SUMIFS(СВЦЭМ!$C$33:$C$776,СВЦЭМ!$A$33:$A$776,$A80,СВЦЭМ!$B$33:$B$776,L$79)+'СЕТ СН'!$H$12+СВЦЭМ!$D$10+'СЕТ СН'!$H$6-'СЕТ СН'!$H$22</f>
        <v>1133.3068449899999</v>
      </c>
      <c r="M80" s="36">
        <f>SUMIFS(СВЦЭМ!$C$33:$C$776,СВЦЭМ!$A$33:$A$776,$A80,СВЦЭМ!$B$33:$B$776,M$79)+'СЕТ СН'!$H$12+СВЦЭМ!$D$10+'СЕТ СН'!$H$6-'СЕТ СН'!$H$22</f>
        <v>1137.8300755100001</v>
      </c>
      <c r="N80" s="36">
        <f>SUMIFS(СВЦЭМ!$C$33:$C$776,СВЦЭМ!$A$33:$A$776,$A80,СВЦЭМ!$B$33:$B$776,N$79)+'СЕТ СН'!$H$12+СВЦЭМ!$D$10+'СЕТ СН'!$H$6-'СЕТ СН'!$H$22</f>
        <v>1159.9089529400001</v>
      </c>
      <c r="O80" s="36">
        <f>SUMIFS(СВЦЭМ!$C$33:$C$776,СВЦЭМ!$A$33:$A$776,$A80,СВЦЭМ!$B$33:$B$776,O$79)+'СЕТ СН'!$H$12+СВЦЭМ!$D$10+'СЕТ СН'!$H$6-'СЕТ СН'!$H$22</f>
        <v>1179.19744406</v>
      </c>
      <c r="P80" s="36">
        <f>SUMIFS(СВЦЭМ!$C$33:$C$776,СВЦЭМ!$A$33:$A$776,$A80,СВЦЭМ!$B$33:$B$776,P$79)+'СЕТ СН'!$H$12+СВЦЭМ!$D$10+'СЕТ СН'!$H$6-'СЕТ СН'!$H$22</f>
        <v>1190.0962468800001</v>
      </c>
      <c r="Q80" s="36">
        <f>SUMIFS(СВЦЭМ!$C$33:$C$776,СВЦЭМ!$A$33:$A$776,$A80,СВЦЭМ!$B$33:$B$776,Q$79)+'СЕТ СН'!$H$12+СВЦЭМ!$D$10+'СЕТ СН'!$H$6-'СЕТ СН'!$H$22</f>
        <v>1196.4317317</v>
      </c>
      <c r="R80" s="36">
        <f>SUMIFS(СВЦЭМ!$C$33:$C$776,СВЦЭМ!$A$33:$A$776,$A80,СВЦЭМ!$B$33:$B$776,R$79)+'СЕТ СН'!$H$12+СВЦЭМ!$D$10+'СЕТ СН'!$H$6-'СЕТ СН'!$H$22</f>
        <v>1193.75097069</v>
      </c>
      <c r="S80" s="36">
        <f>SUMIFS(СВЦЭМ!$C$33:$C$776,СВЦЭМ!$A$33:$A$776,$A80,СВЦЭМ!$B$33:$B$776,S$79)+'СЕТ СН'!$H$12+СВЦЭМ!$D$10+'СЕТ СН'!$H$6-'СЕТ СН'!$H$22</f>
        <v>1183.26040696</v>
      </c>
      <c r="T80" s="36">
        <f>SUMIFS(СВЦЭМ!$C$33:$C$776,СВЦЭМ!$A$33:$A$776,$A80,СВЦЭМ!$B$33:$B$776,T$79)+'СЕТ СН'!$H$12+СВЦЭМ!$D$10+'СЕТ СН'!$H$6-'СЕТ СН'!$H$22</f>
        <v>1149.63102587</v>
      </c>
      <c r="U80" s="36">
        <f>SUMIFS(СВЦЭМ!$C$33:$C$776,СВЦЭМ!$A$33:$A$776,$A80,СВЦЭМ!$B$33:$B$776,U$79)+'СЕТ СН'!$H$12+СВЦЭМ!$D$10+'СЕТ СН'!$H$6-'СЕТ СН'!$H$22</f>
        <v>1153.6585407500002</v>
      </c>
      <c r="V80" s="36">
        <f>SUMIFS(СВЦЭМ!$C$33:$C$776,СВЦЭМ!$A$33:$A$776,$A80,СВЦЭМ!$B$33:$B$776,V$79)+'СЕТ СН'!$H$12+СВЦЭМ!$D$10+'СЕТ СН'!$H$6-'СЕТ СН'!$H$22</f>
        <v>1160.6756402400001</v>
      </c>
      <c r="W80" s="36">
        <f>SUMIFS(СВЦЭМ!$C$33:$C$776,СВЦЭМ!$A$33:$A$776,$A80,СВЦЭМ!$B$33:$B$776,W$79)+'СЕТ СН'!$H$12+СВЦЭМ!$D$10+'СЕТ СН'!$H$6-'СЕТ СН'!$H$22</f>
        <v>1172.44030103</v>
      </c>
      <c r="X80" s="36">
        <f>SUMIFS(СВЦЭМ!$C$33:$C$776,СВЦЭМ!$A$33:$A$776,$A80,СВЦЭМ!$B$33:$B$776,X$79)+'СЕТ СН'!$H$12+СВЦЭМ!$D$10+'СЕТ СН'!$H$6-'СЕТ СН'!$H$22</f>
        <v>1185.8374553200001</v>
      </c>
      <c r="Y80" s="36">
        <f>SUMIFS(СВЦЭМ!$C$33:$C$776,СВЦЭМ!$A$33:$A$776,$A80,СВЦЭМ!$B$33:$B$776,Y$79)+'СЕТ СН'!$H$12+СВЦЭМ!$D$10+'СЕТ СН'!$H$6-'СЕТ СН'!$H$22</f>
        <v>1212.48438201</v>
      </c>
    </row>
    <row r="81" spans="1:25" ht="15.75" x14ac:dyDescent="0.2">
      <c r="A81" s="35">
        <f>A80+1</f>
        <v>43863</v>
      </c>
      <c r="B81" s="36">
        <f>SUMIFS(СВЦЭМ!$C$33:$C$776,СВЦЭМ!$A$33:$A$776,$A81,СВЦЭМ!$B$33:$B$776,B$79)+'СЕТ СН'!$H$12+СВЦЭМ!$D$10+'СЕТ СН'!$H$6-'СЕТ СН'!$H$22</f>
        <v>1220.98108873</v>
      </c>
      <c r="C81" s="36">
        <f>SUMIFS(СВЦЭМ!$C$33:$C$776,СВЦЭМ!$A$33:$A$776,$A81,СВЦЭМ!$B$33:$B$776,C$79)+'СЕТ СН'!$H$12+СВЦЭМ!$D$10+'СЕТ СН'!$H$6-'СЕТ СН'!$H$22</f>
        <v>1242.8607138500001</v>
      </c>
      <c r="D81" s="36">
        <f>SUMIFS(СВЦЭМ!$C$33:$C$776,СВЦЭМ!$A$33:$A$776,$A81,СВЦЭМ!$B$33:$B$776,D$79)+'СЕТ СН'!$H$12+СВЦЭМ!$D$10+'СЕТ СН'!$H$6-'СЕТ СН'!$H$22</f>
        <v>1261.11715523</v>
      </c>
      <c r="E81" s="36">
        <f>SUMIFS(СВЦЭМ!$C$33:$C$776,СВЦЭМ!$A$33:$A$776,$A81,СВЦЭМ!$B$33:$B$776,E$79)+'СЕТ СН'!$H$12+СВЦЭМ!$D$10+'СЕТ СН'!$H$6-'СЕТ СН'!$H$22</f>
        <v>1274.24010742</v>
      </c>
      <c r="F81" s="36">
        <f>SUMIFS(СВЦЭМ!$C$33:$C$776,СВЦЭМ!$A$33:$A$776,$A81,СВЦЭМ!$B$33:$B$776,F$79)+'СЕТ СН'!$H$12+СВЦЭМ!$D$10+'СЕТ СН'!$H$6-'СЕТ СН'!$H$22</f>
        <v>1273.79247624</v>
      </c>
      <c r="G81" s="36">
        <f>SUMIFS(СВЦЭМ!$C$33:$C$776,СВЦЭМ!$A$33:$A$776,$A81,СВЦЭМ!$B$33:$B$776,G$79)+'СЕТ СН'!$H$12+СВЦЭМ!$D$10+'СЕТ СН'!$H$6-'СЕТ СН'!$H$22</f>
        <v>1261.64533658</v>
      </c>
      <c r="H81" s="36">
        <f>SUMIFS(СВЦЭМ!$C$33:$C$776,СВЦЭМ!$A$33:$A$776,$A81,СВЦЭМ!$B$33:$B$776,H$79)+'СЕТ СН'!$H$12+СВЦЭМ!$D$10+'СЕТ СН'!$H$6-'СЕТ СН'!$H$22</f>
        <v>1240.3850604700001</v>
      </c>
      <c r="I81" s="36">
        <f>SUMIFS(СВЦЭМ!$C$33:$C$776,СВЦЭМ!$A$33:$A$776,$A81,СВЦЭМ!$B$33:$B$776,I$79)+'СЕТ СН'!$H$12+СВЦЭМ!$D$10+'СЕТ СН'!$H$6-'СЕТ СН'!$H$22</f>
        <v>1223.895714</v>
      </c>
      <c r="J81" s="36">
        <f>SUMIFS(СВЦЭМ!$C$33:$C$776,СВЦЭМ!$A$33:$A$776,$A81,СВЦЭМ!$B$33:$B$776,J$79)+'СЕТ СН'!$H$12+СВЦЭМ!$D$10+'СЕТ СН'!$H$6-'СЕТ СН'!$H$22</f>
        <v>1190.6606998</v>
      </c>
      <c r="K81" s="36">
        <f>SUMIFS(СВЦЭМ!$C$33:$C$776,СВЦЭМ!$A$33:$A$776,$A81,СВЦЭМ!$B$33:$B$776,K$79)+'СЕТ СН'!$H$12+СВЦЭМ!$D$10+'СЕТ СН'!$H$6-'СЕТ СН'!$H$22</f>
        <v>1149.42434052</v>
      </c>
      <c r="L81" s="36">
        <f>SUMIFS(СВЦЭМ!$C$33:$C$776,СВЦЭМ!$A$33:$A$776,$A81,СВЦЭМ!$B$33:$B$776,L$79)+'СЕТ СН'!$H$12+СВЦЭМ!$D$10+'СЕТ СН'!$H$6-'СЕТ СН'!$H$22</f>
        <v>1140.7594149399999</v>
      </c>
      <c r="M81" s="36">
        <f>SUMIFS(СВЦЭМ!$C$33:$C$776,СВЦЭМ!$A$33:$A$776,$A81,СВЦЭМ!$B$33:$B$776,M$79)+'СЕТ СН'!$H$12+СВЦЭМ!$D$10+'СЕТ СН'!$H$6-'СЕТ СН'!$H$22</f>
        <v>1137.2463906</v>
      </c>
      <c r="N81" s="36">
        <f>SUMIFS(СВЦЭМ!$C$33:$C$776,СВЦЭМ!$A$33:$A$776,$A81,СВЦЭМ!$B$33:$B$776,N$79)+'СЕТ СН'!$H$12+СВЦЭМ!$D$10+'СЕТ СН'!$H$6-'СЕТ СН'!$H$22</f>
        <v>1159.19359893</v>
      </c>
      <c r="O81" s="36">
        <f>SUMIFS(СВЦЭМ!$C$33:$C$776,СВЦЭМ!$A$33:$A$776,$A81,СВЦЭМ!$B$33:$B$776,O$79)+'СЕТ СН'!$H$12+СВЦЭМ!$D$10+'СЕТ СН'!$H$6-'СЕТ СН'!$H$22</f>
        <v>1169.0216235600001</v>
      </c>
      <c r="P81" s="36">
        <f>SUMIFS(СВЦЭМ!$C$33:$C$776,СВЦЭМ!$A$33:$A$776,$A81,СВЦЭМ!$B$33:$B$776,P$79)+'СЕТ СН'!$H$12+СВЦЭМ!$D$10+'СЕТ СН'!$H$6-'СЕТ СН'!$H$22</f>
        <v>1179.7113509200001</v>
      </c>
      <c r="Q81" s="36">
        <f>SUMIFS(СВЦЭМ!$C$33:$C$776,СВЦЭМ!$A$33:$A$776,$A81,СВЦЭМ!$B$33:$B$776,Q$79)+'СЕТ СН'!$H$12+СВЦЭМ!$D$10+'СЕТ СН'!$H$6-'СЕТ СН'!$H$22</f>
        <v>1194.96762122</v>
      </c>
      <c r="R81" s="36">
        <f>SUMIFS(СВЦЭМ!$C$33:$C$776,СВЦЭМ!$A$33:$A$776,$A81,СВЦЭМ!$B$33:$B$776,R$79)+'СЕТ СН'!$H$12+СВЦЭМ!$D$10+'СЕТ СН'!$H$6-'СЕТ СН'!$H$22</f>
        <v>1186.25541567</v>
      </c>
      <c r="S81" s="36">
        <f>SUMIFS(СВЦЭМ!$C$33:$C$776,СВЦЭМ!$A$33:$A$776,$A81,СВЦЭМ!$B$33:$B$776,S$79)+'СЕТ СН'!$H$12+СВЦЭМ!$D$10+'СЕТ СН'!$H$6-'СЕТ СН'!$H$22</f>
        <v>1167.9634225300001</v>
      </c>
      <c r="T81" s="36">
        <f>SUMIFS(СВЦЭМ!$C$33:$C$776,СВЦЭМ!$A$33:$A$776,$A81,СВЦЭМ!$B$33:$B$776,T$79)+'СЕТ СН'!$H$12+СВЦЭМ!$D$10+'СЕТ СН'!$H$6-'СЕТ СН'!$H$22</f>
        <v>1155.23257936</v>
      </c>
      <c r="U81" s="36">
        <f>SUMIFS(СВЦЭМ!$C$33:$C$776,СВЦЭМ!$A$33:$A$776,$A81,СВЦЭМ!$B$33:$B$776,U$79)+'СЕТ СН'!$H$12+СВЦЭМ!$D$10+'СЕТ СН'!$H$6-'СЕТ СН'!$H$22</f>
        <v>1151.62501991</v>
      </c>
      <c r="V81" s="36">
        <f>SUMIFS(СВЦЭМ!$C$33:$C$776,СВЦЭМ!$A$33:$A$776,$A81,СВЦЭМ!$B$33:$B$776,V$79)+'СЕТ СН'!$H$12+СВЦЭМ!$D$10+'СЕТ СН'!$H$6-'СЕТ СН'!$H$22</f>
        <v>1141.7031413</v>
      </c>
      <c r="W81" s="36">
        <f>SUMIFS(СВЦЭМ!$C$33:$C$776,СВЦЭМ!$A$33:$A$776,$A81,СВЦЭМ!$B$33:$B$776,W$79)+'СЕТ СН'!$H$12+СВЦЭМ!$D$10+'СЕТ СН'!$H$6-'СЕТ СН'!$H$22</f>
        <v>1150.74876453</v>
      </c>
      <c r="X81" s="36">
        <f>SUMIFS(СВЦЭМ!$C$33:$C$776,СВЦЭМ!$A$33:$A$776,$A81,СВЦЭМ!$B$33:$B$776,X$79)+'СЕТ СН'!$H$12+СВЦЭМ!$D$10+'СЕТ СН'!$H$6-'СЕТ СН'!$H$22</f>
        <v>1162.0241994400001</v>
      </c>
      <c r="Y81" s="36">
        <f>SUMIFS(СВЦЭМ!$C$33:$C$776,СВЦЭМ!$A$33:$A$776,$A81,СВЦЭМ!$B$33:$B$776,Y$79)+'СЕТ СН'!$H$12+СВЦЭМ!$D$10+'СЕТ СН'!$H$6-'СЕТ СН'!$H$22</f>
        <v>1179.2461600500001</v>
      </c>
    </row>
    <row r="82" spans="1:25" ht="15.75" x14ac:dyDescent="0.2">
      <c r="A82" s="35">
        <f t="shared" ref="A82:A108" si="2">A81+1</f>
        <v>43864</v>
      </c>
      <c r="B82" s="36">
        <f>SUMIFS(СВЦЭМ!$C$33:$C$776,СВЦЭМ!$A$33:$A$776,$A82,СВЦЭМ!$B$33:$B$776,B$79)+'СЕТ СН'!$H$12+СВЦЭМ!$D$10+'СЕТ СН'!$H$6-'СЕТ СН'!$H$22</f>
        <v>1216.78427659</v>
      </c>
      <c r="C82" s="36">
        <f>SUMIFS(СВЦЭМ!$C$33:$C$776,СВЦЭМ!$A$33:$A$776,$A82,СВЦЭМ!$B$33:$B$776,C$79)+'СЕТ СН'!$H$12+СВЦЭМ!$D$10+'СЕТ СН'!$H$6-'СЕТ СН'!$H$22</f>
        <v>1224.96892192</v>
      </c>
      <c r="D82" s="36">
        <f>SUMIFS(СВЦЭМ!$C$33:$C$776,СВЦЭМ!$A$33:$A$776,$A82,СВЦЭМ!$B$33:$B$776,D$79)+'СЕТ СН'!$H$12+СВЦЭМ!$D$10+'СЕТ СН'!$H$6-'СЕТ СН'!$H$22</f>
        <v>1225.9233447399999</v>
      </c>
      <c r="E82" s="36">
        <f>SUMIFS(СВЦЭМ!$C$33:$C$776,СВЦЭМ!$A$33:$A$776,$A82,СВЦЭМ!$B$33:$B$776,E$79)+'СЕТ СН'!$H$12+СВЦЭМ!$D$10+'СЕТ СН'!$H$6-'СЕТ СН'!$H$22</f>
        <v>1234.52403239</v>
      </c>
      <c r="F82" s="36">
        <f>SUMIFS(СВЦЭМ!$C$33:$C$776,СВЦЭМ!$A$33:$A$776,$A82,СВЦЭМ!$B$33:$B$776,F$79)+'СЕТ СН'!$H$12+СВЦЭМ!$D$10+'СЕТ СН'!$H$6-'СЕТ СН'!$H$22</f>
        <v>1231.9573067599999</v>
      </c>
      <c r="G82" s="36">
        <f>SUMIFS(СВЦЭМ!$C$33:$C$776,СВЦЭМ!$A$33:$A$776,$A82,СВЦЭМ!$B$33:$B$776,G$79)+'СЕТ СН'!$H$12+СВЦЭМ!$D$10+'СЕТ СН'!$H$6-'СЕТ СН'!$H$22</f>
        <v>1226.79614603</v>
      </c>
      <c r="H82" s="36">
        <f>SUMIFS(СВЦЭМ!$C$33:$C$776,СВЦЭМ!$A$33:$A$776,$A82,СВЦЭМ!$B$33:$B$776,H$79)+'СЕТ СН'!$H$12+СВЦЭМ!$D$10+'СЕТ СН'!$H$6-'СЕТ СН'!$H$22</f>
        <v>1193.2531119600001</v>
      </c>
      <c r="I82" s="36">
        <f>SUMIFS(СВЦЭМ!$C$33:$C$776,СВЦЭМ!$A$33:$A$776,$A82,СВЦЭМ!$B$33:$B$776,I$79)+'СЕТ СН'!$H$12+СВЦЭМ!$D$10+'СЕТ СН'!$H$6-'СЕТ СН'!$H$22</f>
        <v>1179.89046295</v>
      </c>
      <c r="J82" s="36">
        <f>SUMIFS(СВЦЭМ!$C$33:$C$776,СВЦЭМ!$A$33:$A$776,$A82,СВЦЭМ!$B$33:$B$776,J$79)+'СЕТ СН'!$H$12+СВЦЭМ!$D$10+'СЕТ СН'!$H$6-'СЕТ СН'!$H$22</f>
        <v>1164.6388243599999</v>
      </c>
      <c r="K82" s="36">
        <f>SUMIFS(СВЦЭМ!$C$33:$C$776,СВЦЭМ!$A$33:$A$776,$A82,СВЦЭМ!$B$33:$B$776,K$79)+'СЕТ СН'!$H$12+СВЦЭМ!$D$10+'СЕТ СН'!$H$6-'СЕТ СН'!$H$22</f>
        <v>1173.9836657400001</v>
      </c>
      <c r="L82" s="36">
        <f>SUMIFS(СВЦЭМ!$C$33:$C$776,СВЦЭМ!$A$33:$A$776,$A82,СВЦЭМ!$B$33:$B$776,L$79)+'СЕТ СН'!$H$12+СВЦЭМ!$D$10+'СЕТ СН'!$H$6-'СЕТ СН'!$H$22</f>
        <v>1173.3585584800001</v>
      </c>
      <c r="M82" s="36">
        <f>SUMIFS(СВЦЭМ!$C$33:$C$776,СВЦЭМ!$A$33:$A$776,$A82,СВЦЭМ!$B$33:$B$776,M$79)+'СЕТ СН'!$H$12+СВЦЭМ!$D$10+'СЕТ СН'!$H$6-'СЕТ СН'!$H$22</f>
        <v>1170.92799636</v>
      </c>
      <c r="N82" s="36">
        <f>SUMIFS(СВЦЭМ!$C$33:$C$776,СВЦЭМ!$A$33:$A$776,$A82,СВЦЭМ!$B$33:$B$776,N$79)+'СЕТ СН'!$H$12+СВЦЭМ!$D$10+'СЕТ СН'!$H$6-'СЕТ СН'!$H$22</f>
        <v>1210.0558824700001</v>
      </c>
      <c r="O82" s="36">
        <f>SUMIFS(СВЦЭМ!$C$33:$C$776,СВЦЭМ!$A$33:$A$776,$A82,СВЦЭМ!$B$33:$B$776,O$79)+'СЕТ СН'!$H$12+СВЦЭМ!$D$10+'СЕТ СН'!$H$6-'СЕТ СН'!$H$22</f>
        <v>1224.7331067500002</v>
      </c>
      <c r="P82" s="36">
        <f>SUMIFS(СВЦЭМ!$C$33:$C$776,СВЦЭМ!$A$33:$A$776,$A82,СВЦЭМ!$B$33:$B$776,P$79)+'СЕТ СН'!$H$12+СВЦЭМ!$D$10+'СЕТ СН'!$H$6-'СЕТ СН'!$H$22</f>
        <v>1229.0177910100001</v>
      </c>
      <c r="Q82" s="36">
        <f>SUMIFS(СВЦЭМ!$C$33:$C$776,СВЦЭМ!$A$33:$A$776,$A82,СВЦЭМ!$B$33:$B$776,Q$79)+'СЕТ СН'!$H$12+СВЦЭМ!$D$10+'СЕТ СН'!$H$6-'СЕТ СН'!$H$22</f>
        <v>1239.4325507000001</v>
      </c>
      <c r="R82" s="36">
        <f>SUMIFS(СВЦЭМ!$C$33:$C$776,СВЦЭМ!$A$33:$A$776,$A82,СВЦЭМ!$B$33:$B$776,R$79)+'СЕТ СН'!$H$12+СВЦЭМ!$D$10+'СЕТ СН'!$H$6-'СЕТ СН'!$H$22</f>
        <v>1236.6153492600001</v>
      </c>
      <c r="S82" s="36">
        <f>SUMIFS(СВЦЭМ!$C$33:$C$776,СВЦЭМ!$A$33:$A$776,$A82,СВЦЭМ!$B$33:$B$776,S$79)+'СЕТ СН'!$H$12+СВЦЭМ!$D$10+'СЕТ СН'!$H$6-'СЕТ СН'!$H$22</f>
        <v>1227.83347921</v>
      </c>
      <c r="T82" s="36">
        <f>SUMIFS(СВЦЭМ!$C$33:$C$776,СВЦЭМ!$A$33:$A$776,$A82,СВЦЭМ!$B$33:$B$776,T$79)+'СЕТ СН'!$H$12+СВЦЭМ!$D$10+'СЕТ СН'!$H$6-'СЕТ СН'!$H$22</f>
        <v>1194.2559376900001</v>
      </c>
      <c r="U82" s="36">
        <f>SUMIFS(СВЦЭМ!$C$33:$C$776,СВЦЭМ!$A$33:$A$776,$A82,СВЦЭМ!$B$33:$B$776,U$79)+'СЕТ СН'!$H$12+СВЦЭМ!$D$10+'СЕТ СН'!$H$6-'СЕТ СН'!$H$22</f>
        <v>1186.94932427</v>
      </c>
      <c r="V82" s="36">
        <f>SUMIFS(СВЦЭМ!$C$33:$C$776,СВЦЭМ!$A$33:$A$776,$A82,СВЦЭМ!$B$33:$B$776,V$79)+'СЕТ СН'!$H$12+СВЦЭМ!$D$10+'СЕТ СН'!$H$6-'СЕТ СН'!$H$22</f>
        <v>1187.6917299300001</v>
      </c>
      <c r="W82" s="36">
        <f>SUMIFS(СВЦЭМ!$C$33:$C$776,СВЦЭМ!$A$33:$A$776,$A82,СВЦЭМ!$B$33:$B$776,W$79)+'СЕТ СН'!$H$12+СВЦЭМ!$D$10+'СЕТ СН'!$H$6-'СЕТ СН'!$H$22</f>
        <v>1171.9114995800001</v>
      </c>
      <c r="X82" s="36">
        <f>SUMIFS(СВЦЭМ!$C$33:$C$776,СВЦЭМ!$A$33:$A$776,$A82,СВЦЭМ!$B$33:$B$776,X$79)+'СЕТ СН'!$H$12+СВЦЭМ!$D$10+'СЕТ СН'!$H$6-'СЕТ СН'!$H$22</f>
        <v>1180.6719105500001</v>
      </c>
      <c r="Y82" s="36">
        <f>SUMIFS(СВЦЭМ!$C$33:$C$776,СВЦЭМ!$A$33:$A$776,$A82,СВЦЭМ!$B$33:$B$776,Y$79)+'СЕТ СН'!$H$12+СВЦЭМ!$D$10+'СЕТ СН'!$H$6-'СЕТ СН'!$H$22</f>
        <v>1193.7560981900001</v>
      </c>
    </row>
    <row r="83" spans="1:25" ht="15.75" x14ac:dyDescent="0.2">
      <c r="A83" s="35">
        <f t="shared" si="2"/>
        <v>43865</v>
      </c>
      <c r="B83" s="36">
        <f>SUMIFS(СВЦЭМ!$C$33:$C$776,СВЦЭМ!$A$33:$A$776,$A83,СВЦЭМ!$B$33:$B$776,B$79)+'СЕТ СН'!$H$12+СВЦЭМ!$D$10+'СЕТ СН'!$H$6-'СЕТ СН'!$H$22</f>
        <v>1198.4347289899999</v>
      </c>
      <c r="C83" s="36">
        <f>SUMIFS(СВЦЭМ!$C$33:$C$776,СВЦЭМ!$A$33:$A$776,$A83,СВЦЭМ!$B$33:$B$776,C$79)+'СЕТ СН'!$H$12+СВЦЭМ!$D$10+'СЕТ СН'!$H$6-'СЕТ СН'!$H$22</f>
        <v>1203.95437911</v>
      </c>
      <c r="D83" s="36">
        <f>SUMIFS(СВЦЭМ!$C$33:$C$776,СВЦЭМ!$A$33:$A$776,$A83,СВЦЭМ!$B$33:$B$776,D$79)+'СЕТ СН'!$H$12+СВЦЭМ!$D$10+'СЕТ СН'!$H$6-'СЕТ СН'!$H$22</f>
        <v>1216.6087273200001</v>
      </c>
      <c r="E83" s="36">
        <f>SUMIFS(СВЦЭМ!$C$33:$C$776,СВЦЭМ!$A$33:$A$776,$A83,СВЦЭМ!$B$33:$B$776,E$79)+'СЕТ СН'!$H$12+СВЦЭМ!$D$10+'СЕТ СН'!$H$6-'СЕТ СН'!$H$22</f>
        <v>1215.3712432100001</v>
      </c>
      <c r="F83" s="36">
        <f>SUMIFS(СВЦЭМ!$C$33:$C$776,СВЦЭМ!$A$33:$A$776,$A83,СВЦЭМ!$B$33:$B$776,F$79)+'СЕТ СН'!$H$12+СВЦЭМ!$D$10+'СЕТ СН'!$H$6-'СЕТ СН'!$H$22</f>
        <v>1204.8252115800001</v>
      </c>
      <c r="G83" s="36">
        <f>SUMIFS(СВЦЭМ!$C$33:$C$776,СВЦЭМ!$A$33:$A$776,$A83,СВЦЭМ!$B$33:$B$776,G$79)+'СЕТ СН'!$H$12+СВЦЭМ!$D$10+'СЕТ СН'!$H$6-'СЕТ СН'!$H$22</f>
        <v>1185.2347531800001</v>
      </c>
      <c r="H83" s="36">
        <f>SUMIFS(СВЦЭМ!$C$33:$C$776,СВЦЭМ!$A$33:$A$776,$A83,СВЦЭМ!$B$33:$B$776,H$79)+'СЕТ СН'!$H$12+СВЦЭМ!$D$10+'СЕТ СН'!$H$6-'СЕТ СН'!$H$22</f>
        <v>1168.85840747</v>
      </c>
      <c r="I83" s="36">
        <f>SUMIFS(СВЦЭМ!$C$33:$C$776,СВЦЭМ!$A$33:$A$776,$A83,СВЦЭМ!$B$33:$B$776,I$79)+'СЕТ СН'!$H$12+СВЦЭМ!$D$10+'СЕТ СН'!$H$6-'СЕТ СН'!$H$22</f>
        <v>1136.98000159</v>
      </c>
      <c r="J83" s="36">
        <f>SUMIFS(СВЦЭМ!$C$33:$C$776,СВЦЭМ!$A$33:$A$776,$A83,СВЦЭМ!$B$33:$B$776,J$79)+'СЕТ СН'!$H$12+СВЦЭМ!$D$10+'СЕТ СН'!$H$6-'СЕТ СН'!$H$22</f>
        <v>1118.0487245700001</v>
      </c>
      <c r="K83" s="36">
        <f>SUMIFS(СВЦЭМ!$C$33:$C$776,СВЦЭМ!$A$33:$A$776,$A83,СВЦЭМ!$B$33:$B$776,K$79)+'СЕТ СН'!$H$12+СВЦЭМ!$D$10+'СЕТ СН'!$H$6-'СЕТ СН'!$H$22</f>
        <v>1102.5101216200001</v>
      </c>
      <c r="L83" s="36">
        <f>SUMIFS(СВЦЭМ!$C$33:$C$776,СВЦЭМ!$A$33:$A$776,$A83,СВЦЭМ!$B$33:$B$776,L$79)+'СЕТ СН'!$H$12+СВЦЭМ!$D$10+'СЕТ СН'!$H$6-'СЕТ СН'!$H$22</f>
        <v>1130.7371958000001</v>
      </c>
      <c r="M83" s="36">
        <f>SUMIFS(СВЦЭМ!$C$33:$C$776,СВЦЭМ!$A$33:$A$776,$A83,СВЦЭМ!$B$33:$B$776,M$79)+'СЕТ СН'!$H$12+СВЦЭМ!$D$10+'СЕТ СН'!$H$6-'СЕТ СН'!$H$22</f>
        <v>1188.54067059</v>
      </c>
      <c r="N83" s="36">
        <f>SUMIFS(СВЦЭМ!$C$33:$C$776,СВЦЭМ!$A$33:$A$776,$A83,СВЦЭМ!$B$33:$B$776,N$79)+'СЕТ СН'!$H$12+СВЦЭМ!$D$10+'СЕТ СН'!$H$6-'СЕТ СН'!$H$22</f>
        <v>1241.0367940000001</v>
      </c>
      <c r="O83" s="36">
        <f>SUMIFS(СВЦЭМ!$C$33:$C$776,СВЦЭМ!$A$33:$A$776,$A83,СВЦЭМ!$B$33:$B$776,O$79)+'СЕТ СН'!$H$12+СВЦЭМ!$D$10+'СЕТ СН'!$H$6-'СЕТ СН'!$H$22</f>
        <v>1253.6295306500001</v>
      </c>
      <c r="P83" s="36">
        <f>SUMIFS(СВЦЭМ!$C$33:$C$776,СВЦЭМ!$A$33:$A$776,$A83,СВЦЭМ!$B$33:$B$776,P$79)+'СЕТ СН'!$H$12+СВЦЭМ!$D$10+'СЕТ СН'!$H$6-'СЕТ СН'!$H$22</f>
        <v>1257.04934751</v>
      </c>
      <c r="Q83" s="36">
        <f>SUMIFS(СВЦЭМ!$C$33:$C$776,СВЦЭМ!$A$33:$A$776,$A83,СВЦЭМ!$B$33:$B$776,Q$79)+'СЕТ СН'!$H$12+СВЦЭМ!$D$10+'СЕТ СН'!$H$6-'СЕТ СН'!$H$22</f>
        <v>1265.6411787100001</v>
      </c>
      <c r="R83" s="36">
        <f>SUMIFS(СВЦЭМ!$C$33:$C$776,СВЦЭМ!$A$33:$A$776,$A83,СВЦЭМ!$B$33:$B$776,R$79)+'СЕТ СН'!$H$12+СВЦЭМ!$D$10+'СЕТ СН'!$H$6-'СЕТ СН'!$H$22</f>
        <v>1263.5440572500002</v>
      </c>
      <c r="S83" s="36">
        <f>SUMIFS(СВЦЭМ!$C$33:$C$776,СВЦЭМ!$A$33:$A$776,$A83,СВЦЭМ!$B$33:$B$776,S$79)+'СЕТ СН'!$H$12+СВЦЭМ!$D$10+'СЕТ СН'!$H$6-'СЕТ СН'!$H$22</f>
        <v>1239.84685244</v>
      </c>
      <c r="T83" s="36">
        <f>SUMIFS(СВЦЭМ!$C$33:$C$776,СВЦЭМ!$A$33:$A$776,$A83,СВЦЭМ!$B$33:$B$776,T$79)+'СЕТ СН'!$H$12+СВЦЭМ!$D$10+'СЕТ СН'!$H$6-'СЕТ СН'!$H$22</f>
        <v>1216.5120520600001</v>
      </c>
      <c r="U83" s="36">
        <f>SUMIFS(СВЦЭМ!$C$33:$C$776,СВЦЭМ!$A$33:$A$776,$A83,СВЦЭМ!$B$33:$B$776,U$79)+'СЕТ СН'!$H$12+СВЦЭМ!$D$10+'СЕТ СН'!$H$6-'СЕТ СН'!$H$22</f>
        <v>1210.8788804000001</v>
      </c>
      <c r="V83" s="36">
        <f>SUMIFS(СВЦЭМ!$C$33:$C$776,СВЦЭМ!$A$33:$A$776,$A83,СВЦЭМ!$B$33:$B$776,V$79)+'СЕТ СН'!$H$12+СВЦЭМ!$D$10+'СЕТ СН'!$H$6-'СЕТ СН'!$H$22</f>
        <v>1212.5972813800001</v>
      </c>
      <c r="W83" s="36">
        <f>SUMIFS(СВЦЭМ!$C$33:$C$776,СВЦЭМ!$A$33:$A$776,$A83,СВЦЭМ!$B$33:$B$776,W$79)+'СЕТ СН'!$H$12+СВЦЭМ!$D$10+'СЕТ СН'!$H$6-'СЕТ СН'!$H$22</f>
        <v>1216.7845042000001</v>
      </c>
      <c r="X83" s="36">
        <f>SUMIFS(СВЦЭМ!$C$33:$C$776,СВЦЭМ!$A$33:$A$776,$A83,СВЦЭМ!$B$33:$B$776,X$79)+'СЕТ СН'!$H$12+СВЦЭМ!$D$10+'СЕТ СН'!$H$6-'СЕТ СН'!$H$22</f>
        <v>1221.8106403900001</v>
      </c>
      <c r="Y83" s="36">
        <f>SUMIFS(СВЦЭМ!$C$33:$C$776,СВЦЭМ!$A$33:$A$776,$A83,СВЦЭМ!$B$33:$B$776,Y$79)+'СЕТ СН'!$H$12+СВЦЭМ!$D$10+'СЕТ СН'!$H$6-'СЕТ СН'!$H$22</f>
        <v>1253.32191921</v>
      </c>
    </row>
    <row r="84" spans="1:25" ht="15.75" x14ac:dyDescent="0.2">
      <c r="A84" s="35">
        <f t="shared" si="2"/>
        <v>43866</v>
      </c>
      <c r="B84" s="36">
        <f>SUMIFS(СВЦЭМ!$C$33:$C$776,СВЦЭМ!$A$33:$A$776,$A84,СВЦЭМ!$B$33:$B$776,B$79)+'СЕТ СН'!$H$12+СВЦЭМ!$D$10+'СЕТ СН'!$H$6-'СЕТ СН'!$H$22</f>
        <v>1254.3213889799999</v>
      </c>
      <c r="C84" s="36">
        <f>SUMIFS(СВЦЭМ!$C$33:$C$776,СВЦЭМ!$A$33:$A$776,$A84,СВЦЭМ!$B$33:$B$776,C$79)+'СЕТ СН'!$H$12+СВЦЭМ!$D$10+'СЕТ СН'!$H$6-'СЕТ СН'!$H$22</f>
        <v>1274.2313877699999</v>
      </c>
      <c r="D84" s="36">
        <f>SUMIFS(СВЦЭМ!$C$33:$C$776,СВЦЭМ!$A$33:$A$776,$A84,СВЦЭМ!$B$33:$B$776,D$79)+'СЕТ СН'!$H$12+СВЦЭМ!$D$10+'СЕТ СН'!$H$6-'СЕТ СН'!$H$22</f>
        <v>1286.88482254</v>
      </c>
      <c r="E84" s="36">
        <f>SUMIFS(СВЦЭМ!$C$33:$C$776,СВЦЭМ!$A$33:$A$776,$A84,СВЦЭМ!$B$33:$B$776,E$79)+'СЕТ СН'!$H$12+СВЦЭМ!$D$10+'СЕТ СН'!$H$6-'СЕТ СН'!$H$22</f>
        <v>1287.23657714</v>
      </c>
      <c r="F84" s="36">
        <f>SUMIFS(СВЦЭМ!$C$33:$C$776,СВЦЭМ!$A$33:$A$776,$A84,СВЦЭМ!$B$33:$B$776,F$79)+'СЕТ СН'!$H$12+СВЦЭМ!$D$10+'СЕТ СН'!$H$6-'СЕТ СН'!$H$22</f>
        <v>1274.27750681</v>
      </c>
      <c r="G84" s="36">
        <f>SUMIFS(СВЦЭМ!$C$33:$C$776,СВЦЭМ!$A$33:$A$776,$A84,СВЦЭМ!$B$33:$B$776,G$79)+'СЕТ СН'!$H$12+СВЦЭМ!$D$10+'СЕТ СН'!$H$6-'СЕТ СН'!$H$22</f>
        <v>1257.2883162000001</v>
      </c>
      <c r="H84" s="36">
        <f>SUMIFS(СВЦЭМ!$C$33:$C$776,СВЦЭМ!$A$33:$A$776,$A84,СВЦЭМ!$B$33:$B$776,H$79)+'СЕТ СН'!$H$12+СВЦЭМ!$D$10+'СЕТ СН'!$H$6-'СЕТ СН'!$H$22</f>
        <v>1222.7838238500001</v>
      </c>
      <c r="I84" s="36">
        <f>SUMIFS(СВЦЭМ!$C$33:$C$776,СВЦЭМ!$A$33:$A$776,$A84,СВЦЭМ!$B$33:$B$776,I$79)+'СЕТ СН'!$H$12+СВЦЭМ!$D$10+'СЕТ СН'!$H$6-'СЕТ СН'!$H$22</f>
        <v>1184.82709651</v>
      </c>
      <c r="J84" s="36">
        <f>SUMIFS(СВЦЭМ!$C$33:$C$776,СВЦЭМ!$A$33:$A$776,$A84,СВЦЭМ!$B$33:$B$776,J$79)+'СЕТ СН'!$H$12+СВЦЭМ!$D$10+'СЕТ СН'!$H$6-'СЕТ СН'!$H$22</f>
        <v>1144.4580473999999</v>
      </c>
      <c r="K84" s="36">
        <f>SUMIFS(СВЦЭМ!$C$33:$C$776,СВЦЭМ!$A$33:$A$776,$A84,СВЦЭМ!$B$33:$B$776,K$79)+'СЕТ СН'!$H$12+СВЦЭМ!$D$10+'СЕТ СН'!$H$6-'СЕТ СН'!$H$22</f>
        <v>1141.6865191100001</v>
      </c>
      <c r="L84" s="36">
        <f>SUMIFS(СВЦЭМ!$C$33:$C$776,СВЦЭМ!$A$33:$A$776,$A84,СВЦЭМ!$B$33:$B$776,L$79)+'СЕТ СН'!$H$12+СВЦЭМ!$D$10+'СЕТ СН'!$H$6-'СЕТ СН'!$H$22</f>
        <v>1137.1243528699999</v>
      </c>
      <c r="M84" s="36">
        <f>SUMIFS(СВЦЭМ!$C$33:$C$776,СВЦЭМ!$A$33:$A$776,$A84,СВЦЭМ!$B$33:$B$776,M$79)+'СЕТ СН'!$H$12+СВЦЭМ!$D$10+'СЕТ СН'!$H$6-'СЕТ СН'!$H$22</f>
        <v>1147.0126424100001</v>
      </c>
      <c r="N84" s="36">
        <f>SUMIFS(СВЦЭМ!$C$33:$C$776,СВЦЭМ!$A$33:$A$776,$A84,СВЦЭМ!$B$33:$B$776,N$79)+'СЕТ СН'!$H$12+СВЦЭМ!$D$10+'СЕТ СН'!$H$6-'СЕТ СН'!$H$22</f>
        <v>1168.2674230300001</v>
      </c>
      <c r="O84" s="36">
        <f>SUMIFS(СВЦЭМ!$C$33:$C$776,СВЦЭМ!$A$33:$A$776,$A84,СВЦЭМ!$B$33:$B$776,O$79)+'СЕТ СН'!$H$12+СВЦЭМ!$D$10+'СЕТ СН'!$H$6-'СЕТ СН'!$H$22</f>
        <v>1204.34292985</v>
      </c>
      <c r="P84" s="36">
        <f>SUMIFS(СВЦЭМ!$C$33:$C$776,СВЦЭМ!$A$33:$A$776,$A84,СВЦЭМ!$B$33:$B$776,P$79)+'СЕТ СН'!$H$12+СВЦЭМ!$D$10+'СЕТ СН'!$H$6-'СЕТ СН'!$H$22</f>
        <v>1221.89741241</v>
      </c>
      <c r="Q84" s="36">
        <f>SUMIFS(СВЦЭМ!$C$33:$C$776,СВЦЭМ!$A$33:$A$776,$A84,СВЦЭМ!$B$33:$B$776,Q$79)+'СЕТ СН'!$H$12+СВЦЭМ!$D$10+'СЕТ СН'!$H$6-'СЕТ СН'!$H$22</f>
        <v>1228.2951554900001</v>
      </c>
      <c r="R84" s="36">
        <f>SUMIFS(СВЦЭМ!$C$33:$C$776,СВЦЭМ!$A$33:$A$776,$A84,СВЦЭМ!$B$33:$B$776,R$79)+'СЕТ СН'!$H$12+СВЦЭМ!$D$10+'СЕТ СН'!$H$6-'СЕТ СН'!$H$22</f>
        <v>1221.18780255</v>
      </c>
      <c r="S84" s="36">
        <f>SUMIFS(СВЦЭМ!$C$33:$C$776,СВЦЭМ!$A$33:$A$776,$A84,СВЦЭМ!$B$33:$B$776,S$79)+'СЕТ СН'!$H$12+СВЦЭМ!$D$10+'СЕТ СН'!$H$6-'СЕТ СН'!$H$22</f>
        <v>1194.2223741800001</v>
      </c>
      <c r="T84" s="36">
        <f>SUMIFS(СВЦЭМ!$C$33:$C$776,СВЦЭМ!$A$33:$A$776,$A84,СВЦЭМ!$B$33:$B$776,T$79)+'СЕТ СН'!$H$12+СВЦЭМ!$D$10+'СЕТ СН'!$H$6-'СЕТ СН'!$H$22</f>
        <v>1161.61135274</v>
      </c>
      <c r="U84" s="36">
        <f>SUMIFS(СВЦЭМ!$C$33:$C$776,СВЦЭМ!$A$33:$A$776,$A84,СВЦЭМ!$B$33:$B$776,U$79)+'СЕТ СН'!$H$12+СВЦЭМ!$D$10+'СЕТ СН'!$H$6-'СЕТ СН'!$H$22</f>
        <v>1166.0102413700001</v>
      </c>
      <c r="V84" s="36">
        <f>SUMIFS(СВЦЭМ!$C$33:$C$776,СВЦЭМ!$A$33:$A$776,$A84,СВЦЭМ!$B$33:$B$776,V$79)+'СЕТ СН'!$H$12+СВЦЭМ!$D$10+'СЕТ СН'!$H$6-'СЕТ СН'!$H$22</f>
        <v>1168.26035901</v>
      </c>
      <c r="W84" s="36">
        <f>SUMIFS(СВЦЭМ!$C$33:$C$776,СВЦЭМ!$A$33:$A$776,$A84,СВЦЭМ!$B$33:$B$776,W$79)+'СЕТ СН'!$H$12+СВЦЭМ!$D$10+'СЕТ СН'!$H$6-'СЕТ СН'!$H$22</f>
        <v>1182.19616062</v>
      </c>
      <c r="X84" s="36">
        <f>SUMIFS(СВЦЭМ!$C$33:$C$776,СВЦЭМ!$A$33:$A$776,$A84,СВЦЭМ!$B$33:$B$776,X$79)+'СЕТ СН'!$H$12+СВЦЭМ!$D$10+'СЕТ СН'!$H$6-'СЕТ СН'!$H$22</f>
        <v>1200.8334074300001</v>
      </c>
      <c r="Y84" s="36">
        <f>SUMIFS(СВЦЭМ!$C$33:$C$776,СВЦЭМ!$A$33:$A$776,$A84,СВЦЭМ!$B$33:$B$776,Y$79)+'СЕТ СН'!$H$12+СВЦЭМ!$D$10+'СЕТ СН'!$H$6-'СЕТ СН'!$H$22</f>
        <v>1231.85029388</v>
      </c>
    </row>
    <row r="85" spans="1:25" ht="15.75" x14ac:dyDescent="0.2">
      <c r="A85" s="35">
        <f t="shared" si="2"/>
        <v>43867</v>
      </c>
      <c r="B85" s="36">
        <f>SUMIFS(СВЦЭМ!$C$33:$C$776,СВЦЭМ!$A$33:$A$776,$A85,СВЦЭМ!$B$33:$B$776,B$79)+'СЕТ СН'!$H$12+СВЦЭМ!$D$10+'СЕТ СН'!$H$6-'СЕТ СН'!$H$22</f>
        <v>1235.77795993</v>
      </c>
      <c r="C85" s="36">
        <f>SUMIFS(СВЦЭМ!$C$33:$C$776,СВЦЭМ!$A$33:$A$776,$A85,СВЦЭМ!$B$33:$B$776,C$79)+'СЕТ СН'!$H$12+СВЦЭМ!$D$10+'СЕТ СН'!$H$6-'СЕТ СН'!$H$22</f>
        <v>1263.05770018</v>
      </c>
      <c r="D85" s="36">
        <f>SUMIFS(СВЦЭМ!$C$33:$C$776,СВЦЭМ!$A$33:$A$776,$A85,СВЦЭМ!$B$33:$B$776,D$79)+'СЕТ СН'!$H$12+СВЦЭМ!$D$10+'СЕТ СН'!$H$6-'СЕТ СН'!$H$22</f>
        <v>1271.0801339300001</v>
      </c>
      <c r="E85" s="36">
        <f>SUMIFS(СВЦЭМ!$C$33:$C$776,СВЦЭМ!$A$33:$A$776,$A85,СВЦЭМ!$B$33:$B$776,E$79)+'СЕТ СН'!$H$12+СВЦЭМ!$D$10+'СЕТ СН'!$H$6-'СЕТ СН'!$H$22</f>
        <v>1279.15658308</v>
      </c>
      <c r="F85" s="36">
        <f>SUMIFS(СВЦЭМ!$C$33:$C$776,СВЦЭМ!$A$33:$A$776,$A85,СВЦЭМ!$B$33:$B$776,F$79)+'СЕТ СН'!$H$12+СВЦЭМ!$D$10+'СЕТ СН'!$H$6-'СЕТ СН'!$H$22</f>
        <v>1274.2660259700001</v>
      </c>
      <c r="G85" s="36">
        <f>SUMIFS(СВЦЭМ!$C$33:$C$776,СВЦЭМ!$A$33:$A$776,$A85,СВЦЭМ!$B$33:$B$776,G$79)+'СЕТ СН'!$H$12+СВЦЭМ!$D$10+'СЕТ СН'!$H$6-'СЕТ СН'!$H$22</f>
        <v>1266.82184646</v>
      </c>
      <c r="H85" s="36">
        <f>SUMIFS(СВЦЭМ!$C$33:$C$776,СВЦЭМ!$A$33:$A$776,$A85,СВЦЭМ!$B$33:$B$776,H$79)+'СЕТ СН'!$H$12+СВЦЭМ!$D$10+'СЕТ СН'!$H$6-'СЕТ СН'!$H$22</f>
        <v>1230.9525095500001</v>
      </c>
      <c r="I85" s="36">
        <f>SUMIFS(СВЦЭМ!$C$33:$C$776,СВЦЭМ!$A$33:$A$776,$A85,СВЦЭМ!$B$33:$B$776,I$79)+'СЕТ СН'!$H$12+СВЦЭМ!$D$10+'СЕТ СН'!$H$6-'СЕТ СН'!$H$22</f>
        <v>1185.69205687</v>
      </c>
      <c r="J85" s="36">
        <f>SUMIFS(СВЦЭМ!$C$33:$C$776,СВЦЭМ!$A$33:$A$776,$A85,СВЦЭМ!$B$33:$B$776,J$79)+'СЕТ СН'!$H$12+СВЦЭМ!$D$10+'СЕТ СН'!$H$6-'СЕТ СН'!$H$22</f>
        <v>1152.1376081600001</v>
      </c>
      <c r="K85" s="36">
        <f>SUMIFS(СВЦЭМ!$C$33:$C$776,СВЦЭМ!$A$33:$A$776,$A85,СВЦЭМ!$B$33:$B$776,K$79)+'СЕТ СН'!$H$12+СВЦЭМ!$D$10+'СЕТ СН'!$H$6-'СЕТ СН'!$H$22</f>
        <v>1127.6455287000001</v>
      </c>
      <c r="L85" s="36">
        <f>SUMIFS(СВЦЭМ!$C$33:$C$776,СВЦЭМ!$A$33:$A$776,$A85,СВЦЭМ!$B$33:$B$776,L$79)+'СЕТ СН'!$H$12+СВЦЭМ!$D$10+'СЕТ СН'!$H$6-'СЕТ СН'!$H$22</f>
        <v>1143.1965924900001</v>
      </c>
      <c r="M85" s="36">
        <f>SUMIFS(СВЦЭМ!$C$33:$C$776,СВЦЭМ!$A$33:$A$776,$A85,СВЦЭМ!$B$33:$B$776,M$79)+'СЕТ СН'!$H$12+СВЦЭМ!$D$10+'СЕТ СН'!$H$6-'СЕТ СН'!$H$22</f>
        <v>1163.58957261</v>
      </c>
      <c r="N85" s="36">
        <f>SUMIFS(СВЦЭМ!$C$33:$C$776,СВЦЭМ!$A$33:$A$776,$A85,СВЦЭМ!$B$33:$B$776,N$79)+'СЕТ СН'!$H$12+СВЦЭМ!$D$10+'СЕТ СН'!$H$6-'СЕТ СН'!$H$22</f>
        <v>1182.9467569400001</v>
      </c>
      <c r="O85" s="36">
        <f>SUMIFS(СВЦЭМ!$C$33:$C$776,СВЦЭМ!$A$33:$A$776,$A85,СВЦЭМ!$B$33:$B$776,O$79)+'СЕТ СН'!$H$12+СВЦЭМ!$D$10+'СЕТ СН'!$H$6-'СЕТ СН'!$H$22</f>
        <v>1193.45563571</v>
      </c>
      <c r="P85" s="36">
        <f>SUMIFS(СВЦЭМ!$C$33:$C$776,СВЦЭМ!$A$33:$A$776,$A85,СВЦЭМ!$B$33:$B$776,P$79)+'СЕТ СН'!$H$12+СВЦЭМ!$D$10+'СЕТ СН'!$H$6-'СЕТ СН'!$H$22</f>
        <v>1218.43726535</v>
      </c>
      <c r="Q85" s="36">
        <f>SUMIFS(СВЦЭМ!$C$33:$C$776,СВЦЭМ!$A$33:$A$776,$A85,СВЦЭМ!$B$33:$B$776,Q$79)+'СЕТ СН'!$H$12+СВЦЭМ!$D$10+'СЕТ СН'!$H$6-'СЕТ СН'!$H$22</f>
        <v>1228.3462895600001</v>
      </c>
      <c r="R85" s="36">
        <f>SUMIFS(СВЦЭМ!$C$33:$C$776,СВЦЭМ!$A$33:$A$776,$A85,СВЦЭМ!$B$33:$B$776,R$79)+'СЕТ СН'!$H$12+СВЦЭМ!$D$10+'СЕТ СН'!$H$6-'СЕТ СН'!$H$22</f>
        <v>1221.2517257900001</v>
      </c>
      <c r="S85" s="36">
        <f>SUMIFS(СВЦЭМ!$C$33:$C$776,СВЦЭМ!$A$33:$A$776,$A85,СВЦЭМ!$B$33:$B$776,S$79)+'СЕТ СН'!$H$12+СВЦЭМ!$D$10+'СЕТ СН'!$H$6-'СЕТ СН'!$H$22</f>
        <v>1195.9048857</v>
      </c>
      <c r="T85" s="36">
        <f>SUMIFS(СВЦЭМ!$C$33:$C$776,СВЦЭМ!$A$33:$A$776,$A85,СВЦЭМ!$B$33:$B$776,T$79)+'СЕТ СН'!$H$12+СВЦЭМ!$D$10+'СЕТ СН'!$H$6-'СЕТ СН'!$H$22</f>
        <v>1164.86239963</v>
      </c>
      <c r="U85" s="36">
        <f>SUMIFS(СВЦЭМ!$C$33:$C$776,СВЦЭМ!$A$33:$A$776,$A85,СВЦЭМ!$B$33:$B$776,U$79)+'СЕТ СН'!$H$12+СВЦЭМ!$D$10+'СЕТ СН'!$H$6-'СЕТ СН'!$H$22</f>
        <v>1159.4091034200001</v>
      </c>
      <c r="V85" s="36">
        <f>SUMIFS(СВЦЭМ!$C$33:$C$776,СВЦЭМ!$A$33:$A$776,$A85,СВЦЭМ!$B$33:$B$776,V$79)+'СЕТ СН'!$H$12+СВЦЭМ!$D$10+'СЕТ СН'!$H$6-'СЕТ СН'!$H$22</f>
        <v>1146.0154960100001</v>
      </c>
      <c r="W85" s="36">
        <f>SUMIFS(СВЦЭМ!$C$33:$C$776,СВЦЭМ!$A$33:$A$776,$A85,СВЦЭМ!$B$33:$B$776,W$79)+'СЕТ СН'!$H$12+СВЦЭМ!$D$10+'СЕТ СН'!$H$6-'СЕТ СН'!$H$22</f>
        <v>1168.46698429</v>
      </c>
      <c r="X85" s="36">
        <f>SUMIFS(СВЦЭМ!$C$33:$C$776,СВЦЭМ!$A$33:$A$776,$A85,СВЦЭМ!$B$33:$B$776,X$79)+'СЕТ СН'!$H$12+СВЦЭМ!$D$10+'СЕТ СН'!$H$6-'СЕТ СН'!$H$22</f>
        <v>1188.8623875000001</v>
      </c>
      <c r="Y85" s="36">
        <f>SUMIFS(СВЦЭМ!$C$33:$C$776,СВЦЭМ!$A$33:$A$776,$A85,СВЦЭМ!$B$33:$B$776,Y$79)+'СЕТ СН'!$H$12+СВЦЭМ!$D$10+'СЕТ СН'!$H$6-'СЕТ СН'!$H$22</f>
        <v>1221.52335812</v>
      </c>
    </row>
    <row r="86" spans="1:25" ht="15.75" x14ac:dyDescent="0.2">
      <c r="A86" s="35">
        <f t="shared" si="2"/>
        <v>43868</v>
      </c>
      <c r="B86" s="36">
        <f>SUMIFS(СВЦЭМ!$C$33:$C$776,СВЦЭМ!$A$33:$A$776,$A86,СВЦЭМ!$B$33:$B$776,B$79)+'СЕТ СН'!$H$12+СВЦЭМ!$D$10+'СЕТ СН'!$H$6-'СЕТ СН'!$H$22</f>
        <v>1313.9330123300001</v>
      </c>
      <c r="C86" s="36">
        <f>SUMIFS(СВЦЭМ!$C$33:$C$776,СВЦЭМ!$A$33:$A$776,$A86,СВЦЭМ!$B$33:$B$776,C$79)+'СЕТ СН'!$H$12+СВЦЭМ!$D$10+'СЕТ СН'!$H$6-'СЕТ СН'!$H$22</f>
        <v>1315.4660645700001</v>
      </c>
      <c r="D86" s="36">
        <f>SUMIFS(СВЦЭМ!$C$33:$C$776,СВЦЭМ!$A$33:$A$776,$A86,СВЦЭМ!$B$33:$B$776,D$79)+'СЕТ СН'!$H$12+СВЦЭМ!$D$10+'СЕТ СН'!$H$6-'СЕТ СН'!$H$22</f>
        <v>1323.2250646699999</v>
      </c>
      <c r="E86" s="36">
        <f>SUMIFS(СВЦЭМ!$C$33:$C$776,СВЦЭМ!$A$33:$A$776,$A86,СВЦЭМ!$B$33:$B$776,E$79)+'СЕТ СН'!$H$12+СВЦЭМ!$D$10+'СЕТ СН'!$H$6-'СЕТ СН'!$H$22</f>
        <v>1323.49814597</v>
      </c>
      <c r="F86" s="36">
        <f>SUMIFS(СВЦЭМ!$C$33:$C$776,СВЦЭМ!$A$33:$A$776,$A86,СВЦЭМ!$B$33:$B$776,F$79)+'СЕТ СН'!$H$12+СВЦЭМ!$D$10+'СЕТ СН'!$H$6-'СЕТ СН'!$H$22</f>
        <v>1308.8864910699999</v>
      </c>
      <c r="G86" s="36">
        <f>SUMIFS(СВЦЭМ!$C$33:$C$776,СВЦЭМ!$A$33:$A$776,$A86,СВЦЭМ!$B$33:$B$776,G$79)+'СЕТ СН'!$H$12+СВЦЭМ!$D$10+'СЕТ СН'!$H$6-'СЕТ СН'!$H$22</f>
        <v>1296.0117830499998</v>
      </c>
      <c r="H86" s="36">
        <f>SUMIFS(СВЦЭМ!$C$33:$C$776,СВЦЭМ!$A$33:$A$776,$A86,СВЦЭМ!$B$33:$B$776,H$79)+'СЕТ СН'!$H$12+СВЦЭМ!$D$10+'СЕТ СН'!$H$6-'СЕТ СН'!$H$22</f>
        <v>1261.95236232</v>
      </c>
      <c r="I86" s="36">
        <f>SUMIFS(СВЦЭМ!$C$33:$C$776,СВЦЭМ!$A$33:$A$776,$A86,СВЦЭМ!$B$33:$B$776,I$79)+'СЕТ СН'!$H$12+СВЦЭМ!$D$10+'СЕТ СН'!$H$6-'СЕТ СН'!$H$22</f>
        <v>1221.7992375599999</v>
      </c>
      <c r="J86" s="36">
        <f>SUMIFS(СВЦЭМ!$C$33:$C$776,СВЦЭМ!$A$33:$A$776,$A86,СВЦЭМ!$B$33:$B$776,J$79)+'СЕТ СН'!$H$12+СВЦЭМ!$D$10+'СЕТ СН'!$H$6-'СЕТ СН'!$H$22</f>
        <v>1184.2563886200001</v>
      </c>
      <c r="K86" s="36">
        <f>SUMIFS(СВЦЭМ!$C$33:$C$776,СВЦЭМ!$A$33:$A$776,$A86,СВЦЭМ!$B$33:$B$776,K$79)+'СЕТ СН'!$H$12+СВЦЭМ!$D$10+'СЕТ СН'!$H$6-'СЕТ СН'!$H$22</f>
        <v>1186.77048094</v>
      </c>
      <c r="L86" s="36">
        <f>SUMIFS(СВЦЭМ!$C$33:$C$776,СВЦЭМ!$A$33:$A$776,$A86,СВЦЭМ!$B$33:$B$776,L$79)+'СЕТ СН'!$H$12+СВЦЭМ!$D$10+'СЕТ СН'!$H$6-'СЕТ СН'!$H$22</f>
        <v>1195.1439896700001</v>
      </c>
      <c r="M86" s="36">
        <f>SUMIFS(СВЦЭМ!$C$33:$C$776,СВЦЭМ!$A$33:$A$776,$A86,СВЦЭМ!$B$33:$B$776,M$79)+'СЕТ СН'!$H$12+СВЦЭМ!$D$10+'СЕТ СН'!$H$6-'СЕТ СН'!$H$22</f>
        <v>1186.13579884</v>
      </c>
      <c r="N86" s="36">
        <f>SUMIFS(СВЦЭМ!$C$33:$C$776,СВЦЭМ!$A$33:$A$776,$A86,СВЦЭМ!$B$33:$B$776,N$79)+'СЕТ СН'!$H$12+СВЦЭМ!$D$10+'СЕТ СН'!$H$6-'СЕТ СН'!$H$22</f>
        <v>1199.13838953</v>
      </c>
      <c r="O86" s="36">
        <f>SUMIFS(СВЦЭМ!$C$33:$C$776,СВЦЭМ!$A$33:$A$776,$A86,СВЦЭМ!$B$33:$B$776,O$79)+'СЕТ СН'!$H$12+СВЦЭМ!$D$10+'СЕТ СН'!$H$6-'СЕТ СН'!$H$22</f>
        <v>1212.3718282300001</v>
      </c>
      <c r="P86" s="36">
        <f>SUMIFS(СВЦЭМ!$C$33:$C$776,СВЦЭМ!$A$33:$A$776,$A86,СВЦЭМ!$B$33:$B$776,P$79)+'СЕТ СН'!$H$12+СВЦЭМ!$D$10+'СЕТ СН'!$H$6-'СЕТ СН'!$H$22</f>
        <v>1225.95860391</v>
      </c>
      <c r="Q86" s="36">
        <f>SUMIFS(СВЦЭМ!$C$33:$C$776,СВЦЭМ!$A$33:$A$776,$A86,СВЦЭМ!$B$33:$B$776,Q$79)+'СЕТ СН'!$H$12+СВЦЭМ!$D$10+'СЕТ СН'!$H$6-'СЕТ СН'!$H$22</f>
        <v>1233.93325878</v>
      </c>
      <c r="R86" s="36">
        <f>SUMIFS(СВЦЭМ!$C$33:$C$776,СВЦЭМ!$A$33:$A$776,$A86,СВЦЭМ!$B$33:$B$776,R$79)+'СЕТ СН'!$H$12+СВЦЭМ!$D$10+'СЕТ СН'!$H$6-'СЕТ СН'!$H$22</f>
        <v>1216.1233546200001</v>
      </c>
      <c r="S86" s="36">
        <f>SUMIFS(СВЦЭМ!$C$33:$C$776,СВЦЭМ!$A$33:$A$776,$A86,СВЦЭМ!$B$33:$B$776,S$79)+'СЕТ СН'!$H$12+СВЦЭМ!$D$10+'СЕТ СН'!$H$6-'СЕТ СН'!$H$22</f>
        <v>1185.82763634</v>
      </c>
      <c r="T86" s="36">
        <f>SUMIFS(СВЦЭМ!$C$33:$C$776,СВЦЭМ!$A$33:$A$776,$A86,СВЦЭМ!$B$33:$B$776,T$79)+'СЕТ СН'!$H$12+СВЦЭМ!$D$10+'СЕТ СН'!$H$6-'СЕТ СН'!$H$22</f>
        <v>1142.6192724500002</v>
      </c>
      <c r="U86" s="36">
        <f>SUMIFS(СВЦЭМ!$C$33:$C$776,СВЦЭМ!$A$33:$A$776,$A86,СВЦЭМ!$B$33:$B$776,U$79)+'СЕТ СН'!$H$12+СВЦЭМ!$D$10+'СЕТ СН'!$H$6-'СЕТ СН'!$H$22</f>
        <v>1147.86505429</v>
      </c>
      <c r="V86" s="36">
        <f>SUMIFS(СВЦЭМ!$C$33:$C$776,СВЦЭМ!$A$33:$A$776,$A86,СВЦЭМ!$B$33:$B$776,V$79)+'СЕТ СН'!$H$12+СВЦЭМ!$D$10+'СЕТ СН'!$H$6-'СЕТ СН'!$H$22</f>
        <v>1164.44145559</v>
      </c>
      <c r="W86" s="36">
        <f>SUMIFS(СВЦЭМ!$C$33:$C$776,СВЦЭМ!$A$33:$A$776,$A86,СВЦЭМ!$B$33:$B$776,W$79)+'СЕТ СН'!$H$12+СВЦЭМ!$D$10+'СЕТ СН'!$H$6-'СЕТ СН'!$H$22</f>
        <v>1184.8557938400002</v>
      </c>
      <c r="X86" s="36">
        <f>SUMIFS(СВЦЭМ!$C$33:$C$776,СВЦЭМ!$A$33:$A$776,$A86,СВЦЭМ!$B$33:$B$776,X$79)+'СЕТ СН'!$H$12+СВЦЭМ!$D$10+'СЕТ СН'!$H$6-'СЕТ СН'!$H$22</f>
        <v>1193.5490421100001</v>
      </c>
      <c r="Y86" s="36">
        <f>SUMIFS(СВЦЭМ!$C$33:$C$776,СВЦЭМ!$A$33:$A$776,$A86,СВЦЭМ!$B$33:$B$776,Y$79)+'СЕТ СН'!$H$12+СВЦЭМ!$D$10+'СЕТ СН'!$H$6-'СЕТ СН'!$H$22</f>
        <v>1216.1742535400001</v>
      </c>
    </row>
    <row r="87" spans="1:25" ht="15.75" x14ac:dyDescent="0.2">
      <c r="A87" s="35">
        <f t="shared" si="2"/>
        <v>43869</v>
      </c>
      <c r="B87" s="36">
        <f>SUMIFS(СВЦЭМ!$C$33:$C$776,СВЦЭМ!$A$33:$A$776,$A87,СВЦЭМ!$B$33:$B$776,B$79)+'СЕТ СН'!$H$12+СВЦЭМ!$D$10+'СЕТ СН'!$H$6-'СЕТ СН'!$H$22</f>
        <v>1258.6156053300001</v>
      </c>
      <c r="C87" s="36">
        <f>SUMIFS(СВЦЭМ!$C$33:$C$776,СВЦЭМ!$A$33:$A$776,$A87,СВЦЭМ!$B$33:$B$776,C$79)+'СЕТ СН'!$H$12+СВЦЭМ!$D$10+'СЕТ СН'!$H$6-'СЕТ СН'!$H$22</f>
        <v>1289.07386438</v>
      </c>
      <c r="D87" s="36">
        <f>SUMIFS(СВЦЭМ!$C$33:$C$776,СВЦЭМ!$A$33:$A$776,$A87,СВЦЭМ!$B$33:$B$776,D$79)+'СЕТ СН'!$H$12+СВЦЭМ!$D$10+'СЕТ СН'!$H$6-'СЕТ СН'!$H$22</f>
        <v>1305.5099678500001</v>
      </c>
      <c r="E87" s="36">
        <f>SUMIFS(СВЦЭМ!$C$33:$C$776,СВЦЭМ!$A$33:$A$776,$A87,СВЦЭМ!$B$33:$B$776,E$79)+'СЕТ СН'!$H$12+СВЦЭМ!$D$10+'СЕТ СН'!$H$6-'СЕТ СН'!$H$22</f>
        <v>1307.4386299299999</v>
      </c>
      <c r="F87" s="36">
        <f>SUMIFS(СВЦЭМ!$C$33:$C$776,СВЦЭМ!$A$33:$A$776,$A87,СВЦЭМ!$B$33:$B$776,F$79)+'СЕТ СН'!$H$12+СВЦЭМ!$D$10+'СЕТ СН'!$H$6-'СЕТ СН'!$H$22</f>
        <v>1300.9334189400001</v>
      </c>
      <c r="G87" s="36">
        <f>SUMIFS(СВЦЭМ!$C$33:$C$776,СВЦЭМ!$A$33:$A$776,$A87,СВЦЭМ!$B$33:$B$776,G$79)+'СЕТ СН'!$H$12+СВЦЭМ!$D$10+'СЕТ СН'!$H$6-'СЕТ СН'!$H$22</f>
        <v>1293.3785741900001</v>
      </c>
      <c r="H87" s="36">
        <f>SUMIFS(СВЦЭМ!$C$33:$C$776,СВЦЭМ!$A$33:$A$776,$A87,СВЦЭМ!$B$33:$B$776,H$79)+'СЕТ СН'!$H$12+СВЦЭМ!$D$10+'СЕТ СН'!$H$6-'СЕТ СН'!$H$22</f>
        <v>1279.4372948099999</v>
      </c>
      <c r="I87" s="36">
        <f>SUMIFS(СВЦЭМ!$C$33:$C$776,СВЦЭМ!$A$33:$A$776,$A87,СВЦЭМ!$B$33:$B$776,I$79)+'СЕТ СН'!$H$12+СВЦЭМ!$D$10+'СЕТ СН'!$H$6-'СЕТ СН'!$H$22</f>
        <v>1265.7133728700001</v>
      </c>
      <c r="J87" s="36">
        <f>SUMIFS(СВЦЭМ!$C$33:$C$776,СВЦЭМ!$A$33:$A$776,$A87,СВЦЭМ!$B$33:$B$776,J$79)+'СЕТ СН'!$H$12+СВЦЭМ!$D$10+'СЕТ СН'!$H$6-'СЕТ СН'!$H$22</f>
        <v>1235.2321150499999</v>
      </c>
      <c r="K87" s="36">
        <f>SUMIFS(СВЦЭМ!$C$33:$C$776,СВЦЭМ!$A$33:$A$776,$A87,СВЦЭМ!$B$33:$B$776,K$79)+'СЕТ СН'!$H$12+СВЦЭМ!$D$10+'СЕТ СН'!$H$6-'СЕТ СН'!$H$22</f>
        <v>1213.1855431399999</v>
      </c>
      <c r="L87" s="36">
        <f>SUMIFS(СВЦЭМ!$C$33:$C$776,СВЦЭМ!$A$33:$A$776,$A87,СВЦЭМ!$B$33:$B$776,L$79)+'СЕТ СН'!$H$12+СВЦЭМ!$D$10+'СЕТ СН'!$H$6-'СЕТ СН'!$H$22</f>
        <v>1177.6584311399999</v>
      </c>
      <c r="M87" s="36">
        <f>SUMIFS(СВЦЭМ!$C$33:$C$776,СВЦЭМ!$A$33:$A$776,$A87,СВЦЭМ!$B$33:$B$776,M$79)+'СЕТ СН'!$H$12+СВЦЭМ!$D$10+'СЕТ СН'!$H$6-'СЕТ СН'!$H$22</f>
        <v>1162.3156187</v>
      </c>
      <c r="N87" s="36">
        <f>SUMIFS(СВЦЭМ!$C$33:$C$776,СВЦЭМ!$A$33:$A$776,$A87,СВЦЭМ!$B$33:$B$776,N$79)+'СЕТ СН'!$H$12+СВЦЭМ!$D$10+'СЕТ СН'!$H$6-'СЕТ СН'!$H$22</f>
        <v>1184.30585503</v>
      </c>
      <c r="O87" s="36">
        <f>SUMIFS(СВЦЭМ!$C$33:$C$776,СВЦЭМ!$A$33:$A$776,$A87,СВЦЭМ!$B$33:$B$776,O$79)+'СЕТ СН'!$H$12+СВЦЭМ!$D$10+'СЕТ СН'!$H$6-'СЕТ СН'!$H$22</f>
        <v>1187.6004067700001</v>
      </c>
      <c r="P87" s="36">
        <f>SUMIFS(СВЦЭМ!$C$33:$C$776,СВЦЭМ!$A$33:$A$776,$A87,СВЦЭМ!$B$33:$B$776,P$79)+'СЕТ СН'!$H$12+СВЦЭМ!$D$10+'СЕТ СН'!$H$6-'СЕТ СН'!$H$22</f>
        <v>1190.0449798300001</v>
      </c>
      <c r="Q87" s="36">
        <f>SUMIFS(СВЦЭМ!$C$33:$C$776,СВЦЭМ!$A$33:$A$776,$A87,СВЦЭМ!$B$33:$B$776,Q$79)+'СЕТ СН'!$H$12+СВЦЭМ!$D$10+'СЕТ СН'!$H$6-'СЕТ СН'!$H$22</f>
        <v>1193.61903198</v>
      </c>
      <c r="R87" s="36">
        <f>SUMIFS(СВЦЭМ!$C$33:$C$776,СВЦЭМ!$A$33:$A$776,$A87,СВЦЭМ!$B$33:$B$776,R$79)+'СЕТ СН'!$H$12+СВЦЭМ!$D$10+'СЕТ СН'!$H$6-'СЕТ СН'!$H$22</f>
        <v>1197.22587155</v>
      </c>
      <c r="S87" s="36">
        <f>SUMIFS(СВЦЭМ!$C$33:$C$776,СВЦЭМ!$A$33:$A$776,$A87,СВЦЭМ!$B$33:$B$776,S$79)+'СЕТ СН'!$H$12+СВЦЭМ!$D$10+'СЕТ СН'!$H$6-'СЕТ СН'!$H$22</f>
        <v>1195.41534862</v>
      </c>
      <c r="T87" s="36">
        <f>SUMIFS(СВЦЭМ!$C$33:$C$776,СВЦЭМ!$A$33:$A$776,$A87,СВЦЭМ!$B$33:$B$776,T$79)+'СЕТ СН'!$H$12+СВЦЭМ!$D$10+'СЕТ СН'!$H$6-'СЕТ СН'!$H$22</f>
        <v>1211.03054462</v>
      </c>
      <c r="U87" s="36">
        <f>SUMIFS(СВЦЭМ!$C$33:$C$776,СВЦЭМ!$A$33:$A$776,$A87,СВЦЭМ!$B$33:$B$776,U$79)+'СЕТ СН'!$H$12+СВЦЭМ!$D$10+'СЕТ СН'!$H$6-'СЕТ СН'!$H$22</f>
        <v>1216.87431008</v>
      </c>
      <c r="V87" s="36">
        <f>SUMIFS(СВЦЭМ!$C$33:$C$776,СВЦЭМ!$A$33:$A$776,$A87,СВЦЭМ!$B$33:$B$776,V$79)+'СЕТ СН'!$H$12+СВЦЭМ!$D$10+'СЕТ СН'!$H$6-'СЕТ СН'!$H$22</f>
        <v>1193.01290064</v>
      </c>
      <c r="W87" s="36">
        <f>SUMIFS(СВЦЭМ!$C$33:$C$776,СВЦЭМ!$A$33:$A$776,$A87,СВЦЭМ!$B$33:$B$776,W$79)+'СЕТ СН'!$H$12+СВЦЭМ!$D$10+'СЕТ СН'!$H$6-'СЕТ СН'!$H$22</f>
        <v>1186.9325215599999</v>
      </c>
      <c r="X87" s="36">
        <f>SUMIFS(СВЦЭМ!$C$33:$C$776,СВЦЭМ!$A$33:$A$776,$A87,СВЦЭМ!$B$33:$B$776,X$79)+'СЕТ СН'!$H$12+СВЦЭМ!$D$10+'СЕТ СН'!$H$6-'СЕТ СН'!$H$22</f>
        <v>1185.1474839500002</v>
      </c>
      <c r="Y87" s="36">
        <f>SUMIFS(СВЦЭМ!$C$33:$C$776,СВЦЭМ!$A$33:$A$776,$A87,СВЦЭМ!$B$33:$B$776,Y$79)+'СЕТ СН'!$H$12+СВЦЭМ!$D$10+'СЕТ СН'!$H$6-'СЕТ СН'!$H$22</f>
        <v>1212.75147425</v>
      </c>
    </row>
    <row r="88" spans="1:25" ht="15.75" x14ac:dyDescent="0.2">
      <c r="A88" s="35">
        <f t="shared" si="2"/>
        <v>43870</v>
      </c>
      <c r="B88" s="36">
        <f>SUMIFS(СВЦЭМ!$C$33:$C$776,СВЦЭМ!$A$33:$A$776,$A88,СВЦЭМ!$B$33:$B$776,B$79)+'СЕТ СН'!$H$12+СВЦЭМ!$D$10+'СЕТ СН'!$H$6-'СЕТ СН'!$H$22</f>
        <v>1258.59603773</v>
      </c>
      <c r="C88" s="36">
        <f>SUMIFS(СВЦЭМ!$C$33:$C$776,СВЦЭМ!$A$33:$A$776,$A88,СВЦЭМ!$B$33:$B$776,C$79)+'СЕТ СН'!$H$12+СВЦЭМ!$D$10+'СЕТ СН'!$H$6-'СЕТ СН'!$H$22</f>
        <v>1278.4688402199999</v>
      </c>
      <c r="D88" s="36">
        <f>SUMIFS(СВЦЭМ!$C$33:$C$776,СВЦЭМ!$A$33:$A$776,$A88,СВЦЭМ!$B$33:$B$776,D$79)+'СЕТ СН'!$H$12+СВЦЭМ!$D$10+'СЕТ СН'!$H$6-'СЕТ СН'!$H$22</f>
        <v>1294.2230511100001</v>
      </c>
      <c r="E88" s="36">
        <f>SUMIFS(СВЦЭМ!$C$33:$C$776,СВЦЭМ!$A$33:$A$776,$A88,СВЦЭМ!$B$33:$B$776,E$79)+'СЕТ СН'!$H$12+СВЦЭМ!$D$10+'СЕТ СН'!$H$6-'СЕТ СН'!$H$22</f>
        <v>1298.6326754699999</v>
      </c>
      <c r="F88" s="36">
        <f>SUMIFS(СВЦЭМ!$C$33:$C$776,СВЦЭМ!$A$33:$A$776,$A88,СВЦЭМ!$B$33:$B$776,F$79)+'СЕТ СН'!$H$12+СВЦЭМ!$D$10+'СЕТ СН'!$H$6-'СЕТ СН'!$H$22</f>
        <v>1289.79234709</v>
      </c>
      <c r="G88" s="36">
        <f>SUMIFS(СВЦЭМ!$C$33:$C$776,СВЦЭМ!$A$33:$A$776,$A88,СВЦЭМ!$B$33:$B$776,G$79)+'СЕТ СН'!$H$12+СВЦЭМ!$D$10+'СЕТ СН'!$H$6-'СЕТ СН'!$H$22</f>
        <v>1276.0749372499999</v>
      </c>
      <c r="H88" s="36">
        <f>SUMIFS(СВЦЭМ!$C$33:$C$776,СВЦЭМ!$A$33:$A$776,$A88,СВЦЭМ!$B$33:$B$776,H$79)+'СЕТ СН'!$H$12+СВЦЭМ!$D$10+'СЕТ СН'!$H$6-'СЕТ СН'!$H$22</f>
        <v>1253.3085208500001</v>
      </c>
      <c r="I88" s="36">
        <f>SUMIFS(СВЦЭМ!$C$33:$C$776,СВЦЭМ!$A$33:$A$776,$A88,СВЦЭМ!$B$33:$B$776,I$79)+'СЕТ СН'!$H$12+СВЦЭМ!$D$10+'СЕТ СН'!$H$6-'СЕТ СН'!$H$22</f>
        <v>1234.2409757600001</v>
      </c>
      <c r="J88" s="36">
        <f>SUMIFS(СВЦЭМ!$C$33:$C$776,СВЦЭМ!$A$33:$A$776,$A88,СВЦЭМ!$B$33:$B$776,J$79)+'СЕТ СН'!$H$12+СВЦЭМ!$D$10+'СЕТ СН'!$H$6-'СЕТ СН'!$H$22</f>
        <v>1199.8473076499999</v>
      </c>
      <c r="K88" s="36">
        <f>SUMIFS(СВЦЭМ!$C$33:$C$776,СВЦЭМ!$A$33:$A$776,$A88,СВЦЭМ!$B$33:$B$776,K$79)+'СЕТ СН'!$H$12+СВЦЭМ!$D$10+'СЕТ СН'!$H$6-'СЕТ СН'!$H$22</f>
        <v>1172.8978667700001</v>
      </c>
      <c r="L88" s="36">
        <f>SUMIFS(СВЦЭМ!$C$33:$C$776,СВЦЭМ!$A$33:$A$776,$A88,СВЦЭМ!$B$33:$B$776,L$79)+'СЕТ СН'!$H$12+СВЦЭМ!$D$10+'СЕТ СН'!$H$6-'СЕТ СН'!$H$22</f>
        <v>1168.55150723</v>
      </c>
      <c r="M88" s="36">
        <f>SUMIFS(СВЦЭМ!$C$33:$C$776,СВЦЭМ!$A$33:$A$776,$A88,СВЦЭМ!$B$33:$B$776,M$79)+'СЕТ СН'!$H$12+СВЦЭМ!$D$10+'СЕТ СН'!$H$6-'СЕТ СН'!$H$22</f>
        <v>1188.60735834</v>
      </c>
      <c r="N88" s="36">
        <f>SUMIFS(СВЦЭМ!$C$33:$C$776,СВЦЭМ!$A$33:$A$776,$A88,СВЦЭМ!$B$33:$B$776,N$79)+'СЕТ СН'!$H$12+СВЦЭМ!$D$10+'СЕТ СН'!$H$6-'СЕТ СН'!$H$22</f>
        <v>1207.33582538</v>
      </c>
      <c r="O88" s="36">
        <f>SUMIFS(СВЦЭМ!$C$33:$C$776,СВЦЭМ!$A$33:$A$776,$A88,СВЦЭМ!$B$33:$B$776,O$79)+'СЕТ СН'!$H$12+СВЦЭМ!$D$10+'СЕТ СН'!$H$6-'СЕТ СН'!$H$22</f>
        <v>1213.82938807</v>
      </c>
      <c r="P88" s="36">
        <f>SUMIFS(СВЦЭМ!$C$33:$C$776,СВЦЭМ!$A$33:$A$776,$A88,СВЦЭМ!$B$33:$B$776,P$79)+'СЕТ СН'!$H$12+СВЦЭМ!$D$10+'СЕТ СН'!$H$6-'СЕТ СН'!$H$22</f>
        <v>1221.20810482</v>
      </c>
      <c r="Q88" s="36">
        <f>SUMIFS(СВЦЭМ!$C$33:$C$776,СВЦЭМ!$A$33:$A$776,$A88,СВЦЭМ!$B$33:$B$776,Q$79)+'СЕТ СН'!$H$12+СВЦЭМ!$D$10+'СЕТ СН'!$H$6-'СЕТ СН'!$H$22</f>
        <v>1228.6427683900001</v>
      </c>
      <c r="R88" s="36">
        <f>SUMIFS(СВЦЭМ!$C$33:$C$776,СВЦЭМ!$A$33:$A$776,$A88,СВЦЭМ!$B$33:$B$776,R$79)+'СЕТ СН'!$H$12+СВЦЭМ!$D$10+'СЕТ СН'!$H$6-'СЕТ СН'!$H$22</f>
        <v>1223.9639072500001</v>
      </c>
      <c r="S88" s="36">
        <f>SUMIFS(СВЦЭМ!$C$33:$C$776,СВЦЭМ!$A$33:$A$776,$A88,СВЦЭМ!$B$33:$B$776,S$79)+'СЕТ СН'!$H$12+СВЦЭМ!$D$10+'СЕТ СН'!$H$6-'СЕТ СН'!$H$22</f>
        <v>1218.39991829</v>
      </c>
      <c r="T88" s="36">
        <f>SUMIFS(СВЦЭМ!$C$33:$C$776,СВЦЭМ!$A$33:$A$776,$A88,СВЦЭМ!$B$33:$B$776,T$79)+'СЕТ СН'!$H$12+СВЦЭМ!$D$10+'СЕТ СН'!$H$6-'СЕТ СН'!$H$22</f>
        <v>1213.0027973600002</v>
      </c>
      <c r="U88" s="36">
        <f>SUMIFS(СВЦЭМ!$C$33:$C$776,СВЦЭМ!$A$33:$A$776,$A88,СВЦЭМ!$B$33:$B$776,U$79)+'СЕТ СН'!$H$12+СВЦЭМ!$D$10+'СЕТ СН'!$H$6-'СЕТ СН'!$H$22</f>
        <v>1211.04774907</v>
      </c>
      <c r="V88" s="36">
        <f>SUMIFS(СВЦЭМ!$C$33:$C$776,СВЦЭМ!$A$33:$A$776,$A88,СВЦЭМ!$B$33:$B$776,V$79)+'СЕТ СН'!$H$12+СВЦЭМ!$D$10+'СЕТ СН'!$H$6-'СЕТ СН'!$H$22</f>
        <v>1211.9718710300001</v>
      </c>
      <c r="W88" s="36">
        <f>SUMIFS(СВЦЭМ!$C$33:$C$776,СВЦЭМ!$A$33:$A$776,$A88,СВЦЭМ!$B$33:$B$776,W$79)+'СЕТ СН'!$H$12+СВЦЭМ!$D$10+'СЕТ СН'!$H$6-'СЕТ СН'!$H$22</f>
        <v>1216.3836738699999</v>
      </c>
      <c r="X88" s="36">
        <f>SUMIFS(СВЦЭМ!$C$33:$C$776,СВЦЭМ!$A$33:$A$776,$A88,СВЦЭМ!$B$33:$B$776,X$79)+'СЕТ СН'!$H$12+СВЦЭМ!$D$10+'СЕТ СН'!$H$6-'СЕТ СН'!$H$22</f>
        <v>1215.3926629699999</v>
      </c>
      <c r="Y88" s="36">
        <f>SUMIFS(СВЦЭМ!$C$33:$C$776,СВЦЭМ!$A$33:$A$776,$A88,СВЦЭМ!$B$33:$B$776,Y$79)+'СЕТ СН'!$H$12+СВЦЭМ!$D$10+'СЕТ СН'!$H$6-'СЕТ СН'!$H$22</f>
        <v>1230.35447922</v>
      </c>
    </row>
    <row r="89" spans="1:25" ht="15.75" x14ac:dyDescent="0.2">
      <c r="A89" s="35">
        <f t="shared" si="2"/>
        <v>43871</v>
      </c>
      <c r="B89" s="36">
        <f>SUMIFS(СВЦЭМ!$C$33:$C$776,СВЦЭМ!$A$33:$A$776,$A89,СВЦЭМ!$B$33:$B$776,B$79)+'СЕТ СН'!$H$12+СВЦЭМ!$D$10+'СЕТ СН'!$H$6-'СЕТ СН'!$H$22</f>
        <v>1297.71246266</v>
      </c>
      <c r="C89" s="36">
        <f>SUMIFS(СВЦЭМ!$C$33:$C$776,СВЦЭМ!$A$33:$A$776,$A89,СВЦЭМ!$B$33:$B$776,C$79)+'СЕТ СН'!$H$12+СВЦЭМ!$D$10+'СЕТ СН'!$H$6-'СЕТ СН'!$H$22</f>
        <v>1319.5759238400001</v>
      </c>
      <c r="D89" s="36">
        <f>SUMIFS(СВЦЭМ!$C$33:$C$776,СВЦЭМ!$A$33:$A$776,$A89,СВЦЭМ!$B$33:$B$776,D$79)+'СЕТ СН'!$H$12+СВЦЭМ!$D$10+'СЕТ СН'!$H$6-'СЕТ СН'!$H$22</f>
        <v>1332.0907018299999</v>
      </c>
      <c r="E89" s="36">
        <f>SUMIFS(СВЦЭМ!$C$33:$C$776,СВЦЭМ!$A$33:$A$776,$A89,СВЦЭМ!$B$33:$B$776,E$79)+'СЕТ СН'!$H$12+СВЦЭМ!$D$10+'СЕТ СН'!$H$6-'СЕТ СН'!$H$22</f>
        <v>1332.0344058799999</v>
      </c>
      <c r="F89" s="36">
        <f>SUMIFS(СВЦЭМ!$C$33:$C$776,СВЦЭМ!$A$33:$A$776,$A89,СВЦЭМ!$B$33:$B$776,F$79)+'СЕТ СН'!$H$12+СВЦЭМ!$D$10+'СЕТ СН'!$H$6-'СЕТ СН'!$H$22</f>
        <v>1330.98336918</v>
      </c>
      <c r="G89" s="36">
        <f>SUMIFS(СВЦЭМ!$C$33:$C$776,СВЦЭМ!$A$33:$A$776,$A89,СВЦЭМ!$B$33:$B$776,G$79)+'СЕТ СН'!$H$12+СВЦЭМ!$D$10+'СЕТ СН'!$H$6-'СЕТ СН'!$H$22</f>
        <v>1307.1076768799999</v>
      </c>
      <c r="H89" s="36">
        <f>SUMIFS(СВЦЭМ!$C$33:$C$776,СВЦЭМ!$A$33:$A$776,$A89,СВЦЭМ!$B$33:$B$776,H$79)+'СЕТ СН'!$H$12+СВЦЭМ!$D$10+'СЕТ СН'!$H$6-'СЕТ СН'!$H$22</f>
        <v>1271.3372736000001</v>
      </c>
      <c r="I89" s="36">
        <f>SUMIFS(СВЦЭМ!$C$33:$C$776,СВЦЭМ!$A$33:$A$776,$A89,СВЦЭМ!$B$33:$B$776,I$79)+'СЕТ СН'!$H$12+СВЦЭМ!$D$10+'СЕТ СН'!$H$6-'СЕТ СН'!$H$22</f>
        <v>1241.74135219</v>
      </c>
      <c r="J89" s="36">
        <f>SUMIFS(СВЦЭМ!$C$33:$C$776,СВЦЭМ!$A$33:$A$776,$A89,СВЦЭМ!$B$33:$B$776,J$79)+'СЕТ СН'!$H$12+СВЦЭМ!$D$10+'СЕТ СН'!$H$6-'СЕТ СН'!$H$22</f>
        <v>1209.39293434</v>
      </c>
      <c r="K89" s="36">
        <f>SUMIFS(СВЦЭМ!$C$33:$C$776,СВЦЭМ!$A$33:$A$776,$A89,СВЦЭМ!$B$33:$B$776,K$79)+'СЕТ СН'!$H$12+СВЦЭМ!$D$10+'СЕТ СН'!$H$6-'СЕТ СН'!$H$22</f>
        <v>1184.0008815799999</v>
      </c>
      <c r="L89" s="36">
        <f>SUMIFS(СВЦЭМ!$C$33:$C$776,СВЦЭМ!$A$33:$A$776,$A89,СВЦЭМ!$B$33:$B$776,L$79)+'СЕТ СН'!$H$12+СВЦЭМ!$D$10+'СЕТ СН'!$H$6-'СЕТ СН'!$H$22</f>
        <v>1194.1223534400001</v>
      </c>
      <c r="M89" s="36">
        <f>SUMIFS(СВЦЭМ!$C$33:$C$776,СВЦЭМ!$A$33:$A$776,$A89,СВЦЭМ!$B$33:$B$776,M$79)+'СЕТ СН'!$H$12+СВЦЭМ!$D$10+'СЕТ СН'!$H$6-'СЕТ СН'!$H$22</f>
        <v>1207.6674491200001</v>
      </c>
      <c r="N89" s="36">
        <f>SUMIFS(СВЦЭМ!$C$33:$C$776,СВЦЭМ!$A$33:$A$776,$A89,СВЦЭМ!$B$33:$B$776,N$79)+'СЕТ СН'!$H$12+СВЦЭМ!$D$10+'СЕТ СН'!$H$6-'СЕТ СН'!$H$22</f>
        <v>1229.76048866</v>
      </c>
      <c r="O89" s="36">
        <f>SUMIFS(СВЦЭМ!$C$33:$C$776,СВЦЭМ!$A$33:$A$776,$A89,СВЦЭМ!$B$33:$B$776,O$79)+'СЕТ СН'!$H$12+СВЦЭМ!$D$10+'СЕТ СН'!$H$6-'СЕТ СН'!$H$22</f>
        <v>1244.03589274</v>
      </c>
      <c r="P89" s="36">
        <f>SUMIFS(СВЦЭМ!$C$33:$C$776,СВЦЭМ!$A$33:$A$776,$A89,СВЦЭМ!$B$33:$B$776,P$79)+'СЕТ СН'!$H$12+СВЦЭМ!$D$10+'СЕТ СН'!$H$6-'СЕТ СН'!$H$22</f>
        <v>1257.23283401</v>
      </c>
      <c r="Q89" s="36">
        <f>SUMIFS(СВЦЭМ!$C$33:$C$776,СВЦЭМ!$A$33:$A$776,$A89,СВЦЭМ!$B$33:$B$776,Q$79)+'СЕТ СН'!$H$12+СВЦЭМ!$D$10+'СЕТ СН'!$H$6-'СЕТ СН'!$H$22</f>
        <v>1262.5634982900001</v>
      </c>
      <c r="R89" s="36">
        <f>SUMIFS(СВЦЭМ!$C$33:$C$776,СВЦЭМ!$A$33:$A$776,$A89,СВЦЭМ!$B$33:$B$776,R$79)+'СЕТ СН'!$H$12+СВЦЭМ!$D$10+'СЕТ СН'!$H$6-'СЕТ СН'!$H$22</f>
        <v>1263.07298143</v>
      </c>
      <c r="S89" s="36">
        <f>SUMIFS(СВЦЭМ!$C$33:$C$776,СВЦЭМ!$A$33:$A$776,$A89,СВЦЭМ!$B$33:$B$776,S$79)+'СЕТ СН'!$H$12+СВЦЭМ!$D$10+'СЕТ СН'!$H$6-'СЕТ СН'!$H$22</f>
        <v>1251.3928091</v>
      </c>
      <c r="T89" s="36">
        <f>SUMIFS(СВЦЭМ!$C$33:$C$776,СВЦЭМ!$A$33:$A$776,$A89,СВЦЭМ!$B$33:$B$776,T$79)+'СЕТ СН'!$H$12+СВЦЭМ!$D$10+'СЕТ СН'!$H$6-'СЕТ СН'!$H$22</f>
        <v>1210.5024597700001</v>
      </c>
      <c r="U89" s="36">
        <f>SUMIFS(СВЦЭМ!$C$33:$C$776,СВЦЭМ!$A$33:$A$776,$A89,СВЦЭМ!$B$33:$B$776,U$79)+'СЕТ СН'!$H$12+СВЦЭМ!$D$10+'СЕТ СН'!$H$6-'СЕТ СН'!$H$22</f>
        <v>1217.0131607600001</v>
      </c>
      <c r="V89" s="36">
        <f>SUMIFS(СВЦЭМ!$C$33:$C$776,СВЦЭМ!$A$33:$A$776,$A89,СВЦЭМ!$B$33:$B$776,V$79)+'СЕТ СН'!$H$12+СВЦЭМ!$D$10+'СЕТ СН'!$H$6-'СЕТ СН'!$H$22</f>
        <v>1225.31226943</v>
      </c>
      <c r="W89" s="36">
        <f>SUMIFS(СВЦЭМ!$C$33:$C$776,СВЦЭМ!$A$33:$A$776,$A89,СВЦЭМ!$B$33:$B$776,W$79)+'СЕТ СН'!$H$12+СВЦЭМ!$D$10+'СЕТ СН'!$H$6-'СЕТ СН'!$H$22</f>
        <v>1237.43257369</v>
      </c>
      <c r="X89" s="36">
        <f>SUMIFS(СВЦЭМ!$C$33:$C$776,СВЦЭМ!$A$33:$A$776,$A89,СВЦЭМ!$B$33:$B$776,X$79)+'СЕТ СН'!$H$12+СВЦЭМ!$D$10+'СЕТ СН'!$H$6-'СЕТ СН'!$H$22</f>
        <v>1254.08220983</v>
      </c>
      <c r="Y89" s="36">
        <f>SUMIFS(СВЦЭМ!$C$33:$C$776,СВЦЭМ!$A$33:$A$776,$A89,СВЦЭМ!$B$33:$B$776,Y$79)+'СЕТ СН'!$H$12+СВЦЭМ!$D$10+'СЕТ СН'!$H$6-'СЕТ СН'!$H$22</f>
        <v>1265.0438368500002</v>
      </c>
    </row>
    <row r="90" spans="1:25" ht="15.75" x14ac:dyDescent="0.2">
      <c r="A90" s="35">
        <f t="shared" si="2"/>
        <v>43872</v>
      </c>
      <c r="B90" s="36">
        <f>SUMIFS(СВЦЭМ!$C$33:$C$776,СВЦЭМ!$A$33:$A$776,$A90,СВЦЭМ!$B$33:$B$776,B$79)+'СЕТ СН'!$H$12+СВЦЭМ!$D$10+'СЕТ СН'!$H$6-'СЕТ СН'!$H$22</f>
        <v>1261.7253571000001</v>
      </c>
      <c r="C90" s="36">
        <f>SUMIFS(СВЦЭМ!$C$33:$C$776,СВЦЭМ!$A$33:$A$776,$A90,СВЦЭМ!$B$33:$B$776,C$79)+'СЕТ СН'!$H$12+СВЦЭМ!$D$10+'СЕТ СН'!$H$6-'СЕТ СН'!$H$22</f>
        <v>1279.8681939600001</v>
      </c>
      <c r="D90" s="36">
        <f>SUMIFS(СВЦЭМ!$C$33:$C$776,СВЦЭМ!$A$33:$A$776,$A90,СВЦЭМ!$B$33:$B$776,D$79)+'СЕТ СН'!$H$12+СВЦЭМ!$D$10+'СЕТ СН'!$H$6-'СЕТ СН'!$H$22</f>
        <v>1287.00061067</v>
      </c>
      <c r="E90" s="36">
        <f>SUMIFS(СВЦЭМ!$C$33:$C$776,СВЦЭМ!$A$33:$A$776,$A90,СВЦЭМ!$B$33:$B$776,E$79)+'СЕТ СН'!$H$12+СВЦЭМ!$D$10+'СЕТ СН'!$H$6-'СЕТ СН'!$H$22</f>
        <v>1294.7616409299999</v>
      </c>
      <c r="F90" s="36">
        <f>SUMIFS(СВЦЭМ!$C$33:$C$776,СВЦЭМ!$A$33:$A$776,$A90,СВЦЭМ!$B$33:$B$776,F$79)+'СЕТ СН'!$H$12+СВЦЭМ!$D$10+'СЕТ СН'!$H$6-'СЕТ СН'!$H$22</f>
        <v>1286.21583478</v>
      </c>
      <c r="G90" s="36">
        <f>SUMIFS(СВЦЭМ!$C$33:$C$776,СВЦЭМ!$A$33:$A$776,$A90,СВЦЭМ!$B$33:$B$776,G$79)+'СЕТ СН'!$H$12+СВЦЭМ!$D$10+'СЕТ СН'!$H$6-'СЕТ СН'!$H$22</f>
        <v>1266.1261765700001</v>
      </c>
      <c r="H90" s="36">
        <f>SUMIFS(СВЦЭМ!$C$33:$C$776,СВЦЭМ!$A$33:$A$776,$A90,СВЦЭМ!$B$33:$B$776,H$79)+'СЕТ СН'!$H$12+СВЦЭМ!$D$10+'СЕТ СН'!$H$6-'СЕТ СН'!$H$22</f>
        <v>1229.9760364700001</v>
      </c>
      <c r="I90" s="36">
        <f>SUMIFS(СВЦЭМ!$C$33:$C$776,СВЦЭМ!$A$33:$A$776,$A90,СВЦЭМ!$B$33:$B$776,I$79)+'СЕТ СН'!$H$12+СВЦЭМ!$D$10+'СЕТ СН'!$H$6-'СЕТ СН'!$H$22</f>
        <v>1210.6349564700001</v>
      </c>
      <c r="J90" s="36">
        <f>SUMIFS(СВЦЭМ!$C$33:$C$776,СВЦЭМ!$A$33:$A$776,$A90,СВЦЭМ!$B$33:$B$776,J$79)+'СЕТ СН'!$H$12+СВЦЭМ!$D$10+'СЕТ СН'!$H$6-'СЕТ СН'!$H$22</f>
        <v>1190.4558492200001</v>
      </c>
      <c r="K90" s="36">
        <f>SUMIFS(СВЦЭМ!$C$33:$C$776,СВЦЭМ!$A$33:$A$776,$A90,СВЦЭМ!$B$33:$B$776,K$79)+'СЕТ СН'!$H$12+СВЦЭМ!$D$10+'СЕТ СН'!$H$6-'СЕТ СН'!$H$22</f>
        <v>1172.44389914</v>
      </c>
      <c r="L90" s="36">
        <f>SUMIFS(СВЦЭМ!$C$33:$C$776,СВЦЭМ!$A$33:$A$776,$A90,СВЦЭМ!$B$33:$B$776,L$79)+'СЕТ СН'!$H$12+СВЦЭМ!$D$10+'СЕТ СН'!$H$6-'СЕТ СН'!$H$22</f>
        <v>1183.8828329200001</v>
      </c>
      <c r="M90" s="36">
        <f>SUMIFS(СВЦЭМ!$C$33:$C$776,СВЦЭМ!$A$33:$A$776,$A90,СВЦЭМ!$B$33:$B$776,M$79)+'СЕТ СН'!$H$12+СВЦЭМ!$D$10+'СЕТ СН'!$H$6-'СЕТ СН'!$H$22</f>
        <v>1203.19495996</v>
      </c>
      <c r="N90" s="36">
        <f>SUMIFS(СВЦЭМ!$C$33:$C$776,СВЦЭМ!$A$33:$A$776,$A90,СВЦЭМ!$B$33:$B$776,N$79)+'СЕТ СН'!$H$12+СВЦЭМ!$D$10+'СЕТ СН'!$H$6-'СЕТ СН'!$H$22</f>
        <v>1226.3028067300002</v>
      </c>
      <c r="O90" s="36">
        <f>SUMIFS(СВЦЭМ!$C$33:$C$776,СВЦЭМ!$A$33:$A$776,$A90,СВЦЭМ!$B$33:$B$776,O$79)+'СЕТ СН'!$H$12+СВЦЭМ!$D$10+'СЕТ СН'!$H$6-'СЕТ СН'!$H$22</f>
        <v>1257.58088036</v>
      </c>
      <c r="P90" s="36">
        <f>SUMIFS(СВЦЭМ!$C$33:$C$776,СВЦЭМ!$A$33:$A$776,$A90,СВЦЭМ!$B$33:$B$776,P$79)+'СЕТ СН'!$H$12+СВЦЭМ!$D$10+'СЕТ СН'!$H$6-'СЕТ СН'!$H$22</f>
        <v>1280.04773845</v>
      </c>
      <c r="Q90" s="36">
        <f>SUMIFS(СВЦЭМ!$C$33:$C$776,СВЦЭМ!$A$33:$A$776,$A90,СВЦЭМ!$B$33:$B$776,Q$79)+'СЕТ СН'!$H$12+СВЦЭМ!$D$10+'СЕТ СН'!$H$6-'СЕТ СН'!$H$22</f>
        <v>1289.1775136699998</v>
      </c>
      <c r="R90" s="36">
        <f>SUMIFS(СВЦЭМ!$C$33:$C$776,СВЦЭМ!$A$33:$A$776,$A90,СВЦЭМ!$B$33:$B$776,R$79)+'СЕТ СН'!$H$12+СВЦЭМ!$D$10+'СЕТ СН'!$H$6-'СЕТ СН'!$H$22</f>
        <v>1266.7810703800001</v>
      </c>
      <c r="S90" s="36">
        <f>SUMIFS(СВЦЭМ!$C$33:$C$776,СВЦЭМ!$A$33:$A$776,$A90,СВЦЭМ!$B$33:$B$776,S$79)+'СЕТ СН'!$H$12+СВЦЭМ!$D$10+'СЕТ СН'!$H$6-'СЕТ СН'!$H$22</f>
        <v>1235.5079388700001</v>
      </c>
      <c r="T90" s="36">
        <f>SUMIFS(СВЦЭМ!$C$33:$C$776,СВЦЭМ!$A$33:$A$776,$A90,СВЦЭМ!$B$33:$B$776,T$79)+'СЕТ СН'!$H$12+СВЦЭМ!$D$10+'СЕТ СН'!$H$6-'СЕТ СН'!$H$22</f>
        <v>1209.20077059</v>
      </c>
      <c r="U90" s="36">
        <f>SUMIFS(СВЦЭМ!$C$33:$C$776,СВЦЭМ!$A$33:$A$776,$A90,СВЦЭМ!$B$33:$B$776,U$79)+'СЕТ СН'!$H$12+СВЦЭМ!$D$10+'СЕТ СН'!$H$6-'СЕТ СН'!$H$22</f>
        <v>1205.3057048000001</v>
      </c>
      <c r="V90" s="36">
        <f>SUMIFS(СВЦЭМ!$C$33:$C$776,СВЦЭМ!$A$33:$A$776,$A90,СВЦЭМ!$B$33:$B$776,V$79)+'СЕТ СН'!$H$12+СВЦЭМ!$D$10+'СЕТ СН'!$H$6-'СЕТ СН'!$H$22</f>
        <v>1208.23708977</v>
      </c>
      <c r="W90" s="36">
        <f>SUMIFS(СВЦЭМ!$C$33:$C$776,СВЦЭМ!$A$33:$A$776,$A90,СВЦЭМ!$B$33:$B$776,W$79)+'СЕТ СН'!$H$12+СВЦЭМ!$D$10+'СЕТ СН'!$H$6-'СЕТ СН'!$H$22</f>
        <v>1224.85148802</v>
      </c>
      <c r="X90" s="36">
        <f>SUMIFS(СВЦЭМ!$C$33:$C$776,СВЦЭМ!$A$33:$A$776,$A90,СВЦЭМ!$B$33:$B$776,X$79)+'СЕТ СН'!$H$12+СВЦЭМ!$D$10+'СЕТ СН'!$H$6-'СЕТ СН'!$H$22</f>
        <v>1236.7760356000001</v>
      </c>
      <c r="Y90" s="36">
        <f>SUMIFS(СВЦЭМ!$C$33:$C$776,СВЦЭМ!$A$33:$A$776,$A90,СВЦЭМ!$B$33:$B$776,Y$79)+'СЕТ СН'!$H$12+СВЦЭМ!$D$10+'СЕТ СН'!$H$6-'СЕТ СН'!$H$22</f>
        <v>1239.7095617100001</v>
      </c>
    </row>
    <row r="91" spans="1:25" ht="15.75" x14ac:dyDescent="0.2">
      <c r="A91" s="35">
        <f t="shared" si="2"/>
        <v>43873</v>
      </c>
      <c r="B91" s="36">
        <f>SUMIFS(СВЦЭМ!$C$33:$C$776,СВЦЭМ!$A$33:$A$776,$A91,СВЦЭМ!$B$33:$B$776,B$79)+'СЕТ СН'!$H$12+СВЦЭМ!$D$10+'СЕТ СН'!$H$6-'СЕТ СН'!$H$22</f>
        <v>1250.4953573600001</v>
      </c>
      <c r="C91" s="36">
        <f>SUMIFS(СВЦЭМ!$C$33:$C$776,СВЦЭМ!$A$33:$A$776,$A91,СВЦЭМ!$B$33:$B$776,C$79)+'СЕТ СН'!$H$12+СВЦЭМ!$D$10+'СЕТ СН'!$H$6-'СЕТ СН'!$H$22</f>
        <v>1241.57707998</v>
      </c>
      <c r="D91" s="36">
        <f>SUMIFS(СВЦЭМ!$C$33:$C$776,СВЦЭМ!$A$33:$A$776,$A91,СВЦЭМ!$B$33:$B$776,D$79)+'СЕТ СН'!$H$12+СВЦЭМ!$D$10+'СЕТ СН'!$H$6-'СЕТ СН'!$H$22</f>
        <v>1263.60505386</v>
      </c>
      <c r="E91" s="36">
        <f>SUMIFS(СВЦЭМ!$C$33:$C$776,СВЦЭМ!$A$33:$A$776,$A91,СВЦЭМ!$B$33:$B$776,E$79)+'СЕТ СН'!$H$12+СВЦЭМ!$D$10+'СЕТ СН'!$H$6-'СЕТ СН'!$H$22</f>
        <v>1262.52321577</v>
      </c>
      <c r="F91" s="36">
        <f>SUMIFS(СВЦЭМ!$C$33:$C$776,СВЦЭМ!$A$33:$A$776,$A91,СВЦЭМ!$B$33:$B$776,F$79)+'СЕТ СН'!$H$12+СВЦЭМ!$D$10+'СЕТ СН'!$H$6-'СЕТ СН'!$H$22</f>
        <v>1255.1926091400001</v>
      </c>
      <c r="G91" s="36">
        <f>SUMIFS(СВЦЭМ!$C$33:$C$776,СВЦЭМ!$A$33:$A$776,$A91,СВЦЭМ!$B$33:$B$776,G$79)+'СЕТ СН'!$H$12+СВЦЭМ!$D$10+'СЕТ СН'!$H$6-'СЕТ СН'!$H$22</f>
        <v>1240.79507513</v>
      </c>
      <c r="H91" s="36">
        <f>SUMIFS(СВЦЭМ!$C$33:$C$776,СВЦЭМ!$A$33:$A$776,$A91,СВЦЭМ!$B$33:$B$776,H$79)+'СЕТ СН'!$H$12+СВЦЭМ!$D$10+'СЕТ СН'!$H$6-'СЕТ СН'!$H$22</f>
        <v>1211.65718629</v>
      </c>
      <c r="I91" s="36">
        <f>SUMIFS(СВЦЭМ!$C$33:$C$776,СВЦЭМ!$A$33:$A$776,$A91,СВЦЭМ!$B$33:$B$776,I$79)+'СЕТ СН'!$H$12+СВЦЭМ!$D$10+'СЕТ СН'!$H$6-'СЕТ СН'!$H$22</f>
        <v>1200.81642898</v>
      </c>
      <c r="J91" s="36">
        <f>SUMIFS(СВЦЭМ!$C$33:$C$776,СВЦЭМ!$A$33:$A$776,$A91,СВЦЭМ!$B$33:$B$776,J$79)+'СЕТ СН'!$H$12+СВЦЭМ!$D$10+'СЕТ СН'!$H$6-'СЕТ СН'!$H$22</f>
        <v>1215.25007822</v>
      </c>
      <c r="K91" s="36">
        <f>SUMIFS(СВЦЭМ!$C$33:$C$776,СВЦЭМ!$A$33:$A$776,$A91,СВЦЭМ!$B$33:$B$776,K$79)+'СЕТ СН'!$H$12+СВЦЭМ!$D$10+'СЕТ СН'!$H$6-'СЕТ СН'!$H$22</f>
        <v>1222.40246809</v>
      </c>
      <c r="L91" s="36">
        <f>SUMIFS(СВЦЭМ!$C$33:$C$776,СВЦЭМ!$A$33:$A$776,$A91,СВЦЭМ!$B$33:$B$776,L$79)+'СЕТ СН'!$H$12+СВЦЭМ!$D$10+'СЕТ СН'!$H$6-'СЕТ СН'!$H$22</f>
        <v>1218.2735852000001</v>
      </c>
      <c r="M91" s="36">
        <f>SUMIFS(СВЦЭМ!$C$33:$C$776,СВЦЭМ!$A$33:$A$776,$A91,СВЦЭМ!$B$33:$B$776,M$79)+'СЕТ СН'!$H$12+СВЦЭМ!$D$10+'СЕТ СН'!$H$6-'СЕТ СН'!$H$22</f>
        <v>1201.9962111300001</v>
      </c>
      <c r="N91" s="36">
        <f>SUMIFS(СВЦЭМ!$C$33:$C$776,СВЦЭМ!$A$33:$A$776,$A91,СВЦЭМ!$B$33:$B$776,N$79)+'СЕТ СН'!$H$12+СВЦЭМ!$D$10+'СЕТ СН'!$H$6-'СЕТ СН'!$H$22</f>
        <v>1201.24477394</v>
      </c>
      <c r="O91" s="36">
        <f>SUMIFS(СВЦЭМ!$C$33:$C$776,СВЦЭМ!$A$33:$A$776,$A91,СВЦЭМ!$B$33:$B$776,O$79)+'СЕТ СН'!$H$12+СВЦЭМ!$D$10+'СЕТ СН'!$H$6-'СЕТ СН'!$H$22</f>
        <v>1201.55234331</v>
      </c>
      <c r="P91" s="36">
        <f>SUMIFS(СВЦЭМ!$C$33:$C$776,СВЦЭМ!$A$33:$A$776,$A91,СВЦЭМ!$B$33:$B$776,P$79)+'СЕТ СН'!$H$12+СВЦЭМ!$D$10+'СЕТ СН'!$H$6-'СЕТ СН'!$H$22</f>
        <v>1202.24713393</v>
      </c>
      <c r="Q91" s="36">
        <f>SUMIFS(СВЦЭМ!$C$33:$C$776,СВЦЭМ!$A$33:$A$776,$A91,СВЦЭМ!$B$33:$B$776,Q$79)+'СЕТ СН'!$H$12+СВЦЭМ!$D$10+'СЕТ СН'!$H$6-'СЕТ СН'!$H$22</f>
        <v>1198.81512815</v>
      </c>
      <c r="R91" s="36">
        <f>SUMIFS(СВЦЭМ!$C$33:$C$776,СВЦЭМ!$A$33:$A$776,$A91,СВЦЭМ!$B$33:$B$776,R$79)+'СЕТ СН'!$H$12+СВЦЭМ!$D$10+'СЕТ СН'!$H$6-'СЕТ СН'!$H$22</f>
        <v>1195.8274724400001</v>
      </c>
      <c r="S91" s="36">
        <f>SUMIFS(СВЦЭМ!$C$33:$C$776,СВЦЭМ!$A$33:$A$776,$A91,СВЦЭМ!$B$33:$B$776,S$79)+'СЕТ СН'!$H$12+СВЦЭМ!$D$10+'СЕТ СН'!$H$6-'СЕТ СН'!$H$22</f>
        <v>1195.53735929</v>
      </c>
      <c r="T91" s="36">
        <f>SUMIFS(СВЦЭМ!$C$33:$C$776,СВЦЭМ!$A$33:$A$776,$A91,СВЦЭМ!$B$33:$B$776,T$79)+'СЕТ СН'!$H$12+СВЦЭМ!$D$10+'СЕТ СН'!$H$6-'СЕТ СН'!$H$22</f>
        <v>1200.4868832300001</v>
      </c>
      <c r="U91" s="36">
        <f>SUMIFS(СВЦЭМ!$C$33:$C$776,СВЦЭМ!$A$33:$A$776,$A91,СВЦЭМ!$B$33:$B$776,U$79)+'СЕТ СН'!$H$12+СВЦЭМ!$D$10+'СЕТ СН'!$H$6-'СЕТ СН'!$H$22</f>
        <v>1209.37561886</v>
      </c>
      <c r="V91" s="36">
        <f>SUMIFS(СВЦЭМ!$C$33:$C$776,СВЦЭМ!$A$33:$A$776,$A91,СВЦЭМ!$B$33:$B$776,V$79)+'СЕТ СН'!$H$12+СВЦЭМ!$D$10+'СЕТ СН'!$H$6-'СЕТ СН'!$H$22</f>
        <v>1189.5081381</v>
      </c>
      <c r="W91" s="36">
        <f>SUMIFS(СВЦЭМ!$C$33:$C$776,СВЦЭМ!$A$33:$A$776,$A91,СВЦЭМ!$B$33:$B$776,W$79)+'СЕТ СН'!$H$12+СВЦЭМ!$D$10+'СЕТ СН'!$H$6-'СЕТ СН'!$H$22</f>
        <v>1192.08560674</v>
      </c>
      <c r="X91" s="36">
        <f>SUMIFS(СВЦЭМ!$C$33:$C$776,СВЦЭМ!$A$33:$A$776,$A91,СВЦЭМ!$B$33:$B$776,X$79)+'СЕТ СН'!$H$12+СВЦЭМ!$D$10+'СЕТ СН'!$H$6-'СЕТ СН'!$H$22</f>
        <v>1179.41064213</v>
      </c>
      <c r="Y91" s="36">
        <f>SUMIFS(СВЦЭМ!$C$33:$C$776,СВЦЭМ!$A$33:$A$776,$A91,СВЦЭМ!$B$33:$B$776,Y$79)+'СЕТ СН'!$H$12+СВЦЭМ!$D$10+'СЕТ СН'!$H$6-'СЕТ СН'!$H$22</f>
        <v>1175.18235746</v>
      </c>
    </row>
    <row r="92" spans="1:25" ht="15.75" x14ac:dyDescent="0.2">
      <c r="A92" s="35">
        <f t="shared" si="2"/>
        <v>43874</v>
      </c>
      <c r="B92" s="36">
        <f>SUMIFS(СВЦЭМ!$C$33:$C$776,СВЦЭМ!$A$33:$A$776,$A92,СВЦЭМ!$B$33:$B$776,B$79)+'СЕТ СН'!$H$12+СВЦЭМ!$D$10+'СЕТ СН'!$H$6-'СЕТ СН'!$H$22</f>
        <v>1224.3358151</v>
      </c>
      <c r="C92" s="36">
        <f>SUMIFS(СВЦЭМ!$C$33:$C$776,СВЦЭМ!$A$33:$A$776,$A92,СВЦЭМ!$B$33:$B$776,C$79)+'СЕТ СН'!$H$12+СВЦЭМ!$D$10+'СЕТ СН'!$H$6-'СЕТ СН'!$H$22</f>
        <v>1243.2093172800001</v>
      </c>
      <c r="D92" s="36">
        <f>SUMIFS(СВЦЭМ!$C$33:$C$776,СВЦЭМ!$A$33:$A$776,$A92,СВЦЭМ!$B$33:$B$776,D$79)+'СЕТ СН'!$H$12+СВЦЭМ!$D$10+'СЕТ СН'!$H$6-'СЕТ СН'!$H$22</f>
        <v>1258.48290402</v>
      </c>
      <c r="E92" s="36">
        <f>SUMIFS(СВЦЭМ!$C$33:$C$776,СВЦЭМ!$A$33:$A$776,$A92,СВЦЭМ!$B$33:$B$776,E$79)+'СЕТ СН'!$H$12+СВЦЭМ!$D$10+'СЕТ СН'!$H$6-'СЕТ СН'!$H$22</f>
        <v>1265.7767362700001</v>
      </c>
      <c r="F92" s="36">
        <f>SUMIFS(СВЦЭМ!$C$33:$C$776,СВЦЭМ!$A$33:$A$776,$A92,СВЦЭМ!$B$33:$B$776,F$79)+'СЕТ СН'!$H$12+СВЦЭМ!$D$10+'СЕТ СН'!$H$6-'СЕТ СН'!$H$22</f>
        <v>1259.1427661499999</v>
      </c>
      <c r="G92" s="36">
        <f>SUMIFS(СВЦЭМ!$C$33:$C$776,СВЦЭМ!$A$33:$A$776,$A92,СВЦЭМ!$B$33:$B$776,G$79)+'СЕТ СН'!$H$12+СВЦЭМ!$D$10+'СЕТ СН'!$H$6-'СЕТ СН'!$H$22</f>
        <v>1237.02895911</v>
      </c>
      <c r="H92" s="36">
        <f>SUMIFS(СВЦЭМ!$C$33:$C$776,СВЦЭМ!$A$33:$A$776,$A92,СВЦЭМ!$B$33:$B$776,H$79)+'СЕТ СН'!$H$12+СВЦЭМ!$D$10+'СЕТ СН'!$H$6-'СЕТ СН'!$H$22</f>
        <v>1220.2785636000001</v>
      </c>
      <c r="I92" s="36">
        <f>SUMIFS(СВЦЭМ!$C$33:$C$776,СВЦЭМ!$A$33:$A$776,$A92,СВЦЭМ!$B$33:$B$776,I$79)+'СЕТ СН'!$H$12+СВЦЭМ!$D$10+'СЕТ СН'!$H$6-'СЕТ СН'!$H$22</f>
        <v>1199.9984266500001</v>
      </c>
      <c r="J92" s="36">
        <f>SUMIFS(СВЦЭМ!$C$33:$C$776,СВЦЭМ!$A$33:$A$776,$A92,СВЦЭМ!$B$33:$B$776,J$79)+'СЕТ СН'!$H$12+СВЦЭМ!$D$10+'СЕТ СН'!$H$6-'СЕТ СН'!$H$22</f>
        <v>1194.17309028</v>
      </c>
      <c r="K92" s="36">
        <f>SUMIFS(СВЦЭМ!$C$33:$C$776,СВЦЭМ!$A$33:$A$776,$A92,СВЦЭМ!$B$33:$B$776,K$79)+'СЕТ СН'!$H$12+СВЦЭМ!$D$10+'СЕТ СН'!$H$6-'СЕТ СН'!$H$22</f>
        <v>1175.4585588700002</v>
      </c>
      <c r="L92" s="36">
        <f>SUMIFS(СВЦЭМ!$C$33:$C$776,СВЦЭМ!$A$33:$A$776,$A92,СВЦЭМ!$B$33:$B$776,L$79)+'СЕТ СН'!$H$12+СВЦЭМ!$D$10+'СЕТ СН'!$H$6-'СЕТ СН'!$H$22</f>
        <v>1171.5052022700002</v>
      </c>
      <c r="M92" s="36">
        <f>SUMIFS(СВЦЭМ!$C$33:$C$776,СВЦЭМ!$A$33:$A$776,$A92,СВЦЭМ!$B$33:$B$776,M$79)+'СЕТ СН'!$H$12+СВЦЭМ!$D$10+'СЕТ СН'!$H$6-'СЕТ СН'!$H$22</f>
        <v>1182.10646249</v>
      </c>
      <c r="N92" s="36">
        <f>SUMIFS(СВЦЭМ!$C$33:$C$776,СВЦЭМ!$A$33:$A$776,$A92,СВЦЭМ!$B$33:$B$776,N$79)+'СЕТ СН'!$H$12+СВЦЭМ!$D$10+'СЕТ СН'!$H$6-'СЕТ СН'!$H$22</f>
        <v>1205.5108448800001</v>
      </c>
      <c r="O92" s="36">
        <f>SUMIFS(СВЦЭМ!$C$33:$C$776,СВЦЭМ!$A$33:$A$776,$A92,СВЦЭМ!$B$33:$B$776,O$79)+'СЕТ СН'!$H$12+СВЦЭМ!$D$10+'СЕТ СН'!$H$6-'СЕТ СН'!$H$22</f>
        <v>1215.31991088</v>
      </c>
      <c r="P92" s="36">
        <f>SUMIFS(СВЦЭМ!$C$33:$C$776,СВЦЭМ!$A$33:$A$776,$A92,СВЦЭМ!$B$33:$B$776,P$79)+'СЕТ СН'!$H$12+СВЦЭМ!$D$10+'СЕТ СН'!$H$6-'СЕТ СН'!$H$22</f>
        <v>1219.8786267800001</v>
      </c>
      <c r="Q92" s="36">
        <f>SUMIFS(СВЦЭМ!$C$33:$C$776,СВЦЭМ!$A$33:$A$776,$A92,СВЦЭМ!$B$33:$B$776,Q$79)+'СЕТ СН'!$H$12+СВЦЭМ!$D$10+'СЕТ СН'!$H$6-'СЕТ СН'!$H$22</f>
        <v>1222.2596238800002</v>
      </c>
      <c r="R92" s="36">
        <f>SUMIFS(СВЦЭМ!$C$33:$C$776,СВЦЭМ!$A$33:$A$776,$A92,СВЦЭМ!$B$33:$B$776,R$79)+'СЕТ СН'!$H$12+СВЦЭМ!$D$10+'СЕТ СН'!$H$6-'СЕТ СН'!$H$22</f>
        <v>1221.5560218800001</v>
      </c>
      <c r="S92" s="36">
        <f>SUMIFS(СВЦЭМ!$C$33:$C$776,СВЦЭМ!$A$33:$A$776,$A92,СВЦЭМ!$B$33:$B$776,S$79)+'СЕТ СН'!$H$12+СВЦЭМ!$D$10+'СЕТ СН'!$H$6-'СЕТ СН'!$H$22</f>
        <v>1205.15736932</v>
      </c>
      <c r="T92" s="36">
        <f>SUMIFS(СВЦЭМ!$C$33:$C$776,СВЦЭМ!$A$33:$A$776,$A92,СВЦЭМ!$B$33:$B$776,T$79)+'СЕТ СН'!$H$12+СВЦЭМ!$D$10+'СЕТ СН'!$H$6-'СЕТ СН'!$H$22</f>
        <v>1167.0313299500001</v>
      </c>
      <c r="U92" s="36">
        <f>SUMIFS(СВЦЭМ!$C$33:$C$776,СВЦЭМ!$A$33:$A$776,$A92,СВЦЭМ!$B$33:$B$776,U$79)+'СЕТ СН'!$H$12+СВЦЭМ!$D$10+'СЕТ СН'!$H$6-'СЕТ СН'!$H$22</f>
        <v>1158.9568524900001</v>
      </c>
      <c r="V92" s="36">
        <f>SUMIFS(СВЦЭМ!$C$33:$C$776,СВЦЭМ!$A$33:$A$776,$A92,СВЦЭМ!$B$33:$B$776,V$79)+'СЕТ СН'!$H$12+СВЦЭМ!$D$10+'СЕТ СН'!$H$6-'СЕТ СН'!$H$22</f>
        <v>1153.9934217800001</v>
      </c>
      <c r="W92" s="36">
        <f>SUMIFS(СВЦЭМ!$C$33:$C$776,СВЦЭМ!$A$33:$A$776,$A92,СВЦЭМ!$B$33:$B$776,W$79)+'СЕТ СН'!$H$12+СВЦЭМ!$D$10+'СЕТ СН'!$H$6-'СЕТ СН'!$H$22</f>
        <v>1171.27180744</v>
      </c>
      <c r="X92" s="36">
        <f>SUMIFS(СВЦЭМ!$C$33:$C$776,СВЦЭМ!$A$33:$A$776,$A92,СВЦЭМ!$B$33:$B$776,X$79)+'СЕТ СН'!$H$12+СВЦЭМ!$D$10+'СЕТ СН'!$H$6-'СЕТ СН'!$H$22</f>
        <v>1182.80993846</v>
      </c>
      <c r="Y92" s="36">
        <f>SUMIFS(СВЦЭМ!$C$33:$C$776,СВЦЭМ!$A$33:$A$776,$A92,СВЦЭМ!$B$33:$B$776,Y$79)+'СЕТ СН'!$H$12+СВЦЭМ!$D$10+'СЕТ СН'!$H$6-'СЕТ СН'!$H$22</f>
        <v>1205.8059634600002</v>
      </c>
    </row>
    <row r="93" spans="1:25" ht="15.75" x14ac:dyDescent="0.2">
      <c r="A93" s="35">
        <f t="shared" si="2"/>
        <v>43875</v>
      </c>
      <c r="B93" s="36">
        <f>SUMIFS(СВЦЭМ!$C$33:$C$776,СВЦЭМ!$A$33:$A$776,$A93,СВЦЭМ!$B$33:$B$776,B$79)+'СЕТ СН'!$H$12+СВЦЭМ!$D$10+'СЕТ СН'!$H$6-'СЕТ СН'!$H$22</f>
        <v>1241.39943199</v>
      </c>
      <c r="C93" s="36">
        <f>SUMIFS(СВЦЭМ!$C$33:$C$776,СВЦЭМ!$A$33:$A$776,$A93,СВЦЭМ!$B$33:$B$776,C$79)+'СЕТ СН'!$H$12+СВЦЭМ!$D$10+'СЕТ СН'!$H$6-'СЕТ СН'!$H$22</f>
        <v>1253.88625465</v>
      </c>
      <c r="D93" s="36">
        <f>SUMIFS(СВЦЭМ!$C$33:$C$776,СВЦЭМ!$A$33:$A$776,$A93,СВЦЭМ!$B$33:$B$776,D$79)+'СЕТ СН'!$H$12+СВЦЭМ!$D$10+'СЕТ СН'!$H$6-'СЕТ СН'!$H$22</f>
        <v>1271.9999048499999</v>
      </c>
      <c r="E93" s="36">
        <f>SUMIFS(СВЦЭМ!$C$33:$C$776,СВЦЭМ!$A$33:$A$776,$A93,СВЦЭМ!$B$33:$B$776,E$79)+'СЕТ СН'!$H$12+СВЦЭМ!$D$10+'СЕТ СН'!$H$6-'СЕТ СН'!$H$22</f>
        <v>1272.34393069</v>
      </c>
      <c r="F93" s="36">
        <f>SUMIFS(СВЦЭМ!$C$33:$C$776,СВЦЭМ!$A$33:$A$776,$A93,СВЦЭМ!$B$33:$B$776,F$79)+'СЕТ СН'!$H$12+СВЦЭМ!$D$10+'СЕТ СН'!$H$6-'СЕТ СН'!$H$22</f>
        <v>1263.34629597</v>
      </c>
      <c r="G93" s="36">
        <f>SUMIFS(СВЦЭМ!$C$33:$C$776,СВЦЭМ!$A$33:$A$776,$A93,СВЦЭМ!$B$33:$B$776,G$79)+'СЕТ СН'!$H$12+СВЦЭМ!$D$10+'СЕТ СН'!$H$6-'СЕТ СН'!$H$22</f>
        <v>1255.5133513400001</v>
      </c>
      <c r="H93" s="36">
        <f>SUMIFS(СВЦЭМ!$C$33:$C$776,СВЦЭМ!$A$33:$A$776,$A93,СВЦЭМ!$B$33:$B$776,H$79)+'СЕТ СН'!$H$12+СВЦЭМ!$D$10+'СЕТ СН'!$H$6-'СЕТ СН'!$H$22</f>
        <v>1222.8375979800001</v>
      </c>
      <c r="I93" s="36">
        <f>SUMIFS(СВЦЭМ!$C$33:$C$776,СВЦЭМ!$A$33:$A$776,$A93,СВЦЭМ!$B$33:$B$776,I$79)+'СЕТ СН'!$H$12+СВЦЭМ!$D$10+'СЕТ СН'!$H$6-'СЕТ СН'!$H$22</f>
        <v>1199.4151980000001</v>
      </c>
      <c r="J93" s="36">
        <f>SUMIFS(СВЦЭМ!$C$33:$C$776,СВЦЭМ!$A$33:$A$776,$A93,СВЦЭМ!$B$33:$B$776,J$79)+'СЕТ СН'!$H$12+СВЦЭМ!$D$10+'СЕТ СН'!$H$6-'СЕТ СН'!$H$22</f>
        <v>1181.24554126</v>
      </c>
      <c r="K93" s="36">
        <f>SUMIFS(СВЦЭМ!$C$33:$C$776,СВЦЭМ!$A$33:$A$776,$A93,СВЦЭМ!$B$33:$B$776,K$79)+'СЕТ СН'!$H$12+СВЦЭМ!$D$10+'СЕТ СН'!$H$6-'СЕТ СН'!$H$22</f>
        <v>1162.37130957</v>
      </c>
      <c r="L93" s="36">
        <f>SUMIFS(СВЦЭМ!$C$33:$C$776,СВЦЭМ!$A$33:$A$776,$A93,СВЦЭМ!$B$33:$B$776,L$79)+'СЕТ СН'!$H$12+СВЦЭМ!$D$10+'СЕТ СН'!$H$6-'СЕТ СН'!$H$22</f>
        <v>1163.3785510100001</v>
      </c>
      <c r="M93" s="36">
        <f>SUMIFS(СВЦЭМ!$C$33:$C$776,СВЦЭМ!$A$33:$A$776,$A93,СВЦЭМ!$B$33:$B$776,M$79)+'СЕТ СН'!$H$12+СВЦЭМ!$D$10+'СЕТ СН'!$H$6-'СЕТ СН'!$H$22</f>
        <v>1161.8982006700001</v>
      </c>
      <c r="N93" s="36">
        <f>SUMIFS(СВЦЭМ!$C$33:$C$776,СВЦЭМ!$A$33:$A$776,$A93,СВЦЭМ!$B$33:$B$776,N$79)+'СЕТ СН'!$H$12+СВЦЭМ!$D$10+'СЕТ СН'!$H$6-'СЕТ СН'!$H$22</f>
        <v>1184.8791259500001</v>
      </c>
      <c r="O93" s="36">
        <f>SUMIFS(СВЦЭМ!$C$33:$C$776,СВЦЭМ!$A$33:$A$776,$A93,СВЦЭМ!$B$33:$B$776,O$79)+'СЕТ СН'!$H$12+СВЦЭМ!$D$10+'СЕТ СН'!$H$6-'СЕТ СН'!$H$22</f>
        <v>1195.6895736400002</v>
      </c>
      <c r="P93" s="36">
        <f>SUMIFS(СВЦЭМ!$C$33:$C$776,СВЦЭМ!$A$33:$A$776,$A93,СВЦЭМ!$B$33:$B$776,P$79)+'СЕТ СН'!$H$12+СВЦЭМ!$D$10+'СЕТ СН'!$H$6-'СЕТ СН'!$H$22</f>
        <v>1204.2693118900002</v>
      </c>
      <c r="Q93" s="36">
        <f>SUMIFS(СВЦЭМ!$C$33:$C$776,СВЦЭМ!$A$33:$A$776,$A93,СВЦЭМ!$B$33:$B$776,Q$79)+'СЕТ СН'!$H$12+СВЦЭМ!$D$10+'СЕТ СН'!$H$6-'СЕТ СН'!$H$22</f>
        <v>1209.9165762300001</v>
      </c>
      <c r="R93" s="36">
        <f>SUMIFS(СВЦЭМ!$C$33:$C$776,СВЦЭМ!$A$33:$A$776,$A93,СВЦЭМ!$B$33:$B$776,R$79)+'СЕТ СН'!$H$12+СВЦЭМ!$D$10+'СЕТ СН'!$H$6-'СЕТ СН'!$H$22</f>
        <v>1201.5907174400002</v>
      </c>
      <c r="S93" s="36">
        <f>SUMIFS(СВЦЭМ!$C$33:$C$776,СВЦЭМ!$A$33:$A$776,$A93,СВЦЭМ!$B$33:$B$776,S$79)+'СЕТ СН'!$H$12+СВЦЭМ!$D$10+'СЕТ СН'!$H$6-'СЕТ СН'!$H$22</f>
        <v>1184.1622373600001</v>
      </c>
      <c r="T93" s="36">
        <f>SUMIFS(СВЦЭМ!$C$33:$C$776,СВЦЭМ!$A$33:$A$776,$A93,СВЦЭМ!$B$33:$B$776,T$79)+'СЕТ СН'!$H$12+СВЦЭМ!$D$10+'СЕТ СН'!$H$6-'СЕТ СН'!$H$22</f>
        <v>1166.8342521900001</v>
      </c>
      <c r="U93" s="36">
        <f>SUMIFS(СВЦЭМ!$C$33:$C$776,СВЦЭМ!$A$33:$A$776,$A93,СВЦЭМ!$B$33:$B$776,U$79)+'СЕТ СН'!$H$12+СВЦЭМ!$D$10+'СЕТ СН'!$H$6-'СЕТ СН'!$H$22</f>
        <v>1165.2511176099999</v>
      </c>
      <c r="V93" s="36">
        <f>SUMIFS(СВЦЭМ!$C$33:$C$776,СВЦЭМ!$A$33:$A$776,$A93,СВЦЭМ!$B$33:$B$776,V$79)+'СЕТ СН'!$H$12+СВЦЭМ!$D$10+'СЕТ СН'!$H$6-'СЕТ СН'!$H$22</f>
        <v>1160.6819817099999</v>
      </c>
      <c r="W93" s="36">
        <f>SUMIFS(СВЦЭМ!$C$33:$C$776,СВЦЭМ!$A$33:$A$776,$A93,СВЦЭМ!$B$33:$B$776,W$79)+'СЕТ СН'!$H$12+СВЦЭМ!$D$10+'СЕТ СН'!$H$6-'СЕТ СН'!$H$22</f>
        <v>1182.4764535000002</v>
      </c>
      <c r="X93" s="36">
        <f>SUMIFS(СВЦЭМ!$C$33:$C$776,СВЦЭМ!$A$33:$A$776,$A93,СВЦЭМ!$B$33:$B$776,X$79)+'СЕТ СН'!$H$12+СВЦЭМ!$D$10+'СЕТ СН'!$H$6-'СЕТ СН'!$H$22</f>
        <v>1201.97173266</v>
      </c>
      <c r="Y93" s="36">
        <f>SUMIFS(СВЦЭМ!$C$33:$C$776,СВЦЭМ!$A$33:$A$776,$A93,СВЦЭМ!$B$33:$B$776,Y$79)+'СЕТ СН'!$H$12+СВЦЭМ!$D$10+'СЕТ СН'!$H$6-'СЕТ СН'!$H$22</f>
        <v>1209.21189559</v>
      </c>
    </row>
    <row r="94" spans="1:25" ht="15.75" x14ac:dyDescent="0.2">
      <c r="A94" s="35">
        <f t="shared" si="2"/>
        <v>43876</v>
      </c>
      <c r="B94" s="36">
        <f>SUMIFS(СВЦЭМ!$C$33:$C$776,СВЦЭМ!$A$33:$A$776,$A94,СВЦЭМ!$B$33:$B$776,B$79)+'СЕТ СН'!$H$12+СВЦЭМ!$D$10+'СЕТ СН'!$H$6-'СЕТ СН'!$H$22</f>
        <v>1116.6637283699999</v>
      </c>
      <c r="C94" s="36">
        <f>SUMIFS(СВЦЭМ!$C$33:$C$776,СВЦЭМ!$A$33:$A$776,$A94,СВЦЭМ!$B$33:$B$776,C$79)+'СЕТ СН'!$H$12+СВЦЭМ!$D$10+'СЕТ СН'!$H$6-'СЕТ СН'!$H$22</f>
        <v>1129.6155319</v>
      </c>
      <c r="D94" s="36">
        <f>SUMIFS(СВЦЭМ!$C$33:$C$776,СВЦЭМ!$A$33:$A$776,$A94,СВЦЭМ!$B$33:$B$776,D$79)+'СЕТ СН'!$H$12+СВЦЭМ!$D$10+'СЕТ СН'!$H$6-'СЕТ СН'!$H$22</f>
        <v>1154.1788283800001</v>
      </c>
      <c r="E94" s="36">
        <f>SUMIFS(СВЦЭМ!$C$33:$C$776,СВЦЭМ!$A$33:$A$776,$A94,СВЦЭМ!$B$33:$B$776,E$79)+'СЕТ СН'!$H$12+СВЦЭМ!$D$10+'СЕТ СН'!$H$6-'СЕТ СН'!$H$22</f>
        <v>1170.5158499300001</v>
      </c>
      <c r="F94" s="36">
        <f>SUMIFS(СВЦЭМ!$C$33:$C$776,СВЦЭМ!$A$33:$A$776,$A94,СВЦЭМ!$B$33:$B$776,F$79)+'СЕТ СН'!$H$12+СВЦЭМ!$D$10+'СЕТ СН'!$H$6-'СЕТ СН'!$H$22</f>
        <v>1168.99973701</v>
      </c>
      <c r="G94" s="36">
        <f>SUMIFS(СВЦЭМ!$C$33:$C$776,СВЦЭМ!$A$33:$A$776,$A94,СВЦЭМ!$B$33:$B$776,G$79)+'СЕТ СН'!$H$12+СВЦЭМ!$D$10+'СЕТ СН'!$H$6-'СЕТ СН'!$H$22</f>
        <v>1152.51224912</v>
      </c>
      <c r="H94" s="36">
        <f>SUMIFS(СВЦЭМ!$C$33:$C$776,СВЦЭМ!$A$33:$A$776,$A94,СВЦЭМ!$B$33:$B$776,H$79)+'СЕТ СН'!$H$12+СВЦЭМ!$D$10+'СЕТ СН'!$H$6-'СЕТ СН'!$H$22</f>
        <v>1147.0926452900001</v>
      </c>
      <c r="I94" s="36">
        <f>SUMIFS(СВЦЭМ!$C$33:$C$776,СВЦЭМ!$A$33:$A$776,$A94,СВЦЭМ!$B$33:$B$776,I$79)+'СЕТ СН'!$H$12+СВЦЭМ!$D$10+'СЕТ СН'!$H$6-'СЕТ СН'!$H$22</f>
        <v>1154.4756441</v>
      </c>
      <c r="J94" s="36">
        <f>SUMIFS(СВЦЭМ!$C$33:$C$776,СВЦЭМ!$A$33:$A$776,$A94,СВЦЭМ!$B$33:$B$776,J$79)+'СЕТ СН'!$H$12+СВЦЭМ!$D$10+'СЕТ СН'!$H$6-'СЕТ СН'!$H$22</f>
        <v>1172.7594456700001</v>
      </c>
      <c r="K94" s="36">
        <f>SUMIFS(СВЦЭМ!$C$33:$C$776,СВЦЭМ!$A$33:$A$776,$A94,СВЦЭМ!$B$33:$B$776,K$79)+'СЕТ СН'!$H$12+СВЦЭМ!$D$10+'СЕТ СН'!$H$6-'СЕТ СН'!$H$22</f>
        <v>1179.04786201</v>
      </c>
      <c r="L94" s="36">
        <f>SUMIFS(СВЦЭМ!$C$33:$C$776,СВЦЭМ!$A$33:$A$776,$A94,СВЦЭМ!$B$33:$B$776,L$79)+'СЕТ СН'!$H$12+СВЦЭМ!$D$10+'СЕТ СН'!$H$6-'СЕТ СН'!$H$22</f>
        <v>1183.1938817600001</v>
      </c>
      <c r="M94" s="36">
        <f>SUMIFS(СВЦЭМ!$C$33:$C$776,СВЦЭМ!$A$33:$A$776,$A94,СВЦЭМ!$B$33:$B$776,M$79)+'СЕТ СН'!$H$12+СВЦЭМ!$D$10+'СЕТ СН'!$H$6-'СЕТ СН'!$H$22</f>
        <v>1173.2470421600001</v>
      </c>
      <c r="N94" s="36">
        <f>SUMIFS(СВЦЭМ!$C$33:$C$776,СВЦЭМ!$A$33:$A$776,$A94,СВЦЭМ!$B$33:$B$776,N$79)+'СЕТ СН'!$H$12+СВЦЭМ!$D$10+'СЕТ СН'!$H$6-'СЕТ СН'!$H$22</f>
        <v>1174.6354154000001</v>
      </c>
      <c r="O94" s="36">
        <f>SUMIFS(СВЦЭМ!$C$33:$C$776,СВЦЭМ!$A$33:$A$776,$A94,СВЦЭМ!$B$33:$B$776,O$79)+'СЕТ СН'!$H$12+СВЦЭМ!$D$10+'СЕТ СН'!$H$6-'СЕТ СН'!$H$22</f>
        <v>1170.2517254300001</v>
      </c>
      <c r="P94" s="36">
        <f>SUMIFS(СВЦЭМ!$C$33:$C$776,СВЦЭМ!$A$33:$A$776,$A94,СВЦЭМ!$B$33:$B$776,P$79)+'СЕТ СН'!$H$12+СВЦЭМ!$D$10+'СЕТ СН'!$H$6-'СЕТ СН'!$H$22</f>
        <v>1151.44476106</v>
      </c>
      <c r="Q94" s="36">
        <f>SUMIFS(СВЦЭМ!$C$33:$C$776,СВЦЭМ!$A$33:$A$776,$A94,СВЦЭМ!$B$33:$B$776,Q$79)+'СЕТ СН'!$H$12+СВЦЭМ!$D$10+'СЕТ СН'!$H$6-'СЕТ СН'!$H$22</f>
        <v>1143.89497865</v>
      </c>
      <c r="R94" s="36">
        <f>SUMIFS(СВЦЭМ!$C$33:$C$776,СВЦЭМ!$A$33:$A$776,$A94,СВЦЭМ!$B$33:$B$776,R$79)+'СЕТ СН'!$H$12+СВЦЭМ!$D$10+'СЕТ СН'!$H$6-'СЕТ СН'!$H$22</f>
        <v>1150.3045458200002</v>
      </c>
      <c r="S94" s="36">
        <f>SUMIFS(СВЦЭМ!$C$33:$C$776,СВЦЭМ!$A$33:$A$776,$A94,СВЦЭМ!$B$33:$B$776,S$79)+'СЕТ СН'!$H$12+СВЦЭМ!$D$10+'СЕТ СН'!$H$6-'СЕТ СН'!$H$22</f>
        <v>1159.2427854699999</v>
      </c>
      <c r="T94" s="36">
        <f>SUMIFS(СВЦЭМ!$C$33:$C$776,СВЦЭМ!$A$33:$A$776,$A94,СВЦЭМ!$B$33:$B$776,T$79)+'СЕТ СН'!$H$12+СВЦЭМ!$D$10+'СЕТ СН'!$H$6-'СЕТ СН'!$H$22</f>
        <v>1176.9719386199999</v>
      </c>
      <c r="U94" s="36">
        <f>SUMIFS(СВЦЭМ!$C$33:$C$776,СВЦЭМ!$A$33:$A$776,$A94,СВЦЭМ!$B$33:$B$776,U$79)+'СЕТ СН'!$H$12+СВЦЭМ!$D$10+'СЕТ СН'!$H$6-'СЕТ СН'!$H$22</f>
        <v>1180.8888775200001</v>
      </c>
      <c r="V94" s="36">
        <f>SUMIFS(СВЦЭМ!$C$33:$C$776,СВЦЭМ!$A$33:$A$776,$A94,СВЦЭМ!$B$33:$B$776,V$79)+'СЕТ СН'!$H$12+СВЦЭМ!$D$10+'СЕТ СН'!$H$6-'СЕТ СН'!$H$22</f>
        <v>1161.66773384</v>
      </c>
      <c r="W94" s="36">
        <f>SUMIFS(СВЦЭМ!$C$33:$C$776,СВЦЭМ!$A$33:$A$776,$A94,СВЦЭМ!$B$33:$B$776,W$79)+'СЕТ СН'!$H$12+СВЦЭМ!$D$10+'СЕТ СН'!$H$6-'СЕТ СН'!$H$22</f>
        <v>1155.4119685200001</v>
      </c>
      <c r="X94" s="36">
        <f>SUMIFS(СВЦЭМ!$C$33:$C$776,СВЦЭМ!$A$33:$A$776,$A94,СВЦЭМ!$B$33:$B$776,X$79)+'СЕТ СН'!$H$12+СВЦЭМ!$D$10+'СЕТ СН'!$H$6-'СЕТ СН'!$H$22</f>
        <v>1154.1784873700001</v>
      </c>
      <c r="Y94" s="36">
        <f>SUMIFS(СВЦЭМ!$C$33:$C$776,СВЦЭМ!$A$33:$A$776,$A94,СВЦЭМ!$B$33:$B$776,Y$79)+'СЕТ СН'!$H$12+СВЦЭМ!$D$10+'СЕТ СН'!$H$6-'СЕТ СН'!$H$22</f>
        <v>1126.1474315</v>
      </c>
    </row>
    <row r="95" spans="1:25" ht="15.75" x14ac:dyDescent="0.2">
      <c r="A95" s="35">
        <f t="shared" si="2"/>
        <v>43877</v>
      </c>
      <c r="B95" s="36">
        <f>SUMIFS(СВЦЭМ!$C$33:$C$776,СВЦЭМ!$A$33:$A$776,$A95,СВЦЭМ!$B$33:$B$776,B$79)+'СЕТ СН'!$H$12+СВЦЭМ!$D$10+'СЕТ СН'!$H$6-'СЕТ СН'!$H$22</f>
        <v>1230.8699548700001</v>
      </c>
      <c r="C95" s="36">
        <f>SUMIFS(СВЦЭМ!$C$33:$C$776,СВЦЭМ!$A$33:$A$776,$A95,СВЦЭМ!$B$33:$B$776,C$79)+'СЕТ СН'!$H$12+СВЦЭМ!$D$10+'СЕТ СН'!$H$6-'СЕТ СН'!$H$22</f>
        <v>1264.29292915</v>
      </c>
      <c r="D95" s="36">
        <f>SUMIFS(СВЦЭМ!$C$33:$C$776,СВЦЭМ!$A$33:$A$776,$A95,СВЦЭМ!$B$33:$B$776,D$79)+'СЕТ СН'!$H$12+СВЦЭМ!$D$10+'СЕТ СН'!$H$6-'СЕТ СН'!$H$22</f>
        <v>1274.17564838</v>
      </c>
      <c r="E95" s="36">
        <f>SUMIFS(СВЦЭМ!$C$33:$C$776,СВЦЭМ!$A$33:$A$776,$A95,СВЦЭМ!$B$33:$B$776,E$79)+'СЕТ СН'!$H$12+СВЦЭМ!$D$10+'СЕТ СН'!$H$6-'СЕТ СН'!$H$22</f>
        <v>1281.44295476</v>
      </c>
      <c r="F95" s="36">
        <f>SUMIFS(СВЦЭМ!$C$33:$C$776,СВЦЭМ!$A$33:$A$776,$A95,СВЦЭМ!$B$33:$B$776,F$79)+'СЕТ СН'!$H$12+СВЦЭМ!$D$10+'СЕТ СН'!$H$6-'СЕТ СН'!$H$22</f>
        <v>1280.7561796800001</v>
      </c>
      <c r="G95" s="36">
        <f>SUMIFS(СВЦЭМ!$C$33:$C$776,СВЦЭМ!$A$33:$A$776,$A95,СВЦЭМ!$B$33:$B$776,G$79)+'СЕТ СН'!$H$12+СВЦЭМ!$D$10+'СЕТ СН'!$H$6-'СЕТ СН'!$H$22</f>
        <v>1267.89000287</v>
      </c>
      <c r="H95" s="36">
        <f>SUMIFS(СВЦЭМ!$C$33:$C$776,СВЦЭМ!$A$33:$A$776,$A95,СВЦЭМ!$B$33:$B$776,H$79)+'СЕТ СН'!$H$12+СВЦЭМ!$D$10+'СЕТ СН'!$H$6-'СЕТ СН'!$H$22</f>
        <v>1240.6430620200001</v>
      </c>
      <c r="I95" s="36">
        <f>SUMIFS(СВЦЭМ!$C$33:$C$776,СВЦЭМ!$A$33:$A$776,$A95,СВЦЭМ!$B$33:$B$776,I$79)+'СЕТ СН'!$H$12+СВЦЭМ!$D$10+'СЕТ СН'!$H$6-'СЕТ СН'!$H$22</f>
        <v>1221.3707343200001</v>
      </c>
      <c r="J95" s="36">
        <f>SUMIFS(СВЦЭМ!$C$33:$C$776,СВЦЭМ!$A$33:$A$776,$A95,СВЦЭМ!$B$33:$B$776,J$79)+'СЕТ СН'!$H$12+СВЦЭМ!$D$10+'СЕТ СН'!$H$6-'СЕТ СН'!$H$22</f>
        <v>1185.9700407100001</v>
      </c>
      <c r="K95" s="36">
        <f>SUMIFS(СВЦЭМ!$C$33:$C$776,СВЦЭМ!$A$33:$A$776,$A95,СВЦЭМ!$B$33:$B$776,K$79)+'СЕТ СН'!$H$12+СВЦЭМ!$D$10+'СЕТ СН'!$H$6-'СЕТ СН'!$H$22</f>
        <v>1158.55748784</v>
      </c>
      <c r="L95" s="36">
        <f>SUMIFS(СВЦЭМ!$C$33:$C$776,СВЦЭМ!$A$33:$A$776,$A95,СВЦЭМ!$B$33:$B$776,L$79)+'СЕТ СН'!$H$12+СВЦЭМ!$D$10+'СЕТ СН'!$H$6-'СЕТ СН'!$H$22</f>
        <v>1148.7137</v>
      </c>
      <c r="M95" s="36">
        <f>SUMIFS(СВЦЭМ!$C$33:$C$776,СВЦЭМ!$A$33:$A$776,$A95,СВЦЭМ!$B$33:$B$776,M$79)+'СЕТ СН'!$H$12+СВЦЭМ!$D$10+'СЕТ СН'!$H$6-'СЕТ СН'!$H$22</f>
        <v>1155.2627131700001</v>
      </c>
      <c r="N95" s="36">
        <f>SUMIFS(СВЦЭМ!$C$33:$C$776,СВЦЭМ!$A$33:$A$776,$A95,СВЦЭМ!$B$33:$B$776,N$79)+'СЕТ СН'!$H$12+СВЦЭМ!$D$10+'СЕТ СН'!$H$6-'СЕТ СН'!$H$22</f>
        <v>1176.0485296100001</v>
      </c>
      <c r="O95" s="36">
        <f>SUMIFS(СВЦЭМ!$C$33:$C$776,СВЦЭМ!$A$33:$A$776,$A95,СВЦЭМ!$B$33:$B$776,O$79)+'СЕТ СН'!$H$12+СВЦЭМ!$D$10+'СЕТ СН'!$H$6-'СЕТ СН'!$H$22</f>
        <v>1173.6635345900002</v>
      </c>
      <c r="P95" s="36">
        <f>SUMIFS(СВЦЭМ!$C$33:$C$776,СВЦЭМ!$A$33:$A$776,$A95,СВЦЭМ!$B$33:$B$776,P$79)+'СЕТ СН'!$H$12+СВЦЭМ!$D$10+'СЕТ СН'!$H$6-'СЕТ СН'!$H$22</f>
        <v>1193.2994004300001</v>
      </c>
      <c r="Q95" s="36">
        <f>SUMIFS(СВЦЭМ!$C$33:$C$776,СВЦЭМ!$A$33:$A$776,$A95,СВЦЭМ!$B$33:$B$776,Q$79)+'СЕТ СН'!$H$12+СВЦЭМ!$D$10+'СЕТ СН'!$H$6-'СЕТ СН'!$H$22</f>
        <v>1200.5889166500001</v>
      </c>
      <c r="R95" s="36">
        <f>SUMIFS(СВЦЭМ!$C$33:$C$776,СВЦЭМ!$A$33:$A$776,$A95,СВЦЭМ!$B$33:$B$776,R$79)+'СЕТ СН'!$H$12+СВЦЭМ!$D$10+'СЕТ СН'!$H$6-'СЕТ СН'!$H$22</f>
        <v>1193.12625972</v>
      </c>
      <c r="S95" s="36">
        <f>SUMIFS(СВЦЭМ!$C$33:$C$776,СВЦЭМ!$A$33:$A$776,$A95,СВЦЭМ!$B$33:$B$776,S$79)+'СЕТ СН'!$H$12+СВЦЭМ!$D$10+'СЕТ СН'!$H$6-'СЕТ СН'!$H$22</f>
        <v>1185.6351173400001</v>
      </c>
      <c r="T95" s="36">
        <f>SUMIFS(СВЦЭМ!$C$33:$C$776,СВЦЭМ!$A$33:$A$776,$A95,СВЦЭМ!$B$33:$B$776,T$79)+'СЕТ СН'!$H$12+СВЦЭМ!$D$10+'СЕТ СН'!$H$6-'СЕТ СН'!$H$22</f>
        <v>1157.4939791500001</v>
      </c>
      <c r="U95" s="36">
        <f>SUMIFS(СВЦЭМ!$C$33:$C$776,СВЦЭМ!$A$33:$A$776,$A95,СВЦЭМ!$B$33:$B$776,U$79)+'СЕТ СН'!$H$12+СВЦЭМ!$D$10+'СЕТ СН'!$H$6-'СЕТ СН'!$H$22</f>
        <v>1159.53551683</v>
      </c>
      <c r="V95" s="36">
        <f>SUMIFS(СВЦЭМ!$C$33:$C$776,СВЦЭМ!$A$33:$A$776,$A95,СВЦЭМ!$B$33:$B$776,V$79)+'СЕТ СН'!$H$12+СВЦЭМ!$D$10+'СЕТ СН'!$H$6-'СЕТ СН'!$H$22</f>
        <v>1163.42914896</v>
      </c>
      <c r="W95" s="36">
        <f>SUMIFS(СВЦЭМ!$C$33:$C$776,СВЦЭМ!$A$33:$A$776,$A95,СВЦЭМ!$B$33:$B$776,W$79)+'СЕТ СН'!$H$12+СВЦЭМ!$D$10+'СЕТ СН'!$H$6-'СЕТ СН'!$H$22</f>
        <v>1177.5848726900001</v>
      </c>
      <c r="X95" s="36">
        <f>SUMIFS(СВЦЭМ!$C$33:$C$776,СВЦЭМ!$A$33:$A$776,$A95,СВЦЭМ!$B$33:$B$776,X$79)+'СЕТ СН'!$H$12+СВЦЭМ!$D$10+'СЕТ СН'!$H$6-'СЕТ СН'!$H$22</f>
        <v>1169.99111838</v>
      </c>
      <c r="Y95" s="36">
        <f>SUMIFS(СВЦЭМ!$C$33:$C$776,СВЦЭМ!$A$33:$A$776,$A95,СВЦЭМ!$B$33:$B$776,Y$79)+'СЕТ СН'!$H$12+СВЦЭМ!$D$10+'СЕТ СН'!$H$6-'СЕТ СН'!$H$22</f>
        <v>1197.0878773100001</v>
      </c>
    </row>
    <row r="96" spans="1:25" ht="15.75" x14ac:dyDescent="0.2">
      <c r="A96" s="35">
        <f t="shared" si="2"/>
        <v>43878</v>
      </c>
      <c r="B96" s="36">
        <f>SUMIFS(СВЦЭМ!$C$33:$C$776,СВЦЭМ!$A$33:$A$776,$A96,СВЦЭМ!$B$33:$B$776,B$79)+'СЕТ СН'!$H$12+СВЦЭМ!$D$10+'СЕТ СН'!$H$6-'СЕТ СН'!$H$22</f>
        <v>1224.3103525500001</v>
      </c>
      <c r="C96" s="36">
        <f>SUMIFS(СВЦЭМ!$C$33:$C$776,СВЦЭМ!$A$33:$A$776,$A96,СВЦЭМ!$B$33:$B$776,C$79)+'СЕТ СН'!$H$12+СВЦЭМ!$D$10+'СЕТ СН'!$H$6-'СЕТ СН'!$H$22</f>
        <v>1227.7127508400001</v>
      </c>
      <c r="D96" s="36">
        <f>SUMIFS(СВЦЭМ!$C$33:$C$776,СВЦЭМ!$A$33:$A$776,$A96,СВЦЭМ!$B$33:$B$776,D$79)+'СЕТ СН'!$H$12+СВЦЭМ!$D$10+'СЕТ СН'!$H$6-'СЕТ СН'!$H$22</f>
        <v>1250.7600605800001</v>
      </c>
      <c r="E96" s="36">
        <f>SUMIFS(СВЦЭМ!$C$33:$C$776,СВЦЭМ!$A$33:$A$776,$A96,СВЦЭМ!$B$33:$B$776,E$79)+'СЕТ СН'!$H$12+СВЦЭМ!$D$10+'СЕТ СН'!$H$6-'СЕТ СН'!$H$22</f>
        <v>1259.6250524300001</v>
      </c>
      <c r="F96" s="36">
        <f>SUMIFS(СВЦЭМ!$C$33:$C$776,СВЦЭМ!$A$33:$A$776,$A96,СВЦЭМ!$B$33:$B$776,F$79)+'СЕТ СН'!$H$12+СВЦЭМ!$D$10+'СЕТ СН'!$H$6-'СЕТ СН'!$H$22</f>
        <v>1254.4070255300001</v>
      </c>
      <c r="G96" s="36">
        <f>SUMIFS(СВЦЭМ!$C$33:$C$776,СВЦЭМ!$A$33:$A$776,$A96,СВЦЭМ!$B$33:$B$776,G$79)+'СЕТ СН'!$H$12+СВЦЭМ!$D$10+'СЕТ СН'!$H$6-'СЕТ СН'!$H$22</f>
        <v>1231.4982542300002</v>
      </c>
      <c r="H96" s="36">
        <f>SUMIFS(СВЦЭМ!$C$33:$C$776,СВЦЭМ!$A$33:$A$776,$A96,СВЦЭМ!$B$33:$B$776,H$79)+'СЕТ СН'!$H$12+СВЦЭМ!$D$10+'СЕТ СН'!$H$6-'СЕТ СН'!$H$22</f>
        <v>1198.6004776500001</v>
      </c>
      <c r="I96" s="36">
        <f>SUMIFS(СВЦЭМ!$C$33:$C$776,СВЦЭМ!$A$33:$A$776,$A96,СВЦЭМ!$B$33:$B$776,I$79)+'СЕТ СН'!$H$12+СВЦЭМ!$D$10+'СЕТ СН'!$H$6-'СЕТ СН'!$H$22</f>
        <v>1175.14707161</v>
      </c>
      <c r="J96" s="36">
        <f>SUMIFS(СВЦЭМ!$C$33:$C$776,СВЦЭМ!$A$33:$A$776,$A96,СВЦЭМ!$B$33:$B$776,J$79)+'СЕТ СН'!$H$12+СВЦЭМ!$D$10+'СЕТ СН'!$H$6-'СЕТ СН'!$H$22</f>
        <v>1199.7037544300001</v>
      </c>
      <c r="K96" s="36">
        <f>SUMIFS(СВЦЭМ!$C$33:$C$776,СВЦЭМ!$A$33:$A$776,$A96,СВЦЭМ!$B$33:$B$776,K$79)+'СЕТ СН'!$H$12+СВЦЭМ!$D$10+'СЕТ СН'!$H$6-'СЕТ СН'!$H$22</f>
        <v>1171.74216652</v>
      </c>
      <c r="L96" s="36">
        <f>SUMIFS(СВЦЭМ!$C$33:$C$776,СВЦЭМ!$A$33:$A$776,$A96,СВЦЭМ!$B$33:$B$776,L$79)+'СЕТ СН'!$H$12+СВЦЭМ!$D$10+'СЕТ СН'!$H$6-'СЕТ СН'!$H$22</f>
        <v>1162.86274127</v>
      </c>
      <c r="M96" s="36">
        <f>SUMIFS(СВЦЭМ!$C$33:$C$776,СВЦЭМ!$A$33:$A$776,$A96,СВЦЭМ!$B$33:$B$776,M$79)+'СЕТ СН'!$H$12+СВЦЭМ!$D$10+'СЕТ СН'!$H$6-'СЕТ СН'!$H$22</f>
        <v>1177.73537276</v>
      </c>
      <c r="N96" s="36">
        <f>SUMIFS(СВЦЭМ!$C$33:$C$776,СВЦЭМ!$A$33:$A$776,$A96,СВЦЭМ!$B$33:$B$776,N$79)+'СЕТ СН'!$H$12+СВЦЭМ!$D$10+'СЕТ СН'!$H$6-'СЕТ СН'!$H$22</f>
        <v>1195.6578583200001</v>
      </c>
      <c r="O96" s="36">
        <f>SUMIFS(СВЦЭМ!$C$33:$C$776,СВЦЭМ!$A$33:$A$776,$A96,СВЦЭМ!$B$33:$B$776,O$79)+'СЕТ СН'!$H$12+СВЦЭМ!$D$10+'СЕТ СН'!$H$6-'СЕТ СН'!$H$22</f>
        <v>1202.11176798</v>
      </c>
      <c r="P96" s="36">
        <f>SUMIFS(СВЦЭМ!$C$33:$C$776,СВЦЭМ!$A$33:$A$776,$A96,СВЦЭМ!$B$33:$B$776,P$79)+'СЕТ СН'!$H$12+СВЦЭМ!$D$10+'СЕТ СН'!$H$6-'СЕТ СН'!$H$22</f>
        <v>1222.0931061000001</v>
      </c>
      <c r="Q96" s="36">
        <f>SUMIFS(СВЦЭМ!$C$33:$C$776,СВЦЭМ!$A$33:$A$776,$A96,СВЦЭМ!$B$33:$B$776,Q$79)+'СЕТ СН'!$H$12+СВЦЭМ!$D$10+'СЕТ СН'!$H$6-'СЕТ СН'!$H$22</f>
        <v>1243.5470902700001</v>
      </c>
      <c r="R96" s="36">
        <f>SUMIFS(СВЦЭМ!$C$33:$C$776,СВЦЭМ!$A$33:$A$776,$A96,СВЦЭМ!$B$33:$B$776,R$79)+'СЕТ СН'!$H$12+СВЦЭМ!$D$10+'СЕТ СН'!$H$6-'СЕТ СН'!$H$22</f>
        <v>1237.7877279900001</v>
      </c>
      <c r="S96" s="36">
        <f>SUMIFS(СВЦЭМ!$C$33:$C$776,СВЦЭМ!$A$33:$A$776,$A96,СВЦЭМ!$B$33:$B$776,S$79)+'СЕТ СН'!$H$12+СВЦЭМ!$D$10+'СЕТ СН'!$H$6-'СЕТ СН'!$H$22</f>
        <v>1218.20132936</v>
      </c>
      <c r="T96" s="36">
        <f>SUMIFS(СВЦЭМ!$C$33:$C$776,СВЦЭМ!$A$33:$A$776,$A96,СВЦЭМ!$B$33:$B$776,T$79)+'СЕТ СН'!$H$12+СВЦЭМ!$D$10+'СЕТ СН'!$H$6-'СЕТ СН'!$H$22</f>
        <v>1178.0849361200001</v>
      </c>
      <c r="U96" s="36">
        <f>SUMIFS(СВЦЭМ!$C$33:$C$776,СВЦЭМ!$A$33:$A$776,$A96,СВЦЭМ!$B$33:$B$776,U$79)+'СЕТ СН'!$H$12+СВЦЭМ!$D$10+'СЕТ СН'!$H$6-'СЕТ СН'!$H$22</f>
        <v>1168.3230899499999</v>
      </c>
      <c r="V96" s="36">
        <f>SUMIFS(СВЦЭМ!$C$33:$C$776,СВЦЭМ!$A$33:$A$776,$A96,СВЦЭМ!$B$33:$B$776,V$79)+'СЕТ СН'!$H$12+СВЦЭМ!$D$10+'СЕТ СН'!$H$6-'СЕТ СН'!$H$22</f>
        <v>1172.05950863</v>
      </c>
      <c r="W96" s="36">
        <f>SUMIFS(СВЦЭМ!$C$33:$C$776,СВЦЭМ!$A$33:$A$776,$A96,СВЦЭМ!$B$33:$B$776,W$79)+'СЕТ СН'!$H$12+СВЦЭМ!$D$10+'СЕТ СН'!$H$6-'СЕТ СН'!$H$22</f>
        <v>1193.3771187899999</v>
      </c>
      <c r="X96" s="36">
        <f>SUMIFS(СВЦЭМ!$C$33:$C$776,СВЦЭМ!$A$33:$A$776,$A96,СВЦЭМ!$B$33:$B$776,X$79)+'СЕТ СН'!$H$12+СВЦЭМ!$D$10+'СЕТ СН'!$H$6-'СЕТ СН'!$H$22</f>
        <v>1204.9068659300001</v>
      </c>
      <c r="Y96" s="36">
        <f>SUMIFS(СВЦЭМ!$C$33:$C$776,СВЦЭМ!$A$33:$A$776,$A96,СВЦЭМ!$B$33:$B$776,Y$79)+'СЕТ СН'!$H$12+СВЦЭМ!$D$10+'СЕТ СН'!$H$6-'СЕТ СН'!$H$22</f>
        <v>1242.5984933100001</v>
      </c>
    </row>
    <row r="97" spans="1:25" ht="15.75" x14ac:dyDescent="0.2">
      <c r="A97" s="35">
        <f t="shared" si="2"/>
        <v>43879</v>
      </c>
      <c r="B97" s="36">
        <f>SUMIFS(СВЦЭМ!$C$33:$C$776,СВЦЭМ!$A$33:$A$776,$A97,СВЦЭМ!$B$33:$B$776,B$79)+'СЕТ СН'!$H$12+СВЦЭМ!$D$10+'СЕТ СН'!$H$6-'СЕТ СН'!$H$22</f>
        <v>1198.6040488200001</v>
      </c>
      <c r="C97" s="36">
        <f>SUMIFS(СВЦЭМ!$C$33:$C$776,СВЦЭМ!$A$33:$A$776,$A97,СВЦЭМ!$B$33:$B$776,C$79)+'СЕТ СН'!$H$12+СВЦЭМ!$D$10+'СЕТ СН'!$H$6-'СЕТ СН'!$H$22</f>
        <v>1221.4909794</v>
      </c>
      <c r="D97" s="36">
        <f>SUMIFS(СВЦЭМ!$C$33:$C$776,СВЦЭМ!$A$33:$A$776,$A97,СВЦЭМ!$B$33:$B$776,D$79)+'СЕТ СН'!$H$12+СВЦЭМ!$D$10+'СЕТ СН'!$H$6-'СЕТ СН'!$H$22</f>
        <v>1239.2233490800002</v>
      </c>
      <c r="E97" s="36">
        <f>SUMIFS(СВЦЭМ!$C$33:$C$776,СВЦЭМ!$A$33:$A$776,$A97,СВЦЭМ!$B$33:$B$776,E$79)+'СЕТ СН'!$H$12+СВЦЭМ!$D$10+'СЕТ СН'!$H$6-'СЕТ СН'!$H$22</f>
        <v>1248.7490337900001</v>
      </c>
      <c r="F97" s="36">
        <f>SUMIFS(СВЦЭМ!$C$33:$C$776,СВЦЭМ!$A$33:$A$776,$A97,СВЦЭМ!$B$33:$B$776,F$79)+'СЕТ СН'!$H$12+СВЦЭМ!$D$10+'СЕТ СН'!$H$6-'СЕТ СН'!$H$22</f>
        <v>1241.4813755100001</v>
      </c>
      <c r="G97" s="36">
        <f>SUMIFS(СВЦЭМ!$C$33:$C$776,СВЦЭМ!$A$33:$A$776,$A97,СВЦЭМ!$B$33:$B$776,G$79)+'СЕТ СН'!$H$12+СВЦЭМ!$D$10+'СЕТ СН'!$H$6-'СЕТ СН'!$H$22</f>
        <v>1223.93007771</v>
      </c>
      <c r="H97" s="36">
        <f>SUMIFS(СВЦЭМ!$C$33:$C$776,СВЦЭМ!$A$33:$A$776,$A97,СВЦЭМ!$B$33:$B$776,H$79)+'СЕТ СН'!$H$12+СВЦЭМ!$D$10+'СЕТ СН'!$H$6-'СЕТ СН'!$H$22</f>
        <v>1192.3322373400001</v>
      </c>
      <c r="I97" s="36">
        <f>SUMIFS(СВЦЭМ!$C$33:$C$776,СВЦЭМ!$A$33:$A$776,$A97,СВЦЭМ!$B$33:$B$776,I$79)+'СЕТ СН'!$H$12+СВЦЭМ!$D$10+'СЕТ СН'!$H$6-'СЕТ СН'!$H$22</f>
        <v>1163.6021810300001</v>
      </c>
      <c r="J97" s="36">
        <f>SUMIFS(СВЦЭМ!$C$33:$C$776,СВЦЭМ!$A$33:$A$776,$A97,СВЦЭМ!$B$33:$B$776,J$79)+'СЕТ СН'!$H$12+СВЦЭМ!$D$10+'СЕТ СН'!$H$6-'СЕТ СН'!$H$22</f>
        <v>1159.5847855700001</v>
      </c>
      <c r="K97" s="36">
        <f>SUMIFS(СВЦЭМ!$C$33:$C$776,СВЦЭМ!$A$33:$A$776,$A97,СВЦЭМ!$B$33:$B$776,K$79)+'СЕТ СН'!$H$12+СВЦЭМ!$D$10+'СЕТ СН'!$H$6-'СЕТ СН'!$H$22</f>
        <v>1159.08072621</v>
      </c>
      <c r="L97" s="36">
        <f>SUMIFS(СВЦЭМ!$C$33:$C$776,СВЦЭМ!$A$33:$A$776,$A97,СВЦЭМ!$B$33:$B$776,L$79)+'СЕТ СН'!$H$12+СВЦЭМ!$D$10+'СЕТ СН'!$H$6-'СЕТ СН'!$H$22</f>
        <v>1159.72055118</v>
      </c>
      <c r="M97" s="36">
        <f>SUMIFS(СВЦЭМ!$C$33:$C$776,СВЦЭМ!$A$33:$A$776,$A97,СВЦЭМ!$B$33:$B$776,M$79)+'СЕТ СН'!$H$12+СВЦЭМ!$D$10+'СЕТ СН'!$H$6-'СЕТ СН'!$H$22</f>
        <v>1177.69780255</v>
      </c>
      <c r="N97" s="36">
        <f>SUMIFS(СВЦЭМ!$C$33:$C$776,СВЦЭМ!$A$33:$A$776,$A97,СВЦЭМ!$B$33:$B$776,N$79)+'СЕТ СН'!$H$12+СВЦЭМ!$D$10+'СЕТ СН'!$H$6-'СЕТ СН'!$H$22</f>
        <v>1213.54831291</v>
      </c>
      <c r="O97" s="36">
        <f>SUMIFS(СВЦЭМ!$C$33:$C$776,СВЦЭМ!$A$33:$A$776,$A97,СВЦЭМ!$B$33:$B$776,O$79)+'СЕТ СН'!$H$12+СВЦЭМ!$D$10+'СЕТ СН'!$H$6-'СЕТ СН'!$H$22</f>
        <v>1255.42398643</v>
      </c>
      <c r="P97" s="36">
        <f>SUMIFS(СВЦЭМ!$C$33:$C$776,СВЦЭМ!$A$33:$A$776,$A97,СВЦЭМ!$B$33:$B$776,P$79)+'СЕТ СН'!$H$12+СВЦЭМ!$D$10+'СЕТ СН'!$H$6-'СЕТ СН'!$H$22</f>
        <v>1272.82140398</v>
      </c>
      <c r="Q97" s="36">
        <f>SUMIFS(СВЦЭМ!$C$33:$C$776,СВЦЭМ!$A$33:$A$776,$A97,СВЦЭМ!$B$33:$B$776,Q$79)+'СЕТ СН'!$H$12+СВЦЭМ!$D$10+'СЕТ СН'!$H$6-'СЕТ СН'!$H$22</f>
        <v>1280.39574877</v>
      </c>
      <c r="R97" s="36">
        <f>SUMIFS(СВЦЭМ!$C$33:$C$776,СВЦЭМ!$A$33:$A$776,$A97,СВЦЭМ!$B$33:$B$776,R$79)+'СЕТ СН'!$H$12+СВЦЭМ!$D$10+'СЕТ СН'!$H$6-'СЕТ СН'!$H$22</f>
        <v>1276.0043627699999</v>
      </c>
      <c r="S97" s="36">
        <f>SUMIFS(СВЦЭМ!$C$33:$C$776,СВЦЭМ!$A$33:$A$776,$A97,СВЦЭМ!$B$33:$B$776,S$79)+'СЕТ СН'!$H$12+СВЦЭМ!$D$10+'СЕТ СН'!$H$6-'СЕТ СН'!$H$22</f>
        <v>1254.3613885500001</v>
      </c>
      <c r="T97" s="36">
        <f>SUMIFS(СВЦЭМ!$C$33:$C$776,СВЦЭМ!$A$33:$A$776,$A97,СВЦЭМ!$B$33:$B$776,T$79)+'СЕТ СН'!$H$12+СВЦЭМ!$D$10+'СЕТ СН'!$H$6-'СЕТ СН'!$H$22</f>
        <v>1214.8527172300001</v>
      </c>
      <c r="U97" s="36">
        <f>SUMIFS(СВЦЭМ!$C$33:$C$776,СВЦЭМ!$A$33:$A$776,$A97,СВЦЭМ!$B$33:$B$776,U$79)+'СЕТ СН'!$H$12+СВЦЭМ!$D$10+'СЕТ СН'!$H$6-'СЕТ СН'!$H$22</f>
        <v>1203.1441958100002</v>
      </c>
      <c r="V97" s="36">
        <f>SUMIFS(СВЦЭМ!$C$33:$C$776,СВЦЭМ!$A$33:$A$776,$A97,СВЦЭМ!$B$33:$B$776,V$79)+'СЕТ СН'!$H$12+СВЦЭМ!$D$10+'СЕТ СН'!$H$6-'СЕТ СН'!$H$22</f>
        <v>1193.5884066800002</v>
      </c>
      <c r="W97" s="36">
        <f>SUMIFS(СВЦЭМ!$C$33:$C$776,СВЦЭМ!$A$33:$A$776,$A97,СВЦЭМ!$B$33:$B$776,W$79)+'СЕТ СН'!$H$12+СВЦЭМ!$D$10+'СЕТ СН'!$H$6-'СЕТ СН'!$H$22</f>
        <v>1204.6956855000001</v>
      </c>
      <c r="X97" s="36">
        <f>SUMIFS(СВЦЭМ!$C$33:$C$776,СВЦЭМ!$A$33:$A$776,$A97,СВЦЭМ!$B$33:$B$776,X$79)+'СЕТ СН'!$H$12+СВЦЭМ!$D$10+'СЕТ СН'!$H$6-'СЕТ СН'!$H$22</f>
        <v>1202.8868069600001</v>
      </c>
      <c r="Y97" s="36">
        <f>SUMIFS(СВЦЭМ!$C$33:$C$776,СВЦЭМ!$A$33:$A$776,$A97,СВЦЭМ!$B$33:$B$776,Y$79)+'СЕТ СН'!$H$12+СВЦЭМ!$D$10+'СЕТ СН'!$H$6-'СЕТ СН'!$H$22</f>
        <v>1230.7264677000001</v>
      </c>
    </row>
    <row r="98" spans="1:25" ht="15.75" x14ac:dyDescent="0.2">
      <c r="A98" s="35">
        <f t="shared" si="2"/>
        <v>43880</v>
      </c>
      <c r="B98" s="36">
        <f>SUMIFS(СВЦЭМ!$C$33:$C$776,СВЦЭМ!$A$33:$A$776,$A98,СВЦЭМ!$B$33:$B$776,B$79)+'СЕТ СН'!$H$12+СВЦЭМ!$D$10+'СЕТ СН'!$H$6-'СЕТ СН'!$H$22</f>
        <v>1257.4421914700001</v>
      </c>
      <c r="C98" s="36">
        <f>SUMIFS(СВЦЭМ!$C$33:$C$776,СВЦЭМ!$A$33:$A$776,$A98,СВЦЭМ!$B$33:$B$776,C$79)+'СЕТ СН'!$H$12+СВЦЭМ!$D$10+'СЕТ СН'!$H$6-'СЕТ СН'!$H$22</f>
        <v>1261.36939665</v>
      </c>
      <c r="D98" s="36">
        <f>SUMIFS(СВЦЭМ!$C$33:$C$776,СВЦЭМ!$A$33:$A$776,$A98,СВЦЭМ!$B$33:$B$776,D$79)+'СЕТ СН'!$H$12+СВЦЭМ!$D$10+'СЕТ СН'!$H$6-'СЕТ СН'!$H$22</f>
        <v>1278.60382899</v>
      </c>
      <c r="E98" s="36">
        <f>SUMIFS(СВЦЭМ!$C$33:$C$776,СВЦЭМ!$A$33:$A$776,$A98,СВЦЭМ!$B$33:$B$776,E$79)+'СЕТ СН'!$H$12+СВЦЭМ!$D$10+'СЕТ СН'!$H$6-'СЕТ СН'!$H$22</f>
        <v>1284.3804863400001</v>
      </c>
      <c r="F98" s="36">
        <f>SUMIFS(СВЦЭМ!$C$33:$C$776,СВЦЭМ!$A$33:$A$776,$A98,СВЦЭМ!$B$33:$B$776,F$79)+'СЕТ СН'!$H$12+СВЦЭМ!$D$10+'СЕТ СН'!$H$6-'СЕТ СН'!$H$22</f>
        <v>1275.5488929099999</v>
      </c>
      <c r="G98" s="36">
        <f>SUMIFS(СВЦЭМ!$C$33:$C$776,СВЦЭМ!$A$33:$A$776,$A98,СВЦЭМ!$B$33:$B$776,G$79)+'СЕТ СН'!$H$12+СВЦЭМ!$D$10+'СЕТ СН'!$H$6-'СЕТ СН'!$H$22</f>
        <v>1260.1320028800001</v>
      </c>
      <c r="H98" s="36">
        <f>SUMIFS(СВЦЭМ!$C$33:$C$776,СВЦЭМ!$A$33:$A$776,$A98,СВЦЭМ!$B$33:$B$776,H$79)+'СЕТ СН'!$H$12+СВЦЭМ!$D$10+'СЕТ СН'!$H$6-'СЕТ СН'!$H$22</f>
        <v>1228.64159223</v>
      </c>
      <c r="I98" s="36">
        <f>SUMIFS(СВЦЭМ!$C$33:$C$776,СВЦЭМ!$A$33:$A$776,$A98,СВЦЭМ!$B$33:$B$776,I$79)+'СЕТ СН'!$H$12+СВЦЭМ!$D$10+'СЕТ СН'!$H$6-'СЕТ СН'!$H$22</f>
        <v>1205.3012188499999</v>
      </c>
      <c r="J98" s="36">
        <f>SUMIFS(СВЦЭМ!$C$33:$C$776,СВЦЭМ!$A$33:$A$776,$A98,СВЦЭМ!$B$33:$B$776,J$79)+'СЕТ СН'!$H$12+СВЦЭМ!$D$10+'СЕТ СН'!$H$6-'СЕТ СН'!$H$22</f>
        <v>1176.00703722</v>
      </c>
      <c r="K98" s="36">
        <f>SUMIFS(СВЦЭМ!$C$33:$C$776,СВЦЭМ!$A$33:$A$776,$A98,СВЦЭМ!$B$33:$B$776,K$79)+'СЕТ СН'!$H$12+СВЦЭМ!$D$10+'СЕТ СН'!$H$6-'СЕТ СН'!$H$22</f>
        <v>1152.7842334100001</v>
      </c>
      <c r="L98" s="36">
        <f>SUMIFS(СВЦЭМ!$C$33:$C$776,СВЦЭМ!$A$33:$A$776,$A98,СВЦЭМ!$B$33:$B$776,L$79)+'СЕТ СН'!$H$12+СВЦЭМ!$D$10+'СЕТ СН'!$H$6-'СЕТ СН'!$H$22</f>
        <v>1153.328473</v>
      </c>
      <c r="M98" s="36">
        <f>SUMIFS(СВЦЭМ!$C$33:$C$776,СВЦЭМ!$A$33:$A$776,$A98,СВЦЭМ!$B$33:$B$776,M$79)+'СЕТ СН'!$H$12+СВЦЭМ!$D$10+'СЕТ СН'!$H$6-'СЕТ СН'!$H$22</f>
        <v>1163.30428805</v>
      </c>
      <c r="N98" s="36">
        <f>SUMIFS(СВЦЭМ!$C$33:$C$776,СВЦЭМ!$A$33:$A$776,$A98,СВЦЭМ!$B$33:$B$776,N$79)+'СЕТ СН'!$H$12+СВЦЭМ!$D$10+'СЕТ СН'!$H$6-'СЕТ СН'!$H$22</f>
        <v>1183.8441968700001</v>
      </c>
      <c r="O98" s="36">
        <f>SUMIFS(СВЦЭМ!$C$33:$C$776,СВЦЭМ!$A$33:$A$776,$A98,СВЦЭМ!$B$33:$B$776,O$79)+'СЕТ СН'!$H$12+СВЦЭМ!$D$10+'СЕТ СН'!$H$6-'СЕТ СН'!$H$22</f>
        <v>1208.0500316600001</v>
      </c>
      <c r="P98" s="36">
        <f>SUMIFS(СВЦЭМ!$C$33:$C$776,СВЦЭМ!$A$33:$A$776,$A98,СВЦЭМ!$B$33:$B$776,P$79)+'СЕТ СН'!$H$12+СВЦЭМ!$D$10+'СЕТ СН'!$H$6-'СЕТ СН'!$H$22</f>
        <v>1226.4218379000001</v>
      </c>
      <c r="Q98" s="36">
        <f>SUMIFS(СВЦЭМ!$C$33:$C$776,СВЦЭМ!$A$33:$A$776,$A98,СВЦЭМ!$B$33:$B$776,Q$79)+'СЕТ СН'!$H$12+СВЦЭМ!$D$10+'СЕТ СН'!$H$6-'СЕТ СН'!$H$22</f>
        <v>1232.6839622800001</v>
      </c>
      <c r="R98" s="36">
        <f>SUMIFS(СВЦЭМ!$C$33:$C$776,СВЦЭМ!$A$33:$A$776,$A98,СВЦЭМ!$B$33:$B$776,R$79)+'СЕТ СН'!$H$12+СВЦЭМ!$D$10+'СЕТ СН'!$H$6-'СЕТ СН'!$H$22</f>
        <v>1226.85690985</v>
      </c>
      <c r="S98" s="36">
        <f>SUMIFS(СВЦЭМ!$C$33:$C$776,СВЦЭМ!$A$33:$A$776,$A98,СВЦЭМ!$B$33:$B$776,S$79)+'СЕТ СН'!$H$12+СВЦЭМ!$D$10+'СЕТ СН'!$H$6-'СЕТ СН'!$H$22</f>
        <v>1196.2950725600001</v>
      </c>
      <c r="T98" s="36">
        <f>SUMIFS(СВЦЭМ!$C$33:$C$776,СВЦЭМ!$A$33:$A$776,$A98,СВЦЭМ!$B$33:$B$776,T$79)+'СЕТ СН'!$H$12+СВЦЭМ!$D$10+'СЕТ СН'!$H$6-'СЕТ СН'!$H$22</f>
        <v>1159.19190263</v>
      </c>
      <c r="U98" s="36">
        <f>SUMIFS(СВЦЭМ!$C$33:$C$776,СВЦЭМ!$A$33:$A$776,$A98,СВЦЭМ!$B$33:$B$776,U$79)+'СЕТ СН'!$H$12+СВЦЭМ!$D$10+'СЕТ СН'!$H$6-'СЕТ СН'!$H$22</f>
        <v>1153.1953496200001</v>
      </c>
      <c r="V98" s="36">
        <f>SUMIFS(СВЦЭМ!$C$33:$C$776,СВЦЭМ!$A$33:$A$776,$A98,СВЦЭМ!$B$33:$B$776,V$79)+'СЕТ СН'!$H$12+СВЦЭМ!$D$10+'СЕТ СН'!$H$6-'СЕТ СН'!$H$22</f>
        <v>1174.1759775800001</v>
      </c>
      <c r="W98" s="36">
        <f>SUMIFS(СВЦЭМ!$C$33:$C$776,СВЦЭМ!$A$33:$A$776,$A98,СВЦЭМ!$B$33:$B$776,W$79)+'СЕТ СН'!$H$12+СВЦЭМ!$D$10+'СЕТ СН'!$H$6-'СЕТ СН'!$H$22</f>
        <v>1164.76562945</v>
      </c>
      <c r="X98" s="36">
        <f>SUMIFS(СВЦЭМ!$C$33:$C$776,СВЦЭМ!$A$33:$A$776,$A98,СВЦЭМ!$B$33:$B$776,X$79)+'СЕТ СН'!$H$12+СВЦЭМ!$D$10+'СЕТ СН'!$H$6-'СЕТ СН'!$H$22</f>
        <v>1165.2255972</v>
      </c>
      <c r="Y98" s="36">
        <f>SUMIFS(СВЦЭМ!$C$33:$C$776,СВЦЭМ!$A$33:$A$776,$A98,СВЦЭМ!$B$33:$B$776,Y$79)+'СЕТ СН'!$H$12+СВЦЭМ!$D$10+'СЕТ СН'!$H$6-'СЕТ СН'!$H$22</f>
        <v>1207.05663697</v>
      </c>
    </row>
    <row r="99" spans="1:25" ht="15.75" x14ac:dyDescent="0.2">
      <c r="A99" s="35">
        <f t="shared" si="2"/>
        <v>43881</v>
      </c>
      <c r="B99" s="36">
        <f>SUMIFS(СВЦЭМ!$C$33:$C$776,СВЦЭМ!$A$33:$A$776,$A99,СВЦЭМ!$B$33:$B$776,B$79)+'СЕТ СН'!$H$12+СВЦЭМ!$D$10+'СЕТ СН'!$H$6-'СЕТ СН'!$H$22</f>
        <v>1213.5967915200001</v>
      </c>
      <c r="C99" s="36">
        <f>SUMIFS(СВЦЭМ!$C$33:$C$776,СВЦЭМ!$A$33:$A$776,$A99,СВЦЭМ!$B$33:$B$776,C$79)+'СЕТ СН'!$H$12+СВЦЭМ!$D$10+'СЕТ СН'!$H$6-'СЕТ СН'!$H$22</f>
        <v>1224.37976731</v>
      </c>
      <c r="D99" s="36">
        <f>SUMIFS(СВЦЭМ!$C$33:$C$776,СВЦЭМ!$A$33:$A$776,$A99,СВЦЭМ!$B$33:$B$776,D$79)+'СЕТ СН'!$H$12+СВЦЭМ!$D$10+'СЕТ СН'!$H$6-'СЕТ СН'!$H$22</f>
        <v>1236.2655543600001</v>
      </c>
      <c r="E99" s="36">
        <f>SUMIFS(СВЦЭМ!$C$33:$C$776,СВЦЭМ!$A$33:$A$776,$A99,СВЦЭМ!$B$33:$B$776,E$79)+'СЕТ СН'!$H$12+СВЦЭМ!$D$10+'СЕТ СН'!$H$6-'СЕТ СН'!$H$22</f>
        <v>1251.6731337200001</v>
      </c>
      <c r="F99" s="36">
        <f>SUMIFS(СВЦЭМ!$C$33:$C$776,СВЦЭМ!$A$33:$A$776,$A99,СВЦЭМ!$B$33:$B$776,F$79)+'СЕТ СН'!$H$12+СВЦЭМ!$D$10+'СЕТ СН'!$H$6-'СЕТ СН'!$H$22</f>
        <v>1255.17957357</v>
      </c>
      <c r="G99" s="36">
        <f>SUMIFS(СВЦЭМ!$C$33:$C$776,СВЦЭМ!$A$33:$A$776,$A99,СВЦЭМ!$B$33:$B$776,G$79)+'СЕТ СН'!$H$12+СВЦЭМ!$D$10+'СЕТ СН'!$H$6-'СЕТ СН'!$H$22</f>
        <v>1241.8709220400001</v>
      </c>
      <c r="H99" s="36">
        <f>SUMIFS(СВЦЭМ!$C$33:$C$776,СВЦЭМ!$A$33:$A$776,$A99,СВЦЭМ!$B$33:$B$776,H$79)+'СЕТ СН'!$H$12+СВЦЭМ!$D$10+'СЕТ СН'!$H$6-'СЕТ СН'!$H$22</f>
        <v>1204.68343996</v>
      </c>
      <c r="I99" s="36">
        <f>SUMIFS(СВЦЭМ!$C$33:$C$776,СВЦЭМ!$A$33:$A$776,$A99,СВЦЭМ!$B$33:$B$776,I$79)+'СЕТ СН'!$H$12+СВЦЭМ!$D$10+'СЕТ СН'!$H$6-'СЕТ СН'!$H$22</f>
        <v>1180.04862521</v>
      </c>
      <c r="J99" s="36">
        <f>SUMIFS(СВЦЭМ!$C$33:$C$776,СВЦЭМ!$A$33:$A$776,$A99,СВЦЭМ!$B$33:$B$776,J$79)+'СЕТ СН'!$H$12+СВЦЭМ!$D$10+'СЕТ СН'!$H$6-'СЕТ СН'!$H$22</f>
        <v>1143.4220592900001</v>
      </c>
      <c r="K99" s="36">
        <f>SUMIFS(СВЦЭМ!$C$33:$C$776,СВЦЭМ!$A$33:$A$776,$A99,СВЦЭМ!$B$33:$B$776,K$79)+'СЕТ СН'!$H$12+СВЦЭМ!$D$10+'СЕТ СН'!$H$6-'СЕТ СН'!$H$22</f>
        <v>1125.5249423499999</v>
      </c>
      <c r="L99" s="36">
        <f>SUMIFS(СВЦЭМ!$C$33:$C$776,СВЦЭМ!$A$33:$A$776,$A99,СВЦЭМ!$B$33:$B$776,L$79)+'СЕТ СН'!$H$12+СВЦЭМ!$D$10+'СЕТ СН'!$H$6-'СЕТ СН'!$H$22</f>
        <v>1125.5861302000001</v>
      </c>
      <c r="M99" s="36">
        <f>SUMIFS(СВЦЭМ!$C$33:$C$776,СВЦЭМ!$A$33:$A$776,$A99,СВЦЭМ!$B$33:$B$776,M$79)+'СЕТ СН'!$H$12+СВЦЭМ!$D$10+'СЕТ СН'!$H$6-'СЕТ СН'!$H$22</f>
        <v>1136.63202716</v>
      </c>
      <c r="N99" s="36">
        <f>SUMIFS(СВЦЭМ!$C$33:$C$776,СВЦЭМ!$A$33:$A$776,$A99,СВЦЭМ!$B$33:$B$776,N$79)+'СЕТ СН'!$H$12+СВЦЭМ!$D$10+'СЕТ СН'!$H$6-'СЕТ СН'!$H$22</f>
        <v>1166.7519304700002</v>
      </c>
      <c r="O99" s="36">
        <f>SUMIFS(СВЦЭМ!$C$33:$C$776,СВЦЭМ!$A$33:$A$776,$A99,СВЦЭМ!$B$33:$B$776,O$79)+'СЕТ СН'!$H$12+СВЦЭМ!$D$10+'СЕТ СН'!$H$6-'СЕТ СН'!$H$22</f>
        <v>1189.9062764</v>
      </c>
      <c r="P99" s="36">
        <f>SUMIFS(СВЦЭМ!$C$33:$C$776,СВЦЭМ!$A$33:$A$776,$A99,СВЦЭМ!$B$33:$B$776,P$79)+'СЕТ СН'!$H$12+СВЦЭМ!$D$10+'СЕТ СН'!$H$6-'СЕТ СН'!$H$22</f>
        <v>1202.70233207</v>
      </c>
      <c r="Q99" s="36">
        <f>SUMIFS(СВЦЭМ!$C$33:$C$776,СВЦЭМ!$A$33:$A$776,$A99,СВЦЭМ!$B$33:$B$776,Q$79)+'СЕТ СН'!$H$12+СВЦЭМ!$D$10+'СЕТ СН'!$H$6-'СЕТ СН'!$H$22</f>
        <v>1220.6916062300002</v>
      </c>
      <c r="R99" s="36">
        <f>SUMIFS(СВЦЭМ!$C$33:$C$776,СВЦЭМ!$A$33:$A$776,$A99,СВЦЭМ!$B$33:$B$776,R$79)+'СЕТ СН'!$H$12+СВЦЭМ!$D$10+'СЕТ СН'!$H$6-'СЕТ СН'!$H$22</f>
        <v>1218.07474286</v>
      </c>
      <c r="S99" s="36">
        <f>SUMIFS(СВЦЭМ!$C$33:$C$776,СВЦЭМ!$A$33:$A$776,$A99,СВЦЭМ!$B$33:$B$776,S$79)+'СЕТ СН'!$H$12+СВЦЭМ!$D$10+'СЕТ СН'!$H$6-'СЕТ СН'!$H$22</f>
        <v>1179.2258201900001</v>
      </c>
      <c r="T99" s="36">
        <f>SUMIFS(СВЦЭМ!$C$33:$C$776,СВЦЭМ!$A$33:$A$776,$A99,СВЦЭМ!$B$33:$B$776,T$79)+'СЕТ СН'!$H$12+СВЦЭМ!$D$10+'СЕТ СН'!$H$6-'СЕТ СН'!$H$22</f>
        <v>1140.5042758100001</v>
      </c>
      <c r="U99" s="36">
        <f>SUMIFS(СВЦЭМ!$C$33:$C$776,СВЦЭМ!$A$33:$A$776,$A99,СВЦЭМ!$B$33:$B$776,U$79)+'СЕТ СН'!$H$12+СВЦЭМ!$D$10+'СЕТ СН'!$H$6-'СЕТ СН'!$H$22</f>
        <v>1129.5149872700001</v>
      </c>
      <c r="V99" s="36">
        <f>SUMIFS(СВЦЭМ!$C$33:$C$776,СВЦЭМ!$A$33:$A$776,$A99,СВЦЭМ!$B$33:$B$776,V$79)+'СЕТ СН'!$H$12+СВЦЭМ!$D$10+'СЕТ СН'!$H$6-'СЕТ СН'!$H$22</f>
        <v>1134.0443495700001</v>
      </c>
      <c r="W99" s="36">
        <f>SUMIFS(СВЦЭМ!$C$33:$C$776,СВЦЭМ!$A$33:$A$776,$A99,СВЦЭМ!$B$33:$B$776,W$79)+'СЕТ СН'!$H$12+СВЦЭМ!$D$10+'СЕТ СН'!$H$6-'СЕТ СН'!$H$22</f>
        <v>1153.60774356</v>
      </c>
      <c r="X99" s="36">
        <f>SUMIFS(СВЦЭМ!$C$33:$C$776,СВЦЭМ!$A$33:$A$776,$A99,СВЦЭМ!$B$33:$B$776,X$79)+'СЕТ СН'!$H$12+СВЦЭМ!$D$10+'СЕТ СН'!$H$6-'СЕТ СН'!$H$22</f>
        <v>1172.23313517</v>
      </c>
      <c r="Y99" s="36">
        <f>SUMIFS(СВЦЭМ!$C$33:$C$776,СВЦЭМ!$A$33:$A$776,$A99,СВЦЭМ!$B$33:$B$776,Y$79)+'СЕТ СН'!$H$12+СВЦЭМ!$D$10+'СЕТ СН'!$H$6-'СЕТ СН'!$H$22</f>
        <v>1185.0428171900001</v>
      </c>
    </row>
    <row r="100" spans="1:25" ht="15.75" x14ac:dyDescent="0.2">
      <c r="A100" s="35">
        <f t="shared" si="2"/>
        <v>43882</v>
      </c>
      <c r="B100" s="36">
        <f>SUMIFS(СВЦЭМ!$C$33:$C$776,СВЦЭМ!$A$33:$A$776,$A100,СВЦЭМ!$B$33:$B$776,B$79)+'СЕТ СН'!$H$12+СВЦЭМ!$D$10+'СЕТ СН'!$H$6-'СЕТ СН'!$H$22</f>
        <v>1203.05185424</v>
      </c>
      <c r="C100" s="36">
        <f>SUMIFS(СВЦЭМ!$C$33:$C$776,СВЦЭМ!$A$33:$A$776,$A100,СВЦЭМ!$B$33:$B$776,C$79)+'СЕТ СН'!$H$12+СВЦЭМ!$D$10+'СЕТ СН'!$H$6-'СЕТ СН'!$H$22</f>
        <v>1230.6286483200001</v>
      </c>
      <c r="D100" s="36">
        <f>SUMIFS(СВЦЭМ!$C$33:$C$776,СВЦЭМ!$A$33:$A$776,$A100,СВЦЭМ!$B$33:$B$776,D$79)+'СЕТ СН'!$H$12+СВЦЭМ!$D$10+'СЕТ СН'!$H$6-'СЕТ СН'!$H$22</f>
        <v>1246.0020749300002</v>
      </c>
      <c r="E100" s="36">
        <f>SUMIFS(СВЦЭМ!$C$33:$C$776,СВЦЭМ!$A$33:$A$776,$A100,СВЦЭМ!$B$33:$B$776,E$79)+'СЕТ СН'!$H$12+СВЦЭМ!$D$10+'СЕТ СН'!$H$6-'СЕТ СН'!$H$22</f>
        <v>1247.6088748500001</v>
      </c>
      <c r="F100" s="36">
        <f>SUMIFS(СВЦЭМ!$C$33:$C$776,СВЦЭМ!$A$33:$A$776,$A100,СВЦЭМ!$B$33:$B$776,F$79)+'СЕТ СН'!$H$12+СВЦЭМ!$D$10+'СЕТ СН'!$H$6-'СЕТ СН'!$H$22</f>
        <v>1232.0225270200001</v>
      </c>
      <c r="G100" s="36">
        <f>SUMIFS(СВЦЭМ!$C$33:$C$776,СВЦЭМ!$A$33:$A$776,$A100,СВЦЭМ!$B$33:$B$776,G$79)+'СЕТ СН'!$H$12+СВЦЭМ!$D$10+'СЕТ СН'!$H$6-'СЕТ СН'!$H$22</f>
        <v>1204.9260103500001</v>
      </c>
      <c r="H100" s="36">
        <f>SUMIFS(СВЦЭМ!$C$33:$C$776,СВЦЭМ!$A$33:$A$776,$A100,СВЦЭМ!$B$33:$B$776,H$79)+'СЕТ СН'!$H$12+СВЦЭМ!$D$10+'СЕТ СН'!$H$6-'СЕТ СН'!$H$22</f>
        <v>1184.65343895</v>
      </c>
      <c r="I100" s="36">
        <f>SUMIFS(СВЦЭМ!$C$33:$C$776,СВЦЭМ!$A$33:$A$776,$A100,СВЦЭМ!$B$33:$B$776,I$79)+'СЕТ СН'!$H$12+СВЦЭМ!$D$10+'СЕТ СН'!$H$6-'СЕТ СН'!$H$22</f>
        <v>1169.2122463400001</v>
      </c>
      <c r="J100" s="36">
        <f>SUMIFS(СВЦЭМ!$C$33:$C$776,СВЦЭМ!$A$33:$A$776,$A100,СВЦЭМ!$B$33:$B$776,J$79)+'СЕТ СН'!$H$12+СВЦЭМ!$D$10+'СЕТ СН'!$H$6-'СЕТ СН'!$H$22</f>
        <v>1142.4685011399999</v>
      </c>
      <c r="K100" s="36">
        <f>SUMIFS(СВЦЭМ!$C$33:$C$776,СВЦЭМ!$A$33:$A$776,$A100,СВЦЭМ!$B$33:$B$776,K$79)+'СЕТ СН'!$H$12+СВЦЭМ!$D$10+'СЕТ СН'!$H$6-'СЕТ СН'!$H$22</f>
        <v>1136.0020947</v>
      </c>
      <c r="L100" s="36">
        <f>SUMIFS(СВЦЭМ!$C$33:$C$776,СВЦЭМ!$A$33:$A$776,$A100,СВЦЭМ!$B$33:$B$776,L$79)+'СЕТ СН'!$H$12+СВЦЭМ!$D$10+'СЕТ СН'!$H$6-'СЕТ СН'!$H$22</f>
        <v>1139.92227869</v>
      </c>
      <c r="M100" s="36">
        <f>SUMIFS(СВЦЭМ!$C$33:$C$776,СВЦЭМ!$A$33:$A$776,$A100,СВЦЭМ!$B$33:$B$776,M$79)+'СЕТ СН'!$H$12+СВЦЭМ!$D$10+'СЕТ СН'!$H$6-'СЕТ СН'!$H$22</f>
        <v>1153.9864565299999</v>
      </c>
      <c r="N100" s="36">
        <f>SUMIFS(СВЦЭМ!$C$33:$C$776,СВЦЭМ!$A$33:$A$776,$A100,СВЦЭМ!$B$33:$B$776,N$79)+'СЕТ СН'!$H$12+СВЦЭМ!$D$10+'СЕТ СН'!$H$6-'СЕТ СН'!$H$22</f>
        <v>1180.2662642100001</v>
      </c>
      <c r="O100" s="36">
        <f>SUMIFS(СВЦЭМ!$C$33:$C$776,СВЦЭМ!$A$33:$A$776,$A100,СВЦЭМ!$B$33:$B$776,O$79)+'СЕТ СН'!$H$12+СВЦЭМ!$D$10+'СЕТ СН'!$H$6-'СЕТ СН'!$H$22</f>
        <v>1199.5684341200001</v>
      </c>
      <c r="P100" s="36">
        <f>SUMIFS(СВЦЭМ!$C$33:$C$776,СВЦЭМ!$A$33:$A$776,$A100,СВЦЭМ!$B$33:$B$776,P$79)+'СЕТ СН'!$H$12+СВЦЭМ!$D$10+'СЕТ СН'!$H$6-'СЕТ СН'!$H$22</f>
        <v>1212.5449878900001</v>
      </c>
      <c r="Q100" s="36">
        <f>SUMIFS(СВЦЭМ!$C$33:$C$776,СВЦЭМ!$A$33:$A$776,$A100,СВЦЭМ!$B$33:$B$776,Q$79)+'СЕТ СН'!$H$12+СВЦЭМ!$D$10+'СЕТ СН'!$H$6-'СЕТ СН'!$H$22</f>
        <v>1221.4440300600002</v>
      </c>
      <c r="R100" s="36">
        <f>SUMIFS(СВЦЭМ!$C$33:$C$776,СВЦЭМ!$A$33:$A$776,$A100,СВЦЭМ!$B$33:$B$776,R$79)+'СЕТ СН'!$H$12+СВЦЭМ!$D$10+'СЕТ СН'!$H$6-'СЕТ СН'!$H$22</f>
        <v>1217.72183073</v>
      </c>
      <c r="S100" s="36">
        <f>SUMIFS(СВЦЭМ!$C$33:$C$776,СВЦЭМ!$A$33:$A$776,$A100,СВЦЭМ!$B$33:$B$776,S$79)+'СЕТ СН'!$H$12+СВЦЭМ!$D$10+'СЕТ СН'!$H$6-'СЕТ СН'!$H$22</f>
        <v>1195.1361914700001</v>
      </c>
      <c r="T100" s="36">
        <f>SUMIFS(СВЦЭМ!$C$33:$C$776,СВЦЭМ!$A$33:$A$776,$A100,СВЦЭМ!$B$33:$B$776,T$79)+'СЕТ СН'!$H$12+СВЦЭМ!$D$10+'СЕТ СН'!$H$6-'СЕТ СН'!$H$22</f>
        <v>1152.83753503</v>
      </c>
      <c r="U100" s="36">
        <f>SUMIFS(СВЦЭМ!$C$33:$C$776,СВЦЭМ!$A$33:$A$776,$A100,СВЦЭМ!$B$33:$B$776,U$79)+'СЕТ СН'!$H$12+СВЦЭМ!$D$10+'СЕТ СН'!$H$6-'СЕТ СН'!$H$22</f>
        <v>1137.80286071</v>
      </c>
      <c r="V100" s="36">
        <f>SUMIFS(СВЦЭМ!$C$33:$C$776,СВЦЭМ!$A$33:$A$776,$A100,СВЦЭМ!$B$33:$B$776,V$79)+'СЕТ СН'!$H$12+СВЦЭМ!$D$10+'СЕТ СН'!$H$6-'СЕТ СН'!$H$22</f>
        <v>1104.1229290900001</v>
      </c>
      <c r="W100" s="36">
        <f>SUMIFS(СВЦЭМ!$C$33:$C$776,СВЦЭМ!$A$33:$A$776,$A100,СВЦЭМ!$B$33:$B$776,W$79)+'СЕТ СН'!$H$12+СВЦЭМ!$D$10+'СЕТ СН'!$H$6-'СЕТ СН'!$H$22</f>
        <v>1107.6515824000001</v>
      </c>
      <c r="X100" s="36">
        <f>SUMIFS(СВЦЭМ!$C$33:$C$776,СВЦЭМ!$A$33:$A$776,$A100,СВЦЭМ!$B$33:$B$776,X$79)+'СЕТ СН'!$H$12+СВЦЭМ!$D$10+'СЕТ СН'!$H$6-'СЕТ СН'!$H$22</f>
        <v>1115.1253697900001</v>
      </c>
      <c r="Y100" s="36">
        <f>SUMIFS(СВЦЭМ!$C$33:$C$776,СВЦЭМ!$A$33:$A$776,$A100,СВЦЭМ!$B$33:$B$776,Y$79)+'СЕТ СН'!$H$12+СВЦЭМ!$D$10+'СЕТ СН'!$H$6-'СЕТ СН'!$H$22</f>
        <v>1139.8266982500002</v>
      </c>
    </row>
    <row r="101" spans="1:25" ht="15.75" x14ac:dyDescent="0.2">
      <c r="A101" s="35">
        <f t="shared" si="2"/>
        <v>43883</v>
      </c>
      <c r="B101" s="36">
        <f>SUMIFS(СВЦЭМ!$C$33:$C$776,СВЦЭМ!$A$33:$A$776,$A101,СВЦЭМ!$B$33:$B$776,B$79)+'СЕТ СН'!$H$12+СВЦЭМ!$D$10+'СЕТ СН'!$H$6-'СЕТ СН'!$H$22</f>
        <v>1178.6399311800001</v>
      </c>
      <c r="C101" s="36">
        <f>SUMIFS(СВЦЭМ!$C$33:$C$776,СВЦЭМ!$A$33:$A$776,$A101,СВЦЭМ!$B$33:$B$776,C$79)+'СЕТ СН'!$H$12+СВЦЭМ!$D$10+'СЕТ СН'!$H$6-'СЕТ СН'!$H$22</f>
        <v>1190.1479504700001</v>
      </c>
      <c r="D101" s="36">
        <f>SUMIFS(СВЦЭМ!$C$33:$C$776,СВЦЭМ!$A$33:$A$776,$A101,СВЦЭМ!$B$33:$B$776,D$79)+'СЕТ СН'!$H$12+СВЦЭМ!$D$10+'СЕТ СН'!$H$6-'СЕТ СН'!$H$22</f>
        <v>1195.25285633</v>
      </c>
      <c r="E101" s="36">
        <f>SUMIFS(СВЦЭМ!$C$33:$C$776,СВЦЭМ!$A$33:$A$776,$A101,СВЦЭМ!$B$33:$B$776,E$79)+'СЕТ СН'!$H$12+СВЦЭМ!$D$10+'СЕТ СН'!$H$6-'СЕТ СН'!$H$22</f>
        <v>1198.86831807</v>
      </c>
      <c r="F101" s="36">
        <f>SUMIFS(СВЦЭМ!$C$33:$C$776,СВЦЭМ!$A$33:$A$776,$A101,СВЦЭМ!$B$33:$B$776,F$79)+'СЕТ СН'!$H$12+СВЦЭМ!$D$10+'СЕТ СН'!$H$6-'СЕТ СН'!$H$22</f>
        <v>1192.6661883100001</v>
      </c>
      <c r="G101" s="36">
        <f>SUMIFS(СВЦЭМ!$C$33:$C$776,СВЦЭМ!$A$33:$A$776,$A101,СВЦЭМ!$B$33:$B$776,G$79)+'СЕТ СН'!$H$12+СВЦЭМ!$D$10+'СЕТ СН'!$H$6-'СЕТ СН'!$H$22</f>
        <v>1185.6908347900001</v>
      </c>
      <c r="H101" s="36">
        <f>SUMIFS(СВЦЭМ!$C$33:$C$776,СВЦЭМ!$A$33:$A$776,$A101,СВЦЭМ!$B$33:$B$776,H$79)+'СЕТ СН'!$H$12+СВЦЭМ!$D$10+'СЕТ СН'!$H$6-'СЕТ СН'!$H$22</f>
        <v>1162.420601</v>
      </c>
      <c r="I101" s="36">
        <f>SUMIFS(СВЦЭМ!$C$33:$C$776,СВЦЭМ!$A$33:$A$776,$A101,СВЦЭМ!$B$33:$B$776,I$79)+'СЕТ СН'!$H$12+СВЦЭМ!$D$10+'СЕТ СН'!$H$6-'СЕТ СН'!$H$22</f>
        <v>1128.8091773600001</v>
      </c>
      <c r="J101" s="36">
        <f>SUMIFS(СВЦЭМ!$C$33:$C$776,СВЦЭМ!$A$33:$A$776,$A101,СВЦЭМ!$B$33:$B$776,J$79)+'СЕТ СН'!$H$12+СВЦЭМ!$D$10+'СЕТ СН'!$H$6-'СЕТ СН'!$H$22</f>
        <v>1134.28877468</v>
      </c>
      <c r="K101" s="36">
        <f>SUMIFS(СВЦЭМ!$C$33:$C$776,СВЦЭМ!$A$33:$A$776,$A101,СВЦЭМ!$B$33:$B$776,K$79)+'СЕТ СН'!$H$12+СВЦЭМ!$D$10+'СЕТ СН'!$H$6-'СЕТ СН'!$H$22</f>
        <v>1142.0801974400001</v>
      </c>
      <c r="L101" s="36">
        <f>SUMIFS(СВЦЭМ!$C$33:$C$776,СВЦЭМ!$A$33:$A$776,$A101,СВЦЭМ!$B$33:$B$776,L$79)+'СЕТ СН'!$H$12+СВЦЭМ!$D$10+'СЕТ СН'!$H$6-'СЕТ СН'!$H$22</f>
        <v>1155.77249858</v>
      </c>
      <c r="M101" s="36">
        <f>SUMIFS(СВЦЭМ!$C$33:$C$776,СВЦЭМ!$A$33:$A$776,$A101,СВЦЭМ!$B$33:$B$776,M$79)+'СЕТ СН'!$H$12+СВЦЭМ!$D$10+'СЕТ СН'!$H$6-'СЕТ СН'!$H$22</f>
        <v>1166.33695044</v>
      </c>
      <c r="N101" s="36">
        <f>SUMIFS(СВЦЭМ!$C$33:$C$776,СВЦЭМ!$A$33:$A$776,$A101,СВЦЭМ!$B$33:$B$776,N$79)+'СЕТ СН'!$H$12+СВЦЭМ!$D$10+'СЕТ СН'!$H$6-'СЕТ СН'!$H$22</f>
        <v>1168.1399049200002</v>
      </c>
      <c r="O101" s="36">
        <f>SUMIFS(СВЦЭМ!$C$33:$C$776,СВЦЭМ!$A$33:$A$776,$A101,СВЦЭМ!$B$33:$B$776,O$79)+'СЕТ СН'!$H$12+СВЦЭМ!$D$10+'СЕТ СН'!$H$6-'СЕТ СН'!$H$22</f>
        <v>1168.63576741</v>
      </c>
      <c r="P101" s="36">
        <f>SUMIFS(СВЦЭМ!$C$33:$C$776,СВЦЭМ!$A$33:$A$776,$A101,СВЦЭМ!$B$33:$B$776,P$79)+'СЕТ СН'!$H$12+СВЦЭМ!$D$10+'СЕТ СН'!$H$6-'СЕТ СН'!$H$22</f>
        <v>1161.1180653700001</v>
      </c>
      <c r="Q101" s="36">
        <f>SUMIFS(СВЦЭМ!$C$33:$C$776,СВЦЭМ!$A$33:$A$776,$A101,СВЦЭМ!$B$33:$B$776,Q$79)+'СЕТ СН'!$H$12+СВЦЭМ!$D$10+'СЕТ СН'!$H$6-'СЕТ СН'!$H$22</f>
        <v>1157.38362757</v>
      </c>
      <c r="R101" s="36">
        <f>SUMIFS(СВЦЭМ!$C$33:$C$776,СВЦЭМ!$A$33:$A$776,$A101,СВЦЭМ!$B$33:$B$776,R$79)+'СЕТ СН'!$H$12+СВЦЭМ!$D$10+'СЕТ СН'!$H$6-'СЕТ СН'!$H$22</f>
        <v>1151.9028481100001</v>
      </c>
      <c r="S101" s="36">
        <f>SUMIFS(СВЦЭМ!$C$33:$C$776,СВЦЭМ!$A$33:$A$776,$A101,СВЦЭМ!$B$33:$B$776,S$79)+'СЕТ СН'!$H$12+СВЦЭМ!$D$10+'СЕТ СН'!$H$6-'СЕТ СН'!$H$22</f>
        <v>1151.3371902599999</v>
      </c>
      <c r="T101" s="36">
        <f>SUMIFS(СВЦЭМ!$C$33:$C$776,СВЦЭМ!$A$33:$A$776,$A101,СВЦЭМ!$B$33:$B$776,T$79)+'СЕТ СН'!$H$12+СВЦЭМ!$D$10+'СЕТ СН'!$H$6-'СЕТ СН'!$H$22</f>
        <v>1155.77990617</v>
      </c>
      <c r="U101" s="36">
        <f>SUMIFS(СВЦЭМ!$C$33:$C$776,СВЦЭМ!$A$33:$A$776,$A101,СВЦЭМ!$B$33:$B$776,U$79)+'СЕТ СН'!$H$12+СВЦЭМ!$D$10+'СЕТ СН'!$H$6-'СЕТ СН'!$H$22</f>
        <v>1161.52610011</v>
      </c>
      <c r="V101" s="36">
        <f>SUMIFS(СВЦЭМ!$C$33:$C$776,СВЦЭМ!$A$33:$A$776,$A101,СВЦЭМ!$B$33:$B$776,V$79)+'СЕТ СН'!$H$12+СВЦЭМ!$D$10+'СЕТ СН'!$H$6-'СЕТ СН'!$H$22</f>
        <v>1168.42412274</v>
      </c>
      <c r="W101" s="36">
        <f>SUMIFS(СВЦЭМ!$C$33:$C$776,СВЦЭМ!$A$33:$A$776,$A101,СВЦЭМ!$B$33:$B$776,W$79)+'СЕТ СН'!$H$12+СВЦЭМ!$D$10+'СЕТ СН'!$H$6-'СЕТ СН'!$H$22</f>
        <v>1165.06410123</v>
      </c>
      <c r="X101" s="36">
        <f>SUMIFS(СВЦЭМ!$C$33:$C$776,СВЦЭМ!$A$33:$A$776,$A101,СВЦЭМ!$B$33:$B$776,X$79)+'СЕТ СН'!$H$12+СВЦЭМ!$D$10+'СЕТ СН'!$H$6-'СЕТ СН'!$H$22</f>
        <v>1157.59510516</v>
      </c>
      <c r="Y101" s="36">
        <f>SUMIFS(СВЦЭМ!$C$33:$C$776,СВЦЭМ!$A$33:$A$776,$A101,СВЦЭМ!$B$33:$B$776,Y$79)+'СЕТ СН'!$H$12+СВЦЭМ!$D$10+'СЕТ СН'!$H$6-'СЕТ СН'!$H$22</f>
        <v>1148.29260645</v>
      </c>
    </row>
    <row r="102" spans="1:25" ht="15.75" x14ac:dyDescent="0.2">
      <c r="A102" s="35">
        <f t="shared" si="2"/>
        <v>43884</v>
      </c>
      <c r="B102" s="36">
        <f>SUMIFS(СВЦЭМ!$C$33:$C$776,СВЦЭМ!$A$33:$A$776,$A102,СВЦЭМ!$B$33:$B$776,B$79)+'СЕТ СН'!$H$12+СВЦЭМ!$D$10+'СЕТ СН'!$H$6-'СЕТ СН'!$H$22</f>
        <v>1187.22236281</v>
      </c>
      <c r="C102" s="36">
        <f>SUMIFS(СВЦЭМ!$C$33:$C$776,СВЦЭМ!$A$33:$A$776,$A102,СВЦЭМ!$B$33:$B$776,C$79)+'СЕТ СН'!$H$12+СВЦЭМ!$D$10+'СЕТ СН'!$H$6-'СЕТ СН'!$H$22</f>
        <v>1203.8363712299999</v>
      </c>
      <c r="D102" s="36">
        <f>SUMIFS(СВЦЭМ!$C$33:$C$776,СВЦЭМ!$A$33:$A$776,$A102,СВЦЭМ!$B$33:$B$776,D$79)+'СЕТ СН'!$H$12+СВЦЭМ!$D$10+'СЕТ СН'!$H$6-'СЕТ СН'!$H$22</f>
        <v>1214.5940843200001</v>
      </c>
      <c r="E102" s="36">
        <f>SUMIFS(СВЦЭМ!$C$33:$C$776,СВЦЭМ!$A$33:$A$776,$A102,СВЦЭМ!$B$33:$B$776,E$79)+'СЕТ СН'!$H$12+СВЦЭМ!$D$10+'СЕТ СН'!$H$6-'СЕТ СН'!$H$22</f>
        <v>1223.16829648</v>
      </c>
      <c r="F102" s="36">
        <f>SUMIFS(СВЦЭМ!$C$33:$C$776,СВЦЭМ!$A$33:$A$776,$A102,СВЦЭМ!$B$33:$B$776,F$79)+'СЕТ СН'!$H$12+СВЦЭМ!$D$10+'СЕТ СН'!$H$6-'СЕТ СН'!$H$22</f>
        <v>1223.81972595</v>
      </c>
      <c r="G102" s="36">
        <f>SUMIFS(СВЦЭМ!$C$33:$C$776,СВЦЭМ!$A$33:$A$776,$A102,СВЦЭМ!$B$33:$B$776,G$79)+'СЕТ СН'!$H$12+СВЦЭМ!$D$10+'СЕТ СН'!$H$6-'СЕТ СН'!$H$22</f>
        <v>1225.68106954</v>
      </c>
      <c r="H102" s="36">
        <f>SUMIFS(СВЦЭМ!$C$33:$C$776,СВЦЭМ!$A$33:$A$776,$A102,СВЦЭМ!$B$33:$B$776,H$79)+'СЕТ СН'!$H$12+СВЦЭМ!$D$10+'СЕТ СН'!$H$6-'СЕТ СН'!$H$22</f>
        <v>1214.1742763500001</v>
      </c>
      <c r="I102" s="36">
        <f>SUMIFS(СВЦЭМ!$C$33:$C$776,СВЦЭМ!$A$33:$A$776,$A102,СВЦЭМ!$B$33:$B$776,I$79)+'СЕТ СН'!$H$12+СВЦЭМ!$D$10+'СЕТ СН'!$H$6-'СЕТ СН'!$H$22</f>
        <v>1208.83538755</v>
      </c>
      <c r="J102" s="36">
        <f>SUMIFS(СВЦЭМ!$C$33:$C$776,СВЦЭМ!$A$33:$A$776,$A102,СВЦЭМ!$B$33:$B$776,J$79)+'СЕТ СН'!$H$12+СВЦЭМ!$D$10+'СЕТ СН'!$H$6-'СЕТ СН'!$H$22</f>
        <v>1175.3183239699999</v>
      </c>
      <c r="K102" s="36">
        <f>SUMIFS(СВЦЭМ!$C$33:$C$776,СВЦЭМ!$A$33:$A$776,$A102,СВЦЭМ!$B$33:$B$776,K$79)+'СЕТ СН'!$H$12+СВЦЭМ!$D$10+'СЕТ СН'!$H$6-'СЕТ СН'!$H$22</f>
        <v>1128.2920951800002</v>
      </c>
      <c r="L102" s="36">
        <f>SUMIFS(СВЦЭМ!$C$33:$C$776,СВЦЭМ!$A$33:$A$776,$A102,СВЦЭМ!$B$33:$B$776,L$79)+'СЕТ СН'!$H$12+СВЦЭМ!$D$10+'СЕТ СН'!$H$6-'СЕТ СН'!$H$22</f>
        <v>1111.0630946400001</v>
      </c>
      <c r="M102" s="36">
        <f>SUMIFS(СВЦЭМ!$C$33:$C$776,СВЦЭМ!$A$33:$A$776,$A102,СВЦЭМ!$B$33:$B$776,M$79)+'СЕТ СН'!$H$12+СВЦЭМ!$D$10+'СЕТ СН'!$H$6-'СЕТ СН'!$H$22</f>
        <v>1111.0003533399999</v>
      </c>
      <c r="N102" s="36">
        <f>SUMIFS(СВЦЭМ!$C$33:$C$776,СВЦЭМ!$A$33:$A$776,$A102,СВЦЭМ!$B$33:$B$776,N$79)+'СЕТ СН'!$H$12+СВЦЭМ!$D$10+'СЕТ СН'!$H$6-'СЕТ СН'!$H$22</f>
        <v>1139.22466762</v>
      </c>
      <c r="O102" s="36">
        <f>SUMIFS(СВЦЭМ!$C$33:$C$776,СВЦЭМ!$A$33:$A$776,$A102,СВЦЭМ!$B$33:$B$776,O$79)+'СЕТ СН'!$H$12+СВЦЭМ!$D$10+'СЕТ СН'!$H$6-'СЕТ СН'!$H$22</f>
        <v>1144.52834555</v>
      </c>
      <c r="P102" s="36">
        <f>SUMIFS(СВЦЭМ!$C$33:$C$776,СВЦЭМ!$A$33:$A$776,$A102,СВЦЭМ!$B$33:$B$776,P$79)+'СЕТ СН'!$H$12+СВЦЭМ!$D$10+'СЕТ СН'!$H$6-'СЕТ СН'!$H$22</f>
        <v>1152.8222757800002</v>
      </c>
      <c r="Q102" s="36">
        <f>SUMIFS(СВЦЭМ!$C$33:$C$776,СВЦЭМ!$A$33:$A$776,$A102,СВЦЭМ!$B$33:$B$776,Q$79)+'СЕТ СН'!$H$12+СВЦЭМ!$D$10+'СЕТ СН'!$H$6-'СЕТ СН'!$H$22</f>
        <v>1154.7318671</v>
      </c>
      <c r="R102" s="36">
        <f>SUMIFS(СВЦЭМ!$C$33:$C$776,СВЦЭМ!$A$33:$A$776,$A102,СВЦЭМ!$B$33:$B$776,R$79)+'СЕТ СН'!$H$12+СВЦЭМ!$D$10+'СЕТ СН'!$H$6-'СЕТ СН'!$H$22</f>
        <v>1158.0744234900001</v>
      </c>
      <c r="S102" s="36">
        <f>SUMIFS(СВЦЭМ!$C$33:$C$776,СВЦЭМ!$A$33:$A$776,$A102,СВЦЭМ!$B$33:$B$776,S$79)+'СЕТ СН'!$H$12+СВЦЭМ!$D$10+'СЕТ СН'!$H$6-'СЕТ СН'!$H$22</f>
        <v>1150.4224849</v>
      </c>
      <c r="T102" s="36">
        <f>SUMIFS(СВЦЭМ!$C$33:$C$776,СВЦЭМ!$A$33:$A$776,$A102,СВЦЭМ!$B$33:$B$776,T$79)+'СЕТ СН'!$H$12+СВЦЭМ!$D$10+'СЕТ СН'!$H$6-'СЕТ СН'!$H$22</f>
        <v>1129.04036419</v>
      </c>
      <c r="U102" s="36">
        <f>SUMIFS(СВЦЭМ!$C$33:$C$776,СВЦЭМ!$A$33:$A$776,$A102,СВЦЭМ!$B$33:$B$776,U$79)+'СЕТ СН'!$H$12+СВЦЭМ!$D$10+'СЕТ СН'!$H$6-'СЕТ СН'!$H$22</f>
        <v>1112.70202199</v>
      </c>
      <c r="V102" s="36">
        <f>SUMIFS(СВЦЭМ!$C$33:$C$776,СВЦЭМ!$A$33:$A$776,$A102,СВЦЭМ!$B$33:$B$776,V$79)+'СЕТ СН'!$H$12+СВЦЭМ!$D$10+'СЕТ СН'!$H$6-'СЕТ СН'!$H$22</f>
        <v>1120.99566351</v>
      </c>
      <c r="W102" s="36">
        <f>SUMIFS(СВЦЭМ!$C$33:$C$776,СВЦЭМ!$A$33:$A$776,$A102,СВЦЭМ!$B$33:$B$776,W$79)+'СЕТ СН'!$H$12+СВЦЭМ!$D$10+'СЕТ СН'!$H$6-'СЕТ СН'!$H$22</f>
        <v>1129.60275993</v>
      </c>
      <c r="X102" s="36">
        <f>SUMIFS(СВЦЭМ!$C$33:$C$776,СВЦЭМ!$A$33:$A$776,$A102,СВЦЭМ!$B$33:$B$776,X$79)+'СЕТ СН'!$H$12+СВЦЭМ!$D$10+'СЕТ СН'!$H$6-'СЕТ СН'!$H$22</f>
        <v>1153.8959126</v>
      </c>
      <c r="Y102" s="36">
        <f>SUMIFS(СВЦЭМ!$C$33:$C$776,СВЦЭМ!$A$33:$A$776,$A102,СВЦЭМ!$B$33:$B$776,Y$79)+'СЕТ СН'!$H$12+СВЦЭМ!$D$10+'СЕТ СН'!$H$6-'СЕТ СН'!$H$22</f>
        <v>1175.4331979200001</v>
      </c>
    </row>
    <row r="103" spans="1:25" ht="15.75" x14ac:dyDescent="0.2">
      <c r="A103" s="35">
        <f t="shared" si="2"/>
        <v>43885</v>
      </c>
      <c r="B103" s="36">
        <f>SUMIFS(СВЦЭМ!$C$33:$C$776,СВЦЭМ!$A$33:$A$776,$A103,СВЦЭМ!$B$33:$B$776,B$79)+'СЕТ СН'!$H$12+СВЦЭМ!$D$10+'СЕТ СН'!$H$6-'СЕТ СН'!$H$22</f>
        <v>1180.91405745</v>
      </c>
      <c r="C103" s="36">
        <f>SUMIFS(СВЦЭМ!$C$33:$C$776,СВЦЭМ!$A$33:$A$776,$A103,СВЦЭМ!$B$33:$B$776,C$79)+'СЕТ СН'!$H$12+СВЦЭМ!$D$10+'СЕТ СН'!$H$6-'СЕТ СН'!$H$22</f>
        <v>1189.79589205</v>
      </c>
      <c r="D103" s="36">
        <f>SUMIFS(СВЦЭМ!$C$33:$C$776,СВЦЭМ!$A$33:$A$776,$A103,СВЦЭМ!$B$33:$B$776,D$79)+'СЕТ СН'!$H$12+СВЦЭМ!$D$10+'СЕТ СН'!$H$6-'СЕТ СН'!$H$22</f>
        <v>1203.8948806400001</v>
      </c>
      <c r="E103" s="36">
        <f>SUMIFS(СВЦЭМ!$C$33:$C$776,СВЦЭМ!$A$33:$A$776,$A103,СВЦЭМ!$B$33:$B$776,E$79)+'СЕТ СН'!$H$12+СВЦЭМ!$D$10+'СЕТ СН'!$H$6-'СЕТ СН'!$H$22</f>
        <v>1223.0264925700001</v>
      </c>
      <c r="F103" s="36">
        <f>SUMIFS(СВЦЭМ!$C$33:$C$776,СВЦЭМ!$A$33:$A$776,$A103,СВЦЭМ!$B$33:$B$776,F$79)+'СЕТ СН'!$H$12+СВЦЭМ!$D$10+'СЕТ СН'!$H$6-'СЕТ СН'!$H$22</f>
        <v>1224.98181421</v>
      </c>
      <c r="G103" s="36">
        <f>SUMIFS(СВЦЭМ!$C$33:$C$776,СВЦЭМ!$A$33:$A$776,$A103,СВЦЭМ!$B$33:$B$776,G$79)+'СЕТ СН'!$H$12+СВЦЭМ!$D$10+'СЕТ СН'!$H$6-'СЕТ СН'!$H$22</f>
        <v>1220.32058237</v>
      </c>
      <c r="H103" s="36">
        <f>SUMIFS(СВЦЭМ!$C$33:$C$776,СВЦЭМ!$A$33:$A$776,$A103,СВЦЭМ!$B$33:$B$776,H$79)+'СЕТ СН'!$H$12+СВЦЭМ!$D$10+'СЕТ СН'!$H$6-'СЕТ СН'!$H$22</f>
        <v>1212.1480648500001</v>
      </c>
      <c r="I103" s="36">
        <f>SUMIFS(СВЦЭМ!$C$33:$C$776,СВЦЭМ!$A$33:$A$776,$A103,СВЦЭМ!$B$33:$B$776,I$79)+'СЕТ СН'!$H$12+СВЦЭМ!$D$10+'СЕТ СН'!$H$6-'СЕТ СН'!$H$22</f>
        <v>1202.4131559800001</v>
      </c>
      <c r="J103" s="36">
        <f>SUMIFS(СВЦЭМ!$C$33:$C$776,СВЦЭМ!$A$33:$A$776,$A103,СВЦЭМ!$B$33:$B$776,J$79)+'СЕТ СН'!$H$12+СВЦЭМ!$D$10+'СЕТ СН'!$H$6-'СЕТ СН'!$H$22</f>
        <v>1166.56376978</v>
      </c>
      <c r="K103" s="36">
        <f>SUMIFS(СВЦЭМ!$C$33:$C$776,СВЦЭМ!$A$33:$A$776,$A103,СВЦЭМ!$B$33:$B$776,K$79)+'СЕТ СН'!$H$12+СВЦЭМ!$D$10+'СЕТ СН'!$H$6-'СЕТ СН'!$H$22</f>
        <v>1129.3557266400001</v>
      </c>
      <c r="L103" s="36">
        <f>SUMIFS(СВЦЭМ!$C$33:$C$776,СВЦЭМ!$A$33:$A$776,$A103,СВЦЭМ!$B$33:$B$776,L$79)+'СЕТ СН'!$H$12+СВЦЭМ!$D$10+'СЕТ СН'!$H$6-'СЕТ СН'!$H$22</f>
        <v>1126.60386094</v>
      </c>
      <c r="M103" s="36">
        <f>SUMIFS(СВЦЭМ!$C$33:$C$776,СВЦЭМ!$A$33:$A$776,$A103,СВЦЭМ!$B$33:$B$776,M$79)+'СЕТ СН'!$H$12+СВЦЭМ!$D$10+'СЕТ СН'!$H$6-'СЕТ СН'!$H$22</f>
        <v>1127.8349091600001</v>
      </c>
      <c r="N103" s="36">
        <f>SUMIFS(СВЦЭМ!$C$33:$C$776,СВЦЭМ!$A$33:$A$776,$A103,СВЦЭМ!$B$33:$B$776,N$79)+'СЕТ СН'!$H$12+СВЦЭМ!$D$10+'СЕТ СН'!$H$6-'СЕТ СН'!$H$22</f>
        <v>1144.6434342699999</v>
      </c>
      <c r="O103" s="36">
        <f>SUMIFS(СВЦЭМ!$C$33:$C$776,СВЦЭМ!$A$33:$A$776,$A103,СВЦЭМ!$B$33:$B$776,O$79)+'СЕТ СН'!$H$12+СВЦЭМ!$D$10+'СЕТ СН'!$H$6-'СЕТ СН'!$H$22</f>
        <v>1158.7438029</v>
      </c>
      <c r="P103" s="36">
        <f>SUMIFS(СВЦЭМ!$C$33:$C$776,СВЦЭМ!$A$33:$A$776,$A103,СВЦЭМ!$B$33:$B$776,P$79)+'СЕТ СН'!$H$12+СВЦЭМ!$D$10+'СЕТ СН'!$H$6-'СЕТ СН'!$H$22</f>
        <v>1167.58739582</v>
      </c>
      <c r="Q103" s="36">
        <f>SUMIFS(СВЦЭМ!$C$33:$C$776,СВЦЭМ!$A$33:$A$776,$A103,СВЦЭМ!$B$33:$B$776,Q$79)+'СЕТ СН'!$H$12+СВЦЭМ!$D$10+'СЕТ СН'!$H$6-'СЕТ СН'!$H$22</f>
        <v>1166.04678018</v>
      </c>
      <c r="R103" s="36">
        <f>SUMIFS(СВЦЭМ!$C$33:$C$776,СВЦЭМ!$A$33:$A$776,$A103,СВЦЭМ!$B$33:$B$776,R$79)+'СЕТ СН'!$H$12+СВЦЭМ!$D$10+'СЕТ СН'!$H$6-'СЕТ СН'!$H$22</f>
        <v>1165.24578795</v>
      </c>
      <c r="S103" s="36">
        <f>SUMIFS(СВЦЭМ!$C$33:$C$776,СВЦЭМ!$A$33:$A$776,$A103,СВЦЭМ!$B$33:$B$776,S$79)+'СЕТ СН'!$H$12+СВЦЭМ!$D$10+'СЕТ СН'!$H$6-'СЕТ СН'!$H$22</f>
        <v>1151.45678664</v>
      </c>
      <c r="T103" s="36">
        <f>SUMIFS(СВЦЭМ!$C$33:$C$776,СВЦЭМ!$A$33:$A$776,$A103,СВЦЭМ!$B$33:$B$776,T$79)+'СЕТ СН'!$H$12+СВЦЭМ!$D$10+'СЕТ СН'!$H$6-'СЕТ СН'!$H$22</f>
        <v>1123.99183726</v>
      </c>
      <c r="U103" s="36">
        <f>SUMIFS(СВЦЭМ!$C$33:$C$776,СВЦЭМ!$A$33:$A$776,$A103,СВЦЭМ!$B$33:$B$776,U$79)+'СЕТ СН'!$H$12+СВЦЭМ!$D$10+'СЕТ СН'!$H$6-'СЕТ СН'!$H$22</f>
        <v>1098.13606052</v>
      </c>
      <c r="V103" s="36">
        <f>SUMIFS(СВЦЭМ!$C$33:$C$776,СВЦЭМ!$A$33:$A$776,$A103,СВЦЭМ!$B$33:$B$776,V$79)+'СЕТ СН'!$H$12+СВЦЭМ!$D$10+'СЕТ СН'!$H$6-'СЕТ СН'!$H$22</f>
        <v>1107.1351875800001</v>
      </c>
      <c r="W103" s="36">
        <f>SUMIFS(СВЦЭМ!$C$33:$C$776,СВЦЭМ!$A$33:$A$776,$A103,СВЦЭМ!$B$33:$B$776,W$79)+'СЕТ СН'!$H$12+СВЦЭМ!$D$10+'СЕТ СН'!$H$6-'СЕТ СН'!$H$22</f>
        <v>1123.1771666500001</v>
      </c>
      <c r="X103" s="36">
        <f>SUMIFS(СВЦЭМ!$C$33:$C$776,СВЦЭМ!$A$33:$A$776,$A103,СВЦЭМ!$B$33:$B$776,X$79)+'СЕТ СН'!$H$12+СВЦЭМ!$D$10+'СЕТ СН'!$H$6-'СЕТ СН'!$H$22</f>
        <v>1136.9850066000001</v>
      </c>
      <c r="Y103" s="36">
        <f>SUMIFS(СВЦЭМ!$C$33:$C$776,СВЦЭМ!$A$33:$A$776,$A103,СВЦЭМ!$B$33:$B$776,Y$79)+'СЕТ СН'!$H$12+СВЦЭМ!$D$10+'СЕТ СН'!$H$6-'СЕТ СН'!$H$22</f>
        <v>1164.5845098100001</v>
      </c>
    </row>
    <row r="104" spans="1:25" ht="15.75" x14ac:dyDescent="0.2">
      <c r="A104" s="35">
        <f t="shared" si="2"/>
        <v>43886</v>
      </c>
      <c r="B104" s="36">
        <f>SUMIFS(СВЦЭМ!$C$33:$C$776,СВЦЭМ!$A$33:$A$776,$A104,СВЦЭМ!$B$33:$B$776,B$79)+'СЕТ СН'!$H$12+СВЦЭМ!$D$10+'СЕТ СН'!$H$6-'СЕТ СН'!$H$22</f>
        <v>1210.4044707600001</v>
      </c>
      <c r="C104" s="36">
        <f>SUMIFS(СВЦЭМ!$C$33:$C$776,СВЦЭМ!$A$33:$A$776,$A104,СВЦЭМ!$B$33:$B$776,C$79)+'СЕТ СН'!$H$12+СВЦЭМ!$D$10+'СЕТ СН'!$H$6-'СЕТ СН'!$H$22</f>
        <v>1218.86245469</v>
      </c>
      <c r="D104" s="36">
        <f>SUMIFS(СВЦЭМ!$C$33:$C$776,СВЦЭМ!$A$33:$A$776,$A104,СВЦЭМ!$B$33:$B$776,D$79)+'СЕТ СН'!$H$12+СВЦЭМ!$D$10+'СЕТ СН'!$H$6-'СЕТ СН'!$H$22</f>
        <v>1239.90080201</v>
      </c>
      <c r="E104" s="36">
        <f>SUMIFS(СВЦЭМ!$C$33:$C$776,СВЦЭМ!$A$33:$A$776,$A104,СВЦЭМ!$B$33:$B$776,E$79)+'СЕТ СН'!$H$12+СВЦЭМ!$D$10+'СЕТ СН'!$H$6-'СЕТ СН'!$H$22</f>
        <v>1258.8579420900001</v>
      </c>
      <c r="F104" s="36">
        <f>SUMIFS(СВЦЭМ!$C$33:$C$776,СВЦЭМ!$A$33:$A$776,$A104,СВЦЭМ!$B$33:$B$776,F$79)+'СЕТ СН'!$H$12+СВЦЭМ!$D$10+'СЕТ СН'!$H$6-'СЕТ СН'!$H$22</f>
        <v>1244.75133919</v>
      </c>
      <c r="G104" s="36">
        <f>SUMIFS(СВЦЭМ!$C$33:$C$776,СВЦЭМ!$A$33:$A$776,$A104,СВЦЭМ!$B$33:$B$776,G$79)+'СЕТ СН'!$H$12+СВЦЭМ!$D$10+'СЕТ СН'!$H$6-'СЕТ СН'!$H$22</f>
        <v>1221.82319809</v>
      </c>
      <c r="H104" s="36">
        <f>SUMIFS(СВЦЭМ!$C$33:$C$776,СВЦЭМ!$A$33:$A$776,$A104,СВЦЭМ!$B$33:$B$776,H$79)+'СЕТ СН'!$H$12+СВЦЭМ!$D$10+'СЕТ СН'!$H$6-'СЕТ СН'!$H$22</f>
        <v>1193.2417260700001</v>
      </c>
      <c r="I104" s="36">
        <f>SUMIFS(СВЦЭМ!$C$33:$C$776,СВЦЭМ!$A$33:$A$776,$A104,СВЦЭМ!$B$33:$B$776,I$79)+'СЕТ СН'!$H$12+СВЦЭМ!$D$10+'СЕТ СН'!$H$6-'СЕТ СН'!$H$22</f>
        <v>1168.6761293700001</v>
      </c>
      <c r="J104" s="36">
        <f>SUMIFS(СВЦЭМ!$C$33:$C$776,СВЦЭМ!$A$33:$A$776,$A104,СВЦЭМ!$B$33:$B$776,J$79)+'СЕТ СН'!$H$12+СВЦЭМ!$D$10+'СЕТ СН'!$H$6-'СЕТ СН'!$H$22</f>
        <v>1143.4656605600001</v>
      </c>
      <c r="K104" s="36">
        <f>SUMIFS(СВЦЭМ!$C$33:$C$776,СВЦЭМ!$A$33:$A$776,$A104,СВЦЭМ!$B$33:$B$776,K$79)+'СЕТ СН'!$H$12+СВЦЭМ!$D$10+'СЕТ СН'!$H$6-'СЕТ СН'!$H$22</f>
        <v>1123.39553159</v>
      </c>
      <c r="L104" s="36">
        <f>SUMIFS(СВЦЭМ!$C$33:$C$776,СВЦЭМ!$A$33:$A$776,$A104,СВЦЭМ!$B$33:$B$776,L$79)+'СЕТ СН'!$H$12+СВЦЭМ!$D$10+'СЕТ СН'!$H$6-'СЕТ СН'!$H$22</f>
        <v>1123.8836799800001</v>
      </c>
      <c r="M104" s="36">
        <f>SUMIFS(СВЦЭМ!$C$33:$C$776,СВЦЭМ!$A$33:$A$776,$A104,СВЦЭМ!$B$33:$B$776,M$79)+'СЕТ СН'!$H$12+СВЦЭМ!$D$10+'СЕТ СН'!$H$6-'СЕТ СН'!$H$22</f>
        <v>1137.9746837800001</v>
      </c>
      <c r="N104" s="36">
        <f>SUMIFS(СВЦЭМ!$C$33:$C$776,СВЦЭМ!$A$33:$A$776,$A104,СВЦЭМ!$B$33:$B$776,N$79)+'СЕТ СН'!$H$12+СВЦЭМ!$D$10+'СЕТ СН'!$H$6-'СЕТ СН'!$H$22</f>
        <v>1146.53833689</v>
      </c>
      <c r="O104" s="36">
        <f>SUMIFS(СВЦЭМ!$C$33:$C$776,СВЦЭМ!$A$33:$A$776,$A104,СВЦЭМ!$B$33:$B$776,O$79)+'СЕТ СН'!$H$12+СВЦЭМ!$D$10+'СЕТ СН'!$H$6-'СЕТ СН'!$H$22</f>
        <v>1169.08479949</v>
      </c>
      <c r="P104" s="36">
        <f>SUMIFS(СВЦЭМ!$C$33:$C$776,СВЦЭМ!$A$33:$A$776,$A104,СВЦЭМ!$B$33:$B$776,P$79)+'СЕТ СН'!$H$12+СВЦЭМ!$D$10+'СЕТ СН'!$H$6-'СЕТ СН'!$H$22</f>
        <v>1203.6214944800001</v>
      </c>
      <c r="Q104" s="36">
        <f>SUMIFS(СВЦЭМ!$C$33:$C$776,СВЦЭМ!$A$33:$A$776,$A104,СВЦЭМ!$B$33:$B$776,Q$79)+'СЕТ СН'!$H$12+СВЦЭМ!$D$10+'СЕТ СН'!$H$6-'СЕТ СН'!$H$22</f>
        <v>1223.17646416</v>
      </c>
      <c r="R104" s="36">
        <f>SUMIFS(СВЦЭМ!$C$33:$C$776,СВЦЭМ!$A$33:$A$776,$A104,СВЦЭМ!$B$33:$B$776,R$79)+'СЕТ СН'!$H$12+СВЦЭМ!$D$10+'СЕТ СН'!$H$6-'СЕТ СН'!$H$22</f>
        <v>1221.8481699900001</v>
      </c>
      <c r="S104" s="36">
        <f>SUMIFS(СВЦЭМ!$C$33:$C$776,СВЦЭМ!$A$33:$A$776,$A104,СВЦЭМ!$B$33:$B$776,S$79)+'СЕТ СН'!$H$12+СВЦЭМ!$D$10+'СЕТ СН'!$H$6-'СЕТ СН'!$H$22</f>
        <v>1179.25879824</v>
      </c>
      <c r="T104" s="36">
        <f>SUMIFS(СВЦЭМ!$C$33:$C$776,СВЦЭМ!$A$33:$A$776,$A104,СВЦЭМ!$B$33:$B$776,T$79)+'СЕТ СН'!$H$12+СВЦЭМ!$D$10+'СЕТ СН'!$H$6-'СЕТ СН'!$H$22</f>
        <v>1142.1037588300001</v>
      </c>
      <c r="U104" s="36">
        <f>SUMIFS(СВЦЭМ!$C$33:$C$776,СВЦЭМ!$A$33:$A$776,$A104,СВЦЭМ!$B$33:$B$776,U$79)+'СЕТ СН'!$H$12+СВЦЭМ!$D$10+'СЕТ СН'!$H$6-'СЕТ СН'!$H$22</f>
        <v>1112.49162303</v>
      </c>
      <c r="V104" s="36">
        <f>SUMIFS(СВЦЭМ!$C$33:$C$776,СВЦЭМ!$A$33:$A$776,$A104,СВЦЭМ!$B$33:$B$776,V$79)+'СЕТ СН'!$H$12+СВЦЭМ!$D$10+'СЕТ СН'!$H$6-'СЕТ СН'!$H$22</f>
        <v>1110.6728888600001</v>
      </c>
      <c r="W104" s="36">
        <f>SUMIFS(СВЦЭМ!$C$33:$C$776,СВЦЭМ!$A$33:$A$776,$A104,СВЦЭМ!$B$33:$B$776,W$79)+'СЕТ СН'!$H$12+СВЦЭМ!$D$10+'СЕТ СН'!$H$6-'СЕТ СН'!$H$22</f>
        <v>1138.8235657100001</v>
      </c>
      <c r="X104" s="36">
        <f>SUMIFS(СВЦЭМ!$C$33:$C$776,СВЦЭМ!$A$33:$A$776,$A104,СВЦЭМ!$B$33:$B$776,X$79)+'СЕТ СН'!$H$12+СВЦЭМ!$D$10+'СЕТ СН'!$H$6-'СЕТ СН'!$H$22</f>
        <v>1162.9969606500001</v>
      </c>
      <c r="Y104" s="36">
        <f>SUMIFS(СВЦЭМ!$C$33:$C$776,СВЦЭМ!$A$33:$A$776,$A104,СВЦЭМ!$B$33:$B$776,Y$79)+'СЕТ СН'!$H$12+СВЦЭМ!$D$10+'СЕТ СН'!$H$6-'СЕТ СН'!$H$22</f>
        <v>1186.4318391300001</v>
      </c>
    </row>
    <row r="105" spans="1:25" ht="15.75" x14ac:dyDescent="0.2">
      <c r="A105" s="35">
        <f t="shared" si="2"/>
        <v>43887</v>
      </c>
      <c r="B105" s="36">
        <f>SUMIFS(СВЦЭМ!$C$33:$C$776,СВЦЭМ!$A$33:$A$776,$A105,СВЦЭМ!$B$33:$B$776,B$79)+'СЕТ СН'!$H$12+СВЦЭМ!$D$10+'СЕТ СН'!$H$6-'СЕТ СН'!$H$22</f>
        <v>1215.81090238</v>
      </c>
      <c r="C105" s="36">
        <f>SUMIFS(СВЦЭМ!$C$33:$C$776,СВЦЭМ!$A$33:$A$776,$A105,СВЦЭМ!$B$33:$B$776,C$79)+'СЕТ СН'!$H$12+СВЦЭМ!$D$10+'СЕТ СН'!$H$6-'СЕТ СН'!$H$22</f>
        <v>1246.50676935</v>
      </c>
      <c r="D105" s="36">
        <f>SUMIFS(СВЦЭМ!$C$33:$C$776,СВЦЭМ!$A$33:$A$776,$A105,СВЦЭМ!$B$33:$B$776,D$79)+'СЕТ СН'!$H$12+СВЦЭМ!$D$10+'СЕТ СН'!$H$6-'СЕТ СН'!$H$22</f>
        <v>1255.13839224</v>
      </c>
      <c r="E105" s="36">
        <f>SUMIFS(СВЦЭМ!$C$33:$C$776,СВЦЭМ!$A$33:$A$776,$A105,СВЦЭМ!$B$33:$B$776,E$79)+'СЕТ СН'!$H$12+СВЦЭМ!$D$10+'СЕТ СН'!$H$6-'СЕТ СН'!$H$22</f>
        <v>1265.5767161799999</v>
      </c>
      <c r="F105" s="36">
        <f>SUMIFS(СВЦЭМ!$C$33:$C$776,СВЦЭМ!$A$33:$A$776,$A105,СВЦЭМ!$B$33:$B$776,F$79)+'СЕТ СН'!$H$12+СВЦЭМ!$D$10+'СЕТ СН'!$H$6-'СЕТ СН'!$H$22</f>
        <v>1252.4195790700001</v>
      </c>
      <c r="G105" s="36">
        <f>SUMIFS(СВЦЭМ!$C$33:$C$776,СВЦЭМ!$A$33:$A$776,$A105,СВЦЭМ!$B$33:$B$776,G$79)+'СЕТ СН'!$H$12+СВЦЭМ!$D$10+'СЕТ СН'!$H$6-'СЕТ СН'!$H$22</f>
        <v>1226.4182022500001</v>
      </c>
      <c r="H105" s="36">
        <f>SUMIFS(СВЦЭМ!$C$33:$C$776,СВЦЭМ!$A$33:$A$776,$A105,СВЦЭМ!$B$33:$B$776,H$79)+'СЕТ СН'!$H$12+СВЦЭМ!$D$10+'СЕТ СН'!$H$6-'СЕТ СН'!$H$22</f>
        <v>1187.7344498800001</v>
      </c>
      <c r="I105" s="36">
        <f>SUMIFS(СВЦЭМ!$C$33:$C$776,СВЦЭМ!$A$33:$A$776,$A105,СВЦЭМ!$B$33:$B$776,I$79)+'СЕТ СН'!$H$12+СВЦЭМ!$D$10+'СЕТ СН'!$H$6-'СЕТ СН'!$H$22</f>
        <v>1163.7902799800002</v>
      </c>
      <c r="J105" s="36">
        <f>SUMIFS(СВЦЭМ!$C$33:$C$776,СВЦЭМ!$A$33:$A$776,$A105,СВЦЭМ!$B$33:$B$776,J$79)+'СЕТ СН'!$H$12+СВЦЭМ!$D$10+'СЕТ СН'!$H$6-'СЕТ СН'!$H$22</f>
        <v>1130.2580150700001</v>
      </c>
      <c r="K105" s="36">
        <f>SUMIFS(СВЦЭМ!$C$33:$C$776,СВЦЭМ!$A$33:$A$776,$A105,СВЦЭМ!$B$33:$B$776,K$79)+'СЕТ СН'!$H$12+СВЦЭМ!$D$10+'СЕТ СН'!$H$6-'СЕТ СН'!$H$22</f>
        <v>1114.5087055000001</v>
      </c>
      <c r="L105" s="36">
        <f>SUMIFS(СВЦЭМ!$C$33:$C$776,СВЦЭМ!$A$33:$A$776,$A105,СВЦЭМ!$B$33:$B$776,L$79)+'СЕТ СН'!$H$12+СВЦЭМ!$D$10+'СЕТ СН'!$H$6-'СЕТ СН'!$H$22</f>
        <v>1121.79497356</v>
      </c>
      <c r="M105" s="36">
        <f>SUMIFS(СВЦЭМ!$C$33:$C$776,СВЦЭМ!$A$33:$A$776,$A105,СВЦЭМ!$B$33:$B$776,M$79)+'СЕТ СН'!$H$12+СВЦЭМ!$D$10+'СЕТ СН'!$H$6-'СЕТ СН'!$H$22</f>
        <v>1131.02961035</v>
      </c>
      <c r="N105" s="36">
        <f>SUMIFS(СВЦЭМ!$C$33:$C$776,СВЦЭМ!$A$33:$A$776,$A105,СВЦЭМ!$B$33:$B$776,N$79)+'СЕТ СН'!$H$12+СВЦЭМ!$D$10+'СЕТ СН'!$H$6-'СЕТ СН'!$H$22</f>
        <v>1144.89733647</v>
      </c>
      <c r="O105" s="36">
        <f>SUMIFS(СВЦЭМ!$C$33:$C$776,СВЦЭМ!$A$33:$A$776,$A105,СВЦЭМ!$B$33:$B$776,O$79)+'СЕТ СН'!$H$12+СВЦЭМ!$D$10+'СЕТ СН'!$H$6-'СЕТ СН'!$H$22</f>
        <v>1162.2610267300001</v>
      </c>
      <c r="P105" s="36">
        <f>SUMIFS(СВЦЭМ!$C$33:$C$776,СВЦЭМ!$A$33:$A$776,$A105,СВЦЭМ!$B$33:$B$776,P$79)+'СЕТ СН'!$H$12+СВЦЭМ!$D$10+'СЕТ СН'!$H$6-'СЕТ СН'!$H$22</f>
        <v>1173.9529732200001</v>
      </c>
      <c r="Q105" s="36">
        <f>SUMIFS(СВЦЭМ!$C$33:$C$776,СВЦЭМ!$A$33:$A$776,$A105,СВЦЭМ!$B$33:$B$776,Q$79)+'СЕТ СН'!$H$12+СВЦЭМ!$D$10+'СЕТ СН'!$H$6-'СЕТ СН'!$H$22</f>
        <v>1182.4618491900001</v>
      </c>
      <c r="R105" s="36">
        <f>SUMIFS(СВЦЭМ!$C$33:$C$776,СВЦЭМ!$A$33:$A$776,$A105,СВЦЭМ!$B$33:$B$776,R$79)+'СЕТ СН'!$H$12+СВЦЭМ!$D$10+'СЕТ СН'!$H$6-'СЕТ СН'!$H$22</f>
        <v>1172.98560995</v>
      </c>
      <c r="S105" s="36">
        <f>SUMIFS(СВЦЭМ!$C$33:$C$776,СВЦЭМ!$A$33:$A$776,$A105,СВЦЭМ!$B$33:$B$776,S$79)+'СЕТ СН'!$H$12+СВЦЭМ!$D$10+'СЕТ СН'!$H$6-'СЕТ СН'!$H$22</f>
        <v>1150.8859714</v>
      </c>
      <c r="T105" s="36">
        <f>SUMIFS(СВЦЭМ!$C$33:$C$776,СВЦЭМ!$A$33:$A$776,$A105,СВЦЭМ!$B$33:$B$776,T$79)+'СЕТ СН'!$H$12+СВЦЭМ!$D$10+'СЕТ СН'!$H$6-'СЕТ СН'!$H$22</f>
        <v>1123.14855012</v>
      </c>
      <c r="U105" s="36">
        <f>SUMIFS(СВЦЭМ!$C$33:$C$776,СВЦЭМ!$A$33:$A$776,$A105,СВЦЭМ!$B$33:$B$776,U$79)+'СЕТ СН'!$H$12+СВЦЭМ!$D$10+'СЕТ СН'!$H$6-'СЕТ СН'!$H$22</f>
        <v>1114.4301404600001</v>
      </c>
      <c r="V105" s="36">
        <f>SUMIFS(СВЦЭМ!$C$33:$C$776,СВЦЭМ!$A$33:$A$776,$A105,СВЦЭМ!$B$33:$B$776,V$79)+'СЕТ СН'!$H$12+СВЦЭМ!$D$10+'СЕТ СН'!$H$6-'СЕТ СН'!$H$22</f>
        <v>1118.2809600400001</v>
      </c>
      <c r="W105" s="36">
        <f>SUMIFS(СВЦЭМ!$C$33:$C$776,СВЦЭМ!$A$33:$A$776,$A105,СВЦЭМ!$B$33:$B$776,W$79)+'СЕТ СН'!$H$12+СВЦЭМ!$D$10+'СЕТ СН'!$H$6-'СЕТ СН'!$H$22</f>
        <v>1126.47113302</v>
      </c>
      <c r="X105" s="36">
        <f>SUMIFS(СВЦЭМ!$C$33:$C$776,СВЦЭМ!$A$33:$A$776,$A105,СВЦЭМ!$B$33:$B$776,X$79)+'СЕТ СН'!$H$12+СВЦЭМ!$D$10+'СЕТ СН'!$H$6-'СЕТ СН'!$H$22</f>
        <v>1144.89130897</v>
      </c>
      <c r="Y105" s="36">
        <f>SUMIFS(СВЦЭМ!$C$33:$C$776,СВЦЭМ!$A$33:$A$776,$A105,СВЦЭМ!$B$33:$B$776,Y$79)+'СЕТ СН'!$H$12+СВЦЭМ!$D$10+'СЕТ СН'!$H$6-'СЕТ СН'!$H$22</f>
        <v>1165.40244697</v>
      </c>
    </row>
    <row r="106" spans="1:25" ht="15.75" x14ac:dyDescent="0.2">
      <c r="A106" s="35">
        <f t="shared" si="2"/>
        <v>43888</v>
      </c>
      <c r="B106" s="36">
        <f>SUMIFS(СВЦЭМ!$C$33:$C$776,СВЦЭМ!$A$33:$A$776,$A106,СВЦЭМ!$B$33:$B$776,B$79)+'СЕТ СН'!$H$12+СВЦЭМ!$D$10+'СЕТ СН'!$H$6-'СЕТ СН'!$H$22</f>
        <v>1219.5268118200001</v>
      </c>
      <c r="C106" s="36">
        <f>SUMIFS(СВЦЭМ!$C$33:$C$776,СВЦЭМ!$A$33:$A$776,$A106,СВЦЭМ!$B$33:$B$776,C$79)+'СЕТ СН'!$H$12+СВЦЭМ!$D$10+'СЕТ СН'!$H$6-'СЕТ СН'!$H$22</f>
        <v>1239.22329762</v>
      </c>
      <c r="D106" s="36">
        <f>SUMIFS(СВЦЭМ!$C$33:$C$776,СВЦЭМ!$A$33:$A$776,$A106,СВЦЭМ!$B$33:$B$776,D$79)+'СЕТ СН'!$H$12+СВЦЭМ!$D$10+'СЕТ СН'!$H$6-'СЕТ СН'!$H$22</f>
        <v>1248.8509248100002</v>
      </c>
      <c r="E106" s="36">
        <f>SUMIFS(СВЦЭМ!$C$33:$C$776,СВЦЭМ!$A$33:$A$776,$A106,СВЦЭМ!$B$33:$B$776,E$79)+'СЕТ СН'!$H$12+СВЦЭМ!$D$10+'СЕТ СН'!$H$6-'СЕТ СН'!$H$22</f>
        <v>1258.9110506300001</v>
      </c>
      <c r="F106" s="36">
        <f>SUMIFS(СВЦЭМ!$C$33:$C$776,СВЦЭМ!$A$33:$A$776,$A106,СВЦЭМ!$B$33:$B$776,F$79)+'СЕТ СН'!$H$12+СВЦЭМ!$D$10+'СЕТ СН'!$H$6-'СЕТ СН'!$H$22</f>
        <v>1242.8573843000001</v>
      </c>
      <c r="G106" s="36">
        <f>SUMIFS(СВЦЭМ!$C$33:$C$776,СВЦЭМ!$A$33:$A$776,$A106,СВЦЭМ!$B$33:$B$776,G$79)+'СЕТ СН'!$H$12+СВЦЭМ!$D$10+'СЕТ СН'!$H$6-'СЕТ СН'!$H$22</f>
        <v>1206.6177413800001</v>
      </c>
      <c r="H106" s="36">
        <f>SUMIFS(СВЦЭМ!$C$33:$C$776,СВЦЭМ!$A$33:$A$776,$A106,СВЦЭМ!$B$33:$B$776,H$79)+'СЕТ СН'!$H$12+СВЦЭМ!$D$10+'СЕТ СН'!$H$6-'СЕТ СН'!$H$22</f>
        <v>1177.1447766400001</v>
      </c>
      <c r="I106" s="36">
        <f>SUMIFS(СВЦЭМ!$C$33:$C$776,СВЦЭМ!$A$33:$A$776,$A106,СВЦЭМ!$B$33:$B$776,I$79)+'СЕТ СН'!$H$12+СВЦЭМ!$D$10+'СЕТ СН'!$H$6-'СЕТ СН'!$H$22</f>
        <v>1161.21304489</v>
      </c>
      <c r="J106" s="36">
        <f>SUMIFS(СВЦЭМ!$C$33:$C$776,СВЦЭМ!$A$33:$A$776,$A106,СВЦЭМ!$B$33:$B$776,J$79)+'СЕТ СН'!$H$12+СВЦЭМ!$D$10+'СЕТ СН'!$H$6-'СЕТ СН'!$H$22</f>
        <v>1136.5511044700002</v>
      </c>
      <c r="K106" s="36">
        <f>SUMIFS(СВЦЭМ!$C$33:$C$776,СВЦЭМ!$A$33:$A$776,$A106,СВЦЭМ!$B$33:$B$776,K$79)+'СЕТ СН'!$H$12+СВЦЭМ!$D$10+'СЕТ СН'!$H$6-'СЕТ СН'!$H$22</f>
        <v>1115.1086298499999</v>
      </c>
      <c r="L106" s="36">
        <f>SUMIFS(СВЦЭМ!$C$33:$C$776,СВЦЭМ!$A$33:$A$776,$A106,СВЦЭМ!$B$33:$B$776,L$79)+'СЕТ СН'!$H$12+СВЦЭМ!$D$10+'СЕТ СН'!$H$6-'СЕТ СН'!$H$22</f>
        <v>1118.6504171399999</v>
      </c>
      <c r="M106" s="36">
        <f>SUMIFS(СВЦЭМ!$C$33:$C$776,СВЦЭМ!$A$33:$A$776,$A106,СВЦЭМ!$B$33:$B$776,M$79)+'СЕТ СН'!$H$12+СВЦЭМ!$D$10+'СЕТ СН'!$H$6-'СЕТ СН'!$H$22</f>
        <v>1135.0538015300001</v>
      </c>
      <c r="N106" s="36">
        <f>SUMIFS(СВЦЭМ!$C$33:$C$776,СВЦЭМ!$A$33:$A$776,$A106,СВЦЭМ!$B$33:$B$776,N$79)+'СЕТ СН'!$H$12+СВЦЭМ!$D$10+'СЕТ СН'!$H$6-'СЕТ СН'!$H$22</f>
        <v>1142.41722637</v>
      </c>
      <c r="O106" s="36">
        <f>SUMIFS(СВЦЭМ!$C$33:$C$776,СВЦЭМ!$A$33:$A$776,$A106,СВЦЭМ!$B$33:$B$776,O$79)+'СЕТ СН'!$H$12+СВЦЭМ!$D$10+'СЕТ СН'!$H$6-'СЕТ СН'!$H$22</f>
        <v>1159.26432217</v>
      </c>
      <c r="P106" s="36">
        <f>SUMIFS(СВЦЭМ!$C$33:$C$776,СВЦЭМ!$A$33:$A$776,$A106,СВЦЭМ!$B$33:$B$776,P$79)+'СЕТ СН'!$H$12+СВЦЭМ!$D$10+'СЕТ СН'!$H$6-'СЕТ СН'!$H$22</f>
        <v>1171.4797324600002</v>
      </c>
      <c r="Q106" s="36">
        <f>SUMIFS(СВЦЭМ!$C$33:$C$776,СВЦЭМ!$A$33:$A$776,$A106,СВЦЭМ!$B$33:$B$776,Q$79)+'СЕТ СН'!$H$12+СВЦЭМ!$D$10+'СЕТ СН'!$H$6-'СЕТ СН'!$H$22</f>
        <v>1184.2811382</v>
      </c>
      <c r="R106" s="36">
        <f>SUMIFS(СВЦЭМ!$C$33:$C$776,СВЦЭМ!$A$33:$A$776,$A106,СВЦЭМ!$B$33:$B$776,R$79)+'СЕТ СН'!$H$12+СВЦЭМ!$D$10+'СЕТ СН'!$H$6-'СЕТ СН'!$H$22</f>
        <v>1191.91274161</v>
      </c>
      <c r="S106" s="36">
        <f>SUMIFS(СВЦЭМ!$C$33:$C$776,СВЦЭМ!$A$33:$A$776,$A106,СВЦЭМ!$B$33:$B$776,S$79)+'СЕТ СН'!$H$12+СВЦЭМ!$D$10+'СЕТ СН'!$H$6-'СЕТ СН'!$H$22</f>
        <v>1172.7869087399999</v>
      </c>
      <c r="T106" s="36">
        <f>SUMIFS(СВЦЭМ!$C$33:$C$776,СВЦЭМ!$A$33:$A$776,$A106,СВЦЭМ!$B$33:$B$776,T$79)+'СЕТ СН'!$H$12+СВЦЭМ!$D$10+'СЕТ СН'!$H$6-'СЕТ СН'!$H$22</f>
        <v>1124.0372836700001</v>
      </c>
      <c r="U106" s="36">
        <f>SUMIFS(СВЦЭМ!$C$33:$C$776,СВЦЭМ!$A$33:$A$776,$A106,СВЦЭМ!$B$33:$B$776,U$79)+'СЕТ СН'!$H$12+СВЦЭМ!$D$10+'СЕТ СН'!$H$6-'СЕТ СН'!$H$22</f>
        <v>1128.70325839</v>
      </c>
      <c r="V106" s="36">
        <f>SUMIFS(СВЦЭМ!$C$33:$C$776,СВЦЭМ!$A$33:$A$776,$A106,СВЦЭМ!$B$33:$B$776,V$79)+'СЕТ СН'!$H$12+СВЦЭМ!$D$10+'СЕТ СН'!$H$6-'СЕТ СН'!$H$22</f>
        <v>1129.5483977000001</v>
      </c>
      <c r="W106" s="36">
        <f>SUMIFS(СВЦЭМ!$C$33:$C$776,СВЦЭМ!$A$33:$A$776,$A106,СВЦЭМ!$B$33:$B$776,W$79)+'СЕТ СН'!$H$12+СВЦЭМ!$D$10+'СЕТ СН'!$H$6-'СЕТ СН'!$H$22</f>
        <v>1140.6279818099999</v>
      </c>
      <c r="X106" s="36">
        <f>SUMIFS(СВЦЭМ!$C$33:$C$776,СВЦЭМ!$A$33:$A$776,$A106,СВЦЭМ!$B$33:$B$776,X$79)+'СЕТ СН'!$H$12+СВЦЭМ!$D$10+'СЕТ СН'!$H$6-'СЕТ СН'!$H$22</f>
        <v>1147.9376998800001</v>
      </c>
      <c r="Y106" s="36">
        <f>SUMIFS(СВЦЭМ!$C$33:$C$776,СВЦЭМ!$A$33:$A$776,$A106,СВЦЭМ!$B$33:$B$776,Y$79)+'СЕТ СН'!$H$12+СВЦЭМ!$D$10+'СЕТ СН'!$H$6-'СЕТ СН'!$H$22</f>
        <v>1172.62456385</v>
      </c>
    </row>
    <row r="107" spans="1:25" ht="15.75" x14ac:dyDescent="0.2">
      <c r="A107" s="35">
        <f t="shared" si="2"/>
        <v>43889</v>
      </c>
      <c r="B107" s="36">
        <f>SUMIFS(СВЦЭМ!$C$33:$C$776,СВЦЭМ!$A$33:$A$776,$A107,СВЦЭМ!$B$33:$B$776,B$79)+'СЕТ СН'!$H$12+СВЦЭМ!$D$10+'СЕТ СН'!$H$6-'СЕТ СН'!$H$22</f>
        <v>1198.21551228</v>
      </c>
      <c r="C107" s="36">
        <f>SUMIFS(СВЦЭМ!$C$33:$C$776,СВЦЭМ!$A$33:$A$776,$A107,СВЦЭМ!$B$33:$B$776,C$79)+'СЕТ СН'!$H$12+СВЦЭМ!$D$10+'СЕТ СН'!$H$6-'СЕТ СН'!$H$22</f>
        <v>1229.6179322400001</v>
      </c>
      <c r="D107" s="36">
        <f>SUMIFS(СВЦЭМ!$C$33:$C$776,СВЦЭМ!$A$33:$A$776,$A107,СВЦЭМ!$B$33:$B$776,D$79)+'СЕТ СН'!$H$12+СВЦЭМ!$D$10+'СЕТ СН'!$H$6-'СЕТ СН'!$H$22</f>
        <v>1243.7940237400001</v>
      </c>
      <c r="E107" s="36">
        <f>SUMIFS(СВЦЭМ!$C$33:$C$776,СВЦЭМ!$A$33:$A$776,$A107,СВЦЭМ!$B$33:$B$776,E$79)+'СЕТ СН'!$H$12+СВЦЭМ!$D$10+'СЕТ СН'!$H$6-'СЕТ СН'!$H$22</f>
        <v>1243.49626291</v>
      </c>
      <c r="F107" s="36">
        <f>SUMIFS(СВЦЭМ!$C$33:$C$776,СВЦЭМ!$A$33:$A$776,$A107,СВЦЭМ!$B$33:$B$776,F$79)+'СЕТ СН'!$H$12+СВЦЭМ!$D$10+'СЕТ СН'!$H$6-'СЕТ СН'!$H$22</f>
        <v>1230.0545008300001</v>
      </c>
      <c r="G107" s="36">
        <f>SUMIFS(СВЦЭМ!$C$33:$C$776,СВЦЭМ!$A$33:$A$776,$A107,СВЦЭМ!$B$33:$B$776,G$79)+'СЕТ СН'!$H$12+СВЦЭМ!$D$10+'СЕТ СН'!$H$6-'СЕТ СН'!$H$22</f>
        <v>1208.2426550800001</v>
      </c>
      <c r="H107" s="36">
        <f>SUMIFS(СВЦЭМ!$C$33:$C$776,СВЦЭМ!$A$33:$A$776,$A107,СВЦЭМ!$B$33:$B$776,H$79)+'СЕТ СН'!$H$12+СВЦЭМ!$D$10+'СЕТ СН'!$H$6-'СЕТ СН'!$H$22</f>
        <v>1153.49702252</v>
      </c>
      <c r="I107" s="36">
        <f>SUMIFS(СВЦЭМ!$C$33:$C$776,СВЦЭМ!$A$33:$A$776,$A107,СВЦЭМ!$B$33:$B$776,I$79)+'СЕТ СН'!$H$12+СВЦЭМ!$D$10+'СЕТ СН'!$H$6-'СЕТ СН'!$H$22</f>
        <v>1140.72347737</v>
      </c>
      <c r="J107" s="36">
        <f>SUMIFS(СВЦЭМ!$C$33:$C$776,СВЦЭМ!$A$33:$A$776,$A107,СВЦЭМ!$B$33:$B$776,J$79)+'СЕТ СН'!$H$12+СВЦЭМ!$D$10+'СЕТ СН'!$H$6-'СЕТ СН'!$H$22</f>
        <v>1133.5682189900001</v>
      </c>
      <c r="K107" s="36">
        <f>SUMIFS(СВЦЭМ!$C$33:$C$776,СВЦЭМ!$A$33:$A$776,$A107,СВЦЭМ!$B$33:$B$776,K$79)+'СЕТ СН'!$H$12+СВЦЭМ!$D$10+'СЕТ СН'!$H$6-'СЕТ СН'!$H$22</f>
        <v>1124.7471533400001</v>
      </c>
      <c r="L107" s="36">
        <f>SUMIFS(СВЦЭМ!$C$33:$C$776,СВЦЭМ!$A$33:$A$776,$A107,СВЦЭМ!$B$33:$B$776,L$79)+'СЕТ СН'!$H$12+СВЦЭМ!$D$10+'СЕТ СН'!$H$6-'СЕТ СН'!$H$22</f>
        <v>1126.51436782</v>
      </c>
      <c r="M107" s="36">
        <f>SUMIFS(СВЦЭМ!$C$33:$C$776,СВЦЭМ!$A$33:$A$776,$A107,СВЦЭМ!$B$33:$B$776,M$79)+'СЕТ СН'!$H$12+СВЦЭМ!$D$10+'СЕТ СН'!$H$6-'СЕТ СН'!$H$22</f>
        <v>1131.5447261100001</v>
      </c>
      <c r="N107" s="36">
        <f>SUMIFS(СВЦЭМ!$C$33:$C$776,СВЦЭМ!$A$33:$A$776,$A107,СВЦЭМ!$B$33:$B$776,N$79)+'СЕТ СН'!$H$12+СВЦЭМ!$D$10+'СЕТ СН'!$H$6-'СЕТ СН'!$H$22</f>
        <v>1136.1550018</v>
      </c>
      <c r="O107" s="36">
        <f>SUMIFS(СВЦЭМ!$C$33:$C$776,СВЦЭМ!$A$33:$A$776,$A107,СВЦЭМ!$B$33:$B$776,O$79)+'СЕТ СН'!$H$12+СВЦЭМ!$D$10+'СЕТ СН'!$H$6-'СЕТ СН'!$H$22</f>
        <v>1148.31312996</v>
      </c>
      <c r="P107" s="36">
        <f>SUMIFS(СВЦЭМ!$C$33:$C$776,СВЦЭМ!$A$33:$A$776,$A107,СВЦЭМ!$B$33:$B$776,P$79)+'СЕТ СН'!$H$12+СВЦЭМ!$D$10+'СЕТ СН'!$H$6-'СЕТ СН'!$H$22</f>
        <v>1159.5543900300001</v>
      </c>
      <c r="Q107" s="36">
        <f>SUMIFS(СВЦЭМ!$C$33:$C$776,СВЦЭМ!$A$33:$A$776,$A107,СВЦЭМ!$B$33:$B$776,Q$79)+'СЕТ СН'!$H$12+СВЦЭМ!$D$10+'СЕТ СН'!$H$6-'СЕТ СН'!$H$22</f>
        <v>1161.2730309999999</v>
      </c>
      <c r="R107" s="36">
        <f>SUMIFS(СВЦЭМ!$C$33:$C$776,СВЦЭМ!$A$33:$A$776,$A107,СВЦЭМ!$B$33:$B$776,R$79)+'СЕТ СН'!$H$12+СВЦЭМ!$D$10+'СЕТ СН'!$H$6-'СЕТ СН'!$H$22</f>
        <v>1151.33244657</v>
      </c>
      <c r="S107" s="36">
        <f>SUMIFS(СВЦЭМ!$C$33:$C$776,СВЦЭМ!$A$33:$A$776,$A107,СВЦЭМ!$B$33:$B$776,S$79)+'СЕТ СН'!$H$12+СВЦЭМ!$D$10+'СЕТ СН'!$H$6-'СЕТ СН'!$H$22</f>
        <v>1120.45736261</v>
      </c>
      <c r="T107" s="36">
        <f>SUMIFS(СВЦЭМ!$C$33:$C$776,СВЦЭМ!$A$33:$A$776,$A107,СВЦЭМ!$B$33:$B$776,T$79)+'СЕТ СН'!$H$12+СВЦЭМ!$D$10+'СЕТ СН'!$H$6-'СЕТ СН'!$H$22</f>
        <v>1115.1767154300001</v>
      </c>
      <c r="U107" s="36">
        <f>SUMIFS(СВЦЭМ!$C$33:$C$776,СВЦЭМ!$A$33:$A$776,$A107,СВЦЭМ!$B$33:$B$776,U$79)+'СЕТ СН'!$H$12+СВЦЭМ!$D$10+'СЕТ СН'!$H$6-'СЕТ СН'!$H$22</f>
        <v>1116.9624710600001</v>
      </c>
      <c r="V107" s="36">
        <f>SUMIFS(СВЦЭМ!$C$33:$C$776,СВЦЭМ!$A$33:$A$776,$A107,СВЦЭМ!$B$33:$B$776,V$79)+'СЕТ СН'!$H$12+СВЦЭМ!$D$10+'СЕТ СН'!$H$6-'СЕТ СН'!$H$22</f>
        <v>1121.6899752900001</v>
      </c>
      <c r="W107" s="36">
        <f>SUMIFS(СВЦЭМ!$C$33:$C$776,СВЦЭМ!$A$33:$A$776,$A107,СВЦЭМ!$B$33:$B$776,W$79)+'СЕТ СН'!$H$12+СВЦЭМ!$D$10+'СЕТ СН'!$H$6-'СЕТ СН'!$H$22</f>
        <v>1138.0254986700002</v>
      </c>
      <c r="X107" s="36">
        <f>SUMIFS(СВЦЭМ!$C$33:$C$776,СВЦЭМ!$A$33:$A$776,$A107,СВЦЭМ!$B$33:$B$776,X$79)+'СЕТ СН'!$H$12+СВЦЭМ!$D$10+'СЕТ СН'!$H$6-'СЕТ СН'!$H$22</f>
        <v>1139.9178864400001</v>
      </c>
      <c r="Y107" s="36">
        <f>SUMIFS(СВЦЭМ!$C$33:$C$776,СВЦЭМ!$A$33:$A$776,$A107,СВЦЭМ!$B$33:$B$776,Y$79)+'СЕТ СН'!$H$12+СВЦЭМ!$D$10+'СЕТ СН'!$H$6-'СЕТ СН'!$H$22</f>
        <v>1156.58282145</v>
      </c>
    </row>
    <row r="108" spans="1:25" ht="15.75" x14ac:dyDescent="0.2">
      <c r="A108" s="35">
        <f t="shared" si="2"/>
        <v>43890</v>
      </c>
      <c r="B108" s="36">
        <f>SUMIFS(СВЦЭМ!$C$33:$C$776,СВЦЭМ!$A$33:$A$776,$A108,СВЦЭМ!$B$33:$B$776,B$79)+'СЕТ СН'!$H$12+СВЦЭМ!$D$10+'СЕТ СН'!$H$6-'СЕТ СН'!$H$22</f>
        <v>1193.8455722900001</v>
      </c>
      <c r="C108" s="36">
        <f>SUMIFS(СВЦЭМ!$C$33:$C$776,СВЦЭМ!$A$33:$A$776,$A108,СВЦЭМ!$B$33:$B$776,C$79)+'СЕТ СН'!$H$12+СВЦЭМ!$D$10+'СЕТ СН'!$H$6-'СЕТ СН'!$H$22</f>
        <v>1187.4929839900001</v>
      </c>
      <c r="D108" s="36">
        <f>SUMIFS(СВЦЭМ!$C$33:$C$776,СВЦЭМ!$A$33:$A$776,$A108,СВЦЭМ!$B$33:$B$776,D$79)+'СЕТ СН'!$H$12+СВЦЭМ!$D$10+'СЕТ СН'!$H$6-'СЕТ СН'!$H$22</f>
        <v>1209.2188043799999</v>
      </c>
      <c r="E108" s="36">
        <f>SUMIFS(СВЦЭМ!$C$33:$C$776,СВЦЭМ!$A$33:$A$776,$A108,СВЦЭМ!$B$33:$B$776,E$79)+'СЕТ СН'!$H$12+СВЦЭМ!$D$10+'СЕТ СН'!$H$6-'СЕТ СН'!$H$22</f>
        <v>1228.1364096899999</v>
      </c>
      <c r="F108" s="36">
        <f>SUMIFS(СВЦЭМ!$C$33:$C$776,СВЦЭМ!$A$33:$A$776,$A108,СВЦЭМ!$B$33:$B$776,F$79)+'СЕТ СН'!$H$12+СВЦЭМ!$D$10+'СЕТ СН'!$H$6-'СЕТ СН'!$H$22</f>
        <v>1233.7947471500001</v>
      </c>
      <c r="G108" s="36">
        <f>SUMIFS(СВЦЭМ!$C$33:$C$776,СВЦЭМ!$A$33:$A$776,$A108,СВЦЭМ!$B$33:$B$776,G$79)+'СЕТ СН'!$H$12+СВЦЭМ!$D$10+'СЕТ СН'!$H$6-'СЕТ СН'!$H$22</f>
        <v>1235.11118005</v>
      </c>
      <c r="H108" s="36">
        <f>SUMIFS(СВЦЭМ!$C$33:$C$776,СВЦЭМ!$A$33:$A$776,$A108,СВЦЭМ!$B$33:$B$776,H$79)+'СЕТ СН'!$H$12+СВЦЭМ!$D$10+'СЕТ СН'!$H$6-'СЕТ СН'!$H$22</f>
        <v>1207.2518153000001</v>
      </c>
      <c r="I108" s="36">
        <f>SUMIFS(СВЦЭМ!$C$33:$C$776,СВЦЭМ!$A$33:$A$776,$A108,СВЦЭМ!$B$33:$B$776,I$79)+'СЕТ СН'!$H$12+СВЦЭМ!$D$10+'СЕТ СН'!$H$6-'СЕТ СН'!$H$22</f>
        <v>1174.85347905</v>
      </c>
      <c r="J108" s="36">
        <f>SUMIFS(СВЦЭМ!$C$33:$C$776,СВЦЭМ!$A$33:$A$776,$A108,СВЦЭМ!$B$33:$B$776,J$79)+'СЕТ СН'!$H$12+СВЦЭМ!$D$10+'СЕТ СН'!$H$6-'СЕТ СН'!$H$22</f>
        <v>1139.6283036</v>
      </c>
      <c r="K108" s="36">
        <f>SUMIFS(СВЦЭМ!$C$33:$C$776,СВЦЭМ!$A$33:$A$776,$A108,СВЦЭМ!$B$33:$B$776,K$79)+'СЕТ СН'!$H$12+СВЦЭМ!$D$10+'СЕТ СН'!$H$6-'СЕТ СН'!$H$22</f>
        <v>1143.6794028300001</v>
      </c>
      <c r="L108" s="36">
        <f>SUMIFS(СВЦЭМ!$C$33:$C$776,СВЦЭМ!$A$33:$A$776,$A108,СВЦЭМ!$B$33:$B$776,L$79)+'СЕТ СН'!$H$12+СВЦЭМ!$D$10+'СЕТ СН'!$H$6-'СЕТ СН'!$H$22</f>
        <v>1140.55537602</v>
      </c>
      <c r="M108" s="36">
        <f>SUMIFS(СВЦЭМ!$C$33:$C$776,СВЦЭМ!$A$33:$A$776,$A108,СВЦЭМ!$B$33:$B$776,M$79)+'СЕТ СН'!$H$12+СВЦЭМ!$D$10+'СЕТ СН'!$H$6-'СЕТ СН'!$H$22</f>
        <v>1143.3125703200001</v>
      </c>
      <c r="N108" s="36">
        <f>SUMIFS(СВЦЭМ!$C$33:$C$776,СВЦЭМ!$A$33:$A$776,$A108,СВЦЭМ!$B$33:$B$776,N$79)+'СЕТ СН'!$H$12+СВЦЭМ!$D$10+'СЕТ СН'!$H$6-'СЕТ СН'!$H$22</f>
        <v>1147.42783566</v>
      </c>
      <c r="O108" s="36">
        <f>SUMIFS(СВЦЭМ!$C$33:$C$776,СВЦЭМ!$A$33:$A$776,$A108,СВЦЭМ!$B$33:$B$776,O$79)+'СЕТ СН'!$H$12+СВЦЭМ!$D$10+'СЕТ СН'!$H$6-'СЕТ СН'!$H$22</f>
        <v>1152.9707034</v>
      </c>
      <c r="P108" s="36">
        <f>SUMIFS(СВЦЭМ!$C$33:$C$776,СВЦЭМ!$A$33:$A$776,$A108,СВЦЭМ!$B$33:$B$776,P$79)+'СЕТ СН'!$H$12+СВЦЭМ!$D$10+'СЕТ СН'!$H$6-'СЕТ СН'!$H$22</f>
        <v>1164.3718655100001</v>
      </c>
      <c r="Q108" s="36">
        <f>SUMIFS(СВЦЭМ!$C$33:$C$776,СВЦЭМ!$A$33:$A$776,$A108,СВЦЭМ!$B$33:$B$776,Q$79)+'СЕТ СН'!$H$12+СВЦЭМ!$D$10+'СЕТ СН'!$H$6-'СЕТ СН'!$H$22</f>
        <v>1175.8554248600001</v>
      </c>
      <c r="R108" s="36">
        <f>SUMIFS(СВЦЭМ!$C$33:$C$776,СВЦЭМ!$A$33:$A$776,$A108,СВЦЭМ!$B$33:$B$776,R$79)+'СЕТ СН'!$H$12+СВЦЭМ!$D$10+'СЕТ СН'!$H$6-'СЕТ СН'!$H$22</f>
        <v>1168.9848983100001</v>
      </c>
      <c r="S108" s="36">
        <f>SUMIFS(СВЦЭМ!$C$33:$C$776,СВЦЭМ!$A$33:$A$776,$A108,СВЦЭМ!$B$33:$B$776,S$79)+'СЕТ СН'!$H$12+СВЦЭМ!$D$10+'СЕТ СН'!$H$6-'СЕТ СН'!$H$22</f>
        <v>1163.2959569500001</v>
      </c>
      <c r="T108" s="36">
        <f>SUMIFS(СВЦЭМ!$C$33:$C$776,СВЦЭМ!$A$33:$A$776,$A108,СВЦЭМ!$B$33:$B$776,T$79)+'СЕТ СН'!$H$12+СВЦЭМ!$D$10+'СЕТ СН'!$H$6-'СЕТ СН'!$H$22</f>
        <v>1147.9524225600001</v>
      </c>
      <c r="U108" s="36">
        <f>SUMIFS(СВЦЭМ!$C$33:$C$776,СВЦЭМ!$A$33:$A$776,$A108,СВЦЭМ!$B$33:$B$776,U$79)+'СЕТ СН'!$H$12+СВЦЭМ!$D$10+'СЕТ СН'!$H$6-'СЕТ СН'!$H$22</f>
        <v>1149.7071141500001</v>
      </c>
      <c r="V108" s="36">
        <f>SUMIFS(СВЦЭМ!$C$33:$C$776,СВЦЭМ!$A$33:$A$776,$A108,СВЦЭМ!$B$33:$B$776,V$79)+'СЕТ СН'!$H$12+СВЦЭМ!$D$10+'СЕТ СН'!$H$6-'СЕТ СН'!$H$22</f>
        <v>1139.1177506700001</v>
      </c>
      <c r="W108" s="36">
        <f>SUMIFS(СВЦЭМ!$C$33:$C$776,СВЦЭМ!$A$33:$A$776,$A108,СВЦЭМ!$B$33:$B$776,W$79)+'СЕТ СН'!$H$12+СВЦЭМ!$D$10+'СЕТ СН'!$H$6-'СЕТ СН'!$H$22</f>
        <v>1149.95561344</v>
      </c>
      <c r="X108" s="36">
        <f>SUMIFS(СВЦЭМ!$C$33:$C$776,СВЦЭМ!$A$33:$A$776,$A108,СВЦЭМ!$B$33:$B$776,X$79)+'СЕТ СН'!$H$12+СВЦЭМ!$D$10+'СЕТ СН'!$H$6-'СЕТ СН'!$H$22</f>
        <v>1155.3224307200001</v>
      </c>
      <c r="Y108" s="36">
        <f>SUMIFS(СВЦЭМ!$C$33:$C$776,СВЦЭМ!$A$33:$A$776,$A108,СВЦЭМ!$B$33:$B$776,Y$79)+'СЕТ СН'!$H$12+СВЦЭМ!$D$10+'СЕТ СН'!$H$6-'СЕТ СН'!$H$22</f>
        <v>1170.8454009300001</v>
      </c>
    </row>
    <row r="109" spans="1:25" ht="15.75" x14ac:dyDescent="0.2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row>
    <row r="110" spans="1:25" ht="15.75" x14ac:dyDescent="0.25">
      <c r="A110" s="32"/>
      <c r="B110" s="33"/>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spans="1:25" ht="12.75" customHeight="1" x14ac:dyDescent="0.2">
      <c r="A111" s="127" t="s">
        <v>7</v>
      </c>
      <c r="B111" s="130" t="s">
        <v>73</v>
      </c>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2"/>
    </row>
    <row r="112" spans="1:25" ht="12.75" customHeight="1" x14ac:dyDescent="0.2">
      <c r="A112" s="128"/>
      <c r="B112" s="133"/>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5"/>
    </row>
    <row r="113" spans="1:25" ht="12.75" customHeight="1" x14ac:dyDescent="0.2">
      <c r="A113" s="129"/>
      <c r="B113" s="34">
        <v>1</v>
      </c>
      <c r="C113" s="34">
        <v>2</v>
      </c>
      <c r="D113" s="34">
        <v>3</v>
      </c>
      <c r="E113" s="34">
        <v>4</v>
      </c>
      <c r="F113" s="34">
        <v>5</v>
      </c>
      <c r="G113" s="34">
        <v>6</v>
      </c>
      <c r="H113" s="34">
        <v>7</v>
      </c>
      <c r="I113" s="34">
        <v>8</v>
      </c>
      <c r="J113" s="34">
        <v>9</v>
      </c>
      <c r="K113" s="34">
        <v>10</v>
      </c>
      <c r="L113" s="34">
        <v>11</v>
      </c>
      <c r="M113" s="34">
        <v>12</v>
      </c>
      <c r="N113" s="34">
        <v>13</v>
      </c>
      <c r="O113" s="34">
        <v>14</v>
      </c>
      <c r="P113" s="34">
        <v>15</v>
      </c>
      <c r="Q113" s="34">
        <v>16</v>
      </c>
      <c r="R113" s="34">
        <v>17</v>
      </c>
      <c r="S113" s="34">
        <v>18</v>
      </c>
      <c r="T113" s="34">
        <v>19</v>
      </c>
      <c r="U113" s="34">
        <v>20</v>
      </c>
      <c r="V113" s="34">
        <v>21</v>
      </c>
      <c r="W113" s="34">
        <v>22</v>
      </c>
      <c r="X113" s="34">
        <v>23</v>
      </c>
      <c r="Y113" s="34">
        <v>24</v>
      </c>
    </row>
    <row r="114" spans="1:25" ht="15.75" x14ac:dyDescent="0.2">
      <c r="A114" s="35" t="str">
        <f>A80</f>
        <v>01.02.2020</v>
      </c>
      <c r="B114" s="36">
        <f>SUMIFS(СВЦЭМ!$C$33:$C$776,СВЦЭМ!$A$33:$A$776,$A114,СВЦЭМ!$B$33:$B$776,B$113)+'СЕТ СН'!$I$12+СВЦЭМ!$D$10+'СЕТ СН'!$I$6-'СЕТ СН'!$I$22</f>
        <v>1483.00884913</v>
      </c>
      <c r="C114" s="36">
        <f>SUMIFS(СВЦЭМ!$C$33:$C$776,СВЦЭМ!$A$33:$A$776,$A114,СВЦЭМ!$B$33:$B$776,C$113)+'СЕТ СН'!$I$12+СВЦЭМ!$D$10+'СЕТ СН'!$I$6-'СЕТ СН'!$I$22</f>
        <v>1511.3360456800001</v>
      </c>
      <c r="D114" s="36">
        <f>SUMIFS(СВЦЭМ!$C$33:$C$776,СВЦЭМ!$A$33:$A$776,$A114,СВЦЭМ!$B$33:$B$776,D$113)+'СЕТ СН'!$I$12+СВЦЭМ!$D$10+'СЕТ СН'!$I$6-'СЕТ СН'!$I$22</f>
        <v>1539.1466898399999</v>
      </c>
      <c r="E114" s="36">
        <f>SUMIFS(СВЦЭМ!$C$33:$C$776,СВЦЭМ!$A$33:$A$776,$A114,СВЦЭМ!$B$33:$B$776,E$113)+'СЕТ СН'!$I$12+СВЦЭМ!$D$10+'СЕТ СН'!$I$6-'СЕТ СН'!$I$22</f>
        <v>1538.4234255199999</v>
      </c>
      <c r="F114" s="36">
        <f>SUMIFS(СВЦЭМ!$C$33:$C$776,СВЦЭМ!$A$33:$A$776,$A114,СВЦЭМ!$B$33:$B$776,F$113)+'СЕТ СН'!$I$12+СВЦЭМ!$D$10+'СЕТ СН'!$I$6-'СЕТ СН'!$I$22</f>
        <v>1525.77192431</v>
      </c>
      <c r="G114" s="36">
        <f>SUMIFS(СВЦЭМ!$C$33:$C$776,СВЦЭМ!$A$33:$A$776,$A114,СВЦЭМ!$B$33:$B$776,G$113)+'СЕТ СН'!$I$12+СВЦЭМ!$D$10+'СЕТ СН'!$I$6-'СЕТ СН'!$I$22</f>
        <v>1499.64425185</v>
      </c>
      <c r="H114" s="36">
        <f>SUMIFS(СВЦЭМ!$C$33:$C$776,СВЦЭМ!$A$33:$A$776,$A114,СВЦЭМ!$B$33:$B$776,H$113)+'СЕТ СН'!$I$12+СВЦЭМ!$D$10+'СЕТ СН'!$I$6-'СЕТ СН'!$I$22</f>
        <v>1479.64311329</v>
      </c>
      <c r="I114" s="36">
        <f>SUMIFS(СВЦЭМ!$C$33:$C$776,СВЦЭМ!$A$33:$A$776,$A114,СВЦЭМ!$B$33:$B$776,I$113)+'СЕТ СН'!$I$12+СВЦЭМ!$D$10+'СЕТ СН'!$I$6-'СЕТ СН'!$I$22</f>
        <v>1457.9419442200001</v>
      </c>
      <c r="J114" s="36">
        <f>SUMIFS(СВЦЭМ!$C$33:$C$776,СВЦЭМ!$A$33:$A$776,$A114,СВЦЭМ!$B$33:$B$776,J$113)+'СЕТ СН'!$I$12+СВЦЭМ!$D$10+'СЕТ СН'!$I$6-'СЕТ СН'!$I$22</f>
        <v>1433.16636425</v>
      </c>
      <c r="K114" s="36">
        <f>SUMIFS(СВЦЭМ!$C$33:$C$776,СВЦЭМ!$A$33:$A$776,$A114,СВЦЭМ!$B$33:$B$776,K$113)+'СЕТ СН'!$I$12+СВЦЭМ!$D$10+'СЕТ СН'!$I$6-'СЕТ СН'!$I$22</f>
        <v>1397.3544802599999</v>
      </c>
      <c r="L114" s="36">
        <f>SUMIFS(СВЦЭМ!$C$33:$C$776,СВЦЭМ!$A$33:$A$776,$A114,СВЦЭМ!$B$33:$B$776,L$113)+'СЕТ СН'!$I$12+СВЦЭМ!$D$10+'СЕТ СН'!$I$6-'СЕТ СН'!$I$22</f>
        <v>1390.5768449899999</v>
      </c>
      <c r="M114" s="36">
        <f>SUMIFS(СВЦЭМ!$C$33:$C$776,СВЦЭМ!$A$33:$A$776,$A114,СВЦЭМ!$B$33:$B$776,M$113)+'СЕТ СН'!$I$12+СВЦЭМ!$D$10+'СЕТ СН'!$I$6-'СЕТ СН'!$I$22</f>
        <v>1395.1000755100001</v>
      </c>
      <c r="N114" s="36">
        <f>SUMIFS(СВЦЭМ!$C$33:$C$776,СВЦЭМ!$A$33:$A$776,$A114,СВЦЭМ!$B$33:$B$776,N$113)+'СЕТ СН'!$I$12+СВЦЭМ!$D$10+'СЕТ СН'!$I$6-'СЕТ СН'!$I$22</f>
        <v>1417.17895294</v>
      </c>
      <c r="O114" s="36">
        <f>SUMIFS(СВЦЭМ!$C$33:$C$776,СВЦЭМ!$A$33:$A$776,$A114,СВЦЭМ!$B$33:$B$776,O$113)+'СЕТ СН'!$I$12+СВЦЭМ!$D$10+'СЕТ СН'!$I$6-'СЕТ СН'!$I$22</f>
        <v>1436.4674440599999</v>
      </c>
      <c r="P114" s="36">
        <f>SUMIFS(СВЦЭМ!$C$33:$C$776,СВЦЭМ!$A$33:$A$776,$A114,СВЦЭМ!$B$33:$B$776,P$113)+'СЕТ СН'!$I$12+СВЦЭМ!$D$10+'СЕТ СН'!$I$6-'СЕТ СН'!$I$22</f>
        <v>1447.3662468800001</v>
      </c>
      <c r="Q114" s="36">
        <f>SUMIFS(СВЦЭМ!$C$33:$C$776,СВЦЭМ!$A$33:$A$776,$A114,СВЦЭМ!$B$33:$B$776,Q$113)+'СЕТ СН'!$I$12+СВЦЭМ!$D$10+'СЕТ СН'!$I$6-'СЕТ СН'!$I$22</f>
        <v>1453.7017317</v>
      </c>
      <c r="R114" s="36">
        <f>SUMIFS(СВЦЭМ!$C$33:$C$776,СВЦЭМ!$A$33:$A$776,$A114,СВЦЭМ!$B$33:$B$776,R$113)+'СЕТ СН'!$I$12+СВЦЭМ!$D$10+'СЕТ СН'!$I$6-'СЕТ СН'!$I$22</f>
        <v>1451.02097069</v>
      </c>
      <c r="S114" s="36">
        <f>SUMIFS(СВЦЭМ!$C$33:$C$776,СВЦЭМ!$A$33:$A$776,$A114,СВЦЭМ!$B$33:$B$776,S$113)+'СЕТ СН'!$I$12+СВЦЭМ!$D$10+'СЕТ СН'!$I$6-'СЕТ СН'!$I$22</f>
        <v>1440.5304069599999</v>
      </c>
      <c r="T114" s="36">
        <f>SUMIFS(СВЦЭМ!$C$33:$C$776,СВЦЭМ!$A$33:$A$776,$A114,СВЦЭМ!$B$33:$B$776,T$113)+'СЕТ СН'!$I$12+СВЦЭМ!$D$10+'СЕТ СН'!$I$6-'СЕТ СН'!$I$22</f>
        <v>1406.90102587</v>
      </c>
      <c r="U114" s="36">
        <f>SUMIFS(СВЦЭМ!$C$33:$C$776,СВЦЭМ!$A$33:$A$776,$A114,СВЦЭМ!$B$33:$B$776,U$113)+'СЕТ СН'!$I$12+СВЦЭМ!$D$10+'СЕТ СН'!$I$6-'СЕТ СН'!$I$22</f>
        <v>1410.9285407500001</v>
      </c>
      <c r="V114" s="36">
        <f>SUMIFS(СВЦЭМ!$C$33:$C$776,СВЦЭМ!$A$33:$A$776,$A114,СВЦЭМ!$B$33:$B$776,V$113)+'СЕТ СН'!$I$12+СВЦЭМ!$D$10+'СЕТ СН'!$I$6-'СЕТ СН'!$I$22</f>
        <v>1417.9456402400001</v>
      </c>
      <c r="W114" s="36">
        <f>SUMIFS(СВЦЭМ!$C$33:$C$776,СВЦЭМ!$A$33:$A$776,$A114,СВЦЭМ!$B$33:$B$776,W$113)+'СЕТ СН'!$I$12+СВЦЭМ!$D$10+'СЕТ СН'!$I$6-'СЕТ СН'!$I$22</f>
        <v>1429.71030103</v>
      </c>
      <c r="X114" s="36">
        <f>SUMIFS(СВЦЭМ!$C$33:$C$776,СВЦЭМ!$A$33:$A$776,$A114,СВЦЭМ!$B$33:$B$776,X$113)+'СЕТ СН'!$I$12+СВЦЭМ!$D$10+'СЕТ СН'!$I$6-'СЕТ СН'!$I$22</f>
        <v>1443.1074553200001</v>
      </c>
      <c r="Y114" s="36">
        <f>SUMIFS(СВЦЭМ!$C$33:$C$776,СВЦЭМ!$A$33:$A$776,$A114,СВЦЭМ!$B$33:$B$776,Y$113)+'СЕТ СН'!$I$12+СВЦЭМ!$D$10+'СЕТ СН'!$I$6-'СЕТ СН'!$I$22</f>
        <v>1469.75438201</v>
      </c>
    </row>
    <row r="115" spans="1:25" ht="15.75" x14ac:dyDescent="0.2">
      <c r="A115" s="35">
        <f>A114+1</f>
        <v>43863</v>
      </c>
      <c r="B115" s="36">
        <f>SUMIFS(СВЦЭМ!$C$33:$C$776,СВЦЭМ!$A$33:$A$776,$A115,СВЦЭМ!$B$33:$B$776,B$113)+'СЕТ СН'!$I$12+СВЦЭМ!$D$10+'СЕТ СН'!$I$6-'СЕТ СН'!$I$22</f>
        <v>1478.25108873</v>
      </c>
      <c r="C115" s="36">
        <f>SUMIFS(СВЦЭМ!$C$33:$C$776,СВЦЭМ!$A$33:$A$776,$A115,СВЦЭМ!$B$33:$B$776,C$113)+'СЕТ СН'!$I$12+СВЦЭМ!$D$10+'СЕТ СН'!$I$6-'СЕТ СН'!$I$22</f>
        <v>1500.1307138500001</v>
      </c>
      <c r="D115" s="36">
        <f>SUMIFS(СВЦЭМ!$C$33:$C$776,СВЦЭМ!$A$33:$A$776,$A115,СВЦЭМ!$B$33:$B$776,D$113)+'СЕТ СН'!$I$12+СВЦЭМ!$D$10+'СЕТ СН'!$I$6-'СЕТ СН'!$I$22</f>
        <v>1518.38715523</v>
      </c>
      <c r="E115" s="36">
        <f>SUMIFS(СВЦЭМ!$C$33:$C$776,СВЦЭМ!$A$33:$A$776,$A115,СВЦЭМ!$B$33:$B$776,E$113)+'СЕТ СН'!$I$12+СВЦЭМ!$D$10+'СЕТ СН'!$I$6-'СЕТ СН'!$I$22</f>
        <v>1531.5101074199999</v>
      </c>
      <c r="F115" s="36">
        <f>SUMIFS(СВЦЭМ!$C$33:$C$776,СВЦЭМ!$A$33:$A$776,$A115,СВЦЭМ!$B$33:$B$776,F$113)+'СЕТ СН'!$I$12+СВЦЭМ!$D$10+'СЕТ СН'!$I$6-'СЕТ СН'!$I$22</f>
        <v>1531.06247624</v>
      </c>
      <c r="G115" s="36">
        <f>SUMIFS(СВЦЭМ!$C$33:$C$776,СВЦЭМ!$A$33:$A$776,$A115,СВЦЭМ!$B$33:$B$776,G$113)+'СЕТ СН'!$I$12+СВЦЭМ!$D$10+'СЕТ СН'!$I$6-'СЕТ СН'!$I$22</f>
        <v>1518.91533658</v>
      </c>
      <c r="H115" s="36">
        <f>SUMIFS(СВЦЭМ!$C$33:$C$776,СВЦЭМ!$A$33:$A$776,$A115,СВЦЭМ!$B$33:$B$776,H$113)+'СЕТ СН'!$I$12+СВЦЭМ!$D$10+'СЕТ СН'!$I$6-'СЕТ СН'!$I$22</f>
        <v>1497.6550604700001</v>
      </c>
      <c r="I115" s="36">
        <f>SUMIFS(СВЦЭМ!$C$33:$C$776,СВЦЭМ!$A$33:$A$776,$A115,СВЦЭМ!$B$33:$B$776,I$113)+'СЕТ СН'!$I$12+СВЦЭМ!$D$10+'СЕТ СН'!$I$6-'СЕТ СН'!$I$22</f>
        <v>1481.165714</v>
      </c>
      <c r="J115" s="36">
        <f>SUMIFS(СВЦЭМ!$C$33:$C$776,СВЦЭМ!$A$33:$A$776,$A115,СВЦЭМ!$B$33:$B$776,J$113)+'СЕТ СН'!$I$12+СВЦЭМ!$D$10+'СЕТ СН'!$I$6-'СЕТ СН'!$I$22</f>
        <v>1447.9306998</v>
      </c>
      <c r="K115" s="36">
        <f>SUMIFS(СВЦЭМ!$C$33:$C$776,СВЦЭМ!$A$33:$A$776,$A115,СВЦЭМ!$B$33:$B$776,K$113)+'СЕТ СН'!$I$12+СВЦЭМ!$D$10+'СЕТ СН'!$I$6-'СЕТ СН'!$I$22</f>
        <v>1406.69434052</v>
      </c>
      <c r="L115" s="36">
        <f>SUMIFS(СВЦЭМ!$C$33:$C$776,СВЦЭМ!$A$33:$A$776,$A115,СВЦЭМ!$B$33:$B$776,L$113)+'СЕТ СН'!$I$12+СВЦЭМ!$D$10+'СЕТ СН'!$I$6-'СЕТ СН'!$I$22</f>
        <v>1398.0294149399999</v>
      </c>
      <c r="M115" s="36">
        <f>SUMIFS(СВЦЭМ!$C$33:$C$776,СВЦЭМ!$A$33:$A$776,$A115,СВЦЭМ!$B$33:$B$776,M$113)+'СЕТ СН'!$I$12+СВЦЭМ!$D$10+'СЕТ СН'!$I$6-'СЕТ СН'!$I$22</f>
        <v>1394.5163906</v>
      </c>
      <c r="N115" s="36">
        <f>SUMIFS(СВЦЭМ!$C$33:$C$776,СВЦЭМ!$A$33:$A$776,$A115,СВЦЭМ!$B$33:$B$776,N$113)+'СЕТ СН'!$I$12+СВЦЭМ!$D$10+'СЕТ СН'!$I$6-'СЕТ СН'!$I$22</f>
        <v>1416.46359893</v>
      </c>
      <c r="O115" s="36">
        <f>SUMIFS(СВЦЭМ!$C$33:$C$776,СВЦЭМ!$A$33:$A$776,$A115,СВЦЭМ!$B$33:$B$776,O$113)+'СЕТ СН'!$I$12+СВЦЭМ!$D$10+'СЕТ СН'!$I$6-'СЕТ СН'!$I$22</f>
        <v>1426.2916235600001</v>
      </c>
      <c r="P115" s="36">
        <f>SUMIFS(СВЦЭМ!$C$33:$C$776,СВЦЭМ!$A$33:$A$776,$A115,СВЦЭМ!$B$33:$B$776,P$113)+'СЕТ СН'!$I$12+СВЦЭМ!$D$10+'СЕТ СН'!$I$6-'СЕТ СН'!$I$22</f>
        <v>1436.9813509200001</v>
      </c>
      <c r="Q115" s="36">
        <f>SUMIFS(СВЦЭМ!$C$33:$C$776,СВЦЭМ!$A$33:$A$776,$A115,СВЦЭМ!$B$33:$B$776,Q$113)+'СЕТ СН'!$I$12+СВЦЭМ!$D$10+'СЕТ СН'!$I$6-'СЕТ СН'!$I$22</f>
        <v>1452.2376212199999</v>
      </c>
      <c r="R115" s="36">
        <f>SUMIFS(СВЦЭМ!$C$33:$C$776,СВЦЭМ!$A$33:$A$776,$A115,СВЦЭМ!$B$33:$B$776,R$113)+'СЕТ СН'!$I$12+СВЦЭМ!$D$10+'СЕТ СН'!$I$6-'СЕТ СН'!$I$22</f>
        <v>1443.52541567</v>
      </c>
      <c r="S115" s="36">
        <f>SUMIFS(СВЦЭМ!$C$33:$C$776,СВЦЭМ!$A$33:$A$776,$A115,СВЦЭМ!$B$33:$B$776,S$113)+'СЕТ СН'!$I$12+СВЦЭМ!$D$10+'СЕТ СН'!$I$6-'СЕТ СН'!$I$22</f>
        <v>1425.2334225300001</v>
      </c>
      <c r="T115" s="36">
        <f>SUMIFS(СВЦЭМ!$C$33:$C$776,СВЦЭМ!$A$33:$A$776,$A115,СВЦЭМ!$B$33:$B$776,T$113)+'СЕТ СН'!$I$12+СВЦЭМ!$D$10+'СЕТ СН'!$I$6-'СЕТ СН'!$I$22</f>
        <v>1412.50257936</v>
      </c>
      <c r="U115" s="36">
        <f>SUMIFS(СВЦЭМ!$C$33:$C$776,СВЦЭМ!$A$33:$A$776,$A115,СВЦЭМ!$B$33:$B$776,U$113)+'СЕТ СН'!$I$12+СВЦЭМ!$D$10+'СЕТ СН'!$I$6-'СЕТ СН'!$I$22</f>
        <v>1408.89501991</v>
      </c>
      <c r="V115" s="36">
        <f>SUMIFS(СВЦЭМ!$C$33:$C$776,СВЦЭМ!$A$33:$A$776,$A115,СВЦЭМ!$B$33:$B$776,V$113)+'СЕТ СН'!$I$12+СВЦЭМ!$D$10+'СЕТ СН'!$I$6-'СЕТ СН'!$I$22</f>
        <v>1398.9731413</v>
      </c>
      <c r="W115" s="36">
        <f>SUMIFS(СВЦЭМ!$C$33:$C$776,СВЦЭМ!$A$33:$A$776,$A115,СВЦЭМ!$B$33:$B$776,W$113)+'СЕТ СН'!$I$12+СВЦЭМ!$D$10+'СЕТ СН'!$I$6-'СЕТ СН'!$I$22</f>
        <v>1408.01876453</v>
      </c>
      <c r="X115" s="36">
        <f>SUMIFS(СВЦЭМ!$C$33:$C$776,СВЦЭМ!$A$33:$A$776,$A115,СВЦЭМ!$B$33:$B$776,X$113)+'СЕТ СН'!$I$12+СВЦЭМ!$D$10+'СЕТ СН'!$I$6-'СЕТ СН'!$I$22</f>
        <v>1419.2941994400001</v>
      </c>
      <c r="Y115" s="36">
        <f>SUMIFS(СВЦЭМ!$C$33:$C$776,СВЦЭМ!$A$33:$A$776,$A115,СВЦЭМ!$B$33:$B$776,Y$113)+'СЕТ СН'!$I$12+СВЦЭМ!$D$10+'СЕТ СН'!$I$6-'СЕТ СН'!$I$22</f>
        <v>1436.5161600500001</v>
      </c>
    </row>
    <row r="116" spans="1:25" ht="15.75" x14ac:dyDescent="0.2">
      <c r="A116" s="35">
        <f t="shared" ref="A116:A142" si="3">A115+1</f>
        <v>43864</v>
      </c>
      <c r="B116" s="36">
        <f>SUMIFS(СВЦЭМ!$C$33:$C$776,СВЦЭМ!$A$33:$A$776,$A116,СВЦЭМ!$B$33:$B$776,B$113)+'СЕТ СН'!$I$12+СВЦЭМ!$D$10+'СЕТ СН'!$I$6-'СЕТ СН'!$I$22</f>
        <v>1474.05427659</v>
      </c>
      <c r="C116" s="36">
        <f>SUMIFS(СВЦЭМ!$C$33:$C$776,СВЦЭМ!$A$33:$A$776,$A116,СВЦЭМ!$B$33:$B$776,C$113)+'СЕТ СН'!$I$12+СВЦЭМ!$D$10+'СЕТ СН'!$I$6-'СЕТ СН'!$I$22</f>
        <v>1482.2389219199999</v>
      </c>
      <c r="D116" s="36">
        <f>SUMIFS(СВЦЭМ!$C$33:$C$776,СВЦЭМ!$A$33:$A$776,$A116,СВЦЭМ!$B$33:$B$776,D$113)+'СЕТ СН'!$I$12+СВЦЭМ!$D$10+'СЕТ СН'!$I$6-'СЕТ СН'!$I$22</f>
        <v>1483.1933447399999</v>
      </c>
      <c r="E116" s="36">
        <f>SUMIFS(СВЦЭМ!$C$33:$C$776,СВЦЭМ!$A$33:$A$776,$A116,СВЦЭМ!$B$33:$B$776,E$113)+'СЕТ СН'!$I$12+СВЦЭМ!$D$10+'СЕТ СН'!$I$6-'СЕТ СН'!$I$22</f>
        <v>1491.79403239</v>
      </c>
      <c r="F116" s="36">
        <f>SUMIFS(СВЦЭМ!$C$33:$C$776,СВЦЭМ!$A$33:$A$776,$A116,СВЦЭМ!$B$33:$B$776,F$113)+'СЕТ СН'!$I$12+СВЦЭМ!$D$10+'СЕТ СН'!$I$6-'СЕТ СН'!$I$22</f>
        <v>1489.2273067599999</v>
      </c>
      <c r="G116" s="36">
        <f>SUMIFS(СВЦЭМ!$C$33:$C$776,СВЦЭМ!$A$33:$A$776,$A116,СВЦЭМ!$B$33:$B$776,G$113)+'СЕТ СН'!$I$12+СВЦЭМ!$D$10+'СЕТ СН'!$I$6-'СЕТ СН'!$I$22</f>
        <v>1484.06614603</v>
      </c>
      <c r="H116" s="36">
        <f>SUMIFS(СВЦЭМ!$C$33:$C$776,СВЦЭМ!$A$33:$A$776,$A116,СВЦЭМ!$B$33:$B$776,H$113)+'СЕТ СН'!$I$12+СВЦЭМ!$D$10+'СЕТ СН'!$I$6-'СЕТ СН'!$I$22</f>
        <v>1450.5231119600001</v>
      </c>
      <c r="I116" s="36">
        <f>SUMIFS(СВЦЭМ!$C$33:$C$776,СВЦЭМ!$A$33:$A$776,$A116,СВЦЭМ!$B$33:$B$776,I$113)+'СЕТ СН'!$I$12+СВЦЭМ!$D$10+'СЕТ СН'!$I$6-'СЕТ СН'!$I$22</f>
        <v>1437.16046295</v>
      </c>
      <c r="J116" s="36">
        <f>SUMIFS(СВЦЭМ!$C$33:$C$776,СВЦЭМ!$A$33:$A$776,$A116,СВЦЭМ!$B$33:$B$776,J$113)+'СЕТ СН'!$I$12+СВЦЭМ!$D$10+'СЕТ СН'!$I$6-'СЕТ СН'!$I$22</f>
        <v>1421.9088243599999</v>
      </c>
      <c r="K116" s="36">
        <f>SUMIFS(СВЦЭМ!$C$33:$C$776,СВЦЭМ!$A$33:$A$776,$A116,СВЦЭМ!$B$33:$B$776,K$113)+'СЕТ СН'!$I$12+СВЦЭМ!$D$10+'СЕТ СН'!$I$6-'СЕТ СН'!$I$22</f>
        <v>1431.2536657400001</v>
      </c>
      <c r="L116" s="36">
        <f>SUMIFS(СВЦЭМ!$C$33:$C$776,СВЦЭМ!$A$33:$A$776,$A116,СВЦЭМ!$B$33:$B$776,L$113)+'СЕТ СН'!$I$12+СВЦЭМ!$D$10+'СЕТ СН'!$I$6-'СЕТ СН'!$I$22</f>
        <v>1430.62855848</v>
      </c>
      <c r="M116" s="36">
        <f>SUMIFS(СВЦЭМ!$C$33:$C$776,СВЦЭМ!$A$33:$A$776,$A116,СВЦЭМ!$B$33:$B$776,M$113)+'СЕТ СН'!$I$12+СВЦЭМ!$D$10+'СЕТ СН'!$I$6-'СЕТ СН'!$I$22</f>
        <v>1428.1979963599999</v>
      </c>
      <c r="N116" s="36">
        <f>SUMIFS(СВЦЭМ!$C$33:$C$776,СВЦЭМ!$A$33:$A$776,$A116,СВЦЭМ!$B$33:$B$776,N$113)+'СЕТ СН'!$I$12+СВЦЭМ!$D$10+'СЕТ СН'!$I$6-'СЕТ СН'!$I$22</f>
        <v>1467.3258824700001</v>
      </c>
      <c r="O116" s="36">
        <f>SUMIFS(СВЦЭМ!$C$33:$C$776,СВЦЭМ!$A$33:$A$776,$A116,СВЦЭМ!$B$33:$B$776,O$113)+'СЕТ СН'!$I$12+СВЦЭМ!$D$10+'СЕТ СН'!$I$6-'СЕТ СН'!$I$22</f>
        <v>1482.0031067500001</v>
      </c>
      <c r="P116" s="36">
        <f>SUMIFS(СВЦЭМ!$C$33:$C$776,СВЦЭМ!$A$33:$A$776,$A116,СВЦЭМ!$B$33:$B$776,P$113)+'СЕТ СН'!$I$12+СВЦЭМ!$D$10+'СЕТ СН'!$I$6-'СЕТ СН'!$I$22</f>
        <v>1486.2877910100001</v>
      </c>
      <c r="Q116" s="36">
        <f>SUMIFS(СВЦЭМ!$C$33:$C$776,СВЦЭМ!$A$33:$A$776,$A116,СВЦЭМ!$B$33:$B$776,Q$113)+'СЕТ СН'!$I$12+СВЦЭМ!$D$10+'СЕТ СН'!$I$6-'СЕТ СН'!$I$22</f>
        <v>1496.7025507000001</v>
      </c>
      <c r="R116" s="36">
        <f>SUMIFS(СВЦЭМ!$C$33:$C$776,СВЦЭМ!$A$33:$A$776,$A116,СВЦЭМ!$B$33:$B$776,R$113)+'СЕТ СН'!$I$12+СВЦЭМ!$D$10+'СЕТ СН'!$I$6-'СЕТ СН'!$I$22</f>
        <v>1493.8853492600001</v>
      </c>
      <c r="S116" s="36">
        <f>SUMIFS(СВЦЭМ!$C$33:$C$776,СВЦЭМ!$A$33:$A$776,$A116,СВЦЭМ!$B$33:$B$776,S$113)+'СЕТ СН'!$I$12+СВЦЭМ!$D$10+'СЕТ СН'!$I$6-'СЕТ СН'!$I$22</f>
        <v>1485.1034792099999</v>
      </c>
      <c r="T116" s="36">
        <f>SUMIFS(СВЦЭМ!$C$33:$C$776,СВЦЭМ!$A$33:$A$776,$A116,СВЦЭМ!$B$33:$B$776,T$113)+'СЕТ СН'!$I$12+СВЦЭМ!$D$10+'СЕТ СН'!$I$6-'СЕТ СН'!$I$22</f>
        <v>1451.5259376900001</v>
      </c>
      <c r="U116" s="36">
        <f>SUMIFS(СВЦЭМ!$C$33:$C$776,СВЦЭМ!$A$33:$A$776,$A116,СВЦЭМ!$B$33:$B$776,U$113)+'СЕТ СН'!$I$12+СВЦЭМ!$D$10+'СЕТ СН'!$I$6-'СЕТ СН'!$I$22</f>
        <v>1444.21932427</v>
      </c>
      <c r="V116" s="36">
        <f>SUMIFS(СВЦЭМ!$C$33:$C$776,СВЦЭМ!$A$33:$A$776,$A116,СВЦЭМ!$B$33:$B$776,V$113)+'СЕТ СН'!$I$12+СВЦЭМ!$D$10+'СЕТ СН'!$I$6-'СЕТ СН'!$I$22</f>
        <v>1444.96172993</v>
      </c>
      <c r="W116" s="36">
        <f>SUMIFS(СВЦЭМ!$C$33:$C$776,СВЦЭМ!$A$33:$A$776,$A116,СВЦЭМ!$B$33:$B$776,W$113)+'СЕТ СН'!$I$12+СВЦЭМ!$D$10+'СЕТ СН'!$I$6-'СЕТ СН'!$I$22</f>
        <v>1429.18149958</v>
      </c>
      <c r="X116" s="36">
        <f>SUMIFS(СВЦЭМ!$C$33:$C$776,СВЦЭМ!$A$33:$A$776,$A116,СВЦЭМ!$B$33:$B$776,X$113)+'СЕТ СН'!$I$12+СВЦЭМ!$D$10+'СЕТ СН'!$I$6-'СЕТ СН'!$I$22</f>
        <v>1437.9419105500001</v>
      </c>
      <c r="Y116" s="36">
        <f>SUMIFS(СВЦЭМ!$C$33:$C$776,СВЦЭМ!$A$33:$A$776,$A116,СВЦЭМ!$B$33:$B$776,Y$113)+'СЕТ СН'!$I$12+СВЦЭМ!$D$10+'СЕТ СН'!$I$6-'СЕТ СН'!$I$22</f>
        <v>1451.0260981900001</v>
      </c>
    </row>
    <row r="117" spans="1:25" ht="15.75" x14ac:dyDescent="0.2">
      <c r="A117" s="35">
        <f t="shared" si="3"/>
        <v>43865</v>
      </c>
      <c r="B117" s="36">
        <f>SUMIFS(СВЦЭМ!$C$33:$C$776,СВЦЭМ!$A$33:$A$776,$A117,СВЦЭМ!$B$33:$B$776,B$113)+'СЕТ СН'!$I$12+СВЦЭМ!$D$10+'СЕТ СН'!$I$6-'СЕТ СН'!$I$22</f>
        <v>1455.7047289899999</v>
      </c>
      <c r="C117" s="36">
        <f>SUMIFS(СВЦЭМ!$C$33:$C$776,СВЦЭМ!$A$33:$A$776,$A117,СВЦЭМ!$B$33:$B$776,C$113)+'СЕТ СН'!$I$12+СВЦЭМ!$D$10+'СЕТ СН'!$I$6-'СЕТ СН'!$I$22</f>
        <v>1461.22437911</v>
      </c>
      <c r="D117" s="36">
        <f>SUMIFS(СВЦЭМ!$C$33:$C$776,СВЦЭМ!$A$33:$A$776,$A117,СВЦЭМ!$B$33:$B$776,D$113)+'СЕТ СН'!$I$12+СВЦЭМ!$D$10+'СЕТ СН'!$I$6-'СЕТ СН'!$I$22</f>
        <v>1473.8787273200001</v>
      </c>
      <c r="E117" s="36">
        <f>SUMIFS(СВЦЭМ!$C$33:$C$776,СВЦЭМ!$A$33:$A$776,$A117,СВЦЭМ!$B$33:$B$776,E$113)+'СЕТ СН'!$I$12+СВЦЭМ!$D$10+'СЕТ СН'!$I$6-'СЕТ СН'!$I$22</f>
        <v>1472.6412432100001</v>
      </c>
      <c r="F117" s="36">
        <f>SUMIFS(СВЦЭМ!$C$33:$C$776,СВЦЭМ!$A$33:$A$776,$A117,СВЦЭМ!$B$33:$B$776,F$113)+'СЕТ СН'!$I$12+СВЦЭМ!$D$10+'СЕТ СН'!$I$6-'СЕТ СН'!$I$22</f>
        <v>1462.0952115800001</v>
      </c>
      <c r="G117" s="36">
        <f>SUMIFS(СВЦЭМ!$C$33:$C$776,СВЦЭМ!$A$33:$A$776,$A117,СВЦЭМ!$B$33:$B$776,G$113)+'СЕТ СН'!$I$12+СВЦЭМ!$D$10+'СЕТ СН'!$I$6-'СЕТ СН'!$I$22</f>
        <v>1442.5047531800001</v>
      </c>
      <c r="H117" s="36">
        <f>SUMIFS(СВЦЭМ!$C$33:$C$776,СВЦЭМ!$A$33:$A$776,$A117,СВЦЭМ!$B$33:$B$776,H$113)+'СЕТ СН'!$I$12+СВЦЭМ!$D$10+'СЕТ СН'!$I$6-'СЕТ СН'!$I$22</f>
        <v>1426.12840747</v>
      </c>
      <c r="I117" s="36">
        <f>SUMIFS(СВЦЭМ!$C$33:$C$776,СВЦЭМ!$A$33:$A$776,$A117,СВЦЭМ!$B$33:$B$776,I$113)+'СЕТ СН'!$I$12+СВЦЭМ!$D$10+'СЕТ СН'!$I$6-'СЕТ СН'!$I$22</f>
        <v>1394.25000159</v>
      </c>
      <c r="J117" s="36">
        <f>SUMIFS(СВЦЭМ!$C$33:$C$776,СВЦЭМ!$A$33:$A$776,$A117,СВЦЭМ!$B$33:$B$776,J$113)+'СЕТ СН'!$I$12+СВЦЭМ!$D$10+'СЕТ СН'!$I$6-'СЕТ СН'!$I$22</f>
        <v>1375.3187245700001</v>
      </c>
      <c r="K117" s="36">
        <f>SUMIFS(СВЦЭМ!$C$33:$C$776,СВЦЭМ!$A$33:$A$776,$A117,СВЦЭМ!$B$33:$B$776,K$113)+'СЕТ СН'!$I$12+СВЦЭМ!$D$10+'СЕТ СН'!$I$6-'СЕТ СН'!$I$22</f>
        <v>1359.78012162</v>
      </c>
      <c r="L117" s="36">
        <f>SUMIFS(СВЦЭМ!$C$33:$C$776,СВЦЭМ!$A$33:$A$776,$A117,СВЦЭМ!$B$33:$B$776,L$113)+'СЕТ СН'!$I$12+СВЦЭМ!$D$10+'СЕТ СН'!$I$6-'СЕТ СН'!$I$22</f>
        <v>1388.0071958000001</v>
      </c>
      <c r="M117" s="36">
        <f>SUMIFS(СВЦЭМ!$C$33:$C$776,СВЦЭМ!$A$33:$A$776,$A117,СВЦЭМ!$B$33:$B$776,M$113)+'СЕТ СН'!$I$12+СВЦЭМ!$D$10+'СЕТ СН'!$I$6-'СЕТ СН'!$I$22</f>
        <v>1445.81067059</v>
      </c>
      <c r="N117" s="36">
        <f>SUMIFS(СВЦЭМ!$C$33:$C$776,СВЦЭМ!$A$33:$A$776,$A117,СВЦЭМ!$B$33:$B$776,N$113)+'СЕТ СН'!$I$12+СВЦЭМ!$D$10+'СЕТ СН'!$I$6-'СЕТ СН'!$I$22</f>
        <v>1498.3067940000001</v>
      </c>
      <c r="O117" s="36">
        <f>SUMIFS(СВЦЭМ!$C$33:$C$776,СВЦЭМ!$A$33:$A$776,$A117,СВЦЭМ!$B$33:$B$776,O$113)+'СЕТ СН'!$I$12+СВЦЭМ!$D$10+'СЕТ СН'!$I$6-'СЕТ СН'!$I$22</f>
        <v>1510.8995306500001</v>
      </c>
      <c r="P117" s="36">
        <f>SUMIFS(СВЦЭМ!$C$33:$C$776,СВЦЭМ!$A$33:$A$776,$A117,СВЦЭМ!$B$33:$B$776,P$113)+'СЕТ СН'!$I$12+СВЦЭМ!$D$10+'СЕТ СН'!$I$6-'СЕТ СН'!$I$22</f>
        <v>1514.3193475099999</v>
      </c>
      <c r="Q117" s="36">
        <f>SUMIFS(СВЦЭМ!$C$33:$C$776,СВЦЭМ!$A$33:$A$776,$A117,СВЦЭМ!$B$33:$B$776,Q$113)+'СЕТ СН'!$I$12+СВЦЭМ!$D$10+'СЕТ СН'!$I$6-'СЕТ СН'!$I$22</f>
        <v>1522.9111787100001</v>
      </c>
      <c r="R117" s="36">
        <f>SUMIFS(СВЦЭМ!$C$33:$C$776,СВЦЭМ!$A$33:$A$776,$A117,СВЦЭМ!$B$33:$B$776,R$113)+'СЕТ СН'!$I$12+СВЦЭМ!$D$10+'СЕТ СН'!$I$6-'СЕТ СН'!$I$22</f>
        <v>1520.8140572500001</v>
      </c>
      <c r="S117" s="36">
        <f>SUMIFS(СВЦЭМ!$C$33:$C$776,СВЦЭМ!$A$33:$A$776,$A117,СВЦЭМ!$B$33:$B$776,S$113)+'СЕТ СН'!$I$12+СВЦЭМ!$D$10+'СЕТ СН'!$I$6-'СЕТ СН'!$I$22</f>
        <v>1497.11685244</v>
      </c>
      <c r="T117" s="36">
        <f>SUMIFS(СВЦЭМ!$C$33:$C$776,СВЦЭМ!$A$33:$A$776,$A117,СВЦЭМ!$B$33:$B$776,T$113)+'СЕТ СН'!$I$12+СВЦЭМ!$D$10+'СЕТ СН'!$I$6-'СЕТ СН'!$I$22</f>
        <v>1473.7820520600001</v>
      </c>
      <c r="U117" s="36">
        <f>SUMIFS(СВЦЭМ!$C$33:$C$776,СВЦЭМ!$A$33:$A$776,$A117,СВЦЭМ!$B$33:$B$776,U$113)+'СЕТ СН'!$I$12+СВЦЭМ!$D$10+'СЕТ СН'!$I$6-'СЕТ СН'!$I$22</f>
        <v>1468.1488804000001</v>
      </c>
      <c r="V117" s="36">
        <f>SUMIFS(СВЦЭМ!$C$33:$C$776,СВЦЭМ!$A$33:$A$776,$A117,СВЦЭМ!$B$33:$B$776,V$113)+'СЕТ СН'!$I$12+СВЦЭМ!$D$10+'СЕТ СН'!$I$6-'СЕТ СН'!$I$22</f>
        <v>1469.8672813800001</v>
      </c>
      <c r="W117" s="36">
        <f>SUMIFS(СВЦЭМ!$C$33:$C$776,СВЦЭМ!$A$33:$A$776,$A117,СВЦЭМ!$B$33:$B$776,W$113)+'СЕТ СН'!$I$12+СВЦЭМ!$D$10+'СЕТ СН'!$I$6-'СЕТ СН'!$I$22</f>
        <v>1474.0545042000001</v>
      </c>
      <c r="X117" s="36">
        <f>SUMIFS(СВЦЭМ!$C$33:$C$776,СВЦЭМ!$A$33:$A$776,$A117,СВЦЭМ!$B$33:$B$776,X$113)+'СЕТ СН'!$I$12+СВЦЭМ!$D$10+'СЕТ СН'!$I$6-'СЕТ СН'!$I$22</f>
        <v>1479.0806403900001</v>
      </c>
      <c r="Y117" s="36">
        <f>SUMIFS(СВЦЭМ!$C$33:$C$776,СВЦЭМ!$A$33:$A$776,$A117,СВЦЭМ!$B$33:$B$776,Y$113)+'СЕТ СН'!$I$12+СВЦЭМ!$D$10+'СЕТ СН'!$I$6-'СЕТ СН'!$I$22</f>
        <v>1510.59191921</v>
      </c>
    </row>
    <row r="118" spans="1:25" ht="15.75" x14ac:dyDescent="0.2">
      <c r="A118" s="35">
        <f t="shared" si="3"/>
        <v>43866</v>
      </c>
      <c r="B118" s="36">
        <f>SUMIFS(СВЦЭМ!$C$33:$C$776,СВЦЭМ!$A$33:$A$776,$A118,СВЦЭМ!$B$33:$B$776,B$113)+'СЕТ СН'!$I$12+СВЦЭМ!$D$10+'СЕТ СН'!$I$6-'СЕТ СН'!$I$22</f>
        <v>1511.5913889799999</v>
      </c>
      <c r="C118" s="36">
        <f>SUMIFS(СВЦЭМ!$C$33:$C$776,СВЦЭМ!$A$33:$A$776,$A118,СВЦЭМ!$B$33:$B$776,C$113)+'СЕТ СН'!$I$12+СВЦЭМ!$D$10+'СЕТ СН'!$I$6-'СЕТ СН'!$I$22</f>
        <v>1531.5013877699998</v>
      </c>
      <c r="D118" s="36">
        <f>SUMIFS(СВЦЭМ!$C$33:$C$776,СВЦЭМ!$A$33:$A$776,$A118,СВЦЭМ!$B$33:$B$776,D$113)+'СЕТ СН'!$I$12+СВЦЭМ!$D$10+'СЕТ СН'!$I$6-'СЕТ СН'!$I$22</f>
        <v>1544.1548225399999</v>
      </c>
      <c r="E118" s="36">
        <f>SUMIFS(СВЦЭМ!$C$33:$C$776,СВЦЭМ!$A$33:$A$776,$A118,СВЦЭМ!$B$33:$B$776,E$113)+'СЕТ СН'!$I$12+СВЦЭМ!$D$10+'СЕТ СН'!$I$6-'СЕТ СН'!$I$22</f>
        <v>1544.50657714</v>
      </c>
      <c r="F118" s="36">
        <f>SUMIFS(СВЦЭМ!$C$33:$C$776,СВЦЭМ!$A$33:$A$776,$A118,СВЦЭМ!$B$33:$B$776,F$113)+'СЕТ СН'!$I$12+СВЦЭМ!$D$10+'СЕТ СН'!$I$6-'СЕТ СН'!$I$22</f>
        <v>1531.54750681</v>
      </c>
      <c r="G118" s="36">
        <f>SUMIFS(СВЦЭМ!$C$33:$C$776,СВЦЭМ!$A$33:$A$776,$A118,СВЦЭМ!$B$33:$B$776,G$113)+'СЕТ СН'!$I$12+СВЦЭМ!$D$10+'СЕТ СН'!$I$6-'СЕТ СН'!$I$22</f>
        <v>1514.5583162</v>
      </c>
      <c r="H118" s="36">
        <f>SUMIFS(СВЦЭМ!$C$33:$C$776,СВЦЭМ!$A$33:$A$776,$A118,СВЦЭМ!$B$33:$B$776,H$113)+'СЕТ СН'!$I$12+СВЦЭМ!$D$10+'СЕТ СН'!$I$6-'СЕТ СН'!$I$22</f>
        <v>1480.0538238500001</v>
      </c>
      <c r="I118" s="36">
        <f>SUMIFS(СВЦЭМ!$C$33:$C$776,СВЦЭМ!$A$33:$A$776,$A118,СВЦЭМ!$B$33:$B$776,I$113)+'СЕТ СН'!$I$12+СВЦЭМ!$D$10+'СЕТ СН'!$I$6-'СЕТ СН'!$I$22</f>
        <v>1442.09709651</v>
      </c>
      <c r="J118" s="36">
        <f>SUMIFS(СВЦЭМ!$C$33:$C$776,СВЦЭМ!$A$33:$A$776,$A118,СВЦЭМ!$B$33:$B$776,J$113)+'СЕТ СН'!$I$12+СВЦЭМ!$D$10+'СЕТ СН'!$I$6-'СЕТ СН'!$I$22</f>
        <v>1401.7280473999999</v>
      </c>
      <c r="K118" s="36">
        <f>SUMIFS(СВЦЭМ!$C$33:$C$776,СВЦЭМ!$A$33:$A$776,$A118,СВЦЭМ!$B$33:$B$776,K$113)+'СЕТ СН'!$I$12+СВЦЭМ!$D$10+'СЕТ СН'!$I$6-'СЕТ СН'!$I$22</f>
        <v>1398.95651911</v>
      </c>
      <c r="L118" s="36">
        <f>SUMIFS(СВЦЭМ!$C$33:$C$776,СВЦЭМ!$A$33:$A$776,$A118,СВЦЭМ!$B$33:$B$776,L$113)+'СЕТ СН'!$I$12+СВЦЭМ!$D$10+'СЕТ СН'!$I$6-'СЕТ СН'!$I$22</f>
        <v>1394.3943528699999</v>
      </c>
      <c r="M118" s="36">
        <f>SUMIFS(СВЦЭМ!$C$33:$C$776,СВЦЭМ!$A$33:$A$776,$A118,СВЦЭМ!$B$33:$B$776,M$113)+'СЕТ СН'!$I$12+СВЦЭМ!$D$10+'СЕТ СН'!$I$6-'СЕТ СН'!$I$22</f>
        <v>1404.2826424100001</v>
      </c>
      <c r="N118" s="36">
        <f>SUMIFS(СВЦЭМ!$C$33:$C$776,СВЦЭМ!$A$33:$A$776,$A118,СВЦЭМ!$B$33:$B$776,N$113)+'СЕТ СН'!$I$12+СВЦЭМ!$D$10+'СЕТ СН'!$I$6-'СЕТ СН'!$I$22</f>
        <v>1425.5374230300001</v>
      </c>
      <c r="O118" s="36">
        <f>SUMIFS(СВЦЭМ!$C$33:$C$776,СВЦЭМ!$A$33:$A$776,$A118,СВЦЭМ!$B$33:$B$776,O$113)+'СЕТ СН'!$I$12+СВЦЭМ!$D$10+'СЕТ СН'!$I$6-'СЕТ СН'!$I$22</f>
        <v>1461.61292985</v>
      </c>
      <c r="P118" s="36">
        <f>SUMIFS(СВЦЭМ!$C$33:$C$776,СВЦЭМ!$A$33:$A$776,$A118,СВЦЭМ!$B$33:$B$776,P$113)+'СЕТ СН'!$I$12+СВЦЭМ!$D$10+'СЕТ СН'!$I$6-'СЕТ СН'!$I$22</f>
        <v>1479.16741241</v>
      </c>
      <c r="Q118" s="36">
        <f>SUMIFS(СВЦЭМ!$C$33:$C$776,СВЦЭМ!$A$33:$A$776,$A118,СВЦЭМ!$B$33:$B$776,Q$113)+'СЕТ СН'!$I$12+СВЦЭМ!$D$10+'СЕТ СН'!$I$6-'СЕТ СН'!$I$22</f>
        <v>1485.5651554900001</v>
      </c>
      <c r="R118" s="36">
        <f>SUMIFS(СВЦЭМ!$C$33:$C$776,СВЦЭМ!$A$33:$A$776,$A118,СВЦЭМ!$B$33:$B$776,R$113)+'СЕТ СН'!$I$12+СВЦЭМ!$D$10+'СЕТ СН'!$I$6-'СЕТ СН'!$I$22</f>
        <v>1478.45780255</v>
      </c>
      <c r="S118" s="36">
        <f>SUMIFS(СВЦЭМ!$C$33:$C$776,СВЦЭМ!$A$33:$A$776,$A118,СВЦЭМ!$B$33:$B$776,S$113)+'СЕТ СН'!$I$12+СВЦЭМ!$D$10+'СЕТ СН'!$I$6-'СЕТ СН'!$I$22</f>
        <v>1451.4923741800001</v>
      </c>
      <c r="T118" s="36">
        <f>SUMIFS(СВЦЭМ!$C$33:$C$776,СВЦЭМ!$A$33:$A$776,$A118,СВЦЭМ!$B$33:$B$776,T$113)+'СЕТ СН'!$I$12+СВЦЭМ!$D$10+'СЕТ СН'!$I$6-'СЕТ СН'!$I$22</f>
        <v>1418.88135274</v>
      </c>
      <c r="U118" s="36">
        <f>SUMIFS(СВЦЭМ!$C$33:$C$776,СВЦЭМ!$A$33:$A$776,$A118,СВЦЭМ!$B$33:$B$776,U$113)+'СЕТ СН'!$I$12+СВЦЭМ!$D$10+'СЕТ СН'!$I$6-'СЕТ СН'!$I$22</f>
        <v>1423.2802413700001</v>
      </c>
      <c r="V118" s="36">
        <f>SUMIFS(СВЦЭМ!$C$33:$C$776,СВЦЭМ!$A$33:$A$776,$A118,СВЦЭМ!$B$33:$B$776,V$113)+'СЕТ СН'!$I$12+СВЦЭМ!$D$10+'СЕТ СН'!$I$6-'СЕТ СН'!$I$22</f>
        <v>1425.53035901</v>
      </c>
      <c r="W118" s="36">
        <f>SUMIFS(СВЦЭМ!$C$33:$C$776,СВЦЭМ!$A$33:$A$776,$A118,СВЦЭМ!$B$33:$B$776,W$113)+'СЕТ СН'!$I$12+СВЦЭМ!$D$10+'СЕТ СН'!$I$6-'СЕТ СН'!$I$22</f>
        <v>1439.46616062</v>
      </c>
      <c r="X118" s="36">
        <f>SUMIFS(СВЦЭМ!$C$33:$C$776,СВЦЭМ!$A$33:$A$776,$A118,СВЦЭМ!$B$33:$B$776,X$113)+'СЕТ СН'!$I$12+СВЦЭМ!$D$10+'СЕТ СН'!$I$6-'СЕТ СН'!$I$22</f>
        <v>1458.1034074300001</v>
      </c>
      <c r="Y118" s="36">
        <f>SUMIFS(СВЦЭМ!$C$33:$C$776,СВЦЭМ!$A$33:$A$776,$A118,СВЦЭМ!$B$33:$B$776,Y$113)+'СЕТ СН'!$I$12+СВЦЭМ!$D$10+'СЕТ СН'!$I$6-'СЕТ СН'!$I$22</f>
        <v>1489.12029388</v>
      </c>
    </row>
    <row r="119" spans="1:25" ht="15.75" x14ac:dyDescent="0.2">
      <c r="A119" s="35">
        <f t="shared" si="3"/>
        <v>43867</v>
      </c>
      <c r="B119" s="36">
        <f>SUMIFS(СВЦЭМ!$C$33:$C$776,СВЦЭМ!$A$33:$A$776,$A119,СВЦЭМ!$B$33:$B$776,B$113)+'СЕТ СН'!$I$12+СВЦЭМ!$D$10+'СЕТ СН'!$I$6-'СЕТ СН'!$I$22</f>
        <v>1493.0479599299999</v>
      </c>
      <c r="C119" s="36">
        <f>SUMIFS(СВЦЭМ!$C$33:$C$776,СВЦЭМ!$A$33:$A$776,$A119,СВЦЭМ!$B$33:$B$776,C$113)+'СЕТ СН'!$I$12+СВЦЭМ!$D$10+'СЕТ СН'!$I$6-'СЕТ СН'!$I$22</f>
        <v>1520.32770018</v>
      </c>
      <c r="D119" s="36">
        <f>SUMIFS(СВЦЭМ!$C$33:$C$776,СВЦЭМ!$A$33:$A$776,$A119,СВЦЭМ!$B$33:$B$776,D$113)+'СЕТ СН'!$I$12+СВЦЭМ!$D$10+'СЕТ СН'!$I$6-'СЕТ СН'!$I$22</f>
        <v>1528.3501339300001</v>
      </c>
      <c r="E119" s="36">
        <f>SUMIFS(СВЦЭМ!$C$33:$C$776,СВЦЭМ!$A$33:$A$776,$A119,СВЦЭМ!$B$33:$B$776,E$113)+'СЕТ СН'!$I$12+СВЦЭМ!$D$10+'СЕТ СН'!$I$6-'СЕТ СН'!$I$22</f>
        <v>1536.42658308</v>
      </c>
      <c r="F119" s="36">
        <f>SUMIFS(СВЦЭМ!$C$33:$C$776,СВЦЭМ!$A$33:$A$776,$A119,СВЦЭМ!$B$33:$B$776,F$113)+'СЕТ СН'!$I$12+СВЦЭМ!$D$10+'СЕТ СН'!$I$6-'СЕТ СН'!$I$22</f>
        <v>1531.5360259700001</v>
      </c>
      <c r="G119" s="36">
        <f>SUMIFS(СВЦЭМ!$C$33:$C$776,СВЦЭМ!$A$33:$A$776,$A119,СВЦЭМ!$B$33:$B$776,G$113)+'СЕТ СН'!$I$12+СВЦЭМ!$D$10+'СЕТ СН'!$I$6-'СЕТ СН'!$I$22</f>
        <v>1524.0918464599999</v>
      </c>
      <c r="H119" s="36">
        <f>SUMIFS(СВЦЭМ!$C$33:$C$776,СВЦЭМ!$A$33:$A$776,$A119,СВЦЭМ!$B$33:$B$776,H$113)+'СЕТ СН'!$I$12+СВЦЭМ!$D$10+'СЕТ СН'!$I$6-'СЕТ СН'!$I$22</f>
        <v>1488.22250955</v>
      </c>
      <c r="I119" s="36">
        <f>SUMIFS(СВЦЭМ!$C$33:$C$776,СВЦЭМ!$A$33:$A$776,$A119,СВЦЭМ!$B$33:$B$776,I$113)+'СЕТ СН'!$I$12+СВЦЭМ!$D$10+'СЕТ СН'!$I$6-'СЕТ СН'!$I$22</f>
        <v>1442.96205687</v>
      </c>
      <c r="J119" s="36">
        <f>SUMIFS(СВЦЭМ!$C$33:$C$776,СВЦЭМ!$A$33:$A$776,$A119,СВЦЭМ!$B$33:$B$776,J$113)+'СЕТ СН'!$I$12+СВЦЭМ!$D$10+'СЕТ СН'!$I$6-'СЕТ СН'!$I$22</f>
        <v>1409.4076081600001</v>
      </c>
      <c r="K119" s="36">
        <f>SUMIFS(СВЦЭМ!$C$33:$C$776,СВЦЭМ!$A$33:$A$776,$A119,СВЦЭМ!$B$33:$B$776,K$113)+'СЕТ СН'!$I$12+СВЦЭМ!$D$10+'СЕТ СН'!$I$6-'СЕТ СН'!$I$22</f>
        <v>1384.9155287000001</v>
      </c>
      <c r="L119" s="36">
        <f>SUMIFS(СВЦЭМ!$C$33:$C$776,СВЦЭМ!$A$33:$A$776,$A119,СВЦЭМ!$B$33:$B$776,L$113)+'СЕТ СН'!$I$12+СВЦЭМ!$D$10+'СЕТ СН'!$I$6-'СЕТ СН'!$I$22</f>
        <v>1400.46659249</v>
      </c>
      <c r="M119" s="36">
        <f>SUMIFS(СВЦЭМ!$C$33:$C$776,СВЦЭМ!$A$33:$A$776,$A119,СВЦЭМ!$B$33:$B$776,M$113)+'СЕТ СН'!$I$12+СВЦЭМ!$D$10+'СЕТ СН'!$I$6-'СЕТ СН'!$I$22</f>
        <v>1420.85957261</v>
      </c>
      <c r="N119" s="36">
        <f>SUMIFS(СВЦЭМ!$C$33:$C$776,СВЦЭМ!$A$33:$A$776,$A119,СВЦЭМ!$B$33:$B$776,N$113)+'СЕТ СН'!$I$12+СВЦЭМ!$D$10+'СЕТ СН'!$I$6-'СЕТ СН'!$I$22</f>
        <v>1440.2167569400001</v>
      </c>
      <c r="O119" s="36">
        <f>SUMIFS(СВЦЭМ!$C$33:$C$776,СВЦЭМ!$A$33:$A$776,$A119,СВЦЭМ!$B$33:$B$776,O$113)+'СЕТ СН'!$I$12+СВЦЭМ!$D$10+'СЕТ СН'!$I$6-'СЕТ СН'!$I$22</f>
        <v>1450.72563571</v>
      </c>
      <c r="P119" s="36">
        <f>SUMIFS(СВЦЭМ!$C$33:$C$776,СВЦЭМ!$A$33:$A$776,$A119,СВЦЭМ!$B$33:$B$776,P$113)+'СЕТ СН'!$I$12+СВЦЭМ!$D$10+'СЕТ СН'!$I$6-'СЕТ СН'!$I$22</f>
        <v>1475.7072653499999</v>
      </c>
      <c r="Q119" s="36">
        <f>SUMIFS(СВЦЭМ!$C$33:$C$776,СВЦЭМ!$A$33:$A$776,$A119,СВЦЭМ!$B$33:$B$776,Q$113)+'СЕТ СН'!$I$12+СВЦЭМ!$D$10+'СЕТ СН'!$I$6-'СЕТ СН'!$I$22</f>
        <v>1485.61628956</v>
      </c>
      <c r="R119" s="36">
        <f>SUMIFS(СВЦЭМ!$C$33:$C$776,СВЦЭМ!$A$33:$A$776,$A119,СВЦЭМ!$B$33:$B$776,R$113)+'СЕТ СН'!$I$12+СВЦЭМ!$D$10+'СЕТ СН'!$I$6-'СЕТ СН'!$I$22</f>
        <v>1478.5217257900001</v>
      </c>
      <c r="S119" s="36">
        <f>SUMIFS(СВЦЭМ!$C$33:$C$776,СВЦЭМ!$A$33:$A$776,$A119,СВЦЭМ!$B$33:$B$776,S$113)+'СЕТ СН'!$I$12+СВЦЭМ!$D$10+'СЕТ СН'!$I$6-'СЕТ СН'!$I$22</f>
        <v>1453.1748857</v>
      </c>
      <c r="T119" s="36">
        <f>SUMIFS(СВЦЭМ!$C$33:$C$776,СВЦЭМ!$A$33:$A$776,$A119,СВЦЭМ!$B$33:$B$776,T$113)+'СЕТ СН'!$I$12+СВЦЭМ!$D$10+'СЕТ СН'!$I$6-'СЕТ СН'!$I$22</f>
        <v>1422.13239963</v>
      </c>
      <c r="U119" s="36">
        <f>SUMIFS(СВЦЭМ!$C$33:$C$776,СВЦЭМ!$A$33:$A$776,$A119,СВЦЭМ!$B$33:$B$776,U$113)+'СЕТ СН'!$I$12+СВЦЭМ!$D$10+'СЕТ СН'!$I$6-'СЕТ СН'!$I$22</f>
        <v>1416.67910342</v>
      </c>
      <c r="V119" s="36">
        <f>SUMIFS(СВЦЭМ!$C$33:$C$776,СВЦЭМ!$A$33:$A$776,$A119,СВЦЭМ!$B$33:$B$776,V$113)+'СЕТ СН'!$I$12+СВЦЭМ!$D$10+'СЕТ СН'!$I$6-'СЕТ СН'!$I$22</f>
        <v>1403.2854960100001</v>
      </c>
      <c r="W119" s="36">
        <f>SUMIFS(СВЦЭМ!$C$33:$C$776,СВЦЭМ!$A$33:$A$776,$A119,СВЦЭМ!$B$33:$B$776,W$113)+'СЕТ СН'!$I$12+СВЦЭМ!$D$10+'СЕТ СН'!$I$6-'СЕТ СН'!$I$22</f>
        <v>1425.73698429</v>
      </c>
      <c r="X119" s="36">
        <f>SUMIFS(СВЦЭМ!$C$33:$C$776,СВЦЭМ!$A$33:$A$776,$A119,СВЦЭМ!$B$33:$B$776,X$113)+'СЕТ СН'!$I$12+СВЦЭМ!$D$10+'СЕТ СН'!$I$6-'СЕТ СН'!$I$22</f>
        <v>1446.1323875</v>
      </c>
      <c r="Y119" s="36">
        <f>SUMIFS(СВЦЭМ!$C$33:$C$776,СВЦЭМ!$A$33:$A$776,$A119,СВЦЭМ!$B$33:$B$776,Y$113)+'СЕТ СН'!$I$12+СВЦЭМ!$D$10+'СЕТ СН'!$I$6-'СЕТ СН'!$I$22</f>
        <v>1478.79335812</v>
      </c>
    </row>
    <row r="120" spans="1:25" ht="15.75" x14ac:dyDescent="0.2">
      <c r="A120" s="35">
        <f t="shared" si="3"/>
        <v>43868</v>
      </c>
      <c r="B120" s="36">
        <f>SUMIFS(СВЦЭМ!$C$33:$C$776,СВЦЭМ!$A$33:$A$776,$A120,СВЦЭМ!$B$33:$B$776,B$113)+'СЕТ СН'!$I$12+СВЦЭМ!$D$10+'СЕТ СН'!$I$6-'СЕТ СН'!$I$22</f>
        <v>1571.2030123300001</v>
      </c>
      <c r="C120" s="36">
        <f>SUMIFS(СВЦЭМ!$C$33:$C$776,СВЦЭМ!$A$33:$A$776,$A120,СВЦЭМ!$B$33:$B$776,C$113)+'СЕТ СН'!$I$12+СВЦЭМ!$D$10+'СЕТ СН'!$I$6-'СЕТ СН'!$I$22</f>
        <v>1572.7360645700001</v>
      </c>
      <c r="D120" s="36">
        <f>SUMIFS(СВЦЭМ!$C$33:$C$776,СВЦЭМ!$A$33:$A$776,$A120,СВЦЭМ!$B$33:$B$776,D$113)+'СЕТ СН'!$I$12+СВЦЭМ!$D$10+'СЕТ СН'!$I$6-'СЕТ СН'!$I$22</f>
        <v>1580.4950646699999</v>
      </c>
      <c r="E120" s="36">
        <f>SUMIFS(СВЦЭМ!$C$33:$C$776,СВЦЭМ!$A$33:$A$776,$A120,СВЦЭМ!$B$33:$B$776,E$113)+'СЕТ СН'!$I$12+СВЦЭМ!$D$10+'СЕТ СН'!$I$6-'СЕТ СН'!$I$22</f>
        <v>1580.76814597</v>
      </c>
      <c r="F120" s="36">
        <f>SUMIFS(СВЦЭМ!$C$33:$C$776,СВЦЭМ!$A$33:$A$776,$A120,СВЦЭМ!$B$33:$B$776,F$113)+'СЕТ СН'!$I$12+СВЦЭМ!$D$10+'СЕТ СН'!$I$6-'СЕТ СН'!$I$22</f>
        <v>1566.1564910699999</v>
      </c>
      <c r="G120" s="36">
        <f>SUMIFS(СВЦЭМ!$C$33:$C$776,СВЦЭМ!$A$33:$A$776,$A120,СВЦЭМ!$B$33:$B$776,G$113)+'СЕТ СН'!$I$12+СВЦЭМ!$D$10+'СЕТ СН'!$I$6-'СЕТ СН'!$I$22</f>
        <v>1553.2817830499998</v>
      </c>
      <c r="H120" s="36">
        <f>SUMIFS(СВЦЭМ!$C$33:$C$776,СВЦЭМ!$A$33:$A$776,$A120,СВЦЭМ!$B$33:$B$776,H$113)+'СЕТ СН'!$I$12+СВЦЭМ!$D$10+'СЕТ СН'!$I$6-'СЕТ СН'!$I$22</f>
        <v>1519.22236232</v>
      </c>
      <c r="I120" s="36">
        <f>SUMIFS(СВЦЭМ!$C$33:$C$776,СВЦЭМ!$A$33:$A$776,$A120,СВЦЭМ!$B$33:$B$776,I$113)+'СЕТ СН'!$I$12+СВЦЭМ!$D$10+'СЕТ СН'!$I$6-'СЕТ СН'!$I$22</f>
        <v>1479.0692375599999</v>
      </c>
      <c r="J120" s="36">
        <f>SUMIFS(СВЦЭМ!$C$33:$C$776,СВЦЭМ!$A$33:$A$776,$A120,СВЦЭМ!$B$33:$B$776,J$113)+'СЕТ СН'!$I$12+СВЦЭМ!$D$10+'СЕТ СН'!$I$6-'СЕТ СН'!$I$22</f>
        <v>1441.52638862</v>
      </c>
      <c r="K120" s="36">
        <f>SUMIFS(СВЦЭМ!$C$33:$C$776,СВЦЭМ!$A$33:$A$776,$A120,СВЦЭМ!$B$33:$B$776,K$113)+'СЕТ СН'!$I$12+СВЦЭМ!$D$10+'СЕТ СН'!$I$6-'СЕТ СН'!$I$22</f>
        <v>1444.04048094</v>
      </c>
      <c r="L120" s="36">
        <f>SUMIFS(СВЦЭМ!$C$33:$C$776,СВЦЭМ!$A$33:$A$776,$A120,СВЦЭМ!$B$33:$B$776,L$113)+'СЕТ СН'!$I$12+СВЦЭМ!$D$10+'СЕТ СН'!$I$6-'СЕТ СН'!$I$22</f>
        <v>1452.4139896700001</v>
      </c>
      <c r="M120" s="36">
        <f>SUMIFS(СВЦЭМ!$C$33:$C$776,СВЦЭМ!$A$33:$A$776,$A120,СВЦЭМ!$B$33:$B$776,M$113)+'СЕТ СН'!$I$12+СВЦЭМ!$D$10+'СЕТ СН'!$I$6-'СЕТ СН'!$I$22</f>
        <v>1443.40579884</v>
      </c>
      <c r="N120" s="36">
        <f>SUMIFS(СВЦЭМ!$C$33:$C$776,СВЦЭМ!$A$33:$A$776,$A120,СВЦЭМ!$B$33:$B$776,N$113)+'СЕТ СН'!$I$12+СВЦЭМ!$D$10+'СЕТ СН'!$I$6-'СЕТ СН'!$I$22</f>
        <v>1456.40838953</v>
      </c>
      <c r="O120" s="36">
        <f>SUMIFS(СВЦЭМ!$C$33:$C$776,СВЦЭМ!$A$33:$A$776,$A120,СВЦЭМ!$B$33:$B$776,O$113)+'СЕТ СН'!$I$12+СВЦЭМ!$D$10+'СЕТ СН'!$I$6-'СЕТ СН'!$I$22</f>
        <v>1469.6418282300001</v>
      </c>
      <c r="P120" s="36">
        <f>SUMIFS(СВЦЭМ!$C$33:$C$776,СВЦЭМ!$A$33:$A$776,$A120,СВЦЭМ!$B$33:$B$776,P$113)+'СЕТ СН'!$I$12+СВЦЭМ!$D$10+'СЕТ СН'!$I$6-'СЕТ СН'!$I$22</f>
        <v>1483.2286039099999</v>
      </c>
      <c r="Q120" s="36">
        <f>SUMIFS(СВЦЭМ!$C$33:$C$776,СВЦЭМ!$A$33:$A$776,$A120,СВЦЭМ!$B$33:$B$776,Q$113)+'СЕТ СН'!$I$12+СВЦЭМ!$D$10+'СЕТ СН'!$I$6-'СЕТ СН'!$I$22</f>
        <v>1491.2032587799999</v>
      </c>
      <c r="R120" s="36">
        <f>SUMIFS(СВЦЭМ!$C$33:$C$776,СВЦЭМ!$A$33:$A$776,$A120,СВЦЭМ!$B$33:$B$776,R$113)+'СЕТ СН'!$I$12+СВЦЭМ!$D$10+'СЕТ СН'!$I$6-'СЕТ СН'!$I$22</f>
        <v>1473.3933546200001</v>
      </c>
      <c r="S120" s="36">
        <f>SUMIFS(СВЦЭМ!$C$33:$C$776,СВЦЭМ!$A$33:$A$776,$A120,СВЦЭМ!$B$33:$B$776,S$113)+'СЕТ СН'!$I$12+СВЦЭМ!$D$10+'СЕТ СН'!$I$6-'СЕТ СН'!$I$22</f>
        <v>1443.09763634</v>
      </c>
      <c r="T120" s="36">
        <f>SUMIFS(СВЦЭМ!$C$33:$C$776,СВЦЭМ!$A$33:$A$776,$A120,СВЦЭМ!$B$33:$B$776,T$113)+'СЕТ СН'!$I$12+СВЦЭМ!$D$10+'СЕТ СН'!$I$6-'СЕТ СН'!$I$22</f>
        <v>1399.8892724500001</v>
      </c>
      <c r="U120" s="36">
        <f>SUMIFS(СВЦЭМ!$C$33:$C$776,СВЦЭМ!$A$33:$A$776,$A120,СВЦЭМ!$B$33:$B$776,U$113)+'СЕТ СН'!$I$12+СВЦЭМ!$D$10+'СЕТ СН'!$I$6-'СЕТ СН'!$I$22</f>
        <v>1405.13505429</v>
      </c>
      <c r="V120" s="36">
        <f>SUMIFS(СВЦЭМ!$C$33:$C$776,СВЦЭМ!$A$33:$A$776,$A120,СВЦЭМ!$B$33:$B$776,V$113)+'СЕТ СН'!$I$12+СВЦЭМ!$D$10+'СЕТ СН'!$I$6-'СЕТ СН'!$I$22</f>
        <v>1421.71145559</v>
      </c>
      <c r="W120" s="36">
        <f>SUMIFS(СВЦЭМ!$C$33:$C$776,СВЦЭМ!$A$33:$A$776,$A120,СВЦЭМ!$B$33:$B$776,W$113)+'СЕТ СН'!$I$12+СВЦЭМ!$D$10+'СЕТ СН'!$I$6-'СЕТ СН'!$I$22</f>
        <v>1442.1257938400001</v>
      </c>
      <c r="X120" s="36">
        <f>SUMIFS(СВЦЭМ!$C$33:$C$776,СВЦЭМ!$A$33:$A$776,$A120,СВЦЭМ!$B$33:$B$776,X$113)+'СЕТ СН'!$I$12+СВЦЭМ!$D$10+'СЕТ СН'!$I$6-'СЕТ СН'!$I$22</f>
        <v>1450.8190421100001</v>
      </c>
      <c r="Y120" s="36">
        <f>SUMIFS(СВЦЭМ!$C$33:$C$776,СВЦЭМ!$A$33:$A$776,$A120,СВЦЭМ!$B$33:$B$776,Y$113)+'СЕТ СН'!$I$12+СВЦЭМ!$D$10+'СЕТ СН'!$I$6-'СЕТ СН'!$I$22</f>
        <v>1473.4442535400001</v>
      </c>
    </row>
    <row r="121" spans="1:25" ht="15.75" x14ac:dyDescent="0.2">
      <c r="A121" s="35">
        <f t="shared" si="3"/>
        <v>43869</v>
      </c>
      <c r="B121" s="36">
        <f>SUMIFS(СВЦЭМ!$C$33:$C$776,СВЦЭМ!$A$33:$A$776,$A121,СВЦЭМ!$B$33:$B$776,B$113)+'СЕТ СН'!$I$12+СВЦЭМ!$D$10+'СЕТ СН'!$I$6-'СЕТ СН'!$I$22</f>
        <v>1515.8856053300001</v>
      </c>
      <c r="C121" s="36">
        <f>SUMIFS(СВЦЭМ!$C$33:$C$776,СВЦЭМ!$A$33:$A$776,$A121,СВЦЭМ!$B$33:$B$776,C$113)+'СЕТ СН'!$I$12+СВЦЭМ!$D$10+'СЕТ СН'!$I$6-'СЕТ СН'!$I$22</f>
        <v>1546.34386438</v>
      </c>
      <c r="D121" s="36">
        <f>SUMIFS(СВЦЭМ!$C$33:$C$776,СВЦЭМ!$A$33:$A$776,$A121,СВЦЭМ!$B$33:$B$776,D$113)+'СЕТ СН'!$I$12+СВЦЭМ!$D$10+'СЕТ СН'!$I$6-'СЕТ СН'!$I$22</f>
        <v>1562.77996785</v>
      </c>
      <c r="E121" s="36">
        <f>SUMIFS(СВЦЭМ!$C$33:$C$776,СВЦЭМ!$A$33:$A$776,$A121,СВЦЭМ!$B$33:$B$776,E$113)+'СЕТ СН'!$I$12+СВЦЭМ!$D$10+'СЕТ СН'!$I$6-'СЕТ СН'!$I$22</f>
        <v>1564.7086299299999</v>
      </c>
      <c r="F121" s="36">
        <f>SUMIFS(СВЦЭМ!$C$33:$C$776,СВЦЭМ!$A$33:$A$776,$A121,СВЦЭМ!$B$33:$B$776,F$113)+'СЕТ СН'!$I$12+СВЦЭМ!$D$10+'СЕТ СН'!$I$6-'СЕТ СН'!$I$22</f>
        <v>1558.2034189400001</v>
      </c>
      <c r="G121" s="36">
        <f>SUMIFS(СВЦЭМ!$C$33:$C$776,СВЦЭМ!$A$33:$A$776,$A121,СВЦЭМ!$B$33:$B$776,G$113)+'СЕТ СН'!$I$12+СВЦЭМ!$D$10+'СЕТ СН'!$I$6-'СЕТ СН'!$I$22</f>
        <v>1550.6485741900001</v>
      </c>
      <c r="H121" s="36">
        <f>SUMIFS(СВЦЭМ!$C$33:$C$776,СВЦЭМ!$A$33:$A$776,$A121,СВЦЭМ!$B$33:$B$776,H$113)+'СЕТ СН'!$I$12+СВЦЭМ!$D$10+'СЕТ СН'!$I$6-'СЕТ СН'!$I$22</f>
        <v>1536.7072948099999</v>
      </c>
      <c r="I121" s="36">
        <f>SUMIFS(СВЦЭМ!$C$33:$C$776,СВЦЭМ!$A$33:$A$776,$A121,СВЦЭМ!$B$33:$B$776,I$113)+'СЕТ СН'!$I$12+СВЦЭМ!$D$10+'СЕТ СН'!$I$6-'СЕТ СН'!$I$22</f>
        <v>1522.98337287</v>
      </c>
      <c r="J121" s="36">
        <f>SUMIFS(СВЦЭМ!$C$33:$C$776,СВЦЭМ!$A$33:$A$776,$A121,СВЦЭМ!$B$33:$B$776,J$113)+'СЕТ СН'!$I$12+СВЦЭМ!$D$10+'СЕТ СН'!$I$6-'СЕТ СН'!$I$22</f>
        <v>1492.5021150499999</v>
      </c>
      <c r="K121" s="36">
        <f>SUMIFS(СВЦЭМ!$C$33:$C$776,СВЦЭМ!$A$33:$A$776,$A121,СВЦЭМ!$B$33:$B$776,K$113)+'СЕТ СН'!$I$12+СВЦЭМ!$D$10+'СЕТ СН'!$I$6-'СЕТ СН'!$I$22</f>
        <v>1470.4555431399999</v>
      </c>
      <c r="L121" s="36">
        <f>SUMIFS(СВЦЭМ!$C$33:$C$776,СВЦЭМ!$A$33:$A$776,$A121,СВЦЭМ!$B$33:$B$776,L$113)+'СЕТ СН'!$I$12+СВЦЭМ!$D$10+'СЕТ СН'!$I$6-'СЕТ СН'!$I$22</f>
        <v>1434.9284311399999</v>
      </c>
      <c r="M121" s="36">
        <f>SUMIFS(СВЦЭМ!$C$33:$C$776,СВЦЭМ!$A$33:$A$776,$A121,СВЦЭМ!$B$33:$B$776,M$113)+'СЕТ СН'!$I$12+СВЦЭМ!$D$10+'СЕТ СН'!$I$6-'СЕТ СН'!$I$22</f>
        <v>1419.5856186999999</v>
      </c>
      <c r="N121" s="36">
        <f>SUMIFS(СВЦЭМ!$C$33:$C$776,СВЦЭМ!$A$33:$A$776,$A121,СВЦЭМ!$B$33:$B$776,N$113)+'СЕТ СН'!$I$12+СВЦЭМ!$D$10+'СЕТ СН'!$I$6-'СЕТ СН'!$I$22</f>
        <v>1441.57585503</v>
      </c>
      <c r="O121" s="36">
        <f>SUMIFS(СВЦЭМ!$C$33:$C$776,СВЦЭМ!$A$33:$A$776,$A121,СВЦЭМ!$B$33:$B$776,O$113)+'СЕТ СН'!$I$12+СВЦЭМ!$D$10+'СЕТ СН'!$I$6-'СЕТ СН'!$I$22</f>
        <v>1444.87040677</v>
      </c>
      <c r="P121" s="36">
        <f>SUMIFS(СВЦЭМ!$C$33:$C$776,СВЦЭМ!$A$33:$A$776,$A121,СВЦЭМ!$B$33:$B$776,P$113)+'СЕТ СН'!$I$12+СВЦЭМ!$D$10+'СЕТ СН'!$I$6-'СЕТ СН'!$I$22</f>
        <v>1447.3149798300001</v>
      </c>
      <c r="Q121" s="36">
        <f>SUMIFS(СВЦЭМ!$C$33:$C$776,СВЦЭМ!$A$33:$A$776,$A121,СВЦЭМ!$B$33:$B$776,Q$113)+'СЕТ СН'!$I$12+СВЦЭМ!$D$10+'СЕТ СН'!$I$6-'СЕТ СН'!$I$22</f>
        <v>1450.88903198</v>
      </c>
      <c r="R121" s="36">
        <f>SUMIFS(СВЦЭМ!$C$33:$C$776,СВЦЭМ!$A$33:$A$776,$A121,СВЦЭМ!$B$33:$B$776,R$113)+'СЕТ СН'!$I$12+СВЦЭМ!$D$10+'СЕТ СН'!$I$6-'СЕТ СН'!$I$22</f>
        <v>1454.4958715499999</v>
      </c>
      <c r="S121" s="36">
        <f>SUMIFS(СВЦЭМ!$C$33:$C$776,СВЦЭМ!$A$33:$A$776,$A121,СВЦЭМ!$B$33:$B$776,S$113)+'СЕТ СН'!$I$12+СВЦЭМ!$D$10+'СЕТ СН'!$I$6-'СЕТ СН'!$I$22</f>
        <v>1452.68534862</v>
      </c>
      <c r="T121" s="36">
        <f>SUMIFS(СВЦЭМ!$C$33:$C$776,СВЦЭМ!$A$33:$A$776,$A121,СВЦЭМ!$B$33:$B$776,T$113)+'СЕТ СН'!$I$12+СВЦЭМ!$D$10+'СЕТ СН'!$I$6-'СЕТ СН'!$I$22</f>
        <v>1468.30054462</v>
      </c>
      <c r="U121" s="36">
        <f>SUMIFS(СВЦЭМ!$C$33:$C$776,СВЦЭМ!$A$33:$A$776,$A121,СВЦЭМ!$B$33:$B$776,U$113)+'СЕТ СН'!$I$12+СВЦЭМ!$D$10+'СЕТ СН'!$I$6-'СЕТ СН'!$I$22</f>
        <v>1474.14431008</v>
      </c>
      <c r="V121" s="36">
        <f>SUMIFS(СВЦЭМ!$C$33:$C$776,СВЦЭМ!$A$33:$A$776,$A121,СВЦЭМ!$B$33:$B$776,V$113)+'СЕТ СН'!$I$12+СВЦЭМ!$D$10+'СЕТ СН'!$I$6-'СЕТ СН'!$I$22</f>
        <v>1450.28290064</v>
      </c>
      <c r="W121" s="36">
        <f>SUMIFS(СВЦЭМ!$C$33:$C$776,СВЦЭМ!$A$33:$A$776,$A121,СВЦЭМ!$B$33:$B$776,W$113)+'СЕТ СН'!$I$12+СВЦЭМ!$D$10+'СЕТ СН'!$I$6-'СЕТ СН'!$I$22</f>
        <v>1444.2025215599999</v>
      </c>
      <c r="X121" s="36">
        <f>SUMIFS(СВЦЭМ!$C$33:$C$776,СВЦЭМ!$A$33:$A$776,$A121,СВЦЭМ!$B$33:$B$776,X$113)+'СЕТ СН'!$I$12+СВЦЭМ!$D$10+'СЕТ СН'!$I$6-'СЕТ СН'!$I$22</f>
        <v>1442.4174839500001</v>
      </c>
      <c r="Y121" s="36">
        <f>SUMIFS(СВЦЭМ!$C$33:$C$776,СВЦЭМ!$A$33:$A$776,$A121,СВЦЭМ!$B$33:$B$776,Y$113)+'СЕТ СН'!$I$12+СВЦЭМ!$D$10+'СЕТ СН'!$I$6-'СЕТ СН'!$I$22</f>
        <v>1470.02147425</v>
      </c>
    </row>
    <row r="122" spans="1:25" ht="15.75" x14ac:dyDescent="0.2">
      <c r="A122" s="35">
        <f t="shared" si="3"/>
        <v>43870</v>
      </c>
      <c r="B122" s="36">
        <f>SUMIFS(СВЦЭМ!$C$33:$C$776,СВЦЭМ!$A$33:$A$776,$A122,СВЦЭМ!$B$33:$B$776,B$113)+'СЕТ СН'!$I$12+СВЦЭМ!$D$10+'СЕТ СН'!$I$6-'СЕТ СН'!$I$22</f>
        <v>1515.86603773</v>
      </c>
      <c r="C122" s="36">
        <f>SUMIFS(СВЦЭМ!$C$33:$C$776,СВЦЭМ!$A$33:$A$776,$A122,СВЦЭМ!$B$33:$B$776,C$113)+'СЕТ СН'!$I$12+СВЦЭМ!$D$10+'СЕТ СН'!$I$6-'СЕТ СН'!$I$22</f>
        <v>1535.7388402199999</v>
      </c>
      <c r="D122" s="36">
        <f>SUMIFS(СВЦЭМ!$C$33:$C$776,СВЦЭМ!$A$33:$A$776,$A122,СВЦЭМ!$B$33:$B$776,D$113)+'СЕТ СН'!$I$12+СВЦЭМ!$D$10+'СЕТ СН'!$I$6-'СЕТ СН'!$I$22</f>
        <v>1551.4930511100001</v>
      </c>
      <c r="E122" s="36">
        <f>SUMIFS(СВЦЭМ!$C$33:$C$776,СВЦЭМ!$A$33:$A$776,$A122,СВЦЭМ!$B$33:$B$776,E$113)+'СЕТ СН'!$I$12+СВЦЭМ!$D$10+'СЕТ СН'!$I$6-'СЕТ СН'!$I$22</f>
        <v>1555.9026754699998</v>
      </c>
      <c r="F122" s="36">
        <f>SUMIFS(СВЦЭМ!$C$33:$C$776,СВЦЭМ!$A$33:$A$776,$A122,СВЦЭМ!$B$33:$B$776,F$113)+'СЕТ СН'!$I$12+СВЦЭМ!$D$10+'СЕТ СН'!$I$6-'СЕТ СН'!$I$22</f>
        <v>1547.06234709</v>
      </c>
      <c r="G122" s="36">
        <f>SUMIFS(СВЦЭМ!$C$33:$C$776,СВЦЭМ!$A$33:$A$776,$A122,СВЦЭМ!$B$33:$B$776,G$113)+'СЕТ СН'!$I$12+СВЦЭМ!$D$10+'СЕТ СН'!$I$6-'СЕТ СН'!$I$22</f>
        <v>1533.3449372499999</v>
      </c>
      <c r="H122" s="36">
        <f>SUMIFS(СВЦЭМ!$C$33:$C$776,СВЦЭМ!$A$33:$A$776,$A122,СВЦЭМ!$B$33:$B$776,H$113)+'СЕТ СН'!$I$12+СВЦЭМ!$D$10+'СЕТ СН'!$I$6-'СЕТ СН'!$I$22</f>
        <v>1510.5785208500001</v>
      </c>
      <c r="I122" s="36">
        <f>SUMIFS(СВЦЭМ!$C$33:$C$776,СВЦЭМ!$A$33:$A$776,$A122,СВЦЭМ!$B$33:$B$776,I$113)+'СЕТ СН'!$I$12+СВЦЭМ!$D$10+'СЕТ СН'!$I$6-'СЕТ СН'!$I$22</f>
        <v>1491.5109757600001</v>
      </c>
      <c r="J122" s="36">
        <f>SUMIFS(СВЦЭМ!$C$33:$C$776,СВЦЭМ!$A$33:$A$776,$A122,СВЦЭМ!$B$33:$B$776,J$113)+'СЕТ СН'!$I$12+СВЦЭМ!$D$10+'СЕТ СН'!$I$6-'СЕТ СН'!$I$22</f>
        <v>1457.1173076499999</v>
      </c>
      <c r="K122" s="36">
        <f>SUMIFS(СВЦЭМ!$C$33:$C$776,СВЦЭМ!$A$33:$A$776,$A122,СВЦЭМ!$B$33:$B$776,K$113)+'СЕТ СН'!$I$12+СВЦЭМ!$D$10+'СЕТ СН'!$I$6-'СЕТ СН'!$I$22</f>
        <v>1430.16786677</v>
      </c>
      <c r="L122" s="36">
        <f>SUMIFS(СВЦЭМ!$C$33:$C$776,СВЦЭМ!$A$33:$A$776,$A122,СВЦЭМ!$B$33:$B$776,L$113)+'СЕТ СН'!$I$12+СВЦЭМ!$D$10+'СЕТ СН'!$I$6-'СЕТ СН'!$I$22</f>
        <v>1425.82150723</v>
      </c>
      <c r="M122" s="36">
        <f>SUMIFS(СВЦЭМ!$C$33:$C$776,СВЦЭМ!$A$33:$A$776,$A122,СВЦЭМ!$B$33:$B$776,M$113)+'СЕТ СН'!$I$12+СВЦЭМ!$D$10+'СЕТ СН'!$I$6-'СЕТ СН'!$I$22</f>
        <v>1445.87735834</v>
      </c>
      <c r="N122" s="36">
        <f>SUMIFS(СВЦЭМ!$C$33:$C$776,СВЦЭМ!$A$33:$A$776,$A122,СВЦЭМ!$B$33:$B$776,N$113)+'СЕТ СН'!$I$12+СВЦЭМ!$D$10+'СЕТ СН'!$I$6-'СЕТ СН'!$I$22</f>
        <v>1464.6058253799999</v>
      </c>
      <c r="O122" s="36">
        <f>SUMIFS(СВЦЭМ!$C$33:$C$776,СВЦЭМ!$A$33:$A$776,$A122,СВЦЭМ!$B$33:$B$776,O$113)+'СЕТ СН'!$I$12+СВЦЭМ!$D$10+'СЕТ СН'!$I$6-'СЕТ СН'!$I$22</f>
        <v>1471.09938807</v>
      </c>
      <c r="P122" s="36">
        <f>SUMIFS(СВЦЭМ!$C$33:$C$776,СВЦЭМ!$A$33:$A$776,$A122,СВЦЭМ!$B$33:$B$776,P$113)+'СЕТ СН'!$I$12+СВЦЭМ!$D$10+'СЕТ СН'!$I$6-'СЕТ СН'!$I$22</f>
        <v>1478.47810482</v>
      </c>
      <c r="Q122" s="36">
        <f>SUMIFS(СВЦЭМ!$C$33:$C$776,СВЦЭМ!$A$33:$A$776,$A122,СВЦЭМ!$B$33:$B$776,Q$113)+'СЕТ СН'!$I$12+СВЦЭМ!$D$10+'СЕТ СН'!$I$6-'СЕТ СН'!$I$22</f>
        <v>1485.9127683900001</v>
      </c>
      <c r="R122" s="36">
        <f>SUMIFS(СВЦЭМ!$C$33:$C$776,СВЦЭМ!$A$33:$A$776,$A122,СВЦЭМ!$B$33:$B$776,R$113)+'СЕТ СН'!$I$12+СВЦЭМ!$D$10+'СЕТ СН'!$I$6-'СЕТ СН'!$I$22</f>
        <v>1481.2339072500001</v>
      </c>
      <c r="S122" s="36">
        <f>SUMIFS(СВЦЭМ!$C$33:$C$776,СВЦЭМ!$A$33:$A$776,$A122,СВЦЭМ!$B$33:$B$776,S$113)+'СЕТ СН'!$I$12+СВЦЭМ!$D$10+'СЕТ СН'!$I$6-'СЕТ СН'!$I$22</f>
        <v>1475.6699182899999</v>
      </c>
      <c r="T122" s="36">
        <f>SUMIFS(СВЦЭМ!$C$33:$C$776,СВЦЭМ!$A$33:$A$776,$A122,СВЦЭМ!$B$33:$B$776,T$113)+'СЕТ СН'!$I$12+СВЦЭМ!$D$10+'СЕТ СН'!$I$6-'СЕТ СН'!$I$22</f>
        <v>1470.2727973600001</v>
      </c>
      <c r="U122" s="36">
        <f>SUMIFS(СВЦЭМ!$C$33:$C$776,СВЦЭМ!$A$33:$A$776,$A122,СВЦЭМ!$B$33:$B$776,U$113)+'СЕТ СН'!$I$12+СВЦЭМ!$D$10+'СЕТ СН'!$I$6-'СЕТ СН'!$I$22</f>
        <v>1468.31774907</v>
      </c>
      <c r="V122" s="36">
        <f>SUMIFS(СВЦЭМ!$C$33:$C$776,СВЦЭМ!$A$33:$A$776,$A122,СВЦЭМ!$B$33:$B$776,V$113)+'СЕТ СН'!$I$12+СВЦЭМ!$D$10+'СЕТ СН'!$I$6-'СЕТ СН'!$I$22</f>
        <v>1469.2418710300001</v>
      </c>
      <c r="W122" s="36">
        <f>SUMIFS(СВЦЭМ!$C$33:$C$776,СВЦЭМ!$A$33:$A$776,$A122,СВЦЭМ!$B$33:$B$776,W$113)+'СЕТ СН'!$I$12+СВЦЭМ!$D$10+'СЕТ СН'!$I$6-'СЕТ СН'!$I$22</f>
        <v>1473.6536738699999</v>
      </c>
      <c r="X122" s="36">
        <f>SUMIFS(СВЦЭМ!$C$33:$C$776,СВЦЭМ!$A$33:$A$776,$A122,СВЦЭМ!$B$33:$B$776,X$113)+'СЕТ СН'!$I$12+СВЦЭМ!$D$10+'СЕТ СН'!$I$6-'СЕТ СН'!$I$22</f>
        <v>1472.6626629699999</v>
      </c>
      <c r="Y122" s="36">
        <f>SUMIFS(СВЦЭМ!$C$33:$C$776,СВЦЭМ!$A$33:$A$776,$A122,СВЦЭМ!$B$33:$B$776,Y$113)+'СЕТ СН'!$I$12+СВЦЭМ!$D$10+'СЕТ СН'!$I$6-'СЕТ СН'!$I$22</f>
        <v>1487.62447922</v>
      </c>
    </row>
    <row r="123" spans="1:25" ht="15.75" x14ac:dyDescent="0.2">
      <c r="A123" s="35">
        <f t="shared" si="3"/>
        <v>43871</v>
      </c>
      <c r="B123" s="36">
        <f>SUMIFS(СВЦЭМ!$C$33:$C$776,СВЦЭМ!$A$33:$A$776,$A123,СВЦЭМ!$B$33:$B$776,B$113)+'СЕТ СН'!$I$12+СВЦЭМ!$D$10+'СЕТ СН'!$I$6-'СЕТ СН'!$I$22</f>
        <v>1554.98246266</v>
      </c>
      <c r="C123" s="36">
        <f>SUMIFS(СВЦЭМ!$C$33:$C$776,СВЦЭМ!$A$33:$A$776,$A123,СВЦЭМ!$B$33:$B$776,C$113)+'СЕТ СН'!$I$12+СВЦЭМ!$D$10+'СЕТ СН'!$I$6-'СЕТ СН'!$I$22</f>
        <v>1576.8459238400001</v>
      </c>
      <c r="D123" s="36">
        <f>SUMIFS(СВЦЭМ!$C$33:$C$776,СВЦЭМ!$A$33:$A$776,$A123,СВЦЭМ!$B$33:$B$776,D$113)+'СЕТ СН'!$I$12+СВЦЭМ!$D$10+'СЕТ СН'!$I$6-'СЕТ СН'!$I$22</f>
        <v>1589.3607018299999</v>
      </c>
      <c r="E123" s="36">
        <f>SUMIFS(СВЦЭМ!$C$33:$C$776,СВЦЭМ!$A$33:$A$776,$A123,СВЦЭМ!$B$33:$B$776,E$113)+'СЕТ СН'!$I$12+СВЦЭМ!$D$10+'СЕТ СН'!$I$6-'СЕТ СН'!$I$22</f>
        <v>1589.3044058799999</v>
      </c>
      <c r="F123" s="36">
        <f>SUMIFS(СВЦЭМ!$C$33:$C$776,СВЦЭМ!$A$33:$A$776,$A123,СВЦЭМ!$B$33:$B$776,F$113)+'СЕТ СН'!$I$12+СВЦЭМ!$D$10+'СЕТ СН'!$I$6-'СЕТ СН'!$I$22</f>
        <v>1588.2533691799999</v>
      </c>
      <c r="G123" s="36">
        <f>SUMIFS(СВЦЭМ!$C$33:$C$776,СВЦЭМ!$A$33:$A$776,$A123,СВЦЭМ!$B$33:$B$776,G$113)+'СЕТ СН'!$I$12+СВЦЭМ!$D$10+'СЕТ СН'!$I$6-'СЕТ СН'!$I$22</f>
        <v>1564.3776768799999</v>
      </c>
      <c r="H123" s="36">
        <f>SUMIFS(СВЦЭМ!$C$33:$C$776,СВЦЭМ!$A$33:$A$776,$A123,СВЦЭМ!$B$33:$B$776,H$113)+'СЕТ СН'!$I$12+СВЦЭМ!$D$10+'СЕТ СН'!$I$6-'СЕТ СН'!$I$22</f>
        <v>1528.6072736000001</v>
      </c>
      <c r="I123" s="36">
        <f>SUMIFS(СВЦЭМ!$C$33:$C$776,СВЦЭМ!$A$33:$A$776,$A123,СВЦЭМ!$B$33:$B$776,I$113)+'СЕТ СН'!$I$12+СВЦЭМ!$D$10+'СЕТ СН'!$I$6-'СЕТ СН'!$I$22</f>
        <v>1499.01135219</v>
      </c>
      <c r="J123" s="36">
        <f>SUMIFS(СВЦЭМ!$C$33:$C$776,СВЦЭМ!$A$33:$A$776,$A123,СВЦЭМ!$B$33:$B$776,J$113)+'СЕТ СН'!$I$12+СВЦЭМ!$D$10+'СЕТ СН'!$I$6-'СЕТ СН'!$I$22</f>
        <v>1466.66293434</v>
      </c>
      <c r="K123" s="36">
        <f>SUMIFS(СВЦЭМ!$C$33:$C$776,СВЦЭМ!$A$33:$A$776,$A123,СВЦЭМ!$B$33:$B$776,K$113)+'СЕТ СН'!$I$12+СВЦЭМ!$D$10+'СЕТ СН'!$I$6-'СЕТ СН'!$I$22</f>
        <v>1441.2708815799999</v>
      </c>
      <c r="L123" s="36">
        <f>SUMIFS(СВЦЭМ!$C$33:$C$776,СВЦЭМ!$A$33:$A$776,$A123,СВЦЭМ!$B$33:$B$776,L$113)+'СЕТ СН'!$I$12+СВЦЭМ!$D$10+'СЕТ СН'!$I$6-'СЕТ СН'!$I$22</f>
        <v>1451.3923534400001</v>
      </c>
      <c r="M123" s="36">
        <f>SUMIFS(СВЦЭМ!$C$33:$C$776,СВЦЭМ!$A$33:$A$776,$A123,СВЦЭМ!$B$33:$B$776,M$113)+'СЕТ СН'!$I$12+СВЦЭМ!$D$10+'СЕТ СН'!$I$6-'СЕТ СН'!$I$22</f>
        <v>1464.9374491200001</v>
      </c>
      <c r="N123" s="36">
        <f>SUMIFS(СВЦЭМ!$C$33:$C$776,СВЦЭМ!$A$33:$A$776,$A123,СВЦЭМ!$B$33:$B$776,N$113)+'СЕТ СН'!$I$12+СВЦЭМ!$D$10+'СЕТ СН'!$I$6-'СЕТ СН'!$I$22</f>
        <v>1487.0304886599999</v>
      </c>
      <c r="O123" s="36">
        <f>SUMIFS(СВЦЭМ!$C$33:$C$776,СВЦЭМ!$A$33:$A$776,$A123,СВЦЭМ!$B$33:$B$776,O$113)+'СЕТ СН'!$I$12+СВЦЭМ!$D$10+'СЕТ СН'!$I$6-'СЕТ СН'!$I$22</f>
        <v>1501.30589274</v>
      </c>
      <c r="P123" s="36">
        <f>SUMIFS(СВЦЭМ!$C$33:$C$776,СВЦЭМ!$A$33:$A$776,$A123,СВЦЭМ!$B$33:$B$776,P$113)+'СЕТ СН'!$I$12+СВЦЭМ!$D$10+'СЕТ СН'!$I$6-'СЕТ СН'!$I$22</f>
        <v>1514.50283401</v>
      </c>
      <c r="Q123" s="36">
        <f>SUMIFS(СВЦЭМ!$C$33:$C$776,СВЦЭМ!$A$33:$A$776,$A123,СВЦЭМ!$B$33:$B$776,Q$113)+'СЕТ СН'!$I$12+СВЦЭМ!$D$10+'СЕТ СН'!$I$6-'СЕТ СН'!$I$22</f>
        <v>1519.8334982900001</v>
      </c>
      <c r="R123" s="36">
        <f>SUMIFS(СВЦЭМ!$C$33:$C$776,СВЦЭМ!$A$33:$A$776,$A123,СВЦЭМ!$B$33:$B$776,R$113)+'СЕТ СН'!$I$12+СВЦЭМ!$D$10+'СЕТ СН'!$I$6-'СЕТ СН'!$I$22</f>
        <v>1520.34298143</v>
      </c>
      <c r="S123" s="36">
        <f>SUMIFS(СВЦЭМ!$C$33:$C$776,СВЦЭМ!$A$33:$A$776,$A123,СВЦЭМ!$B$33:$B$776,S$113)+'СЕТ СН'!$I$12+СВЦЭМ!$D$10+'СЕТ СН'!$I$6-'СЕТ СН'!$I$22</f>
        <v>1508.6628091</v>
      </c>
      <c r="T123" s="36">
        <f>SUMIFS(СВЦЭМ!$C$33:$C$776,СВЦЭМ!$A$33:$A$776,$A123,СВЦЭМ!$B$33:$B$776,T$113)+'СЕТ СН'!$I$12+СВЦЭМ!$D$10+'СЕТ СН'!$I$6-'СЕТ СН'!$I$22</f>
        <v>1467.7724597700001</v>
      </c>
      <c r="U123" s="36">
        <f>SUMIFS(СВЦЭМ!$C$33:$C$776,СВЦЭМ!$A$33:$A$776,$A123,СВЦЭМ!$B$33:$B$776,U$113)+'СЕТ СН'!$I$12+СВЦЭМ!$D$10+'СЕТ СН'!$I$6-'СЕТ СН'!$I$22</f>
        <v>1474.2831607600001</v>
      </c>
      <c r="V123" s="36">
        <f>SUMIFS(СВЦЭМ!$C$33:$C$776,СВЦЭМ!$A$33:$A$776,$A123,СВЦЭМ!$B$33:$B$776,V$113)+'СЕТ СН'!$I$12+СВЦЭМ!$D$10+'СЕТ СН'!$I$6-'СЕТ СН'!$I$22</f>
        <v>1482.58226943</v>
      </c>
      <c r="W123" s="36">
        <f>SUMIFS(СВЦЭМ!$C$33:$C$776,СВЦЭМ!$A$33:$A$776,$A123,СВЦЭМ!$B$33:$B$776,W$113)+'СЕТ СН'!$I$12+СВЦЭМ!$D$10+'СЕТ СН'!$I$6-'СЕТ СН'!$I$22</f>
        <v>1494.70257369</v>
      </c>
      <c r="X123" s="36">
        <f>SUMIFS(СВЦЭМ!$C$33:$C$776,СВЦЭМ!$A$33:$A$776,$A123,СВЦЭМ!$B$33:$B$776,X$113)+'СЕТ СН'!$I$12+СВЦЭМ!$D$10+'СЕТ СН'!$I$6-'СЕТ СН'!$I$22</f>
        <v>1511.35220983</v>
      </c>
      <c r="Y123" s="36">
        <f>SUMIFS(СВЦЭМ!$C$33:$C$776,СВЦЭМ!$A$33:$A$776,$A123,СВЦЭМ!$B$33:$B$776,Y$113)+'СЕТ СН'!$I$12+СВЦЭМ!$D$10+'СЕТ СН'!$I$6-'СЕТ СН'!$I$22</f>
        <v>1522.3138368500001</v>
      </c>
    </row>
    <row r="124" spans="1:25" ht="15.75" x14ac:dyDescent="0.2">
      <c r="A124" s="35">
        <f t="shared" si="3"/>
        <v>43872</v>
      </c>
      <c r="B124" s="36">
        <f>SUMIFS(СВЦЭМ!$C$33:$C$776,СВЦЭМ!$A$33:$A$776,$A124,СВЦЭМ!$B$33:$B$776,B$113)+'СЕТ СН'!$I$12+СВЦЭМ!$D$10+'СЕТ СН'!$I$6-'СЕТ СН'!$I$22</f>
        <v>1518.9953571000001</v>
      </c>
      <c r="C124" s="36">
        <f>SUMIFS(СВЦЭМ!$C$33:$C$776,СВЦЭМ!$A$33:$A$776,$A124,СВЦЭМ!$B$33:$B$776,C$113)+'СЕТ СН'!$I$12+СВЦЭМ!$D$10+'СЕТ СН'!$I$6-'СЕТ СН'!$I$22</f>
        <v>1537.1381939600001</v>
      </c>
      <c r="D124" s="36">
        <f>SUMIFS(СВЦЭМ!$C$33:$C$776,СВЦЭМ!$A$33:$A$776,$A124,СВЦЭМ!$B$33:$B$776,D$113)+'СЕТ СН'!$I$12+СВЦЭМ!$D$10+'СЕТ СН'!$I$6-'СЕТ СН'!$I$22</f>
        <v>1544.27061067</v>
      </c>
      <c r="E124" s="36">
        <f>SUMIFS(СВЦЭМ!$C$33:$C$776,СВЦЭМ!$A$33:$A$776,$A124,СВЦЭМ!$B$33:$B$776,E$113)+'СЕТ СН'!$I$12+СВЦЭМ!$D$10+'СЕТ СН'!$I$6-'СЕТ СН'!$I$22</f>
        <v>1552.0316409299999</v>
      </c>
      <c r="F124" s="36">
        <f>SUMIFS(СВЦЭМ!$C$33:$C$776,СВЦЭМ!$A$33:$A$776,$A124,СВЦЭМ!$B$33:$B$776,F$113)+'СЕТ СН'!$I$12+СВЦЭМ!$D$10+'СЕТ СН'!$I$6-'СЕТ СН'!$I$22</f>
        <v>1543.48583478</v>
      </c>
      <c r="G124" s="36">
        <f>SUMIFS(СВЦЭМ!$C$33:$C$776,СВЦЭМ!$A$33:$A$776,$A124,СВЦЭМ!$B$33:$B$776,G$113)+'СЕТ СН'!$I$12+СВЦЭМ!$D$10+'СЕТ СН'!$I$6-'СЕТ СН'!$I$22</f>
        <v>1523.3961765700001</v>
      </c>
      <c r="H124" s="36">
        <f>SUMIFS(СВЦЭМ!$C$33:$C$776,СВЦЭМ!$A$33:$A$776,$A124,СВЦЭМ!$B$33:$B$776,H$113)+'СЕТ СН'!$I$12+СВЦЭМ!$D$10+'СЕТ СН'!$I$6-'СЕТ СН'!$I$22</f>
        <v>1487.24603647</v>
      </c>
      <c r="I124" s="36">
        <f>SUMIFS(СВЦЭМ!$C$33:$C$776,СВЦЭМ!$A$33:$A$776,$A124,СВЦЭМ!$B$33:$B$776,I$113)+'СЕТ СН'!$I$12+СВЦЭМ!$D$10+'СЕТ СН'!$I$6-'СЕТ СН'!$I$22</f>
        <v>1467.9049564700001</v>
      </c>
      <c r="J124" s="36">
        <f>SUMIFS(СВЦЭМ!$C$33:$C$776,СВЦЭМ!$A$33:$A$776,$A124,СВЦЭМ!$B$33:$B$776,J$113)+'СЕТ СН'!$I$12+СВЦЭМ!$D$10+'СЕТ СН'!$I$6-'СЕТ СН'!$I$22</f>
        <v>1447.7258492200001</v>
      </c>
      <c r="K124" s="36">
        <f>SUMIFS(СВЦЭМ!$C$33:$C$776,СВЦЭМ!$A$33:$A$776,$A124,СВЦЭМ!$B$33:$B$776,K$113)+'СЕТ СН'!$I$12+СВЦЭМ!$D$10+'СЕТ СН'!$I$6-'СЕТ СН'!$I$22</f>
        <v>1429.71389914</v>
      </c>
      <c r="L124" s="36">
        <f>SUMIFS(СВЦЭМ!$C$33:$C$776,СВЦЭМ!$A$33:$A$776,$A124,СВЦЭМ!$B$33:$B$776,L$113)+'СЕТ СН'!$I$12+СВЦЭМ!$D$10+'СЕТ СН'!$I$6-'СЕТ СН'!$I$22</f>
        <v>1441.15283292</v>
      </c>
      <c r="M124" s="36">
        <f>SUMIFS(СВЦЭМ!$C$33:$C$776,СВЦЭМ!$A$33:$A$776,$A124,СВЦЭМ!$B$33:$B$776,M$113)+'СЕТ СН'!$I$12+СВЦЭМ!$D$10+'СЕТ СН'!$I$6-'СЕТ СН'!$I$22</f>
        <v>1460.46495996</v>
      </c>
      <c r="N124" s="36">
        <f>SUMIFS(СВЦЭМ!$C$33:$C$776,СВЦЭМ!$A$33:$A$776,$A124,СВЦЭМ!$B$33:$B$776,N$113)+'СЕТ СН'!$I$12+СВЦЭМ!$D$10+'СЕТ СН'!$I$6-'СЕТ СН'!$I$22</f>
        <v>1483.5728067300001</v>
      </c>
      <c r="O124" s="36">
        <f>SUMIFS(СВЦЭМ!$C$33:$C$776,СВЦЭМ!$A$33:$A$776,$A124,СВЦЭМ!$B$33:$B$776,O$113)+'СЕТ СН'!$I$12+СВЦЭМ!$D$10+'СЕТ СН'!$I$6-'СЕТ СН'!$I$22</f>
        <v>1514.85088036</v>
      </c>
      <c r="P124" s="36">
        <f>SUMIFS(СВЦЭМ!$C$33:$C$776,СВЦЭМ!$A$33:$A$776,$A124,СВЦЭМ!$B$33:$B$776,P$113)+'СЕТ СН'!$I$12+СВЦЭМ!$D$10+'СЕТ СН'!$I$6-'СЕТ СН'!$I$22</f>
        <v>1537.31773845</v>
      </c>
      <c r="Q124" s="36">
        <f>SUMIFS(СВЦЭМ!$C$33:$C$776,СВЦЭМ!$A$33:$A$776,$A124,СВЦЭМ!$B$33:$B$776,Q$113)+'СЕТ СН'!$I$12+СВЦЭМ!$D$10+'СЕТ СН'!$I$6-'СЕТ СН'!$I$22</f>
        <v>1546.4475136699998</v>
      </c>
      <c r="R124" s="36">
        <f>SUMIFS(СВЦЭМ!$C$33:$C$776,СВЦЭМ!$A$33:$A$776,$A124,СВЦЭМ!$B$33:$B$776,R$113)+'СЕТ СН'!$I$12+СВЦЭМ!$D$10+'СЕТ СН'!$I$6-'СЕТ СН'!$I$22</f>
        <v>1524.0510703800001</v>
      </c>
      <c r="S124" s="36">
        <f>SUMIFS(СВЦЭМ!$C$33:$C$776,СВЦЭМ!$A$33:$A$776,$A124,СВЦЭМ!$B$33:$B$776,S$113)+'СЕТ СН'!$I$12+СВЦЭМ!$D$10+'СЕТ СН'!$I$6-'СЕТ СН'!$I$22</f>
        <v>1492.7779388700001</v>
      </c>
      <c r="T124" s="36">
        <f>SUMIFS(СВЦЭМ!$C$33:$C$776,СВЦЭМ!$A$33:$A$776,$A124,СВЦЭМ!$B$33:$B$776,T$113)+'СЕТ СН'!$I$12+СВЦЭМ!$D$10+'СЕТ СН'!$I$6-'СЕТ СН'!$I$22</f>
        <v>1466.47077059</v>
      </c>
      <c r="U124" s="36">
        <f>SUMIFS(СВЦЭМ!$C$33:$C$776,СВЦЭМ!$A$33:$A$776,$A124,СВЦЭМ!$B$33:$B$776,U$113)+'СЕТ СН'!$I$12+СВЦЭМ!$D$10+'СЕТ СН'!$I$6-'СЕТ СН'!$I$22</f>
        <v>1462.5757048</v>
      </c>
      <c r="V124" s="36">
        <f>SUMIFS(СВЦЭМ!$C$33:$C$776,СВЦЭМ!$A$33:$A$776,$A124,СВЦЭМ!$B$33:$B$776,V$113)+'СЕТ СН'!$I$12+СВЦЭМ!$D$10+'СЕТ СН'!$I$6-'СЕТ СН'!$I$22</f>
        <v>1465.50708977</v>
      </c>
      <c r="W124" s="36">
        <f>SUMIFS(СВЦЭМ!$C$33:$C$776,СВЦЭМ!$A$33:$A$776,$A124,СВЦЭМ!$B$33:$B$776,W$113)+'СЕТ СН'!$I$12+СВЦЭМ!$D$10+'СЕТ СН'!$I$6-'СЕТ СН'!$I$22</f>
        <v>1482.12148802</v>
      </c>
      <c r="X124" s="36">
        <f>SUMIFS(СВЦЭМ!$C$33:$C$776,СВЦЭМ!$A$33:$A$776,$A124,СВЦЭМ!$B$33:$B$776,X$113)+'СЕТ СН'!$I$12+СВЦЭМ!$D$10+'СЕТ СН'!$I$6-'СЕТ СН'!$I$22</f>
        <v>1494.0460356000001</v>
      </c>
      <c r="Y124" s="36">
        <f>SUMIFS(СВЦЭМ!$C$33:$C$776,СВЦЭМ!$A$33:$A$776,$A124,СВЦЭМ!$B$33:$B$776,Y$113)+'СЕТ СН'!$I$12+СВЦЭМ!$D$10+'СЕТ СН'!$I$6-'СЕТ СН'!$I$22</f>
        <v>1496.9795617100001</v>
      </c>
    </row>
    <row r="125" spans="1:25" ht="15.75" x14ac:dyDescent="0.2">
      <c r="A125" s="35">
        <f t="shared" si="3"/>
        <v>43873</v>
      </c>
      <c r="B125" s="36">
        <f>SUMIFS(СВЦЭМ!$C$33:$C$776,СВЦЭМ!$A$33:$A$776,$A125,СВЦЭМ!$B$33:$B$776,B$113)+'СЕТ СН'!$I$12+СВЦЭМ!$D$10+'СЕТ СН'!$I$6-'СЕТ СН'!$I$22</f>
        <v>1507.7653573600001</v>
      </c>
      <c r="C125" s="36">
        <f>SUMIFS(СВЦЭМ!$C$33:$C$776,СВЦЭМ!$A$33:$A$776,$A125,СВЦЭМ!$B$33:$B$776,C$113)+'СЕТ СН'!$I$12+СВЦЭМ!$D$10+'СЕТ СН'!$I$6-'СЕТ СН'!$I$22</f>
        <v>1498.84707998</v>
      </c>
      <c r="D125" s="36">
        <f>SUMIFS(СВЦЭМ!$C$33:$C$776,СВЦЭМ!$A$33:$A$776,$A125,СВЦЭМ!$B$33:$B$776,D$113)+'СЕТ СН'!$I$12+СВЦЭМ!$D$10+'СЕТ СН'!$I$6-'СЕТ СН'!$I$22</f>
        <v>1520.87505386</v>
      </c>
      <c r="E125" s="36">
        <f>SUMIFS(СВЦЭМ!$C$33:$C$776,СВЦЭМ!$A$33:$A$776,$A125,СВЦЭМ!$B$33:$B$776,E$113)+'СЕТ СН'!$I$12+СВЦЭМ!$D$10+'СЕТ СН'!$I$6-'СЕТ СН'!$I$22</f>
        <v>1519.79321577</v>
      </c>
      <c r="F125" s="36">
        <f>SUMIFS(СВЦЭМ!$C$33:$C$776,СВЦЭМ!$A$33:$A$776,$A125,СВЦЭМ!$B$33:$B$776,F$113)+'СЕТ СН'!$I$12+СВЦЭМ!$D$10+'СЕТ СН'!$I$6-'СЕТ СН'!$I$22</f>
        <v>1512.46260914</v>
      </c>
      <c r="G125" s="36">
        <f>SUMIFS(СВЦЭМ!$C$33:$C$776,СВЦЭМ!$A$33:$A$776,$A125,СВЦЭМ!$B$33:$B$776,G$113)+'СЕТ СН'!$I$12+СВЦЭМ!$D$10+'СЕТ СН'!$I$6-'СЕТ СН'!$I$22</f>
        <v>1498.06507513</v>
      </c>
      <c r="H125" s="36">
        <f>SUMIFS(СВЦЭМ!$C$33:$C$776,СВЦЭМ!$A$33:$A$776,$A125,СВЦЭМ!$B$33:$B$776,H$113)+'СЕТ СН'!$I$12+СВЦЭМ!$D$10+'СЕТ СН'!$I$6-'СЕТ СН'!$I$22</f>
        <v>1468.92718629</v>
      </c>
      <c r="I125" s="36">
        <f>SUMIFS(СВЦЭМ!$C$33:$C$776,СВЦЭМ!$A$33:$A$776,$A125,СВЦЭМ!$B$33:$B$776,I$113)+'СЕТ СН'!$I$12+СВЦЭМ!$D$10+'СЕТ СН'!$I$6-'СЕТ СН'!$I$22</f>
        <v>1458.0864289799999</v>
      </c>
      <c r="J125" s="36">
        <f>SUMIFS(СВЦЭМ!$C$33:$C$776,СВЦЭМ!$A$33:$A$776,$A125,СВЦЭМ!$B$33:$B$776,J$113)+'СЕТ СН'!$I$12+СВЦЭМ!$D$10+'СЕТ СН'!$I$6-'СЕТ СН'!$I$22</f>
        <v>1472.52007822</v>
      </c>
      <c r="K125" s="36">
        <f>SUMIFS(СВЦЭМ!$C$33:$C$776,СВЦЭМ!$A$33:$A$776,$A125,СВЦЭМ!$B$33:$B$776,K$113)+'СЕТ СН'!$I$12+СВЦЭМ!$D$10+'СЕТ СН'!$I$6-'СЕТ СН'!$I$22</f>
        <v>1479.6724680899999</v>
      </c>
      <c r="L125" s="36">
        <f>SUMIFS(СВЦЭМ!$C$33:$C$776,СВЦЭМ!$A$33:$A$776,$A125,СВЦЭМ!$B$33:$B$776,L$113)+'СЕТ СН'!$I$12+СВЦЭМ!$D$10+'СЕТ СН'!$I$6-'СЕТ СН'!$I$22</f>
        <v>1475.5435852000001</v>
      </c>
      <c r="M125" s="36">
        <f>SUMIFS(СВЦЭМ!$C$33:$C$776,СВЦЭМ!$A$33:$A$776,$A125,СВЦЭМ!$B$33:$B$776,M$113)+'СЕТ СН'!$I$12+СВЦЭМ!$D$10+'СЕТ СН'!$I$6-'СЕТ СН'!$I$22</f>
        <v>1459.2662111300001</v>
      </c>
      <c r="N125" s="36">
        <f>SUMIFS(СВЦЭМ!$C$33:$C$776,СВЦЭМ!$A$33:$A$776,$A125,СВЦЭМ!$B$33:$B$776,N$113)+'СЕТ СН'!$I$12+СВЦЭМ!$D$10+'СЕТ СН'!$I$6-'СЕТ СН'!$I$22</f>
        <v>1458.5147739399999</v>
      </c>
      <c r="O125" s="36">
        <f>SUMIFS(СВЦЭМ!$C$33:$C$776,СВЦЭМ!$A$33:$A$776,$A125,СВЦЭМ!$B$33:$B$776,O$113)+'СЕТ СН'!$I$12+СВЦЭМ!$D$10+'СЕТ СН'!$I$6-'СЕТ СН'!$I$22</f>
        <v>1458.82234331</v>
      </c>
      <c r="P125" s="36">
        <f>SUMIFS(СВЦЭМ!$C$33:$C$776,СВЦЭМ!$A$33:$A$776,$A125,СВЦЭМ!$B$33:$B$776,P$113)+'СЕТ СН'!$I$12+СВЦЭМ!$D$10+'СЕТ СН'!$I$6-'СЕТ СН'!$I$22</f>
        <v>1459.51713393</v>
      </c>
      <c r="Q125" s="36">
        <f>SUMIFS(СВЦЭМ!$C$33:$C$776,СВЦЭМ!$A$33:$A$776,$A125,СВЦЭМ!$B$33:$B$776,Q$113)+'СЕТ СН'!$I$12+СВЦЭМ!$D$10+'СЕТ СН'!$I$6-'СЕТ СН'!$I$22</f>
        <v>1456.0851281499999</v>
      </c>
      <c r="R125" s="36">
        <f>SUMIFS(СВЦЭМ!$C$33:$C$776,СВЦЭМ!$A$33:$A$776,$A125,СВЦЭМ!$B$33:$B$776,R$113)+'СЕТ СН'!$I$12+СВЦЭМ!$D$10+'СЕТ СН'!$I$6-'СЕТ СН'!$I$22</f>
        <v>1453.09747244</v>
      </c>
      <c r="S125" s="36">
        <f>SUMIFS(СВЦЭМ!$C$33:$C$776,СВЦЭМ!$A$33:$A$776,$A125,СВЦЭМ!$B$33:$B$776,S$113)+'СЕТ СН'!$I$12+СВЦЭМ!$D$10+'СЕТ СН'!$I$6-'СЕТ СН'!$I$22</f>
        <v>1452.80735929</v>
      </c>
      <c r="T125" s="36">
        <f>SUMIFS(СВЦЭМ!$C$33:$C$776,СВЦЭМ!$A$33:$A$776,$A125,СВЦЭМ!$B$33:$B$776,T$113)+'СЕТ СН'!$I$12+СВЦЭМ!$D$10+'СЕТ СН'!$I$6-'СЕТ СН'!$I$22</f>
        <v>1457.7568832300001</v>
      </c>
      <c r="U125" s="36">
        <f>SUMIFS(СВЦЭМ!$C$33:$C$776,СВЦЭМ!$A$33:$A$776,$A125,СВЦЭМ!$B$33:$B$776,U$113)+'СЕТ СН'!$I$12+СВЦЭМ!$D$10+'СЕТ СН'!$I$6-'СЕТ СН'!$I$22</f>
        <v>1466.64561886</v>
      </c>
      <c r="V125" s="36">
        <f>SUMIFS(СВЦЭМ!$C$33:$C$776,СВЦЭМ!$A$33:$A$776,$A125,СВЦЭМ!$B$33:$B$776,V$113)+'СЕТ СН'!$I$12+СВЦЭМ!$D$10+'СЕТ СН'!$I$6-'СЕТ СН'!$I$22</f>
        <v>1446.7781381</v>
      </c>
      <c r="W125" s="36">
        <f>SUMIFS(СВЦЭМ!$C$33:$C$776,СВЦЭМ!$A$33:$A$776,$A125,СВЦЭМ!$B$33:$B$776,W$113)+'СЕТ СН'!$I$12+СВЦЭМ!$D$10+'СЕТ СН'!$I$6-'СЕТ СН'!$I$22</f>
        <v>1449.35560674</v>
      </c>
      <c r="X125" s="36">
        <f>SUMIFS(СВЦЭМ!$C$33:$C$776,СВЦЭМ!$A$33:$A$776,$A125,СВЦЭМ!$B$33:$B$776,X$113)+'СЕТ СН'!$I$12+СВЦЭМ!$D$10+'СЕТ СН'!$I$6-'СЕТ СН'!$I$22</f>
        <v>1436.68064213</v>
      </c>
      <c r="Y125" s="36">
        <f>SUMIFS(СВЦЭМ!$C$33:$C$776,СВЦЭМ!$A$33:$A$776,$A125,СВЦЭМ!$B$33:$B$776,Y$113)+'СЕТ СН'!$I$12+СВЦЭМ!$D$10+'СЕТ СН'!$I$6-'СЕТ СН'!$I$22</f>
        <v>1432.45235746</v>
      </c>
    </row>
    <row r="126" spans="1:25" ht="15.75" x14ac:dyDescent="0.2">
      <c r="A126" s="35">
        <f t="shared" si="3"/>
        <v>43874</v>
      </c>
      <c r="B126" s="36">
        <f>SUMIFS(СВЦЭМ!$C$33:$C$776,СВЦЭМ!$A$33:$A$776,$A126,СВЦЭМ!$B$33:$B$776,B$113)+'СЕТ СН'!$I$12+СВЦЭМ!$D$10+'СЕТ СН'!$I$6-'СЕТ СН'!$I$22</f>
        <v>1481.6058151</v>
      </c>
      <c r="C126" s="36">
        <f>SUMIFS(СВЦЭМ!$C$33:$C$776,СВЦЭМ!$A$33:$A$776,$A126,СВЦЭМ!$B$33:$B$776,C$113)+'СЕТ СН'!$I$12+СВЦЭМ!$D$10+'СЕТ СН'!$I$6-'СЕТ СН'!$I$22</f>
        <v>1500.47931728</v>
      </c>
      <c r="D126" s="36">
        <f>SUMIFS(СВЦЭМ!$C$33:$C$776,СВЦЭМ!$A$33:$A$776,$A126,СВЦЭМ!$B$33:$B$776,D$113)+'СЕТ СН'!$I$12+СВЦЭМ!$D$10+'СЕТ СН'!$I$6-'СЕТ СН'!$I$22</f>
        <v>1515.75290402</v>
      </c>
      <c r="E126" s="36">
        <f>SUMIFS(СВЦЭМ!$C$33:$C$776,СВЦЭМ!$A$33:$A$776,$A126,СВЦЭМ!$B$33:$B$776,E$113)+'СЕТ СН'!$I$12+СВЦЭМ!$D$10+'СЕТ СН'!$I$6-'СЕТ СН'!$I$22</f>
        <v>1523.0467362700001</v>
      </c>
      <c r="F126" s="36">
        <f>SUMIFS(СВЦЭМ!$C$33:$C$776,СВЦЭМ!$A$33:$A$776,$A126,СВЦЭМ!$B$33:$B$776,F$113)+'СЕТ СН'!$I$12+СВЦЭМ!$D$10+'СЕТ СН'!$I$6-'СЕТ СН'!$I$22</f>
        <v>1516.4127661499999</v>
      </c>
      <c r="G126" s="36">
        <f>SUMIFS(СВЦЭМ!$C$33:$C$776,СВЦЭМ!$A$33:$A$776,$A126,СВЦЭМ!$B$33:$B$776,G$113)+'СЕТ СН'!$I$12+СВЦЭМ!$D$10+'СЕТ СН'!$I$6-'СЕТ СН'!$I$22</f>
        <v>1494.2989591099999</v>
      </c>
      <c r="H126" s="36">
        <f>SUMIFS(СВЦЭМ!$C$33:$C$776,СВЦЭМ!$A$33:$A$776,$A126,СВЦЭМ!$B$33:$B$776,H$113)+'СЕТ СН'!$I$12+СВЦЭМ!$D$10+'СЕТ СН'!$I$6-'СЕТ СН'!$I$22</f>
        <v>1477.5485636000001</v>
      </c>
      <c r="I126" s="36">
        <f>SUMIFS(СВЦЭМ!$C$33:$C$776,СВЦЭМ!$A$33:$A$776,$A126,СВЦЭМ!$B$33:$B$776,I$113)+'СЕТ СН'!$I$12+СВЦЭМ!$D$10+'СЕТ СН'!$I$6-'СЕТ СН'!$I$22</f>
        <v>1457.26842665</v>
      </c>
      <c r="J126" s="36">
        <f>SUMIFS(СВЦЭМ!$C$33:$C$776,СВЦЭМ!$A$33:$A$776,$A126,СВЦЭМ!$B$33:$B$776,J$113)+'СЕТ СН'!$I$12+СВЦЭМ!$D$10+'СЕТ СН'!$I$6-'СЕТ СН'!$I$22</f>
        <v>1451.44309028</v>
      </c>
      <c r="K126" s="36">
        <f>SUMIFS(СВЦЭМ!$C$33:$C$776,СВЦЭМ!$A$33:$A$776,$A126,СВЦЭМ!$B$33:$B$776,K$113)+'СЕТ СН'!$I$12+СВЦЭМ!$D$10+'СЕТ СН'!$I$6-'СЕТ СН'!$I$22</f>
        <v>1432.7285588700001</v>
      </c>
      <c r="L126" s="36">
        <f>SUMIFS(СВЦЭМ!$C$33:$C$776,СВЦЭМ!$A$33:$A$776,$A126,СВЦЭМ!$B$33:$B$776,L$113)+'СЕТ СН'!$I$12+СВЦЭМ!$D$10+'СЕТ СН'!$I$6-'СЕТ СН'!$I$22</f>
        <v>1428.7752022700001</v>
      </c>
      <c r="M126" s="36">
        <f>SUMIFS(СВЦЭМ!$C$33:$C$776,СВЦЭМ!$A$33:$A$776,$A126,СВЦЭМ!$B$33:$B$776,M$113)+'СЕТ СН'!$I$12+СВЦЭМ!$D$10+'СЕТ СН'!$I$6-'СЕТ СН'!$I$22</f>
        <v>1439.37646249</v>
      </c>
      <c r="N126" s="36">
        <f>SUMIFS(СВЦЭМ!$C$33:$C$776,СВЦЭМ!$A$33:$A$776,$A126,СВЦЭМ!$B$33:$B$776,N$113)+'СЕТ СН'!$I$12+СВЦЭМ!$D$10+'СЕТ СН'!$I$6-'СЕТ СН'!$I$22</f>
        <v>1462.7808448800001</v>
      </c>
      <c r="O126" s="36">
        <f>SUMIFS(СВЦЭМ!$C$33:$C$776,СВЦЭМ!$A$33:$A$776,$A126,СВЦЭМ!$B$33:$B$776,O$113)+'СЕТ СН'!$I$12+СВЦЭМ!$D$10+'СЕТ СН'!$I$6-'СЕТ СН'!$I$22</f>
        <v>1472.5899108799999</v>
      </c>
      <c r="P126" s="36">
        <f>SUMIFS(СВЦЭМ!$C$33:$C$776,СВЦЭМ!$A$33:$A$776,$A126,СВЦЭМ!$B$33:$B$776,P$113)+'СЕТ СН'!$I$12+СВЦЭМ!$D$10+'СЕТ СН'!$I$6-'СЕТ СН'!$I$22</f>
        <v>1477.1486267800001</v>
      </c>
      <c r="Q126" s="36">
        <f>SUMIFS(СВЦЭМ!$C$33:$C$776,СВЦЭМ!$A$33:$A$776,$A126,СВЦЭМ!$B$33:$B$776,Q$113)+'СЕТ СН'!$I$12+СВЦЭМ!$D$10+'СЕТ СН'!$I$6-'СЕТ СН'!$I$22</f>
        <v>1479.5296238800001</v>
      </c>
      <c r="R126" s="36">
        <f>SUMIFS(СВЦЭМ!$C$33:$C$776,СВЦЭМ!$A$33:$A$776,$A126,СВЦЭМ!$B$33:$B$776,R$113)+'СЕТ СН'!$I$12+СВЦЭМ!$D$10+'СЕТ СН'!$I$6-'СЕТ СН'!$I$22</f>
        <v>1478.8260218800001</v>
      </c>
      <c r="S126" s="36">
        <f>SUMIFS(СВЦЭМ!$C$33:$C$776,СВЦЭМ!$A$33:$A$776,$A126,СВЦЭМ!$B$33:$B$776,S$113)+'СЕТ СН'!$I$12+СВЦЭМ!$D$10+'СЕТ СН'!$I$6-'СЕТ СН'!$I$22</f>
        <v>1462.42736932</v>
      </c>
      <c r="T126" s="36">
        <f>SUMIFS(СВЦЭМ!$C$33:$C$776,СВЦЭМ!$A$33:$A$776,$A126,СВЦЭМ!$B$33:$B$776,T$113)+'СЕТ СН'!$I$12+СВЦЭМ!$D$10+'СЕТ СН'!$I$6-'СЕТ СН'!$I$22</f>
        <v>1424.3013299500001</v>
      </c>
      <c r="U126" s="36">
        <f>SUMIFS(СВЦЭМ!$C$33:$C$776,СВЦЭМ!$A$33:$A$776,$A126,СВЦЭМ!$B$33:$B$776,U$113)+'СЕТ СН'!$I$12+СВЦЭМ!$D$10+'СЕТ СН'!$I$6-'СЕТ СН'!$I$22</f>
        <v>1416.2268524900001</v>
      </c>
      <c r="V126" s="36">
        <f>SUMIFS(СВЦЭМ!$C$33:$C$776,СВЦЭМ!$A$33:$A$776,$A126,СВЦЭМ!$B$33:$B$776,V$113)+'СЕТ СН'!$I$12+СВЦЭМ!$D$10+'СЕТ СН'!$I$6-'СЕТ СН'!$I$22</f>
        <v>1411.26342178</v>
      </c>
      <c r="W126" s="36">
        <f>SUMIFS(СВЦЭМ!$C$33:$C$776,СВЦЭМ!$A$33:$A$776,$A126,СВЦЭМ!$B$33:$B$776,W$113)+'СЕТ СН'!$I$12+СВЦЭМ!$D$10+'СЕТ СН'!$I$6-'СЕТ СН'!$I$22</f>
        <v>1428.54180744</v>
      </c>
      <c r="X126" s="36">
        <f>SUMIFS(СВЦЭМ!$C$33:$C$776,СВЦЭМ!$A$33:$A$776,$A126,СВЦЭМ!$B$33:$B$776,X$113)+'СЕТ СН'!$I$12+СВЦЭМ!$D$10+'СЕТ СН'!$I$6-'СЕТ СН'!$I$22</f>
        <v>1440.07993846</v>
      </c>
      <c r="Y126" s="36">
        <f>SUMIFS(СВЦЭМ!$C$33:$C$776,СВЦЭМ!$A$33:$A$776,$A126,СВЦЭМ!$B$33:$B$776,Y$113)+'СЕТ СН'!$I$12+СВЦЭМ!$D$10+'СЕТ СН'!$I$6-'СЕТ СН'!$I$22</f>
        <v>1463.0759634600001</v>
      </c>
    </row>
    <row r="127" spans="1:25" ht="15.75" x14ac:dyDescent="0.2">
      <c r="A127" s="35">
        <f t="shared" si="3"/>
        <v>43875</v>
      </c>
      <c r="B127" s="36">
        <f>SUMIFS(СВЦЭМ!$C$33:$C$776,СВЦЭМ!$A$33:$A$776,$A127,СВЦЭМ!$B$33:$B$776,B$113)+'СЕТ СН'!$I$12+СВЦЭМ!$D$10+'СЕТ СН'!$I$6-'СЕТ СН'!$I$22</f>
        <v>1498.66943199</v>
      </c>
      <c r="C127" s="36">
        <f>SUMIFS(СВЦЭМ!$C$33:$C$776,СВЦЭМ!$A$33:$A$776,$A127,СВЦЭМ!$B$33:$B$776,C$113)+'СЕТ СН'!$I$12+СВЦЭМ!$D$10+'СЕТ СН'!$I$6-'СЕТ СН'!$I$22</f>
        <v>1511.1562546499999</v>
      </c>
      <c r="D127" s="36">
        <f>SUMIFS(СВЦЭМ!$C$33:$C$776,СВЦЭМ!$A$33:$A$776,$A127,СВЦЭМ!$B$33:$B$776,D$113)+'СЕТ СН'!$I$12+СВЦЭМ!$D$10+'СЕТ СН'!$I$6-'СЕТ СН'!$I$22</f>
        <v>1529.2699048499999</v>
      </c>
      <c r="E127" s="36">
        <f>SUMIFS(СВЦЭМ!$C$33:$C$776,СВЦЭМ!$A$33:$A$776,$A127,СВЦЭМ!$B$33:$B$776,E$113)+'СЕТ СН'!$I$12+СВЦЭМ!$D$10+'СЕТ СН'!$I$6-'СЕТ СН'!$I$22</f>
        <v>1529.61393069</v>
      </c>
      <c r="F127" s="36">
        <f>SUMIFS(СВЦЭМ!$C$33:$C$776,СВЦЭМ!$A$33:$A$776,$A127,СВЦЭМ!$B$33:$B$776,F$113)+'СЕТ СН'!$I$12+СВЦЭМ!$D$10+'СЕТ СН'!$I$6-'СЕТ СН'!$I$22</f>
        <v>1520.61629597</v>
      </c>
      <c r="G127" s="36">
        <f>SUMIFS(СВЦЭМ!$C$33:$C$776,СВЦЭМ!$A$33:$A$776,$A127,СВЦЭМ!$B$33:$B$776,G$113)+'СЕТ СН'!$I$12+СВЦЭМ!$D$10+'СЕТ СН'!$I$6-'СЕТ СН'!$I$22</f>
        <v>1512.7833513400001</v>
      </c>
      <c r="H127" s="36">
        <f>SUMIFS(СВЦЭМ!$C$33:$C$776,СВЦЭМ!$A$33:$A$776,$A127,СВЦЭМ!$B$33:$B$776,H$113)+'СЕТ СН'!$I$12+СВЦЭМ!$D$10+'СЕТ СН'!$I$6-'СЕТ СН'!$I$22</f>
        <v>1480.10759798</v>
      </c>
      <c r="I127" s="36">
        <f>SUMIFS(СВЦЭМ!$C$33:$C$776,СВЦЭМ!$A$33:$A$776,$A127,СВЦЭМ!$B$33:$B$776,I$113)+'СЕТ СН'!$I$12+СВЦЭМ!$D$10+'СЕТ СН'!$I$6-'СЕТ СН'!$I$22</f>
        <v>1456.6851980000001</v>
      </c>
      <c r="J127" s="36">
        <f>SUMIFS(СВЦЭМ!$C$33:$C$776,СВЦЭМ!$A$33:$A$776,$A127,СВЦЭМ!$B$33:$B$776,J$113)+'СЕТ СН'!$I$12+СВЦЭМ!$D$10+'СЕТ СН'!$I$6-'СЕТ СН'!$I$22</f>
        <v>1438.51554126</v>
      </c>
      <c r="K127" s="36">
        <f>SUMIFS(СВЦЭМ!$C$33:$C$776,СВЦЭМ!$A$33:$A$776,$A127,СВЦЭМ!$B$33:$B$776,K$113)+'СЕТ СН'!$I$12+СВЦЭМ!$D$10+'СЕТ СН'!$I$6-'СЕТ СН'!$I$22</f>
        <v>1419.64130957</v>
      </c>
      <c r="L127" s="36">
        <f>SUMIFS(СВЦЭМ!$C$33:$C$776,СВЦЭМ!$A$33:$A$776,$A127,СВЦЭМ!$B$33:$B$776,L$113)+'СЕТ СН'!$I$12+СВЦЭМ!$D$10+'СЕТ СН'!$I$6-'СЕТ СН'!$I$22</f>
        <v>1420.6485510100001</v>
      </c>
      <c r="M127" s="36">
        <f>SUMIFS(СВЦЭМ!$C$33:$C$776,СВЦЭМ!$A$33:$A$776,$A127,СВЦЭМ!$B$33:$B$776,M$113)+'СЕТ СН'!$I$12+СВЦЭМ!$D$10+'СЕТ СН'!$I$6-'СЕТ СН'!$I$22</f>
        <v>1419.16820067</v>
      </c>
      <c r="N127" s="36">
        <f>SUMIFS(СВЦЭМ!$C$33:$C$776,СВЦЭМ!$A$33:$A$776,$A127,СВЦЭМ!$B$33:$B$776,N$113)+'СЕТ СН'!$I$12+СВЦЭМ!$D$10+'СЕТ СН'!$I$6-'СЕТ СН'!$I$22</f>
        <v>1442.1491259500001</v>
      </c>
      <c r="O127" s="36">
        <f>SUMIFS(СВЦЭМ!$C$33:$C$776,СВЦЭМ!$A$33:$A$776,$A127,СВЦЭМ!$B$33:$B$776,O$113)+'СЕТ СН'!$I$12+СВЦЭМ!$D$10+'СЕТ СН'!$I$6-'СЕТ СН'!$I$22</f>
        <v>1452.9595736400001</v>
      </c>
      <c r="P127" s="36">
        <f>SUMIFS(СВЦЭМ!$C$33:$C$776,СВЦЭМ!$A$33:$A$776,$A127,СВЦЭМ!$B$33:$B$776,P$113)+'СЕТ СН'!$I$12+СВЦЭМ!$D$10+'СЕТ СН'!$I$6-'СЕТ СН'!$I$22</f>
        <v>1461.5393118900001</v>
      </c>
      <c r="Q127" s="36">
        <f>SUMIFS(СВЦЭМ!$C$33:$C$776,СВЦЭМ!$A$33:$A$776,$A127,СВЦЭМ!$B$33:$B$776,Q$113)+'СЕТ СН'!$I$12+СВЦЭМ!$D$10+'СЕТ СН'!$I$6-'СЕТ СН'!$I$22</f>
        <v>1467.1865762300001</v>
      </c>
      <c r="R127" s="36">
        <f>SUMIFS(СВЦЭМ!$C$33:$C$776,СВЦЭМ!$A$33:$A$776,$A127,СВЦЭМ!$B$33:$B$776,R$113)+'СЕТ СН'!$I$12+СВЦЭМ!$D$10+'СЕТ СН'!$I$6-'СЕТ СН'!$I$22</f>
        <v>1458.8607174400001</v>
      </c>
      <c r="S127" s="36">
        <f>SUMIFS(СВЦЭМ!$C$33:$C$776,СВЦЭМ!$A$33:$A$776,$A127,СВЦЭМ!$B$33:$B$776,S$113)+'СЕТ СН'!$I$12+СВЦЭМ!$D$10+'СЕТ СН'!$I$6-'СЕТ СН'!$I$22</f>
        <v>1441.43223736</v>
      </c>
      <c r="T127" s="36">
        <f>SUMIFS(СВЦЭМ!$C$33:$C$776,СВЦЭМ!$A$33:$A$776,$A127,СВЦЭМ!$B$33:$B$776,T$113)+'СЕТ СН'!$I$12+СВЦЭМ!$D$10+'СЕТ СН'!$I$6-'СЕТ СН'!$I$22</f>
        <v>1424.1042521900001</v>
      </c>
      <c r="U127" s="36">
        <f>SUMIFS(СВЦЭМ!$C$33:$C$776,СВЦЭМ!$A$33:$A$776,$A127,СВЦЭМ!$B$33:$B$776,U$113)+'СЕТ СН'!$I$12+СВЦЭМ!$D$10+'СЕТ СН'!$I$6-'СЕТ СН'!$I$22</f>
        <v>1422.5211176099999</v>
      </c>
      <c r="V127" s="36">
        <f>SUMIFS(СВЦЭМ!$C$33:$C$776,СВЦЭМ!$A$33:$A$776,$A127,СВЦЭМ!$B$33:$B$776,V$113)+'СЕТ СН'!$I$12+СВЦЭМ!$D$10+'СЕТ СН'!$I$6-'СЕТ СН'!$I$22</f>
        <v>1417.9519817099999</v>
      </c>
      <c r="W127" s="36">
        <f>SUMIFS(СВЦЭМ!$C$33:$C$776,СВЦЭМ!$A$33:$A$776,$A127,СВЦЭМ!$B$33:$B$776,W$113)+'СЕТ СН'!$I$12+СВЦЭМ!$D$10+'СЕТ СН'!$I$6-'СЕТ СН'!$I$22</f>
        <v>1439.7464535000001</v>
      </c>
      <c r="X127" s="36">
        <f>SUMIFS(СВЦЭМ!$C$33:$C$776,СВЦЭМ!$A$33:$A$776,$A127,СВЦЭМ!$B$33:$B$776,X$113)+'СЕТ СН'!$I$12+СВЦЭМ!$D$10+'СЕТ СН'!$I$6-'СЕТ СН'!$I$22</f>
        <v>1459.24173266</v>
      </c>
      <c r="Y127" s="36">
        <f>SUMIFS(СВЦЭМ!$C$33:$C$776,СВЦЭМ!$A$33:$A$776,$A127,СВЦЭМ!$B$33:$B$776,Y$113)+'СЕТ СН'!$I$12+СВЦЭМ!$D$10+'СЕТ СН'!$I$6-'СЕТ СН'!$I$22</f>
        <v>1466.48189559</v>
      </c>
    </row>
    <row r="128" spans="1:25" ht="15.75" x14ac:dyDescent="0.2">
      <c r="A128" s="35">
        <f t="shared" si="3"/>
        <v>43876</v>
      </c>
      <c r="B128" s="36">
        <f>SUMIFS(СВЦЭМ!$C$33:$C$776,СВЦЭМ!$A$33:$A$776,$A128,СВЦЭМ!$B$33:$B$776,B$113)+'СЕТ СН'!$I$12+СВЦЭМ!$D$10+'СЕТ СН'!$I$6-'СЕТ СН'!$I$22</f>
        <v>1373.9337283699999</v>
      </c>
      <c r="C128" s="36">
        <f>SUMIFS(СВЦЭМ!$C$33:$C$776,СВЦЭМ!$A$33:$A$776,$A128,СВЦЭМ!$B$33:$B$776,C$113)+'СЕТ СН'!$I$12+СВЦЭМ!$D$10+'СЕТ СН'!$I$6-'СЕТ СН'!$I$22</f>
        <v>1386.8855318999999</v>
      </c>
      <c r="D128" s="36">
        <f>SUMIFS(СВЦЭМ!$C$33:$C$776,СВЦЭМ!$A$33:$A$776,$A128,СВЦЭМ!$B$33:$B$776,D$113)+'СЕТ СН'!$I$12+СВЦЭМ!$D$10+'СЕТ СН'!$I$6-'СЕТ СН'!$I$22</f>
        <v>1411.4488283800001</v>
      </c>
      <c r="E128" s="36">
        <f>SUMIFS(СВЦЭМ!$C$33:$C$776,СВЦЭМ!$A$33:$A$776,$A128,СВЦЭМ!$B$33:$B$776,E$113)+'СЕТ СН'!$I$12+СВЦЭМ!$D$10+'СЕТ СН'!$I$6-'СЕТ СН'!$I$22</f>
        <v>1427.78584993</v>
      </c>
      <c r="F128" s="36">
        <f>SUMIFS(СВЦЭМ!$C$33:$C$776,СВЦЭМ!$A$33:$A$776,$A128,СВЦЭМ!$B$33:$B$776,F$113)+'СЕТ СН'!$I$12+СВЦЭМ!$D$10+'СЕТ СН'!$I$6-'СЕТ СН'!$I$22</f>
        <v>1426.26973701</v>
      </c>
      <c r="G128" s="36">
        <f>SUMIFS(СВЦЭМ!$C$33:$C$776,СВЦЭМ!$A$33:$A$776,$A128,СВЦЭМ!$B$33:$B$776,G$113)+'СЕТ СН'!$I$12+СВЦЭМ!$D$10+'СЕТ СН'!$I$6-'СЕТ СН'!$I$22</f>
        <v>1409.78224912</v>
      </c>
      <c r="H128" s="36">
        <f>SUMIFS(СВЦЭМ!$C$33:$C$776,СВЦЭМ!$A$33:$A$776,$A128,СВЦЭМ!$B$33:$B$776,H$113)+'СЕТ СН'!$I$12+СВЦЭМ!$D$10+'СЕТ СН'!$I$6-'СЕТ СН'!$I$22</f>
        <v>1404.36264529</v>
      </c>
      <c r="I128" s="36">
        <f>SUMIFS(СВЦЭМ!$C$33:$C$776,СВЦЭМ!$A$33:$A$776,$A128,СВЦЭМ!$B$33:$B$776,I$113)+'СЕТ СН'!$I$12+СВЦЭМ!$D$10+'СЕТ СН'!$I$6-'СЕТ СН'!$I$22</f>
        <v>1411.7456440999999</v>
      </c>
      <c r="J128" s="36">
        <f>SUMIFS(СВЦЭМ!$C$33:$C$776,СВЦЭМ!$A$33:$A$776,$A128,СВЦЭМ!$B$33:$B$776,J$113)+'СЕТ СН'!$I$12+СВЦЭМ!$D$10+'СЕТ СН'!$I$6-'СЕТ СН'!$I$22</f>
        <v>1430.0294456700001</v>
      </c>
      <c r="K128" s="36">
        <f>SUMIFS(СВЦЭМ!$C$33:$C$776,СВЦЭМ!$A$33:$A$776,$A128,СВЦЭМ!$B$33:$B$776,K$113)+'СЕТ СН'!$I$12+СВЦЭМ!$D$10+'СЕТ СН'!$I$6-'СЕТ СН'!$I$22</f>
        <v>1436.31786201</v>
      </c>
      <c r="L128" s="36">
        <f>SUMIFS(СВЦЭМ!$C$33:$C$776,СВЦЭМ!$A$33:$A$776,$A128,СВЦЭМ!$B$33:$B$776,L$113)+'СЕТ СН'!$I$12+СВЦЭМ!$D$10+'СЕТ СН'!$I$6-'СЕТ СН'!$I$22</f>
        <v>1440.46388176</v>
      </c>
      <c r="M128" s="36">
        <f>SUMIFS(СВЦЭМ!$C$33:$C$776,СВЦЭМ!$A$33:$A$776,$A128,СВЦЭМ!$B$33:$B$776,M$113)+'СЕТ СН'!$I$12+СВЦЭМ!$D$10+'СЕТ СН'!$I$6-'СЕТ СН'!$I$22</f>
        <v>1430.5170421600001</v>
      </c>
      <c r="N128" s="36">
        <f>SUMIFS(СВЦЭМ!$C$33:$C$776,СВЦЭМ!$A$33:$A$776,$A128,СВЦЭМ!$B$33:$B$776,N$113)+'СЕТ СН'!$I$12+СВЦЭМ!$D$10+'СЕТ СН'!$I$6-'СЕТ СН'!$I$22</f>
        <v>1431.9054154</v>
      </c>
      <c r="O128" s="36">
        <f>SUMIFS(СВЦЭМ!$C$33:$C$776,СВЦЭМ!$A$33:$A$776,$A128,СВЦЭМ!$B$33:$B$776,O$113)+'СЕТ СН'!$I$12+СВЦЭМ!$D$10+'СЕТ СН'!$I$6-'СЕТ СН'!$I$22</f>
        <v>1427.5217254300001</v>
      </c>
      <c r="P128" s="36">
        <f>SUMIFS(СВЦЭМ!$C$33:$C$776,СВЦЭМ!$A$33:$A$776,$A128,СВЦЭМ!$B$33:$B$776,P$113)+'СЕТ СН'!$I$12+СВЦЭМ!$D$10+'СЕТ СН'!$I$6-'СЕТ СН'!$I$22</f>
        <v>1408.71476106</v>
      </c>
      <c r="Q128" s="36">
        <f>SUMIFS(СВЦЭМ!$C$33:$C$776,СВЦЭМ!$A$33:$A$776,$A128,СВЦЭМ!$B$33:$B$776,Q$113)+'СЕТ СН'!$I$12+СВЦЭМ!$D$10+'СЕТ СН'!$I$6-'СЕТ СН'!$I$22</f>
        <v>1401.16497865</v>
      </c>
      <c r="R128" s="36">
        <f>SUMIFS(СВЦЭМ!$C$33:$C$776,СВЦЭМ!$A$33:$A$776,$A128,СВЦЭМ!$B$33:$B$776,R$113)+'СЕТ СН'!$I$12+СВЦЭМ!$D$10+'СЕТ СН'!$I$6-'СЕТ СН'!$I$22</f>
        <v>1407.5745458200001</v>
      </c>
      <c r="S128" s="36">
        <f>SUMIFS(СВЦЭМ!$C$33:$C$776,СВЦЭМ!$A$33:$A$776,$A128,СВЦЭМ!$B$33:$B$776,S$113)+'СЕТ СН'!$I$12+СВЦЭМ!$D$10+'СЕТ СН'!$I$6-'СЕТ СН'!$I$22</f>
        <v>1416.5127854699999</v>
      </c>
      <c r="T128" s="36">
        <f>SUMIFS(СВЦЭМ!$C$33:$C$776,СВЦЭМ!$A$33:$A$776,$A128,СВЦЭМ!$B$33:$B$776,T$113)+'СЕТ СН'!$I$12+СВЦЭМ!$D$10+'СЕТ СН'!$I$6-'СЕТ СН'!$I$22</f>
        <v>1434.2419386199999</v>
      </c>
      <c r="U128" s="36">
        <f>SUMIFS(СВЦЭМ!$C$33:$C$776,СВЦЭМ!$A$33:$A$776,$A128,СВЦЭМ!$B$33:$B$776,U$113)+'СЕТ СН'!$I$12+СВЦЭМ!$D$10+'СЕТ СН'!$I$6-'СЕТ СН'!$I$22</f>
        <v>1438.15887752</v>
      </c>
      <c r="V128" s="36">
        <f>SUMIFS(СВЦЭМ!$C$33:$C$776,СВЦЭМ!$A$33:$A$776,$A128,СВЦЭМ!$B$33:$B$776,V$113)+'СЕТ СН'!$I$12+СВЦЭМ!$D$10+'СЕТ СН'!$I$6-'СЕТ СН'!$I$22</f>
        <v>1418.93773384</v>
      </c>
      <c r="W128" s="36">
        <f>SUMIFS(СВЦЭМ!$C$33:$C$776,СВЦЭМ!$A$33:$A$776,$A128,СВЦЭМ!$B$33:$B$776,W$113)+'СЕТ СН'!$I$12+СВЦЭМ!$D$10+'СЕТ СН'!$I$6-'СЕТ СН'!$I$22</f>
        <v>1412.6819685200001</v>
      </c>
      <c r="X128" s="36">
        <f>SUMIFS(СВЦЭМ!$C$33:$C$776,СВЦЭМ!$A$33:$A$776,$A128,СВЦЭМ!$B$33:$B$776,X$113)+'СЕТ СН'!$I$12+СВЦЭМ!$D$10+'СЕТ СН'!$I$6-'СЕТ СН'!$I$22</f>
        <v>1411.4484873700001</v>
      </c>
      <c r="Y128" s="36">
        <f>SUMIFS(СВЦЭМ!$C$33:$C$776,СВЦЭМ!$A$33:$A$776,$A128,СВЦЭМ!$B$33:$B$776,Y$113)+'СЕТ СН'!$I$12+СВЦЭМ!$D$10+'СЕТ СН'!$I$6-'СЕТ СН'!$I$22</f>
        <v>1383.4174315</v>
      </c>
    </row>
    <row r="129" spans="1:26" ht="15.75" x14ac:dyDescent="0.2">
      <c r="A129" s="35">
        <f t="shared" si="3"/>
        <v>43877</v>
      </c>
      <c r="B129" s="36">
        <f>SUMIFS(СВЦЭМ!$C$33:$C$776,СВЦЭМ!$A$33:$A$776,$A129,СВЦЭМ!$B$33:$B$776,B$113)+'СЕТ СН'!$I$12+СВЦЭМ!$D$10+'СЕТ СН'!$I$6-'СЕТ СН'!$I$22</f>
        <v>1488.1399548700001</v>
      </c>
      <c r="C129" s="36">
        <f>SUMIFS(СВЦЭМ!$C$33:$C$776,СВЦЭМ!$A$33:$A$776,$A129,СВЦЭМ!$B$33:$B$776,C$113)+'СЕТ СН'!$I$12+СВЦЭМ!$D$10+'СЕТ СН'!$I$6-'СЕТ СН'!$I$22</f>
        <v>1521.5629291499999</v>
      </c>
      <c r="D129" s="36">
        <f>SUMIFS(СВЦЭМ!$C$33:$C$776,СВЦЭМ!$A$33:$A$776,$A129,СВЦЭМ!$B$33:$B$776,D$113)+'СЕТ СН'!$I$12+СВЦЭМ!$D$10+'СЕТ СН'!$I$6-'СЕТ СН'!$I$22</f>
        <v>1531.44564838</v>
      </c>
      <c r="E129" s="36">
        <f>SUMIFS(СВЦЭМ!$C$33:$C$776,СВЦЭМ!$A$33:$A$776,$A129,СВЦЭМ!$B$33:$B$776,E$113)+'СЕТ СН'!$I$12+СВЦЭМ!$D$10+'СЕТ СН'!$I$6-'СЕТ СН'!$I$22</f>
        <v>1538.71295476</v>
      </c>
      <c r="F129" s="36">
        <f>SUMIFS(СВЦЭМ!$C$33:$C$776,СВЦЭМ!$A$33:$A$776,$A129,СВЦЭМ!$B$33:$B$776,F$113)+'СЕТ СН'!$I$12+СВЦЭМ!$D$10+'СЕТ СН'!$I$6-'СЕТ СН'!$I$22</f>
        <v>1538.02617968</v>
      </c>
      <c r="G129" s="36">
        <f>SUMIFS(СВЦЭМ!$C$33:$C$776,СВЦЭМ!$A$33:$A$776,$A129,СВЦЭМ!$B$33:$B$776,G$113)+'СЕТ СН'!$I$12+СВЦЭМ!$D$10+'СЕТ СН'!$I$6-'СЕТ СН'!$I$22</f>
        <v>1525.16000287</v>
      </c>
      <c r="H129" s="36">
        <f>SUMIFS(СВЦЭМ!$C$33:$C$776,СВЦЭМ!$A$33:$A$776,$A129,СВЦЭМ!$B$33:$B$776,H$113)+'СЕТ СН'!$I$12+СВЦЭМ!$D$10+'СЕТ СН'!$I$6-'СЕТ СН'!$I$22</f>
        <v>1497.9130620200001</v>
      </c>
      <c r="I129" s="36">
        <f>SUMIFS(СВЦЭМ!$C$33:$C$776,СВЦЭМ!$A$33:$A$776,$A129,СВЦЭМ!$B$33:$B$776,I$113)+'СЕТ СН'!$I$12+СВЦЭМ!$D$10+'СЕТ СН'!$I$6-'СЕТ СН'!$I$22</f>
        <v>1478.6407343200001</v>
      </c>
      <c r="J129" s="36">
        <f>SUMIFS(СВЦЭМ!$C$33:$C$776,СВЦЭМ!$A$33:$A$776,$A129,СВЦЭМ!$B$33:$B$776,J$113)+'СЕТ СН'!$I$12+СВЦЭМ!$D$10+'СЕТ СН'!$I$6-'СЕТ СН'!$I$22</f>
        <v>1443.2400407100001</v>
      </c>
      <c r="K129" s="36">
        <f>SUMIFS(СВЦЭМ!$C$33:$C$776,СВЦЭМ!$A$33:$A$776,$A129,СВЦЭМ!$B$33:$B$776,K$113)+'СЕТ СН'!$I$12+СВЦЭМ!$D$10+'СЕТ СН'!$I$6-'СЕТ СН'!$I$22</f>
        <v>1415.82748784</v>
      </c>
      <c r="L129" s="36">
        <f>SUMIFS(СВЦЭМ!$C$33:$C$776,СВЦЭМ!$A$33:$A$776,$A129,СВЦЭМ!$B$33:$B$776,L$113)+'СЕТ СН'!$I$12+СВЦЭМ!$D$10+'СЕТ СН'!$I$6-'СЕТ СН'!$I$22</f>
        <v>1405.9837</v>
      </c>
      <c r="M129" s="36">
        <f>SUMIFS(СВЦЭМ!$C$33:$C$776,СВЦЭМ!$A$33:$A$776,$A129,СВЦЭМ!$B$33:$B$776,M$113)+'СЕТ СН'!$I$12+СВЦЭМ!$D$10+'СЕТ СН'!$I$6-'СЕТ СН'!$I$22</f>
        <v>1412.5327131700001</v>
      </c>
      <c r="N129" s="36">
        <f>SUMIFS(СВЦЭМ!$C$33:$C$776,СВЦЭМ!$A$33:$A$776,$A129,СВЦЭМ!$B$33:$B$776,N$113)+'СЕТ СН'!$I$12+СВЦЭМ!$D$10+'СЕТ СН'!$I$6-'СЕТ СН'!$I$22</f>
        <v>1433.31852961</v>
      </c>
      <c r="O129" s="36">
        <f>SUMIFS(СВЦЭМ!$C$33:$C$776,СВЦЭМ!$A$33:$A$776,$A129,СВЦЭМ!$B$33:$B$776,O$113)+'СЕТ СН'!$I$12+СВЦЭМ!$D$10+'СЕТ СН'!$I$6-'СЕТ СН'!$I$22</f>
        <v>1430.9335345900001</v>
      </c>
      <c r="P129" s="36">
        <f>SUMIFS(СВЦЭМ!$C$33:$C$776,СВЦЭМ!$A$33:$A$776,$A129,СВЦЭМ!$B$33:$B$776,P$113)+'СЕТ СН'!$I$12+СВЦЭМ!$D$10+'СЕТ СН'!$I$6-'СЕТ СН'!$I$22</f>
        <v>1450.5694004300001</v>
      </c>
      <c r="Q129" s="36">
        <f>SUMIFS(СВЦЭМ!$C$33:$C$776,СВЦЭМ!$A$33:$A$776,$A129,СВЦЭМ!$B$33:$B$776,Q$113)+'СЕТ СН'!$I$12+СВЦЭМ!$D$10+'СЕТ СН'!$I$6-'СЕТ СН'!$I$22</f>
        <v>1457.8589166500001</v>
      </c>
      <c r="R129" s="36">
        <f>SUMIFS(СВЦЭМ!$C$33:$C$776,СВЦЭМ!$A$33:$A$776,$A129,СВЦЭМ!$B$33:$B$776,R$113)+'СЕТ СН'!$I$12+СВЦЭМ!$D$10+'СЕТ СН'!$I$6-'СЕТ СН'!$I$22</f>
        <v>1450.39625972</v>
      </c>
      <c r="S129" s="36">
        <f>SUMIFS(СВЦЭМ!$C$33:$C$776,СВЦЭМ!$A$33:$A$776,$A129,СВЦЭМ!$B$33:$B$776,S$113)+'СЕТ СН'!$I$12+СВЦЭМ!$D$10+'СЕТ СН'!$I$6-'СЕТ СН'!$I$22</f>
        <v>1442.9051173400001</v>
      </c>
      <c r="T129" s="36">
        <f>SUMIFS(СВЦЭМ!$C$33:$C$776,СВЦЭМ!$A$33:$A$776,$A129,СВЦЭМ!$B$33:$B$776,T$113)+'СЕТ СН'!$I$12+СВЦЭМ!$D$10+'СЕТ СН'!$I$6-'СЕТ СН'!$I$22</f>
        <v>1414.7639791500001</v>
      </c>
      <c r="U129" s="36">
        <f>SUMIFS(СВЦЭМ!$C$33:$C$776,СВЦЭМ!$A$33:$A$776,$A129,СВЦЭМ!$B$33:$B$776,U$113)+'СЕТ СН'!$I$12+СВЦЭМ!$D$10+'СЕТ СН'!$I$6-'СЕТ СН'!$I$22</f>
        <v>1416.80551683</v>
      </c>
      <c r="V129" s="36">
        <f>SUMIFS(СВЦЭМ!$C$33:$C$776,СВЦЭМ!$A$33:$A$776,$A129,СВЦЭМ!$B$33:$B$776,V$113)+'СЕТ СН'!$I$12+СВЦЭМ!$D$10+'СЕТ СН'!$I$6-'СЕТ СН'!$I$22</f>
        <v>1420.69914896</v>
      </c>
      <c r="W129" s="36">
        <f>SUMIFS(СВЦЭМ!$C$33:$C$776,СВЦЭМ!$A$33:$A$776,$A129,СВЦЭМ!$B$33:$B$776,W$113)+'СЕТ СН'!$I$12+СВЦЭМ!$D$10+'СЕТ СН'!$I$6-'СЕТ СН'!$I$22</f>
        <v>1434.8548726900001</v>
      </c>
      <c r="X129" s="36">
        <f>SUMIFS(СВЦЭМ!$C$33:$C$776,СВЦЭМ!$A$33:$A$776,$A129,СВЦЭМ!$B$33:$B$776,X$113)+'СЕТ СН'!$I$12+СВЦЭМ!$D$10+'СЕТ СН'!$I$6-'СЕТ СН'!$I$22</f>
        <v>1427.26111838</v>
      </c>
      <c r="Y129" s="36">
        <f>SUMIFS(СВЦЭМ!$C$33:$C$776,СВЦЭМ!$A$33:$A$776,$A129,СВЦЭМ!$B$33:$B$776,Y$113)+'СЕТ СН'!$I$12+СВЦЭМ!$D$10+'СЕТ СН'!$I$6-'СЕТ СН'!$I$22</f>
        <v>1454.35787731</v>
      </c>
    </row>
    <row r="130" spans="1:26" ht="15.75" x14ac:dyDescent="0.2">
      <c r="A130" s="35">
        <f t="shared" si="3"/>
        <v>43878</v>
      </c>
      <c r="B130" s="36">
        <f>SUMIFS(СВЦЭМ!$C$33:$C$776,СВЦЭМ!$A$33:$A$776,$A130,СВЦЭМ!$B$33:$B$776,B$113)+'СЕТ СН'!$I$12+СВЦЭМ!$D$10+'СЕТ СН'!$I$6-'СЕТ СН'!$I$22</f>
        <v>1481.58035255</v>
      </c>
      <c r="C130" s="36">
        <f>SUMIFS(СВЦЭМ!$C$33:$C$776,СВЦЭМ!$A$33:$A$776,$A130,СВЦЭМ!$B$33:$B$776,C$113)+'СЕТ СН'!$I$12+СВЦЭМ!$D$10+'СЕТ СН'!$I$6-'СЕТ СН'!$I$22</f>
        <v>1484.9827508400001</v>
      </c>
      <c r="D130" s="36">
        <f>SUMIFS(СВЦЭМ!$C$33:$C$776,СВЦЭМ!$A$33:$A$776,$A130,СВЦЭМ!$B$33:$B$776,D$113)+'СЕТ СН'!$I$12+СВЦЭМ!$D$10+'СЕТ СН'!$I$6-'СЕТ СН'!$I$22</f>
        <v>1508.0300605800001</v>
      </c>
      <c r="E130" s="36">
        <f>SUMIFS(СВЦЭМ!$C$33:$C$776,СВЦЭМ!$A$33:$A$776,$A130,СВЦЭМ!$B$33:$B$776,E$113)+'СЕТ СН'!$I$12+СВЦЭМ!$D$10+'СЕТ СН'!$I$6-'СЕТ СН'!$I$22</f>
        <v>1516.8950524300001</v>
      </c>
      <c r="F130" s="36">
        <f>SUMIFS(СВЦЭМ!$C$33:$C$776,СВЦЭМ!$A$33:$A$776,$A130,СВЦЭМ!$B$33:$B$776,F$113)+'СЕТ СН'!$I$12+СВЦЭМ!$D$10+'СЕТ СН'!$I$6-'СЕТ СН'!$I$22</f>
        <v>1511.67702553</v>
      </c>
      <c r="G130" s="36">
        <f>SUMIFS(СВЦЭМ!$C$33:$C$776,СВЦЭМ!$A$33:$A$776,$A130,СВЦЭМ!$B$33:$B$776,G$113)+'СЕТ СН'!$I$12+СВЦЭМ!$D$10+'СЕТ СН'!$I$6-'СЕТ СН'!$I$22</f>
        <v>1488.7682542300001</v>
      </c>
      <c r="H130" s="36">
        <f>SUMIFS(СВЦЭМ!$C$33:$C$776,СВЦЭМ!$A$33:$A$776,$A130,СВЦЭМ!$B$33:$B$776,H$113)+'СЕТ СН'!$I$12+СВЦЭМ!$D$10+'СЕТ СН'!$I$6-'СЕТ СН'!$I$22</f>
        <v>1455.8704776500001</v>
      </c>
      <c r="I130" s="36">
        <f>SUMIFS(СВЦЭМ!$C$33:$C$776,СВЦЭМ!$A$33:$A$776,$A130,СВЦЭМ!$B$33:$B$776,I$113)+'СЕТ СН'!$I$12+СВЦЭМ!$D$10+'СЕТ СН'!$I$6-'СЕТ СН'!$I$22</f>
        <v>1432.41707161</v>
      </c>
      <c r="J130" s="36">
        <f>SUMIFS(СВЦЭМ!$C$33:$C$776,СВЦЭМ!$A$33:$A$776,$A130,СВЦЭМ!$B$33:$B$776,J$113)+'СЕТ СН'!$I$12+СВЦЭМ!$D$10+'СЕТ СН'!$I$6-'СЕТ СН'!$I$22</f>
        <v>1456.9737544300001</v>
      </c>
      <c r="K130" s="36">
        <f>SUMIFS(СВЦЭМ!$C$33:$C$776,СВЦЭМ!$A$33:$A$776,$A130,СВЦЭМ!$B$33:$B$776,K$113)+'СЕТ СН'!$I$12+СВЦЭМ!$D$10+'СЕТ СН'!$I$6-'СЕТ СН'!$I$22</f>
        <v>1429.0121665199999</v>
      </c>
      <c r="L130" s="36">
        <f>SUMIFS(СВЦЭМ!$C$33:$C$776,СВЦЭМ!$A$33:$A$776,$A130,СВЦЭМ!$B$33:$B$776,L$113)+'СЕТ СН'!$I$12+СВЦЭМ!$D$10+'СЕТ СН'!$I$6-'СЕТ СН'!$I$22</f>
        <v>1420.13274127</v>
      </c>
      <c r="M130" s="36">
        <f>SUMIFS(СВЦЭМ!$C$33:$C$776,СВЦЭМ!$A$33:$A$776,$A130,СВЦЭМ!$B$33:$B$776,M$113)+'СЕТ СН'!$I$12+СВЦЭМ!$D$10+'СЕТ СН'!$I$6-'СЕТ СН'!$I$22</f>
        <v>1435.00537276</v>
      </c>
      <c r="N130" s="36">
        <f>SUMIFS(СВЦЭМ!$C$33:$C$776,СВЦЭМ!$A$33:$A$776,$A130,СВЦЭМ!$B$33:$B$776,N$113)+'СЕТ СН'!$I$12+СВЦЭМ!$D$10+'СЕТ СН'!$I$6-'СЕТ СН'!$I$22</f>
        <v>1452.92785832</v>
      </c>
      <c r="O130" s="36">
        <f>SUMIFS(СВЦЭМ!$C$33:$C$776,СВЦЭМ!$A$33:$A$776,$A130,СВЦЭМ!$B$33:$B$776,O$113)+'СЕТ СН'!$I$12+СВЦЭМ!$D$10+'СЕТ СН'!$I$6-'СЕТ СН'!$I$22</f>
        <v>1459.3817679799999</v>
      </c>
      <c r="P130" s="36">
        <f>SUMIFS(СВЦЭМ!$C$33:$C$776,СВЦЭМ!$A$33:$A$776,$A130,СВЦЭМ!$B$33:$B$776,P$113)+'СЕТ СН'!$I$12+СВЦЭМ!$D$10+'СЕТ СН'!$I$6-'СЕТ СН'!$I$22</f>
        <v>1479.3631061000001</v>
      </c>
      <c r="Q130" s="36">
        <f>SUMIFS(СВЦЭМ!$C$33:$C$776,СВЦЭМ!$A$33:$A$776,$A130,СВЦЭМ!$B$33:$B$776,Q$113)+'СЕТ СН'!$I$12+СВЦЭМ!$D$10+'СЕТ СН'!$I$6-'СЕТ СН'!$I$22</f>
        <v>1500.8170902700001</v>
      </c>
      <c r="R130" s="36">
        <f>SUMIFS(СВЦЭМ!$C$33:$C$776,СВЦЭМ!$A$33:$A$776,$A130,СВЦЭМ!$B$33:$B$776,R$113)+'СЕТ СН'!$I$12+СВЦЭМ!$D$10+'СЕТ СН'!$I$6-'СЕТ СН'!$I$22</f>
        <v>1495.0577279900001</v>
      </c>
      <c r="S130" s="36">
        <f>SUMIFS(СВЦЭМ!$C$33:$C$776,СВЦЭМ!$A$33:$A$776,$A130,СВЦЭМ!$B$33:$B$776,S$113)+'СЕТ СН'!$I$12+СВЦЭМ!$D$10+'СЕТ СН'!$I$6-'СЕТ СН'!$I$22</f>
        <v>1475.47132936</v>
      </c>
      <c r="T130" s="36">
        <f>SUMIFS(СВЦЭМ!$C$33:$C$776,СВЦЭМ!$A$33:$A$776,$A130,СВЦЭМ!$B$33:$B$776,T$113)+'СЕТ СН'!$I$12+СВЦЭМ!$D$10+'СЕТ СН'!$I$6-'СЕТ СН'!$I$22</f>
        <v>1435.35493612</v>
      </c>
      <c r="U130" s="36">
        <f>SUMIFS(СВЦЭМ!$C$33:$C$776,СВЦЭМ!$A$33:$A$776,$A130,СВЦЭМ!$B$33:$B$776,U$113)+'СЕТ СН'!$I$12+СВЦЭМ!$D$10+'СЕТ СН'!$I$6-'СЕТ СН'!$I$22</f>
        <v>1425.5930899499999</v>
      </c>
      <c r="V130" s="36">
        <f>SUMIFS(СВЦЭМ!$C$33:$C$776,СВЦЭМ!$A$33:$A$776,$A130,СВЦЭМ!$B$33:$B$776,V$113)+'СЕТ СН'!$I$12+СВЦЭМ!$D$10+'СЕТ СН'!$I$6-'СЕТ СН'!$I$22</f>
        <v>1429.32950863</v>
      </c>
      <c r="W130" s="36">
        <f>SUMIFS(СВЦЭМ!$C$33:$C$776,СВЦЭМ!$A$33:$A$776,$A130,СВЦЭМ!$B$33:$B$776,W$113)+'СЕТ СН'!$I$12+СВЦЭМ!$D$10+'СЕТ СН'!$I$6-'СЕТ СН'!$I$22</f>
        <v>1450.6471187899999</v>
      </c>
      <c r="X130" s="36">
        <f>SUMIFS(СВЦЭМ!$C$33:$C$776,СВЦЭМ!$A$33:$A$776,$A130,СВЦЭМ!$B$33:$B$776,X$113)+'СЕТ СН'!$I$12+СВЦЭМ!$D$10+'СЕТ СН'!$I$6-'СЕТ СН'!$I$22</f>
        <v>1462.1768659300001</v>
      </c>
      <c r="Y130" s="36">
        <f>SUMIFS(СВЦЭМ!$C$33:$C$776,СВЦЭМ!$A$33:$A$776,$A130,СВЦЭМ!$B$33:$B$776,Y$113)+'СЕТ СН'!$I$12+СВЦЭМ!$D$10+'СЕТ СН'!$I$6-'СЕТ СН'!$I$22</f>
        <v>1499.8684933100001</v>
      </c>
    </row>
    <row r="131" spans="1:26" ht="15.75" x14ac:dyDescent="0.2">
      <c r="A131" s="35">
        <f t="shared" si="3"/>
        <v>43879</v>
      </c>
      <c r="B131" s="36">
        <f>SUMIFS(СВЦЭМ!$C$33:$C$776,СВЦЭМ!$A$33:$A$776,$A131,СВЦЭМ!$B$33:$B$776,B$113)+'СЕТ СН'!$I$12+СВЦЭМ!$D$10+'СЕТ СН'!$I$6-'СЕТ СН'!$I$22</f>
        <v>1455.8740488200001</v>
      </c>
      <c r="C131" s="36">
        <f>SUMIFS(СВЦЭМ!$C$33:$C$776,СВЦЭМ!$A$33:$A$776,$A131,СВЦЭМ!$B$33:$B$776,C$113)+'СЕТ СН'!$I$12+СВЦЭМ!$D$10+'СЕТ СН'!$I$6-'СЕТ СН'!$I$22</f>
        <v>1478.7609794</v>
      </c>
      <c r="D131" s="36">
        <f>SUMIFS(СВЦЭМ!$C$33:$C$776,СВЦЭМ!$A$33:$A$776,$A131,СВЦЭМ!$B$33:$B$776,D$113)+'СЕТ СН'!$I$12+СВЦЭМ!$D$10+'СЕТ СН'!$I$6-'СЕТ СН'!$I$22</f>
        <v>1496.4933490800001</v>
      </c>
      <c r="E131" s="36">
        <f>SUMIFS(СВЦЭМ!$C$33:$C$776,СВЦЭМ!$A$33:$A$776,$A131,СВЦЭМ!$B$33:$B$776,E$113)+'СЕТ СН'!$I$12+СВЦЭМ!$D$10+'СЕТ СН'!$I$6-'СЕТ СН'!$I$22</f>
        <v>1506.0190337900001</v>
      </c>
      <c r="F131" s="36">
        <f>SUMIFS(СВЦЭМ!$C$33:$C$776,СВЦЭМ!$A$33:$A$776,$A131,СВЦЭМ!$B$33:$B$776,F$113)+'СЕТ СН'!$I$12+СВЦЭМ!$D$10+'СЕТ СН'!$I$6-'СЕТ СН'!$I$22</f>
        <v>1498.7513755100001</v>
      </c>
      <c r="G131" s="36">
        <f>SUMIFS(СВЦЭМ!$C$33:$C$776,СВЦЭМ!$A$33:$A$776,$A131,СВЦЭМ!$B$33:$B$776,G$113)+'СЕТ СН'!$I$12+СВЦЭМ!$D$10+'СЕТ СН'!$I$6-'СЕТ СН'!$I$22</f>
        <v>1481.20007771</v>
      </c>
      <c r="H131" s="36">
        <f>SUMIFS(СВЦЭМ!$C$33:$C$776,СВЦЭМ!$A$33:$A$776,$A131,СВЦЭМ!$B$33:$B$776,H$113)+'СЕТ СН'!$I$12+СВЦЭМ!$D$10+'СЕТ СН'!$I$6-'СЕТ СН'!$I$22</f>
        <v>1449.6022373400001</v>
      </c>
      <c r="I131" s="36">
        <f>SUMIFS(СВЦЭМ!$C$33:$C$776,СВЦЭМ!$A$33:$A$776,$A131,СВЦЭМ!$B$33:$B$776,I$113)+'СЕТ СН'!$I$12+СВЦЭМ!$D$10+'СЕТ СН'!$I$6-'СЕТ СН'!$I$22</f>
        <v>1420.8721810300001</v>
      </c>
      <c r="J131" s="36">
        <f>SUMIFS(СВЦЭМ!$C$33:$C$776,СВЦЭМ!$A$33:$A$776,$A131,СВЦЭМ!$B$33:$B$776,J$113)+'СЕТ СН'!$I$12+СВЦЭМ!$D$10+'СЕТ СН'!$I$6-'СЕТ СН'!$I$22</f>
        <v>1416.8547855700001</v>
      </c>
      <c r="K131" s="36">
        <f>SUMIFS(СВЦЭМ!$C$33:$C$776,СВЦЭМ!$A$33:$A$776,$A131,СВЦЭМ!$B$33:$B$776,K$113)+'СЕТ СН'!$I$12+СВЦЭМ!$D$10+'СЕТ СН'!$I$6-'СЕТ СН'!$I$22</f>
        <v>1416.3507262099999</v>
      </c>
      <c r="L131" s="36">
        <f>SUMIFS(СВЦЭМ!$C$33:$C$776,СВЦЭМ!$A$33:$A$776,$A131,СВЦЭМ!$B$33:$B$776,L$113)+'СЕТ СН'!$I$12+СВЦЭМ!$D$10+'СЕТ СН'!$I$6-'СЕТ СН'!$I$22</f>
        <v>1416.99055118</v>
      </c>
      <c r="M131" s="36">
        <f>SUMIFS(СВЦЭМ!$C$33:$C$776,СВЦЭМ!$A$33:$A$776,$A131,СВЦЭМ!$B$33:$B$776,M$113)+'СЕТ СН'!$I$12+СВЦЭМ!$D$10+'СЕТ СН'!$I$6-'СЕТ СН'!$I$22</f>
        <v>1434.96780255</v>
      </c>
      <c r="N131" s="36">
        <f>SUMIFS(СВЦЭМ!$C$33:$C$776,СВЦЭМ!$A$33:$A$776,$A131,СВЦЭМ!$B$33:$B$776,N$113)+'СЕТ СН'!$I$12+СВЦЭМ!$D$10+'СЕТ СН'!$I$6-'СЕТ СН'!$I$22</f>
        <v>1470.81831291</v>
      </c>
      <c r="O131" s="36">
        <f>SUMIFS(СВЦЭМ!$C$33:$C$776,СВЦЭМ!$A$33:$A$776,$A131,СВЦЭМ!$B$33:$B$776,O$113)+'СЕТ СН'!$I$12+СВЦЭМ!$D$10+'СЕТ СН'!$I$6-'СЕТ СН'!$I$22</f>
        <v>1512.69398643</v>
      </c>
      <c r="P131" s="36">
        <f>SUMIFS(СВЦЭМ!$C$33:$C$776,СВЦЭМ!$A$33:$A$776,$A131,СВЦЭМ!$B$33:$B$776,P$113)+'СЕТ СН'!$I$12+СВЦЭМ!$D$10+'СЕТ СН'!$I$6-'СЕТ СН'!$I$22</f>
        <v>1530.09140398</v>
      </c>
      <c r="Q131" s="36">
        <f>SUMIFS(СВЦЭМ!$C$33:$C$776,СВЦЭМ!$A$33:$A$776,$A131,СВЦЭМ!$B$33:$B$776,Q$113)+'СЕТ СН'!$I$12+СВЦЭМ!$D$10+'СЕТ СН'!$I$6-'СЕТ СН'!$I$22</f>
        <v>1537.6657487699999</v>
      </c>
      <c r="R131" s="36">
        <f>SUMIFS(СВЦЭМ!$C$33:$C$776,СВЦЭМ!$A$33:$A$776,$A131,СВЦЭМ!$B$33:$B$776,R$113)+'СЕТ СН'!$I$12+СВЦЭМ!$D$10+'СЕТ СН'!$I$6-'СЕТ СН'!$I$22</f>
        <v>1533.2743627699999</v>
      </c>
      <c r="S131" s="36">
        <f>SUMIFS(СВЦЭМ!$C$33:$C$776,СВЦЭМ!$A$33:$A$776,$A131,СВЦЭМ!$B$33:$B$776,S$113)+'СЕТ СН'!$I$12+СВЦЭМ!$D$10+'СЕТ СН'!$I$6-'СЕТ СН'!$I$22</f>
        <v>1511.6313885500001</v>
      </c>
      <c r="T131" s="36">
        <f>SUMIFS(СВЦЭМ!$C$33:$C$776,СВЦЭМ!$A$33:$A$776,$A131,СВЦЭМ!$B$33:$B$776,T$113)+'СЕТ СН'!$I$12+СВЦЭМ!$D$10+'СЕТ СН'!$I$6-'СЕТ СН'!$I$22</f>
        <v>1472.12271723</v>
      </c>
      <c r="U131" s="36">
        <f>SUMIFS(СВЦЭМ!$C$33:$C$776,СВЦЭМ!$A$33:$A$776,$A131,СВЦЭМ!$B$33:$B$776,U$113)+'СЕТ СН'!$I$12+СВЦЭМ!$D$10+'СЕТ СН'!$I$6-'СЕТ СН'!$I$22</f>
        <v>1460.4141958100001</v>
      </c>
      <c r="V131" s="36">
        <f>SUMIFS(СВЦЭМ!$C$33:$C$776,СВЦЭМ!$A$33:$A$776,$A131,СВЦЭМ!$B$33:$B$776,V$113)+'СЕТ СН'!$I$12+СВЦЭМ!$D$10+'СЕТ СН'!$I$6-'СЕТ СН'!$I$22</f>
        <v>1450.8584066800001</v>
      </c>
      <c r="W131" s="36">
        <f>SUMIFS(СВЦЭМ!$C$33:$C$776,СВЦЭМ!$A$33:$A$776,$A131,СВЦЭМ!$B$33:$B$776,W$113)+'СЕТ СН'!$I$12+СВЦЭМ!$D$10+'СЕТ СН'!$I$6-'СЕТ СН'!$I$22</f>
        <v>1461.9656855000001</v>
      </c>
      <c r="X131" s="36">
        <f>SUMIFS(СВЦЭМ!$C$33:$C$776,СВЦЭМ!$A$33:$A$776,$A131,СВЦЭМ!$B$33:$B$776,X$113)+'СЕТ СН'!$I$12+СВЦЭМ!$D$10+'СЕТ СН'!$I$6-'СЕТ СН'!$I$22</f>
        <v>1460.15680696</v>
      </c>
      <c r="Y131" s="36">
        <f>SUMIFS(СВЦЭМ!$C$33:$C$776,СВЦЭМ!$A$33:$A$776,$A131,СВЦЭМ!$B$33:$B$776,Y$113)+'СЕТ СН'!$I$12+СВЦЭМ!$D$10+'СЕТ СН'!$I$6-'СЕТ СН'!$I$22</f>
        <v>1487.9964677</v>
      </c>
    </row>
    <row r="132" spans="1:26" ht="15.75" x14ac:dyDescent="0.2">
      <c r="A132" s="35">
        <f t="shared" si="3"/>
        <v>43880</v>
      </c>
      <c r="B132" s="36">
        <f>SUMIFS(СВЦЭМ!$C$33:$C$776,СВЦЭМ!$A$33:$A$776,$A132,СВЦЭМ!$B$33:$B$776,B$113)+'СЕТ СН'!$I$12+СВЦЭМ!$D$10+'СЕТ СН'!$I$6-'СЕТ СН'!$I$22</f>
        <v>1514.7121914700001</v>
      </c>
      <c r="C132" s="36">
        <f>SUMIFS(СВЦЭМ!$C$33:$C$776,СВЦЭМ!$A$33:$A$776,$A132,СВЦЭМ!$B$33:$B$776,C$113)+'СЕТ СН'!$I$12+СВЦЭМ!$D$10+'СЕТ СН'!$I$6-'СЕТ СН'!$I$22</f>
        <v>1518.63939665</v>
      </c>
      <c r="D132" s="36">
        <f>SUMIFS(СВЦЭМ!$C$33:$C$776,СВЦЭМ!$A$33:$A$776,$A132,СВЦЭМ!$B$33:$B$776,D$113)+'СЕТ СН'!$I$12+СВЦЭМ!$D$10+'СЕТ СН'!$I$6-'СЕТ СН'!$I$22</f>
        <v>1535.87382899</v>
      </c>
      <c r="E132" s="36">
        <f>SUMIFS(СВЦЭМ!$C$33:$C$776,СВЦЭМ!$A$33:$A$776,$A132,СВЦЭМ!$B$33:$B$776,E$113)+'СЕТ СН'!$I$12+СВЦЭМ!$D$10+'СЕТ СН'!$I$6-'СЕТ СН'!$I$22</f>
        <v>1541.65048634</v>
      </c>
      <c r="F132" s="36">
        <f>SUMIFS(СВЦЭМ!$C$33:$C$776,СВЦЭМ!$A$33:$A$776,$A132,СВЦЭМ!$B$33:$B$776,F$113)+'СЕТ СН'!$I$12+СВЦЭМ!$D$10+'СЕТ СН'!$I$6-'СЕТ СН'!$I$22</f>
        <v>1532.8188929099999</v>
      </c>
      <c r="G132" s="36">
        <f>SUMIFS(СВЦЭМ!$C$33:$C$776,СВЦЭМ!$A$33:$A$776,$A132,СВЦЭМ!$B$33:$B$776,G$113)+'СЕТ СН'!$I$12+СВЦЭМ!$D$10+'СЕТ СН'!$I$6-'СЕТ СН'!$I$22</f>
        <v>1517.4020028800001</v>
      </c>
      <c r="H132" s="36">
        <f>SUMIFS(СВЦЭМ!$C$33:$C$776,СВЦЭМ!$A$33:$A$776,$A132,СВЦЭМ!$B$33:$B$776,H$113)+'СЕТ СН'!$I$12+СВЦЭМ!$D$10+'СЕТ СН'!$I$6-'СЕТ СН'!$I$22</f>
        <v>1485.91159223</v>
      </c>
      <c r="I132" s="36">
        <f>SUMIFS(СВЦЭМ!$C$33:$C$776,СВЦЭМ!$A$33:$A$776,$A132,СВЦЭМ!$B$33:$B$776,I$113)+'СЕТ СН'!$I$12+СВЦЭМ!$D$10+'СЕТ СН'!$I$6-'СЕТ СН'!$I$22</f>
        <v>1462.5712188499999</v>
      </c>
      <c r="J132" s="36">
        <f>SUMIFS(СВЦЭМ!$C$33:$C$776,СВЦЭМ!$A$33:$A$776,$A132,СВЦЭМ!$B$33:$B$776,J$113)+'СЕТ СН'!$I$12+СВЦЭМ!$D$10+'СЕТ СН'!$I$6-'СЕТ СН'!$I$22</f>
        <v>1433.27703722</v>
      </c>
      <c r="K132" s="36">
        <f>SUMIFS(СВЦЭМ!$C$33:$C$776,СВЦЭМ!$A$33:$A$776,$A132,СВЦЭМ!$B$33:$B$776,K$113)+'СЕТ СН'!$I$12+СВЦЭМ!$D$10+'СЕТ СН'!$I$6-'СЕТ СН'!$I$22</f>
        <v>1410.0542334100001</v>
      </c>
      <c r="L132" s="36">
        <f>SUMIFS(СВЦЭМ!$C$33:$C$776,СВЦЭМ!$A$33:$A$776,$A132,СВЦЭМ!$B$33:$B$776,L$113)+'СЕТ СН'!$I$12+СВЦЭМ!$D$10+'СЕТ СН'!$I$6-'СЕТ СН'!$I$22</f>
        <v>1410.598473</v>
      </c>
      <c r="M132" s="36">
        <f>SUMIFS(СВЦЭМ!$C$33:$C$776,СВЦЭМ!$A$33:$A$776,$A132,СВЦЭМ!$B$33:$B$776,M$113)+'СЕТ СН'!$I$12+СВЦЭМ!$D$10+'СЕТ СН'!$I$6-'СЕТ СН'!$I$22</f>
        <v>1420.57428805</v>
      </c>
      <c r="N132" s="36">
        <f>SUMIFS(СВЦЭМ!$C$33:$C$776,СВЦЭМ!$A$33:$A$776,$A132,СВЦЭМ!$B$33:$B$776,N$113)+'СЕТ СН'!$I$12+СВЦЭМ!$D$10+'СЕТ СН'!$I$6-'СЕТ СН'!$I$22</f>
        <v>1441.1141968700001</v>
      </c>
      <c r="O132" s="36">
        <f>SUMIFS(СВЦЭМ!$C$33:$C$776,СВЦЭМ!$A$33:$A$776,$A132,СВЦЭМ!$B$33:$B$776,O$113)+'СЕТ СН'!$I$12+СВЦЭМ!$D$10+'СЕТ СН'!$I$6-'СЕТ СН'!$I$22</f>
        <v>1465.32003166</v>
      </c>
      <c r="P132" s="36">
        <f>SUMIFS(СВЦЭМ!$C$33:$C$776,СВЦЭМ!$A$33:$A$776,$A132,СВЦЭМ!$B$33:$B$776,P$113)+'СЕТ СН'!$I$12+СВЦЭМ!$D$10+'СЕТ СН'!$I$6-'СЕТ СН'!$I$22</f>
        <v>1483.6918379000001</v>
      </c>
      <c r="Q132" s="36">
        <f>SUMIFS(СВЦЭМ!$C$33:$C$776,СВЦЭМ!$A$33:$A$776,$A132,СВЦЭМ!$B$33:$B$776,Q$113)+'СЕТ СН'!$I$12+СВЦЭМ!$D$10+'СЕТ СН'!$I$6-'СЕТ СН'!$I$22</f>
        <v>1489.95396228</v>
      </c>
      <c r="R132" s="36">
        <f>SUMIFS(СВЦЭМ!$C$33:$C$776,СВЦЭМ!$A$33:$A$776,$A132,СВЦЭМ!$B$33:$B$776,R$113)+'СЕТ СН'!$I$12+СВЦЭМ!$D$10+'СЕТ СН'!$I$6-'СЕТ СН'!$I$22</f>
        <v>1484.1269098499999</v>
      </c>
      <c r="S132" s="36">
        <f>SUMIFS(СВЦЭМ!$C$33:$C$776,СВЦЭМ!$A$33:$A$776,$A132,СВЦЭМ!$B$33:$B$776,S$113)+'СЕТ СН'!$I$12+СВЦЭМ!$D$10+'СЕТ СН'!$I$6-'СЕТ СН'!$I$22</f>
        <v>1453.5650725600001</v>
      </c>
      <c r="T132" s="36">
        <f>SUMIFS(СВЦЭМ!$C$33:$C$776,СВЦЭМ!$A$33:$A$776,$A132,СВЦЭМ!$B$33:$B$776,T$113)+'СЕТ СН'!$I$12+СВЦЭМ!$D$10+'СЕТ СН'!$I$6-'СЕТ СН'!$I$22</f>
        <v>1416.4619026299999</v>
      </c>
      <c r="U132" s="36">
        <f>SUMIFS(СВЦЭМ!$C$33:$C$776,СВЦЭМ!$A$33:$A$776,$A132,СВЦЭМ!$B$33:$B$776,U$113)+'СЕТ СН'!$I$12+СВЦЭМ!$D$10+'СЕТ СН'!$I$6-'СЕТ СН'!$I$22</f>
        <v>1410.4653496200001</v>
      </c>
      <c r="V132" s="36">
        <f>SUMIFS(СВЦЭМ!$C$33:$C$776,СВЦЭМ!$A$33:$A$776,$A132,СВЦЭМ!$B$33:$B$776,V$113)+'СЕТ СН'!$I$12+СВЦЭМ!$D$10+'СЕТ СН'!$I$6-'СЕТ СН'!$I$22</f>
        <v>1431.4459775800001</v>
      </c>
      <c r="W132" s="36">
        <f>SUMIFS(СВЦЭМ!$C$33:$C$776,СВЦЭМ!$A$33:$A$776,$A132,СВЦЭМ!$B$33:$B$776,W$113)+'СЕТ СН'!$I$12+СВЦЭМ!$D$10+'СЕТ СН'!$I$6-'СЕТ СН'!$I$22</f>
        <v>1422.03562945</v>
      </c>
      <c r="X132" s="36">
        <f>SUMIFS(СВЦЭМ!$C$33:$C$776,СВЦЭМ!$A$33:$A$776,$A132,СВЦЭМ!$B$33:$B$776,X$113)+'СЕТ СН'!$I$12+СВЦЭМ!$D$10+'СЕТ СН'!$I$6-'СЕТ СН'!$I$22</f>
        <v>1422.4955972</v>
      </c>
      <c r="Y132" s="36">
        <f>SUMIFS(СВЦЭМ!$C$33:$C$776,СВЦЭМ!$A$33:$A$776,$A132,СВЦЭМ!$B$33:$B$776,Y$113)+'СЕТ СН'!$I$12+СВЦЭМ!$D$10+'СЕТ СН'!$I$6-'СЕТ СН'!$I$22</f>
        <v>1464.32663697</v>
      </c>
    </row>
    <row r="133" spans="1:26" ht="15.75" x14ac:dyDescent="0.2">
      <c r="A133" s="35">
        <f t="shared" si="3"/>
        <v>43881</v>
      </c>
      <c r="B133" s="36">
        <f>SUMIFS(СВЦЭМ!$C$33:$C$776,СВЦЭМ!$A$33:$A$776,$A133,СВЦЭМ!$B$33:$B$776,B$113)+'СЕТ СН'!$I$12+СВЦЭМ!$D$10+'СЕТ СН'!$I$6-'СЕТ СН'!$I$22</f>
        <v>1470.8667915200001</v>
      </c>
      <c r="C133" s="36">
        <f>SUMIFS(СВЦЭМ!$C$33:$C$776,СВЦЭМ!$A$33:$A$776,$A133,СВЦЭМ!$B$33:$B$776,C$113)+'СЕТ СН'!$I$12+СВЦЭМ!$D$10+'СЕТ СН'!$I$6-'СЕТ СН'!$I$22</f>
        <v>1481.64976731</v>
      </c>
      <c r="D133" s="36">
        <f>SUMIFS(СВЦЭМ!$C$33:$C$776,СВЦЭМ!$A$33:$A$776,$A133,СВЦЭМ!$B$33:$B$776,D$113)+'СЕТ СН'!$I$12+СВЦЭМ!$D$10+'СЕТ СН'!$I$6-'СЕТ СН'!$I$22</f>
        <v>1493.5355543600001</v>
      </c>
      <c r="E133" s="36">
        <f>SUMIFS(СВЦЭМ!$C$33:$C$776,СВЦЭМ!$A$33:$A$776,$A133,СВЦЭМ!$B$33:$B$776,E$113)+'СЕТ СН'!$I$12+СВЦЭМ!$D$10+'СЕТ СН'!$I$6-'СЕТ СН'!$I$22</f>
        <v>1508.9431337200001</v>
      </c>
      <c r="F133" s="36">
        <f>SUMIFS(СВЦЭМ!$C$33:$C$776,СВЦЭМ!$A$33:$A$776,$A133,СВЦЭМ!$B$33:$B$776,F$113)+'СЕТ СН'!$I$12+СВЦЭМ!$D$10+'СЕТ СН'!$I$6-'СЕТ СН'!$I$22</f>
        <v>1512.44957357</v>
      </c>
      <c r="G133" s="36">
        <f>SUMIFS(СВЦЭМ!$C$33:$C$776,СВЦЭМ!$A$33:$A$776,$A133,СВЦЭМ!$B$33:$B$776,G$113)+'СЕТ СН'!$I$12+СВЦЭМ!$D$10+'СЕТ СН'!$I$6-'СЕТ СН'!$I$22</f>
        <v>1499.1409220400001</v>
      </c>
      <c r="H133" s="36">
        <f>SUMIFS(СВЦЭМ!$C$33:$C$776,СВЦЭМ!$A$33:$A$776,$A133,СВЦЭМ!$B$33:$B$776,H$113)+'СЕТ СН'!$I$12+СВЦЭМ!$D$10+'СЕТ СН'!$I$6-'СЕТ СН'!$I$22</f>
        <v>1461.95343996</v>
      </c>
      <c r="I133" s="36">
        <f>SUMIFS(СВЦЭМ!$C$33:$C$776,СВЦЭМ!$A$33:$A$776,$A133,СВЦЭМ!$B$33:$B$776,I$113)+'СЕТ СН'!$I$12+СВЦЭМ!$D$10+'СЕТ СН'!$I$6-'СЕТ СН'!$I$22</f>
        <v>1437.3186252099999</v>
      </c>
      <c r="J133" s="36">
        <f>SUMIFS(СВЦЭМ!$C$33:$C$776,СВЦЭМ!$A$33:$A$776,$A133,СВЦЭМ!$B$33:$B$776,J$113)+'СЕТ СН'!$I$12+СВЦЭМ!$D$10+'СЕТ СН'!$I$6-'СЕТ СН'!$I$22</f>
        <v>1400.6920592900001</v>
      </c>
      <c r="K133" s="36">
        <f>SUMIFS(СВЦЭМ!$C$33:$C$776,СВЦЭМ!$A$33:$A$776,$A133,СВЦЭМ!$B$33:$B$776,K$113)+'СЕТ СН'!$I$12+СВЦЭМ!$D$10+'СЕТ СН'!$I$6-'СЕТ СН'!$I$22</f>
        <v>1382.7949423499999</v>
      </c>
      <c r="L133" s="36">
        <f>SUMIFS(СВЦЭМ!$C$33:$C$776,СВЦЭМ!$A$33:$A$776,$A133,СВЦЭМ!$B$33:$B$776,L$113)+'СЕТ СН'!$I$12+СВЦЭМ!$D$10+'СЕТ СН'!$I$6-'СЕТ СН'!$I$22</f>
        <v>1382.8561302000001</v>
      </c>
      <c r="M133" s="36">
        <f>SUMIFS(СВЦЭМ!$C$33:$C$776,СВЦЭМ!$A$33:$A$776,$A133,СВЦЭМ!$B$33:$B$776,M$113)+'СЕТ СН'!$I$12+СВЦЭМ!$D$10+'СЕТ СН'!$I$6-'СЕТ СН'!$I$22</f>
        <v>1393.90202716</v>
      </c>
      <c r="N133" s="36">
        <f>SUMIFS(СВЦЭМ!$C$33:$C$776,СВЦЭМ!$A$33:$A$776,$A133,СВЦЭМ!$B$33:$B$776,N$113)+'СЕТ СН'!$I$12+СВЦЭМ!$D$10+'СЕТ СН'!$I$6-'СЕТ СН'!$I$22</f>
        <v>1424.0219304700001</v>
      </c>
      <c r="O133" s="36">
        <f>SUMIFS(СВЦЭМ!$C$33:$C$776,СВЦЭМ!$A$33:$A$776,$A133,СВЦЭМ!$B$33:$B$776,O$113)+'СЕТ СН'!$I$12+СВЦЭМ!$D$10+'СЕТ СН'!$I$6-'СЕТ СН'!$I$22</f>
        <v>1447.1762764</v>
      </c>
      <c r="P133" s="36">
        <f>SUMIFS(СВЦЭМ!$C$33:$C$776,СВЦЭМ!$A$33:$A$776,$A133,СВЦЭМ!$B$33:$B$776,P$113)+'СЕТ СН'!$I$12+СВЦЭМ!$D$10+'СЕТ СН'!$I$6-'СЕТ СН'!$I$22</f>
        <v>1459.97233207</v>
      </c>
      <c r="Q133" s="36">
        <f>SUMIFS(СВЦЭМ!$C$33:$C$776,СВЦЭМ!$A$33:$A$776,$A133,СВЦЭМ!$B$33:$B$776,Q$113)+'СЕТ СН'!$I$12+СВЦЭМ!$D$10+'СЕТ СН'!$I$6-'СЕТ СН'!$I$22</f>
        <v>1477.9616062300001</v>
      </c>
      <c r="R133" s="36">
        <f>SUMIFS(СВЦЭМ!$C$33:$C$776,СВЦЭМ!$A$33:$A$776,$A133,СВЦЭМ!$B$33:$B$776,R$113)+'СЕТ СН'!$I$12+СВЦЭМ!$D$10+'СЕТ СН'!$I$6-'СЕТ СН'!$I$22</f>
        <v>1475.34474286</v>
      </c>
      <c r="S133" s="36">
        <f>SUMIFS(СВЦЭМ!$C$33:$C$776,СВЦЭМ!$A$33:$A$776,$A133,СВЦЭМ!$B$33:$B$776,S$113)+'СЕТ СН'!$I$12+СВЦЭМ!$D$10+'СЕТ СН'!$I$6-'СЕТ СН'!$I$22</f>
        <v>1436.4958201900001</v>
      </c>
      <c r="T133" s="36">
        <f>SUMIFS(СВЦЭМ!$C$33:$C$776,СВЦЭМ!$A$33:$A$776,$A133,СВЦЭМ!$B$33:$B$776,T$113)+'СЕТ СН'!$I$12+СВЦЭМ!$D$10+'СЕТ СН'!$I$6-'СЕТ СН'!$I$22</f>
        <v>1397.7742758100001</v>
      </c>
      <c r="U133" s="36">
        <f>SUMIFS(СВЦЭМ!$C$33:$C$776,СВЦЭМ!$A$33:$A$776,$A133,СВЦЭМ!$B$33:$B$776,U$113)+'СЕТ СН'!$I$12+СВЦЭМ!$D$10+'СЕТ СН'!$I$6-'СЕТ СН'!$I$22</f>
        <v>1386.7849872700001</v>
      </c>
      <c r="V133" s="36">
        <f>SUMIFS(СВЦЭМ!$C$33:$C$776,СВЦЭМ!$A$33:$A$776,$A133,СВЦЭМ!$B$33:$B$776,V$113)+'СЕТ СН'!$I$12+СВЦЭМ!$D$10+'СЕТ СН'!$I$6-'СЕТ СН'!$I$22</f>
        <v>1391.3143495700001</v>
      </c>
      <c r="W133" s="36">
        <f>SUMIFS(СВЦЭМ!$C$33:$C$776,СВЦЭМ!$A$33:$A$776,$A133,СВЦЭМ!$B$33:$B$776,W$113)+'СЕТ СН'!$I$12+СВЦЭМ!$D$10+'СЕТ СН'!$I$6-'СЕТ СН'!$I$22</f>
        <v>1410.87774356</v>
      </c>
      <c r="X133" s="36">
        <f>SUMIFS(СВЦЭМ!$C$33:$C$776,СВЦЭМ!$A$33:$A$776,$A133,СВЦЭМ!$B$33:$B$776,X$113)+'СЕТ СН'!$I$12+СВЦЭМ!$D$10+'СЕТ СН'!$I$6-'СЕТ СН'!$I$22</f>
        <v>1429.50313517</v>
      </c>
      <c r="Y133" s="36">
        <f>SUMIFS(СВЦЭМ!$C$33:$C$776,СВЦЭМ!$A$33:$A$776,$A133,СВЦЭМ!$B$33:$B$776,Y$113)+'СЕТ СН'!$I$12+СВЦЭМ!$D$10+'СЕТ СН'!$I$6-'СЕТ СН'!$I$22</f>
        <v>1442.31281719</v>
      </c>
    </row>
    <row r="134" spans="1:26" ht="15.75" x14ac:dyDescent="0.2">
      <c r="A134" s="35">
        <f t="shared" si="3"/>
        <v>43882</v>
      </c>
      <c r="B134" s="36">
        <f>SUMIFS(СВЦЭМ!$C$33:$C$776,СВЦЭМ!$A$33:$A$776,$A134,СВЦЭМ!$B$33:$B$776,B$113)+'СЕТ СН'!$I$12+СВЦЭМ!$D$10+'СЕТ СН'!$I$6-'СЕТ СН'!$I$22</f>
        <v>1460.32185424</v>
      </c>
      <c r="C134" s="36">
        <f>SUMIFS(СВЦЭМ!$C$33:$C$776,СВЦЭМ!$A$33:$A$776,$A134,СВЦЭМ!$B$33:$B$776,C$113)+'СЕТ СН'!$I$12+СВЦЭМ!$D$10+'СЕТ СН'!$I$6-'СЕТ СН'!$I$22</f>
        <v>1487.8986483200001</v>
      </c>
      <c r="D134" s="36">
        <f>SUMIFS(СВЦЭМ!$C$33:$C$776,СВЦЭМ!$A$33:$A$776,$A134,СВЦЭМ!$B$33:$B$776,D$113)+'СЕТ СН'!$I$12+СВЦЭМ!$D$10+'СЕТ СН'!$I$6-'СЕТ СН'!$I$22</f>
        <v>1503.2720749300001</v>
      </c>
      <c r="E134" s="36">
        <f>SUMIFS(СВЦЭМ!$C$33:$C$776,СВЦЭМ!$A$33:$A$776,$A134,СВЦЭМ!$B$33:$B$776,E$113)+'СЕТ СН'!$I$12+СВЦЭМ!$D$10+'СЕТ СН'!$I$6-'СЕТ СН'!$I$22</f>
        <v>1504.8788748500001</v>
      </c>
      <c r="F134" s="36">
        <f>SUMIFS(СВЦЭМ!$C$33:$C$776,СВЦЭМ!$A$33:$A$776,$A134,СВЦЭМ!$B$33:$B$776,F$113)+'СЕТ СН'!$I$12+СВЦЭМ!$D$10+'СЕТ СН'!$I$6-'СЕТ СН'!$I$22</f>
        <v>1489.2925270200001</v>
      </c>
      <c r="G134" s="36">
        <f>SUMIFS(СВЦЭМ!$C$33:$C$776,СВЦЭМ!$A$33:$A$776,$A134,СВЦЭМ!$B$33:$B$776,G$113)+'СЕТ СН'!$I$12+СВЦЭМ!$D$10+'СЕТ СН'!$I$6-'СЕТ СН'!$I$22</f>
        <v>1462.1960103500001</v>
      </c>
      <c r="H134" s="36">
        <f>SUMIFS(СВЦЭМ!$C$33:$C$776,СВЦЭМ!$A$33:$A$776,$A134,СВЦЭМ!$B$33:$B$776,H$113)+'СЕТ СН'!$I$12+СВЦЭМ!$D$10+'СЕТ СН'!$I$6-'СЕТ СН'!$I$22</f>
        <v>1441.92343895</v>
      </c>
      <c r="I134" s="36">
        <f>SUMIFS(СВЦЭМ!$C$33:$C$776,СВЦЭМ!$A$33:$A$776,$A134,СВЦЭМ!$B$33:$B$776,I$113)+'СЕТ СН'!$I$12+СВЦЭМ!$D$10+'СЕТ СН'!$I$6-'СЕТ СН'!$I$22</f>
        <v>1426.4822463400001</v>
      </c>
      <c r="J134" s="36">
        <f>SUMIFS(СВЦЭМ!$C$33:$C$776,СВЦЭМ!$A$33:$A$776,$A134,СВЦЭМ!$B$33:$B$776,J$113)+'СЕТ СН'!$I$12+СВЦЭМ!$D$10+'СЕТ СН'!$I$6-'СЕТ СН'!$I$22</f>
        <v>1399.7385011399999</v>
      </c>
      <c r="K134" s="36">
        <f>SUMIFS(СВЦЭМ!$C$33:$C$776,СВЦЭМ!$A$33:$A$776,$A134,СВЦЭМ!$B$33:$B$776,K$113)+'СЕТ СН'!$I$12+СВЦЭМ!$D$10+'СЕТ СН'!$I$6-'СЕТ СН'!$I$22</f>
        <v>1393.2720947</v>
      </c>
      <c r="L134" s="36">
        <f>SUMIFS(СВЦЭМ!$C$33:$C$776,СВЦЭМ!$A$33:$A$776,$A134,СВЦЭМ!$B$33:$B$776,L$113)+'СЕТ СН'!$I$12+СВЦЭМ!$D$10+'СЕТ СН'!$I$6-'СЕТ СН'!$I$22</f>
        <v>1397.19227869</v>
      </c>
      <c r="M134" s="36">
        <f>SUMIFS(СВЦЭМ!$C$33:$C$776,СВЦЭМ!$A$33:$A$776,$A134,СВЦЭМ!$B$33:$B$776,M$113)+'СЕТ СН'!$I$12+СВЦЭМ!$D$10+'СЕТ СН'!$I$6-'СЕТ СН'!$I$22</f>
        <v>1411.2564565299999</v>
      </c>
      <c r="N134" s="36">
        <f>SUMIFS(СВЦЭМ!$C$33:$C$776,СВЦЭМ!$A$33:$A$776,$A134,СВЦЭМ!$B$33:$B$776,N$113)+'СЕТ СН'!$I$12+СВЦЭМ!$D$10+'СЕТ СН'!$I$6-'СЕТ СН'!$I$22</f>
        <v>1437.5362642100001</v>
      </c>
      <c r="O134" s="36">
        <f>SUMIFS(СВЦЭМ!$C$33:$C$776,СВЦЭМ!$A$33:$A$776,$A134,СВЦЭМ!$B$33:$B$776,O$113)+'СЕТ СН'!$I$12+СВЦЭМ!$D$10+'СЕТ СН'!$I$6-'СЕТ СН'!$I$22</f>
        <v>1456.8384341200001</v>
      </c>
      <c r="P134" s="36">
        <f>SUMIFS(СВЦЭМ!$C$33:$C$776,СВЦЭМ!$A$33:$A$776,$A134,СВЦЭМ!$B$33:$B$776,P$113)+'СЕТ СН'!$I$12+СВЦЭМ!$D$10+'СЕТ СН'!$I$6-'СЕТ СН'!$I$22</f>
        <v>1469.8149878900001</v>
      </c>
      <c r="Q134" s="36">
        <f>SUMIFS(СВЦЭМ!$C$33:$C$776,СВЦЭМ!$A$33:$A$776,$A134,СВЦЭМ!$B$33:$B$776,Q$113)+'СЕТ СН'!$I$12+СВЦЭМ!$D$10+'СЕТ СН'!$I$6-'СЕТ СН'!$I$22</f>
        <v>1478.7140300600001</v>
      </c>
      <c r="R134" s="36">
        <f>SUMIFS(СВЦЭМ!$C$33:$C$776,СВЦЭМ!$A$33:$A$776,$A134,СВЦЭМ!$B$33:$B$776,R$113)+'СЕТ СН'!$I$12+СВЦЭМ!$D$10+'СЕТ СН'!$I$6-'СЕТ СН'!$I$22</f>
        <v>1474.9918307299999</v>
      </c>
      <c r="S134" s="36">
        <f>SUMIFS(СВЦЭМ!$C$33:$C$776,СВЦЭМ!$A$33:$A$776,$A134,СВЦЭМ!$B$33:$B$776,S$113)+'СЕТ СН'!$I$12+СВЦЭМ!$D$10+'СЕТ СН'!$I$6-'СЕТ СН'!$I$22</f>
        <v>1452.4061914700001</v>
      </c>
      <c r="T134" s="36">
        <f>SUMIFS(СВЦЭМ!$C$33:$C$776,СВЦЭМ!$A$33:$A$776,$A134,СВЦЭМ!$B$33:$B$776,T$113)+'СЕТ СН'!$I$12+СВЦЭМ!$D$10+'СЕТ СН'!$I$6-'СЕТ СН'!$I$22</f>
        <v>1410.10753503</v>
      </c>
      <c r="U134" s="36">
        <f>SUMIFS(СВЦЭМ!$C$33:$C$776,СВЦЭМ!$A$33:$A$776,$A134,СВЦЭМ!$B$33:$B$776,U$113)+'СЕТ СН'!$I$12+СВЦЭМ!$D$10+'СЕТ СН'!$I$6-'СЕТ СН'!$I$22</f>
        <v>1395.07286071</v>
      </c>
      <c r="V134" s="36">
        <f>SUMIFS(СВЦЭМ!$C$33:$C$776,СВЦЭМ!$A$33:$A$776,$A134,СВЦЭМ!$B$33:$B$776,V$113)+'СЕТ СН'!$I$12+СВЦЭМ!$D$10+'СЕТ СН'!$I$6-'СЕТ СН'!$I$22</f>
        <v>1361.3929290900001</v>
      </c>
      <c r="W134" s="36">
        <f>SUMIFS(СВЦЭМ!$C$33:$C$776,СВЦЭМ!$A$33:$A$776,$A134,СВЦЭМ!$B$33:$B$776,W$113)+'СЕТ СН'!$I$12+СВЦЭМ!$D$10+'СЕТ СН'!$I$6-'СЕТ СН'!$I$22</f>
        <v>1364.9215824</v>
      </c>
      <c r="X134" s="36">
        <f>SUMIFS(СВЦЭМ!$C$33:$C$776,СВЦЭМ!$A$33:$A$776,$A134,СВЦЭМ!$B$33:$B$776,X$113)+'СЕТ СН'!$I$12+СВЦЭМ!$D$10+'СЕТ СН'!$I$6-'СЕТ СН'!$I$22</f>
        <v>1372.3953697900001</v>
      </c>
      <c r="Y134" s="36">
        <f>SUMIFS(СВЦЭМ!$C$33:$C$776,СВЦЭМ!$A$33:$A$776,$A134,СВЦЭМ!$B$33:$B$776,Y$113)+'СЕТ СН'!$I$12+СВЦЭМ!$D$10+'СЕТ СН'!$I$6-'СЕТ СН'!$I$22</f>
        <v>1397.0966982500001</v>
      </c>
    </row>
    <row r="135" spans="1:26" ht="15.75" x14ac:dyDescent="0.2">
      <c r="A135" s="35">
        <f t="shared" si="3"/>
        <v>43883</v>
      </c>
      <c r="B135" s="36">
        <f>SUMIFS(СВЦЭМ!$C$33:$C$776,СВЦЭМ!$A$33:$A$776,$A135,СВЦЭМ!$B$33:$B$776,B$113)+'СЕТ СН'!$I$12+СВЦЭМ!$D$10+'СЕТ СН'!$I$6-'СЕТ СН'!$I$22</f>
        <v>1435.9099311800001</v>
      </c>
      <c r="C135" s="36">
        <f>SUMIFS(СВЦЭМ!$C$33:$C$776,СВЦЭМ!$A$33:$A$776,$A135,СВЦЭМ!$B$33:$B$776,C$113)+'СЕТ СН'!$I$12+СВЦЭМ!$D$10+'СЕТ СН'!$I$6-'СЕТ СН'!$I$22</f>
        <v>1447.4179504700001</v>
      </c>
      <c r="D135" s="36">
        <f>SUMIFS(СВЦЭМ!$C$33:$C$776,СВЦЭМ!$A$33:$A$776,$A135,СВЦЭМ!$B$33:$B$776,D$113)+'СЕТ СН'!$I$12+СВЦЭМ!$D$10+'СЕТ СН'!$I$6-'СЕТ СН'!$I$22</f>
        <v>1452.52285633</v>
      </c>
      <c r="E135" s="36">
        <f>SUMIFS(СВЦЭМ!$C$33:$C$776,СВЦЭМ!$A$33:$A$776,$A135,СВЦЭМ!$B$33:$B$776,E$113)+'СЕТ СН'!$I$12+СВЦЭМ!$D$10+'СЕТ СН'!$I$6-'СЕТ СН'!$I$22</f>
        <v>1456.13831807</v>
      </c>
      <c r="F135" s="36">
        <f>SUMIFS(СВЦЭМ!$C$33:$C$776,СВЦЭМ!$A$33:$A$776,$A135,СВЦЭМ!$B$33:$B$776,F$113)+'СЕТ СН'!$I$12+СВЦЭМ!$D$10+'СЕТ СН'!$I$6-'СЕТ СН'!$I$22</f>
        <v>1449.93618831</v>
      </c>
      <c r="G135" s="36">
        <f>SUMIFS(СВЦЭМ!$C$33:$C$776,СВЦЭМ!$A$33:$A$776,$A135,СВЦЭМ!$B$33:$B$776,G$113)+'СЕТ СН'!$I$12+СВЦЭМ!$D$10+'СЕТ СН'!$I$6-'СЕТ СН'!$I$22</f>
        <v>1442.96083479</v>
      </c>
      <c r="H135" s="36">
        <f>SUMIFS(СВЦЭМ!$C$33:$C$776,СВЦЭМ!$A$33:$A$776,$A135,СВЦЭМ!$B$33:$B$776,H$113)+'СЕТ СН'!$I$12+СВЦЭМ!$D$10+'СЕТ СН'!$I$6-'СЕТ СН'!$I$22</f>
        <v>1419.690601</v>
      </c>
      <c r="I135" s="36">
        <f>SUMIFS(СВЦЭМ!$C$33:$C$776,СВЦЭМ!$A$33:$A$776,$A135,СВЦЭМ!$B$33:$B$776,I$113)+'СЕТ СН'!$I$12+СВЦЭМ!$D$10+'СЕТ СН'!$I$6-'СЕТ СН'!$I$22</f>
        <v>1386.0791773600001</v>
      </c>
      <c r="J135" s="36">
        <f>SUMIFS(СВЦЭМ!$C$33:$C$776,СВЦЭМ!$A$33:$A$776,$A135,СВЦЭМ!$B$33:$B$776,J$113)+'СЕТ СН'!$I$12+СВЦЭМ!$D$10+'СЕТ СН'!$I$6-'СЕТ СН'!$I$22</f>
        <v>1391.5587746799999</v>
      </c>
      <c r="K135" s="36">
        <f>SUMIFS(СВЦЭМ!$C$33:$C$776,СВЦЭМ!$A$33:$A$776,$A135,СВЦЭМ!$B$33:$B$776,K$113)+'СЕТ СН'!$I$12+СВЦЭМ!$D$10+'СЕТ СН'!$I$6-'СЕТ СН'!$I$22</f>
        <v>1399.3501974400001</v>
      </c>
      <c r="L135" s="36">
        <f>SUMIFS(СВЦЭМ!$C$33:$C$776,СВЦЭМ!$A$33:$A$776,$A135,СВЦЭМ!$B$33:$B$776,L$113)+'СЕТ СН'!$I$12+СВЦЭМ!$D$10+'СЕТ СН'!$I$6-'СЕТ СН'!$I$22</f>
        <v>1413.04249858</v>
      </c>
      <c r="M135" s="36">
        <f>SUMIFS(СВЦЭМ!$C$33:$C$776,СВЦЭМ!$A$33:$A$776,$A135,СВЦЭМ!$B$33:$B$776,M$113)+'СЕТ СН'!$I$12+СВЦЭМ!$D$10+'СЕТ СН'!$I$6-'СЕТ СН'!$I$22</f>
        <v>1423.60695044</v>
      </c>
      <c r="N135" s="36">
        <f>SUMIFS(СВЦЭМ!$C$33:$C$776,СВЦЭМ!$A$33:$A$776,$A135,СВЦЭМ!$B$33:$B$776,N$113)+'СЕТ СН'!$I$12+СВЦЭМ!$D$10+'СЕТ СН'!$I$6-'СЕТ СН'!$I$22</f>
        <v>1425.4099049200001</v>
      </c>
      <c r="O135" s="36">
        <f>SUMIFS(СВЦЭМ!$C$33:$C$776,СВЦЭМ!$A$33:$A$776,$A135,СВЦЭМ!$B$33:$B$776,O$113)+'СЕТ СН'!$I$12+СВЦЭМ!$D$10+'СЕТ СН'!$I$6-'СЕТ СН'!$I$22</f>
        <v>1425.90576741</v>
      </c>
      <c r="P135" s="36">
        <f>SUMIFS(СВЦЭМ!$C$33:$C$776,СВЦЭМ!$A$33:$A$776,$A135,СВЦЭМ!$B$33:$B$776,P$113)+'СЕТ СН'!$I$12+СВЦЭМ!$D$10+'СЕТ СН'!$I$6-'СЕТ СН'!$I$22</f>
        <v>1418.38806537</v>
      </c>
      <c r="Q135" s="36">
        <f>SUMIFS(СВЦЭМ!$C$33:$C$776,СВЦЭМ!$A$33:$A$776,$A135,СВЦЭМ!$B$33:$B$776,Q$113)+'СЕТ СН'!$I$12+СВЦЭМ!$D$10+'СЕТ СН'!$I$6-'СЕТ СН'!$I$22</f>
        <v>1414.65362757</v>
      </c>
      <c r="R135" s="36">
        <f>SUMIFS(СВЦЭМ!$C$33:$C$776,СВЦЭМ!$A$33:$A$776,$A135,СВЦЭМ!$B$33:$B$776,R$113)+'СЕТ СН'!$I$12+СВЦЭМ!$D$10+'СЕТ СН'!$I$6-'СЕТ СН'!$I$22</f>
        <v>1409.1728481100001</v>
      </c>
      <c r="S135" s="36">
        <f>SUMIFS(СВЦЭМ!$C$33:$C$776,СВЦЭМ!$A$33:$A$776,$A135,СВЦЭМ!$B$33:$B$776,S$113)+'СЕТ СН'!$I$12+СВЦЭМ!$D$10+'СЕТ СН'!$I$6-'СЕТ СН'!$I$22</f>
        <v>1408.6071902599999</v>
      </c>
      <c r="T135" s="36">
        <f>SUMIFS(СВЦЭМ!$C$33:$C$776,СВЦЭМ!$A$33:$A$776,$A135,СВЦЭМ!$B$33:$B$776,T$113)+'СЕТ СН'!$I$12+СВЦЭМ!$D$10+'СЕТ СН'!$I$6-'СЕТ СН'!$I$22</f>
        <v>1413.04990617</v>
      </c>
      <c r="U135" s="36">
        <f>SUMIFS(СВЦЭМ!$C$33:$C$776,СВЦЭМ!$A$33:$A$776,$A135,СВЦЭМ!$B$33:$B$776,U$113)+'СЕТ СН'!$I$12+СВЦЭМ!$D$10+'СЕТ СН'!$I$6-'СЕТ СН'!$I$22</f>
        <v>1418.79610011</v>
      </c>
      <c r="V135" s="36">
        <f>SUMIFS(СВЦЭМ!$C$33:$C$776,СВЦЭМ!$A$33:$A$776,$A135,СВЦЭМ!$B$33:$B$776,V$113)+'СЕТ СН'!$I$12+СВЦЭМ!$D$10+'СЕТ СН'!$I$6-'СЕТ СН'!$I$22</f>
        <v>1425.69412274</v>
      </c>
      <c r="W135" s="36">
        <f>SUMIFS(СВЦЭМ!$C$33:$C$776,СВЦЭМ!$A$33:$A$776,$A135,СВЦЭМ!$B$33:$B$776,W$113)+'СЕТ СН'!$I$12+СВЦЭМ!$D$10+'СЕТ СН'!$I$6-'СЕТ СН'!$I$22</f>
        <v>1422.33410123</v>
      </c>
      <c r="X135" s="36">
        <f>SUMIFS(СВЦЭМ!$C$33:$C$776,СВЦЭМ!$A$33:$A$776,$A135,СВЦЭМ!$B$33:$B$776,X$113)+'СЕТ СН'!$I$12+СВЦЭМ!$D$10+'СЕТ СН'!$I$6-'СЕТ СН'!$I$22</f>
        <v>1414.86510516</v>
      </c>
      <c r="Y135" s="36">
        <f>SUMIFS(СВЦЭМ!$C$33:$C$776,СВЦЭМ!$A$33:$A$776,$A135,СВЦЭМ!$B$33:$B$776,Y$113)+'СЕТ СН'!$I$12+СВЦЭМ!$D$10+'СЕТ СН'!$I$6-'СЕТ СН'!$I$22</f>
        <v>1405.56260645</v>
      </c>
    </row>
    <row r="136" spans="1:26" ht="15.75" x14ac:dyDescent="0.2">
      <c r="A136" s="35">
        <f t="shared" si="3"/>
        <v>43884</v>
      </c>
      <c r="B136" s="36">
        <f>SUMIFS(СВЦЭМ!$C$33:$C$776,СВЦЭМ!$A$33:$A$776,$A136,СВЦЭМ!$B$33:$B$776,B$113)+'СЕТ СН'!$I$12+СВЦЭМ!$D$10+'СЕТ СН'!$I$6-'СЕТ СН'!$I$22</f>
        <v>1444.49236281</v>
      </c>
      <c r="C136" s="36">
        <f>SUMIFS(СВЦЭМ!$C$33:$C$776,СВЦЭМ!$A$33:$A$776,$A136,СВЦЭМ!$B$33:$B$776,C$113)+'СЕТ СН'!$I$12+СВЦЭМ!$D$10+'СЕТ СН'!$I$6-'СЕТ СН'!$I$22</f>
        <v>1461.1063712299999</v>
      </c>
      <c r="D136" s="36">
        <f>SUMIFS(СВЦЭМ!$C$33:$C$776,СВЦЭМ!$A$33:$A$776,$A136,СВЦЭМ!$B$33:$B$776,D$113)+'СЕТ СН'!$I$12+СВЦЭМ!$D$10+'СЕТ СН'!$I$6-'СЕТ СН'!$I$22</f>
        <v>1471.8640843200001</v>
      </c>
      <c r="E136" s="36">
        <f>SUMIFS(СВЦЭМ!$C$33:$C$776,СВЦЭМ!$A$33:$A$776,$A136,СВЦЭМ!$B$33:$B$776,E$113)+'СЕТ СН'!$I$12+СВЦЭМ!$D$10+'СЕТ СН'!$I$6-'СЕТ СН'!$I$22</f>
        <v>1480.43829648</v>
      </c>
      <c r="F136" s="36">
        <f>SUMIFS(СВЦЭМ!$C$33:$C$776,СВЦЭМ!$A$33:$A$776,$A136,СВЦЭМ!$B$33:$B$776,F$113)+'СЕТ СН'!$I$12+СВЦЭМ!$D$10+'СЕТ СН'!$I$6-'СЕТ СН'!$I$22</f>
        <v>1481.08972595</v>
      </c>
      <c r="G136" s="36">
        <f>SUMIFS(СВЦЭМ!$C$33:$C$776,СВЦЭМ!$A$33:$A$776,$A136,СВЦЭМ!$B$33:$B$776,G$113)+'СЕТ СН'!$I$12+СВЦЭМ!$D$10+'СЕТ СН'!$I$6-'СЕТ СН'!$I$22</f>
        <v>1482.9510695399999</v>
      </c>
      <c r="H136" s="36">
        <f>SUMIFS(СВЦЭМ!$C$33:$C$776,СВЦЭМ!$A$33:$A$776,$A136,СВЦЭМ!$B$33:$B$776,H$113)+'СЕТ СН'!$I$12+СВЦЭМ!$D$10+'СЕТ СН'!$I$6-'СЕТ СН'!$I$22</f>
        <v>1471.4442763500001</v>
      </c>
      <c r="I136" s="36">
        <f>SUMIFS(СВЦЭМ!$C$33:$C$776,СВЦЭМ!$A$33:$A$776,$A136,СВЦЭМ!$B$33:$B$776,I$113)+'СЕТ СН'!$I$12+СВЦЭМ!$D$10+'СЕТ СН'!$I$6-'СЕТ СН'!$I$22</f>
        <v>1466.1053875499999</v>
      </c>
      <c r="J136" s="36">
        <f>SUMIFS(СВЦЭМ!$C$33:$C$776,СВЦЭМ!$A$33:$A$776,$A136,СВЦЭМ!$B$33:$B$776,J$113)+'СЕТ СН'!$I$12+СВЦЭМ!$D$10+'СЕТ СН'!$I$6-'СЕТ СН'!$I$22</f>
        <v>1432.5883239699999</v>
      </c>
      <c r="K136" s="36">
        <f>SUMIFS(СВЦЭМ!$C$33:$C$776,СВЦЭМ!$A$33:$A$776,$A136,СВЦЭМ!$B$33:$B$776,K$113)+'СЕТ СН'!$I$12+СВЦЭМ!$D$10+'СЕТ СН'!$I$6-'СЕТ СН'!$I$22</f>
        <v>1385.5620951800001</v>
      </c>
      <c r="L136" s="36">
        <f>SUMIFS(СВЦЭМ!$C$33:$C$776,СВЦЭМ!$A$33:$A$776,$A136,СВЦЭМ!$B$33:$B$776,L$113)+'СЕТ СН'!$I$12+СВЦЭМ!$D$10+'СЕТ СН'!$I$6-'СЕТ СН'!$I$22</f>
        <v>1368.3330946400001</v>
      </c>
      <c r="M136" s="36">
        <f>SUMIFS(СВЦЭМ!$C$33:$C$776,СВЦЭМ!$A$33:$A$776,$A136,СВЦЭМ!$B$33:$B$776,M$113)+'СЕТ СН'!$I$12+СВЦЭМ!$D$10+'СЕТ СН'!$I$6-'СЕТ СН'!$I$22</f>
        <v>1368.2703533399999</v>
      </c>
      <c r="N136" s="36">
        <f>SUMIFS(СВЦЭМ!$C$33:$C$776,СВЦЭМ!$A$33:$A$776,$A136,СВЦЭМ!$B$33:$B$776,N$113)+'СЕТ СН'!$I$12+СВЦЭМ!$D$10+'СЕТ СН'!$I$6-'СЕТ СН'!$I$22</f>
        <v>1396.49466762</v>
      </c>
      <c r="O136" s="36">
        <f>SUMIFS(СВЦЭМ!$C$33:$C$776,СВЦЭМ!$A$33:$A$776,$A136,СВЦЭМ!$B$33:$B$776,O$113)+'СЕТ СН'!$I$12+СВЦЭМ!$D$10+'СЕТ СН'!$I$6-'СЕТ СН'!$I$22</f>
        <v>1401.79834555</v>
      </c>
      <c r="P136" s="36">
        <f>SUMIFS(СВЦЭМ!$C$33:$C$776,СВЦЭМ!$A$33:$A$776,$A136,СВЦЭМ!$B$33:$B$776,P$113)+'СЕТ СН'!$I$12+СВЦЭМ!$D$10+'СЕТ СН'!$I$6-'СЕТ СН'!$I$22</f>
        <v>1410.0922757800001</v>
      </c>
      <c r="Q136" s="36">
        <f>SUMIFS(СВЦЭМ!$C$33:$C$776,СВЦЭМ!$A$33:$A$776,$A136,СВЦЭМ!$B$33:$B$776,Q$113)+'СЕТ СН'!$I$12+СВЦЭМ!$D$10+'СЕТ СН'!$I$6-'СЕТ СН'!$I$22</f>
        <v>1412.0018671</v>
      </c>
      <c r="R136" s="36">
        <f>SUMIFS(СВЦЭМ!$C$33:$C$776,СВЦЭМ!$A$33:$A$776,$A136,СВЦЭМ!$B$33:$B$776,R$113)+'СЕТ СН'!$I$12+СВЦЭМ!$D$10+'СЕТ СН'!$I$6-'СЕТ СН'!$I$22</f>
        <v>1415.3444234900001</v>
      </c>
      <c r="S136" s="36">
        <f>SUMIFS(СВЦЭМ!$C$33:$C$776,СВЦЭМ!$A$33:$A$776,$A136,СВЦЭМ!$B$33:$B$776,S$113)+'СЕТ СН'!$I$12+СВЦЭМ!$D$10+'СЕТ СН'!$I$6-'СЕТ СН'!$I$22</f>
        <v>1407.6924849</v>
      </c>
      <c r="T136" s="36">
        <f>SUMIFS(СВЦЭМ!$C$33:$C$776,СВЦЭМ!$A$33:$A$776,$A136,СВЦЭМ!$B$33:$B$776,T$113)+'СЕТ СН'!$I$12+СВЦЭМ!$D$10+'СЕТ СН'!$I$6-'СЕТ СН'!$I$22</f>
        <v>1386.31036419</v>
      </c>
      <c r="U136" s="36">
        <f>SUMIFS(СВЦЭМ!$C$33:$C$776,СВЦЭМ!$A$33:$A$776,$A136,СВЦЭМ!$B$33:$B$776,U$113)+'СЕТ СН'!$I$12+СВЦЭМ!$D$10+'СЕТ СН'!$I$6-'СЕТ СН'!$I$22</f>
        <v>1369.97202199</v>
      </c>
      <c r="V136" s="36">
        <f>SUMIFS(СВЦЭМ!$C$33:$C$776,СВЦЭМ!$A$33:$A$776,$A136,СВЦЭМ!$B$33:$B$776,V$113)+'СЕТ СН'!$I$12+СВЦЭМ!$D$10+'СЕТ СН'!$I$6-'СЕТ СН'!$I$22</f>
        <v>1378.26566351</v>
      </c>
      <c r="W136" s="36">
        <f>SUMIFS(СВЦЭМ!$C$33:$C$776,СВЦЭМ!$A$33:$A$776,$A136,СВЦЭМ!$B$33:$B$776,W$113)+'СЕТ СН'!$I$12+СВЦЭМ!$D$10+'СЕТ СН'!$I$6-'СЕТ СН'!$I$22</f>
        <v>1386.87275993</v>
      </c>
      <c r="X136" s="36">
        <f>SUMIFS(СВЦЭМ!$C$33:$C$776,СВЦЭМ!$A$33:$A$776,$A136,СВЦЭМ!$B$33:$B$776,X$113)+'СЕТ СН'!$I$12+СВЦЭМ!$D$10+'СЕТ СН'!$I$6-'СЕТ СН'!$I$22</f>
        <v>1411.1659126</v>
      </c>
      <c r="Y136" s="36">
        <f>SUMIFS(СВЦЭМ!$C$33:$C$776,СВЦЭМ!$A$33:$A$776,$A136,СВЦЭМ!$B$33:$B$776,Y$113)+'СЕТ СН'!$I$12+СВЦЭМ!$D$10+'СЕТ СН'!$I$6-'СЕТ СН'!$I$22</f>
        <v>1432.7031979200001</v>
      </c>
    </row>
    <row r="137" spans="1:26" ht="15.75" x14ac:dyDescent="0.2">
      <c r="A137" s="35">
        <f t="shared" si="3"/>
        <v>43885</v>
      </c>
      <c r="B137" s="36">
        <f>SUMIFS(СВЦЭМ!$C$33:$C$776,СВЦЭМ!$A$33:$A$776,$A137,СВЦЭМ!$B$33:$B$776,B$113)+'СЕТ СН'!$I$12+СВЦЭМ!$D$10+'СЕТ СН'!$I$6-'СЕТ СН'!$I$22</f>
        <v>1438.18405745</v>
      </c>
      <c r="C137" s="36">
        <f>SUMIFS(СВЦЭМ!$C$33:$C$776,СВЦЭМ!$A$33:$A$776,$A137,СВЦЭМ!$B$33:$B$776,C$113)+'СЕТ СН'!$I$12+СВЦЭМ!$D$10+'СЕТ СН'!$I$6-'СЕТ СН'!$I$22</f>
        <v>1447.06589205</v>
      </c>
      <c r="D137" s="36">
        <f>SUMIFS(СВЦЭМ!$C$33:$C$776,СВЦЭМ!$A$33:$A$776,$A137,СВЦЭМ!$B$33:$B$776,D$113)+'СЕТ СН'!$I$12+СВЦЭМ!$D$10+'СЕТ СН'!$I$6-'СЕТ СН'!$I$22</f>
        <v>1461.1648806400001</v>
      </c>
      <c r="E137" s="36">
        <f>SUMIFS(СВЦЭМ!$C$33:$C$776,СВЦЭМ!$A$33:$A$776,$A137,СВЦЭМ!$B$33:$B$776,E$113)+'СЕТ СН'!$I$12+СВЦЭМ!$D$10+'СЕТ СН'!$I$6-'СЕТ СН'!$I$22</f>
        <v>1480.2964925700001</v>
      </c>
      <c r="F137" s="36">
        <f>SUMIFS(СВЦЭМ!$C$33:$C$776,СВЦЭМ!$A$33:$A$776,$A137,СВЦЭМ!$B$33:$B$776,F$113)+'СЕТ СН'!$I$12+СВЦЭМ!$D$10+'СЕТ СН'!$I$6-'СЕТ СН'!$I$22</f>
        <v>1482.25181421</v>
      </c>
      <c r="G137" s="36">
        <f>SUMIFS(СВЦЭМ!$C$33:$C$776,СВЦЭМ!$A$33:$A$776,$A137,СВЦЭМ!$B$33:$B$776,G$113)+'СЕТ СН'!$I$12+СВЦЭМ!$D$10+'СЕТ СН'!$I$6-'СЕТ СН'!$I$22</f>
        <v>1477.59058237</v>
      </c>
      <c r="H137" s="36">
        <f>SUMIFS(СВЦЭМ!$C$33:$C$776,СВЦЭМ!$A$33:$A$776,$A137,СВЦЭМ!$B$33:$B$776,H$113)+'СЕТ СН'!$I$12+СВЦЭМ!$D$10+'СЕТ СН'!$I$6-'СЕТ СН'!$I$22</f>
        <v>1469.4180648500001</v>
      </c>
      <c r="I137" s="36">
        <f>SUMIFS(СВЦЭМ!$C$33:$C$776,СВЦЭМ!$A$33:$A$776,$A137,СВЦЭМ!$B$33:$B$776,I$113)+'СЕТ СН'!$I$12+СВЦЭМ!$D$10+'СЕТ СН'!$I$6-'СЕТ СН'!$I$22</f>
        <v>1459.68315598</v>
      </c>
      <c r="J137" s="36">
        <f>SUMIFS(СВЦЭМ!$C$33:$C$776,СВЦЭМ!$A$33:$A$776,$A137,СВЦЭМ!$B$33:$B$776,J$113)+'СЕТ СН'!$I$12+СВЦЭМ!$D$10+'СЕТ СН'!$I$6-'СЕТ СН'!$I$22</f>
        <v>1423.83376978</v>
      </c>
      <c r="K137" s="36">
        <f>SUMIFS(СВЦЭМ!$C$33:$C$776,СВЦЭМ!$A$33:$A$776,$A137,СВЦЭМ!$B$33:$B$776,K$113)+'СЕТ СН'!$I$12+СВЦЭМ!$D$10+'СЕТ СН'!$I$6-'СЕТ СН'!$I$22</f>
        <v>1386.62572664</v>
      </c>
      <c r="L137" s="36">
        <f>SUMIFS(СВЦЭМ!$C$33:$C$776,СВЦЭМ!$A$33:$A$776,$A137,СВЦЭМ!$B$33:$B$776,L$113)+'СЕТ СН'!$I$12+СВЦЭМ!$D$10+'СЕТ СН'!$I$6-'СЕТ СН'!$I$22</f>
        <v>1383.87386094</v>
      </c>
      <c r="M137" s="36">
        <f>SUMIFS(СВЦЭМ!$C$33:$C$776,СВЦЭМ!$A$33:$A$776,$A137,СВЦЭМ!$B$33:$B$776,M$113)+'СЕТ СН'!$I$12+СВЦЭМ!$D$10+'СЕТ СН'!$I$6-'СЕТ СН'!$I$22</f>
        <v>1385.10490916</v>
      </c>
      <c r="N137" s="36">
        <f>SUMIFS(СВЦЭМ!$C$33:$C$776,СВЦЭМ!$A$33:$A$776,$A137,СВЦЭМ!$B$33:$B$776,N$113)+'СЕТ СН'!$I$12+СВЦЭМ!$D$10+'СЕТ СН'!$I$6-'СЕТ СН'!$I$22</f>
        <v>1401.9134342699999</v>
      </c>
      <c r="O137" s="36">
        <f>SUMIFS(СВЦЭМ!$C$33:$C$776,СВЦЭМ!$A$33:$A$776,$A137,СВЦЭМ!$B$33:$B$776,O$113)+'СЕТ СН'!$I$12+СВЦЭМ!$D$10+'СЕТ СН'!$I$6-'СЕТ СН'!$I$22</f>
        <v>1416.0138029</v>
      </c>
      <c r="P137" s="36">
        <f>SUMIFS(СВЦЭМ!$C$33:$C$776,СВЦЭМ!$A$33:$A$776,$A137,СВЦЭМ!$B$33:$B$776,P$113)+'СЕТ СН'!$I$12+СВЦЭМ!$D$10+'СЕТ СН'!$I$6-'СЕТ СН'!$I$22</f>
        <v>1424.85739582</v>
      </c>
      <c r="Q137" s="36">
        <f>SUMIFS(СВЦЭМ!$C$33:$C$776,СВЦЭМ!$A$33:$A$776,$A137,СВЦЭМ!$B$33:$B$776,Q$113)+'СЕТ СН'!$I$12+СВЦЭМ!$D$10+'СЕТ СН'!$I$6-'СЕТ СН'!$I$22</f>
        <v>1423.31678018</v>
      </c>
      <c r="R137" s="36">
        <f>SUMIFS(СВЦЭМ!$C$33:$C$776,СВЦЭМ!$A$33:$A$776,$A137,СВЦЭМ!$B$33:$B$776,R$113)+'СЕТ СН'!$I$12+СВЦЭМ!$D$10+'СЕТ СН'!$I$6-'СЕТ СН'!$I$22</f>
        <v>1422.51578795</v>
      </c>
      <c r="S137" s="36">
        <f>SUMIFS(СВЦЭМ!$C$33:$C$776,СВЦЭМ!$A$33:$A$776,$A137,СВЦЭМ!$B$33:$B$776,S$113)+'СЕТ СН'!$I$12+СВЦЭМ!$D$10+'СЕТ СН'!$I$6-'СЕТ СН'!$I$22</f>
        <v>1408.72678664</v>
      </c>
      <c r="T137" s="36">
        <f>SUMIFS(СВЦЭМ!$C$33:$C$776,СВЦЭМ!$A$33:$A$776,$A137,СВЦЭМ!$B$33:$B$776,T$113)+'СЕТ СН'!$I$12+СВЦЭМ!$D$10+'СЕТ СН'!$I$6-'СЕТ СН'!$I$22</f>
        <v>1381.26183726</v>
      </c>
      <c r="U137" s="36">
        <f>SUMIFS(СВЦЭМ!$C$33:$C$776,СВЦЭМ!$A$33:$A$776,$A137,СВЦЭМ!$B$33:$B$776,U$113)+'СЕТ СН'!$I$12+СВЦЭМ!$D$10+'СЕТ СН'!$I$6-'СЕТ СН'!$I$22</f>
        <v>1355.40606052</v>
      </c>
      <c r="V137" s="36">
        <f>SUMIFS(СВЦЭМ!$C$33:$C$776,СВЦЭМ!$A$33:$A$776,$A137,СВЦЭМ!$B$33:$B$776,V$113)+'СЕТ СН'!$I$12+СВЦЭМ!$D$10+'СЕТ СН'!$I$6-'СЕТ СН'!$I$22</f>
        <v>1364.4051875800001</v>
      </c>
      <c r="W137" s="36">
        <f>SUMIFS(СВЦЭМ!$C$33:$C$776,СВЦЭМ!$A$33:$A$776,$A137,СВЦЭМ!$B$33:$B$776,W$113)+'СЕТ СН'!$I$12+СВЦЭМ!$D$10+'СЕТ СН'!$I$6-'СЕТ СН'!$I$22</f>
        <v>1380.4471666500001</v>
      </c>
      <c r="X137" s="36">
        <f>SUMIFS(СВЦЭМ!$C$33:$C$776,СВЦЭМ!$A$33:$A$776,$A137,СВЦЭМ!$B$33:$B$776,X$113)+'СЕТ СН'!$I$12+СВЦЭМ!$D$10+'СЕТ СН'!$I$6-'СЕТ СН'!$I$22</f>
        <v>1394.2550066000001</v>
      </c>
      <c r="Y137" s="36">
        <f>SUMIFS(СВЦЭМ!$C$33:$C$776,СВЦЭМ!$A$33:$A$776,$A137,СВЦЭМ!$B$33:$B$776,Y$113)+'СЕТ СН'!$I$12+СВЦЭМ!$D$10+'СЕТ СН'!$I$6-'СЕТ СН'!$I$22</f>
        <v>1421.8545098100001</v>
      </c>
    </row>
    <row r="138" spans="1:26" ht="15.75" x14ac:dyDescent="0.2">
      <c r="A138" s="35">
        <f t="shared" si="3"/>
        <v>43886</v>
      </c>
      <c r="B138" s="36">
        <f>SUMIFS(СВЦЭМ!$C$33:$C$776,СВЦЭМ!$A$33:$A$776,$A138,СВЦЭМ!$B$33:$B$776,B$113)+'СЕТ СН'!$I$12+СВЦЭМ!$D$10+'СЕТ СН'!$I$6-'СЕТ СН'!$I$22</f>
        <v>1467.6744707600001</v>
      </c>
      <c r="C138" s="36">
        <f>SUMIFS(СВЦЭМ!$C$33:$C$776,СВЦЭМ!$A$33:$A$776,$A138,СВЦЭМ!$B$33:$B$776,C$113)+'СЕТ СН'!$I$12+СВЦЭМ!$D$10+'СЕТ СН'!$I$6-'СЕТ СН'!$I$22</f>
        <v>1476.13245469</v>
      </c>
      <c r="D138" s="36">
        <f>SUMIFS(СВЦЭМ!$C$33:$C$776,СВЦЭМ!$A$33:$A$776,$A138,СВЦЭМ!$B$33:$B$776,D$113)+'СЕТ СН'!$I$12+СВЦЭМ!$D$10+'СЕТ СН'!$I$6-'СЕТ СН'!$I$22</f>
        <v>1497.17080201</v>
      </c>
      <c r="E138" s="36">
        <f>SUMIFS(СВЦЭМ!$C$33:$C$776,СВЦЭМ!$A$33:$A$776,$A138,СВЦЭМ!$B$33:$B$776,E$113)+'СЕТ СН'!$I$12+СВЦЭМ!$D$10+'СЕТ СН'!$I$6-'СЕТ СН'!$I$22</f>
        <v>1516.12794209</v>
      </c>
      <c r="F138" s="36">
        <f>SUMIFS(СВЦЭМ!$C$33:$C$776,СВЦЭМ!$A$33:$A$776,$A138,СВЦЭМ!$B$33:$B$776,F$113)+'СЕТ СН'!$I$12+СВЦЭМ!$D$10+'СЕТ СН'!$I$6-'СЕТ СН'!$I$22</f>
        <v>1502.0213391899999</v>
      </c>
      <c r="G138" s="36">
        <f>SUMIFS(СВЦЭМ!$C$33:$C$776,СВЦЭМ!$A$33:$A$776,$A138,СВЦЭМ!$B$33:$B$776,G$113)+'СЕТ СН'!$I$12+СВЦЭМ!$D$10+'СЕТ СН'!$I$6-'СЕТ СН'!$I$22</f>
        <v>1479.09319809</v>
      </c>
      <c r="H138" s="36">
        <f>SUMIFS(СВЦЭМ!$C$33:$C$776,СВЦЭМ!$A$33:$A$776,$A138,СВЦЭМ!$B$33:$B$776,H$113)+'СЕТ СН'!$I$12+СВЦЭМ!$D$10+'СЕТ СН'!$I$6-'СЕТ СН'!$I$22</f>
        <v>1450.5117260700001</v>
      </c>
      <c r="I138" s="36">
        <f>SUMIFS(СВЦЭМ!$C$33:$C$776,СВЦЭМ!$A$33:$A$776,$A138,СВЦЭМ!$B$33:$B$776,I$113)+'СЕТ СН'!$I$12+СВЦЭМ!$D$10+'СЕТ СН'!$I$6-'СЕТ СН'!$I$22</f>
        <v>1425.9461293700001</v>
      </c>
      <c r="J138" s="36">
        <f>SUMIFS(СВЦЭМ!$C$33:$C$776,СВЦЭМ!$A$33:$A$776,$A138,СВЦЭМ!$B$33:$B$776,J$113)+'СЕТ СН'!$I$12+СВЦЭМ!$D$10+'СЕТ СН'!$I$6-'СЕТ СН'!$I$22</f>
        <v>1400.73566056</v>
      </c>
      <c r="K138" s="36">
        <f>SUMIFS(СВЦЭМ!$C$33:$C$776,СВЦЭМ!$A$33:$A$776,$A138,СВЦЭМ!$B$33:$B$776,K$113)+'СЕТ СН'!$I$12+СВЦЭМ!$D$10+'СЕТ СН'!$I$6-'СЕТ СН'!$I$22</f>
        <v>1380.66553159</v>
      </c>
      <c r="L138" s="36">
        <f>SUMIFS(СВЦЭМ!$C$33:$C$776,СВЦЭМ!$A$33:$A$776,$A138,СВЦЭМ!$B$33:$B$776,L$113)+'СЕТ СН'!$I$12+СВЦЭМ!$D$10+'СЕТ СН'!$I$6-'СЕТ СН'!$I$22</f>
        <v>1381.1536799800001</v>
      </c>
      <c r="M138" s="36">
        <f>SUMIFS(СВЦЭМ!$C$33:$C$776,СВЦЭМ!$A$33:$A$776,$A138,СВЦЭМ!$B$33:$B$776,M$113)+'СЕТ СН'!$I$12+СВЦЭМ!$D$10+'СЕТ СН'!$I$6-'СЕТ СН'!$I$22</f>
        <v>1395.2446837800001</v>
      </c>
      <c r="N138" s="36">
        <f>SUMIFS(СВЦЭМ!$C$33:$C$776,СВЦЭМ!$A$33:$A$776,$A138,СВЦЭМ!$B$33:$B$776,N$113)+'СЕТ СН'!$I$12+СВЦЭМ!$D$10+'СЕТ СН'!$I$6-'СЕТ СН'!$I$22</f>
        <v>1403.80833689</v>
      </c>
      <c r="O138" s="36">
        <f>SUMIFS(СВЦЭМ!$C$33:$C$776,СВЦЭМ!$A$33:$A$776,$A138,СВЦЭМ!$B$33:$B$776,O$113)+'СЕТ СН'!$I$12+СВЦЭМ!$D$10+'СЕТ СН'!$I$6-'СЕТ СН'!$I$22</f>
        <v>1426.35479949</v>
      </c>
      <c r="P138" s="36">
        <f>SUMIFS(СВЦЭМ!$C$33:$C$776,СВЦЭМ!$A$33:$A$776,$A138,СВЦЭМ!$B$33:$B$776,P$113)+'СЕТ СН'!$I$12+СВЦЭМ!$D$10+'СЕТ СН'!$I$6-'СЕТ СН'!$I$22</f>
        <v>1460.8914944800001</v>
      </c>
      <c r="Q138" s="36">
        <f>SUMIFS(СВЦЭМ!$C$33:$C$776,СВЦЭМ!$A$33:$A$776,$A138,СВЦЭМ!$B$33:$B$776,Q$113)+'СЕТ СН'!$I$12+СВЦЭМ!$D$10+'СЕТ СН'!$I$6-'СЕТ СН'!$I$22</f>
        <v>1480.44646416</v>
      </c>
      <c r="R138" s="36">
        <f>SUMIFS(СВЦЭМ!$C$33:$C$776,СВЦЭМ!$A$33:$A$776,$A138,СВЦЭМ!$B$33:$B$776,R$113)+'СЕТ СН'!$I$12+СВЦЭМ!$D$10+'СЕТ СН'!$I$6-'СЕТ СН'!$I$22</f>
        <v>1479.1181699900001</v>
      </c>
      <c r="S138" s="36">
        <f>SUMIFS(СВЦЭМ!$C$33:$C$776,СВЦЭМ!$A$33:$A$776,$A138,СВЦЭМ!$B$33:$B$776,S$113)+'СЕТ СН'!$I$12+СВЦЭМ!$D$10+'СЕТ СН'!$I$6-'СЕТ СН'!$I$22</f>
        <v>1436.52879824</v>
      </c>
      <c r="T138" s="36">
        <f>SUMIFS(СВЦЭМ!$C$33:$C$776,СВЦЭМ!$A$33:$A$776,$A138,СВЦЭМ!$B$33:$B$776,T$113)+'СЕТ СН'!$I$12+СВЦЭМ!$D$10+'СЕТ СН'!$I$6-'СЕТ СН'!$I$22</f>
        <v>1399.37375883</v>
      </c>
      <c r="U138" s="36">
        <f>SUMIFS(СВЦЭМ!$C$33:$C$776,СВЦЭМ!$A$33:$A$776,$A138,СВЦЭМ!$B$33:$B$776,U$113)+'СЕТ СН'!$I$12+СВЦЭМ!$D$10+'СЕТ СН'!$I$6-'СЕТ СН'!$I$22</f>
        <v>1369.76162303</v>
      </c>
      <c r="V138" s="36">
        <f>SUMIFS(СВЦЭМ!$C$33:$C$776,СВЦЭМ!$A$33:$A$776,$A138,СВЦЭМ!$B$33:$B$776,V$113)+'СЕТ СН'!$I$12+СВЦЭМ!$D$10+'СЕТ СН'!$I$6-'СЕТ СН'!$I$22</f>
        <v>1367.94288886</v>
      </c>
      <c r="W138" s="36">
        <f>SUMIFS(СВЦЭМ!$C$33:$C$776,СВЦЭМ!$A$33:$A$776,$A138,СВЦЭМ!$B$33:$B$776,W$113)+'СЕТ СН'!$I$12+СВЦЭМ!$D$10+'СЕТ СН'!$I$6-'СЕТ СН'!$I$22</f>
        <v>1396.0935657100001</v>
      </c>
      <c r="X138" s="36">
        <f>SUMIFS(СВЦЭМ!$C$33:$C$776,СВЦЭМ!$A$33:$A$776,$A138,СВЦЭМ!$B$33:$B$776,X$113)+'СЕТ СН'!$I$12+СВЦЭМ!$D$10+'СЕТ СН'!$I$6-'СЕТ СН'!$I$22</f>
        <v>1420.2669606500001</v>
      </c>
      <c r="Y138" s="36">
        <f>SUMIFS(СВЦЭМ!$C$33:$C$776,СВЦЭМ!$A$33:$A$776,$A138,СВЦЭМ!$B$33:$B$776,Y$113)+'СЕТ СН'!$I$12+СВЦЭМ!$D$10+'СЕТ СН'!$I$6-'СЕТ СН'!$I$22</f>
        <v>1443.7018391300001</v>
      </c>
    </row>
    <row r="139" spans="1:26" ht="15.75" x14ac:dyDescent="0.2">
      <c r="A139" s="35">
        <f t="shared" si="3"/>
        <v>43887</v>
      </c>
      <c r="B139" s="36">
        <f>SUMIFS(СВЦЭМ!$C$33:$C$776,СВЦЭМ!$A$33:$A$776,$A139,СВЦЭМ!$B$33:$B$776,B$113)+'СЕТ СН'!$I$12+СВЦЭМ!$D$10+'СЕТ СН'!$I$6-'СЕТ СН'!$I$22</f>
        <v>1473.08090238</v>
      </c>
      <c r="C139" s="36">
        <f>SUMIFS(СВЦЭМ!$C$33:$C$776,СВЦЭМ!$A$33:$A$776,$A139,СВЦЭМ!$B$33:$B$776,C$113)+'СЕТ СН'!$I$12+СВЦЭМ!$D$10+'СЕТ СН'!$I$6-'СЕТ СН'!$I$22</f>
        <v>1503.77676935</v>
      </c>
      <c r="D139" s="36">
        <f>SUMIFS(СВЦЭМ!$C$33:$C$776,СВЦЭМ!$A$33:$A$776,$A139,СВЦЭМ!$B$33:$B$776,D$113)+'СЕТ СН'!$I$12+СВЦЭМ!$D$10+'СЕТ СН'!$I$6-'СЕТ СН'!$I$22</f>
        <v>1512.40839224</v>
      </c>
      <c r="E139" s="36">
        <f>SUMIFS(СВЦЭМ!$C$33:$C$776,СВЦЭМ!$A$33:$A$776,$A139,СВЦЭМ!$B$33:$B$776,E$113)+'СЕТ СН'!$I$12+СВЦЭМ!$D$10+'СЕТ СН'!$I$6-'СЕТ СН'!$I$22</f>
        <v>1522.8467161799999</v>
      </c>
      <c r="F139" s="36">
        <f>SUMIFS(СВЦЭМ!$C$33:$C$776,СВЦЭМ!$A$33:$A$776,$A139,СВЦЭМ!$B$33:$B$776,F$113)+'СЕТ СН'!$I$12+СВЦЭМ!$D$10+'СЕТ СН'!$I$6-'СЕТ СН'!$I$22</f>
        <v>1509.68957907</v>
      </c>
      <c r="G139" s="36">
        <f>SUMIFS(СВЦЭМ!$C$33:$C$776,СВЦЭМ!$A$33:$A$776,$A139,СВЦЭМ!$B$33:$B$776,G$113)+'СЕТ СН'!$I$12+СВЦЭМ!$D$10+'СЕТ СН'!$I$6-'СЕТ СН'!$I$22</f>
        <v>1483.6882022500001</v>
      </c>
      <c r="H139" s="36">
        <f>SUMIFS(СВЦЭМ!$C$33:$C$776,СВЦЭМ!$A$33:$A$776,$A139,СВЦЭМ!$B$33:$B$776,H$113)+'СЕТ СН'!$I$12+СВЦЭМ!$D$10+'СЕТ СН'!$I$6-'СЕТ СН'!$I$22</f>
        <v>1445.00444988</v>
      </c>
      <c r="I139" s="36">
        <f>SUMIFS(СВЦЭМ!$C$33:$C$776,СВЦЭМ!$A$33:$A$776,$A139,СВЦЭМ!$B$33:$B$776,I$113)+'СЕТ СН'!$I$12+СВЦЭМ!$D$10+'СЕТ СН'!$I$6-'СЕТ СН'!$I$22</f>
        <v>1421.0602799800001</v>
      </c>
      <c r="J139" s="36">
        <f>SUMIFS(СВЦЭМ!$C$33:$C$776,СВЦЭМ!$A$33:$A$776,$A139,СВЦЭМ!$B$33:$B$776,J$113)+'СЕТ СН'!$I$12+СВЦЭМ!$D$10+'СЕТ СН'!$I$6-'СЕТ СН'!$I$22</f>
        <v>1387.52801507</v>
      </c>
      <c r="K139" s="36">
        <f>SUMIFS(СВЦЭМ!$C$33:$C$776,СВЦЭМ!$A$33:$A$776,$A139,СВЦЭМ!$B$33:$B$776,K$113)+'СЕТ СН'!$I$12+СВЦЭМ!$D$10+'СЕТ СН'!$I$6-'СЕТ СН'!$I$22</f>
        <v>1371.7787055000001</v>
      </c>
      <c r="L139" s="36">
        <f>SUMIFS(СВЦЭМ!$C$33:$C$776,СВЦЭМ!$A$33:$A$776,$A139,СВЦЭМ!$B$33:$B$776,L$113)+'СЕТ СН'!$I$12+СВЦЭМ!$D$10+'СЕТ СН'!$I$6-'СЕТ СН'!$I$22</f>
        <v>1379.06497356</v>
      </c>
      <c r="M139" s="36">
        <f>SUMIFS(СВЦЭМ!$C$33:$C$776,СВЦЭМ!$A$33:$A$776,$A139,СВЦЭМ!$B$33:$B$776,M$113)+'СЕТ СН'!$I$12+СВЦЭМ!$D$10+'СЕТ СН'!$I$6-'СЕТ СН'!$I$22</f>
        <v>1388.29961035</v>
      </c>
      <c r="N139" s="36">
        <f>SUMIFS(СВЦЭМ!$C$33:$C$776,СВЦЭМ!$A$33:$A$776,$A139,СВЦЭМ!$B$33:$B$776,N$113)+'СЕТ СН'!$I$12+СВЦЭМ!$D$10+'СЕТ СН'!$I$6-'СЕТ СН'!$I$22</f>
        <v>1402.16733647</v>
      </c>
      <c r="O139" s="36">
        <f>SUMIFS(СВЦЭМ!$C$33:$C$776,СВЦЭМ!$A$33:$A$776,$A139,СВЦЭМ!$B$33:$B$776,O$113)+'СЕТ СН'!$I$12+СВЦЭМ!$D$10+'СЕТ СН'!$I$6-'СЕТ СН'!$I$22</f>
        <v>1419.5310267300001</v>
      </c>
      <c r="P139" s="36">
        <f>SUMIFS(СВЦЭМ!$C$33:$C$776,СВЦЭМ!$A$33:$A$776,$A139,СВЦЭМ!$B$33:$B$776,P$113)+'СЕТ СН'!$I$12+СВЦЭМ!$D$10+'СЕТ СН'!$I$6-'СЕТ СН'!$I$22</f>
        <v>1431.2229732200001</v>
      </c>
      <c r="Q139" s="36">
        <f>SUMIFS(СВЦЭМ!$C$33:$C$776,СВЦЭМ!$A$33:$A$776,$A139,СВЦЭМ!$B$33:$B$776,Q$113)+'СЕТ СН'!$I$12+СВЦЭМ!$D$10+'СЕТ СН'!$I$6-'СЕТ СН'!$I$22</f>
        <v>1439.73184919</v>
      </c>
      <c r="R139" s="36">
        <f>SUMIFS(СВЦЭМ!$C$33:$C$776,СВЦЭМ!$A$33:$A$776,$A139,СВЦЭМ!$B$33:$B$776,R$113)+'СЕТ СН'!$I$12+СВЦЭМ!$D$10+'СЕТ СН'!$I$6-'СЕТ СН'!$I$22</f>
        <v>1430.25560995</v>
      </c>
      <c r="S139" s="36">
        <f>SUMIFS(СВЦЭМ!$C$33:$C$776,СВЦЭМ!$A$33:$A$776,$A139,СВЦЭМ!$B$33:$B$776,S$113)+'СЕТ СН'!$I$12+СВЦЭМ!$D$10+'СЕТ СН'!$I$6-'СЕТ СН'!$I$22</f>
        <v>1408.1559714</v>
      </c>
      <c r="T139" s="36">
        <f>SUMIFS(СВЦЭМ!$C$33:$C$776,СВЦЭМ!$A$33:$A$776,$A139,СВЦЭМ!$B$33:$B$776,T$113)+'СЕТ СН'!$I$12+СВЦЭМ!$D$10+'СЕТ СН'!$I$6-'СЕТ СН'!$I$22</f>
        <v>1380.41855012</v>
      </c>
      <c r="U139" s="36">
        <f>SUMIFS(СВЦЭМ!$C$33:$C$776,СВЦЭМ!$A$33:$A$776,$A139,СВЦЭМ!$B$33:$B$776,U$113)+'СЕТ СН'!$I$12+СВЦЭМ!$D$10+'СЕТ СН'!$I$6-'СЕТ СН'!$I$22</f>
        <v>1371.7001404600001</v>
      </c>
      <c r="V139" s="36">
        <f>SUMIFS(СВЦЭМ!$C$33:$C$776,СВЦЭМ!$A$33:$A$776,$A139,СВЦЭМ!$B$33:$B$776,V$113)+'СЕТ СН'!$I$12+СВЦЭМ!$D$10+'СЕТ СН'!$I$6-'СЕТ СН'!$I$22</f>
        <v>1375.5509600400001</v>
      </c>
      <c r="W139" s="36">
        <f>SUMIFS(СВЦЭМ!$C$33:$C$776,СВЦЭМ!$A$33:$A$776,$A139,СВЦЭМ!$B$33:$B$776,W$113)+'СЕТ СН'!$I$12+СВЦЭМ!$D$10+'СЕТ СН'!$I$6-'СЕТ СН'!$I$22</f>
        <v>1383.74113302</v>
      </c>
      <c r="X139" s="36">
        <f>SUMIFS(СВЦЭМ!$C$33:$C$776,СВЦЭМ!$A$33:$A$776,$A139,СВЦЭМ!$B$33:$B$776,X$113)+'СЕТ СН'!$I$12+СВЦЭМ!$D$10+'СЕТ СН'!$I$6-'СЕТ СН'!$I$22</f>
        <v>1402.1613089699999</v>
      </c>
      <c r="Y139" s="36">
        <f>SUMIFS(СВЦЭМ!$C$33:$C$776,СВЦЭМ!$A$33:$A$776,$A139,СВЦЭМ!$B$33:$B$776,Y$113)+'СЕТ СН'!$I$12+СВЦЭМ!$D$10+'СЕТ СН'!$I$6-'СЕТ СН'!$I$22</f>
        <v>1422.67244697</v>
      </c>
    </row>
    <row r="140" spans="1:26" ht="15.75" x14ac:dyDescent="0.2">
      <c r="A140" s="35">
        <f t="shared" si="3"/>
        <v>43888</v>
      </c>
      <c r="B140" s="36">
        <f>SUMIFS(СВЦЭМ!$C$33:$C$776,СВЦЭМ!$A$33:$A$776,$A140,СВЦЭМ!$B$33:$B$776,B$113)+'СЕТ СН'!$I$12+СВЦЭМ!$D$10+'СЕТ СН'!$I$6-'СЕТ СН'!$I$22</f>
        <v>1476.7968118200001</v>
      </c>
      <c r="C140" s="36">
        <f>SUMIFS(СВЦЭМ!$C$33:$C$776,СВЦЭМ!$A$33:$A$776,$A140,СВЦЭМ!$B$33:$B$776,C$113)+'СЕТ СН'!$I$12+СВЦЭМ!$D$10+'СЕТ СН'!$I$6-'СЕТ СН'!$I$22</f>
        <v>1496.49329762</v>
      </c>
      <c r="D140" s="36">
        <f>SUMIFS(СВЦЭМ!$C$33:$C$776,СВЦЭМ!$A$33:$A$776,$A140,СВЦЭМ!$B$33:$B$776,D$113)+'СЕТ СН'!$I$12+СВЦЭМ!$D$10+'СЕТ СН'!$I$6-'СЕТ СН'!$I$22</f>
        <v>1506.1209248100001</v>
      </c>
      <c r="E140" s="36">
        <f>SUMIFS(СВЦЭМ!$C$33:$C$776,СВЦЭМ!$A$33:$A$776,$A140,СВЦЭМ!$B$33:$B$776,E$113)+'СЕТ СН'!$I$12+СВЦЭМ!$D$10+'СЕТ СН'!$I$6-'СЕТ СН'!$I$22</f>
        <v>1516.1810506300001</v>
      </c>
      <c r="F140" s="36">
        <f>SUMIFS(СВЦЭМ!$C$33:$C$776,СВЦЭМ!$A$33:$A$776,$A140,СВЦЭМ!$B$33:$B$776,F$113)+'СЕТ СН'!$I$12+СВЦЭМ!$D$10+'СЕТ СН'!$I$6-'СЕТ СН'!$I$22</f>
        <v>1500.1273843000001</v>
      </c>
      <c r="G140" s="36">
        <f>SUMIFS(СВЦЭМ!$C$33:$C$776,СВЦЭМ!$A$33:$A$776,$A140,СВЦЭМ!$B$33:$B$776,G$113)+'СЕТ СН'!$I$12+СВЦЭМ!$D$10+'СЕТ СН'!$I$6-'СЕТ СН'!$I$22</f>
        <v>1463.8877413800001</v>
      </c>
      <c r="H140" s="36">
        <f>SUMIFS(СВЦЭМ!$C$33:$C$776,СВЦЭМ!$A$33:$A$776,$A140,СВЦЭМ!$B$33:$B$776,H$113)+'СЕТ СН'!$I$12+СВЦЭМ!$D$10+'СЕТ СН'!$I$6-'СЕТ СН'!$I$22</f>
        <v>1434.4147766400001</v>
      </c>
      <c r="I140" s="36">
        <f>SUMIFS(СВЦЭМ!$C$33:$C$776,СВЦЭМ!$A$33:$A$776,$A140,СВЦЭМ!$B$33:$B$776,I$113)+'СЕТ СН'!$I$12+СВЦЭМ!$D$10+'СЕТ СН'!$I$6-'СЕТ СН'!$I$22</f>
        <v>1418.48304489</v>
      </c>
      <c r="J140" s="36">
        <f>SUMIFS(СВЦЭМ!$C$33:$C$776,СВЦЭМ!$A$33:$A$776,$A140,СВЦЭМ!$B$33:$B$776,J$113)+'СЕТ СН'!$I$12+СВЦЭМ!$D$10+'СЕТ СН'!$I$6-'СЕТ СН'!$I$22</f>
        <v>1393.8211044700001</v>
      </c>
      <c r="K140" s="36">
        <f>SUMIFS(СВЦЭМ!$C$33:$C$776,СВЦЭМ!$A$33:$A$776,$A140,СВЦЭМ!$B$33:$B$776,K$113)+'СЕТ СН'!$I$12+СВЦЭМ!$D$10+'СЕТ СН'!$I$6-'СЕТ СН'!$I$22</f>
        <v>1372.3786298499999</v>
      </c>
      <c r="L140" s="36">
        <f>SUMIFS(СВЦЭМ!$C$33:$C$776,СВЦЭМ!$A$33:$A$776,$A140,СВЦЭМ!$B$33:$B$776,L$113)+'СЕТ СН'!$I$12+СВЦЭМ!$D$10+'СЕТ СН'!$I$6-'СЕТ СН'!$I$22</f>
        <v>1375.9204171399999</v>
      </c>
      <c r="M140" s="36">
        <f>SUMIFS(СВЦЭМ!$C$33:$C$776,СВЦЭМ!$A$33:$A$776,$A140,СВЦЭМ!$B$33:$B$776,M$113)+'СЕТ СН'!$I$12+СВЦЭМ!$D$10+'СЕТ СН'!$I$6-'СЕТ СН'!$I$22</f>
        <v>1392.3238015300001</v>
      </c>
      <c r="N140" s="36">
        <f>SUMIFS(СВЦЭМ!$C$33:$C$776,СВЦЭМ!$A$33:$A$776,$A140,СВЦЭМ!$B$33:$B$776,N$113)+'СЕТ СН'!$I$12+СВЦЭМ!$D$10+'СЕТ СН'!$I$6-'СЕТ СН'!$I$22</f>
        <v>1399.68722637</v>
      </c>
      <c r="O140" s="36">
        <f>SUMIFS(СВЦЭМ!$C$33:$C$776,СВЦЭМ!$A$33:$A$776,$A140,СВЦЭМ!$B$33:$B$776,O$113)+'СЕТ СН'!$I$12+СВЦЭМ!$D$10+'СЕТ СН'!$I$6-'СЕТ СН'!$I$22</f>
        <v>1416.53432217</v>
      </c>
      <c r="P140" s="36">
        <f>SUMIFS(СВЦЭМ!$C$33:$C$776,СВЦЭМ!$A$33:$A$776,$A140,СВЦЭМ!$B$33:$B$776,P$113)+'СЕТ СН'!$I$12+СВЦЭМ!$D$10+'СЕТ СН'!$I$6-'СЕТ СН'!$I$22</f>
        <v>1428.7497324600001</v>
      </c>
      <c r="Q140" s="36">
        <f>SUMIFS(СВЦЭМ!$C$33:$C$776,СВЦЭМ!$A$33:$A$776,$A140,СВЦЭМ!$B$33:$B$776,Q$113)+'СЕТ СН'!$I$12+СВЦЭМ!$D$10+'СЕТ СН'!$I$6-'СЕТ СН'!$I$22</f>
        <v>1441.5511382</v>
      </c>
      <c r="R140" s="36">
        <f>SUMIFS(СВЦЭМ!$C$33:$C$776,СВЦЭМ!$A$33:$A$776,$A140,СВЦЭМ!$B$33:$B$776,R$113)+'СЕТ СН'!$I$12+СВЦЭМ!$D$10+'СЕТ СН'!$I$6-'СЕТ СН'!$I$22</f>
        <v>1449.18274161</v>
      </c>
      <c r="S140" s="36">
        <f>SUMIFS(СВЦЭМ!$C$33:$C$776,СВЦЭМ!$A$33:$A$776,$A140,СВЦЭМ!$B$33:$B$776,S$113)+'СЕТ СН'!$I$12+СВЦЭМ!$D$10+'СЕТ СН'!$I$6-'СЕТ СН'!$I$22</f>
        <v>1430.0569087399999</v>
      </c>
      <c r="T140" s="36">
        <f>SUMIFS(СВЦЭМ!$C$33:$C$776,СВЦЭМ!$A$33:$A$776,$A140,СВЦЭМ!$B$33:$B$776,T$113)+'СЕТ СН'!$I$12+СВЦЭМ!$D$10+'СЕТ СН'!$I$6-'СЕТ СН'!$I$22</f>
        <v>1381.3072836700001</v>
      </c>
      <c r="U140" s="36">
        <f>SUMIFS(СВЦЭМ!$C$33:$C$776,СВЦЭМ!$A$33:$A$776,$A140,СВЦЭМ!$B$33:$B$776,U$113)+'СЕТ СН'!$I$12+СВЦЭМ!$D$10+'СЕТ СН'!$I$6-'СЕТ СН'!$I$22</f>
        <v>1385.97325839</v>
      </c>
      <c r="V140" s="36">
        <f>SUMIFS(СВЦЭМ!$C$33:$C$776,СВЦЭМ!$A$33:$A$776,$A140,СВЦЭМ!$B$33:$B$776,V$113)+'СЕТ СН'!$I$12+СВЦЭМ!$D$10+'СЕТ СН'!$I$6-'СЕТ СН'!$I$22</f>
        <v>1386.8183977000001</v>
      </c>
      <c r="W140" s="36">
        <f>SUMIFS(СВЦЭМ!$C$33:$C$776,СВЦЭМ!$A$33:$A$776,$A140,СВЦЭМ!$B$33:$B$776,W$113)+'СЕТ СН'!$I$12+СВЦЭМ!$D$10+'СЕТ СН'!$I$6-'СЕТ СН'!$I$22</f>
        <v>1397.8979818099999</v>
      </c>
      <c r="X140" s="36">
        <f>SUMIFS(СВЦЭМ!$C$33:$C$776,СВЦЭМ!$A$33:$A$776,$A140,СВЦЭМ!$B$33:$B$776,X$113)+'СЕТ СН'!$I$12+СВЦЭМ!$D$10+'СЕТ СН'!$I$6-'СЕТ СН'!$I$22</f>
        <v>1405.2076998800001</v>
      </c>
      <c r="Y140" s="36">
        <f>SUMIFS(СВЦЭМ!$C$33:$C$776,СВЦЭМ!$A$33:$A$776,$A140,СВЦЭМ!$B$33:$B$776,Y$113)+'СЕТ СН'!$I$12+СВЦЭМ!$D$10+'СЕТ СН'!$I$6-'СЕТ СН'!$I$22</f>
        <v>1429.8945638499999</v>
      </c>
    </row>
    <row r="141" spans="1:26" ht="15.75" x14ac:dyDescent="0.2">
      <c r="A141" s="35">
        <f t="shared" si="3"/>
        <v>43889</v>
      </c>
      <c r="B141" s="36">
        <f>SUMIFS(СВЦЭМ!$C$33:$C$776,СВЦЭМ!$A$33:$A$776,$A141,СВЦЭМ!$B$33:$B$776,B$113)+'СЕТ СН'!$I$12+СВЦЭМ!$D$10+'СЕТ СН'!$I$6-'СЕТ СН'!$I$22</f>
        <v>1455.48551228</v>
      </c>
      <c r="C141" s="36">
        <f>SUMIFS(СВЦЭМ!$C$33:$C$776,СВЦЭМ!$A$33:$A$776,$A141,СВЦЭМ!$B$33:$B$776,C$113)+'СЕТ СН'!$I$12+СВЦЭМ!$D$10+'СЕТ СН'!$I$6-'СЕТ СН'!$I$22</f>
        <v>1486.8879322400001</v>
      </c>
      <c r="D141" s="36">
        <f>SUMIFS(СВЦЭМ!$C$33:$C$776,СВЦЭМ!$A$33:$A$776,$A141,СВЦЭМ!$B$33:$B$776,D$113)+'СЕТ СН'!$I$12+СВЦЭМ!$D$10+'СЕТ СН'!$I$6-'СЕТ СН'!$I$22</f>
        <v>1501.06402374</v>
      </c>
      <c r="E141" s="36">
        <f>SUMIFS(СВЦЭМ!$C$33:$C$776,СВЦЭМ!$A$33:$A$776,$A141,СВЦЭМ!$B$33:$B$776,E$113)+'СЕТ СН'!$I$12+СВЦЭМ!$D$10+'СЕТ СН'!$I$6-'СЕТ СН'!$I$22</f>
        <v>1500.76626291</v>
      </c>
      <c r="F141" s="36">
        <f>SUMIFS(СВЦЭМ!$C$33:$C$776,СВЦЭМ!$A$33:$A$776,$A141,СВЦЭМ!$B$33:$B$776,F$113)+'СЕТ СН'!$I$12+СВЦЭМ!$D$10+'СЕТ СН'!$I$6-'СЕТ СН'!$I$22</f>
        <v>1487.32450083</v>
      </c>
      <c r="G141" s="36">
        <f>SUMIFS(СВЦЭМ!$C$33:$C$776,СВЦЭМ!$A$33:$A$776,$A141,СВЦЭМ!$B$33:$B$776,G$113)+'СЕТ СН'!$I$12+СВЦЭМ!$D$10+'СЕТ СН'!$I$6-'СЕТ СН'!$I$22</f>
        <v>1465.5126550800001</v>
      </c>
      <c r="H141" s="36">
        <f>SUMIFS(СВЦЭМ!$C$33:$C$776,СВЦЭМ!$A$33:$A$776,$A141,СВЦЭМ!$B$33:$B$776,H$113)+'СЕТ СН'!$I$12+СВЦЭМ!$D$10+'СЕТ СН'!$I$6-'СЕТ СН'!$I$22</f>
        <v>1410.76702252</v>
      </c>
      <c r="I141" s="36">
        <f>SUMIFS(СВЦЭМ!$C$33:$C$776,СВЦЭМ!$A$33:$A$776,$A141,СВЦЭМ!$B$33:$B$776,I$113)+'СЕТ СН'!$I$12+СВЦЭМ!$D$10+'СЕТ СН'!$I$6-'СЕТ СН'!$I$22</f>
        <v>1397.9934773699999</v>
      </c>
      <c r="J141" s="36">
        <f>SUMIFS(СВЦЭМ!$C$33:$C$776,СВЦЭМ!$A$33:$A$776,$A141,СВЦЭМ!$B$33:$B$776,J$113)+'СЕТ СН'!$I$12+СВЦЭМ!$D$10+'СЕТ СН'!$I$6-'СЕТ СН'!$I$22</f>
        <v>1390.8382189900001</v>
      </c>
      <c r="K141" s="36">
        <f>SUMIFS(СВЦЭМ!$C$33:$C$776,СВЦЭМ!$A$33:$A$776,$A141,СВЦЭМ!$B$33:$B$776,K$113)+'СЕТ СН'!$I$12+СВЦЭМ!$D$10+'СЕТ СН'!$I$6-'СЕТ СН'!$I$22</f>
        <v>1382.01715334</v>
      </c>
      <c r="L141" s="36">
        <f>SUMIFS(СВЦЭМ!$C$33:$C$776,СВЦЭМ!$A$33:$A$776,$A141,СВЦЭМ!$B$33:$B$776,L$113)+'СЕТ СН'!$I$12+СВЦЭМ!$D$10+'СЕТ СН'!$I$6-'СЕТ СН'!$I$22</f>
        <v>1383.7843678199999</v>
      </c>
      <c r="M141" s="36">
        <f>SUMIFS(СВЦЭМ!$C$33:$C$776,СВЦЭМ!$A$33:$A$776,$A141,СВЦЭМ!$B$33:$B$776,M$113)+'СЕТ СН'!$I$12+СВЦЭМ!$D$10+'СЕТ СН'!$I$6-'СЕТ СН'!$I$22</f>
        <v>1388.81472611</v>
      </c>
      <c r="N141" s="36">
        <f>SUMIFS(СВЦЭМ!$C$33:$C$776,СВЦЭМ!$A$33:$A$776,$A141,СВЦЭМ!$B$33:$B$776,N$113)+'СЕТ СН'!$I$12+СВЦЭМ!$D$10+'СЕТ СН'!$I$6-'СЕТ СН'!$I$22</f>
        <v>1393.4250018</v>
      </c>
      <c r="O141" s="36">
        <f>SUMIFS(СВЦЭМ!$C$33:$C$776,СВЦЭМ!$A$33:$A$776,$A141,СВЦЭМ!$B$33:$B$776,O$113)+'СЕТ СН'!$I$12+СВЦЭМ!$D$10+'СЕТ СН'!$I$6-'СЕТ СН'!$I$22</f>
        <v>1405.58312996</v>
      </c>
      <c r="P141" s="36">
        <f>SUMIFS(СВЦЭМ!$C$33:$C$776,СВЦЭМ!$A$33:$A$776,$A141,СВЦЭМ!$B$33:$B$776,P$113)+'СЕТ СН'!$I$12+СВЦЭМ!$D$10+'СЕТ СН'!$I$6-'СЕТ СН'!$I$22</f>
        <v>1416.8243900300001</v>
      </c>
      <c r="Q141" s="36">
        <f>SUMIFS(СВЦЭМ!$C$33:$C$776,СВЦЭМ!$A$33:$A$776,$A141,СВЦЭМ!$B$33:$B$776,Q$113)+'СЕТ СН'!$I$12+СВЦЭМ!$D$10+'СЕТ СН'!$I$6-'СЕТ СН'!$I$22</f>
        <v>1418.5430309999999</v>
      </c>
      <c r="R141" s="36">
        <f>SUMIFS(СВЦЭМ!$C$33:$C$776,СВЦЭМ!$A$33:$A$776,$A141,СВЦЭМ!$B$33:$B$776,R$113)+'СЕТ СН'!$I$12+СВЦЭМ!$D$10+'СЕТ СН'!$I$6-'СЕТ СН'!$I$22</f>
        <v>1408.60244657</v>
      </c>
      <c r="S141" s="36">
        <f>SUMIFS(СВЦЭМ!$C$33:$C$776,СВЦЭМ!$A$33:$A$776,$A141,СВЦЭМ!$B$33:$B$776,S$113)+'СЕТ СН'!$I$12+СВЦЭМ!$D$10+'СЕТ СН'!$I$6-'СЕТ СН'!$I$22</f>
        <v>1377.72736261</v>
      </c>
      <c r="T141" s="36">
        <f>SUMIFS(СВЦЭМ!$C$33:$C$776,СВЦЭМ!$A$33:$A$776,$A141,СВЦЭМ!$B$33:$B$776,T$113)+'СЕТ СН'!$I$12+СВЦЭМ!$D$10+'СЕТ СН'!$I$6-'СЕТ СН'!$I$22</f>
        <v>1372.44671543</v>
      </c>
      <c r="U141" s="36">
        <f>SUMIFS(СВЦЭМ!$C$33:$C$776,СВЦЭМ!$A$33:$A$776,$A141,СВЦЭМ!$B$33:$B$776,U$113)+'СЕТ СН'!$I$12+СВЦЭМ!$D$10+'СЕТ СН'!$I$6-'СЕТ СН'!$I$22</f>
        <v>1374.2324710600001</v>
      </c>
      <c r="V141" s="36">
        <f>SUMIFS(СВЦЭМ!$C$33:$C$776,СВЦЭМ!$A$33:$A$776,$A141,СВЦЭМ!$B$33:$B$776,V$113)+'СЕТ СН'!$I$12+СВЦЭМ!$D$10+'СЕТ СН'!$I$6-'СЕТ СН'!$I$22</f>
        <v>1378.9599752900001</v>
      </c>
      <c r="W141" s="36">
        <f>SUMIFS(СВЦЭМ!$C$33:$C$776,СВЦЭМ!$A$33:$A$776,$A141,СВЦЭМ!$B$33:$B$776,W$113)+'СЕТ СН'!$I$12+СВЦЭМ!$D$10+'СЕТ СН'!$I$6-'СЕТ СН'!$I$22</f>
        <v>1395.2954986700001</v>
      </c>
      <c r="X141" s="36">
        <f>SUMIFS(СВЦЭМ!$C$33:$C$776,СВЦЭМ!$A$33:$A$776,$A141,СВЦЭМ!$B$33:$B$776,X$113)+'СЕТ СН'!$I$12+СВЦЭМ!$D$10+'СЕТ СН'!$I$6-'СЕТ СН'!$I$22</f>
        <v>1397.1878864400001</v>
      </c>
      <c r="Y141" s="36">
        <f>SUMIFS(СВЦЭМ!$C$33:$C$776,СВЦЭМ!$A$33:$A$776,$A141,СВЦЭМ!$B$33:$B$776,Y$113)+'СЕТ СН'!$I$12+СВЦЭМ!$D$10+'СЕТ СН'!$I$6-'СЕТ СН'!$I$22</f>
        <v>1413.85282145</v>
      </c>
    </row>
    <row r="142" spans="1:26" ht="15.75" x14ac:dyDescent="0.2">
      <c r="A142" s="35">
        <f t="shared" si="3"/>
        <v>43890</v>
      </c>
      <c r="B142" s="36">
        <f>SUMIFS(СВЦЭМ!$C$33:$C$776,СВЦЭМ!$A$33:$A$776,$A142,СВЦЭМ!$B$33:$B$776,B$113)+'СЕТ СН'!$I$12+СВЦЭМ!$D$10+'СЕТ СН'!$I$6-'СЕТ СН'!$I$22</f>
        <v>1451.11557229</v>
      </c>
      <c r="C142" s="36">
        <f>SUMIFS(СВЦЭМ!$C$33:$C$776,СВЦЭМ!$A$33:$A$776,$A142,СВЦЭМ!$B$33:$B$776,C$113)+'СЕТ СН'!$I$12+СВЦЭМ!$D$10+'СЕТ СН'!$I$6-'СЕТ СН'!$I$22</f>
        <v>1444.7629839900001</v>
      </c>
      <c r="D142" s="36">
        <f>SUMIFS(СВЦЭМ!$C$33:$C$776,СВЦЭМ!$A$33:$A$776,$A142,СВЦЭМ!$B$33:$B$776,D$113)+'СЕТ СН'!$I$12+СВЦЭМ!$D$10+'СЕТ СН'!$I$6-'СЕТ СН'!$I$22</f>
        <v>1466.4888043799999</v>
      </c>
      <c r="E142" s="36">
        <f>SUMIFS(СВЦЭМ!$C$33:$C$776,СВЦЭМ!$A$33:$A$776,$A142,СВЦЭМ!$B$33:$B$776,E$113)+'СЕТ СН'!$I$12+СВЦЭМ!$D$10+'СЕТ СН'!$I$6-'СЕТ СН'!$I$22</f>
        <v>1485.4064096899999</v>
      </c>
      <c r="F142" s="36">
        <f>SUMIFS(СВЦЭМ!$C$33:$C$776,СВЦЭМ!$A$33:$A$776,$A142,СВЦЭМ!$B$33:$B$776,F$113)+'СЕТ СН'!$I$12+СВЦЭМ!$D$10+'СЕТ СН'!$I$6-'СЕТ СН'!$I$22</f>
        <v>1491.0647471500001</v>
      </c>
      <c r="G142" s="36">
        <f>SUMIFS(СВЦЭМ!$C$33:$C$776,СВЦЭМ!$A$33:$A$776,$A142,СВЦЭМ!$B$33:$B$776,G$113)+'СЕТ СН'!$I$12+СВЦЭМ!$D$10+'СЕТ СН'!$I$6-'СЕТ СН'!$I$22</f>
        <v>1492.38118005</v>
      </c>
      <c r="H142" s="36">
        <f>SUMIFS(СВЦЭМ!$C$33:$C$776,СВЦЭМ!$A$33:$A$776,$A142,СВЦЭМ!$B$33:$B$776,H$113)+'СЕТ СН'!$I$12+СВЦЭМ!$D$10+'СЕТ СН'!$I$6-'СЕТ СН'!$I$22</f>
        <v>1464.5218153000001</v>
      </c>
      <c r="I142" s="36">
        <f>SUMIFS(СВЦЭМ!$C$33:$C$776,СВЦЭМ!$A$33:$A$776,$A142,СВЦЭМ!$B$33:$B$776,I$113)+'СЕТ СН'!$I$12+СВЦЭМ!$D$10+'СЕТ СН'!$I$6-'СЕТ СН'!$I$22</f>
        <v>1432.12347905</v>
      </c>
      <c r="J142" s="36">
        <f>SUMIFS(СВЦЭМ!$C$33:$C$776,СВЦЭМ!$A$33:$A$776,$A142,СВЦЭМ!$B$33:$B$776,J$113)+'СЕТ СН'!$I$12+СВЦЭМ!$D$10+'СЕТ СН'!$I$6-'СЕТ СН'!$I$22</f>
        <v>1396.8983036</v>
      </c>
      <c r="K142" s="36">
        <f>SUMIFS(СВЦЭМ!$C$33:$C$776,СВЦЭМ!$A$33:$A$776,$A142,СВЦЭМ!$B$33:$B$776,K$113)+'СЕТ СН'!$I$12+СВЦЭМ!$D$10+'СЕТ СН'!$I$6-'СЕТ СН'!$I$22</f>
        <v>1400.9494028300001</v>
      </c>
      <c r="L142" s="36">
        <f>SUMIFS(СВЦЭМ!$C$33:$C$776,СВЦЭМ!$A$33:$A$776,$A142,СВЦЭМ!$B$33:$B$776,L$113)+'СЕТ СН'!$I$12+СВЦЭМ!$D$10+'СЕТ СН'!$I$6-'СЕТ СН'!$I$22</f>
        <v>1397.82537602</v>
      </c>
      <c r="M142" s="36">
        <f>SUMIFS(СВЦЭМ!$C$33:$C$776,СВЦЭМ!$A$33:$A$776,$A142,СВЦЭМ!$B$33:$B$776,M$113)+'СЕТ СН'!$I$12+СВЦЭМ!$D$10+'СЕТ СН'!$I$6-'СЕТ СН'!$I$22</f>
        <v>1400.5825703200001</v>
      </c>
      <c r="N142" s="36">
        <f>SUMIFS(СВЦЭМ!$C$33:$C$776,СВЦЭМ!$A$33:$A$776,$A142,СВЦЭМ!$B$33:$B$776,N$113)+'СЕТ СН'!$I$12+СВЦЭМ!$D$10+'СЕТ СН'!$I$6-'СЕТ СН'!$I$22</f>
        <v>1404.69783566</v>
      </c>
      <c r="O142" s="36">
        <f>SUMIFS(СВЦЭМ!$C$33:$C$776,СВЦЭМ!$A$33:$A$776,$A142,СВЦЭМ!$B$33:$B$776,O$113)+'СЕТ СН'!$I$12+СВЦЭМ!$D$10+'СЕТ СН'!$I$6-'СЕТ СН'!$I$22</f>
        <v>1410.2407034</v>
      </c>
      <c r="P142" s="36">
        <f>SUMIFS(СВЦЭМ!$C$33:$C$776,СВЦЭМ!$A$33:$A$776,$A142,СВЦЭМ!$B$33:$B$776,P$113)+'СЕТ СН'!$I$12+СВЦЭМ!$D$10+'СЕТ СН'!$I$6-'СЕТ СН'!$I$22</f>
        <v>1421.6418655100001</v>
      </c>
      <c r="Q142" s="36">
        <f>SUMIFS(СВЦЭМ!$C$33:$C$776,СВЦЭМ!$A$33:$A$776,$A142,СВЦЭМ!$B$33:$B$776,Q$113)+'СЕТ СН'!$I$12+СВЦЭМ!$D$10+'СЕТ СН'!$I$6-'СЕТ СН'!$I$22</f>
        <v>1433.1254248600001</v>
      </c>
      <c r="R142" s="36">
        <f>SUMIFS(СВЦЭМ!$C$33:$C$776,СВЦЭМ!$A$33:$A$776,$A142,СВЦЭМ!$B$33:$B$776,R$113)+'СЕТ СН'!$I$12+СВЦЭМ!$D$10+'СЕТ СН'!$I$6-'СЕТ СН'!$I$22</f>
        <v>1426.25489831</v>
      </c>
      <c r="S142" s="36">
        <f>SUMIFS(СВЦЭМ!$C$33:$C$776,СВЦЭМ!$A$33:$A$776,$A142,СВЦЭМ!$B$33:$B$776,S$113)+'СЕТ СН'!$I$12+СВЦЭМ!$D$10+'СЕТ СН'!$I$6-'СЕТ СН'!$I$22</f>
        <v>1420.5659569500001</v>
      </c>
      <c r="T142" s="36">
        <f>SUMIFS(СВЦЭМ!$C$33:$C$776,СВЦЭМ!$A$33:$A$776,$A142,СВЦЭМ!$B$33:$B$776,T$113)+'СЕТ СН'!$I$12+СВЦЭМ!$D$10+'СЕТ СН'!$I$6-'СЕТ СН'!$I$22</f>
        <v>1405.22242256</v>
      </c>
      <c r="U142" s="36">
        <f>SUMIFS(СВЦЭМ!$C$33:$C$776,СВЦЭМ!$A$33:$A$776,$A142,СВЦЭМ!$B$33:$B$776,U$113)+'СЕТ СН'!$I$12+СВЦЭМ!$D$10+'СЕТ СН'!$I$6-'СЕТ СН'!$I$22</f>
        <v>1406.97711415</v>
      </c>
      <c r="V142" s="36">
        <f>SUMIFS(СВЦЭМ!$C$33:$C$776,СВЦЭМ!$A$33:$A$776,$A142,СВЦЭМ!$B$33:$B$776,V$113)+'СЕТ СН'!$I$12+СВЦЭМ!$D$10+'СЕТ СН'!$I$6-'СЕТ СН'!$I$22</f>
        <v>1396.3877506700001</v>
      </c>
      <c r="W142" s="36">
        <f>SUMIFS(СВЦЭМ!$C$33:$C$776,СВЦЭМ!$A$33:$A$776,$A142,СВЦЭМ!$B$33:$B$776,W$113)+'СЕТ СН'!$I$12+СВЦЭМ!$D$10+'СЕТ СН'!$I$6-'СЕТ СН'!$I$22</f>
        <v>1407.22561344</v>
      </c>
      <c r="X142" s="36">
        <f>SUMIFS(СВЦЭМ!$C$33:$C$776,СВЦЭМ!$A$33:$A$776,$A142,СВЦЭМ!$B$33:$B$776,X$113)+'СЕТ СН'!$I$12+СВЦЭМ!$D$10+'СЕТ СН'!$I$6-'СЕТ СН'!$I$22</f>
        <v>1412.59243072</v>
      </c>
      <c r="Y142" s="36">
        <f>SUMIFS(СВЦЭМ!$C$33:$C$776,СВЦЭМ!$A$33:$A$776,$A142,СВЦЭМ!$B$33:$B$776,Y$113)+'СЕТ СН'!$I$12+СВЦЭМ!$D$10+'СЕТ СН'!$I$6-'СЕТ СН'!$I$22</f>
        <v>1428.1154009300001</v>
      </c>
    </row>
    <row r="143" spans="1:26" ht="15.75" x14ac:dyDescent="0.2">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x14ac:dyDescent="0.2">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ht="15.75" x14ac:dyDescent="0.2">
      <c r="A145" s="138" t="s">
        <v>74</v>
      </c>
      <c r="B145" s="138"/>
      <c r="C145" s="138"/>
      <c r="D145" s="138"/>
      <c r="E145" s="138"/>
      <c r="F145" s="138"/>
      <c r="G145" s="138"/>
      <c r="H145" s="138"/>
      <c r="I145" s="138"/>
      <c r="J145" s="138"/>
      <c r="K145" s="138"/>
      <c r="L145" s="138"/>
      <c r="M145" s="138"/>
      <c r="N145" s="139" t="s">
        <v>29</v>
      </c>
      <c r="O145" s="139"/>
      <c r="P145" s="139"/>
      <c r="Q145" s="139"/>
      <c r="R145" s="139"/>
      <c r="S145" s="139"/>
      <c r="T145" s="139"/>
      <c r="U145" s="139"/>
      <c r="V145" s="39"/>
      <c r="W145" s="39"/>
      <c r="X145" s="39"/>
      <c r="Y145" s="39"/>
      <c r="Z145" s="39"/>
    </row>
    <row r="146" spans="1:26" ht="15.75" x14ac:dyDescent="0.25">
      <c r="A146" s="138"/>
      <c r="B146" s="138"/>
      <c r="C146" s="138"/>
      <c r="D146" s="138"/>
      <c r="E146" s="138"/>
      <c r="F146" s="138"/>
      <c r="G146" s="138"/>
      <c r="H146" s="138"/>
      <c r="I146" s="138"/>
      <c r="J146" s="138"/>
      <c r="K146" s="138"/>
      <c r="L146" s="138"/>
      <c r="M146" s="138"/>
      <c r="N146" s="140" t="s">
        <v>0</v>
      </c>
      <c r="O146" s="140"/>
      <c r="P146" s="140" t="s">
        <v>1</v>
      </c>
      <c r="Q146" s="140"/>
      <c r="R146" s="140" t="s">
        <v>2</v>
      </c>
      <c r="S146" s="140"/>
      <c r="T146" s="140" t="s">
        <v>3</v>
      </c>
      <c r="U146" s="140"/>
      <c r="V146" s="32"/>
      <c r="W146" s="32"/>
      <c r="X146" s="32"/>
      <c r="Y146" s="32"/>
    </row>
    <row r="147" spans="1:26" ht="15.75" x14ac:dyDescent="0.2">
      <c r="A147" s="138"/>
      <c r="B147" s="138"/>
      <c r="C147" s="138"/>
      <c r="D147" s="138"/>
      <c r="E147" s="138"/>
      <c r="F147" s="138"/>
      <c r="G147" s="138"/>
      <c r="H147" s="138"/>
      <c r="I147" s="138"/>
      <c r="J147" s="138"/>
      <c r="K147" s="138"/>
      <c r="L147" s="138"/>
      <c r="M147" s="138"/>
      <c r="N147" s="141">
        <f>СВЦЭМ!$D$12+'СЕТ СН'!$F$13-'СЕТ СН'!$F$23</f>
        <v>610676.56836461124</v>
      </c>
      <c r="O147" s="142"/>
      <c r="P147" s="141">
        <f>СВЦЭМ!$D$12+'СЕТ СН'!$F$13-'СЕТ СН'!$G$23</f>
        <v>610676.56836461124</v>
      </c>
      <c r="Q147" s="142"/>
      <c r="R147" s="141">
        <f>СВЦЭМ!$D$12+'СЕТ СН'!$F$13-'СЕТ СН'!$H$23</f>
        <v>610676.56836461124</v>
      </c>
      <c r="S147" s="142"/>
      <c r="T147" s="141">
        <f>СВЦЭМ!$D$12+'СЕТ СН'!$F$13-'СЕТ СН'!$I$23</f>
        <v>610676.56836461124</v>
      </c>
      <c r="U147" s="142"/>
      <c r="V147" s="40"/>
      <c r="W147" s="40"/>
      <c r="X147" s="40"/>
      <c r="Y147" s="40"/>
    </row>
    <row r="148" spans="1:26" x14ac:dyDescent="0.25">
      <c r="A148" s="144"/>
      <c r="B148" s="144"/>
      <c r="C148" s="144"/>
      <c r="D148" s="144"/>
      <c r="E148" s="144"/>
      <c r="F148" s="145"/>
      <c r="G148" s="145"/>
      <c r="H148" s="145"/>
      <c r="I148" s="145"/>
      <c r="J148" s="145"/>
      <c r="K148" s="145"/>
      <c r="L148" s="145"/>
      <c r="M148" s="145"/>
    </row>
    <row r="149" spans="1:26" ht="15.75" x14ac:dyDescent="0.25">
      <c r="A149" s="147" t="s">
        <v>75</v>
      </c>
      <c r="B149" s="148"/>
      <c r="C149" s="148"/>
      <c r="D149" s="148"/>
      <c r="E149" s="148"/>
      <c r="F149" s="148"/>
      <c r="G149" s="148"/>
      <c r="H149" s="148"/>
      <c r="I149" s="148"/>
      <c r="J149" s="148"/>
      <c r="K149" s="148"/>
      <c r="L149" s="148"/>
      <c r="M149" s="149"/>
      <c r="N149" s="139" t="s">
        <v>29</v>
      </c>
      <c r="O149" s="139"/>
      <c r="P149" s="139"/>
      <c r="Q149" s="139"/>
      <c r="R149" s="139"/>
      <c r="S149" s="139"/>
      <c r="T149" s="139"/>
      <c r="U149" s="139"/>
    </row>
    <row r="150" spans="1:26" ht="15.75" x14ac:dyDescent="0.25">
      <c r="A150" s="150"/>
      <c r="B150" s="151"/>
      <c r="C150" s="151"/>
      <c r="D150" s="151"/>
      <c r="E150" s="151"/>
      <c r="F150" s="151"/>
      <c r="G150" s="151"/>
      <c r="H150" s="151"/>
      <c r="I150" s="151"/>
      <c r="J150" s="151"/>
      <c r="K150" s="151"/>
      <c r="L150" s="151"/>
      <c r="M150" s="152"/>
      <c r="N150" s="140" t="s">
        <v>0</v>
      </c>
      <c r="O150" s="140"/>
      <c r="P150" s="140" t="s">
        <v>1</v>
      </c>
      <c r="Q150" s="140"/>
      <c r="R150" s="140" t="s">
        <v>2</v>
      </c>
      <c r="S150" s="140"/>
      <c r="T150" s="140" t="s">
        <v>3</v>
      </c>
      <c r="U150" s="140"/>
    </row>
    <row r="151" spans="1:26" ht="15.75" x14ac:dyDescent="0.25">
      <c r="A151" s="153"/>
      <c r="B151" s="154"/>
      <c r="C151" s="154"/>
      <c r="D151" s="154"/>
      <c r="E151" s="154"/>
      <c r="F151" s="154"/>
      <c r="G151" s="154"/>
      <c r="H151" s="154"/>
      <c r="I151" s="154"/>
      <c r="J151" s="154"/>
      <c r="K151" s="154"/>
      <c r="L151" s="154"/>
      <c r="M151" s="155"/>
      <c r="N151" s="146">
        <f>'СЕТ СН'!$F$7</f>
        <v>474576.96</v>
      </c>
      <c r="O151" s="146"/>
      <c r="P151" s="146">
        <f>'СЕТ СН'!$G$7</f>
        <v>827486.86</v>
      </c>
      <c r="Q151" s="146"/>
      <c r="R151" s="146">
        <f>'СЕТ СН'!$H$7</f>
        <v>834163.81</v>
      </c>
      <c r="S151" s="146"/>
      <c r="T151" s="146">
        <f>'СЕТ СН'!$I$7</f>
        <v>528373.91</v>
      </c>
      <c r="U151" s="146"/>
    </row>
  </sheetData>
  <sheetProtection algorithmName="SHA-512" hashValue="YufuPOztCF2X31uS6aAH6ZkKZO1WA+qn3UeRMl7Mm+wxpy6X2yESD8CS+NN1PC9b4PnttooeEKksJNonx8PrWQ==" saltValue="NJXLDFx/KDcPnARg+6onIA==" spinCount="100000" sheet="1" objects="1" scenarios="1" formatCells="0" formatColumns="0" formatRows="0" insertColumns="0" insertRows="0" insertHyperlinks="0" deleteColumns="0" deleteRows="0" sort="0" autoFilter="0" pivotTables="0"/>
  <mergeCells count="36">
    <mergeCell ref="N151:O151"/>
    <mergeCell ref="P151:Q151"/>
    <mergeCell ref="R151:S151"/>
    <mergeCell ref="T151:U151"/>
    <mergeCell ref="A149:M151"/>
    <mergeCell ref="N149:U149"/>
    <mergeCell ref="N150:O150"/>
    <mergeCell ref="P150:Q150"/>
    <mergeCell ref="R150:S150"/>
    <mergeCell ref="T150:U150"/>
    <mergeCell ref="A148:E148"/>
    <mergeCell ref="F148:G148"/>
    <mergeCell ref="H148:I148"/>
    <mergeCell ref="J148:K148"/>
    <mergeCell ref="L148:M148"/>
    <mergeCell ref="A145:M147"/>
    <mergeCell ref="A111:A113"/>
    <mergeCell ref="B111:Y112"/>
    <mergeCell ref="A77:A79"/>
    <mergeCell ref="B77:Y78"/>
    <mergeCell ref="P147:Q147"/>
    <mergeCell ref="R147:S147"/>
    <mergeCell ref="T147:U147"/>
    <mergeCell ref="N145:U145"/>
    <mergeCell ref="N146:O146"/>
    <mergeCell ref="P146:Q146"/>
    <mergeCell ref="R146:S146"/>
    <mergeCell ref="T146:U146"/>
    <mergeCell ref="N147:O147"/>
    <mergeCell ref="A43:A45"/>
    <mergeCell ref="B43:Y44"/>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4"/>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6" t="s">
        <v>40</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7" ht="32.25" customHeight="1" x14ac:dyDescent="0.2">
      <c r="A4" s="126" t="s">
        <v>10</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7" t="s">
        <v>7</v>
      </c>
      <c r="B9" s="130" t="s">
        <v>69</v>
      </c>
      <c r="C9" s="131"/>
      <c r="D9" s="131"/>
      <c r="E9" s="131"/>
      <c r="F9" s="131"/>
      <c r="G9" s="131"/>
      <c r="H9" s="131"/>
      <c r="I9" s="131"/>
      <c r="J9" s="131"/>
      <c r="K9" s="131"/>
      <c r="L9" s="131"/>
      <c r="M9" s="131"/>
      <c r="N9" s="131"/>
      <c r="O9" s="131"/>
      <c r="P9" s="131"/>
      <c r="Q9" s="131"/>
      <c r="R9" s="131"/>
      <c r="S9" s="131"/>
      <c r="T9" s="131"/>
      <c r="U9" s="131"/>
      <c r="V9" s="131"/>
      <c r="W9" s="131"/>
      <c r="X9" s="131"/>
      <c r="Y9" s="132"/>
    </row>
    <row r="10" spans="1:27" ht="12.75" customHeight="1"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7" ht="12.75" customHeight="1"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01.02.2020</v>
      </c>
      <c r="B12" s="36">
        <f>SUMIFS(СВЦЭМ!$D$33:$D$776,СВЦЭМ!$A$33:$A$776,$A12,СВЦЭМ!$B$33:$B$776,B$11)+'СЕТ СН'!$F$14+СВЦЭМ!$D$10+'СЕТ СН'!$F$5-'СЕТ СН'!$F$24</f>
        <v>1968.3152476700002</v>
      </c>
      <c r="C12" s="36">
        <f>SUMIFS(СВЦЭМ!$D$33:$D$776,СВЦЭМ!$A$33:$A$776,$A12,СВЦЭМ!$B$33:$B$776,C$11)+'СЕТ СН'!$F$14+СВЦЭМ!$D$10+'СЕТ СН'!$F$5-'СЕТ СН'!$F$24</f>
        <v>2002.1176699100001</v>
      </c>
      <c r="D12" s="36">
        <f>SUMIFS(СВЦЭМ!$D$33:$D$776,СВЦЭМ!$A$33:$A$776,$A12,СВЦЭМ!$B$33:$B$776,D$11)+'СЕТ СН'!$F$14+СВЦЭМ!$D$10+'СЕТ СН'!$F$5-'СЕТ СН'!$F$24</f>
        <v>2033.3703024800002</v>
      </c>
      <c r="E12" s="36">
        <f>SUMIFS(СВЦЭМ!$D$33:$D$776,СВЦЭМ!$A$33:$A$776,$A12,СВЦЭМ!$B$33:$B$776,E$11)+'СЕТ СН'!$F$14+СВЦЭМ!$D$10+'СЕТ СН'!$F$5-'СЕТ СН'!$F$24</f>
        <v>2028.62395311</v>
      </c>
      <c r="F12" s="36">
        <f>SUMIFS(СВЦЭМ!$D$33:$D$776,СВЦЭМ!$A$33:$A$776,$A12,СВЦЭМ!$B$33:$B$776,F$11)+'СЕТ СН'!$F$14+СВЦЭМ!$D$10+'СЕТ СН'!$F$5-'СЕТ СН'!$F$24</f>
        <v>2016.01484443</v>
      </c>
      <c r="G12" s="36">
        <f>SUMIFS(СВЦЭМ!$D$33:$D$776,СВЦЭМ!$A$33:$A$776,$A12,СВЦЭМ!$B$33:$B$776,G$11)+'СЕТ СН'!$F$14+СВЦЭМ!$D$10+'СЕТ СН'!$F$5-'СЕТ СН'!$F$24</f>
        <v>1998.48201698</v>
      </c>
      <c r="H12" s="36">
        <f>SUMIFS(СВЦЭМ!$D$33:$D$776,СВЦЭМ!$A$33:$A$776,$A12,СВЦЭМ!$B$33:$B$776,H$11)+'СЕТ СН'!$F$14+СВЦЭМ!$D$10+'СЕТ СН'!$F$5-'СЕТ СН'!$F$24</f>
        <v>1971.36333031</v>
      </c>
      <c r="I12" s="36">
        <f>SUMIFS(СВЦЭМ!$D$33:$D$776,СВЦЭМ!$A$33:$A$776,$A12,СВЦЭМ!$B$33:$B$776,I$11)+'СЕТ СН'!$F$14+СВЦЭМ!$D$10+'СЕТ СН'!$F$5-'СЕТ СН'!$F$24</f>
        <v>1943.4988096100001</v>
      </c>
      <c r="J12" s="36">
        <f>SUMIFS(СВЦЭМ!$D$33:$D$776,СВЦЭМ!$A$33:$A$776,$A12,СВЦЭМ!$B$33:$B$776,J$11)+'СЕТ СН'!$F$14+СВЦЭМ!$D$10+'СЕТ СН'!$F$5-'СЕТ СН'!$F$24</f>
        <v>1922.5029236700002</v>
      </c>
      <c r="K12" s="36">
        <f>SUMIFS(СВЦЭМ!$D$33:$D$776,СВЦЭМ!$A$33:$A$776,$A12,СВЦЭМ!$B$33:$B$776,K$11)+'СЕТ СН'!$F$14+СВЦЭМ!$D$10+'СЕТ СН'!$F$5-'СЕТ СН'!$F$24</f>
        <v>1888.7852840800001</v>
      </c>
      <c r="L12" s="36">
        <f>SUMIFS(СВЦЭМ!$D$33:$D$776,СВЦЭМ!$A$33:$A$776,$A12,СВЦЭМ!$B$33:$B$776,L$11)+'СЕТ СН'!$F$14+СВЦЭМ!$D$10+'СЕТ СН'!$F$5-'СЕТ СН'!$F$24</f>
        <v>1881.90971373</v>
      </c>
      <c r="M12" s="36">
        <f>SUMIFS(СВЦЭМ!$D$33:$D$776,СВЦЭМ!$A$33:$A$776,$A12,СВЦЭМ!$B$33:$B$776,M$11)+'СЕТ СН'!$F$14+СВЦЭМ!$D$10+'СЕТ СН'!$F$5-'СЕТ СН'!$F$24</f>
        <v>1889.1500362400002</v>
      </c>
      <c r="N12" s="36">
        <f>SUMIFS(СВЦЭМ!$D$33:$D$776,СВЦЭМ!$A$33:$A$776,$A12,СВЦЭМ!$B$33:$B$776,N$11)+'СЕТ СН'!$F$14+СВЦЭМ!$D$10+'СЕТ СН'!$F$5-'СЕТ СН'!$F$24</f>
        <v>1903.35685083</v>
      </c>
      <c r="O12" s="36">
        <f>SUMIFS(СВЦЭМ!$D$33:$D$776,СВЦЭМ!$A$33:$A$776,$A12,СВЦЭМ!$B$33:$B$776,O$11)+'СЕТ СН'!$F$14+СВЦЭМ!$D$10+'СЕТ СН'!$F$5-'СЕТ СН'!$F$24</f>
        <v>1930.6224064400001</v>
      </c>
      <c r="P12" s="36">
        <f>SUMIFS(СВЦЭМ!$D$33:$D$776,СВЦЭМ!$A$33:$A$776,$A12,СВЦЭМ!$B$33:$B$776,P$11)+'СЕТ СН'!$F$14+СВЦЭМ!$D$10+'СЕТ СН'!$F$5-'СЕТ СН'!$F$24</f>
        <v>1942.0482789100001</v>
      </c>
      <c r="Q12" s="36">
        <f>SUMIFS(СВЦЭМ!$D$33:$D$776,СВЦЭМ!$A$33:$A$776,$A12,СВЦЭМ!$B$33:$B$776,Q$11)+'СЕТ СН'!$F$14+СВЦЭМ!$D$10+'СЕТ СН'!$F$5-'СЕТ СН'!$F$24</f>
        <v>1947.41913507</v>
      </c>
      <c r="R12" s="36">
        <f>SUMIFS(СВЦЭМ!$D$33:$D$776,СВЦЭМ!$A$33:$A$776,$A12,СВЦЭМ!$B$33:$B$776,R$11)+'СЕТ СН'!$F$14+СВЦЭМ!$D$10+'СЕТ СН'!$F$5-'СЕТ СН'!$F$24</f>
        <v>1944.8898378200001</v>
      </c>
      <c r="S12" s="36">
        <f>SUMIFS(СВЦЭМ!$D$33:$D$776,СВЦЭМ!$A$33:$A$776,$A12,СВЦЭМ!$B$33:$B$776,S$11)+'СЕТ СН'!$F$14+СВЦЭМ!$D$10+'СЕТ СН'!$F$5-'СЕТ СН'!$F$24</f>
        <v>1933.91836562</v>
      </c>
      <c r="T12" s="36">
        <f>SUMIFS(СВЦЭМ!$D$33:$D$776,СВЦЭМ!$A$33:$A$776,$A12,СВЦЭМ!$B$33:$B$776,T$11)+'СЕТ СН'!$F$14+СВЦЭМ!$D$10+'СЕТ СН'!$F$5-'СЕТ СН'!$F$24</f>
        <v>1897.8100773000001</v>
      </c>
      <c r="U12" s="36">
        <f>SUMIFS(СВЦЭМ!$D$33:$D$776,СВЦЭМ!$A$33:$A$776,$A12,СВЦЭМ!$B$33:$B$776,U$11)+'СЕТ СН'!$F$14+СВЦЭМ!$D$10+'СЕТ СН'!$F$5-'СЕТ СН'!$F$24</f>
        <v>1901.29817202</v>
      </c>
      <c r="V12" s="36">
        <f>SUMIFS(СВЦЭМ!$D$33:$D$776,СВЦЭМ!$A$33:$A$776,$A12,СВЦЭМ!$B$33:$B$776,V$11)+'СЕТ СН'!$F$14+СВЦЭМ!$D$10+'СЕТ СН'!$F$5-'СЕТ СН'!$F$24</f>
        <v>1910.1151310499999</v>
      </c>
      <c r="W12" s="36">
        <f>SUMIFS(СВЦЭМ!$D$33:$D$776,СВЦЭМ!$A$33:$A$776,$A12,СВЦЭМ!$B$33:$B$776,W$11)+'СЕТ СН'!$F$14+СВЦЭМ!$D$10+'СЕТ СН'!$F$5-'СЕТ СН'!$F$24</f>
        <v>1923.9690971300001</v>
      </c>
      <c r="X12" s="36">
        <f>SUMIFS(СВЦЭМ!$D$33:$D$776,СВЦЭМ!$A$33:$A$776,$A12,СВЦЭМ!$B$33:$B$776,X$11)+'СЕТ СН'!$F$14+СВЦЭМ!$D$10+'СЕТ СН'!$F$5-'СЕТ СН'!$F$24</f>
        <v>1941.8642481699999</v>
      </c>
      <c r="Y12" s="36">
        <f>SUMIFS(СВЦЭМ!$D$33:$D$776,СВЦЭМ!$A$33:$A$776,$A12,СВЦЭМ!$B$33:$B$776,Y$11)+'СЕТ СН'!$F$14+СВЦЭМ!$D$10+'СЕТ СН'!$F$5-'СЕТ СН'!$F$24</f>
        <v>1960.4156825800001</v>
      </c>
      <c r="AA12" s="45"/>
    </row>
    <row r="13" spans="1:27" ht="15.75" x14ac:dyDescent="0.2">
      <c r="A13" s="35">
        <f>A12+1</f>
        <v>43863</v>
      </c>
      <c r="B13" s="36">
        <f>SUMIFS(СВЦЭМ!$D$33:$D$776,СВЦЭМ!$A$33:$A$776,$A13,СВЦЭМ!$B$33:$B$776,B$11)+'СЕТ СН'!$F$14+СВЦЭМ!$D$10+'СЕТ СН'!$F$5-'СЕТ СН'!$F$24</f>
        <v>1963.68223018</v>
      </c>
      <c r="C13" s="36">
        <f>SUMIFS(СВЦЭМ!$D$33:$D$776,СВЦЭМ!$A$33:$A$776,$A13,СВЦЭМ!$B$33:$B$776,C$11)+'СЕТ СН'!$F$14+СВЦЭМ!$D$10+'СЕТ СН'!$F$5-'СЕТ СН'!$F$24</f>
        <v>1991.7731231600001</v>
      </c>
      <c r="D13" s="36">
        <f>SUMIFS(СВЦЭМ!$D$33:$D$776,СВЦЭМ!$A$33:$A$776,$A13,СВЦЭМ!$B$33:$B$776,D$11)+'СЕТ СН'!$F$14+СВЦЭМ!$D$10+'СЕТ СН'!$F$5-'СЕТ СН'!$F$24</f>
        <v>2014.2251337800001</v>
      </c>
      <c r="E13" s="36">
        <f>SUMIFS(СВЦЭМ!$D$33:$D$776,СВЦЭМ!$A$33:$A$776,$A13,СВЦЭМ!$B$33:$B$776,E$11)+'СЕТ СН'!$F$14+СВЦЭМ!$D$10+'СЕТ СН'!$F$5-'СЕТ СН'!$F$24</f>
        <v>2027.9058916399999</v>
      </c>
      <c r="F13" s="36">
        <f>SUMIFS(СВЦЭМ!$D$33:$D$776,СВЦЭМ!$A$33:$A$776,$A13,СВЦЭМ!$B$33:$B$776,F$11)+'СЕТ СН'!$F$14+СВЦЭМ!$D$10+'СЕТ СН'!$F$5-'СЕТ СН'!$F$24</f>
        <v>2021.9954264800001</v>
      </c>
      <c r="G13" s="36">
        <f>SUMIFS(СВЦЭМ!$D$33:$D$776,СВЦЭМ!$A$33:$A$776,$A13,СВЦЭМ!$B$33:$B$776,G$11)+'СЕТ СН'!$F$14+СВЦЭМ!$D$10+'СЕТ СН'!$F$5-'СЕТ СН'!$F$24</f>
        <v>2012.8889642700001</v>
      </c>
      <c r="H13" s="36">
        <f>SUMIFS(СВЦЭМ!$D$33:$D$776,СВЦЭМ!$A$33:$A$776,$A13,СВЦЭМ!$B$33:$B$776,H$11)+'СЕТ СН'!$F$14+СВЦЭМ!$D$10+'СЕТ СН'!$F$5-'СЕТ СН'!$F$24</f>
        <v>1991.4508516400001</v>
      </c>
      <c r="I13" s="36">
        <f>SUMIFS(СВЦЭМ!$D$33:$D$776,СВЦЭМ!$A$33:$A$776,$A13,СВЦЭМ!$B$33:$B$776,I$11)+'СЕТ СН'!$F$14+СВЦЭМ!$D$10+'СЕТ СН'!$F$5-'СЕТ СН'!$F$24</f>
        <v>1965.5743808699999</v>
      </c>
      <c r="J13" s="36">
        <f>SUMIFS(СВЦЭМ!$D$33:$D$776,СВЦЭМ!$A$33:$A$776,$A13,СВЦЭМ!$B$33:$B$776,J$11)+'СЕТ СН'!$F$14+СВЦЭМ!$D$10+'СЕТ СН'!$F$5-'СЕТ СН'!$F$24</f>
        <v>1938.1323687500001</v>
      </c>
      <c r="K13" s="36">
        <f>SUMIFS(СВЦЭМ!$D$33:$D$776,СВЦЭМ!$A$33:$A$776,$A13,СВЦЭМ!$B$33:$B$776,K$11)+'СЕТ СН'!$F$14+СВЦЭМ!$D$10+'СЕТ СН'!$F$5-'СЕТ СН'!$F$24</f>
        <v>1904.83391209</v>
      </c>
      <c r="L13" s="36">
        <f>SUMIFS(СВЦЭМ!$D$33:$D$776,СВЦЭМ!$A$33:$A$776,$A13,СВЦЭМ!$B$33:$B$776,L$11)+'СЕТ СН'!$F$14+СВЦЭМ!$D$10+'СЕТ СН'!$F$5-'СЕТ СН'!$F$24</f>
        <v>1889.76043531</v>
      </c>
      <c r="M13" s="36">
        <f>SUMIFS(СВЦЭМ!$D$33:$D$776,СВЦЭМ!$A$33:$A$776,$A13,СВЦЭМ!$B$33:$B$776,M$11)+'СЕТ СН'!$F$14+СВЦЭМ!$D$10+'СЕТ СН'!$F$5-'СЕТ СН'!$F$24</f>
        <v>1889.7823142699999</v>
      </c>
      <c r="N13" s="36">
        <f>SUMIFS(СВЦЭМ!$D$33:$D$776,СВЦЭМ!$A$33:$A$776,$A13,СВЦЭМ!$B$33:$B$776,N$11)+'СЕТ СН'!$F$14+СВЦЭМ!$D$10+'СЕТ СН'!$F$5-'СЕТ СН'!$F$24</f>
        <v>1899.74462625</v>
      </c>
      <c r="O13" s="36">
        <f>SUMIFS(СВЦЭМ!$D$33:$D$776,СВЦЭМ!$A$33:$A$776,$A13,СВЦЭМ!$B$33:$B$776,O$11)+'СЕТ СН'!$F$14+СВЦЭМ!$D$10+'СЕТ СН'!$F$5-'СЕТ СН'!$F$24</f>
        <v>1920.47997799</v>
      </c>
      <c r="P13" s="36">
        <f>SUMIFS(СВЦЭМ!$D$33:$D$776,СВЦЭМ!$A$33:$A$776,$A13,СВЦЭМ!$B$33:$B$776,P$11)+'СЕТ СН'!$F$14+СВЦЭМ!$D$10+'СЕТ СН'!$F$5-'СЕТ СН'!$F$24</f>
        <v>1932.3362885000001</v>
      </c>
      <c r="Q13" s="36">
        <f>SUMIFS(СВЦЭМ!$D$33:$D$776,СВЦЭМ!$A$33:$A$776,$A13,СВЦЭМ!$B$33:$B$776,Q$11)+'СЕТ СН'!$F$14+СВЦЭМ!$D$10+'СЕТ СН'!$F$5-'СЕТ СН'!$F$24</f>
        <v>1946.2931791800002</v>
      </c>
      <c r="R13" s="36">
        <f>SUMIFS(СВЦЭМ!$D$33:$D$776,СВЦЭМ!$A$33:$A$776,$A13,СВЦЭМ!$B$33:$B$776,R$11)+'СЕТ СН'!$F$14+СВЦЭМ!$D$10+'СЕТ СН'!$F$5-'СЕТ СН'!$F$24</f>
        <v>1937.13537668</v>
      </c>
      <c r="S13" s="36">
        <f>SUMIFS(СВЦЭМ!$D$33:$D$776,СВЦЭМ!$A$33:$A$776,$A13,СВЦЭМ!$B$33:$B$776,S$11)+'СЕТ СН'!$F$14+СВЦЭМ!$D$10+'СЕТ СН'!$F$5-'СЕТ СН'!$F$24</f>
        <v>1925.70870367</v>
      </c>
      <c r="T13" s="36">
        <f>SUMIFS(СВЦЭМ!$D$33:$D$776,СВЦЭМ!$A$33:$A$776,$A13,СВЦЭМ!$B$33:$B$776,T$11)+'СЕТ СН'!$F$14+СВЦЭМ!$D$10+'СЕТ СН'!$F$5-'СЕТ СН'!$F$24</f>
        <v>1906.46854551</v>
      </c>
      <c r="U13" s="36">
        <f>SUMIFS(СВЦЭМ!$D$33:$D$776,СВЦЭМ!$A$33:$A$776,$A13,СВЦЭМ!$B$33:$B$776,U$11)+'СЕТ СН'!$F$14+СВЦЭМ!$D$10+'СЕТ СН'!$F$5-'СЕТ СН'!$F$24</f>
        <v>1898.56839345</v>
      </c>
      <c r="V13" s="36">
        <f>SUMIFS(СВЦЭМ!$D$33:$D$776,СВЦЭМ!$A$33:$A$776,$A13,СВЦЭМ!$B$33:$B$776,V$11)+'СЕТ СН'!$F$14+СВЦЭМ!$D$10+'СЕТ СН'!$F$5-'СЕТ СН'!$F$24</f>
        <v>1891.7074498900001</v>
      </c>
      <c r="W13" s="36">
        <f>SUMIFS(СВЦЭМ!$D$33:$D$776,СВЦЭМ!$A$33:$A$776,$A13,СВЦЭМ!$B$33:$B$776,W$11)+'СЕТ СН'!$F$14+СВЦЭМ!$D$10+'СЕТ СН'!$F$5-'СЕТ СН'!$F$24</f>
        <v>1902.5634045000002</v>
      </c>
      <c r="X13" s="36">
        <f>SUMIFS(СВЦЭМ!$D$33:$D$776,СВЦЭМ!$A$33:$A$776,$A13,СВЦЭМ!$B$33:$B$776,X$11)+'СЕТ СН'!$F$14+СВЦЭМ!$D$10+'СЕТ СН'!$F$5-'СЕТ СН'!$F$24</f>
        <v>1911.4535091400001</v>
      </c>
      <c r="Y13" s="36">
        <f>SUMIFS(СВЦЭМ!$D$33:$D$776,СВЦЭМ!$A$33:$A$776,$A13,СВЦЭМ!$B$33:$B$776,Y$11)+'СЕТ СН'!$F$14+СВЦЭМ!$D$10+'СЕТ СН'!$F$5-'СЕТ СН'!$F$24</f>
        <v>1925.91632897</v>
      </c>
    </row>
    <row r="14" spans="1:27" ht="15.75" x14ac:dyDescent="0.2">
      <c r="A14" s="35">
        <f t="shared" ref="A14:A40" si="0">A13+1</f>
        <v>43864</v>
      </c>
      <c r="B14" s="36">
        <f>SUMIFS(СВЦЭМ!$D$33:$D$776,СВЦЭМ!$A$33:$A$776,$A14,СВЦЭМ!$B$33:$B$776,B$11)+'СЕТ СН'!$F$14+СВЦЭМ!$D$10+'СЕТ СН'!$F$5-'СЕТ СН'!$F$24</f>
        <v>1959.5074307100001</v>
      </c>
      <c r="C14" s="36">
        <f>SUMIFS(СВЦЭМ!$D$33:$D$776,СВЦЭМ!$A$33:$A$776,$A14,СВЦЭМ!$B$33:$B$776,C$11)+'СЕТ СН'!$F$14+СВЦЭМ!$D$10+'СЕТ СН'!$F$5-'СЕТ СН'!$F$24</f>
        <v>1972.6854594800002</v>
      </c>
      <c r="D14" s="36">
        <f>SUMIFS(СВЦЭМ!$D$33:$D$776,СВЦЭМ!$A$33:$A$776,$A14,СВЦЭМ!$B$33:$B$776,D$11)+'СЕТ СН'!$F$14+СВЦЭМ!$D$10+'СЕТ СН'!$F$5-'СЕТ СН'!$F$24</f>
        <v>1981.12775691</v>
      </c>
      <c r="E14" s="36">
        <f>SUMIFS(СВЦЭМ!$D$33:$D$776,СВЦЭМ!$A$33:$A$776,$A14,СВЦЭМ!$B$33:$B$776,E$11)+'СЕТ СН'!$F$14+СВЦЭМ!$D$10+'СЕТ СН'!$F$5-'СЕТ СН'!$F$24</f>
        <v>1982.6554945400001</v>
      </c>
      <c r="F14" s="36">
        <f>SUMIFS(СВЦЭМ!$D$33:$D$776,СВЦЭМ!$A$33:$A$776,$A14,СВЦЭМ!$B$33:$B$776,F$11)+'СЕТ СН'!$F$14+СВЦЭМ!$D$10+'СЕТ СН'!$F$5-'СЕТ СН'!$F$24</f>
        <v>1979.7164005899999</v>
      </c>
      <c r="G14" s="36">
        <f>SUMIFS(СВЦЭМ!$D$33:$D$776,СВЦЭМ!$A$33:$A$776,$A14,СВЦЭМ!$B$33:$B$776,G$11)+'СЕТ СН'!$F$14+СВЦЭМ!$D$10+'СЕТ СН'!$F$5-'СЕТ СН'!$F$24</f>
        <v>1977.83617927</v>
      </c>
      <c r="H14" s="36">
        <f>SUMIFS(СВЦЭМ!$D$33:$D$776,СВЦЭМ!$A$33:$A$776,$A14,СВЦЭМ!$B$33:$B$776,H$11)+'СЕТ СН'!$F$14+СВЦЭМ!$D$10+'СЕТ СН'!$F$5-'СЕТ СН'!$F$24</f>
        <v>1941.1969661500002</v>
      </c>
      <c r="I14" s="36">
        <f>SUMIFS(СВЦЭМ!$D$33:$D$776,СВЦЭМ!$A$33:$A$776,$A14,СВЦЭМ!$B$33:$B$776,I$11)+'СЕТ СН'!$F$14+СВЦЭМ!$D$10+'СЕТ СН'!$F$5-'СЕТ СН'!$F$24</f>
        <v>1923.0882085400001</v>
      </c>
      <c r="J14" s="36">
        <f>SUMIFS(СВЦЭМ!$D$33:$D$776,СВЦЭМ!$A$33:$A$776,$A14,СВЦЭМ!$B$33:$B$776,J$11)+'СЕТ СН'!$F$14+СВЦЭМ!$D$10+'СЕТ СН'!$F$5-'СЕТ СН'!$F$24</f>
        <v>1911.5590110200001</v>
      </c>
      <c r="K14" s="36">
        <f>SUMIFS(СВЦЭМ!$D$33:$D$776,СВЦЭМ!$A$33:$A$776,$A14,СВЦЭМ!$B$33:$B$776,K$11)+'СЕТ СН'!$F$14+СВЦЭМ!$D$10+'СЕТ СН'!$F$5-'СЕТ СН'!$F$24</f>
        <v>1922.1323231400002</v>
      </c>
      <c r="L14" s="36">
        <f>SUMIFS(СВЦЭМ!$D$33:$D$776,СВЦЭМ!$A$33:$A$776,$A14,СВЦЭМ!$B$33:$B$776,L$11)+'СЕТ СН'!$F$14+СВЦЭМ!$D$10+'СЕТ СН'!$F$5-'СЕТ СН'!$F$24</f>
        <v>1922.26826097</v>
      </c>
      <c r="M14" s="36">
        <f>SUMIFS(СВЦЭМ!$D$33:$D$776,СВЦЭМ!$A$33:$A$776,$A14,СВЦЭМ!$B$33:$B$776,M$11)+'СЕТ СН'!$F$14+СВЦЭМ!$D$10+'СЕТ СН'!$F$5-'СЕТ СН'!$F$24</f>
        <v>1922.22503841</v>
      </c>
      <c r="N14" s="36">
        <f>SUMIFS(СВЦЭМ!$D$33:$D$776,СВЦЭМ!$A$33:$A$776,$A14,СВЦЭМ!$B$33:$B$776,N$11)+'СЕТ СН'!$F$14+СВЦЭМ!$D$10+'СЕТ СН'!$F$5-'СЕТ СН'!$F$24</f>
        <v>1953.42172725</v>
      </c>
      <c r="O14" s="36">
        <f>SUMIFS(СВЦЭМ!$D$33:$D$776,СВЦЭМ!$A$33:$A$776,$A14,СВЦЭМ!$B$33:$B$776,O$11)+'СЕТ СН'!$F$14+СВЦЭМ!$D$10+'СЕТ СН'!$F$5-'СЕТ СН'!$F$24</f>
        <v>1975.6232128000001</v>
      </c>
      <c r="P14" s="36">
        <f>SUMIFS(СВЦЭМ!$D$33:$D$776,СВЦЭМ!$A$33:$A$776,$A14,СВЦЭМ!$B$33:$B$776,P$11)+'СЕТ СН'!$F$14+СВЦЭМ!$D$10+'СЕТ СН'!$F$5-'СЕТ СН'!$F$24</f>
        <v>1981.2525303500001</v>
      </c>
      <c r="Q14" s="36">
        <f>SUMIFS(СВЦЭМ!$D$33:$D$776,СВЦЭМ!$A$33:$A$776,$A14,СВЦЭМ!$B$33:$B$776,Q$11)+'СЕТ СН'!$F$14+СВЦЭМ!$D$10+'СЕТ СН'!$F$5-'СЕТ СН'!$F$24</f>
        <v>1991.34458227</v>
      </c>
      <c r="R14" s="36">
        <f>SUMIFS(СВЦЭМ!$D$33:$D$776,СВЦЭМ!$A$33:$A$776,$A14,СВЦЭМ!$B$33:$B$776,R$11)+'СЕТ СН'!$F$14+СВЦЭМ!$D$10+'СЕТ СН'!$F$5-'СЕТ СН'!$F$24</f>
        <v>1987.32653544</v>
      </c>
      <c r="S14" s="36">
        <f>SUMIFS(СВЦЭМ!$D$33:$D$776,СВЦЭМ!$A$33:$A$776,$A14,СВЦЭМ!$B$33:$B$776,S$11)+'СЕТ СН'!$F$14+СВЦЭМ!$D$10+'СЕТ СН'!$F$5-'СЕТ СН'!$F$24</f>
        <v>1976.492381</v>
      </c>
      <c r="T14" s="36">
        <f>SUMIFS(СВЦЭМ!$D$33:$D$776,СВЦЭМ!$A$33:$A$776,$A14,СВЦЭМ!$B$33:$B$776,T$11)+'СЕТ СН'!$F$14+СВЦЭМ!$D$10+'СЕТ СН'!$F$5-'СЕТ СН'!$F$24</f>
        <v>1940.7705127600002</v>
      </c>
      <c r="U14" s="36">
        <f>SUMIFS(СВЦЭМ!$D$33:$D$776,СВЦЭМ!$A$33:$A$776,$A14,СВЦЭМ!$B$33:$B$776,U$11)+'СЕТ СН'!$F$14+СВЦЭМ!$D$10+'СЕТ СН'!$F$5-'СЕТ СН'!$F$24</f>
        <v>1931.0957538</v>
      </c>
      <c r="V14" s="36">
        <f>SUMIFS(СВЦЭМ!$D$33:$D$776,СВЦЭМ!$A$33:$A$776,$A14,СВЦЭМ!$B$33:$B$776,V$11)+'СЕТ СН'!$F$14+СВЦЭМ!$D$10+'СЕТ СН'!$F$5-'СЕТ СН'!$F$24</f>
        <v>1937.0243316000001</v>
      </c>
      <c r="W14" s="36">
        <f>SUMIFS(СВЦЭМ!$D$33:$D$776,СВЦЭМ!$A$33:$A$776,$A14,СВЦЭМ!$B$33:$B$776,W$11)+'СЕТ СН'!$F$14+СВЦЭМ!$D$10+'СЕТ СН'!$F$5-'СЕТ СН'!$F$24</f>
        <v>1922.6325151599999</v>
      </c>
      <c r="X14" s="36">
        <f>SUMIFS(СВЦЭМ!$D$33:$D$776,СВЦЭМ!$A$33:$A$776,$A14,СВЦЭМ!$B$33:$B$776,X$11)+'СЕТ СН'!$F$14+СВЦЭМ!$D$10+'СЕТ СН'!$F$5-'СЕТ СН'!$F$24</f>
        <v>1928.0637013400001</v>
      </c>
      <c r="Y14" s="36">
        <f>SUMIFS(СВЦЭМ!$D$33:$D$776,СВЦЭМ!$A$33:$A$776,$A14,СВЦЭМ!$B$33:$B$776,Y$11)+'СЕТ СН'!$F$14+СВЦЭМ!$D$10+'СЕТ СН'!$F$5-'СЕТ СН'!$F$24</f>
        <v>1940.0830817000001</v>
      </c>
    </row>
    <row r="15" spans="1:27" ht="15.75" x14ac:dyDescent="0.2">
      <c r="A15" s="35">
        <f t="shared" si="0"/>
        <v>43865</v>
      </c>
      <c r="B15" s="36">
        <f>SUMIFS(СВЦЭМ!$D$33:$D$776,СВЦЭМ!$A$33:$A$776,$A15,СВЦЭМ!$B$33:$B$776,B$11)+'СЕТ СН'!$F$14+СВЦЭМ!$D$10+'СЕТ СН'!$F$5-'СЕТ СН'!$F$24</f>
        <v>1939.7286496700001</v>
      </c>
      <c r="C15" s="36">
        <f>SUMIFS(СВЦЭМ!$D$33:$D$776,СВЦЭМ!$A$33:$A$776,$A15,СВЦЭМ!$B$33:$B$776,C$11)+'СЕТ СН'!$F$14+СВЦЭМ!$D$10+'СЕТ СН'!$F$5-'СЕТ СН'!$F$24</f>
        <v>1951.2701669400001</v>
      </c>
      <c r="D15" s="36">
        <f>SUMIFS(СВЦЭМ!$D$33:$D$776,СВЦЭМ!$A$33:$A$776,$A15,СВЦЭМ!$B$33:$B$776,D$11)+'СЕТ СН'!$F$14+СВЦЭМ!$D$10+'СЕТ СН'!$F$5-'СЕТ СН'!$F$24</f>
        <v>1964.6976799399999</v>
      </c>
      <c r="E15" s="36">
        <f>SUMIFS(СВЦЭМ!$D$33:$D$776,СВЦЭМ!$A$33:$A$776,$A15,СВЦЭМ!$B$33:$B$776,E$11)+'СЕТ СН'!$F$14+СВЦЭМ!$D$10+'СЕТ СН'!$F$5-'СЕТ СН'!$F$24</f>
        <v>1962.99147487</v>
      </c>
      <c r="F15" s="36">
        <f>SUMIFS(СВЦЭМ!$D$33:$D$776,СВЦЭМ!$A$33:$A$776,$A15,СВЦЭМ!$B$33:$B$776,F$11)+'СЕТ СН'!$F$14+СВЦЭМ!$D$10+'СЕТ СН'!$F$5-'СЕТ СН'!$F$24</f>
        <v>1953.4286811900001</v>
      </c>
      <c r="G15" s="36">
        <f>SUMIFS(СВЦЭМ!$D$33:$D$776,СВЦЭМ!$A$33:$A$776,$A15,СВЦЭМ!$B$33:$B$776,G$11)+'СЕТ СН'!$F$14+СВЦЭМ!$D$10+'СЕТ СН'!$F$5-'СЕТ СН'!$F$24</f>
        <v>1933.15147402</v>
      </c>
      <c r="H15" s="36">
        <f>SUMIFS(СВЦЭМ!$D$33:$D$776,СВЦЭМ!$A$33:$A$776,$A15,СВЦЭМ!$B$33:$B$776,H$11)+'СЕТ СН'!$F$14+СВЦЭМ!$D$10+'СЕТ СН'!$F$5-'СЕТ СН'!$F$24</f>
        <v>1914.4585005200001</v>
      </c>
      <c r="I15" s="36">
        <f>SUMIFS(СВЦЭМ!$D$33:$D$776,СВЦЭМ!$A$33:$A$776,$A15,СВЦЭМ!$B$33:$B$776,I$11)+'СЕТ СН'!$F$14+СВЦЭМ!$D$10+'СЕТ СН'!$F$5-'СЕТ СН'!$F$24</f>
        <v>1886.9827672400002</v>
      </c>
      <c r="J15" s="36">
        <f>SUMIFS(СВЦЭМ!$D$33:$D$776,СВЦЭМ!$A$33:$A$776,$A15,СВЦЭМ!$B$33:$B$776,J$11)+'СЕТ СН'!$F$14+СВЦЭМ!$D$10+'СЕТ СН'!$F$5-'СЕТ СН'!$F$24</f>
        <v>1868.2504284300001</v>
      </c>
      <c r="K15" s="36">
        <f>SUMIFS(СВЦЭМ!$D$33:$D$776,СВЦЭМ!$A$33:$A$776,$A15,СВЦЭМ!$B$33:$B$776,K$11)+'СЕТ СН'!$F$14+СВЦЭМ!$D$10+'СЕТ СН'!$F$5-'СЕТ СН'!$F$24</f>
        <v>1858.2360937200001</v>
      </c>
      <c r="L15" s="36">
        <f>SUMIFS(СВЦЭМ!$D$33:$D$776,СВЦЭМ!$A$33:$A$776,$A15,СВЦЭМ!$B$33:$B$776,L$11)+'СЕТ СН'!$F$14+СВЦЭМ!$D$10+'СЕТ СН'!$F$5-'СЕТ СН'!$F$24</f>
        <v>1878.5047538900001</v>
      </c>
      <c r="M15" s="36">
        <f>SUMIFS(СВЦЭМ!$D$33:$D$776,СВЦЭМ!$A$33:$A$776,$A15,СВЦЭМ!$B$33:$B$776,M$11)+'СЕТ СН'!$F$14+СВЦЭМ!$D$10+'СЕТ СН'!$F$5-'СЕТ СН'!$F$24</f>
        <v>1936.3686835799999</v>
      </c>
      <c r="N15" s="36">
        <f>SUMIFS(СВЦЭМ!$D$33:$D$776,СВЦЭМ!$A$33:$A$776,$A15,СВЦЭМ!$B$33:$B$776,N$11)+'СЕТ СН'!$F$14+СВЦЭМ!$D$10+'СЕТ СН'!$F$5-'СЕТ СН'!$F$24</f>
        <v>1983.67878165</v>
      </c>
      <c r="O15" s="36">
        <f>SUMIFS(СВЦЭМ!$D$33:$D$776,СВЦЭМ!$A$33:$A$776,$A15,СВЦЭМ!$B$33:$B$776,O$11)+'СЕТ СН'!$F$14+СВЦЭМ!$D$10+'СЕТ СН'!$F$5-'СЕТ СН'!$F$24</f>
        <v>2001.14880924</v>
      </c>
      <c r="P15" s="36">
        <f>SUMIFS(СВЦЭМ!$D$33:$D$776,СВЦЭМ!$A$33:$A$776,$A15,СВЦЭМ!$B$33:$B$776,P$11)+'СЕТ СН'!$F$14+СВЦЭМ!$D$10+'СЕТ СН'!$F$5-'СЕТ СН'!$F$24</f>
        <v>2005.78412718</v>
      </c>
      <c r="Q15" s="36">
        <f>SUMIFS(СВЦЭМ!$D$33:$D$776,СВЦЭМ!$A$33:$A$776,$A15,СВЦЭМ!$B$33:$B$776,Q$11)+'СЕТ СН'!$F$14+СВЦЭМ!$D$10+'СЕТ СН'!$F$5-'СЕТ СН'!$F$24</f>
        <v>2009.9524206999999</v>
      </c>
      <c r="R15" s="36">
        <f>SUMIFS(СВЦЭМ!$D$33:$D$776,СВЦЭМ!$A$33:$A$776,$A15,СВЦЭМ!$B$33:$B$776,R$11)+'СЕТ СН'!$F$14+СВЦЭМ!$D$10+'СЕТ СН'!$F$5-'СЕТ СН'!$F$24</f>
        <v>2009.0917536100001</v>
      </c>
      <c r="S15" s="36">
        <f>SUMIFS(СВЦЭМ!$D$33:$D$776,СВЦЭМ!$A$33:$A$776,$A15,СВЦЭМ!$B$33:$B$776,S$11)+'СЕТ СН'!$F$14+СВЦЭМ!$D$10+'СЕТ СН'!$F$5-'СЕТ СН'!$F$24</f>
        <v>1997.5143575100001</v>
      </c>
      <c r="T15" s="36">
        <f>SUMIFS(СВЦЭМ!$D$33:$D$776,СВЦЭМ!$A$33:$A$776,$A15,СВЦЭМ!$B$33:$B$776,T$11)+'СЕТ СН'!$F$14+СВЦЭМ!$D$10+'СЕТ СН'!$F$5-'СЕТ СН'!$F$24</f>
        <v>1971.6200124699999</v>
      </c>
      <c r="U15" s="36">
        <f>SUMIFS(СВЦЭМ!$D$33:$D$776,СВЦЭМ!$A$33:$A$776,$A15,СВЦЭМ!$B$33:$B$776,U$11)+'СЕТ СН'!$F$14+СВЦЭМ!$D$10+'СЕТ СН'!$F$5-'СЕТ СН'!$F$24</f>
        <v>1958.4359429800002</v>
      </c>
      <c r="V15" s="36">
        <f>SUMIFS(СВЦЭМ!$D$33:$D$776,СВЦЭМ!$A$33:$A$776,$A15,СВЦЭМ!$B$33:$B$776,V$11)+'СЕТ СН'!$F$14+СВЦЭМ!$D$10+'СЕТ СН'!$F$5-'СЕТ СН'!$F$24</f>
        <v>1964.4244711199999</v>
      </c>
      <c r="W15" s="36">
        <f>SUMIFS(СВЦЭМ!$D$33:$D$776,СВЦЭМ!$A$33:$A$776,$A15,СВЦЭМ!$B$33:$B$776,W$11)+'СЕТ СН'!$F$14+СВЦЭМ!$D$10+'СЕТ СН'!$F$5-'СЕТ СН'!$F$24</f>
        <v>1967.6250431799999</v>
      </c>
      <c r="X15" s="36">
        <f>SUMIFS(СВЦЭМ!$D$33:$D$776,СВЦЭМ!$A$33:$A$776,$A15,СВЦЭМ!$B$33:$B$776,X$11)+'СЕТ СН'!$F$14+СВЦЭМ!$D$10+'СЕТ СН'!$F$5-'СЕТ СН'!$F$24</f>
        <v>1973.9879492700002</v>
      </c>
      <c r="Y15" s="36">
        <f>SUMIFS(СВЦЭМ!$D$33:$D$776,СВЦЭМ!$A$33:$A$776,$A15,СВЦЭМ!$B$33:$B$776,Y$11)+'СЕТ СН'!$F$14+СВЦЭМ!$D$10+'СЕТ СН'!$F$5-'СЕТ СН'!$F$24</f>
        <v>1995.6496781400001</v>
      </c>
    </row>
    <row r="16" spans="1:27" ht="15.75" x14ac:dyDescent="0.2">
      <c r="A16" s="35">
        <f t="shared" si="0"/>
        <v>43866</v>
      </c>
      <c r="B16" s="36">
        <f>SUMIFS(СВЦЭМ!$D$33:$D$776,СВЦЭМ!$A$33:$A$776,$A16,СВЦЭМ!$B$33:$B$776,B$11)+'СЕТ СН'!$F$14+СВЦЭМ!$D$10+'СЕТ СН'!$F$5-'СЕТ СН'!$F$24</f>
        <v>1993.74001462</v>
      </c>
      <c r="C16" s="36">
        <f>SUMIFS(СВЦЭМ!$D$33:$D$776,СВЦЭМ!$A$33:$A$776,$A16,СВЦЭМ!$B$33:$B$776,C$11)+'СЕТ СН'!$F$14+СВЦЭМ!$D$10+'СЕТ СН'!$F$5-'СЕТ СН'!$F$24</f>
        <v>2021.1516592400001</v>
      </c>
      <c r="D16" s="36">
        <f>SUMIFS(СВЦЭМ!$D$33:$D$776,СВЦЭМ!$A$33:$A$776,$A16,СВЦЭМ!$B$33:$B$776,D$11)+'СЕТ СН'!$F$14+СВЦЭМ!$D$10+'СЕТ СН'!$F$5-'СЕТ СН'!$F$24</f>
        <v>2035.7306656400001</v>
      </c>
      <c r="E16" s="36">
        <f>SUMIFS(СВЦЭМ!$D$33:$D$776,СВЦЭМ!$A$33:$A$776,$A16,СВЦЭМ!$B$33:$B$776,E$11)+'СЕТ СН'!$F$14+СВЦЭМ!$D$10+'СЕТ СН'!$F$5-'СЕТ СН'!$F$24</f>
        <v>2033.8980805900001</v>
      </c>
      <c r="F16" s="36">
        <f>SUMIFS(СВЦЭМ!$D$33:$D$776,СВЦЭМ!$A$33:$A$776,$A16,СВЦЭМ!$B$33:$B$776,F$11)+'СЕТ СН'!$F$14+СВЦЭМ!$D$10+'СЕТ СН'!$F$5-'СЕТ СН'!$F$24</f>
        <v>2024.1807033600001</v>
      </c>
      <c r="G16" s="36">
        <f>SUMIFS(СВЦЭМ!$D$33:$D$776,СВЦЭМ!$A$33:$A$776,$A16,СВЦЭМ!$B$33:$B$776,G$11)+'СЕТ СН'!$F$14+СВЦЭМ!$D$10+'СЕТ СН'!$F$5-'СЕТ СН'!$F$24</f>
        <v>2005.09165979</v>
      </c>
      <c r="H16" s="36">
        <f>SUMIFS(СВЦЭМ!$D$33:$D$776,СВЦЭМ!$A$33:$A$776,$A16,СВЦЭМ!$B$33:$B$776,H$11)+'СЕТ СН'!$F$14+СВЦЭМ!$D$10+'СЕТ СН'!$F$5-'СЕТ СН'!$F$24</f>
        <v>1970.081899</v>
      </c>
      <c r="I16" s="36">
        <f>SUMIFS(СВЦЭМ!$D$33:$D$776,СВЦЭМ!$A$33:$A$776,$A16,СВЦЭМ!$B$33:$B$776,I$11)+'СЕТ СН'!$F$14+СВЦЭМ!$D$10+'СЕТ СН'!$F$5-'СЕТ СН'!$F$24</f>
        <v>1933.92499034</v>
      </c>
      <c r="J16" s="36">
        <f>SUMIFS(СВЦЭМ!$D$33:$D$776,СВЦЭМ!$A$33:$A$776,$A16,СВЦЭМ!$B$33:$B$776,J$11)+'СЕТ СН'!$F$14+СВЦЭМ!$D$10+'СЕТ СН'!$F$5-'СЕТ СН'!$F$24</f>
        <v>1898.9089399200002</v>
      </c>
      <c r="K16" s="36">
        <f>SUMIFS(СВЦЭМ!$D$33:$D$776,СВЦЭМ!$A$33:$A$776,$A16,СВЦЭМ!$B$33:$B$776,K$11)+'СЕТ СН'!$F$14+СВЦЭМ!$D$10+'СЕТ СН'!$F$5-'СЕТ СН'!$F$24</f>
        <v>1891.57827972</v>
      </c>
      <c r="L16" s="36">
        <f>SUMIFS(СВЦЭМ!$D$33:$D$776,СВЦЭМ!$A$33:$A$776,$A16,СВЦЭМ!$B$33:$B$776,L$11)+'СЕТ СН'!$F$14+СВЦЭМ!$D$10+'СЕТ СН'!$F$5-'СЕТ СН'!$F$24</f>
        <v>1885.92820209</v>
      </c>
      <c r="M16" s="36">
        <f>SUMIFS(СВЦЭМ!$D$33:$D$776,СВЦЭМ!$A$33:$A$776,$A16,СВЦЭМ!$B$33:$B$776,M$11)+'СЕТ СН'!$F$14+СВЦЭМ!$D$10+'СЕТ СН'!$F$5-'СЕТ СН'!$F$24</f>
        <v>1895.3969497400001</v>
      </c>
      <c r="N16" s="36">
        <f>SUMIFS(СВЦЭМ!$D$33:$D$776,СВЦЭМ!$A$33:$A$776,$A16,СВЦЭМ!$B$33:$B$776,N$11)+'СЕТ СН'!$F$14+СВЦЭМ!$D$10+'СЕТ СН'!$F$5-'СЕТ СН'!$F$24</f>
        <v>1916.8141184400001</v>
      </c>
      <c r="O16" s="36">
        <f>SUMIFS(СВЦЭМ!$D$33:$D$776,СВЦЭМ!$A$33:$A$776,$A16,СВЦЭМ!$B$33:$B$776,O$11)+'СЕТ СН'!$F$14+СВЦЭМ!$D$10+'СЕТ СН'!$F$5-'СЕТ СН'!$F$24</f>
        <v>1951.6036395800002</v>
      </c>
      <c r="P16" s="36">
        <f>SUMIFS(СВЦЭМ!$D$33:$D$776,СВЦЭМ!$A$33:$A$776,$A16,СВЦЭМ!$B$33:$B$776,P$11)+'СЕТ СН'!$F$14+СВЦЭМ!$D$10+'СЕТ СН'!$F$5-'СЕТ СН'!$F$24</f>
        <v>1969.33659831</v>
      </c>
      <c r="Q16" s="36">
        <f>SUMIFS(СВЦЭМ!$D$33:$D$776,СВЦЭМ!$A$33:$A$776,$A16,СВЦЭМ!$B$33:$B$776,Q$11)+'СЕТ СН'!$F$14+СВЦЭМ!$D$10+'СЕТ СН'!$F$5-'СЕТ СН'!$F$24</f>
        <v>1975.82594051</v>
      </c>
      <c r="R16" s="36">
        <f>SUMIFS(СВЦЭМ!$D$33:$D$776,СВЦЭМ!$A$33:$A$776,$A16,СВЦЭМ!$B$33:$B$776,R$11)+'СЕТ СН'!$F$14+СВЦЭМ!$D$10+'СЕТ СН'!$F$5-'СЕТ СН'!$F$24</f>
        <v>1970.11712519</v>
      </c>
      <c r="S16" s="36">
        <f>SUMIFS(СВЦЭМ!$D$33:$D$776,СВЦЭМ!$A$33:$A$776,$A16,СВЦЭМ!$B$33:$B$776,S$11)+'СЕТ СН'!$F$14+СВЦЭМ!$D$10+'СЕТ СН'!$F$5-'СЕТ СН'!$F$24</f>
        <v>1944.9825456799999</v>
      </c>
      <c r="T16" s="36">
        <f>SUMIFS(СВЦЭМ!$D$33:$D$776,СВЦЭМ!$A$33:$A$776,$A16,СВЦЭМ!$B$33:$B$776,T$11)+'СЕТ СН'!$F$14+СВЦЭМ!$D$10+'СЕТ СН'!$F$5-'СЕТ СН'!$F$24</f>
        <v>1916.4241593500001</v>
      </c>
      <c r="U16" s="36">
        <f>SUMIFS(СВЦЭМ!$D$33:$D$776,СВЦЭМ!$A$33:$A$776,$A16,СВЦЭМ!$B$33:$B$776,U$11)+'СЕТ СН'!$F$14+СВЦЭМ!$D$10+'СЕТ СН'!$F$5-'СЕТ СН'!$F$24</f>
        <v>1913.6140267000001</v>
      </c>
      <c r="V16" s="36">
        <f>SUMIFS(СВЦЭМ!$D$33:$D$776,СВЦЭМ!$A$33:$A$776,$A16,СВЦЭМ!$B$33:$B$776,V$11)+'СЕТ СН'!$F$14+СВЦЭМ!$D$10+'СЕТ СН'!$F$5-'СЕТ СН'!$F$24</f>
        <v>1919.92800687</v>
      </c>
      <c r="W16" s="36">
        <f>SUMIFS(СВЦЭМ!$D$33:$D$776,СВЦЭМ!$A$33:$A$776,$A16,СВЦЭМ!$B$33:$B$776,W$11)+'СЕТ СН'!$F$14+СВЦЭМ!$D$10+'СЕТ СН'!$F$5-'СЕТ СН'!$F$24</f>
        <v>1933.0263199800002</v>
      </c>
      <c r="X16" s="36">
        <f>SUMIFS(СВЦЭМ!$D$33:$D$776,СВЦЭМ!$A$33:$A$776,$A16,СВЦЭМ!$B$33:$B$776,X$11)+'СЕТ СН'!$F$14+СВЦЭМ!$D$10+'СЕТ СН'!$F$5-'СЕТ СН'!$F$24</f>
        <v>1949.2680155600001</v>
      </c>
      <c r="Y16" s="36">
        <f>SUMIFS(СВЦЭМ!$D$33:$D$776,СВЦЭМ!$A$33:$A$776,$A16,СВЦЭМ!$B$33:$B$776,Y$11)+'СЕТ СН'!$F$14+СВЦЭМ!$D$10+'СЕТ СН'!$F$5-'СЕТ СН'!$F$24</f>
        <v>1979.05412071</v>
      </c>
    </row>
    <row r="17" spans="1:25" ht="15.75" x14ac:dyDescent="0.2">
      <c r="A17" s="35">
        <f t="shared" si="0"/>
        <v>43867</v>
      </c>
      <c r="B17" s="36">
        <f>SUMIFS(СВЦЭМ!$D$33:$D$776,СВЦЭМ!$A$33:$A$776,$A17,СВЦЭМ!$B$33:$B$776,B$11)+'СЕТ СН'!$F$14+СВЦЭМ!$D$10+'СЕТ СН'!$F$5-'СЕТ СН'!$F$24</f>
        <v>1978.3585476000001</v>
      </c>
      <c r="C17" s="36">
        <f>SUMIFS(СВЦЭМ!$D$33:$D$776,СВЦЭМ!$A$33:$A$776,$A17,СВЦЭМ!$B$33:$B$776,C$11)+'СЕТ СН'!$F$14+СВЦЭМ!$D$10+'СЕТ СН'!$F$5-'СЕТ СН'!$F$24</f>
        <v>2010.5955283799999</v>
      </c>
      <c r="D17" s="36">
        <f>SUMIFS(СВЦЭМ!$D$33:$D$776,СВЦЭМ!$A$33:$A$776,$A17,СВЦЭМ!$B$33:$B$776,D$11)+'СЕТ СН'!$F$14+СВЦЭМ!$D$10+'СЕТ СН'!$F$5-'СЕТ СН'!$F$24</f>
        <v>2019.2447018900002</v>
      </c>
      <c r="E17" s="36">
        <f>SUMIFS(СВЦЭМ!$D$33:$D$776,СВЦЭМ!$A$33:$A$776,$A17,СВЦЭМ!$B$33:$B$776,E$11)+'СЕТ СН'!$F$14+СВЦЭМ!$D$10+'СЕТ СН'!$F$5-'СЕТ СН'!$F$24</f>
        <v>2023.9681237700001</v>
      </c>
      <c r="F17" s="36">
        <f>SUMIFS(СВЦЭМ!$D$33:$D$776,СВЦЭМ!$A$33:$A$776,$A17,СВЦЭМ!$B$33:$B$776,F$11)+'СЕТ СН'!$F$14+СВЦЭМ!$D$10+'СЕТ СН'!$F$5-'СЕТ СН'!$F$24</f>
        <v>2021.2023671699999</v>
      </c>
      <c r="G17" s="36">
        <f>SUMIFS(СВЦЭМ!$D$33:$D$776,СВЦЭМ!$A$33:$A$776,$A17,СВЦЭМ!$B$33:$B$776,G$11)+'СЕТ СН'!$F$14+СВЦЭМ!$D$10+'СЕТ СН'!$F$5-'СЕТ СН'!$F$24</f>
        <v>2013.8725479100001</v>
      </c>
      <c r="H17" s="36">
        <f>SUMIFS(СВЦЭМ!$D$33:$D$776,СВЦЭМ!$A$33:$A$776,$A17,СВЦЭМ!$B$33:$B$776,H$11)+'СЕТ СН'!$F$14+СВЦЭМ!$D$10+'СЕТ СН'!$F$5-'СЕТ СН'!$F$24</f>
        <v>1978.99655811</v>
      </c>
      <c r="I17" s="36">
        <f>SUMIFS(СВЦЭМ!$D$33:$D$776,СВЦЭМ!$A$33:$A$776,$A17,СВЦЭМ!$B$33:$B$776,I$11)+'СЕТ СН'!$F$14+СВЦЭМ!$D$10+'СЕТ СН'!$F$5-'СЕТ СН'!$F$24</f>
        <v>1935.0620610200001</v>
      </c>
      <c r="J17" s="36">
        <f>SUMIFS(СВЦЭМ!$D$33:$D$776,СВЦЭМ!$A$33:$A$776,$A17,СВЦЭМ!$B$33:$B$776,J$11)+'СЕТ СН'!$F$14+СВЦЭМ!$D$10+'СЕТ СН'!$F$5-'СЕТ СН'!$F$24</f>
        <v>1909.9387925000001</v>
      </c>
      <c r="K17" s="36">
        <f>SUMIFS(СВЦЭМ!$D$33:$D$776,СВЦЭМ!$A$33:$A$776,$A17,СВЦЭМ!$B$33:$B$776,K$11)+'СЕТ СН'!$F$14+СВЦЭМ!$D$10+'СЕТ СН'!$F$5-'СЕТ СН'!$F$24</f>
        <v>1879.0572167600001</v>
      </c>
      <c r="L17" s="36">
        <f>SUMIFS(СВЦЭМ!$D$33:$D$776,СВЦЭМ!$A$33:$A$776,$A17,СВЦЭМ!$B$33:$B$776,L$11)+'СЕТ СН'!$F$14+СВЦЭМ!$D$10+'СЕТ СН'!$F$5-'СЕТ СН'!$F$24</f>
        <v>1893.00611772</v>
      </c>
      <c r="M17" s="36">
        <f>SUMIFS(СВЦЭМ!$D$33:$D$776,СВЦЭМ!$A$33:$A$776,$A17,СВЦЭМ!$B$33:$B$776,M$11)+'СЕТ СН'!$F$14+СВЦЭМ!$D$10+'СЕТ СН'!$F$5-'СЕТ СН'!$F$24</f>
        <v>1914.43063293</v>
      </c>
      <c r="N17" s="36">
        <f>SUMIFS(СВЦЭМ!$D$33:$D$776,СВЦЭМ!$A$33:$A$776,$A17,СВЦЭМ!$B$33:$B$776,N$11)+'СЕТ СН'!$F$14+СВЦЭМ!$D$10+'СЕТ СН'!$F$5-'СЕТ СН'!$F$24</f>
        <v>1931.7265139800002</v>
      </c>
      <c r="O17" s="36">
        <f>SUMIFS(СВЦЭМ!$D$33:$D$776,СВЦЭМ!$A$33:$A$776,$A17,СВЦЭМ!$B$33:$B$776,O$11)+'СЕТ СН'!$F$14+СВЦЭМ!$D$10+'СЕТ СН'!$F$5-'СЕТ СН'!$F$24</f>
        <v>1951.5111057600002</v>
      </c>
      <c r="P17" s="36">
        <f>SUMIFS(СВЦЭМ!$D$33:$D$776,СВЦЭМ!$A$33:$A$776,$A17,СВЦЭМ!$B$33:$B$776,P$11)+'СЕТ СН'!$F$14+СВЦЭМ!$D$10+'СЕТ СН'!$F$5-'СЕТ СН'!$F$24</f>
        <v>1966.8586677600001</v>
      </c>
      <c r="Q17" s="36">
        <f>SUMIFS(СВЦЭМ!$D$33:$D$776,СВЦЭМ!$A$33:$A$776,$A17,СВЦЭМ!$B$33:$B$776,Q$11)+'СЕТ СН'!$F$14+СВЦЭМ!$D$10+'СЕТ СН'!$F$5-'СЕТ СН'!$F$24</f>
        <v>1976.8321224199999</v>
      </c>
      <c r="R17" s="36">
        <f>SUMIFS(СВЦЭМ!$D$33:$D$776,СВЦЭМ!$A$33:$A$776,$A17,СВЦЭМ!$B$33:$B$776,R$11)+'СЕТ СН'!$F$14+СВЦЭМ!$D$10+'СЕТ СН'!$F$5-'СЕТ СН'!$F$24</f>
        <v>1968.6972799600001</v>
      </c>
      <c r="S17" s="36">
        <f>SUMIFS(СВЦЭМ!$D$33:$D$776,СВЦЭМ!$A$33:$A$776,$A17,СВЦЭМ!$B$33:$B$776,S$11)+'СЕТ СН'!$F$14+СВЦЭМ!$D$10+'СЕТ СН'!$F$5-'СЕТ СН'!$F$24</f>
        <v>1945.1383819100001</v>
      </c>
      <c r="T17" s="36">
        <f>SUMIFS(СВЦЭМ!$D$33:$D$776,СВЦЭМ!$A$33:$A$776,$A17,СВЦЭМ!$B$33:$B$776,T$11)+'СЕТ СН'!$F$14+СВЦЭМ!$D$10+'СЕТ СН'!$F$5-'СЕТ СН'!$F$24</f>
        <v>1913.9871781900001</v>
      </c>
      <c r="U17" s="36">
        <f>SUMIFS(СВЦЭМ!$D$33:$D$776,СВЦЭМ!$A$33:$A$776,$A17,СВЦЭМ!$B$33:$B$776,U$11)+'СЕТ СН'!$F$14+СВЦЭМ!$D$10+'СЕТ СН'!$F$5-'СЕТ СН'!$F$24</f>
        <v>1907.0363527300001</v>
      </c>
      <c r="V17" s="36">
        <f>SUMIFS(СВЦЭМ!$D$33:$D$776,СВЦЭМ!$A$33:$A$776,$A17,СВЦЭМ!$B$33:$B$776,V$11)+'СЕТ СН'!$F$14+СВЦЭМ!$D$10+'СЕТ СН'!$F$5-'СЕТ СН'!$F$24</f>
        <v>1898.24027024</v>
      </c>
      <c r="W17" s="36">
        <f>SUMIFS(СВЦЭМ!$D$33:$D$776,СВЦЭМ!$A$33:$A$776,$A17,СВЦЭМ!$B$33:$B$776,W$11)+'СЕТ СН'!$F$14+СВЦЭМ!$D$10+'СЕТ СН'!$F$5-'СЕТ СН'!$F$24</f>
        <v>1917.0438272599999</v>
      </c>
      <c r="X17" s="36">
        <f>SUMIFS(СВЦЭМ!$D$33:$D$776,СВЦЭМ!$A$33:$A$776,$A17,СВЦЭМ!$B$33:$B$776,X$11)+'СЕТ СН'!$F$14+СВЦЭМ!$D$10+'СЕТ СН'!$F$5-'СЕТ СН'!$F$24</f>
        <v>1936.2189197900002</v>
      </c>
      <c r="Y17" s="36">
        <f>SUMIFS(СВЦЭМ!$D$33:$D$776,СВЦЭМ!$A$33:$A$776,$A17,СВЦЭМ!$B$33:$B$776,Y$11)+'СЕТ СН'!$F$14+СВЦЭМ!$D$10+'СЕТ СН'!$F$5-'СЕТ СН'!$F$24</f>
        <v>1967.65203776</v>
      </c>
    </row>
    <row r="18" spans="1:25" ht="15.75" x14ac:dyDescent="0.2">
      <c r="A18" s="35">
        <f t="shared" si="0"/>
        <v>43868</v>
      </c>
      <c r="B18" s="36">
        <f>SUMIFS(СВЦЭМ!$D$33:$D$776,СВЦЭМ!$A$33:$A$776,$A18,СВЦЭМ!$B$33:$B$776,B$11)+'СЕТ СН'!$F$14+СВЦЭМ!$D$10+'СЕТ СН'!$F$5-'СЕТ СН'!$F$24</f>
        <v>2053.4438905900001</v>
      </c>
      <c r="C18" s="36">
        <f>SUMIFS(СВЦЭМ!$D$33:$D$776,СВЦЭМ!$A$33:$A$776,$A18,СВЦЭМ!$B$33:$B$776,C$11)+'СЕТ СН'!$F$14+СВЦЭМ!$D$10+'СЕТ СН'!$F$5-'СЕТ СН'!$F$24</f>
        <v>2064.9414323599999</v>
      </c>
      <c r="D18" s="36">
        <f>SUMIFS(СВЦЭМ!$D$33:$D$776,СВЦЭМ!$A$33:$A$776,$A18,СВЦЭМ!$B$33:$B$776,D$11)+'СЕТ СН'!$F$14+СВЦЭМ!$D$10+'СЕТ СН'!$F$5-'СЕТ СН'!$F$24</f>
        <v>2074.5038624600002</v>
      </c>
      <c r="E18" s="36">
        <f>SUMIFS(СВЦЭМ!$D$33:$D$776,СВЦЭМ!$A$33:$A$776,$A18,СВЦЭМ!$B$33:$B$776,E$11)+'СЕТ СН'!$F$14+СВЦЭМ!$D$10+'СЕТ СН'!$F$5-'СЕТ СН'!$F$24</f>
        <v>2070.1570060099998</v>
      </c>
      <c r="F18" s="36">
        <f>SUMIFS(СВЦЭМ!$D$33:$D$776,СВЦЭМ!$A$33:$A$776,$A18,СВЦЭМ!$B$33:$B$776,F$11)+'СЕТ СН'!$F$14+СВЦЭМ!$D$10+'СЕТ СН'!$F$5-'СЕТ СН'!$F$24</f>
        <v>2058.14653357</v>
      </c>
      <c r="G18" s="36">
        <f>SUMIFS(СВЦЭМ!$D$33:$D$776,СВЦЭМ!$A$33:$A$776,$A18,СВЦЭМ!$B$33:$B$776,G$11)+'СЕТ СН'!$F$14+СВЦЭМ!$D$10+'СЕТ СН'!$F$5-'СЕТ СН'!$F$24</f>
        <v>2045.56812212</v>
      </c>
      <c r="H18" s="36">
        <f>SUMIFS(СВЦЭМ!$D$33:$D$776,СВЦЭМ!$A$33:$A$776,$A18,СВЦЭМ!$B$33:$B$776,H$11)+'СЕТ СН'!$F$14+СВЦЭМ!$D$10+'СЕТ СН'!$F$5-'СЕТ СН'!$F$24</f>
        <v>2009.1415945799999</v>
      </c>
      <c r="I18" s="36">
        <f>SUMIFS(СВЦЭМ!$D$33:$D$776,СВЦЭМ!$A$33:$A$776,$A18,СВЦЭМ!$B$33:$B$776,I$11)+'СЕТ СН'!$F$14+СВЦЭМ!$D$10+'СЕТ СН'!$F$5-'СЕТ СН'!$F$24</f>
        <v>1970.5248335199999</v>
      </c>
      <c r="J18" s="36">
        <f>SUMIFS(СВЦЭМ!$D$33:$D$776,СВЦЭМ!$A$33:$A$776,$A18,СВЦЭМ!$B$33:$B$776,J$11)+'СЕТ СН'!$F$14+СВЦЭМ!$D$10+'СЕТ СН'!$F$5-'СЕТ СН'!$F$24</f>
        <v>1935.36089298</v>
      </c>
      <c r="K18" s="36">
        <f>SUMIFS(СВЦЭМ!$D$33:$D$776,СВЦЭМ!$A$33:$A$776,$A18,СВЦЭМ!$B$33:$B$776,K$11)+'СЕТ СН'!$F$14+СВЦЭМ!$D$10+'СЕТ СН'!$F$5-'СЕТ СН'!$F$24</f>
        <v>1938.14201826</v>
      </c>
      <c r="L18" s="36">
        <f>SUMIFS(СВЦЭМ!$D$33:$D$776,СВЦЭМ!$A$33:$A$776,$A18,СВЦЭМ!$B$33:$B$776,L$11)+'СЕТ СН'!$F$14+СВЦЭМ!$D$10+'СЕТ СН'!$F$5-'СЕТ СН'!$F$24</f>
        <v>1943.3993610299999</v>
      </c>
      <c r="M18" s="36">
        <f>SUMIFS(СВЦЭМ!$D$33:$D$776,СВЦЭМ!$A$33:$A$776,$A18,СВЦЭМ!$B$33:$B$776,M$11)+'СЕТ СН'!$F$14+СВЦЭМ!$D$10+'СЕТ СН'!$F$5-'СЕТ СН'!$F$24</f>
        <v>1935.02024239</v>
      </c>
      <c r="N18" s="36">
        <f>SUMIFS(СВЦЭМ!$D$33:$D$776,СВЦЭМ!$A$33:$A$776,$A18,СВЦЭМ!$B$33:$B$776,N$11)+'СЕТ СН'!$F$14+СВЦЭМ!$D$10+'СЕТ СН'!$F$5-'СЕТ СН'!$F$24</f>
        <v>1947.1841121800001</v>
      </c>
      <c r="O18" s="36">
        <f>SUMIFS(СВЦЭМ!$D$33:$D$776,СВЦЭМ!$A$33:$A$776,$A18,СВЦЭМ!$B$33:$B$776,O$11)+'СЕТ СН'!$F$14+СВЦЭМ!$D$10+'СЕТ СН'!$F$5-'СЕТ СН'!$F$24</f>
        <v>1961.1069485400001</v>
      </c>
      <c r="P18" s="36">
        <f>SUMIFS(СВЦЭМ!$D$33:$D$776,СВЦЭМ!$A$33:$A$776,$A18,СВЦЭМ!$B$33:$B$776,P$11)+'СЕТ СН'!$F$14+СВЦЭМ!$D$10+'СЕТ СН'!$F$5-'СЕТ СН'!$F$24</f>
        <v>1976.1301118800002</v>
      </c>
      <c r="Q18" s="36">
        <f>SUMIFS(СВЦЭМ!$D$33:$D$776,СВЦЭМ!$A$33:$A$776,$A18,СВЦЭМ!$B$33:$B$776,Q$11)+'СЕТ СН'!$F$14+СВЦЭМ!$D$10+'СЕТ СН'!$F$5-'СЕТ СН'!$F$24</f>
        <v>1982.9912439</v>
      </c>
      <c r="R18" s="36">
        <f>SUMIFS(СВЦЭМ!$D$33:$D$776,СВЦЭМ!$A$33:$A$776,$A18,СВЦЭМ!$B$33:$B$776,R$11)+'СЕТ СН'!$F$14+СВЦЭМ!$D$10+'СЕТ СН'!$F$5-'СЕТ СН'!$F$24</f>
        <v>1973.5031531499999</v>
      </c>
      <c r="S18" s="36">
        <f>SUMIFS(СВЦЭМ!$D$33:$D$776,СВЦЭМ!$A$33:$A$776,$A18,СВЦЭМ!$B$33:$B$776,S$11)+'СЕТ СН'!$F$14+СВЦЭМ!$D$10+'СЕТ СН'!$F$5-'СЕТ СН'!$F$24</f>
        <v>1936.6536156100001</v>
      </c>
      <c r="T18" s="36">
        <f>SUMIFS(СВЦЭМ!$D$33:$D$776,СВЦЭМ!$A$33:$A$776,$A18,СВЦЭМ!$B$33:$B$776,T$11)+'СЕТ СН'!$F$14+СВЦЭМ!$D$10+'СЕТ СН'!$F$5-'СЕТ СН'!$F$24</f>
        <v>1891.9675385200001</v>
      </c>
      <c r="U18" s="36">
        <f>SUMIFS(СВЦЭМ!$D$33:$D$776,СВЦЭМ!$A$33:$A$776,$A18,СВЦЭМ!$B$33:$B$776,U$11)+'СЕТ СН'!$F$14+СВЦЭМ!$D$10+'СЕТ СН'!$F$5-'СЕТ СН'!$F$24</f>
        <v>1894.9388278199999</v>
      </c>
      <c r="V18" s="36">
        <f>SUMIFS(СВЦЭМ!$D$33:$D$776,СВЦЭМ!$A$33:$A$776,$A18,СВЦЭМ!$B$33:$B$776,V$11)+'СЕТ СН'!$F$14+СВЦЭМ!$D$10+'СЕТ СН'!$F$5-'СЕТ СН'!$F$24</f>
        <v>1915.3561553700001</v>
      </c>
      <c r="W18" s="36">
        <f>SUMIFS(СВЦЭМ!$D$33:$D$776,СВЦЭМ!$A$33:$A$776,$A18,СВЦЭМ!$B$33:$B$776,W$11)+'СЕТ СН'!$F$14+СВЦЭМ!$D$10+'СЕТ СН'!$F$5-'СЕТ СН'!$F$24</f>
        <v>1936.2421116800001</v>
      </c>
      <c r="X18" s="36">
        <f>SUMIFS(СВЦЭМ!$D$33:$D$776,СВЦЭМ!$A$33:$A$776,$A18,СВЦЭМ!$B$33:$B$776,X$11)+'СЕТ СН'!$F$14+СВЦЭМ!$D$10+'СЕТ СН'!$F$5-'СЕТ СН'!$F$24</f>
        <v>1945.19160087</v>
      </c>
      <c r="Y18" s="36">
        <f>SUMIFS(СВЦЭМ!$D$33:$D$776,СВЦЭМ!$A$33:$A$776,$A18,СВЦЭМ!$B$33:$B$776,Y$11)+'СЕТ СН'!$F$14+СВЦЭМ!$D$10+'СЕТ СН'!$F$5-'СЕТ СН'!$F$24</f>
        <v>1962.7334865400001</v>
      </c>
    </row>
    <row r="19" spans="1:25" ht="15.75" x14ac:dyDescent="0.2">
      <c r="A19" s="35">
        <f t="shared" si="0"/>
        <v>43869</v>
      </c>
      <c r="B19" s="36">
        <f>SUMIFS(СВЦЭМ!$D$33:$D$776,СВЦЭМ!$A$33:$A$776,$A19,СВЦЭМ!$B$33:$B$776,B$11)+'СЕТ СН'!$F$14+СВЦЭМ!$D$10+'СЕТ СН'!$F$5-'СЕТ СН'!$F$24</f>
        <v>2002.9635235000001</v>
      </c>
      <c r="C19" s="36">
        <f>SUMIFS(СВЦЭМ!$D$33:$D$776,СВЦЭМ!$A$33:$A$776,$A19,СВЦЭМ!$B$33:$B$776,C$11)+'СЕТ СН'!$F$14+СВЦЭМ!$D$10+'СЕТ СН'!$F$5-'СЕТ СН'!$F$24</f>
        <v>2037.3578598900001</v>
      </c>
      <c r="D19" s="36">
        <f>SUMIFS(СВЦЭМ!$D$33:$D$776,СВЦЭМ!$A$33:$A$776,$A19,СВЦЭМ!$B$33:$B$776,D$11)+'СЕТ СН'!$F$14+СВЦЭМ!$D$10+'СЕТ СН'!$F$5-'СЕТ СН'!$F$24</f>
        <v>2055.4768174400001</v>
      </c>
      <c r="E19" s="36">
        <f>SUMIFS(СВЦЭМ!$D$33:$D$776,СВЦЭМ!$A$33:$A$776,$A19,СВЦЭМ!$B$33:$B$776,E$11)+'СЕТ СН'!$F$14+СВЦЭМ!$D$10+'СЕТ СН'!$F$5-'СЕТ СН'!$F$24</f>
        <v>2056.7251178799997</v>
      </c>
      <c r="F19" s="36">
        <f>SUMIFS(СВЦЭМ!$D$33:$D$776,СВЦЭМ!$A$33:$A$776,$A19,СВЦЭМ!$B$33:$B$776,F$11)+'СЕТ СН'!$F$14+СВЦЭМ!$D$10+'СЕТ СН'!$F$5-'СЕТ СН'!$F$24</f>
        <v>2050.9327480400002</v>
      </c>
      <c r="G19" s="36">
        <f>SUMIFS(СВЦЭМ!$D$33:$D$776,СВЦЭМ!$A$33:$A$776,$A19,СВЦЭМ!$B$33:$B$776,G$11)+'СЕТ СН'!$F$14+СВЦЭМ!$D$10+'СЕТ СН'!$F$5-'СЕТ СН'!$F$24</f>
        <v>2044.4503583300002</v>
      </c>
      <c r="H19" s="36">
        <f>SUMIFS(СВЦЭМ!$D$33:$D$776,СВЦЭМ!$A$33:$A$776,$A19,СВЦЭМ!$B$33:$B$776,H$11)+'СЕТ СН'!$F$14+СВЦЭМ!$D$10+'СЕТ СН'!$F$5-'СЕТ СН'!$F$24</f>
        <v>2029.0375727400001</v>
      </c>
      <c r="I19" s="36">
        <f>SUMIFS(СВЦЭМ!$D$33:$D$776,СВЦЭМ!$A$33:$A$776,$A19,СВЦЭМ!$B$33:$B$776,I$11)+'СЕТ СН'!$F$14+СВЦЭМ!$D$10+'СЕТ СН'!$F$5-'СЕТ СН'!$F$24</f>
        <v>2006.9627705500002</v>
      </c>
      <c r="J19" s="36">
        <f>SUMIFS(СВЦЭМ!$D$33:$D$776,СВЦЭМ!$A$33:$A$776,$A19,СВЦЭМ!$B$33:$B$776,J$11)+'СЕТ СН'!$F$14+СВЦЭМ!$D$10+'СЕТ СН'!$F$5-'СЕТ СН'!$F$24</f>
        <v>1982.3523535600002</v>
      </c>
      <c r="K19" s="36">
        <f>SUMIFS(СВЦЭМ!$D$33:$D$776,СВЦЭМ!$A$33:$A$776,$A19,СВЦЭМ!$B$33:$B$776,K$11)+'СЕТ СН'!$F$14+СВЦЭМ!$D$10+'СЕТ СН'!$F$5-'СЕТ СН'!$F$24</f>
        <v>1963.67370579</v>
      </c>
      <c r="L19" s="36">
        <f>SUMIFS(СВЦЭМ!$D$33:$D$776,СВЦЭМ!$A$33:$A$776,$A19,СВЦЭМ!$B$33:$B$776,L$11)+'СЕТ СН'!$F$14+СВЦЭМ!$D$10+'СЕТ СН'!$F$5-'СЕТ СН'!$F$24</f>
        <v>1926.98957083</v>
      </c>
      <c r="M19" s="36">
        <f>SUMIFS(СВЦЭМ!$D$33:$D$776,СВЦЭМ!$A$33:$A$776,$A19,СВЦЭМ!$B$33:$B$776,M$11)+'СЕТ СН'!$F$14+СВЦЭМ!$D$10+'СЕТ СН'!$F$5-'СЕТ СН'!$F$24</f>
        <v>1913.1675608800001</v>
      </c>
      <c r="N19" s="36">
        <f>SUMIFS(СВЦЭМ!$D$33:$D$776,СВЦЭМ!$A$33:$A$776,$A19,СВЦЭМ!$B$33:$B$776,N$11)+'СЕТ СН'!$F$14+СВЦЭМ!$D$10+'СЕТ СН'!$F$5-'СЕТ СН'!$F$24</f>
        <v>1925.6649952900002</v>
      </c>
      <c r="O19" s="36">
        <f>SUMIFS(СВЦЭМ!$D$33:$D$776,СВЦЭМ!$A$33:$A$776,$A19,СВЦЭМ!$B$33:$B$776,O$11)+'СЕТ СН'!$F$14+СВЦЭМ!$D$10+'СЕТ СН'!$F$5-'СЕТ СН'!$F$24</f>
        <v>1939.91421915</v>
      </c>
      <c r="P19" s="36">
        <f>SUMIFS(СВЦЭМ!$D$33:$D$776,СВЦЭМ!$A$33:$A$776,$A19,СВЦЭМ!$B$33:$B$776,P$11)+'СЕТ СН'!$F$14+СВЦЭМ!$D$10+'СЕТ СН'!$F$5-'СЕТ СН'!$F$24</f>
        <v>1942.9012590299999</v>
      </c>
      <c r="Q19" s="36">
        <f>SUMIFS(СВЦЭМ!$D$33:$D$776,СВЦЭМ!$A$33:$A$776,$A19,СВЦЭМ!$B$33:$B$776,Q$11)+'СЕТ СН'!$F$14+СВЦЭМ!$D$10+'СЕТ СН'!$F$5-'СЕТ СН'!$F$24</f>
        <v>1946.0944794400002</v>
      </c>
      <c r="R19" s="36">
        <f>SUMIFS(СВЦЭМ!$D$33:$D$776,СВЦЭМ!$A$33:$A$776,$A19,СВЦЭМ!$B$33:$B$776,R$11)+'СЕТ СН'!$F$14+СВЦЭМ!$D$10+'СЕТ СН'!$F$5-'СЕТ СН'!$F$24</f>
        <v>1950.91955996</v>
      </c>
      <c r="S19" s="36">
        <f>SUMIFS(СВЦЭМ!$D$33:$D$776,СВЦЭМ!$A$33:$A$776,$A19,СВЦЭМ!$B$33:$B$776,S$11)+'СЕТ СН'!$F$14+СВЦЭМ!$D$10+'СЕТ СН'!$F$5-'СЕТ СН'!$F$24</f>
        <v>1947.77753465</v>
      </c>
      <c r="T19" s="36">
        <f>SUMIFS(СВЦЭМ!$D$33:$D$776,СВЦЭМ!$A$33:$A$776,$A19,СВЦЭМ!$B$33:$B$776,T$11)+'СЕТ СН'!$F$14+СВЦЭМ!$D$10+'СЕТ СН'!$F$5-'СЕТ СН'!$F$24</f>
        <v>1961.4789224000001</v>
      </c>
      <c r="U19" s="36">
        <f>SUMIFS(СВЦЭМ!$D$33:$D$776,СВЦЭМ!$A$33:$A$776,$A19,СВЦЭМ!$B$33:$B$776,U$11)+'СЕТ СН'!$F$14+СВЦЭМ!$D$10+'СЕТ СН'!$F$5-'СЕТ СН'!$F$24</f>
        <v>1965.4876299699999</v>
      </c>
      <c r="V19" s="36">
        <f>SUMIFS(СВЦЭМ!$D$33:$D$776,СВЦЭМ!$A$33:$A$776,$A19,СВЦЭМ!$B$33:$B$776,V$11)+'СЕТ СН'!$F$14+СВЦЭМ!$D$10+'СЕТ СН'!$F$5-'СЕТ СН'!$F$24</f>
        <v>1945.93839966</v>
      </c>
      <c r="W19" s="36">
        <f>SUMIFS(СВЦЭМ!$D$33:$D$776,СВЦЭМ!$A$33:$A$776,$A19,СВЦЭМ!$B$33:$B$776,W$11)+'СЕТ СН'!$F$14+СВЦЭМ!$D$10+'СЕТ СН'!$F$5-'СЕТ СН'!$F$24</f>
        <v>1940.6150614400001</v>
      </c>
      <c r="X19" s="36">
        <f>SUMIFS(СВЦЭМ!$D$33:$D$776,СВЦЭМ!$A$33:$A$776,$A19,СВЦЭМ!$B$33:$B$776,X$11)+'СЕТ СН'!$F$14+СВЦЭМ!$D$10+'СЕТ СН'!$F$5-'СЕТ СН'!$F$24</f>
        <v>1937.8311359300001</v>
      </c>
      <c r="Y19" s="36">
        <f>SUMIFS(СВЦЭМ!$D$33:$D$776,СВЦЭМ!$A$33:$A$776,$A19,СВЦЭМ!$B$33:$B$776,Y$11)+'СЕТ СН'!$F$14+СВЦЭМ!$D$10+'СЕТ СН'!$F$5-'СЕТ СН'!$F$24</f>
        <v>1962.96069035</v>
      </c>
    </row>
    <row r="20" spans="1:25" ht="15.75" x14ac:dyDescent="0.2">
      <c r="A20" s="35">
        <f t="shared" si="0"/>
        <v>43870</v>
      </c>
      <c r="B20" s="36">
        <f>SUMIFS(СВЦЭМ!$D$33:$D$776,СВЦЭМ!$A$33:$A$776,$A20,СВЦЭМ!$B$33:$B$776,B$11)+'СЕТ СН'!$F$14+СВЦЭМ!$D$10+'СЕТ СН'!$F$5-'СЕТ СН'!$F$24</f>
        <v>2006.7850821300001</v>
      </c>
      <c r="C20" s="36">
        <f>SUMIFS(СВЦЭМ!$D$33:$D$776,СВЦЭМ!$A$33:$A$776,$A20,СВЦЭМ!$B$33:$B$776,C$11)+'СЕТ СН'!$F$14+СВЦЭМ!$D$10+'СЕТ СН'!$F$5-'СЕТ СН'!$F$24</f>
        <v>2026.8715314999999</v>
      </c>
      <c r="D20" s="36">
        <f>SUMIFS(СВЦЭМ!$D$33:$D$776,СВЦЭМ!$A$33:$A$776,$A20,СВЦЭМ!$B$33:$B$776,D$11)+'СЕТ СН'!$F$14+СВЦЭМ!$D$10+'СЕТ СН'!$F$5-'СЕТ СН'!$F$24</f>
        <v>2042.25237287</v>
      </c>
      <c r="E20" s="36">
        <f>SUMIFS(СВЦЭМ!$D$33:$D$776,СВЦЭМ!$A$33:$A$776,$A20,СВЦЭМ!$B$33:$B$776,E$11)+'СЕТ СН'!$F$14+СВЦЭМ!$D$10+'СЕТ СН'!$F$5-'СЕТ СН'!$F$24</f>
        <v>2048.5559075800002</v>
      </c>
      <c r="F20" s="36">
        <f>SUMIFS(СВЦЭМ!$D$33:$D$776,СВЦЭМ!$A$33:$A$776,$A20,СВЦЭМ!$B$33:$B$776,F$11)+'СЕТ СН'!$F$14+СВЦЭМ!$D$10+'СЕТ СН'!$F$5-'СЕТ СН'!$F$24</f>
        <v>2040.8343765700001</v>
      </c>
      <c r="G20" s="36">
        <f>SUMIFS(СВЦЭМ!$D$33:$D$776,СВЦЭМ!$A$33:$A$776,$A20,СВЦЭМ!$B$33:$B$776,G$11)+'СЕТ СН'!$F$14+СВЦЭМ!$D$10+'СЕТ СН'!$F$5-'СЕТ СН'!$F$24</f>
        <v>2028.6650362300002</v>
      </c>
      <c r="H20" s="36">
        <f>SUMIFS(СВЦЭМ!$D$33:$D$776,СВЦЭМ!$A$33:$A$776,$A20,СВЦЭМ!$B$33:$B$776,H$11)+'СЕТ СН'!$F$14+СВЦЭМ!$D$10+'СЕТ СН'!$F$5-'СЕТ СН'!$F$24</f>
        <v>2004.5787846100002</v>
      </c>
      <c r="I20" s="36">
        <f>SUMIFS(СВЦЭМ!$D$33:$D$776,СВЦЭМ!$A$33:$A$776,$A20,СВЦЭМ!$B$33:$B$776,I$11)+'СЕТ СН'!$F$14+СВЦЭМ!$D$10+'СЕТ СН'!$F$5-'СЕТ СН'!$F$24</f>
        <v>1979.9298056900002</v>
      </c>
      <c r="J20" s="36">
        <f>SUMIFS(СВЦЭМ!$D$33:$D$776,СВЦЭМ!$A$33:$A$776,$A20,СВЦЭМ!$B$33:$B$776,J$11)+'СЕТ СН'!$F$14+СВЦЭМ!$D$10+'СЕТ СН'!$F$5-'СЕТ СН'!$F$24</f>
        <v>1948.5194703100001</v>
      </c>
      <c r="K20" s="36">
        <f>SUMIFS(СВЦЭМ!$D$33:$D$776,СВЦЭМ!$A$33:$A$776,$A20,СВЦЭМ!$B$33:$B$776,K$11)+'СЕТ СН'!$F$14+СВЦЭМ!$D$10+'СЕТ СН'!$F$5-'СЕТ СН'!$F$24</f>
        <v>1926.33895532</v>
      </c>
      <c r="L20" s="36">
        <f>SUMIFS(СВЦЭМ!$D$33:$D$776,СВЦЭМ!$A$33:$A$776,$A20,СВЦЭМ!$B$33:$B$776,L$11)+'СЕТ СН'!$F$14+СВЦЭМ!$D$10+'СЕТ СН'!$F$5-'СЕТ СН'!$F$24</f>
        <v>1923.96223659</v>
      </c>
      <c r="M20" s="36">
        <f>SUMIFS(СВЦЭМ!$D$33:$D$776,СВЦЭМ!$A$33:$A$776,$A20,СВЦЭМ!$B$33:$B$776,M$11)+'СЕТ СН'!$F$14+СВЦЭМ!$D$10+'СЕТ СН'!$F$5-'СЕТ СН'!$F$24</f>
        <v>1940.5208500799999</v>
      </c>
      <c r="N20" s="36">
        <f>SUMIFS(СВЦЭМ!$D$33:$D$776,СВЦЭМ!$A$33:$A$776,$A20,СВЦЭМ!$B$33:$B$776,N$11)+'СЕТ СН'!$F$14+СВЦЭМ!$D$10+'СЕТ СН'!$F$5-'СЕТ СН'!$F$24</f>
        <v>1953.8523080099999</v>
      </c>
      <c r="O20" s="36">
        <f>SUMIFS(СВЦЭМ!$D$33:$D$776,СВЦЭМ!$A$33:$A$776,$A20,СВЦЭМ!$B$33:$B$776,O$11)+'СЕТ СН'!$F$14+СВЦЭМ!$D$10+'СЕТ СН'!$F$5-'СЕТ СН'!$F$24</f>
        <v>1966.33360573</v>
      </c>
      <c r="P20" s="36">
        <f>SUMIFS(СВЦЭМ!$D$33:$D$776,СВЦЭМ!$A$33:$A$776,$A20,СВЦЭМ!$B$33:$B$776,P$11)+'СЕТ СН'!$F$14+СВЦЭМ!$D$10+'СЕТ СН'!$F$5-'СЕТ СН'!$F$24</f>
        <v>1973.9571017799999</v>
      </c>
      <c r="Q20" s="36">
        <f>SUMIFS(СВЦЭМ!$D$33:$D$776,СВЦЭМ!$A$33:$A$776,$A20,СВЦЭМ!$B$33:$B$776,Q$11)+'СЕТ СН'!$F$14+СВЦЭМ!$D$10+'СЕТ СН'!$F$5-'СЕТ СН'!$F$24</f>
        <v>1981.6079045500001</v>
      </c>
      <c r="R20" s="36">
        <f>SUMIFS(СВЦЭМ!$D$33:$D$776,СВЦЭМ!$A$33:$A$776,$A20,СВЦЭМ!$B$33:$B$776,R$11)+'СЕТ СН'!$F$14+СВЦЭМ!$D$10+'СЕТ СН'!$F$5-'СЕТ СН'!$F$24</f>
        <v>1977.2106762100002</v>
      </c>
      <c r="S20" s="36">
        <f>SUMIFS(СВЦЭМ!$D$33:$D$776,СВЦЭМ!$A$33:$A$776,$A20,СВЦЭМ!$B$33:$B$776,S$11)+'СЕТ СН'!$F$14+СВЦЭМ!$D$10+'СЕТ СН'!$F$5-'СЕТ СН'!$F$24</f>
        <v>1970.4877824499999</v>
      </c>
      <c r="T20" s="36">
        <f>SUMIFS(СВЦЭМ!$D$33:$D$776,СВЦЭМ!$A$33:$A$776,$A20,СВЦЭМ!$B$33:$B$776,T$11)+'СЕТ СН'!$F$14+СВЦЭМ!$D$10+'СЕТ СН'!$F$5-'СЕТ СН'!$F$24</f>
        <v>1963.21320059</v>
      </c>
      <c r="U20" s="36">
        <f>SUMIFS(СВЦЭМ!$D$33:$D$776,СВЦЭМ!$A$33:$A$776,$A20,СВЦЭМ!$B$33:$B$776,U$11)+'СЕТ СН'!$F$14+СВЦЭМ!$D$10+'СЕТ СН'!$F$5-'СЕТ СН'!$F$24</f>
        <v>1959.93140696</v>
      </c>
      <c r="V20" s="36">
        <f>SUMIFS(СВЦЭМ!$D$33:$D$776,СВЦЭМ!$A$33:$A$776,$A20,СВЦЭМ!$B$33:$B$776,V$11)+'СЕТ СН'!$F$14+СВЦЭМ!$D$10+'СЕТ СН'!$F$5-'СЕТ СН'!$F$24</f>
        <v>1963.0186362200002</v>
      </c>
      <c r="W20" s="36">
        <f>SUMIFS(СВЦЭМ!$D$33:$D$776,СВЦЭМ!$A$33:$A$776,$A20,СВЦЭМ!$B$33:$B$776,W$11)+'СЕТ СН'!$F$14+СВЦЭМ!$D$10+'СЕТ СН'!$F$5-'СЕТ СН'!$F$24</f>
        <v>1968.91983387</v>
      </c>
      <c r="X20" s="36">
        <f>SUMIFS(СВЦЭМ!$D$33:$D$776,СВЦЭМ!$A$33:$A$776,$A20,СВЦЭМ!$B$33:$B$776,X$11)+'СЕТ СН'!$F$14+СВЦЭМ!$D$10+'СЕТ СН'!$F$5-'СЕТ СН'!$F$24</f>
        <v>1967.2642539100002</v>
      </c>
      <c r="Y20" s="36">
        <f>SUMIFS(СВЦЭМ!$D$33:$D$776,СВЦЭМ!$A$33:$A$776,$A20,СВЦЭМ!$B$33:$B$776,Y$11)+'СЕТ СН'!$F$14+СВЦЭМ!$D$10+'СЕТ СН'!$F$5-'СЕТ СН'!$F$24</f>
        <v>1980.93635958</v>
      </c>
    </row>
    <row r="21" spans="1:25" ht="15.75" x14ac:dyDescent="0.2">
      <c r="A21" s="35">
        <f t="shared" si="0"/>
        <v>43871</v>
      </c>
      <c r="B21" s="36">
        <f>SUMIFS(СВЦЭМ!$D$33:$D$776,СВЦЭМ!$A$33:$A$776,$A21,СВЦЭМ!$B$33:$B$776,B$11)+'СЕТ СН'!$F$14+СВЦЭМ!$D$10+'СЕТ СН'!$F$5-'СЕТ СН'!$F$24</f>
        <v>2045.8813386300001</v>
      </c>
      <c r="C21" s="36">
        <f>SUMIFS(СВЦЭМ!$D$33:$D$776,СВЦЭМ!$A$33:$A$776,$A21,СВЦЭМ!$B$33:$B$776,C$11)+'СЕТ СН'!$F$14+СВЦЭМ!$D$10+'СЕТ СН'!$F$5-'СЕТ СН'!$F$24</f>
        <v>2070.5168053299999</v>
      </c>
      <c r="D21" s="36">
        <f>SUMIFS(СВЦЭМ!$D$33:$D$776,СВЦЭМ!$A$33:$A$776,$A21,СВЦЭМ!$B$33:$B$776,D$11)+'СЕТ СН'!$F$14+СВЦЭМ!$D$10+'СЕТ СН'!$F$5-'СЕТ СН'!$F$24</f>
        <v>2081.7899980699999</v>
      </c>
      <c r="E21" s="36">
        <f>SUMIFS(СВЦЭМ!$D$33:$D$776,СВЦЭМ!$A$33:$A$776,$A21,СВЦЭМ!$B$33:$B$776,E$11)+'СЕТ СН'!$F$14+СВЦЭМ!$D$10+'СЕТ СН'!$F$5-'СЕТ СН'!$F$24</f>
        <v>2086.5269985099999</v>
      </c>
      <c r="F21" s="36">
        <f>SUMIFS(СВЦЭМ!$D$33:$D$776,СВЦЭМ!$A$33:$A$776,$A21,СВЦЭМ!$B$33:$B$776,F$11)+'СЕТ СН'!$F$14+СВЦЭМ!$D$10+'СЕТ СН'!$F$5-'СЕТ СН'!$F$24</f>
        <v>2078.3038045499998</v>
      </c>
      <c r="G21" s="36">
        <f>SUMIFS(СВЦЭМ!$D$33:$D$776,СВЦЭМ!$A$33:$A$776,$A21,СВЦЭМ!$B$33:$B$776,G$11)+'СЕТ СН'!$F$14+СВЦЭМ!$D$10+'СЕТ СН'!$F$5-'СЕТ СН'!$F$24</f>
        <v>2057.6902184299997</v>
      </c>
      <c r="H21" s="36">
        <f>SUMIFS(СВЦЭМ!$D$33:$D$776,СВЦЭМ!$A$33:$A$776,$A21,СВЦЭМ!$B$33:$B$776,H$11)+'СЕТ СН'!$F$14+СВЦЭМ!$D$10+'СЕТ СН'!$F$5-'СЕТ СН'!$F$24</f>
        <v>2021.0621491400002</v>
      </c>
      <c r="I21" s="36">
        <f>SUMIFS(СВЦЭМ!$D$33:$D$776,СВЦЭМ!$A$33:$A$776,$A21,СВЦЭМ!$B$33:$B$776,I$11)+'СЕТ СН'!$F$14+СВЦЭМ!$D$10+'СЕТ СН'!$F$5-'СЕТ СН'!$F$24</f>
        <v>1988.81086787</v>
      </c>
      <c r="J21" s="36">
        <f>SUMIFS(СВЦЭМ!$D$33:$D$776,СВЦЭМ!$A$33:$A$776,$A21,СВЦЭМ!$B$33:$B$776,J$11)+'СЕТ СН'!$F$14+СВЦЭМ!$D$10+'СЕТ СН'!$F$5-'СЕТ СН'!$F$24</f>
        <v>1957.95939112</v>
      </c>
      <c r="K21" s="36">
        <f>SUMIFS(СВЦЭМ!$D$33:$D$776,СВЦЭМ!$A$33:$A$776,$A21,СВЦЭМ!$B$33:$B$776,K$11)+'СЕТ СН'!$F$14+СВЦЭМ!$D$10+'СЕТ СН'!$F$5-'СЕТ СН'!$F$24</f>
        <v>1933.0091227400001</v>
      </c>
      <c r="L21" s="36">
        <f>SUMIFS(СВЦЭМ!$D$33:$D$776,СВЦЭМ!$A$33:$A$776,$A21,СВЦЭМ!$B$33:$B$776,L$11)+'СЕТ СН'!$F$14+СВЦЭМ!$D$10+'СЕТ СН'!$F$5-'СЕТ СН'!$F$24</f>
        <v>1943.41222681</v>
      </c>
      <c r="M21" s="36">
        <f>SUMIFS(СВЦЭМ!$D$33:$D$776,СВЦЭМ!$A$33:$A$776,$A21,СВЦЭМ!$B$33:$B$776,M$11)+'СЕТ СН'!$F$14+СВЦЭМ!$D$10+'СЕТ СН'!$F$5-'СЕТ СН'!$F$24</f>
        <v>1955.0312307500001</v>
      </c>
      <c r="N21" s="36">
        <f>SUMIFS(СВЦЭМ!$D$33:$D$776,СВЦЭМ!$A$33:$A$776,$A21,СВЦЭМ!$B$33:$B$776,N$11)+'СЕТ СН'!$F$14+СВЦЭМ!$D$10+'СЕТ СН'!$F$5-'СЕТ СН'!$F$24</f>
        <v>1973.08668788</v>
      </c>
      <c r="O21" s="36">
        <f>SUMIFS(СВЦЭМ!$D$33:$D$776,СВЦЭМ!$A$33:$A$776,$A21,СВЦЭМ!$B$33:$B$776,O$11)+'СЕТ СН'!$F$14+СВЦЭМ!$D$10+'СЕТ СН'!$F$5-'СЕТ СН'!$F$24</f>
        <v>1991.4148545200001</v>
      </c>
      <c r="P21" s="36">
        <f>SUMIFS(СВЦЭМ!$D$33:$D$776,СВЦЭМ!$A$33:$A$776,$A21,СВЦЭМ!$B$33:$B$776,P$11)+'СЕТ СН'!$F$14+СВЦЭМ!$D$10+'СЕТ СН'!$F$5-'СЕТ СН'!$F$24</f>
        <v>2001.2485600800001</v>
      </c>
      <c r="Q21" s="36">
        <f>SUMIFS(СВЦЭМ!$D$33:$D$776,СВЦЭМ!$A$33:$A$776,$A21,СВЦЭМ!$B$33:$B$776,Q$11)+'СЕТ СН'!$F$14+СВЦЭМ!$D$10+'СЕТ СН'!$F$5-'СЕТ СН'!$F$24</f>
        <v>2008.03115116</v>
      </c>
      <c r="R21" s="36">
        <f>SUMIFS(СВЦЭМ!$D$33:$D$776,СВЦЭМ!$A$33:$A$776,$A21,СВЦЭМ!$B$33:$B$776,R$11)+'СЕТ СН'!$F$14+СВЦЭМ!$D$10+'СЕТ СН'!$F$5-'СЕТ СН'!$F$24</f>
        <v>2010.09278528</v>
      </c>
      <c r="S21" s="36">
        <f>SUMIFS(СВЦЭМ!$D$33:$D$776,СВЦЭМ!$A$33:$A$776,$A21,СВЦЭМ!$B$33:$B$776,S$11)+'СЕТ СН'!$F$14+СВЦЭМ!$D$10+'СЕТ СН'!$F$5-'СЕТ СН'!$F$24</f>
        <v>1997.9207768400001</v>
      </c>
      <c r="T21" s="36">
        <f>SUMIFS(СВЦЭМ!$D$33:$D$776,СВЦЭМ!$A$33:$A$776,$A21,СВЦЭМ!$B$33:$B$776,T$11)+'СЕТ СН'!$F$14+СВЦЭМ!$D$10+'СЕТ СН'!$F$5-'СЕТ СН'!$F$24</f>
        <v>1966.7780544900002</v>
      </c>
      <c r="U21" s="36">
        <f>SUMIFS(СВЦЭМ!$D$33:$D$776,СВЦЭМ!$A$33:$A$776,$A21,СВЦЭМ!$B$33:$B$776,U$11)+'СЕТ СН'!$F$14+СВЦЭМ!$D$10+'СЕТ СН'!$F$5-'СЕТ СН'!$F$24</f>
        <v>1964.4110122900001</v>
      </c>
      <c r="V21" s="36">
        <f>SUMIFS(СВЦЭМ!$D$33:$D$776,СВЦЭМ!$A$33:$A$776,$A21,СВЦЭМ!$B$33:$B$776,V$11)+'СЕТ СН'!$F$14+СВЦЭМ!$D$10+'СЕТ СН'!$F$5-'СЕТ СН'!$F$24</f>
        <v>1972.5198702100001</v>
      </c>
      <c r="W21" s="36">
        <f>SUMIFS(СВЦЭМ!$D$33:$D$776,СВЦЭМ!$A$33:$A$776,$A21,СВЦЭМ!$B$33:$B$776,W$11)+'СЕТ СН'!$F$14+СВЦЭМ!$D$10+'СЕТ СН'!$F$5-'СЕТ СН'!$F$24</f>
        <v>1985.36801354</v>
      </c>
      <c r="X21" s="36">
        <f>SUMIFS(СВЦЭМ!$D$33:$D$776,СВЦЭМ!$A$33:$A$776,$A21,СВЦЭМ!$B$33:$B$776,X$11)+'СЕТ СН'!$F$14+СВЦЭМ!$D$10+'СЕТ СН'!$F$5-'СЕТ СН'!$F$24</f>
        <v>2002.7778347600001</v>
      </c>
      <c r="Y21" s="36">
        <f>SUMIFS(СВЦЭМ!$D$33:$D$776,СВЦЭМ!$A$33:$A$776,$A21,СВЦЭМ!$B$33:$B$776,Y$11)+'СЕТ СН'!$F$14+СВЦЭМ!$D$10+'СЕТ СН'!$F$5-'СЕТ СН'!$F$24</f>
        <v>2015.1693807800002</v>
      </c>
    </row>
    <row r="22" spans="1:25" ht="15.75" x14ac:dyDescent="0.2">
      <c r="A22" s="35">
        <f t="shared" si="0"/>
        <v>43872</v>
      </c>
      <c r="B22" s="36">
        <f>SUMIFS(СВЦЭМ!$D$33:$D$776,СВЦЭМ!$A$33:$A$776,$A22,СВЦЭМ!$B$33:$B$776,B$11)+'СЕТ СН'!$F$14+СВЦЭМ!$D$10+'СЕТ СН'!$F$5-'СЕТ СН'!$F$24</f>
        <v>2007.7292486199999</v>
      </c>
      <c r="C22" s="36">
        <f>SUMIFS(СВЦЭМ!$D$33:$D$776,СВЦЭМ!$A$33:$A$776,$A22,СВЦЭМ!$B$33:$B$776,C$11)+'СЕТ СН'!$F$14+СВЦЭМ!$D$10+'СЕТ СН'!$F$5-'СЕТ СН'!$F$24</f>
        <v>2029.98105448</v>
      </c>
      <c r="D22" s="36">
        <f>SUMIFS(СВЦЭМ!$D$33:$D$776,СВЦЭМ!$A$33:$A$776,$A22,СВЦЭМ!$B$33:$B$776,D$11)+'СЕТ СН'!$F$14+СВЦЭМ!$D$10+'СЕТ СН'!$F$5-'СЕТ СН'!$F$24</f>
        <v>2040.0468246200001</v>
      </c>
      <c r="E22" s="36">
        <f>SUMIFS(СВЦЭМ!$D$33:$D$776,СВЦЭМ!$A$33:$A$776,$A22,СВЦЭМ!$B$33:$B$776,E$11)+'СЕТ СН'!$F$14+СВЦЭМ!$D$10+'СЕТ СН'!$F$5-'СЕТ СН'!$F$24</f>
        <v>2042.5376933699999</v>
      </c>
      <c r="F22" s="36">
        <f>SUMIFS(СВЦЭМ!$D$33:$D$776,СВЦЭМ!$A$33:$A$776,$A22,СВЦЭМ!$B$33:$B$776,F$11)+'СЕТ СН'!$F$14+СВЦЭМ!$D$10+'СЕТ СН'!$F$5-'СЕТ СН'!$F$24</f>
        <v>2033.8393704</v>
      </c>
      <c r="G22" s="36">
        <f>SUMIFS(СВЦЭМ!$D$33:$D$776,СВЦЭМ!$A$33:$A$776,$A22,СВЦЭМ!$B$33:$B$776,G$11)+'СЕТ СН'!$F$14+СВЦЭМ!$D$10+'СЕТ СН'!$F$5-'СЕТ СН'!$F$24</f>
        <v>2016.3635684000001</v>
      </c>
      <c r="H22" s="36">
        <f>SUMIFS(СВЦЭМ!$D$33:$D$776,СВЦЭМ!$A$33:$A$776,$A22,СВЦЭМ!$B$33:$B$776,H$11)+'СЕТ СН'!$F$14+СВЦЭМ!$D$10+'СЕТ СН'!$F$5-'СЕТ СН'!$F$24</f>
        <v>1988.0256127800001</v>
      </c>
      <c r="I22" s="36">
        <f>SUMIFS(СВЦЭМ!$D$33:$D$776,СВЦЭМ!$A$33:$A$776,$A22,СВЦЭМ!$B$33:$B$776,I$11)+'СЕТ СН'!$F$14+СВЦЭМ!$D$10+'СЕТ СН'!$F$5-'СЕТ СН'!$F$24</f>
        <v>1957.2132267699999</v>
      </c>
      <c r="J22" s="36">
        <f>SUMIFS(СВЦЭМ!$D$33:$D$776,СВЦЭМ!$A$33:$A$776,$A22,СВЦЭМ!$B$33:$B$776,J$11)+'СЕТ СН'!$F$14+СВЦЭМ!$D$10+'СЕТ СН'!$F$5-'СЕТ СН'!$F$24</f>
        <v>1937.6560986100001</v>
      </c>
      <c r="K22" s="36">
        <f>SUMIFS(СВЦЭМ!$D$33:$D$776,СВЦЭМ!$A$33:$A$776,$A22,СВЦЭМ!$B$33:$B$776,K$11)+'СЕТ СН'!$F$14+СВЦЭМ!$D$10+'СЕТ СН'!$F$5-'СЕТ СН'!$F$24</f>
        <v>1920.0216371199999</v>
      </c>
      <c r="L22" s="36">
        <f>SUMIFS(СВЦЭМ!$D$33:$D$776,СВЦЭМ!$A$33:$A$776,$A22,СВЦЭМ!$B$33:$B$776,L$11)+'СЕТ СН'!$F$14+СВЦЭМ!$D$10+'СЕТ СН'!$F$5-'СЕТ СН'!$F$24</f>
        <v>1930.43063714</v>
      </c>
      <c r="M22" s="36">
        <f>SUMIFS(СВЦЭМ!$D$33:$D$776,СВЦЭМ!$A$33:$A$776,$A22,СВЦЭМ!$B$33:$B$776,M$11)+'СЕТ СН'!$F$14+СВЦЭМ!$D$10+'СЕТ СН'!$F$5-'СЕТ СН'!$F$24</f>
        <v>1948.6122896400002</v>
      </c>
      <c r="N22" s="36">
        <f>SUMIFS(СВЦЭМ!$D$33:$D$776,СВЦЭМ!$A$33:$A$776,$A22,СВЦЭМ!$B$33:$B$776,N$11)+'СЕТ СН'!$F$14+СВЦЭМ!$D$10+'СЕТ СН'!$F$5-'СЕТ СН'!$F$24</f>
        <v>1969.6445607600001</v>
      </c>
      <c r="O22" s="36">
        <f>SUMIFS(СВЦЭМ!$D$33:$D$776,СВЦЭМ!$A$33:$A$776,$A22,СВЦЭМ!$B$33:$B$776,O$11)+'СЕТ СН'!$F$14+СВЦЭМ!$D$10+'СЕТ СН'!$F$5-'СЕТ СН'!$F$24</f>
        <v>2001.04819946</v>
      </c>
      <c r="P22" s="36">
        <f>SUMIFS(СВЦЭМ!$D$33:$D$776,СВЦЭМ!$A$33:$A$776,$A22,СВЦЭМ!$B$33:$B$776,P$11)+'СЕТ СН'!$F$14+СВЦЭМ!$D$10+'СЕТ СН'!$F$5-'СЕТ СН'!$F$24</f>
        <v>2022.5465453700001</v>
      </c>
      <c r="Q22" s="36">
        <f>SUMIFS(СВЦЭМ!$D$33:$D$776,СВЦЭМ!$A$33:$A$776,$A22,СВЦЭМ!$B$33:$B$776,Q$11)+'СЕТ СН'!$F$14+СВЦЭМ!$D$10+'СЕТ СН'!$F$5-'СЕТ СН'!$F$24</f>
        <v>2032.3808718400001</v>
      </c>
      <c r="R22" s="36">
        <f>SUMIFS(СВЦЭМ!$D$33:$D$776,СВЦЭМ!$A$33:$A$776,$A22,СВЦЭМ!$B$33:$B$776,R$11)+'СЕТ СН'!$F$14+СВЦЭМ!$D$10+'СЕТ СН'!$F$5-'СЕТ СН'!$F$24</f>
        <v>2010.85379969</v>
      </c>
      <c r="S22" s="36">
        <f>SUMIFS(СВЦЭМ!$D$33:$D$776,СВЦЭМ!$A$33:$A$776,$A22,СВЦЭМ!$B$33:$B$776,S$11)+'СЕТ СН'!$F$14+СВЦЭМ!$D$10+'СЕТ СН'!$F$5-'СЕТ СН'!$F$24</f>
        <v>1983.3389396699999</v>
      </c>
      <c r="T22" s="36">
        <f>SUMIFS(СВЦЭМ!$D$33:$D$776,СВЦЭМ!$A$33:$A$776,$A22,СВЦЭМ!$B$33:$B$776,T$11)+'СЕТ СН'!$F$14+СВЦЭМ!$D$10+'СЕТ СН'!$F$5-'СЕТ СН'!$F$24</f>
        <v>1957.54472571</v>
      </c>
      <c r="U22" s="36">
        <f>SUMIFS(СВЦЭМ!$D$33:$D$776,СВЦЭМ!$A$33:$A$776,$A22,СВЦЭМ!$B$33:$B$776,U$11)+'СЕТ СН'!$F$14+СВЦЭМ!$D$10+'СЕТ СН'!$F$5-'СЕТ СН'!$F$24</f>
        <v>1953.2140964099999</v>
      </c>
      <c r="V22" s="36">
        <f>SUMIFS(СВЦЭМ!$D$33:$D$776,СВЦЭМ!$A$33:$A$776,$A22,СВЦЭМ!$B$33:$B$776,V$11)+'СЕТ СН'!$F$14+СВЦЭМ!$D$10+'СЕТ СН'!$F$5-'СЕТ СН'!$F$24</f>
        <v>1956.8622938399999</v>
      </c>
      <c r="W22" s="36">
        <f>SUMIFS(СВЦЭМ!$D$33:$D$776,СВЦЭМ!$A$33:$A$776,$A22,СВЦЭМ!$B$33:$B$776,W$11)+'СЕТ СН'!$F$14+СВЦЭМ!$D$10+'СЕТ СН'!$F$5-'СЕТ СН'!$F$24</f>
        <v>1973.2342120100002</v>
      </c>
      <c r="X22" s="36">
        <f>SUMIFS(СВЦЭМ!$D$33:$D$776,СВЦЭМ!$A$33:$A$776,$A22,СВЦЭМ!$B$33:$B$776,X$11)+'СЕТ СН'!$F$14+СВЦЭМ!$D$10+'СЕТ СН'!$F$5-'СЕТ СН'!$F$24</f>
        <v>1986.0394093300001</v>
      </c>
      <c r="Y22" s="36">
        <f>SUMIFS(СВЦЭМ!$D$33:$D$776,СВЦЭМ!$A$33:$A$776,$A22,СВЦЭМ!$B$33:$B$776,Y$11)+'СЕТ СН'!$F$14+СВЦЭМ!$D$10+'СЕТ СН'!$F$5-'СЕТ СН'!$F$24</f>
        <v>1987.7094099200001</v>
      </c>
    </row>
    <row r="23" spans="1:25" ht="15.75" x14ac:dyDescent="0.2">
      <c r="A23" s="35">
        <f t="shared" si="0"/>
        <v>43873</v>
      </c>
      <c r="B23" s="36">
        <f>SUMIFS(СВЦЭМ!$D$33:$D$776,СВЦЭМ!$A$33:$A$776,$A23,СВЦЭМ!$B$33:$B$776,B$11)+'СЕТ СН'!$F$14+СВЦЭМ!$D$10+'СЕТ СН'!$F$5-'СЕТ СН'!$F$24</f>
        <v>1994.4771756300001</v>
      </c>
      <c r="C23" s="36">
        <f>SUMIFS(СВЦЭМ!$D$33:$D$776,СВЦЭМ!$A$33:$A$776,$A23,СВЦЭМ!$B$33:$B$776,C$11)+'СЕТ СН'!$F$14+СВЦЭМ!$D$10+'СЕТ СН'!$F$5-'СЕТ СН'!$F$24</f>
        <v>1984.1237283400001</v>
      </c>
      <c r="D23" s="36">
        <f>SUMIFS(СВЦЭМ!$D$33:$D$776,СВЦЭМ!$A$33:$A$776,$A23,СВЦЭМ!$B$33:$B$776,D$11)+'СЕТ СН'!$F$14+СВЦЭМ!$D$10+'СЕТ СН'!$F$5-'СЕТ СН'!$F$24</f>
        <v>2004.11225571</v>
      </c>
      <c r="E23" s="36">
        <f>SUMIFS(СВЦЭМ!$D$33:$D$776,СВЦЭМ!$A$33:$A$776,$A23,СВЦЭМ!$B$33:$B$776,E$11)+'СЕТ СН'!$F$14+СВЦЭМ!$D$10+'СЕТ СН'!$F$5-'СЕТ СН'!$F$24</f>
        <v>2004.2813365300001</v>
      </c>
      <c r="F23" s="36">
        <f>SUMIFS(СВЦЭМ!$D$33:$D$776,СВЦЭМ!$A$33:$A$776,$A23,СВЦЭМ!$B$33:$B$776,F$11)+'СЕТ СН'!$F$14+СВЦЭМ!$D$10+'СЕТ СН'!$F$5-'СЕТ СН'!$F$24</f>
        <v>1999.6393956100001</v>
      </c>
      <c r="G23" s="36">
        <f>SUMIFS(СВЦЭМ!$D$33:$D$776,СВЦЭМ!$A$33:$A$776,$A23,СВЦЭМ!$B$33:$B$776,G$11)+'СЕТ СН'!$F$14+СВЦЭМ!$D$10+'СЕТ СН'!$F$5-'СЕТ СН'!$F$24</f>
        <v>1987.4434207500001</v>
      </c>
      <c r="H23" s="36">
        <f>SUMIFS(СВЦЭМ!$D$33:$D$776,СВЦЭМ!$A$33:$A$776,$A23,СВЦЭМ!$B$33:$B$776,H$11)+'СЕТ СН'!$F$14+СВЦЭМ!$D$10+'СЕТ СН'!$F$5-'СЕТ СН'!$F$24</f>
        <v>1959.4677709100001</v>
      </c>
      <c r="I23" s="36">
        <f>SUMIFS(СВЦЭМ!$D$33:$D$776,СВЦЭМ!$A$33:$A$776,$A23,СВЦЭМ!$B$33:$B$776,I$11)+'СЕТ СН'!$F$14+СВЦЭМ!$D$10+'СЕТ СН'!$F$5-'СЕТ СН'!$F$24</f>
        <v>1947.5989229400002</v>
      </c>
      <c r="J23" s="36">
        <f>SUMIFS(СВЦЭМ!$D$33:$D$776,СВЦЭМ!$A$33:$A$776,$A23,СВЦЭМ!$B$33:$B$776,J$11)+'СЕТ СН'!$F$14+СВЦЭМ!$D$10+'СЕТ СН'!$F$5-'СЕТ СН'!$F$24</f>
        <v>1961.54850253</v>
      </c>
      <c r="K23" s="36">
        <f>SUMIFS(СВЦЭМ!$D$33:$D$776,СВЦЭМ!$A$33:$A$776,$A23,СВЦЭМ!$B$33:$B$776,K$11)+'СЕТ СН'!$F$14+СВЦЭМ!$D$10+'СЕТ СН'!$F$5-'СЕТ СН'!$F$24</f>
        <v>1968.9774134600002</v>
      </c>
      <c r="L23" s="36">
        <f>SUMIFS(СВЦЭМ!$D$33:$D$776,СВЦЭМ!$A$33:$A$776,$A23,СВЦЭМ!$B$33:$B$776,L$11)+'СЕТ СН'!$F$14+СВЦЭМ!$D$10+'СЕТ СН'!$F$5-'СЕТ СН'!$F$24</f>
        <v>1965.0775852199999</v>
      </c>
      <c r="M23" s="36">
        <f>SUMIFS(СВЦЭМ!$D$33:$D$776,СВЦЭМ!$A$33:$A$776,$A23,СВЦЭМ!$B$33:$B$776,M$11)+'СЕТ СН'!$F$14+СВЦЭМ!$D$10+'СЕТ СН'!$F$5-'СЕТ СН'!$F$24</f>
        <v>1948.5485035300001</v>
      </c>
      <c r="N23" s="36">
        <f>SUMIFS(СВЦЭМ!$D$33:$D$776,СВЦЭМ!$A$33:$A$776,$A23,СВЦЭМ!$B$33:$B$776,N$11)+'СЕТ СН'!$F$14+СВЦЭМ!$D$10+'СЕТ СН'!$F$5-'СЕТ СН'!$F$24</f>
        <v>1945.40887544</v>
      </c>
      <c r="O23" s="36">
        <f>SUMIFS(СВЦЭМ!$D$33:$D$776,СВЦЭМ!$A$33:$A$776,$A23,СВЦЭМ!$B$33:$B$776,O$11)+'СЕТ СН'!$F$14+СВЦЭМ!$D$10+'СЕТ СН'!$F$5-'СЕТ СН'!$F$24</f>
        <v>1945.9900975999999</v>
      </c>
      <c r="P23" s="36">
        <f>SUMIFS(СВЦЭМ!$D$33:$D$776,СВЦЭМ!$A$33:$A$776,$A23,СВЦЭМ!$B$33:$B$776,P$11)+'СЕТ СН'!$F$14+СВЦЭМ!$D$10+'СЕТ СН'!$F$5-'СЕТ СН'!$F$24</f>
        <v>1944.41711037</v>
      </c>
      <c r="Q23" s="36">
        <f>SUMIFS(СВЦЭМ!$D$33:$D$776,СВЦЭМ!$A$33:$A$776,$A23,СВЦЭМ!$B$33:$B$776,Q$11)+'СЕТ СН'!$F$14+СВЦЭМ!$D$10+'СЕТ СН'!$F$5-'СЕТ СН'!$F$24</f>
        <v>1941.9492511799999</v>
      </c>
      <c r="R23" s="36">
        <f>SUMIFS(СВЦЭМ!$D$33:$D$776,СВЦЭМ!$A$33:$A$776,$A23,СВЦЭМ!$B$33:$B$776,R$11)+'СЕТ СН'!$F$14+СВЦЭМ!$D$10+'СЕТ СН'!$F$5-'СЕТ СН'!$F$24</f>
        <v>1940.07951022</v>
      </c>
      <c r="S23" s="36">
        <f>SUMIFS(СВЦЭМ!$D$33:$D$776,СВЦЭМ!$A$33:$A$776,$A23,СВЦЭМ!$B$33:$B$776,S$11)+'СЕТ СН'!$F$14+СВЦЭМ!$D$10+'СЕТ СН'!$F$5-'СЕТ СН'!$F$24</f>
        <v>1943.4294077499999</v>
      </c>
      <c r="T23" s="36">
        <f>SUMIFS(СВЦЭМ!$D$33:$D$776,СВЦЭМ!$A$33:$A$776,$A23,СВЦЭМ!$B$33:$B$776,T$11)+'СЕТ СН'!$F$14+СВЦЭМ!$D$10+'СЕТ СН'!$F$5-'СЕТ СН'!$F$24</f>
        <v>1947.71420977</v>
      </c>
      <c r="U23" s="36">
        <f>SUMIFS(СВЦЭМ!$D$33:$D$776,СВЦЭМ!$A$33:$A$776,$A23,СВЦЭМ!$B$33:$B$776,U$11)+'СЕТ СН'!$F$14+СВЦЭМ!$D$10+'СЕТ СН'!$F$5-'СЕТ СН'!$F$24</f>
        <v>1955.2323099099999</v>
      </c>
      <c r="V23" s="36">
        <f>SUMIFS(СВЦЭМ!$D$33:$D$776,СВЦЭМ!$A$33:$A$776,$A23,СВЦЭМ!$B$33:$B$776,V$11)+'СЕТ СН'!$F$14+СВЦЭМ!$D$10+'СЕТ СН'!$F$5-'СЕТ СН'!$F$24</f>
        <v>1937.4752492299999</v>
      </c>
      <c r="W23" s="36">
        <f>SUMIFS(СВЦЭМ!$D$33:$D$776,СВЦЭМ!$A$33:$A$776,$A23,СВЦЭМ!$B$33:$B$776,W$11)+'СЕТ СН'!$F$14+СВЦЭМ!$D$10+'СЕТ СН'!$F$5-'СЕТ СН'!$F$24</f>
        <v>1940.145933</v>
      </c>
      <c r="X23" s="36">
        <f>SUMIFS(СВЦЭМ!$D$33:$D$776,СВЦЭМ!$A$33:$A$776,$A23,СВЦЭМ!$B$33:$B$776,X$11)+'СЕТ СН'!$F$14+СВЦЭМ!$D$10+'СЕТ СН'!$F$5-'СЕТ СН'!$F$24</f>
        <v>1928.93079261</v>
      </c>
      <c r="Y23" s="36">
        <f>SUMIFS(СВЦЭМ!$D$33:$D$776,СВЦЭМ!$A$33:$A$776,$A23,СВЦЭМ!$B$33:$B$776,Y$11)+'СЕТ СН'!$F$14+СВЦЭМ!$D$10+'СЕТ СН'!$F$5-'СЕТ СН'!$F$24</f>
        <v>1923.75391691</v>
      </c>
    </row>
    <row r="24" spans="1:25" ht="15.75" x14ac:dyDescent="0.2">
      <c r="A24" s="35">
        <f t="shared" si="0"/>
        <v>43874</v>
      </c>
      <c r="B24" s="36">
        <f>SUMIFS(СВЦЭМ!$D$33:$D$776,СВЦЭМ!$A$33:$A$776,$A24,СВЦЭМ!$B$33:$B$776,B$11)+'СЕТ СН'!$F$14+СВЦЭМ!$D$10+'СЕТ СН'!$F$5-'СЕТ СН'!$F$24</f>
        <v>1967.6187355500001</v>
      </c>
      <c r="C24" s="36">
        <f>SUMIFS(СВЦЭМ!$D$33:$D$776,СВЦЭМ!$A$33:$A$776,$A24,СВЦЭМ!$B$33:$B$776,C$11)+'СЕТ СН'!$F$14+СВЦЭМ!$D$10+'СЕТ СН'!$F$5-'СЕТ СН'!$F$24</f>
        <v>1985.7269282900002</v>
      </c>
      <c r="D24" s="36">
        <f>SUMIFS(СВЦЭМ!$D$33:$D$776,СВЦЭМ!$A$33:$A$776,$A24,СВЦЭМ!$B$33:$B$776,D$11)+'СЕТ СН'!$F$14+СВЦЭМ!$D$10+'СЕТ СН'!$F$5-'СЕТ СН'!$F$24</f>
        <v>1998.91630882</v>
      </c>
      <c r="E24" s="36">
        <f>SUMIFS(СВЦЭМ!$D$33:$D$776,СВЦЭМ!$A$33:$A$776,$A24,СВЦЭМ!$B$33:$B$776,E$11)+'СЕТ СН'!$F$14+СВЦЭМ!$D$10+'СЕТ СН'!$F$5-'СЕТ СН'!$F$24</f>
        <v>2010.0152215000001</v>
      </c>
      <c r="F24" s="36">
        <f>SUMIFS(СВЦЭМ!$D$33:$D$776,СВЦЭМ!$A$33:$A$776,$A24,СВЦЭМ!$B$33:$B$776,F$11)+'СЕТ СН'!$F$14+СВЦЭМ!$D$10+'СЕТ СН'!$F$5-'СЕТ СН'!$F$24</f>
        <v>2004.88609808</v>
      </c>
      <c r="G24" s="36">
        <f>SUMIFS(СВЦЭМ!$D$33:$D$776,СВЦЭМ!$A$33:$A$776,$A24,СВЦЭМ!$B$33:$B$776,G$11)+'СЕТ СН'!$F$14+СВЦЭМ!$D$10+'СЕТ СН'!$F$5-'СЕТ СН'!$F$24</f>
        <v>1993.07734063</v>
      </c>
      <c r="H24" s="36">
        <f>SUMIFS(СВЦЭМ!$D$33:$D$776,СВЦЭМ!$A$33:$A$776,$A24,СВЦЭМ!$B$33:$B$776,H$11)+'СЕТ СН'!$F$14+СВЦЭМ!$D$10+'СЕТ СН'!$F$5-'СЕТ СН'!$F$24</f>
        <v>1968.34933301</v>
      </c>
      <c r="I24" s="36">
        <f>SUMIFS(СВЦЭМ!$D$33:$D$776,СВЦЭМ!$A$33:$A$776,$A24,СВЦЭМ!$B$33:$B$776,I$11)+'СЕТ СН'!$F$14+СВЦЭМ!$D$10+'СЕТ СН'!$F$5-'СЕТ СН'!$F$24</f>
        <v>1944.65040374</v>
      </c>
      <c r="J24" s="36">
        <f>SUMIFS(СВЦЭМ!$D$33:$D$776,СВЦЭМ!$A$33:$A$776,$A24,СВЦЭМ!$B$33:$B$776,J$11)+'СЕТ СН'!$F$14+СВЦЭМ!$D$10+'СЕТ СН'!$F$5-'СЕТ СН'!$F$24</f>
        <v>1940.39144078</v>
      </c>
      <c r="K24" s="36">
        <f>SUMIFS(СВЦЭМ!$D$33:$D$776,СВЦЭМ!$A$33:$A$776,$A24,СВЦЭМ!$B$33:$B$776,K$11)+'СЕТ СН'!$F$14+СВЦЭМ!$D$10+'СЕТ СН'!$F$5-'СЕТ СН'!$F$24</f>
        <v>1924.02934757</v>
      </c>
      <c r="L24" s="36">
        <f>SUMIFS(СВЦЭМ!$D$33:$D$776,СВЦЭМ!$A$33:$A$776,$A24,СВЦЭМ!$B$33:$B$776,L$11)+'СЕТ СН'!$F$14+СВЦЭМ!$D$10+'СЕТ СН'!$F$5-'СЕТ СН'!$F$24</f>
        <v>1920.7061639000001</v>
      </c>
      <c r="M24" s="36">
        <f>SUMIFS(СВЦЭМ!$D$33:$D$776,СВЦЭМ!$A$33:$A$776,$A24,СВЦЭМ!$B$33:$B$776,M$11)+'СЕТ СН'!$F$14+СВЦЭМ!$D$10+'СЕТ СН'!$F$5-'СЕТ СН'!$F$24</f>
        <v>1931.62958456</v>
      </c>
      <c r="N24" s="36">
        <f>SUMIFS(СВЦЭМ!$D$33:$D$776,СВЦЭМ!$A$33:$A$776,$A24,СВЦЭМ!$B$33:$B$776,N$11)+'СЕТ СН'!$F$14+СВЦЭМ!$D$10+'СЕТ СН'!$F$5-'СЕТ СН'!$F$24</f>
        <v>1953.0293048399999</v>
      </c>
      <c r="O24" s="36">
        <f>SUMIFS(СВЦЭМ!$D$33:$D$776,СВЦЭМ!$A$33:$A$776,$A24,СВЦЭМ!$B$33:$B$776,O$11)+'СЕТ СН'!$F$14+СВЦЭМ!$D$10+'СЕТ СН'!$F$5-'СЕТ СН'!$F$24</f>
        <v>1960.46711295</v>
      </c>
      <c r="P24" s="36">
        <f>SUMIFS(СВЦЭМ!$D$33:$D$776,СВЦЭМ!$A$33:$A$776,$A24,СВЦЭМ!$B$33:$B$776,P$11)+'СЕТ СН'!$F$14+СВЦЭМ!$D$10+'СЕТ СН'!$F$5-'СЕТ СН'!$F$24</f>
        <v>1966.1019882999999</v>
      </c>
      <c r="Q24" s="36">
        <f>SUMIFS(СВЦЭМ!$D$33:$D$776,СВЦЭМ!$A$33:$A$776,$A24,СВЦЭМ!$B$33:$B$776,Q$11)+'СЕТ СН'!$F$14+СВЦЭМ!$D$10+'СЕТ СН'!$F$5-'СЕТ СН'!$F$24</f>
        <v>1968.6122483700001</v>
      </c>
      <c r="R24" s="36">
        <f>SUMIFS(СВЦЭМ!$D$33:$D$776,СВЦЭМ!$A$33:$A$776,$A24,СВЦЭМ!$B$33:$B$776,R$11)+'СЕТ СН'!$F$14+СВЦЭМ!$D$10+'СЕТ СН'!$F$5-'СЕТ СН'!$F$24</f>
        <v>1968.55116516</v>
      </c>
      <c r="S24" s="36">
        <f>SUMIFS(СВЦЭМ!$D$33:$D$776,СВЦЭМ!$A$33:$A$776,$A24,СВЦЭМ!$B$33:$B$776,S$11)+'СЕТ СН'!$F$14+СВЦЭМ!$D$10+'СЕТ СН'!$F$5-'СЕТ СН'!$F$24</f>
        <v>1952.9352170000002</v>
      </c>
      <c r="T24" s="36">
        <f>SUMIFS(СВЦЭМ!$D$33:$D$776,СВЦЭМ!$A$33:$A$776,$A24,СВЦЭМ!$B$33:$B$776,T$11)+'СЕТ СН'!$F$14+СВЦЭМ!$D$10+'СЕТ СН'!$F$5-'СЕТ СН'!$F$24</f>
        <v>1915.5430502500001</v>
      </c>
      <c r="U24" s="36">
        <f>SUMIFS(СВЦЭМ!$D$33:$D$776,СВЦЭМ!$A$33:$A$776,$A24,СВЦЭМ!$B$33:$B$776,U$11)+'СЕТ СН'!$F$14+СВЦЭМ!$D$10+'СЕТ СН'!$F$5-'СЕТ СН'!$F$24</f>
        <v>1905.9850000900001</v>
      </c>
      <c r="V24" s="36">
        <f>SUMIFS(СВЦЭМ!$D$33:$D$776,СВЦЭМ!$A$33:$A$776,$A24,СВЦЭМ!$B$33:$B$776,V$11)+'СЕТ СН'!$F$14+СВЦЭМ!$D$10+'СЕТ СН'!$F$5-'СЕТ СН'!$F$24</f>
        <v>1900.51136744</v>
      </c>
      <c r="W24" s="36">
        <f>SUMIFS(СВЦЭМ!$D$33:$D$776,СВЦЭМ!$A$33:$A$776,$A24,СВЦЭМ!$B$33:$B$776,W$11)+'СЕТ СН'!$F$14+СВЦЭМ!$D$10+'СЕТ СН'!$F$5-'СЕТ СН'!$F$24</f>
        <v>1919.0507400800002</v>
      </c>
      <c r="X24" s="36">
        <f>SUMIFS(СВЦЭМ!$D$33:$D$776,СВЦЭМ!$A$33:$A$776,$A24,СВЦЭМ!$B$33:$B$776,X$11)+'СЕТ СН'!$F$14+СВЦЭМ!$D$10+'СЕТ СН'!$F$5-'СЕТ СН'!$F$24</f>
        <v>1932.2173006600001</v>
      </c>
      <c r="Y24" s="36">
        <f>SUMIFS(СВЦЭМ!$D$33:$D$776,СВЦЭМ!$A$33:$A$776,$A24,СВЦЭМ!$B$33:$B$776,Y$11)+'СЕТ СН'!$F$14+СВЦЭМ!$D$10+'СЕТ СН'!$F$5-'СЕТ СН'!$F$24</f>
        <v>1954.8231596999999</v>
      </c>
    </row>
    <row r="25" spans="1:25" ht="15.75" x14ac:dyDescent="0.2">
      <c r="A25" s="35">
        <f t="shared" si="0"/>
        <v>43875</v>
      </c>
      <c r="B25" s="36">
        <f>SUMIFS(СВЦЭМ!$D$33:$D$776,СВЦЭМ!$A$33:$A$776,$A25,СВЦЭМ!$B$33:$B$776,B$11)+'СЕТ СН'!$F$14+СВЦЭМ!$D$10+'СЕТ СН'!$F$5-'СЕТ СН'!$F$24</f>
        <v>1981.9909686999999</v>
      </c>
      <c r="C25" s="36">
        <f>SUMIFS(СВЦЭМ!$D$33:$D$776,СВЦЭМ!$A$33:$A$776,$A25,СВЦЭМ!$B$33:$B$776,C$11)+'СЕТ СН'!$F$14+СВЦЭМ!$D$10+'СЕТ СН'!$F$5-'СЕТ СН'!$F$24</f>
        <v>2000.90946936</v>
      </c>
      <c r="D25" s="36">
        <f>SUMIFS(СВЦЭМ!$D$33:$D$776,СВЦЭМ!$A$33:$A$776,$A25,СВЦЭМ!$B$33:$B$776,D$11)+'СЕТ СН'!$F$14+СВЦЭМ!$D$10+'СЕТ СН'!$F$5-'СЕТ СН'!$F$24</f>
        <v>2018.2330365299999</v>
      </c>
      <c r="E25" s="36">
        <f>SUMIFS(СВЦЭМ!$D$33:$D$776,СВЦЭМ!$A$33:$A$776,$A25,СВЦЭМ!$B$33:$B$776,E$11)+'СЕТ СН'!$F$14+СВЦЭМ!$D$10+'СЕТ СН'!$F$5-'СЕТ СН'!$F$24</f>
        <v>2016.46421947</v>
      </c>
      <c r="F25" s="36">
        <f>SUMIFS(СВЦЭМ!$D$33:$D$776,СВЦЭМ!$A$33:$A$776,$A25,СВЦЭМ!$B$33:$B$776,F$11)+'СЕТ СН'!$F$14+СВЦЭМ!$D$10+'СЕТ СН'!$F$5-'СЕТ СН'!$F$24</f>
        <v>2011.6543164200002</v>
      </c>
      <c r="G25" s="36">
        <f>SUMIFS(СВЦЭМ!$D$33:$D$776,СВЦЭМ!$A$33:$A$776,$A25,СВЦЭМ!$B$33:$B$776,G$11)+'СЕТ СН'!$F$14+СВЦЭМ!$D$10+'СЕТ СН'!$F$5-'СЕТ СН'!$F$24</f>
        <v>2001.0640174099999</v>
      </c>
      <c r="H25" s="36">
        <f>SUMIFS(СВЦЭМ!$D$33:$D$776,СВЦЭМ!$A$33:$A$776,$A25,СВЦЭМ!$B$33:$B$776,H$11)+'СЕТ СН'!$F$14+СВЦЭМ!$D$10+'СЕТ СН'!$F$5-'СЕТ СН'!$F$24</f>
        <v>1969.4763100099999</v>
      </c>
      <c r="I25" s="36">
        <f>SUMIFS(СВЦЭМ!$D$33:$D$776,СВЦЭМ!$A$33:$A$776,$A25,СВЦЭМ!$B$33:$B$776,I$11)+'СЕТ СН'!$F$14+СВЦЭМ!$D$10+'СЕТ СН'!$F$5-'СЕТ СН'!$F$24</f>
        <v>1947.0805382100002</v>
      </c>
      <c r="J25" s="36">
        <f>SUMIFS(СВЦЭМ!$D$33:$D$776,СВЦЭМ!$A$33:$A$776,$A25,СВЦЭМ!$B$33:$B$776,J$11)+'СЕТ СН'!$F$14+СВЦЭМ!$D$10+'СЕТ СН'!$F$5-'СЕТ СН'!$F$24</f>
        <v>1931.8041612000002</v>
      </c>
      <c r="K25" s="36">
        <f>SUMIFS(СВЦЭМ!$D$33:$D$776,СВЦЭМ!$A$33:$A$776,$A25,СВЦЭМ!$B$33:$B$776,K$11)+'СЕТ СН'!$F$14+СВЦЭМ!$D$10+'СЕТ СН'!$F$5-'СЕТ СН'!$F$24</f>
        <v>1913.05990509</v>
      </c>
      <c r="L25" s="36">
        <f>SUMIFS(СВЦЭМ!$D$33:$D$776,СВЦЭМ!$A$33:$A$776,$A25,СВЦЭМ!$B$33:$B$776,L$11)+'СЕТ СН'!$F$14+СВЦЭМ!$D$10+'СЕТ СН'!$F$5-'СЕТ СН'!$F$24</f>
        <v>1911.0973953100001</v>
      </c>
      <c r="M25" s="36">
        <f>SUMIFS(СВЦЭМ!$D$33:$D$776,СВЦЭМ!$A$33:$A$776,$A25,СВЦЭМ!$B$33:$B$776,M$11)+'СЕТ СН'!$F$14+СВЦЭМ!$D$10+'СЕТ СН'!$F$5-'СЕТ СН'!$F$24</f>
        <v>1910.92953573</v>
      </c>
      <c r="N25" s="36">
        <f>SUMIFS(СВЦЭМ!$D$33:$D$776,СВЦЭМ!$A$33:$A$776,$A25,СВЦЭМ!$B$33:$B$776,N$11)+'СЕТ СН'!$F$14+СВЦЭМ!$D$10+'СЕТ СН'!$F$5-'СЕТ СН'!$F$24</f>
        <v>1933.2820796400001</v>
      </c>
      <c r="O25" s="36">
        <f>SUMIFS(СВЦЭМ!$D$33:$D$776,СВЦЭМ!$A$33:$A$776,$A25,СВЦЭМ!$B$33:$B$776,O$11)+'СЕТ СН'!$F$14+СВЦЭМ!$D$10+'СЕТ СН'!$F$5-'СЕТ СН'!$F$24</f>
        <v>1943.66986817</v>
      </c>
      <c r="P25" s="36">
        <f>SUMIFS(СВЦЭМ!$D$33:$D$776,СВЦЭМ!$A$33:$A$776,$A25,СВЦЭМ!$B$33:$B$776,P$11)+'СЕТ СН'!$F$14+СВЦЭМ!$D$10+'СЕТ СН'!$F$5-'СЕТ СН'!$F$24</f>
        <v>1953.51712963</v>
      </c>
      <c r="Q25" s="36">
        <f>SUMIFS(СВЦЭМ!$D$33:$D$776,СВЦЭМ!$A$33:$A$776,$A25,СВЦЭМ!$B$33:$B$776,Q$11)+'СЕТ СН'!$F$14+СВЦЭМ!$D$10+'СЕТ СН'!$F$5-'СЕТ СН'!$F$24</f>
        <v>1958.3895396299999</v>
      </c>
      <c r="R25" s="36">
        <f>SUMIFS(СВЦЭМ!$D$33:$D$776,СВЦЭМ!$A$33:$A$776,$A25,СВЦЭМ!$B$33:$B$776,R$11)+'СЕТ СН'!$F$14+СВЦЭМ!$D$10+'СЕТ СН'!$F$5-'СЕТ СН'!$F$24</f>
        <v>1952.08215726</v>
      </c>
      <c r="S25" s="36">
        <f>SUMIFS(СВЦЭМ!$D$33:$D$776,СВЦЭМ!$A$33:$A$776,$A25,СВЦЭМ!$B$33:$B$776,S$11)+'СЕТ СН'!$F$14+СВЦЭМ!$D$10+'СЕТ СН'!$F$5-'СЕТ СН'!$F$24</f>
        <v>1933.52514483</v>
      </c>
      <c r="T25" s="36">
        <f>SUMIFS(СВЦЭМ!$D$33:$D$776,СВЦЭМ!$A$33:$A$776,$A25,СВЦЭМ!$B$33:$B$776,T$11)+'СЕТ СН'!$F$14+СВЦЭМ!$D$10+'СЕТ СН'!$F$5-'СЕТ СН'!$F$24</f>
        <v>1915.5814097800001</v>
      </c>
      <c r="U25" s="36">
        <f>SUMIFS(СВЦЭМ!$D$33:$D$776,СВЦЭМ!$A$33:$A$776,$A25,СВЦЭМ!$B$33:$B$776,U$11)+'СЕТ СН'!$F$14+СВЦЭМ!$D$10+'СЕТ СН'!$F$5-'СЕТ СН'!$F$24</f>
        <v>1911.14664004</v>
      </c>
      <c r="V25" s="36">
        <f>SUMIFS(СВЦЭМ!$D$33:$D$776,СВЦЭМ!$A$33:$A$776,$A25,СВЦЭМ!$B$33:$B$776,V$11)+'СЕТ СН'!$F$14+СВЦЭМ!$D$10+'СЕТ СН'!$F$5-'СЕТ СН'!$F$24</f>
        <v>1914.1552980400002</v>
      </c>
      <c r="W25" s="36">
        <f>SUMIFS(СВЦЭМ!$D$33:$D$776,СВЦЭМ!$A$33:$A$776,$A25,СВЦЭМ!$B$33:$B$776,W$11)+'СЕТ СН'!$F$14+СВЦЭМ!$D$10+'СЕТ СН'!$F$5-'СЕТ СН'!$F$24</f>
        <v>1933.18228993</v>
      </c>
      <c r="X25" s="36">
        <f>SUMIFS(СВЦЭМ!$D$33:$D$776,СВЦЭМ!$A$33:$A$776,$A25,СВЦЭМ!$B$33:$B$776,X$11)+'СЕТ СН'!$F$14+СВЦЭМ!$D$10+'СЕТ СН'!$F$5-'СЕТ СН'!$F$24</f>
        <v>1950.76348121</v>
      </c>
      <c r="Y25" s="36">
        <f>SUMIFS(СВЦЭМ!$D$33:$D$776,СВЦЭМ!$A$33:$A$776,$A25,СВЦЭМ!$B$33:$B$776,Y$11)+'СЕТ СН'!$F$14+СВЦЭМ!$D$10+'СЕТ СН'!$F$5-'СЕТ СН'!$F$24</f>
        <v>1955.1963435500002</v>
      </c>
    </row>
    <row r="26" spans="1:25" ht="15.75" x14ac:dyDescent="0.2">
      <c r="A26" s="35">
        <f t="shared" si="0"/>
        <v>43876</v>
      </c>
      <c r="B26" s="36">
        <f>SUMIFS(СВЦЭМ!$D$33:$D$776,СВЦЭМ!$A$33:$A$776,$A26,СВЦЭМ!$B$33:$B$776,B$11)+'СЕТ СН'!$F$14+СВЦЭМ!$D$10+'СЕТ СН'!$F$5-'СЕТ СН'!$F$24</f>
        <v>1861.0782818600001</v>
      </c>
      <c r="C26" s="36">
        <f>SUMIFS(СВЦЭМ!$D$33:$D$776,СВЦЭМ!$A$33:$A$776,$A26,СВЦЭМ!$B$33:$B$776,C$11)+'СЕТ СН'!$F$14+СВЦЭМ!$D$10+'СЕТ СН'!$F$5-'СЕТ СН'!$F$24</f>
        <v>1878.2400061000001</v>
      </c>
      <c r="D26" s="36">
        <f>SUMIFS(СВЦЭМ!$D$33:$D$776,СВЦЭМ!$A$33:$A$776,$A26,СВЦЭМ!$B$33:$B$776,D$11)+'СЕТ СН'!$F$14+СВЦЭМ!$D$10+'СЕТ СН'!$F$5-'СЕТ СН'!$F$24</f>
        <v>1903.5781764799999</v>
      </c>
      <c r="E26" s="36">
        <f>SUMIFS(СВЦЭМ!$D$33:$D$776,СВЦЭМ!$A$33:$A$776,$A26,СВЦЭМ!$B$33:$B$776,E$11)+'СЕТ СН'!$F$14+СВЦЭМ!$D$10+'СЕТ СН'!$F$5-'СЕТ СН'!$F$24</f>
        <v>1918.9838969000002</v>
      </c>
      <c r="F26" s="36">
        <f>SUMIFS(СВЦЭМ!$D$33:$D$776,СВЦЭМ!$A$33:$A$776,$A26,СВЦЭМ!$B$33:$B$776,F$11)+'СЕТ СН'!$F$14+СВЦЭМ!$D$10+'СЕТ СН'!$F$5-'СЕТ СН'!$F$24</f>
        <v>1918.41848129</v>
      </c>
      <c r="G26" s="36">
        <f>SUMIFS(СВЦЭМ!$D$33:$D$776,СВЦЭМ!$A$33:$A$776,$A26,СВЦЭМ!$B$33:$B$776,G$11)+'СЕТ СН'!$F$14+СВЦЭМ!$D$10+'СЕТ СН'!$F$5-'СЕТ СН'!$F$24</f>
        <v>1904.81877093</v>
      </c>
      <c r="H26" s="36">
        <f>SUMIFS(СВЦЭМ!$D$33:$D$776,СВЦЭМ!$A$33:$A$776,$A26,СВЦЭМ!$B$33:$B$776,H$11)+'СЕТ СН'!$F$14+СВЦЭМ!$D$10+'СЕТ СН'!$F$5-'СЕТ СН'!$F$24</f>
        <v>1898.5705361600001</v>
      </c>
      <c r="I26" s="36">
        <f>SUMIFS(СВЦЭМ!$D$33:$D$776,СВЦЭМ!$A$33:$A$776,$A26,СВЦЭМ!$B$33:$B$776,I$11)+'СЕТ СН'!$F$14+СВЦЭМ!$D$10+'СЕТ СН'!$F$5-'СЕТ СН'!$F$24</f>
        <v>1900.32499611</v>
      </c>
      <c r="J26" s="36">
        <f>SUMIFS(СВЦЭМ!$D$33:$D$776,СВЦЭМ!$A$33:$A$776,$A26,СВЦЭМ!$B$33:$B$776,J$11)+'СЕТ СН'!$F$14+СВЦЭМ!$D$10+'СЕТ СН'!$F$5-'СЕТ СН'!$F$24</f>
        <v>1920.6296656899999</v>
      </c>
      <c r="K26" s="36">
        <f>SUMIFS(СВЦЭМ!$D$33:$D$776,СВЦЭМ!$A$33:$A$776,$A26,СВЦЭМ!$B$33:$B$776,K$11)+'СЕТ СН'!$F$14+СВЦЭМ!$D$10+'СЕТ СН'!$F$5-'СЕТ СН'!$F$24</f>
        <v>1931.0524803799999</v>
      </c>
      <c r="L26" s="36">
        <f>SUMIFS(СВЦЭМ!$D$33:$D$776,СВЦЭМ!$A$33:$A$776,$A26,СВЦЭМ!$B$33:$B$776,L$11)+'СЕТ СН'!$F$14+СВЦЭМ!$D$10+'СЕТ СН'!$F$5-'СЕТ СН'!$F$24</f>
        <v>1937.67251136</v>
      </c>
      <c r="M26" s="36">
        <f>SUMIFS(СВЦЭМ!$D$33:$D$776,СВЦЭМ!$A$33:$A$776,$A26,СВЦЭМ!$B$33:$B$776,M$11)+'СЕТ СН'!$F$14+СВЦЭМ!$D$10+'СЕТ СН'!$F$5-'СЕТ СН'!$F$24</f>
        <v>1924.1971479200001</v>
      </c>
      <c r="N26" s="36">
        <f>SUMIFS(СВЦЭМ!$D$33:$D$776,СВЦЭМ!$A$33:$A$776,$A26,СВЦЭМ!$B$33:$B$776,N$11)+'СЕТ СН'!$F$14+СВЦЭМ!$D$10+'СЕТ СН'!$F$5-'СЕТ СН'!$F$24</f>
        <v>1920.6016781600001</v>
      </c>
      <c r="O26" s="36">
        <f>SUMIFS(СВЦЭМ!$D$33:$D$776,СВЦЭМ!$A$33:$A$776,$A26,СВЦЭМ!$B$33:$B$776,O$11)+'СЕТ СН'!$F$14+СВЦЭМ!$D$10+'СЕТ СН'!$F$5-'СЕТ СН'!$F$24</f>
        <v>1920.3549117100001</v>
      </c>
      <c r="P26" s="36">
        <f>SUMIFS(СВЦЭМ!$D$33:$D$776,СВЦЭМ!$A$33:$A$776,$A26,СВЦЭМ!$B$33:$B$776,P$11)+'СЕТ СН'!$F$14+СВЦЭМ!$D$10+'СЕТ СН'!$F$5-'СЕТ СН'!$F$24</f>
        <v>1908.0771134300001</v>
      </c>
      <c r="Q26" s="36">
        <f>SUMIFS(СВЦЭМ!$D$33:$D$776,СВЦЭМ!$A$33:$A$776,$A26,СВЦЭМ!$B$33:$B$776,Q$11)+'СЕТ СН'!$F$14+СВЦЭМ!$D$10+'СЕТ СН'!$F$5-'СЕТ СН'!$F$24</f>
        <v>1894.7628225399999</v>
      </c>
      <c r="R26" s="36">
        <f>SUMIFS(СВЦЭМ!$D$33:$D$776,СВЦЭМ!$A$33:$A$776,$A26,СВЦЭМ!$B$33:$B$776,R$11)+'СЕТ СН'!$F$14+СВЦЭМ!$D$10+'СЕТ СН'!$F$5-'СЕТ СН'!$F$24</f>
        <v>1901.55818965</v>
      </c>
      <c r="S26" s="36">
        <f>SUMIFS(СВЦЭМ!$D$33:$D$776,СВЦЭМ!$A$33:$A$776,$A26,СВЦЭМ!$B$33:$B$776,S$11)+'СЕТ СН'!$F$14+СВЦЭМ!$D$10+'СЕТ СН'!$F$5-'СЕТ СН'!$F$24</f>
        <v>1907.8626282099999</v>
      </c>
      <c r="T26" s="36">
        <f>SUMIFS(СВЦЭМ!$D$33:$D$776,СВЦЭМ!$A$33:$A$776,$A26,СВЦЭМ!$B$33:$B$776,T$11)+'СЕТ СН'!$F$14+СВЦЭМ!$D$10+'СЕТ СН'!$F$5-'СЕТ СН'!$F$24</f>
        <v>1923.4985955000002</v>
      </c>
      <c r="U26" s="36">
        <f>SUMIFS(СВЦЭМ!$D$33:$D$776,СВЦЭМ!$A$33:$A$776,$A26,СВЦЭМ!$B$33:$B$776,U$11)+'СЕТ СН'!$F$14+СВЦЭМ!$D$10+'СЕТ СН'!$F$5-'СЕТ СН'!$F$24</f>
        <v>1927.7667951799999</v>
      </c>
      <c r="V26" s="36">
        <f>SUMIFS(СВЦЭМ!$D$33:$D$776,СВЦЭМ!$A$33:$A$776,$A26,СВЦЭМ!$B$33:$B$776,V$11)+'СЕТ СН'!$F$14+СВЦЭМ!$D$10+'СЕТ СН'!$F$5-'СЕТ СН'!$F$24</f>
        <v>1910.91997786</v>
      </c>
      <c r="W26" s="36">
        <f>SUMIFS(СВЦЭМ!$D$33:$D$776,СВЦЭМ!$A$33:$A$776,$A26,СВЦЭМ!$B$33:$B$776,W$11)+'СЕТ СН'!$F$14+СВЦЭМ!$D$10+'СЕТ СН'!$F$5-'СЕТ СН'!$F$24</f>
        <v>1908.95181776</v>
      </c>
      <c r="X26" s="36">
        <f>SUMIFS(СВЦЭМ!$D$33:$D$776,СВЦЭМ!$A$33:$A$776,$A26,СВЦЭМ!$B$33:$B$776,X$11)+'СЕТ СН'!$F$14+СВЦЭМ!$D$10+'СЕТ СН'!$F$5-'СЕТ СН'!$F$24</f>
        <v>1902.49918914</v>
      </c>
      <c r="Y26" s="36">
        <f>SUMIFS(СВЦЭМ!$D$33:$D$776,СВЦЭМ!$A$33:$A$776,$A26,СВЦЭМ!$B$33:$B$776,Y$11)+'СЕТ СН'!$F$14+СВЦЭМ!$D$10+'СЕТ СН'!$F$5-'СЕТ СН'!$F$24</f>
        <v>1873.5858566000002</v>
      </c>
    </row>
    <row r="27" spans="1:25" ht="15.75" x14ac:dyDescent="0.2">
      <c r="A27" s="35">
        <f t="shared" si="0"/>
        <v>43877</v>
      </c>
      <c r="B27" s="36">
        <f>SUMIFS(СВЦЭМ!$D$33:$D$776,СВЦЭМ!$A$33:$A$776,$A27,СВЦЭМ!$B$33:$B$776,B$11)+'СЕТ СН'!$F$14+СВЦЭМ!$D$10+'СЕТ СН'!$F$5-'СЕТ СН'!$F$24</f>
        <v>1975.4667578600001</v>
      </c>
      <c r="C27" s="36">
        <f>SUMIFS(СВЦЭМ!$D$33:$D$776,СВЦЭМ!$A$33:$A$776,$A27,СВЦЭМ!$B$33:$B$776,C$11)+'СЕТ СН'!$F$14+СВЦЭМ!$D$10+'СЕТ СН'!$F$5-'СЕТ СН'!$F$24</f>
        <v>2007.2324904400002</v>
      </c>
      <c r="D27" s="36">
        <f>SUMIFS(СВЦЭМ!$D$33:$D$776,СВЦЭМ!$A$33:$A$776,$A27,СВЦЭМ!$B$33:$B$776,D$11)+'СЕТ СН'!$F$14+СВЦЭМ!$D$10+'СЕТ СН'!$F$5-'СЕТ СН'!$F$24</f>
        <v>2018.9026362700001</v>
      </c>
      <c r="E27" s="36">
        <f>SUMIFS(СВЦЭМ!$D$33:$D$776,СВЦЭМ!$A$33:$A$776,$A27,СВЦЭМ!$B$33:$B$776,E$11)+'СЕТ СН'!$F$14+СВЦЭМ!$D$10+'СЕТ СН'!$F$5-'СЕТ СН'!$F$24</f>
        <v>2027.9948672999999</v>
      </c>
      <c r="F27" s="36">
        <f>SUMIFS(СВЦЭМ!$D$33:$D$776,СВЦЭМ!$A$33:$A$776,$A27,СВЦЭМ!$B$33:$B$776,F$11)+'СЕТ СН'!$F$14+СВЦЭМ!$D$10+'СЕТ СН'!$F$5-'СЕТ СН'!$F$24</f>
        <v>2028.9640722900001</v>
      </c>
      <c r="G27" s="36">
        <f>SUMIFS(СВЦЭМ!$D$33:$D$776,СВЦЭМ!$A$33:$A$776,$A27,СВЦЭМ!$B$33:$B$776,G$11)+'СЕТ СН'!$F$14+СВЦЭМ!$D$10+'СЕТ СН'!$F$5-'СЕТ СН'!$F$24</f>
        <v>2017.95672745</v>
      </c>
      <c r="H27" s="36">
        <f>SUMIFS(СВЦЭМ!$D$33:$D$776,СВЦЭМ!$A$33:$A$776,$A27,СВЦЭМ!$B$33:$B$776,H$11)+'СЕТ СН'!$F$14+СВЦЭМ!$D$10+'СЕТ СН'!$F$5-'СЕТ СН'!$F$24</f>
        <v>1990.74501934</v>
      </c>
      <c r="I27" s="36">
        <f>SUMIFS(СВЦЭМ!$D$33:$D$776,СВЦЭМ!$A$33:$A$776,$A27,СВЦЭМ!$B$33:$B$776,I$11)+'СЕТ СН'!$F$14+СВЦЭМ!$D$10+'СЕТ СН'!$F$5-'СЕТ СН'!$F$24</f>
        <v>1961.9256721000002</v>
      </c>
      <c r="J27" s="36">
        <f>SUMIFS(СВЦЭМ!$D$33:$D$776,СВЦЭМ!$A$33:$A$776,$A27,СВЦЭМ!$B$33:$B$776,J$11)+'СЕТ СН'!$F$14+СВЦЭМ!$D$10+'СЕТ СН'!$F$5-'СЕТ СН'!$F$24</f>
        <v>1928.2361618800001</v>
      </c>
      <c r="K27" s="36">
        <f>SUMIFS(СВЦЭМ!$D$33:$D$776,СВЦЭМ!$A$33:$A$776,$A27,СВЦЭМ!$B$33:$B$776,K$11)+'СЕТ СН'!$F$14+СВЦЭМ!$D$10+'СЕТ СН'!$F$5-'СЕТ СН'!$F$24</f>
        <v>1905.66727554</v>
      </c>
      <c r="L27" s="36">
        <f>SUMIFS(СВЦЭМ!$D$33:$D$776,СВЦЭМ!$A$33:$A$776,$A27,СВЦЭМ!$B$33:$B$776,L$11)+'СЕТ СН'!$F$14+СВЦЭМ!$D$10+'СЕТ СН'!$F$5-'СЕТ СН'!$F$24</f>
        <v>1894.4910525800001</v>
      </c>
      <c r="M27" s="36">
        <f>SUMIFS(СВЦЭМ!$D$33:$D$776,СВЦЭМ!$A$33:$A$776,$A27,СВЦЭМ!$B$33:$B$776,M$11)+'СЕТ СН'!$F$14+СВЦЭМ!$D$10+'СЕТ СН'!$F$5-'СЕТ СН'!$F$24</f>
        <v>1903.63684741</v>
      </c>
      <c r="N27" s="36">
        <f>SUMIFS(СВЦЭМ!$D$33:$D$776,СВЦЭМ!$A$33:$A$776,$A27,СВЦЭМ!$B$33:$B$776,N$11)+'СЕТ СН'!$F$14+СВЦЭМ!$D$10+'СЕТ СН'!$F$5-'СЕТ СН'!$F$24</f>
        <v>1917.06552738</v>
      </c>
      <c r="O27" s="36">
        <f>SUMIFS(СВЦЭМ!$D$33:$D$776,СВЦЭМ!$A$33:$A$776,$A27,СВЦЭМ!$B$33:$B$776,O$11)+'СЕТ СН'!$F$14+СВЦЭМ!$D$10+'СЕТ СН'!$F$5-'СЕТ СН'!$F$24</f>
        <v>1929.1153177199999</v>
      </c>
      <c r="P27" s="36">
        <f>SUMIFS(СВЦЭМ!$D$33:$D$776,СВЦЭМ!$A$33:$A$776,$A27,СВЦЭМ!$B$33:$B$776,P$11)+'СЕТ СН'!$F$14+СВЦЭМ!$D$10+'СЕТ СН'!$F$5-'СЕТ СН'!$F$24</f>
        <v>1944.0458175600002</v>
      </c>
      <c r="Q27" s="36">
        <f>SUMIFS(СВЦЭМ!$D$33:$D$776,СВЦЭМ!$A$33:$A$776,$A27,СВЦЭМ!$B$33:$B$776,Q$11)+'СЕТ СН'!$F$14+СВЦЭМ!$D$10+'СЕТ СН'!$F$5-'СЕТ СН'!$F$24</f>
        <v>1951.6640738999999</v>
      </c>
      <c r="R27" s="36">
        <f>SUMIFS(СВЦЭМ!$D$33:$D$776,СВЦЭМ!$A$33:$A$776,$A27,СВЦЭМ!$B$33:$B$776,R$11)+'СЕТ СН'!$F$14+СВЦЭМ!$D$10+'СЕТ СН'!$F$5-'СЕТ СН'!$F$24</f>
        <v>1944.42604744</v>
      </c>
      <c r="S27" s="36">
        <f>SUMIFS(СВЦЭМ!$D$33:$D$776,СВЦЭМ!$A$33:$A$776,$A27,СВЦЭМ!$B$33:$B$776,S$11)+'СЕТ СН'!$F$14+СВЦЭМ!$D$10+'СЕТ СН'!$F$5-'СЕТ СН'!$F$24</f>
        <v>1934.6903619300001</v>
      </c>
      <c r="T27" s="36">
        <f>SUMIFS(СВЦЭМ!$D$33:$D$776,СВЦЭМ!$A$33:$A$776,$A27,СВЦЭМ!$B$33:$B$776,T$11)+'СЕТ СН'!$F$14+СВЦЭМ!$D$10+'СЕТ СН'!$F$5-'СЕТ СН'!$F$24</f>
        <v>1904.5753631</v>
      </c>
      <c r="U27" s="36">
        <f>SUMIFS(СВЦЭМ!$D$33:$D$776,СВЦЭМ!$A$33:$A$776,$A27,СВЦЭМ!$B$33:$B$776,U$11)+'СЕТ СН'!$F$14+СВЦЭМ!$D$10+'СЕТ СН'!$F$5-'СЕТ СН'!$F$24</f>
        <v>1906.18850165</v>
      </c>
      <c r="V27" s="36">
        <f>SUMIFS(СВЦЭМ!$D$33:$D$776,СВЦЭМ!$A$33:$A$776,$A27,СВЦЭМ!$B$33:$B$776,V$11)+'СЕТ СН'!$F$14+СВЦЭМ!$D$10+'СЕТ СН'!$F$5-'СЕТ СН'!$F$24</f>
        <v>1911.4404780300001</v>
      </c>
      <c r="W27" s="36">
        <f>SUMIFS(СВЦЭМ!$D$33:$D$776,СВЦЭМ!$A$33:$A$776,$A27,СВЦЭМ!$B$33:$B$776,W$11)+'СЕТ СН'!$F$14+СВЦЭМ!$D$10+'СЕТ СН'!$F$5-'СЕТ СН'!$F$24</f>
        <v>1930.6592794200001</v>
      </c>
      <c r="X27" s="36">
        <f>SUMIFS(СВЦЭМ!$D$33:$D$776,СВЦЭМ!$A$33:$A$776,$A27,СВЦЭМ!$B$33:$B$776,X$11)+'СЕТ СН'!$F$14+СВЦЭМ!$D$10+'СЕТ СН'!$F$5-'СЕТ СН'!$F$24</f>
        <v>1918.3373743699999</v>
      </c>
      <c r="Y27" s="36">
        <f>SUMIFS(СВЦЭМ!$D$33:$D$776,СВЦЭМ!$A$33:$A$776,$A27,СВЦЭМ!$B$33:$B$776,Y$11)+'СЕТ СН'!$F$14+СВЦЭМ!$D$10+'СЕТ СН'!$F$5-'СЕТ СН'!$F$24</f>
        <v>1942.3154972100001</v>
      </c>
    </row>
    <row r="28" spans="1:25" ht="15.75" x14ac:dyDescent="0.2">
      <c r="A28" s="35">
        <f t="shared" si="0"/>
        <v>43878</v>
      </c>
      <c r="B28" s="36">
        <f>SUMIFS(СВЦЭМ!$D$33:$D$776,СВЦЭМ!$A$33:$A$776,$A28,СВЦЭМ!$B$33:$B$776,B$11)+'СЕТ СН'!$F$14+СВЦЭМ!$D$10+'СЕТ СН'!$F$5-'СЕТ СН'!$F$24</f>
        <v>1969.06628585</v>
      </c>
      <c r="C28" s="36">
        <f>SUMIFS(СВЦЭМ!$D$33:$D$776,СВЦЭМ!$A$33:$A$776,$A28,СВЦЭМ!$B$33:$B$776,C$11)+'СЕТ СН'!$F$14+СВЦЭМ!$D$10+'СЕТ СН'!$F$5-'СЕТ СН'!$F$24</f>
        <v>1983.93705019</v>
      </c>
      <c r="D28" s="36">
        <f>SUMIFS(СВЦЭМ!$D$33:$D$776,СВЦЭМ!$A$33:$A$776,$A28,СВЦЭМ!$B$33:$B$776,D$11)+'СЕТ СН'!$F$14+СВЦЭМ!$D$10+'СЕТ СН'!$F$5-'СЕТ СН'!$F$24</f>
        <v>1997.8484467100002</v>
      </c>
      <c r="E28" s="36">
        <f>SUMIFS(СВЦЭМ!$D$33:$D$776,СВЦЭМ!$A$33:$A$776,$A28,СВЦЭМ!$B$33:$B$776,E$11)+'СЕТ СН'!$F$14+СВЦЭМ!$D$10+'СЕТ СН'!$F$5-'СЕТ СН'!$F$24</f>
        <v>2005.2406376900001</v>
      </c>
      <c r="F28" s="36">
        <f>SUMIFS(СВЦЭМ!$D$33:$D$776,СВЦЭМ!$A$33:$A$776,$A28,СВЦЭМ!$B$33:$B$776,F$11)+'СЕТ СН'!$F$14+СВЦЭМ!$D$10+'СЕТ СН'!$F$5-'СЕТ СН'!$F$24</f>
        <v>2003.1609465900001</v>
      </c>
      <c r="G28" s="36">
        <f>SUMIFS(СВЦЭМ!$D$33:$D$776,СВЦЭМ!$A$33:$A$776,$A28,СВЦЭМ!$B$33:$B$776,G$11)+'СЕТ СН'!$F$14+СВЦЭМ!$D$10+'СЕТ СН'!$F$5-'СЕТ СН'!$F$24</f>
        <v>1986.4369438900001</v>
      </c>
      <c r="H28" s="36">
        <f>SUMIFS(СВЦЭМ!$D$33:$D$776,СВЦЭМ!$A$33:$A$776,$A28,СВЦЭМ!$B$33:$B$776,H$11)+'СЕТ СН'!$F$14+СВЦЭМ!$D$10+'СЕТ СН'!$F$5-'СЕТ СН'!$F$24</f>
        <v>1950.2508589700001</v>
      </c>
      <c r="I28" s="36">
        <f>SUMIFS(СВЦЭМ!$D$33:$D$776,СВЦЭМ!$A$33:$A$776,$A28,СВЦЭМ!$B$33:$B$776,I$11)+'СЕТ СН'!$F$14+СВЦЭМ!$D$10+'СЕТ СН'!$F$5-'СЕТ СН'!$F$24</f>
        <v>1921.1729121600001</v>
      </c>
      <c r="J28" s="36">
        <f>SUMIFS(СВЦЭМ!$D$33:$D$776,СВЦЭМ!$A$33:$A$776,$A28,СВЦЭМ!$B$33:$B$776,J$11)+'СЕТ СН'!$F$14+СВЦЭМ!$D$10+'СЕТ СН'!$F$5-'СЕТ СН'!$F$24</f>
        <v>1947.0159114799999</v>
      </c>
      <c r="K28" s="36">
        <f>SUMIFS(СВЦЭМ!$D$33:$D$776,СВЦЭМ!$A$33:$A$776,$A28,СВЦЭМ!$B$33:$B$776,K$11)+'СЕТ СН'!$F$14+СВЦЭМ!$D$10+'СЕТ СН'!$F$5-'СЕТ СН'!$F$24</f>
        <v>1918.3480283600002</v>
      </c>
      <c r="L28" s="36">
        <f>SUMIFS(СВЦЭМ!$D$33:$D$776,СВЦЭМ!$A$33:$A$776,$A28,СВЦЭМ!$B$33:$B$776,L$11)+'СЕТ СН'!$F$14+СВЦЭМ!$D$10+'СЕТ СН'!$F$5-'СЕТ СН'!$F$24</f>
        <v>1911.41068623</v>
      </c>
      <c r="M28" s="36">
        <f>SUMIFS(СВЦЭМ!$D$33:$D$776,СВЦЭМ!$A$33:$A$776,$A28,СВЦЭМ!$B$33:$B$776,M$11)+'СЕТ СН'!$F$14+СВЦЭМ!$D$10+'СЕТ СН'!$F$5-'СЕТ СН'!$F$24</f>
        <v>1923.4716600000002</v>
      </c>
      <c r="N28" s="36">
        <f>SUMIFS(СВЦЭМ!$D$33:$D$776,СВЦЭМ!$A$33:$A$776,$A28,СВЦЭМ!$B$33:$B$776,N$11)+'СЕТ СН'!$F$14+СВЦЭМ!$D$10+'СЕТ СН'!$F$5-'СЕТ СН'!$F$24</f>
        <v>1939.4440997700001</v>
      </c>
      <c r="O28" s="36">
        <f>SUMIFS(СВЦЭМ!$D$33:$D$776,СВЦЭМ!$A$33:$A$776,$A28,СВЦЭМ!$B$33:$B$776,O$11)+'СЕТ СН'!$F$14+СВЦЭМ!$D$10+'СЕТ СН'!$F$5-'СЕТ СН'!$F$24</f>
        <v>1948.3107988500001</v>
      </c>
      <c r="P28" s="36">
        <f>SUMIFS(СВЦЭМ!$D$33:$D$776,СВЦЭМ!$A$33:$A$776,$A28,СВЦЭМ!$B$33:$B$776,P$11)+'СЕТ СН'!$F$14+СВЦЭМ!$D$10+'СЕТ СН'!$F$5-'СЕТ СН'!$F$24</f>
        <v>1967.75881037</v>
      </c>
      <c r="Q28" s="36">
        <f>SUMIFS(СВЦЭМ!$D$33:$D$776,СВЦЭМ!$A$33:$A$776,$A28,СВЦЭМ!$B$33:$B$776,Q$11)+'СЕТ СН'!$F$14+СВЦЭМ!$D$10+'СЕТ СН'!$F$5-'СЕТ СН'!$F$24</f>
        <v>1987.49123467</v>
      </c>
      <c r="R28" s="36">
        <f>SUMIFS(СВЦЭМ!$D$33:$D$776,СВЦЭМ!$A$33:$A$776,$A28,СВЦЭМ!$B$33:$B$776,R$11)+'СЕТ СН'!$F$14+СВЦЭМ!$D$10+'СЕТ СН'!$F$5-'СЕТ СН'!$F$24</f>
        <v>1985.32566597</v>
      </c>
      <c r="S28" s="36">
        <f>SUMIFS(СВЦЭМ!$D$33:$D$776,СВЦЭМ!$A$33:$A$776,$A28,СВЦЭМ!$B$33:$B$776,S$11)+'СЕТ СН'!$F$14+СВЦЭМ!$D$10+'СЕТ СН'!$F$5-'СЕТ СН'!$F$24</f>
        <v>1966.5768593100001</v>
      </c>
      <c r="T28" s="36">
        <f>SUMIFS(СВЦЭМ!$D$33:$D$776,СВЦЭМ!$A$33:$A$776,$A28,СВЦЭМ!$B$33:$B$776,T$11)+'СЕТ СН'!$F$14+СВЦЭМ!$D$10+'СЕТ СН'!$F$5-'СЕТ СН'!$F$24</f>
        <v>1926.7417553800001</v>
      </c>
      <c r="U28" s="36">
        <f>SUMIFS(СВЦЭМ!$D$33:$D$776,СВЦЭМ!$A$33:$A$776,$A28,СВЦЭМ!$B$33:$B$776,U$11)+'СЕТ СН'!$F$14+СВЦЭМ!$D$10+'СЕТ СН'!$F$5-'СЕТ СН'!$F$24</f>
        <v>1913.83156869</v>
      </c>
      <c r="V28" s="36">
        <f>SUMIFS(СВЦЭМ!$D$33:$D$776,СВЦЭМ!$A$33:$A$776,$A28,СВЦЭМ!$B$33:$B$776,V$11)+'СЕТ СН'!$F$14+СВЦЭМ!$D$10+'СЕТ СН'!$F$5-'СЕТ СН'!$F$24</f>
        <v>1918.2374880500001</v>
      </c>
      <c r="W28" s="36">
        <f>SUMIFS(СВЦЭМ!$D$33:$D$776,СВЦЭМ!$A$33:$A$776,$A28,СВЦЭМ!$B$33:$B$776,W$11)+'СЕТ СН'!$F$14+СВЦЭМ!$D$10+'СЕТ СН'!$F$5-'СЕТ СН'!$F$24</f>
        <v>1941.7514134200001</v>
      </c>
      <c r="X28" s="36">
        <f>SUMIFS(СВЦЭМ!$D$33:$D$776,СВЦЭМ!$A$33:$A$776,$A28,СВЦЭМ!$B$33:$B$776,X$11)+'СЕТ СН'!$F$14+СВЦЭМ!$D$10+'СЕТ СН'!$F$5-'СЕТ СН'!$F$24</f>
        <v>1953.07764077</v>
      </c>
      <c r="Y28" s="36">
        <f>SUMIFS(СВЦЭМ!$D$33:$D$776,СВЦЭМ!$A$33:$A$776,$A28,СВЦЭМ!$B$33:$B$776,Y$11)+'СЕТ СН'!$F$14+СВЦЭМ!$D$10+'СЕТ СН'!$F$5-'СЕТ СН'!$F$24</f>
        <v>1991.1977085200001</v>
      </c>
    </row>
    <row r="29" spans="1:25" ht="15.75" x14ac:dyDescent="0.2">
      <c r="A29" s="35">
        <f t="shared" si="0"/>
        <v>43879</v>
      </c>
      <c r="B29" s="36">
        <f>SUMIFS(СВЦЭМ!$D$33:$D$776,СВЦЭМ!$A$33:$A$776,$A29,СВЦЭМ!$B$33:$B$776,B$11)+'СЕТ СН'!$F$14+СВЦЭМ!$D$10+'СЕТ СН'!$F$5-'СЕТ СН'!$F$24</f>
        <v>1945.6126983600002</v>
      </c>
      <c r="C29" s="36">
        <f>SUMIFS(СВЦЭМ!$D$33:$D$776,СВЦЭМ!$A$33:$A$776,$A29,СВЦЭМ!$B$33:$B$776,C$11)+'СЕТ СН'!$F$14+СВЦЭМ!$D$10+'СЕТ СН'!$F$5-'СЕТ СН'!$F$24</f>
        <v>1978.8334864100002</v>
      </c>
      <c r="D29" s="36">
        <f>SUMIFS(СВЦЭМ!$D$33:$D$776,СВЦЭМ!$A$33:$A$776,$A29,СВЦЭМ!$B$33:$B$776,D$11)+'СЕТ СН'!$F$14+СВЦЭМ!$D$10+'СЕТ СН'!$F$5-'СЕТ СН'!$F$24</f>
        <v>1987.2000748200001</v>
      </c>
      <c r="E29" s="36">
        <f>SUMIFS(СВЦЭМ!$D$33:$D$776,СВЦЭМ!$A$33:$A$776,$A29,СВЦЭМ!$B$33:$B$776,E$11)+'СЕТ СН'!$F$14+СВЦЭМ!$D$10+'СЕТ СН'!$F$5-'СЕТ СН'!$F$24</f>
        <v>1994.8674100200001</v>
      </c>
      <c r="F29" s="36">
        <f>SUMIFS(СВЦЭМ!$D$33:$D$776,СВЦЭМ!$A$33:$A$776,$A29,СВЦЭМ!$B$33:$B$776,F$11)+'СЕТ СН'!$F$14+СВЦЭМ!$D$10+'СЕТ СН'!$F$5-'СЕТ СН'!$F$24</f>
        <v>1986.2460414000002</v>
      </c>
      <c r="G29" s="36">
        <f>SUMIFS(СВЦЭМ!$D$33:$D$776,СВЦЭМ!$A$33:$A$776,$A29,СВЦЭМ!$B$33:$B$776,G$11)+'СЕТ СН'!$F$14+СВЦЭМ!$D$10+'СЕТ СН'!$F$5-'СЕТ СН'!$F$24</f>
        <v>1972.10333044</v>
      </c>
      <c r="H29" s="36">
        <f>SUMIFS(СВЦЭМ!$D$33:$D$776,СВЦЭМ!$A$33:$A$776,$A29,СВЦЭМ!$B$33:$B$776,H$11)+'СЕТ СН'!$F$14+СВЦЭМ!$D$10+'СЕТ СН'!$F$5-'СЕТ СН'!$F$24</f>
        <v>1941.7281828</v>
      </c>
      <c r="I29" s="36">
        <f>SUMIFS(СВЦЭМ!$D$33:$D$776,СВЦЭМ!$A$33:$A$776,$A29,СВЦЭМ!$B$33:$B$776,I$11)+'СЕТ СН'!$F$14+СВЦЭМ!$D$10+'СЕТ СН'!$F$5-'СЕТ СН'!$F$24</f>
        <v>1910.9612281300001</v>
      </c>
      <c r="J29" s="36">
        <f>SUMIFS(СВЦЭМ!$D$33:$D$776,СВЦЭМ!$A$33:$A$776,$A29,СВЦЭМ!$B$33:$B$776,J$11)+'СЕТ СН'!$F$14+СВЦЭМ!$D$10+'СЕТ СН'!$F$5-'СЕТ СН'!$F$24</f>
        <v>1905.5733925</v>
      </c>
      <c r="K29" s="36">
        <f>SUMIFS(СВЦЭМ!$D$33:$D$776,СВЦЭМ!$A$33:$A$776,$A29,СВЦЭМ!$B$33:$B$776,K$11)+'СЕТ СН'!$F$14+СВЦЭМ!$D$10+'СЕТ СН'!$F$5-'СЕТ СН'!$F$24</f>
        <v>1906.4444958500001</v>
      </c>
      <c r="L29" s="36">
        <f>SUMIFS(СВЦЭМ!$D$33:$D$776,СВЦЭМ!$A$33:$A$776,$A29,СВЦЭМ!$B$33:$B$776,L$11)+'СЕТ СН'!$F$14+СВЦЭМ!$D$10+'СЕТ СН'!$F$5-'СЕТ СН'!$F$24</f>
        <v>1906.6830019600002</v>
      </c>
      <c r="M29" s="36">
        <f>SUMIFS(СВЦЭМ!$D$33:$D$776,СВЦЭМ!$A$33:$A$776,$A29,СВЦЭМ!$B$33:$B$776,M$11)+'СЕТ СН'!$F$14+СВЦЭМ!$D$10+'СЕТ СН'!$F$5-'СЕТ СН'!$F$24</f>
        <v>1923.3815803800001</v>
      </c>
      <c r="N29" s="36">
        <f>SUMIFS(СВЦЭМ!$D$33:$D$776,СВЦЭМ!$A$33:$A$776,$A29,СВЦЭМ!$B$33:$B$776,N$11)+'СЕТ СН'!$F$14+СВЦЭМ!$D$10+'СЕТ СН'!$F$5-'СЕТ СН'!$F$24</f>
        <v>1956.7845525299999</v>
      </c>
      <c r="O29" s="36">
        <f>SUMIFS(СВЦЭМ!$D$33:$D$776,СВЦЭМ!$A$33:$A$776,$A29,СВЦЭМ!$B$33:$B$776,O$11)+'СЕТ СН'!$F$14+СВЦЭМ!$D$10+'СЕТ СН'!$F$5-'СЕТ СН'!$F$24</f>
        <v>1998.4050901600001</v>
      </c>
      <c r="P29" s="36">
        <f>SUMIFS(СВЦЭМ!$D$33:$D$776,СВЦЭМ!$A$33:$A$776,$A29,СВЦЭМ!$B$33:$B$776,P$11)+'СЕТ СН'!$F$14+СВЦЭМ!$D$10+'СЕТ СН'!$F$5-'СЕТ СН'!$F$24</f>
        <v>2015.5275832500001</v>
      </c>
      <c r="Q29" s="36">
        <f>SUMIFS(СВЦЭМ!$D$33:$D$776,СВЦЭМ!$A$33:$A$776,$A29,СВЦЭМ!$B$33:$B$776,Q$11)+'СЕТ СН'!$F$14+СВЦЭМ!$D$10+'СЕТ СН'!$F$5-'СЕТ СН'!$F$24</f>
        <v>2025.26236604</v>
      </c>
      <c r="R29" s="36">
        <f>SUMIFS(СВЦЭМ!$D$33:$D$776,СВЦЭМ!$A$33:$A$776,$A29,СВЦЭМ!$B$33:$B$776,R$11)+'СЕТ СН'!$F$14+СВЦЭМ!$D$10+'СЕТ СН'!$F$5-'СЕТ СН'!$F$24</f>
        <v>2020.2111655000001</v>
      </c>
      <c r="S29" s="36">
        <f>SUMIFS(СВЦЭМ!$D$33:$D$776,СВЦЭМ!$A$33:$A$776,$A29,СВЦЭМ!$B$33:$B$776,S$11)+'СЕТ СН'!$F$14+СВЦЭМ!$D$10+'СЕТ СН'!$F$5-'СЕТ СН'!$F$24</f>
        <v>2003.0544274399999</v>
      </c>
      <c r="T29" s="36">
        <f>SUMIFS(СВЦЭМ!$D$33:$D$776,СВЦЭМ!$A$33:$A$776,$A29,СВЦЭМ!$B$33:$B$776,T$11)+'СЕТ СН'!$F$14+СВЦЭМ!$D$10+'СЕТ СН'!$F$5-'СЕТ СН'!$F$24</f>
        <v>1965.37357494</v>
      </c>
      <c r="U29" s="36">
        <f>SUMIFS(СВЦЭМ!$D$33:$D$776,СВЦЭМ!$A$33:$A$776,$A29,СВЦЭМ!$B$33:$B$776,U$11)+'СЕТ СН'!$F$14+СВЦЭМ!$D$10+'СЕТ СН'!$F$5-'СЕТ СН'!$F$24</f>
        <v>1952.1186670699999</v>
      </c>
      <c r="V29" s="36">
        <f>SUMIFS(СВЦЭМ!$D$33:$D$776,СВЦЭМ!$A$33:$A$776,$A29,СВЦЭМ!$B$33:$B$776,V$11)+'СЕТ СН'!$F$14+СВЦЭМ!$D$10+'СЕТ СН'!$F$5-'СЕТ СН'!$F$24</f>
        <v>1942.52691226</v>
      </c>
      <c r="W29" s="36">
        <f>SUMIFS(СВЦЭМ!$D$33:$D$776,СВЦЭМ!$A$33:$A$776,$A29,СВЦЭМ!$B$33:$B$776,W$11)+'СЕТ СН'!$F$14+СВЦЭМ!$D$10+'СЕТ СН'!$F$5-'СЕТ СН'!$F$24</f>
        <v>1955.01739701</v>
      </c>
      <c r="X29" s="36">
        <f>SUMIFS(СВЦЭМ!$D$33:$D$776,СВЦЭМ!$A$33:$A$776,$A29,СВЦЭМ!$B$33:$B$776,X$11)+'СЕТ СН'!$F$14+СВЦЭМ!$D$10+'СЕТ СН'!$F$5-'СЕТ СН'!$F$24</f>
        <v>1953.3756436399999</v>
      </c>
      <c r="Y29" s="36">
        <f>SUMIFS(СВЦЭМ!$D$33:$D$776,СВЦЭМ!$A$33:$A$776,$A29,СВЦЭМ!$B$33:$B$776,Y$11)+'СЕТ СН'!$F$14+СВЦЭМ!$D$10+'СЕТ СН'!$F$5-'СЕТ СН'!$F$24</f>
        <v>1980.8186460000002</v>
      </c>
    </row>
    <row r="30" spans="1:25" ht="15.75" x14ac:dyDescent="0.2">
      <c r="A30" s="35">
        <f t="shared" si="0"/>
        <v>43880</v>
      </c>
      <c r="B30" s="36">
        <f>SUMIFS(СВЦЭМ!$D$33:$D$776,СВЦЭМ!$A$33:$A$776,$A30,СВЦЭМ!$B$33:$B$776,B$11)+'СЕТ СН'!$F$14+СВЦЭМ!$D$10+'СЕТ СН'!$F$5-'СЕТ СН'!$F$24</f>
        <v>2004.22857305</v>
      </c>
      <c r="C30" s="36">
        <f>SUMIFS(СВЦЭМ!$D$33:$D$776,СВЦЭМ!$A$33:$A$776,$A30,СВЦЭМ!$B$33:$B$776,C$11)+'СЕТ СН'!$F$14+СВЦЭМ!$D$10+'СЕТ СН'!$F$5-'СЕТ СН'!$F$24</f>
        <v>2006.5991301200002</v>
      </c>
      <c r="D30" s="36">
        <f>SUMIFS(СВЦЭМ!$D$33:$D$776,СВЦЭМ!$A$33:$A$776,$A30,СВЦЭМ!$B$33:$B$776,D$11)+'СЕТ СН'!$F$14+СВЦЭМ!$D$10+'СЕТ СН'!$F$5-'СЕТ СН'!$F$24</f>
        <v>2023.8262049300001</v>
      </c>
      <c r="E30" s="36">
        <f>SUMIFS(СВЦЭМ!$D$33:$D$776,СВЦЭМ!$A$33:$A$776,$A30,СВЦЭМ!$B$33:$B$776,E$11)+'СЕТ СН'!$F$14+СВЦЭМ!$D$10+'СЕТ СН'!$F$5-'СЕТ СН'!$F$24</f>
        <v>2030.9139250000001</v>
      </c>
      <c r="F30" s="36">
        <f>SUMIFS(СВЦЭМ!$D$33:$D$776,СВЦЭМ!$A$33:$A$776,$A30,СВЦЭМ!$B$33:$B$776,F$11)+'СЕТ СН'!$F$14+СВЦЭМ!$D$10+'СЕТ СН'!$F$5-'СЕТ СН'!$F$24</f>
        <v>2023.1447101799999</v>
      </c>
      <c r="G30" s="36">
        <f>SUMIFS(СВЦЭМ!$D$33:$D$776,СВЦЭМ!$A$33:$A$776,$A30,СВЦЭМ!$B$33:$B$776,G$11)+'СЕТ СН'!$F$14+СВЦЭМ!$D$10+'СЕТ СН'!$F$5-'СЕТ СН'!$F$24</f>
        <v>2016.65433338</v>
      </c>
      <c r="H30" s="36">
        <f>SUMIFS(СВЦЭМ!$D$33:$D$776,СВЦЭМ!$A$33:$A$776,$A30,СВЦЭМ!$B$33:$B$776,H$11)+'СЕТ СН'!$F$14+СВЦЭМ!$D$10+'СЕТ СН'!$F$5-'СЕТ СН'!$F$24</f>
        <v>1985.38346396</v>
      </c>
      <c r="I30" s="36">
        <f>SUMIFS(СВЦЭМ!$D$33:$D$776,СВЦЭМ!$A$33:$A$776,$A30,СВЦЭМ!$B$33:$B$776,I$11)+'СЕТ СН'!$F$14+СВЦЭМ!$D$10+'СЕТ СН'!$F$5-'СЕТ СН'!$F$24</f>
        <v>1951.88521034</v>
      </c>
      <c r="J30" s="36">
        <f>SUMIFS(СВЦЭМ!$D$33:$D$776,СВЦЭМ!$A$33:$A$776,$A30,СВЦЭМ!$B$33:$B$776,J$11)+'СЕТ СН'!$F$14+СВЦЭМ!$D$10+'СЕТ СН'!$F$5-'СЕТ СН'!$F$24</f>
        <v>1922.66021735</v>
      </c>
      <c r="K30" s="36">
        <f>SUMIFS(СВЦЭМ!$D$33:$D$776,СВЦЭМ!$A$33:$A$776,$A30,СВЦЭМ!$B$33:$B$776,K$11)+'СЕТ СН'!$F$14+СВЦЭМ!$D$10+'СЕТ СН'!$F$5-'СЕТ СН'!$F$24</f>
        <v>1900.7537479</v>
      </c>
      <c r="L30" s="36">
        <f>SUMIFS(СВЦЭМ!$D$33:$D$776,СВЦЭМ!$A$33:$A$776,$A30,СВЦЭМ!$B$33:$B$776,L$11)+'СЕТ СН'!$F$14+СВЦЭМ!$D$10+'СЕТ СН'!$F$5-'СЕТ СН'!$F$24</f>
        <v>1901.49913143</v>
      </c>
      <c r="M30" s="36">
        <f>SUMIFS(СВЦЭМ!$D$33:$D$776,СВЦЭМ!$A$33:$A$776,$A30,СВЦЭМ!$B$33:$B$776,M$11)+'СЕТ СН'!$F$14+СВЦЭМ!$D$10+'СЕТ СН'!$F$5-'СЕТ СН'!$F$24</f>
        <v>1910.0378733900002</v>
      </c>
      <c r="N30" s="36">
        <f>SUMIFS(СВЦЭМ!$D$33:$D$776,СВЦЭМ!$A$33:$A$776,$A30,СВЦЭМ!$B$33:$B$776,N$11)+'СЕТ СН'!$F$14+СВЦЭМ!$D$10+'СЕТ СН'!$F$5-'СЕТ СН'!$F$24</f>
        <v>1930.7175789900002</v>
      </c>
      <c r="O30" s="36">
        <f>SUMIFS(СВЦЭМ!$D$33:$D$776,СВЦЭМ!$A$33:$A$776,$A30,СВЦЭМ!$B$33:$B$776,O$11)+'СЕТ СН'!$F$14+СВЦЭМ!$D$10+'СЕТ СН'!$F$5-'СЕТ СН'!$F$24</f>
        <v>1952.69860952</v>
      </c>
      <c r="P30" s="36">
        <f>SUMIFS(СВЦЭМ!$D$33:$D$776,СВЦЭМ!$A$33:$A$776,$A30,СВЦЭМ!$B$33:$B$776,P$11)+'СЕТ СН'!$F$14+СВЦЭМ!$D$10+'СЕТ СН'!$F$5-'СЕТ СН'!$F$24</f>
        <v>1971.4407993100001</v>
      </c>
      <c r="Q30" s="36">
        <f>SUMIFS(СВЦЭМ!$D$33:$D$776,СВЦЭМ!$A$33:$A$776,$A30,СВЦЭМ!$B$33:$B$776,Q$11)+'СЕТ СН'!$F$14+СВЦЭМ!$D$10+'СЕТ СН'!$F$5-'СЕТ СН'!$F$24</f>
        <v>1976.6732135100001</v>
      </c>
      <c r="R30" s="36">
        <f>SUMIFS(СВЦЭМ!$D$33:$D$776,СВЦЭМ!$A$33:$A$776,$A30,СВЦЭМ!$B$33:$B$776,R$11)+'СЕТ СН'!$F$14+СВЦЭМ!$D$10+'СЕТ СН'!$F$5-'СЕТ СН'!$F$24</f>
        <v>1970.1255898200002</v>
      </c>
      <c r="S30" s="36">
        <f>SUMIFS(СВЦЭМ!$D$33:$D$776,СВЦЭМ!$A$33:$A$776,$A30,СВЦЭМ!$B$33:$B$776,S$11)+'СЕТ СН'!$F$14+СВЦЭМ!$D$10+'СЕТ СН'!$F$5-'СЕТ СН'!$F$24</f>
        <v>1944.3468363900001</v>
      </c>
      <c r="T30" s="36">
        <f>SUMIFS(СВЦЭМ!$D$33:$D$776,СВЦЭМ!$A$33:$A$776,$A30,СВЦЭМ!$B$33:$B$776,T$11)+'СЕТ СН'!$F$14+СВЦЭМ!$D$10+'СЕТ СН'!$F$5-'СЕТ СН'!$F$24</f>
        <v>1908.5160202900001</v>
      </c>
      <c r="U30" s="36">
        <f>SUMIFS(СВЦЭМ!$D$33:$D$776,СВЦЭМ!$A$33:$A$776,$A30,СВЦЭМ!$B$33:$B$776,U$11)+'СЕТ СН'!$F$14+СВЦЭМ!$D$10+'СЕТ СН'!$F$5-'СЕТ СН'!$F$24</f>
        <v>1901.6814566400001</v>
      </c>
      <c r="V30" s="36">
        <f>SUMIFS(СВЦЭМ!$D$33:$D$776,СВЦЭМ!$A$33:$A$776,$A30,СВЦЭМ!$B$33:$B$776,V$11)+'СЕТ СН'!$F$14+СВЦЭМ!$D$10+'СЕТ СН'!$F$5-'СЕТ СН'!$F$24</f>
        <v>1920.8388259799999</v>
      </c>
      <c r="W30" s="36">
        <f>SUMIFS(СВЦЭМ!$D$33:$D$776,СВЦЭМ!$A$33:$A$776,$A30,СВЦЭМ!$B$33:$B$776,W$11)+'СЕТ СН'!$F$14+СВЦЭМ!$D$10+'СЕТ СН'!$F$5-'СЕТ СН'!$F$24</f>
        <v>1912.7024648500001</v>
      </c>
      <c r="X30" s="36">
        <f>SUMIFS(СВЦЭМ!$D$33:$D$776,СВЦЭМ!$A$33:$A$776,$A30,СВЦЭМ!$B$33:$B$776,X$11)+'СЕТ СН'!$F$14+СВЦЭМ!$D$10+'СЕТ СН'!$F$5-'СЕТ СН'!$F$24</f>
        <v>1914.6125160199999</v>
      </c>
      <c r="Y30" s="36">
        <f>SUMIFS(СВЦЭМ!$D$33:$D$776,СВЦЭМ!$A$33:$A$776,$A30,СВЦЭМ!$B$33:$B$776,Y$11)+'СЕТ СН'!$F$14+СВЦЭМ!$D$10+'СЕТ СН'!$F$5-'СЕТ СН'!$F$24</f>
        <v>1954.7848613599999</v>
      </c>
    </row>
    <row r="31" spans="1:25" ht="15.75" x14ac:dyDescent="0.2">
      <c r="A31" s="35">
        <f t="shared" si="0"/>
        <v>43881</v>
      </c>
      <c r="B31" s="36">
        <f>SUMIFS(СВЦЭМ!$D$33:$D$776,СВЦЭМ!$A$33:$A$776,$A31,СВЦЭМ!$B$33:$B$776,B$11)+'СЕТ СН'!$F$14+СВЦЭМ!$D$10+'СЕТ СН'!$F$5-'СЕТ СН'!$F$24</f>
        <v>1958.30046722</v>
      </c>
      <c r="C31" s="36">
        <f>SUMIFS(СВЦЭМ!$D$33:$D$776,СВЦЭМ!$A$33:$A$776,$A31,СВЦЭМ!$B$33:$B$776,C$11)+'СЕТ СН'!$F$14+СВЦЭМ!$D$10+'СЕТ СН'!$F$5-'СЕТ СН'!$F$24</f>
        <v>1966.7140027600001</v>
      </c>
      <c r="D31" s="36">
        <f>SUMIFS(СВЦЭМ!$D$33:$D$776,СВЦЭМ!$A$33:$A$776,$A31,СВЦЭМ!$B$33:$B$776,D$11)+'СЕТ СН'!$F$14+СВЦЭМ!$D$10+'СЕТ СН'!$F$5-'СЕТ СН'!$F$24</f>
        <v>1980.08352397</v>
      </c>
      <c r="E31" s="36">
        <f>SUMIFS(СВЦЭМ!$D$33:$D$776,СВЦЭМ!$A$33:$A$776,$A31,СВЦЭМ!$B$33:$B$776,E$11)+'СЕТ СН'!$F$14+СВЦЭМ!$D$10+'СЕТ СН'!$F$5-'СЕТ СН'!$F$24</f>
        <v>1997.77762871</v>
      </c>
      <c r="F31" s="36">
        <f>SUMIFS(СВЦЭМ!$D$33:$D$776,СВЦЭМ!$A$33:$A$776,$A31,СВЦЭМ!$B$33:$B$776,F$11)+'СЕТ СН'!$F$14+СВЦЭМ!$D$10+'СЕТ СН'!$F$5-'СЕТ СН'!$F$24</f>
        <v>2001.2292825100001</v>
      </c>
      <c r="G31" s="36">
        <f>SUMIFS(СВЦЭМ!$D$33:$D$776,СВЦЭМ!$A$33:$A$776,$A31,СВЦЭМ!$B$33:$B$776,G$11)+'СЕТ СН'!$F$14+СВЦЭМ!$D$10+'СЕТ СН'!$F$5-'СЕТ СН'!$F$24</f>
        <v>1992.0986368700001</v>
      </c>
      <c r="H31" s="36">
        <f>SUMIFS(СВЦЭМ!$D$33:$D$776,СВЦЭМ!$A$33:$A$776,$A31,СВЦЭМ!$B$33:$B$776,H$11)+'СЕТ СН'!$F$14+СВЦЭМ!$D$10+'СЕТ СН'!$F$5-'СЕТ СН'!$F$24</f>
        <v>1962.3048604999999</v>
      </c>
      <c r="I31" s="36">
        <f>SUMIFS(СВЦЭМ!$D$33:$D$776,СВЦЭМ!$A$33:$A$776,$A31,СВЦЭМ!$B$33:$B$776,I$11)+'СЕТ СН'!$F$14+СВЦЭМ!$D$10+'СЕТ СН'!$F$5-'СЕТ СН'!$F$24</f>
        <v>1926.90776985</v>
      </c>
      <c r="J31" s="36">
        <f>SUMIFS(СВЦЭМ!$D$33:$D$776,СВЦЭМ!$A$33:$A$776,$A31,СВЦЭМ!$B$33:$B$776,J$11)+'СЕТ СН'!$F$14+СВЦЭМ!$D$10+'СЕТ СН'!$F$5-'СЕТ СН'!$F$24</f>
        <v>1889.67015236</v>
      </c>
      <c r="K31" s="36">
        <f>SUMIFS(СВЦЭМ!$D$33:$D$776,СВЦЭМ!$A$33:$A$776,$A31,СВЦЭМ!$B$33:$B$776,K$11)+'СЕТ СН'!$F$14+СВЦЭМ!$D$10+'СЕТ СН'!$F$5-'СЕТ СН'!$F$24</f>
        <v>1873.5191569900001</v>
      </c>
      <c r="L31" s="36">
        <f>SUMIFS(СВЦЭМ!$D$33:$D$776,СВЦЭМ!$A$33:$A$776,$A31,СВЦЭМ!$B$33:$B$776,L$11)+'СЕТ СН'!$F$14+СВЦЭМ!$D$10+'СЕТ СН'!$F$5-'СЕТ СН'!$F$24</f>
        <v>1874.8200681200001</v>
      </c>
      <c r="M31" s="36">
        <f>SUMIFS(СВЦЭМ!$D$33:$D$776,СВЦЭМ!$A$33:$A$776,$A31,СВЦЭМ!$B$33:$B$776,M$11)+'СЕТ СН'!$F$14+СВЦЭМ!$D$10+'СЕТ СН'!$F$5-'СЕТ СН'!$F$24</f>
        <v>1885.07063935</v>
      </c>
      <c r="N31" s="36">
        <f>SUMIFS(СВЦЭМ!$D$33:$D$776,СВЦЭМ!$A$33:$A$776,$A31,СВЦЭМ!$B$33:$B$776,N$11)+'СЕТ СН'!$F$14+СВЦЭМ!$D$10+'СЕТ СН'!$F$5-'СЕТ СН'!$F$24</f>
        <v>1912.7817678599999</v>
      </c>
      <c r="O31" s="36">
        <f>SUMIFS(СВЦЭМ!$D$33:$D$776,СВЦЭМ!$A$33:$A$776,$A31,СВЦЭМ!$B$33:$B$776,O$11)+'СЕТ СН'!$F$14+СВЦЭМ!$D$10+'СЕТ СН'!$F$5-'СЕТ СН'!$F$24</f>
        <v>1934.8029880500001</v>
      </c>
      <c r="P31" s="36">
        <f>SUMIFS(СВЦЭМ!$D$33:$D$776,СВЦЭМ!$A$33:$A$776,$A31,СВЦЭМ!$B$33:$B$776,P$11)+'СЕТ СН'!$F$14+СВЦЭМ!$D$10+'СЕТ СН'!$F$5-'СЕТ СН'!$F$24</f>
        <v>1951.48930455</v>
      </c>
      <c r="Q31" s="36">
        <f>SUMIFS(СВЦЭМ!$D$33:$D$776,СВЦЭМ!$A$33:$A$776,$A31,СВЦЭМ!$B$33:$B$776,Q$11)+'СЕТ СН'!$F$14+СВЦЭМ!$D$10+'СЕТ СН'!$F$5-'СЕТ СН'!$F$24</f>
        <v>1967.7750519400001</v>
      </c>
      <c r="R31" s="36">
        <f>SUMIFS(СВЦЭМ!$D$33:$D$776,СВЦЭМ!$A$33:$A$776,$A31,СВЦЭМ!$B$33:$B$776,R$11)+'СЕТ СН'!$F$14+СВЦЭМ!$D$10+'СЕТ СН'!$F$5-'СЕТ СН'!$F$24</f>
        <v>1962.3601947500001</v>
      </c>
      <c r="S31" s="36">
        <f>SUMIFS(СВЦЭМ!$D$33:$D$776,СВЦЭМ!$A$33:$A$776,$A31,СВЦЭМ!$B$33:$B$776,S$11)+'СЕТ СН'!$F$14+СВЦЭМ!$D$10+'СЕТ СН'!$F$5-'СЕТ СН'!$F$24</f>
        <v>1928.1854614399999</v>
      </c>
      <c r="T31" s="36">
        <f>SUMIFS(СВЦЭМ!$D$33:$D$776,СВЦЭМ!$A$33:$A$776,$A31,СВЦЭМ!$B$33:$B$776,T$11)+'СЕТ СН'!$F$14+СВЦЭМ!$D$10+'СЕТ СН'!$F$5-'СЕТ СН'!$F$24</f>
        <v>1898.0157053600001</v>
      </c>
      <c r="U31" s="36">
        <f>SUMIFS(СВЦЭМ!$D$33:$D$776,СВЦЭМ!$A$33:$A$776,$A31,СВЦЭМ!$B$33:$B$776,U$11)+'СЕТ СН'!$F$14+СВЦЭМ!$D$10+'СЕТ СН'!$F$5-'СЕТ СН'!$F$24</f>
        <v>1877.7855348600001</v>
      </c>
      <c r="V31" s="36">
        <f>SUMIFS(СВЦЭМ!$D$33:$D$776,СВЦЭМ!$A$33:$A$776,$A31,СВЦЭМ!$B$33:$B$776,V$11)+'СЕТ СН'!$F$14+СВЦЭМ!$D$10+'СЕТ СН'!$F$5-'СЕТ СН'!$F$24</f>
        <v>1881.5216008699999</v>
      </c>
      <c r="W31" s="36">
        <f>SUMIFS(СВЦЭМ!$D$33:$D$776,СВЦЭМ!$A$33:$A$776,$A31,СВЦЭМ!$B$33:$B$776,W$11)+'СЕТ СН'!$F$14+СВЦЭМ!$D$10+'СЕТ СН'!$F$5-'СЕТ СН'!$F$24</f>
        <v>1902.2761309500002</v>
      </c>
      <c r="X31" s="36">
        <f>SUMIFS(СВЦЭМ!$D$33:$D$776,СВЦЭМ!$A$33:$A$776,$A31,СВЦЭМ!$B$33:$B$776,X$11)+'СЕТ СН'!$F$14+СВЦЭМ!$D$10+'СЕТ СН'!$F$5-'СЕТ СН'!$F$24</f>
        <v>1921.3091621799999</v>
      </c>
      <c r="Y31" s="36">
        <f>SUMIFS(СВЦЭМ!$D$33:$D$776,СВЦЭМ!$A$33:$A$776,$A31,СВЦЭМ!$B$33:$B$776,Y$11)+'СЕТ СН'!$F$14+СВЦЭМ!$D$10+'СЕТ СН'!$F$5-'СЕТ СН'!$F$24</f>
        <v>1933.51561741</v>
      </c>
    </row>
    <row r="32" spans="1:25" ht="15.75" x14ac:dyDescent="0.2">
      <c r="A32" s="35">
        <f t="shared" si="0"/>
        <v>43882</v>
      </c>
      <c r="B32" s="36">
        <f>SUMIFS(СВЦЭМ!$D$33:$D$776,СВЦЭМ!$A$33:$A$776,$A32,СВЦЭМ!$B$33:$B$776,B$11)+'СЕТ СН'!$F$14+СВЦЭМ!$D$10+'СЕТ СН'!$F$5-'СЕТ СН'!$F$24</f>
        <v>1947.4932587000001</v>
      </c>
      <c r="C32" s="36">
        <f>SUMIFS(СВЦЭМ!$D$33:$D$776,СВЦЭМ!$A$33:$A$776,$A32,СВЦЭМ!$B$33:$B$776,C$11)+'СЕТ СН'!$F$14+СВЦЭМ!$D$10+'СЕТ СН'!$F$5-'СЕТ СН'!$F$24</f>
        <v>1972.0200766200001</v>
      </c>
      <c r="D32" s="36">
        <f>SUMIFS(СВЦЭМ!$D$33:$D$776,СВЦЭМ!$A$33:$A$776,$A32,СВЦЭМ!$B$33:$B$776,D$11)+'СЕТ СН'!$F$14+СВЦЭМ!$D$10+'СЕТ СН'!$F$5-'СЕТ СН'!$F$24</f>
        <v>1986.32143797</v>
      </c>
      <c r="E32" s="36">
        <f>SUMIFS(СВЦЭМ!$D$33:$D$776,СВЦЭМ!$A$33:$A$776,$A32,СВЦЭМ!$B$33:$B$776,E$11)+'СЕТ СН'!$F$14+СВЦЭМ!$D$10+'СЕТ СН'!$F$5-'СЕТ СН'!$F$24</f>
        <v>1990.23660378</v>
      </c>
      <c r="F32" s="36">
        <f>SUMIFS(СВЦЭМ!$D$33:$D$776,СВЦЭМ!$A$33:$A$776,$A32,СВЦЭМ!$B$33:$B$776,F$11)+'СЕТ СН'!$F$14+СВЦЭМ!$D$10+'СЕТ СН'!$F$5-'СЕТ СН'!$F$24</f>
        <v>1977.3298535500001</v>
      </c>
      <c r="G32" s="36">
        <f>SUMIFS(СВЦЭМ!$D$33:$D$776,СВЦЭМ!$A$33:$A$776,$A32,СВЦЭМ!$B$33:$B$776,G$11)+'СЕТ СН'!$F$14+СВЦЭМ!$D$10+'СЕТ СН'!$F$5-'СЕТ СН'!$F$24</f>
        <v>1952.8536137400001</v>
      </c>
      <c r="H32" s="36">
        <f>SUMIFS(СВЦЭМ!$D$33:$D$776,СВЦЭМ!$A$33:$A$776,$A32,СВЦЭМ!$B$33:$B$776,H$11)+'СЕТ СН'!$F$14+СВЦЭМ!$D$10+'СЕТ СН'!$F$5-'СЕТ СН'!$F$24</f>
        <v>1932.6337080799999</v>
      </c>
      <c r="I32" s="36">
        <f>SUMIFS(СВЦЭМ!$D$33:$D$776,СВЦЭМ!$A$33:$A$776,$A32,СВЦЭМ!$B$33:$B$776,I$11)+'СЕТ СН'!$F$14+СВЦЭМ!$D$10+'СЕТ СН'!$F$5-'СЕТ СН'!$F$24</f>
        <v>1914.0758506100001</v>
      </c>
      <c r="J32" s="36">
        <f>SUMIFS(СВЦЭМ!$D$33:$D$776,СВЦЭМ!$A$33:$A$776,$A32,СВЦЭМ!$B$33:$B$776,J$11)+'СЕТ СН'!$F$14+СВЦЭМ!$D$10+'СЕТ СН'!$F$5-'СЕТ СН'!$F$24</f>
        <v>1890.8874175000001</v>
      </c>
      <c r="K32" s="36">
        <f>SUMIFS(СВЦЭМ!$D$33:$D$776,СВЦЭМ!$A$33:$A$776,$A32,СВЦЭМ!$B$33:$B$776,K$11)+'СЕТ СН'!$F$14+СВЦЭМ!$D$10+'СЕТ СН'!$F$5-'СЕТ СН'!$F$24</f>
        <v>1885.1606450200002</v>
      </c>
      <c r="L32" s="36">
        <f>SUMIFS(СВЦЭМ!$D$33:$D$776,СВЦЭМ!$A$33:$A$776,$A32,СВЦЭМ!$B$33:$B$776,L$11)+'СЕТ СН'!$F$14+СВЦЭМ!$D$10+'СЕТ СН'!$F$5-'СЕТ СН'!$F$24</f>
        <v>1888.8285652100001</v>
      </c>
      <c r="M32" s="36">
        <f>SUMIFS(СВЦЭМ!$D$33:$D$776,СВЦЭМ!$A$33:$A$776,$A32,СВЦЭМ!$B$33:$B$776,M$11)+'СЕТ СН'!$F$14+СВЦЭМ!$D$10+'СЕТ СН'!$F$5-'СЕТ СН'!$F$24</f>
        <v>1902.2488927600002</v>
      </c>
      <c r="N32" s="36">
        <f>SUMIFS(СВЦЭМ!$D$33:$D$776,СВЦЭМ!$A$33:$A$776,$A32,СВЦЭМ!$B$33:$B$776,N$11)+'СЕТ СН'!$F$14+СВЦЭМ!$D$10+'СЕТ СН'!$F$5-'СЕТ СН'!$F$24</f>
        <v>1923.33401718</v>
      </c>
      <c r="O32" s="36">
        <f>SUMIFS(СВЦЭМ!$D$33:$D$776,СВЦЭМ!$A$33:$A$776,$A32,СВЦЭМ!$B$33:$B$776,O$11)+'СЕТ СН'!$F$14+СВЦЭМ!$D$10+'СЕТ СН'!$F$5-'СЕТ СН'!$F$24</f>
        <v>1945.46021961</v>
      </c>
      <c r="P32" s="36">
        <f>SUMIFS(СВЦЭМ!$D$33:$D$776,СВЦЭМ!$A$33:$A$776,$A32,СВЦЭМ!$B$33:$B$776,P$11)+'СЕТ СН'!$F$14+СВЦЭМ!$D$10+'СЕТ СН'!$F$5-'СЕТ СН'!$F$24</f>
        <v>1957.9822505500001</v>
      </c>
      <c r="Q32" s="36">
        <f>SUMIFS(СВЦЭМ!$D$33:$D$776,СВЦЭМ!$A$33:$A$776,$A32,СВЦЭМ!$B$33:$B$776,Q$11)+'СЕТ СН'!$F$14+СВЦЭМ!$D$10+'СЕТ СН'!$F$5-'СЕТ СН'!$F$24</f>
        <v>1965.4826791999999</v>
      </c>
      <c r="R32" s="36">
        <f>SUMIFS(СВЦЭМ!$D$33:$D$776,СВЦЭМ!$A$33:$A$776,$A32,СВЦЭМ!$B$33:$B$776,R$11)+'СЕТ СН'!$F$14+СВЦЭМ!$D$10+'СЕТ СН'!$F$5-'СЕТ СН'!$F$24</f>
        <v>1962.26284996</v>
      </c>
      <c r="S32" s="36">
        <f>SUMIFS(СВЦЭМ!$D$33:$D$776,СВЦЭМ!$A$33:$A$776,$A32,СВЦЭМ!$B$33:$B$776,S$11)+'СЕТ СН'!$F$14+СВЦЭМ!$D$10+'СЕТ СН'!$F$5-'СЕТ СН'!$F$24</f>
        <v>1943.16900111</v>
      </c>
      <c r="T32" s="36">
        <f>SUMIFS(СВЦЭМ!$D$33:$D$776,СВЦЭМ!$A$33:$A$776,$A32,СВЦЭМ!$B$33:$B$776,T$11)+'СЕТ СН'!$F$14+СВЦЭМ!$D$10+'СЕТ СН'!$F$5-'СЕТ СН'!$F$24</f>
        <v>1909.15785981</v>
      </c>
      <c r="U32" s="36">
        <f>SUMIFS(СВЦЭМ!$D$33:$D$776,СВЦЭМ!$A$33:$A$776,$A32,СВЦЭМ!$B$33:$B$776,U$11)+'СЕТ СН'!$F$14+СВЦЭМ!$D$10+'СЕТ СН'!$F$5-'СЕТ СН'!$F$24</f>
        <v>1885.2386856799999</v>
      </c>
      <c r="V32" s="36">
        <f>SUMIFS(СВЦЭМ!$D$33:$D$776,СВЦЭМ!$A$33:$A$776,$A32,СВЦЭМ!$B$33:$B$776,V$11)+'СЕТ СН'!$F$14+СВЦЭМ!$D$10+'СЕТ СН'!$F$5-'СЕТ СН'!$F$24</f>
        <v>1852.0769446700001</v>
      </c>
      <c r="W32" s="36">
        <f>SUMIFS(СВЦЭМ!$D$33:$D$776,СВЦЭМ!$A$33:$A$776,$A32,СВЦЭМ!$B$33:$B$776,W$11)+'СЕТ СН'!$F$14+СВЦЭМ!$D$10+'СЕТ СН'!$F$5-'СЕТ СН'!$F$24</f>
        <v>1857.9228143800001</v>
      </c>
      <c r="X32" s="36">
        <f>SUMIFS(СВЦЭМ!$D$33:$D$776,СВЦЭМ!$A$33:$A$776,$A32,СВЦЭМ!$B$33:$B$776,X$11)+'СЕТ СН'!$F$14+СВЦЭМ!$D$10+'СЕТ СН'!$F$5-'СЕТ СН'!$F$24</f>
        <v>1866.8360631</v>
      </c>
      <c r="Y32" s="36">
        <f>SUMIFS(СВЦЭМ!$D$33:$D$776,СВЦЭМ!$A$33:$A$776,$A32,СВЦЭМ!$B$33:$B$776,Y$11)+'СЕТ СН'!$F$14+СВЦЭМ!$D$10+'СЕТ СН'!$F$5-'СЕТ СН'!$F$24</f>
        <v>1888.8645493600002</v>
      </c>
    </row>
    <row r="33" spans="1:27" ht="15.75" x14ac:dyDescent="0.2">
      <c r="A33" s="35">
        <f t="shared" si="0"/>
        <v>43883</v>
      </c>
      <c r="B33" s="36">
        <f>SUMIFS(СВЦЭМ!$D$33:$D$776,СВЦЭМ!$A$33:$A$776,$A33,СВЦЭМ!$B$33:$B$776,B$11)+'СЕТ СН'!$F$14+СВЦЭМ!$D$10+'СЕТ СН'!$F$5-'СЕТ СН'!$F$24</f>
        <v>1921.0292137199999</v>
      </c>
      <c r="C33" s="36">
        <f>SUMIFS(СВЦЭМ!$D$33:$D$776,СВЦЭМ!$A$33:$A$776,$A33,СВЦЭМ!$B$33:$B$776,C$11)+'СЕТ СН'!$F$14+СВЦЭМ!$D$10+'СЕТ СН'!$F$5-'СЕТ СН'!$F$24</f>
        <v>1938.70036635</v>
      </c>
      <c r="D33" s="36">
        <f>SUMIFS(СВЦЭМ!$D$33:$D$776,СВЦЭМ!$A$33:$A$776,$A33,СВЦЭМ!$B$33:$B$776,D$11)+'СЕТ СН'!$F$14+СВЦЭМ!$D$10+'СЕТ СН'!$F$5-'СЕТ СН'!$F$24</f>
        <v>1944.0235041599999</v>
      </c>
      <c r="E33" s="36">
        <f>SUMIFS(СВЦЭМ!$D$33:$D$776,СВЦЭМ!$A$33:$A$776,$A33,СВЦЭМ!$B$33:$B$776,E$11)+'СЕТ СН'!$F$14+СВЦЭМ!$D$10+'СЕТ СН'!$F$5-'СЕТ СН'!$F$24</f>
        <v>1945.2110960800001</v>
      </c>
      <c r="F33" s="36">
        <f>SUMIFS(СВЦЭМ!$D$33:$D$776,СВЦЭМ!$A$33:$A$776,$A33,СВЦЭМ!$B$33:$B$776,F$11)+'СЕТ СН'!$F$14+СВЦЭМ!$D$10+'СЕТ СН'!$F$5-'СЕТ СН'!$F$24</f>
        <v>1941.9568903200002</v>
      </c>
      <c r="G33" s="36">
        <f>SUMIFS(СВЦЭМ!$D$33:$D$776,СВЦЭМ!$A$33:$A$776,$A33,СВЦЭМ!$B$33:$B$776,G$11)+'СЕТ СН'!$F$14+СВЦЭМ!$D$10+'СЕТ СН'!$F$5-'СЕТ СН'!$F$24</f>
        <v>1933.5815207000001</v>
      </c>
      <c r="H33" s="36">
        <f>SUMIFS(СВЦЭМ!$D$33:$D$776,СВЦЭМ!$A$33:$A$776,$A33,СВЦЭМ!$B$33:$B$776,H$11)+'СЕТ СН'!$F$14+СВЦЭМ!$D$10+'СЕТ СН'!$F$5-'СЕТ СН'!$F$24</f>
        <v>1910.8796706100002</v>
      </c>
      <c r="I33" s="36">
        <f>SUMIFS(СВЦЭМ!$D$33:$D$776,СВЦЭМ!$A$33:$A$776,$A33,СВЦЭМ!$B$33:$B$776,I$11)+'СЕТ СН'!$F$14+СВЦЭМ!$D$10+'СЕТ СН'!$F$5-'СЕТ СН'!$F$24</f>
        <v>1877.7664079900001</v>
      </c>
      <c r="J33" s="36">
        <f>SUMIFS(СВЦЭМ!$D$33:$D$776,СВЦЭМ!$A$33:$A$776,$A33,СВЦЭМ!$B$33:$B$776,J$11)+'СЕТ СН'!$F$14+СВЦЭМ!$D$10+'СЕТ СН'!$F$5-'СЕТ СН'!$F$24</f>
        <v>1882.6118438100002</v>
      </c>
      <c r="K33" s="36">
        <f>SUMIFS(СВЦЭМ!$D$33:$D$776,СВЦЭМ!$A$33:$A$776,$A33,СВЦЭМ!$B$33:$B$776,K$11)+'СЕТ СН'!$F$14+СВЦЭМ!$D$10+'СЕТ СН'!$F$5-'СЕТ СН'!$F$24</f>
        <v>1892.38577289</v>
      </c>
      <c r="L33" s="36">
        <f>SUMIFS(СВЦЭМ!$D$33:$D$776,СВЦЭМ!$A$33:$A$776,$A33,СВЦЭМ!$B$33:$B$776,L$11)+'СЕТ СН'!$F$14+СВЦЭМ!$D$10+'СЕТ СН'!$F$5-'СЕТ СН'!$F$24</f>
        <v>1903.1503087400001</v>
      </c>
      <c r="M33" s="36">
        <f>SUMIFS(СВЦЭМ!$D$33:$D$776,СВЦЭМ!$A$33:$A$776,$A33,СВЦЭМ!$B$33:$B$776,M$11)+'СЕТ СН'!$F$14+СВЦЭМ!$D$10+'СЕТ СН'!$F$5-'СЕТ СН'!$F$24</f>
        <v>1911.7625733100001</v>
      </c>
      <c r="N33" s="36">
        <f>SUMIFS(СВЦЭМ!$D$33:$D$776,СВЦЭМ!$A$33:$A$776,$A33,СВЦЭМ!$B$33:$B$776,N$11)+'СЕТ СН'!$F$14+СВЦЭМ!$D$10+'СЕТ СН'!$F$5-'СЕТ СН'!$F$24</f>
        <v>1913.8790794900001</v>
      </c>
      <c r="O33" s="36">
        <f>SUMIFS(СВЦЭМ!$D$33:$D$776,СВЦЭМ!$A$33:$A$776,$A33,СВЦЭМ!$B$33:$B$776,O$11)+'СЕТ СН'!$F$14+СВЦЭМ!$D$10+'СЕТ СН'!$F$5-'СЕТ СН'!$F$24</f>
        <v>1913.81162352</v>
      </c>
      <c r="P33" s="36">
        <f>SUMIFS(СВЦЭМ!$D$33:$D$776,СВЦЭМ!$A$33:$A$776,$A33,СВЦЭМ!$B$33:$B$776,P$11)+'СЕТ СН'!$F$14+СВЦЭМ!$D$10+'СЕТ СН'!$F$5-'СЕТ СН'!$F$24</f>
        <v>1907.7370656100002</v>
      </c>
      <c r="Q33" s="36">
        <f>SUMIFS(СВЦЭМ!$D$33:$D$776,СВЦЭМ!$A$33:$A$776,$A33,СВЦЭМ!$B$33:$B$776,Q$11)+'СЕТ СН'!$F$14+СВЦЭМ!$D$10+'СЕТ СН'!$F$5-'СЕТ СН'!$F$24</f>
        <v>1903.3301067699999</v>
      </c>
      <c r="R33" s="36">
        <f>SUMIFS(СВЦЭМ!$D$33:$D$776,СВЦЭМ!$A$33:$A$776,$A33,СВЦЭМ!$B$33:$B$776,R$11)+'СЕТ СН'!$F$14+СВЦЭМ!$D$10+'СЕТ СН'!$F$5-'СЕТ СН'!$F$24</f>
        <v>1897.9596727500002</v>
      </c>
      <c r="S33" s="36">
        <f>SUMIFS(СВЦЭМ!$D$33:$D$776,СВЦЭМ!$A$33:$A$776,$A33,СВЦЭМ!$B$33:$B$776,S$11)+'СЕТ СН'!$F$14+СВЦЭМ!$D$10+'СЕТ СН'!$F$5-'СЕТ СН'!$F$24</f>
        <v>1899.59751951</v>
      </c>
      <c r="T33" s="36">
        <f>SUMIFS(СВЦЭМ!$D$33:$D$776,СВЦЭМ!$A$33:$A$776,$A33,СВЦЭМ!$B$33:$B$776,T$11)+'СЕТ СН'!$F$14+СВЦЭМ!$D$10+'СЕТ СН'!$F$5-'СЕТ СН'!$F$24</f>
        <v>1902.9806053299999</v>
      </c>
      <c r="U33" s="36">
        <f>SUMIFS(СВЦЭМ!$D$33:$D$776,СВЦЭМ!$A$33:$A$776,$A33,СВЦЭМ!$B$33:$B$776,U$11)+'СЕТ СН'!$F$14+СВЦЭМ!$D$10+'СЕТ СН'!$F$5-'СЕТ СН'!$F$24</f>
        <v>1907.1953184500001</v>
      </c>
      <c r="V33" s="36">
        <f>SUMIFS(СВЦЭМ!$D$33:$D$776,СВЦЭМ!$A$33:$A$776,$A33,СВЦЭМ!$B$33:$B$776,V$11)+'СЕТ СН'!$F$14+СВЦЭМ!$D$10+'СЕТ СН'!$F$5-'СЕТ СН'!$F$24</f>
        <v>1915.7876596999999</v>
      </c>
      <c r="W33" s="36">
        <f>SUMIFS(СВЦЭМ!$D$33:$D$776,СВЦЭМ!$A$33:$A$776,$A33,СВЦЭМ!$B$33:$B$776,W$11)+'СЕТ СН'!$F$14+СВЦЭМ!$D$10+'СЕТ СН'!$F$5-'СЕТ СН'!$F$24</f>
        <v>1913.06826525</v>
      </c>
      <c r="X33" s="36">
        <f>SUMIFS(СВЦЭМ!$D$33:$D$776,СВЦЭМ!$A$33:$A$776,$A33,СВЦЭМ!$B$33:$B$776,X$11)+'СЕТ СН'!$F$14+СВЦЭМ!$D$10+'СЕТ СН'!$F$5-'СЕТ СН'!$F$24</f>
        <v>1903.0003100600002</v>
      </c>
      <c r="Y33" s="36">
        <f>SUMIFS(СВЦЭМ!$D$33:$D$776,СВЦЭМ!$A$33:$A$776,$A33,СВЦЭМ!$B$33:$B$776,Y$11)+'СЕТ СН'!$F$14+СВЦЭМ!$D$10+'СЕТ СН'!$F$5-'СЕТ СН'!$F$24</f>
        <v>1892.48515008</v>
      </c>
    </row>
    <row r="34" spans="1:27" ht="15.75" x14ac:dyDescent="0.2">
      <c r="A34" s="35">
        <f t="shared" si="0"/>
        <v>43884</v>
      </c>
      <c r="B34" s="36">
        <f>SUMIFS(СВЦЭМ!$D$33:$D$776,СВЦЭМ!$A$33:$A$776,$A34,СВЦЭМ!$B$33:$B$776,B$11)+'СЕТ СН'!$F$14+СВЦЭМ!$D$10+'СЕТ СН'!$F$5-'СЕТ СН'!$F$24</f>
        <v>1928.181345</v>
      </c>
      <c r="C34" s="36">
        <f>SUMIFS(СВЦЭМ!$D$33:$D$776,СВЦЭМ!$A$33:$A$776,$A34,СВЦЭМ!$B$33:$B$776,C$11)+'СЕТ СН'!$F$14+СВЦЭМ!$D$10+'СЕТ СН'!$F$5-'СЕТ СН'!$F$24</f>
        <v>1947.7847809100001</v>
      </c>
      <c r="D34" s="36">
        <f>SUMIFS(СВЦЭМ!$D$33:$D$776,СВЦЭМ!$A$33:$A$776,$A34,СВЦЭМ!$B$33:$B$776,D$11)+'СЕТ СН'!$F$14+СВЦЭМ!$D$10+'СЕТ СН'!$F$5-'СЕТ СН'!$F$24</f>
        <v>1959.8164068400001</v>
      </c>
      <c r="E34" s="36">
        <f>SUMIFS(СВЦЭМ!$D$33:$D$776,СВЦЭМ!$A$33:$A$776,$A34,СВЦЭМ!$B$33:$B$776,E$11)+'СЕТ СН'!$F$14+СВЦЭМ!$D$10+'СЕТ СН'!$F$5-'СЕТ СН'!$F$24</f>
        <v>1965.4932426099999</v>
      </c>
      <c r="F34" s="36">
        <f>SUMIFS(СВЦЭМ!$D$33:$D$776,СВЦЭМ!$A$33:$A$776,$A34,СВЦЭМ!$B$33:$B$776,F$11)+'СЕТ СН'!$F$14+СВЦЭМ!$D$10+'СЕТ СН'!$F$5-'СЕТ СН'!$F$24</f>
        <v>1967.9222176799999</v>
      </c>
      <c r="G34" s="36">
        <f>SUMIFS(СВЦЭМ!$D$33:$D$776,СВЦЭМ!$A$33:$A$776,$A34,СВЦЭМ!$B$33:$B$776,G$11)+'СЕТ СН'!$F$14+СВЦЭМ!$D$10+'СЕТ СН'!$F$5-'СЕТ СН'!$F$24</f>
        <v>1969.9151560700002</v>
      </c>
      <c r="H34" s="36">
        <f>SUMIFS(СВЦЭМ!$D$33:$D$776,СВЦЭМ!$A$33:$A$776,$A34,СВЦЭМ!$B$33:$B$776,H$11)+'СЕТ СН'!$F$14+СВЦЭМ!$D$10+'СЕТ СН'!$F$5-'СЕТ СН'!$F$24</f>
        <v>1957.7151683000002</v>
      </c>
      <c r="I34" s="36">
        <f>SUMIFS(СВЦЭМ!$D$33:$D$776,СВЦЭМ!$A$33:$A$776,$A34,СВЦЭМ!$B$33:$B$776,I$11)+'СЕТ СН'!$F$14+СВЦЭМ!$D$10+'СЕТ СН'!$F$5-'СЕТ СН'!$F$24</f>
        <v>1945.34711672</v>
      </c>
      <c r="J34" s="36">
        <f>SUMIFS(СВЦЭМ!$D$33:$D$776,СВЦЭМ!$A$33:$A$776,$A34,СВЦЭМ!$B$33:$B$776,J$11)+'СЕТ СН'!$F$14+СВЦЭМ!$D$10+'СЕТ СН'!$F$5-'СЕТ СН'!$F$24</f>
        <v>1915.9126525800002</v>
      </c>
      <c r="K34" s="36">
        <f>SUMIFS(СВЦЭМ!$D$33:$D$776,СВЦЭМ!$A$33:$A$776,$A34,СВЦЭМ!$B$33:$B$776,K$11)+'СЕТ СН'!$F$14+СВЦЭМ!$D$10+'СЕТ СН'!$F$5-'СЕТ СН'!$F$24</f>
        <v>1871.80717177</v>
      </c>
      <c r="L34" s="36">
        <f>SUMIFS(СВЦЭМ!$D$33:$D$776,СВЦЭМ!$A$33:$A$776,$A34,СВЦЭМ!$B$33:$B$776,L$11)+'СЕТ СН'!$F$14+СВЦЭМ!$D$10+'СЕТ СН'!$F$5-'СЕТ СН'!$F$24</f>
        <v>1851.4966683800001</v>
      </c>
      <c r="M34" s="36">
        <f>SUMIFS(СВЦЭМ!$D$33:$D$776,СВЦЭМ!$A$33:$A$776,$A34,СВЦЭМ!$B$33:$B$776,M$11)+'СЕТ СН'!$F$14+СВЦЭМ!$D$10+'СЕТ СН'!$F$5-'СЕТ СН'!$F$24</f>
        <v>1857.7722560300001</v>
      </c>
      <c r="N34" s="36">
        <f>SUMIFS(СВЦЭМ!$D$33:$D$776,СВЦЭМ!$A$33:$A$776,$A34,СВЦЭМ!$B$33:$B$776,N$11)+'СЕТ СН'!$F$14+СВЦЭМ!$D$10+'СЕТ СН'!$F$5-'СЕТ СН'!$F$24</f>
        <v>1877.6181402699999</v>
      </c>
      <c r="O34" s="36">
        <f>SUMIFS(СВЦЭМ!$D$33:$D$776,СВЦЭМ!$A$33:$A$776,$A34,СВЦЭМ!$B$33:$B$776,O$11)+'СЕТ СН'!$F$14+СВЦЭМ!$D$10+'СЕТ СН'!$F$5-'СЕТ СН'!$F$24</f>
        <v>1892.55591211</v>
      </c>
      <c r="P34" s="36">
        <f>SUMIFS(СВЦЭМ!$D$33:$D$776,СВЦЭМ!$A$33:$A$776,$A34,СВЦЭМ!$B$33:$B$776,P$11)+'СЕТ СН'!$F$14+СВЦЭМ!$D$10+'СЕТ СН'!$F$5-'СЕТ СН'!$F$24</f>
        <v>1900.14220922</v>
      </c>
      <c r="Q34" s="36">
        <f>SUMIFS(СВЦЭМ!$D$33:$D$776,СВЦЭМ!$A$33:$A$776,$A34,СВЦЭМ!$B$33:$B$776,Q$11)+'СЕТ СН'!$F$14+СВЦЭМ!$D$10+'СЕТ СН'!$F$5-'СЕТ СН'!$F$24</f>
        <v>1910.7069886200002</v>
      </c>
      <c r="R34" s="36">
        <f>SUMIFS(СВЦЭМ!$D$33:$D$776,СВЦЭМ!$A$33:$A$776,$A34,СВЦЭМ!$B$33:$B$776,R$11)+'СЕТ СН'!$F$14+СВЦЭМ!$D$10+'СЕТ СН'!$F$5-'СЕТ СН'!$F$24</f>
        <v>1909.4461195700001</v>
      </c>
      <c r="S34" s="36">
        <f>SUMIFS(СВЦЭМ!$D$33:$D$776,СВЦЭМ!$A$33:$A$776,$A34,СВЦЭМ!$B$33:$B$776,S$11)+'СЕТ СН'!$F$14+СВЦЭМ!$D$10+'СЕТ СН'!$F$5-'СЕТ СН'!$F$24</f>
        <v>1899.4338596100001</v>
      </c>
      <c r="T34" s="36">
        <f>SUMIFS(СВЦЭМ!$D$33:$D$776,СВЦЭМ!$A$33:$A$776,$A34,СВЦЭМ!$B$33:$B$776,T$11)+'СЕТ СН'!$F$14+СВЦЭМ!$D$10+'СЕТ СН'!$F$5-'СЕТ СН'!$F$24</f>
        <v>1876.04737114</v>
      </c>
      <c r="U34" s="36">
        <f>SUMIFS(СВЦЭМ!$D$33:$D$776,СВЦЭМ!$A$33:$A$776,$A34,СВЦЭМ!$B$33:$B$776,U$11)+'СЕТ СН'!$F$14+СВЦЭМ!$D$10+'СЕТ СН'!$F$5-'СЕТ СН'!$F$24</f>
        <v>1859.1604968300001</v>
      </c>
      <c r="V34" s="36">
        <f>SUMIFS(СВЦЭМ!$D$33:$D$776,СВЦЭМ!$A$33:$A$776,$A34,СВЦЭМ!$B$33:$B$776,V$11)+'СЕТ СН'!$F$14+СВЦЭМ!$D$10+'СЕТ СН'!$F$5-'СЕТ СН'!$F$24</f>
        <v>1870.4341054500001</v>
      </c>
      <c r="W34" s="36">
        <f>SUMIFS(СВЦЭМ!$D$33:$D$776,СВЦЭМ!$A$33:$A$776,$A34,СВЦЭМ!$B$33:$B$776,W$11)+'СЕТ СН'!$F$14+СВЦЭМ!$D$10+'СЕТ СН'!$F$5-'СЕТ СН'!$F$24</f>
        <v>1882.5031158900001</v>
      </c>
      <c r="X34" s="36">
        <f>SUMIFS(СВЦЭМ!$D$33:$D$776,СВЦЭМ!$A$33:$A$776,$A34,СВЦЭМ!$B$33:$B$776,X$11)+'СЕТ СН'!$F$14+СВЦЭМ!$D$10+'СЕТ СН'!$F$5-'СЕТ СН'!$F$24</f>
        <v>1902.8091557600001</v>
      </c>
      <c r="Y34" s="36">
        <f>SUMIFS(СВЦЭМ!$D$33:$D$776,СВЦЭМ!$A$33:$A$776,$A34,СВЦЭМ!$B$33:$B$776,Y$11)+'СЕТ СН'!$F$14+СВЦЭМ!$D$10+'СЕТ СН'!$F$5-'СЕТ СН'!$F$24</f>
        <v>1922.6838199200001</v>
      </c>
    </row>
    <row r="35" spans="1:27" ht="15.75" x14ac:dyDescent="0.2">
      <c r="A35" s="35">
        <f t="shared" si="0"/>
        <v>43885</v>
      </c>
      <c r="B35" s="36">
        <f>SUMIFS(СВЦЭМ!$D$33:$D$776,СВЦЭМ!$A$33:$A$776,$A35,СВЦЭМ!$B$33:$B$776,B$11)+'СЕТ СН'!$F$14+СВЦЭМ!$D$10+'СЕТ СН'!$F$5-'СЕТ СН'!$F$24</f>
        <v>1922.4714863700001</v>
      </c>
      <c r="C35" s="36">
        <f>SUMIFS(СВЦЭМ!$D$33:$D$776,СВЦЭМ!$A$33:$A$776,$A35,СВЦЭМ!$B$33:$B$776,C$11)+'СЕТ СН'!$F$14+СВЦЭМ!$D$10+'СЕТ СН'!$F$5-'СЕТ СН'!$F$24</f>
        <v>1935.1201361799999</v>
      </c>
      <c r="D35" s="36">
        <f>SUMIFS(СВЦЭМ!$D$33:$D$776,СВЦЭМ!$A$33:$A$776,$A35,СВЦЭМ!$B$33:$B$776,D$11)+'СЕТ СН'!$F$14+СВЦЭМ!$D$10+'СЕТ СН'!$F$5-'СЕТ СН'!$F$24</f>
        <v>1951.40822979</v>
      </c>
      <c r="E35" s="36">
        <f>SUMIFS(СВЦЭМ!$D$33:$D$776,СВЦЭМ!$A$33:$A$776,$A35,СВЦЭМ!$B$33:$B$776,E$11)+'СЕТ СН'!$F$14+СВЦЭМ!$D$10+'СЕТ СН'!$F$5-'СЕТ СН'!$F$24</f>
        <v>1969.44606064</v>
      </c>
      <c r="F35" s="36">
        <f>SUMIFS(СВЦЭМ!$D$33:$D$776,СВЦЭМ!$A$33:$A$776,$A35,СВЦЭМ!$B$33:$B$776,F$11)+'СЕТ СН'!$F$14+СВЦЭМ!$D$10+'СЕТ СН'!$F$5-'СЕТ СН'!$F$24</f>
        <v>1971.4753211299999</v>
      </c>
      <c r="G35" s="36">
        <f>SUMIFS(СВЦЭМ!$D$33:$D$776,СВЦЭМ!$A$33:$A$776,$A35,СВЦЭМ!$B$33:$B$776,G$11)+'СЕТ СН'!$F$14+СВЦЭМ!$D$10+'СЕТ СН'!$F$5-'СЕТ СН'!$F$24</f>
        <v>1968.75936374</v>
      </c>
      <c r="H35" s="36">
        <f>SUMIFS(СВЦЭМ!$D$33:$D$776,СВЦЭМ!$A$33:$A$776,$A35,СВЦЭМ!$B$33:$B$776,H$11)+'СЕТ СН'!$F$14+СВЦЭМ!$D$10+'СЕТ СН'!$F$5-'СЕТ СН'!$F$24</f>
        <v>1959.93866269</v>
      </c>
      <c r="I35" s="36">
        <f>SUMIFS(СВЦЭМ!$D$33:$D$776,СВЦЭМ!$A$33:$A$776,$A35,СВЦЭМ!$B$33:$B$776,I$11)+'СЕТ СН'!$F$14+СВЦЭМ!$D$10+'СЕТ СН'!$F$5-'СЕТ СН'!$F$24</f>
        <v>1940.3338350399999</v>
      </c>
      <c r="J35" s="36">
        <f>SUMIFS(СВЦЭМ!$D$33:$D$776,СВЦЭМ!$A$33:$A$776,$A35,СВЦЭМ!$B$33:$B$776,J$11)+'СЕТ СН'!$F$14+СВЦЭМ!$D$10+'СЕТ СН'!$F$5-'СЕТ СН'!$F$24</f>
        <v>1907.07266473</v>
      </c>
      <c r="K35" s="36">
        <f>SUMIFS(СВЦЭМ!$D$33:$D$776,СВЦЭМ!$A$33:$A$776,$A35,СВЦЭМ!$B$33:$B$776,K$11)+'СЕТ СН'!$F$14+СВЦЭМ!$D$10+'СЕТ СН'!$F$5-'СЕТ СН'!$F$24</f>
        <v>1874.6380653400001</v>
      </c>
      <c r="L35" s="36">
        <f>SUMIFS(СВЦЭМ!$D$33:$D$776,СВЦЭМ!$A$33:$A$776,$A35,СВЦЭМ!$B$33:$B$776,L$11)+'СЕТ СН'!$F$14+СВЦЭМ!$D$10+'СЕТ СН'!$F$5-'СЕТ СН'!$F$24</f>
        <v>1870.0293388499999</v>
      </c>
      <c r="M35" s="36">
        <f>SUMIFS(СВЦЭМ!$D$33:$D$776,СВЦЭМ!$A$33:$A$776,$A35,СВЦЭМ!$B$33:$B$776,M$11)+'СЕТ СН'!$F$14+СВЦЭМ!$D$10+'СЕТ СН'!$F$5-'СЕТ СН'!$F$24</f>
        <v>1874.0686205400002</v>
      </c>
      <c r="N35" s="36">
        <f>SUMIFS(СВЦЭМ!$D$33:$D$776,СВЦЭМ!$A$33:$A$776,$A35,СВЦЭМ!$B$33:$B$776,N$11)+'СЕТ СН'!$F$14+СВЦЭМ!$D$10+'СЕТ СН'!$F$5-'СЕТ СН'!$F$24</f>
        <v>1885.3000818200001</v>
      </c>
      <c r="O35" s="36">
        <f>SUMIFS(СВЦЭМ!$D$33:$D$776,СВЦЭМ!$A$33:$A$776,$A35,СВЦЭМ!$B$33:$B$776,O$11)+'СЕТ СН'!$F$14+СВЦЭМ!$D$10+'СЕТ СН'!$F$5-'СЕТ СН'!$F$24</f>
        <v>1904.3882184399999</v>
      </c>
      <c r="P35" s="36">
        <f>SUMIFS(СВЦЭМ!$D$33:$D$776,СВЦЭМ!$A$33:$A$776,$A35,СВЦЭМ!$B$33:$B$776,P$11)+'СЕТ СН'!$F$14+СВЦЭМ!$D$10+'СЕТ СН'!$F$5-'СЕТ СН'!$F$24</f>
        <v>1914.5746742599999</v>
      </c>
      <c r="Q35" s="36">
        <f>SUMIFS(СВЦЭМ!$D$33:$D$776,СВЦЭМ!$A$33:$A$776,$A35,СВЦЭМ!$B$33:$B$776,Q$11)+'СЕТ СН'!$F$14+СВЦЭМ!$D$10+'СЕТ СН'!$F$5-'СЕТ СН'!$F$24</f>
        <v>1914.1762035500001</v>
      </c>
      <c r="R35" s="36">
        <f>SUMIFS(СВЦЭМ!$D$33:$D$776,СВЦЭМ!$A$33:$A$776,$A35,СВЦЭМ!$B$33:$B$776,R$11)+'СЕТ СН'!$F$14+СВЦЭМ!$D$10+'СЕТ СН'!$F$5-'СЕТ СН'!$F$24</f>
        <v>1912.1037500100001</v>
      </c>
      <c r="S35" s="36">
        <f>SUMIFS(СВЦЭМ!$D$33:$D$776,СВЦЭМ!$A$33:$A$776,$A35,СВЦЭМ!$B$33:$B$776,S$11)+'СЕТ СН'!$F$14+СВЦЭМ!$D$10+'СЕТ СН'!$F$5-'СЕТ СН'!$F$24</f>
        <v>1899.0363165399999</v>
      </c>
      <c r="T35" s="36">
        <f>SUMIFS(СВЦЭМ!$D$33:$D$776,СВЦЭМ!$A$33:$A$776,$A35,СВЦЭМ!$B$33:$B$776,T$11)+'СЕТ СН'!$F$14+СВЦЭМ!$D$10+'СЕТ СН'!$F$5-'СЕТ СН'!$F$24</f>
        <v>1871.2480122400002</v>
      </c>
      <c r="U35" s="36">
        <f>SUMIFS(СВЦЭМ!$D$33:$D$776,СВЦЭМ!$A$33:$A$776,$A35,СВЦЭМ!$B$33:$B$776,U$11)+'СЕТ СН'!$F$14+СВЦЭМ!$D$10+'СЕТ СН'!$F$5-'СЕТ СН'!$F$24</f>
        <v>1847.1177017800001</v>
      </c>
      <c r="V35" s="36">
        <f>SUMIFS(СВЦЭМ!$D$33:$D$776,СВЦЭМ!$A$33:$A$776,$A35,СВЦЭМ!$B$33:$B$776,V$11)+'СЕТ СН'!$F$14+СВЦЭМ!$D$10+'СЕТ СН'!$F$5-'СЕТ СН'!$F$24</f>
        <v>1855.1771779400001</v>
      </c>
      <c r="W35" s="36">
        <f>SUMIFS(СВЦЭМ!$D$33:$D$776,СВЦЭМ!$A$33:$A$776,$A35,СВЦЭМ!$B$33:$B$776,W$11)+'СЕТ СН'!$F$14+СВЦЭМ!$D$10+'СЕТ СН'!$F$5-'СЕТ СН'!$F$24</f>
        <v>1871.6279898800001</v>
      </c>
      <c r="X35" s="36">
        <f>SUMIFS(СВЦЭМ!$D$33:$D$776,СВЦЭМ!$A$33:$A$776,$A35,СВЦЭМ!$B$33:$B$776,X$11)+'СЕТ СН'!$F$14+СВЦЭМ!$D$10+'СЕТ СН'!$F$5-'СЕТ СН'!$F$24</f>
        <v>1882.5832448900001</v>
      </c>
      <c r="Y35" s="36">
        <f>SUMIFS(СВЦЭМ!$D$33:$D$776,СВЦЭМ!$A$33:$A$776,$A35,СВЦЭМ!$B$33:$B$776,Y$11)+'СЕТ СН'!$F$14+СВЦЭМ!$D$10+'СЕТ СН'!$F$5-'СЕТ СН'!$F$24</f>
        <v>1908.66718986</v>
      </c>
    </row>
    <row r="36" spans="1:27" ht="15.75" x14ac:dyDescent="0.2">
      <c r="A36" s="35">
        <f t="shared" si="0"/>
        <v>43886</v>
      </c>
      <c r="B36" s="36">
        <f>SUMIFS(СВЦЭМ!$D$33:$D$776,СВЦЭМ!$A$33:$A$776,$A36,СВЦЭМ!$B$33:$B$776,B$11)+'СЕТ СН'!$F$14+СВЦЭМ!$D$10+'СЕТ СН'!$F$5-'СЕТ СН'!$F$24</f>
        <v>1955.42154076</v>
      </c>
      <c r="C36" s="36">
        <f>SUMIFS(СВЦЭМ!$D$33:$D$776,СВЦЭМ!$A$33:$A$776,$A36,СВЦЭМ!$B$33:$B$776,C$11)+'СЕТ СН'!$F$14+СВЦЭМ!$D$10+'СЕТ СН'!$F$5-'СЕТ СН'!$F$24</f>
        <v>1964.7150471</v>
      </c>
      <c r="D36" s="36">
        <f>SUMIFS(СВЦЭМ!$D$33:$D$776,СВЦЭМ!$A$33:$A$776,$A36,СВЦЭМ!$B$33:$B$776,D$11)+'СЕТ СН'!$F$14+СВЦЭМ!$D$10+'СЕТ СН'!$F$5-'СЕТ СН'!$F$24</f>
        <v>1983.1892166100001</v>
      </c>
      <c r="E36" s="36">
        <f>SUMIFS(СВЦЭМ!$D$33:$D$776,СВЦЭМ!$A$33:$A$776,$A36,СВЦЭМ!$B$33:$B$776,E$11)+'СЕТ СН'!$F$14+СВЦЭМ!$D$10+'СЕТ СН'!$F$5-'СЕТ СН'!$F$24</f>
        <v>2000.8567976100001</v>
      </c>
      <c r="F36" s="36">
        <f>SUMIFS(СВЦЭМ!$D$33:$D$776,СВЦЭМ!$A$33:$A$776,$A36,СВЦЭМ!$B$33:$B$776,F$11)+'СЕТ СН'!$F$14+СВЦЭМ!$D$10+'СЕТ СН'!$F$5-'СЕТ СН'!$F$24</f>
        <v>1989.40974211</v>
      </c>
      <c r="G36" s="36">
        <f>SUMIFS(СВЦЭМ!$D$33:$D$776,СВЦЭМ!$A$33:$A$776,$A36,СВЦЭМ!$B$33:$B$776,G$11)+'СЕТ СН'!$F$14+СВЦЭМ!$D$10+'СЕТ СН'!$F$5-'СЕТ СН'!$F$24</f>
        <v>1967.8673851799999</v>
      </c>
      <c r="H36" s="36">
        <f>SUMIFS(СВЦЭМ!$D$33:$D$776,СВЦЭМ!$A$33:$A$776,$A36,СВЦЭМ!$B$33:$B$776,H$11)+'СЕТ СН'!$F$14+СВЦЭМ!$D$10+'СЕТ СН'!$F$5-'СЕТ СН'!$F$24</f>
        <v>1939.96812998</v>
      </c>
      <c r="I36" s="36">
        <f>SUMIFS(СВЦЭМ!$D$33:$D$776,СВЦЭМ!$A$33:$A$776,$A36,СВЦЭМ!$B$33:$B$776,I$11)+'СЕТ СН'!$F$14+СВЦЭМ!$D$10+'СЕТ СН'!$F$5-'СЕТ СН'!$F$24</f>
        <v>1913.4938382800001</v>
      </c>
      <c r="J36" s="36">
        <f>SUMIFS(СВЦЭМ!$D$33:$D$776,СВЦЭМ!$A$33:$A$776,$A36,СВЦЭМ!$B$33:$B$776,J$11)+'СЕТ СН'!$F$14+СВЦЭМ!$D$10+'СЕТ СН'!$F$5-'СЕТ СН'!$F$24</f>
        <v>1888.7010887199999</v>
      </c>
      <c r="K36" s="36">
        <f>SUMIFS(СВЦЭМ!$D$33:$D$776,СВЦЭМ!$A$33:$A$776,$A36,СВЦЭМ!$B$33:$B$776,K$11)+'СЕТ СН'!$F$14+СВЦЭМ!$D$10+'СЕТ СН'!$F$5-'СЕТ СН'!$F$24</f>
        <v>1868.8548500300001</v>
      </c>
      <c r="L36" s="36">
        <f>SUMIFS(СВЦЭМ!$D$33:$D$776,СВЦЭМ!$A$33:$A$776,$A36,СВЦЭМ!$B$33:$B$776,L$11)+'СЕТ СН'!$F$14+СВЦЭМ!$D$10+'СЕТ СН'!$F$5-'СЕТ СН'!$F$24</f>
        <v>1868.6211563400002</v>
      </c>
      <c r="M36" s="36">
        <f>SUMIFS(СВЦЭМ!$D$33:$D$776,СВЦЭМ!$A$33:$A$776,$A36,СВЦЭМ!$B$33:$B$776,M$11)+'СЕТ СН'!$F$14+СВЦЭМ!$D$10+'СЕТ СН'!$F$5-'СЕТ СН'!$F$24</f>
        <v>1879.6459383900001</v>
      </c>
      <c r="N36" s="36">
        <f>SUMIFS(СВЦЭМ!$D$33:$D$776,СВЦЭМ!$A$33:$A$776,$A36,СВЦЭМ!$B$33:$B$776,N$11)+'СЕТ СН'!$F$14+СВЦЭМ!$D$10+'СЕТ СН'!$F$5-'СЕТ СН'!$F$24</f>
        <v>1891.4297366599999</v>
      </c>
      <c r="O36" s="36">
        <f>SUMIFS(СВЦЭМ!$D$33:$D$776,СВЦЭМ!$A$33:$A$776,$A36,СВЦЭМ!$B$33:$B$776,O$11)+'СЕТ СН'!$F$14+СВЦЭМ!$D$10+'СЕТ СН'!$F$5-'СЕТ СН'!$F$24</f>
        <v>1910.05522068</v>
      </c>
      <c r="P36" s="36">
        <f>SUMIFS(СВЦЭМ!$D$33:$D$776,СВЦЭМ!$A$33:$A$776,$A36,СВЦЭМ!$B$33:$B$776,P$11)+'СЕТ СН'!$F$14+СВЦЭМ!$D$10+'СЕТ СН'!$F$5-'СЕТ СН'!$F$24</f>
        <v>1944.7218948100001</v>
      </c>
      <c r="Q36" s="36">
        <f>SUMIFS(СВЦЭМ!$D$33:$D$776,СВЦЭМ!$A$33:$A$776,$A36,СВЦЭМ!$B$33:$B$776,Q$11)+'СЕТ СН'!$F$14+СВЦЭМ!$D$10+'СЕТ СН'!$F$5-'СЕТ СН'!$F$24</f>
        <v>1963.89619696</v>
      </c>
      <c r="R36" s="36">
        <f>SUMIFS(СВЦЭМ!$D$33:$D$776,СВЦЭМ!$A$33:$A$776,$A36,СВЦЭМ!$B$33:$B$776,R$11)+'СЕТ СН'!$F$14+СВЦЭМ!$D$10+'СЕТ СН'!$F$5-'СЕТ СН'!$F$24</f>
        <v>1962.2652318200001</v>
      </c>
      <c r="S36" s="36">
        <f>SUMIFS(СВЦЭМ!$D$33:$D$776,СВЦЭМ!$A$33:$A$776,$A36,СВЦЭМ!$B$33:$B$776,S$11)+'СЕТ СН'!$F$14+СВЦЭМ!$D$10+'СЕТ СН'!$F$5-'СЕТ СН'!$F$24</f>
        <v>1921.67785675</v>
      </c>
      <c r="T36" s="36">
        <f>SUMIFS(СВЦЭМ!$D$33:$D$776,СВЦЭМ!$A$33:$A$776,$A36,СВЦЭМ!$B$33:$B$776,T$11)+'СЕТ СН'!$F$14+СВЦЭМ!$D$10+'СЕТ СН'!$F$5-'СЕТ СН'!$F$24</f>
        <v>1886.41906025</v>
      </c>
      <c r="U36" s="36">
        <f>SUMIFS(СВЦЭМ!$D$33:$D$776,СВЦЭМ!$A$33:$A$776,$A36,СВЦЭМ!$B$33:$B$776,U$11)+'СЕТ СН'!$F$14+СВЦЭМ!$D$10+'СЕТ СН'!$F$5-'СЕТ СН'!$F$24</f>
        <v>1860.15982248</v>
      </c>
      <c r="V36" s="36">
        <f>SUMIFS(СВЦЭМ!$D$33:$D$776,СВЦЭМ!$A$33:$A$776,$A36,СВЦЭМ!$B$33:$B$776,V$11)+'СЕТ СН'!$F$14+СВЦЭМ!$D$10+'СЕТ СН'!$F$5-'СЕТ СН'!$F$24</f>
        <v>1857.08274317</v>
      </c>
      <c r="W36" s="36">
        <f>SUMIFS(СВЦЭМ!$D$33:$D$776,СВЦЭМ!$A$33:$A$776,$A36,СВЦЭМ!$B$33:$B$776,W$11)+'СЕТ СН'!$F$14+СВЦЭМ!$D$10+'СЕТ СН'!$F$5-'СЕТ СН'!$F$24</f>
        <v>1885.62156056</v>
      </c>
      <c r="X36" s="36">
        <f>SUMIFS(СВЦЭМ!$D$33:$D$776,СВЦЭМ!$A$33:$A$776,$A36,СВЦЭМ!$B$33:$B$776,X$11)+'СЕТ СН'!$F$14+СВЦЭМ!$D$10+'СЕТ СН'!$F$5-'СЕТ СН'!$F$24</f>
        <v>1909.9565532199999</v>
      </c>
      <c r="Y36" s="36">
        <f>SUMIFS(СВЦЭМ!$D$33:$D$776,СВЦЭМ!$A$33:$A$776,$A36,СВЦЭМ!$B$33:$B$776,Y$11)+'СЕТ СН'!$F$14+СВЦЭМ!$D$10+'СЕТ СН'!$F$5-'СЕТ СН'!$F$24</f>
        <v>1934.6556351300001</v>
      </c>
    </row>
    <row r="37" spans="1:27" ht="15.75" x14ac:dyDescent="0.2">
      <c r="A37" s="35">
        <f t="shared" si="0"/>
        <v>43887</v>
      </c>
      <c r="B37" s="36">
        <f>SUMIFS(СВЦЭМ!$D$33:$D$776,СВЦЭМ!$A$33:$A$776,$A37,СВЦЭМ!$B$33:$B$776,B$11)+'СЕТ СН'!$F$14+СВЦЭМ!$D$10+'СЕТ СН'!$F$5-'СЕТ СН'!$F$24</f>
        <v>1961.8993489100001</v>
      </c>
      <c r="C37" s="36">
        <f>SUMIFS(СВЦЭМ!$D$33:$D$776,СВЦЭМ!$A$33:$A$776,$A37,СВЦЭМ!$B$33:$B$776,C$11)+'СЕТ СН'!$F$14+СВЦЭМ!$D$10+'СЕТ СН'!$F$5-'СЕТ СН'!$F$24</f>
        <v>1985.6338146100002</v>
      </c>
      <c r="D37" s="36">
        <f>SUMIFS(СВЦЭМ!$D$33:$D$776,СВЦЭМ!$A$33:$A$776,$A37,СВЦЭМ!$B$33:$B$776,D$11)+'СЕТ СН'!$F$14+СВЦЭМ!$D$10+'СЕТ СН'!$F$5-'СЕТ СН'!$F$24</f>
        <v>1994.94726429</v>
      </c>
      <c r="E37" s="36">
        <f>SUMIFS(СВЦЭМ!$D$33:$D$776,СВЦЭМ!$A$33:$A$776,$A37,СВЦЭМ!$B$33:$B$776,E$11)+'СЕТ СН'!$F$14+СВЦЭМ!$D$10+'СЕТ СН'!$F$5-'СЕТ СН'!$F$24</f>
        <v>2009.16924769</v>
      </c>
      <c r="F37" s="36">
        <f>SUMIFS(СВЦЭМ!$D$33:$D$776,СВЦЭМ!$A$33:$A$776,$A37,СВЦЭМ!$B$33:$B$776,F$11)+'СЕТ СН'!$F$14+СВЦЭМ!$D$10+'СЕТ СН'!$F$5-'СЕТ СН'!$F$24</f>
        <v>1999.20420242</v>
      </c>
      <c r="G37" s="36">
        <f>SUMIFS(СВЦЭМ!$D$33:$D$776,СВЦЭМ!$A$33:$A$776,$A37,СВЦЭМ!$B$33:$B$776,G$11)+'СЕТ СН'!$F$14+СВЦЭМ!$D$10+'СЕТ СН'!$F$5-'СЕТ СН'!$F$24</f>
        <v>1974.2686378200001</v>
      </c>
      <c r="H37" s="36">
        <f>SUMIFS(СВЦЭМ!$D$33:$D$776,СВЦЭМ!$A$33:$A$776,$A37,СВЦЭМ!$B$33:$B$776,H$11)+'СЕТ СН'!$F$14+СВЦЭМ!$D$10+'СЕТ СН'!$F$5-'СЕТ СН'!$F$24</f>
        <v>1936.3621437900001</v>
      </c>
      <c r="I37" s="36">
        <f>SUMIFS(СВЦЭМ!$D$33:$D$776,СВЦЭМ!$A$33:$A$776,$A37,СВЦЭМ!$B$33:$B$776,I$11)+'СЕТ СН'!$F$14+СВЦЭМ!$D$10+'СЕТ СН'!$F$5-'СЕТ СН'!$F$24</f>
        <v>1910.1928500600002</v>
      </c>
      <c r="J37" s="36">
        <f>SUMIFS(СВЦЭМ!$D$33:$D$776,СВЦЭМ!$A$33:$A$776,$A37,СВЦЭМ!$B$33:$B$776,J$11)+'СЕТ СН'!$F$14+СВЦЭМ!$D$10+'СЕТ СН'!$F$5-'СЕТ СН'!$F$24</f>
        <v>1876.87656169</v>
      </c>
      <c r="K37" s="36">
        <f>SUMIFS(СВЦЭМ!$D$33:$D$776,СВЦЭМ!$A$33:$A$776,$A37,СВЦЭМ!$B$33:$B$776,K$11)+'СЕТ СН'!$F$14+СВЦЭМ!$D$10+'СЕТ СН'!$F$5-'СЕТ СН'!$F$24</f>
        <v>1861.0711863700001</v>
      </c>
      <c r="L37" s="36">
        <f>SUMIFS(СВЦЭМ!$D$33:$D$776,СВЦЭМ!$A$33:$A$776,$A37,СВЦЭМ!$B$33:$B$776,L$11)+'СЕТ СН'!$F$14+СВЦЭМ!$D$10+'СЕТ СН'!$F$5-'СЕТ СН'!$F$24</f>
        <v>1868.8615056399999</v>
      </c>
      <c r="M37" s="36">
        <f>SUMIFS(СВЦЭМ!$D$33:$D$776,СВЦЭМ!$A$33:$A$776,$A37,СВЦЭМ!$B$33:$B$776,M$11)+'СЕТ СН'!$F$14+СВЦЭМ!$D$10+'СЕТ СН'!$F$5-'СЕТ СН'!$F$24</f>
        <v>1876.8647863800002</v>
      </c>
      <c r="N37" s="36">
        <f>SUMIFS(СВЦЭМ!$D$33:$D$776,СВЦЭМ!$A$33:$A$776,$A37,СВЦЭМ!$B$33:$B$776,N$11)+'СЕТ СН'!$F$14+СВЦЭМ!$D$10+'СЕТ СН'!$F$5-'СЕТ СН'!$F$24</f>
        <v>1888.5228437300002</v>
      </c>
      <c r="O37" s="36">
        <f>SUMIFS(СВЦЭМ!$D$33:$D$776,СВЦЭМ!$A$33:$A$776,$A37,СВЦЭМ!$B$33:$B$776,O$11)+'СЕТ СН'!$F$14+СВЦЭМ!$D$10+'СЕТ СН'!$F$5-'СЕТ СН'!$F$24</f>
        <v>1903.91139987</v>
      </c>
      <c r="P37" s="36">
        <f>SUMIFS(СВЦЭМ!$D$33:$D$776,СВЦЭМ!$A$33:$A$776,$A37,СВЦЭМ!$B$33:$B$776,P$11)+'СЕТ СН'!$F$14+СВЦЭМ!$D$10+'СЕТ СН'!$F$5-'СЕТ СН'!$F$24</f>
        <v>1916.72424002</v>
      </c>
      <c r="Q37" s="36">
        <f>SUMIFS(СВЦЭМ!$D$33:$D$776,СВЦЭМ!$A$33:$A$776,$A37,СВЦЭМ!$B$33:$B$776,Q$11)+'СЕТ СН'!$F$14+СВЦЭМ!$D$10+'СЕТ СН'!$F$5-'СЕТ СН'!$F$24</f>
        <v>1923.5361688600001</v>
      </c>
      <c r="R37" s="36">
        <f>SUMIFS(СВЦЭМ!$D$33:$D$776,СВЦЭМ!$A$33:$A$776,$A37,СВЦЭМ!$B$33:$B$776,R$11)+'СЕТ СН'!$F$14+СВЦЭМ!$D$10+'СЕТ СН'!$F$5-'СЕТ СН'!$F$24</f>
        <v>1915.0582424899999</v>
      </c>
      <c r="S37" s="36">
        <f>SUMIFS(СВЦЭМ!$D$33:$D$776,СВЦЭМ!$A$33:$A$776,$A37,СВЦЭМ!$B$33:$B$776,S$11)+'СЕТ СН'!$F$14+СВЦЭМ!$D$10+'СЕТ СН'!$F$5-'СЕТ СН'!$F$24</f>
        <v>1897.7029868100001</v>
      </c>
      <c r="T37" s="36">
        <f>SUMIFS(СВЦЭМ!$D$33:$D$776,СВЦЭМ!$A$33:$A$776,$A37,СВЦЭМ!$B$33:$B$776,T$11)+'СЕТ СН'!$F$14+СВЦЭМ!$D$10+'СЕТ СН'!$F$5-'СЕТ СН'!$F$24</f>
        <v>1871.9160211799999</v>
      </c>
      <c r="U37" s="36">
        <f>SUMIFS(СВЦЭМ!$D$33:$D$776,СВЦЭМ!$A$33:$A$776,$A37,СВЦЭМ!$B$33:$B$776,U$11)+'СЕТ СН'!$F$14+СВЦЭМ!$D$10+'СЕТ СН'!$F$5-'СЕТ СН'!$F$24</f>
        <v>1863.10961621</v>
      </c>
      <c r="V37" s="36">
        <f>SUMIFS(СВЦЭМ!$D$33:$D$776,СВЦЭМ!$A$33:$A$776,$A37,СВЦЭМ!$B$33:$B$776,V$11)+'СЕТ СН'!$F$14+СВЦЭМ!$D$10+'СЕТ СН'!$F$5-'СЕТ СН'!$F$24</f>
        <v>1867.33824585</v>
      </c>
      <c r="W37" s="36">
        <f>SUMIFS(СВЦЭМ!$D$33:$D$776,СВЦЭМ!$A$33:$A$776,$A37,СВЦЭМ!$B$33:$B$776,W$11)+'СЕТ СН'!$F$14+СВЦЭМ!$D$10+'СЕТ СН'!$F$5-'СЕТ СН'!$F$24</f>
        <v>1878.00794159</v>
      </c>
      <c r="X37" s="36">
        <f>SUMIFS(СВЦЭМ!$D$33:$D$776,СВЦЭМ!$A$33:$A$776,$A37,СВЦЭМ!$B$33:$B$776,X$11)+'СЕТ СН'!$F$14+СВЦЭМ!$D$10+'СЕТ СН'!$F$5-'СЕТ СН'!$F$24</f>
        <v>1895.8497394999999</v>
      </c>
      <c r="Y37" s="36">
        <f>SUMIFS(СВЦЭМ!$D$33:$D$776,СВЦЭМ!$A$33:$A$776,$A37,СВЦЭМ!$B$33:$B$776,Y$11)+'СЕТ СН'!$F$14+СВЦЭМ!$D$10+'СЕТ СН'!$F$5-'СЕТ СН'!$F$24</f>
        <v>1916.3358099900001</v>
      </c>
    </row>
    <row r="38" spans="1:27" ht="15.75" x14ac:dyDescent="0.2">
      <c r="A38" s="35">
        <f t="shared" si="0"/>
        <v>43888</v>
      </c>
      <c r="B38" s="36">
        <f>SUMIFS(СВЦЭМ!$D$33:$D$776,СВЦЭМ!$A$33:$A$776,$A38,СВЦЭМ!$B$33:$B$776,B$11)+'СЕТ СН'!$F$14+СВЦЭМ!$D$10+'СЕТ СН'!$F$5-'СЕТ СН'!$F$24</f>
        <v>1966.7953685500001</v>
      </c>
      <c r="C38" s="36">
        <f>SUMIFS(СВЦЭМ!$D$33:$D$776,СВЦЭМ!$A$33:$A$776,$A38,СВЦЭМ!$B$33:$B$776,C$11)+'СЕТ СН'!$F$14+СВЦЭМ!$D$10+'СЕТ СН'!$F$5-'СЕТ СН'!$F$24</f>
        <v>1983.2928479699999</v>
      </c>
      <c r="D38" s="36">
        <f>SUMIFS(СВЦЭМ!$D$33:$D$776,СВЦЭМ!$A$33:$A$776,$A38,СВЦЭМ!$B$33:$B$776,D$11)+'СЕТ СН'!$F$14+СВЦЭМ!$D$10+'СЕТ СН'!$F$5-'СЕТ СН'!$F$24</f>
        <v>1991.7132224400002</v>
      </c>
      <c r="E38" s="36">
        <f>SUMIFS(СВЦЭМ!$D$33:$D$776,СВЦЭМ!$A$33:$A$776,$A38,СВЦЭМ!$B$33:$B$776,E$11)+'СЕТ СН'!$F$14+СВЦЭМ!$D$10+'СЕТ СН'!$F$5-'СЕТ СН'!$F$24</f>
        <v>2004.1485376000001</v>
      </c>
      <c r="F38" s="36">
        <f>SUMIFS(СВЦЭМ!$D$33:$D$776,СВЦЭМ!$A$33:$A$776,$A38,СВЦЭМ!$B$33:$B$776,F$11)+'СЕТ СН'!$F$14+СВЦЭМ!$D$10+'СЕТ СН'!$F$5-'СЕТ СН'!$F$24</f>
        <v>1990.78871469</v>
      </c>
      <c r="G38" s="36">
        <f>SUMIFS(СВЦЭМ!$D$33:$D$776,СВЦЭМ!$A$33:$A$776,$A38,СВЦЭМ!$B$33:$B$776,G$11)+'СЕТ СН'!$F$14+СВЦЭМ!$D$10+'СЕТ СН'!$F$5-'СЕТ СН'!$F$24</f>
        <v>1962.30332516</v>
      </c>
      <c r="H38" s="36">
        <f>SUMIFS(СВЦЭМ!$D$33:$D$776,СВЦЭМ!$A$33:$A$776,$A38,СВЦЭМ!$B$33:$B$776,H$11)+'СЕТ СН'!$F$14+СВЦЭМ!$D$10+'СЕТ СН'!$F$5-'СЕТ СН'!$F$24</f>
        <v>1934.45815025</v>
      </c>
      <c r="I38" s="36">
        <f>SUMIFS(СВЦЭМ!$D$33:$D$776,СВЦЭМ!$A$33:$A$776,$A38,СВЦЭМ!$B$33:$B$776,I$11)+'СЕТ СН'!$F$14+СВЦЭМ!$D$10+'СЕТ СН'!$F$5-'СЕТ СН'!$F$24</f>
        <v>1907.4380247399999</v>
      </c>
      <c r="J38" s="36">
        <f>SUMIFS(СВЦЭМ!$D$33:$D$776,СВЦЭМ!$A$33:$A$776,$A38,СВЦЭМ!$B$33:$B$776,J$11)+'СЕТ СН'!$F$14+СВЦЭМ!$D$10+'СЕТ СН'!$F$5-'СЕТ СН'!$F$24</f>
        <v>1883.39975121</v>
      </c>
      <c r="K38" s="36">
        <f>SUMIFS(СВЦЭМ!$D$33:$D$776,СВЦЭМ!$A$33:$A$776,$A38,СВЦЭМ!$B$33:$B$776,K$11)+'СЕТ СН'!$F$14+СВЦЭМ!$D$10+'СЕТ СН'!$F$5-'СЕТ СН'!$F$24</f>
        <v>1863.1651729</v>
      </c>
      <c r="L38" s="36">
        <f>SUMIFS(СВЦЭМ!$D$33:$D$776,СВЦЭМ!$A$33:$A$776,$A38,СВЦЭМ!$B$33:$B$776,L$11)+'СЕТ СН'!$F$14+СВЦЭМ!$D$10+'СЕТ СН'!$F$5-'СЕТ СН'!$F$24</f>
        <v>1866.9764850000001</v>
      </c>
      <c r="M38" s="36">
        <f>SUMIFS(СВЦЭМ!$D$33:$D$776,СВЦЭМ!$A$33:$A$776,$A38,СВЦЭМ!$B$33:$B$776,M$11)+'СЕТ СН'!$F$14+СВЦЭМ!$D$10+'СЕТ СН'!$F$5-'СЕТ СН'!$F$24</f>
        <v>1882.4524664400001</v>
      </c>
      <c r="N38" s="36">
        <f>SUMIFS(СВЦЭМ!$D$33:$D$776,СВЦЭМ!$A$33:$A$776,$A38,СВЦЭМ!$B$33:$B$776,N$11)+'СЕТ СН'!$F$14+СВЦЭМ!$D$10+'СЕТ СН'!$F$5-'СЕТ СН'!$F$24</f>
        <v>1886.35809485</v>
      </c>
      <c r="O38" s="36">
        <f>SUMIFS(СВЦЭМ!$D$33:$D$776,СВЦЭМ!$A$33:$A$776,$A38,СВЦЭМ!$B$33:$B$776,O$11)+'СЕТ СН'!$F$14+СВЦЭМ!$D$10+'СЕТ СН'!$F$5-'СЕТ СН'!$F$24</f>
        <v>1903.60698916</v>
      </c>
      <c r="P38" s="36">
        <f>SUMIFS(СВЦЭМ!$D$33:$D$776,СВЦЭМ!$A$33:$A$776,$A38,СВЦЭМ!$B$33:$B$776,P$11)+'СЕТ СН'!$F$14+СВЦЭМ!$D$10+'СЕТ СН'!$F$5-'СЕТ СН'!$F$24</f>
        <v>1919.4448320700001</v>
      </c>
      <c r="Q38" s="36">
        <f>SUMIFS(СВЦЭМ!$D$33:$D$776,СВЦЭМ!$A$33:$A$776,$A38,СВЦЭМ!$B$33:$B$776,Q$11)+'СЕТ СН'!$F$14+СВЦЭМ!$D$10+'СЕТ СН'!$F$5-'СЕТ СН'!$F$24</f>
        <v>1931.0114326100002</v>
      </c>
      <c r="R38" s="36">
        <f>SUMIFS(СВЦЭМ!$D$33:$D$776,СВЦЭМ!$A$33:$A$776,$A38,СВЦЭМ!$B$33:$B$776,R$11)+'СЕТ СН'!$F$14+СВЦЭМ!$D$10+'СЕТ СН'!$F$5-'СЕТ СН'!$F$24</f>
        <v>1935.1469146899999</v>
      </c>
      <c r="S38" s="36">
        <f>SUMIFS(СВЦЭМ!$D$33:$D$776,СВЦЭМ!$A$33:$A$776,$A38,СВЦЭМ!$B$33:$B$776,S$11)+'СЕТ СН'!$F$14+СВЦЭМ!$D$10+'СЕТ СН'!$F$5-'СЕТ СН'!$F$24</f>
        <v>1919.9703937200002</v>
      </c>
      <c r="T38" s="36">
        <f>SUMIFS(СВЦЭМ!$D$33:$D$776,СВЦЭМ!$A$33:$A$776,$A38,СВЦЭМ!$B$33:$B$776,T$11)+'СЕТ СН'!$F$14+СВЦЭМ!$D$10+'СЕТ СН'!$F$5-'СЕТ СН'!$F$24</f>
        <v>1881.6774913700001</v>
      </c>
      <c r="U38" s="36">
        <f>SUMIFS(СВЦЭМ!$D$33:$D$776,СВЦЭМ!$A$33:$A$776,$A38,СВЦЭМ!$B$33:$B$776,U$11)+'СЕТ СН'!$F$14+СВЦЭМ!$D$10+'СЕТ СН'!$F$5-'СЕТ СН'!$F$24</f>
        <v>1877.3653712700002</v>
      </c>
      <c r="V38" s="36">
        <f>SUMIFS(СВЦЭМ!$D$33:$D$776,СВЦЭМ!$A$33:$A$776,$A38,СВЦЭМ!$B$33:$B$776,V$11)+'СЕТ СН'!$F$14+СВЦЭМ!$D$10+'СЕТ СН'!$F$5-'СЕТ СН'!$F$24</f>
        <v>1879.0507638500001</v>
      </c>
      <c r="W38" s="36">
        <f>SUMIFS(СВЦЭМ!$D$33:$D$776,СВЦЭМ!$A$33:$A$776,$A38,СВЦЭМ!$B$33:$B$776,W$11)+'СЕТ СН'!$F$14+СВЦЭМ!$D$10+'СЕТ СН'!$F$5-'СЕТ СН'!$F$24</f>
        <v>1894.0792278700001</v>
      </c>
      <c r="X38" s="36">
        <f>SUMIFS(СВЦЭМ!$D$33:$D$776,СВЦЭМ!$A$33:$A$776,$A38,СВЦЭМ!$B$33:$B$776,X$11)+'СЕТ СН'!$F$14+СВЦЭМ!$D$10+'СЕТ СН'!$F$5-'СЕТ СН'!$F$24</f>
        <v>1900.98348005</v>
      </c>
      <c r="Y38" s="36">
        <f>SUMIFS(СВЦЭМ!$D$33:$D$776,СВЦЭМ!$A$33:$A$776,$A38,СВЦЭМ!$B$33:$B$776,Y$11)+'СЕТ СН'!$F$14+СВЦЭМ!$D$10+'СЕТ СН'!$F$5-'СЕТ СН'!$F$24</f>
        <v>1926.9900525799999</v>
      </c>
    </row>
    <row r="39" spans="1:27" ht="15.75" x14ac:dyDescent="0.2">
      <c r="A39" s="35">
        <f t="shared" si="0"/>
        <v>43889</v>
      </c>
      <c r="B39" s="36">
        <f>SUMIFS(СВЦЭМ!$D$33:$D$776,СВЦЭМ!$A$33:$A$776,$A39,СВЦЭМ!$B$33:$B$776,B$11)+'СЕТ СН'!$F$14+СВЦЭМ!$D$10+'СЕТ СН'!$F$5-'СЕТ СН'!$F$24</f>
        <v>1943.3885476600001</v>
      </c>
      <c r="C39" s="36">
        <f>SUMIFS(СВЦЭМ!$D$33:$D$776,СВЦЭМ!$A$33:$A$776,$A39,СВЦЭМ!$B$33:$B$776,C$11)+'СЕТ СН'!$F$14+СВЦЭМ!$D$10+'СЕТ СН'!$F$5-'СЕТ СН'!$F$24</f>
        <v>1973.92256546</v>
      </c>
      <c r="D39" s="36">
        <f>SUMIFS(СВЦЭМ!$D$33:$D$776,СВЦЭМ!$A$33:$A$776,$A39,СВЦЭМ!$B$33:$B$776,D$11)+'СЕТ СН'!$F$14+СВЦЭМ!$D$10+'СЕТ СН'!$F$5-'СЕТ СН'!$F$24</f>
        <v>1989.2138524900001</v>
      </c>
      <c r="E39" s="36">
        <f>SUMIFS(СВЦЭМ!$D$33:$D$776,СВЦЭМ!$A$33:$A$776,$A39,СВЦЭМ!$B$33:$B$776,E$11)+'СЕТ СН'!$F$14+СВЦЭМ!$D$10+'СЕТ СН'!$F$5-'СЕТ СН'!$F$24</f>
        <v>1991.5112449100002</v>
      </c>
      <c r="F39" s="36">
        <f>SUMIFS(СВЦЭМ!$D$33:$D$776,СВЦЭМ!$A$33:$A$776,$A39,СВЦЭМ!$B$33:$B$776,F$11)+'СЕТ СН'!$F$14+СВЦЭМ!$D$10+'СЕТ СН'!$F$5-'СЕТ СН'!$F$24</f>
        <v>1978.8773184800002</v>
      </c>
      <c r="G39" s="36">
        <f>SUMIFS(СВЦЭМ!$D$33:$D$776,СВЦЭМ!$A$33:$A$776,$A39,СВЦЭМ!$B$33:$B$776,G$11)+'СЕТ СН'!$F$14+СВЦЭМ!$D$10+'СЕТ СН'!$F$5-'СЕТ СН'!$F$24</f>
        <v>1959.8115221200001</v>
      </c>
      <c r="H39" s="36">
        <f>SUMIFS(СВЦЭМ!$D$33:$D$776,СВЦЭМ!$A$33:$A$776,$A39,СВЦЭМ!$B$33:$B$776,H$11)+'СЕТ СН'!$F$14+СВЦЭМ!$D$10+'СЕТ СН'!$F$5-'СЕТ СН'!$F$24</f>
        <v>1911.1618786500001</v>
      </c>
      <c r="I39" s="36">
        <f>SUMIFS(СВЦЭМ!$D$33:$D$776,СВЦЭМ!$A$33:$A$776,$A39,СВЦЭМ!$B$33:$B$776,I$11)+'СЕТ СН'!$F$14+СВЦЭМ!$D$10+'СЕТ СН'!$F$5-'СЕТ СН'!$F$24</f>
        <v>1886.2612877900001</v>
      </c>
      <c r="J39" s="36">
        <f>SUMIFS(СВЦЭМ!$D$33:$D$776,СВЦЭМ!$A$33:$A$776,$A39,СВЦЭМ!$B$33:$B$776,J$11)+'СЕТ СН'!$F$14+СВЦЭМ!$D$10+'СЕТ СН'!$F$5-'СЕТ СН'!$F$24</f>
        <v>1882.2600794</v>
      </c>
      <c r="K39" s="36">
        <f>SUMIFS(СВЦЭМ!$D$33:$D$776,СВЦЭМ!$A$33:$A$776,$A39,СВЦЭМ!$B$33:$B$776,K$11)+'СЕТ СН'!$F$14+СВЦЭМ!$D$10+'СЕТ СН'!$F$5-'СЕТ СН'!$F$24</f>
        <v>1873.3576226600001</v>
      </c>
      <c r="L39" s="36">
        <f>SUMIFS(СВЦЭМ!$D$33:$D$776,СВЦЭМ!$A$33:$A$776,$A39,СВЦЭМ!$B$33:$B$776,L$11)+'СЕТ СН'!$F$14+СВЦЭМ!$D$10+'СЕТ СН'!$F$5-'СЕТ СН'!$F$24</f>
        <v>1875.83976379</v>
      </c>
      <c r="M39" s="36">
        <f>SUMIFS(СВЦЭМ!$D$33:$D$776,СВЦЭМ!$A$33:$A$776,$A39,СВЦЭМ!$B$33:$B$776,M$11)+'СЕТ СН'!$F$14+СВЦЭМ!$D$10+'СЕТ СН'!$F$5-'СЕТ СН'!$F$24</f>
        <v>1881.5046014100001</v>
      </c>
      <c r="N39" s="36">
        <f>SUMIFS(СВЦЭМ!$D$33:$D$776,СВЦЭМ!$A$33:$A$776,$A39,СВЦЭМ!$B$33:$B$776,N$11)+'СЕТ СН'!$F$14+СВЦЭМ!$D$10+'СЕТ СН'!$F$5-'СЕТ СН'!$F$24</f>
        <v>1879.5619704599999</v>
      </c>
      <c r="O39" s="36">
        <f>SUMIFS(СВЦЭМ!$D$33:$D$776,СВЦЭМ!$A$33:$A$776,$A39,СВЦЭМ!$B$33:$B$776,O$11)+'СЕТ СН'!$F$14+СВЦЭМ!$D$10+'СЕТ СН'!$F$5-'СЕТ СН'!$F$24</f>
        <v>1894.4695076500002</v>
      </c>
      <c r="P39" s="36">
        <f>SUMIFS(СВЦЭМ!$D$33:$D$776,СВЦЭМ!$A$33:$A$776,$A39,СВЦЭМ!$B$33:$B$776,P$11)+'СЕТ СН'!$F$14+СВЦЭМ!$D$10+'СЕТ СН'!$F$5-'СЕТ СН'!$F$24</f>
        <v>1905.70431826</v>
      </c>
      <c r="Q39" s="36">
        <f>SUMIFS(СВЦЭМ!$D$33:$D$776,СВЦЭМ!$A$33:$A$776,$A39,СВЦЭМ!$B$33:$B$776,Q$11)+'СЕТ СН'!$F$14+СВЦЭМ!$D$10+'СЕТ СН'!$F$5-'СЕТ СН'!$F$24</f>
        <v>1907.7984137799999</v>
      </c>
      <c r="R39" s="36">
        <f>SUMIFS(СВЦЭМ!$D$33:$D$776,СВЦЭМ!$A$33:$A$776,$A39,СВЦЭМ!$B$33:$B$776,R$11)+'СЕТ СН'!$F$14+СВЦЭМ!$D$10+'СЕТ СН'!$F$5-'СЕТ СН'!$F$24</f>
        <v>1895.64956102</v>
      </c>
      <c r="S39" s="36">
        <f>SUMIFS(СВЦЭМ!$D$33:$D$776,СВЦЭМ!$A$33:$A$776,$A39,СВЦЭМ!$B$33:$B$776,S$11)+'СЕТ СН'!$F$14+СВЦЭМ!$D$10+'СЕТ СН'!$F$5-'СЕТ СН'!$F$24</f>
        <v>1868.95730286</v>
      </c>
      <c r="T39" s="36">
        <f>SUMIFS(СВЦЭМ!$D$33:$D$776,СВЦЭМ!$A$33:$A$776,$A39,СВЦЭМ!$B$33:$B$776,T$11)+'СЕТ СН'!$F$14+СВЦЭМ!$D$10+'СЕТ СН'!$F$5-'СЕТ СН'!$F$24</f>
        <v>1864.63271263</v>
      </c>
      <c r="U39" s="36">
        <f>SUMIFS(СВЦЭМ!$D$33:$D$776,СВЦЭМ!$A$33:$A$776,$A39,СВЦЭМ!$B$33:$B$776,U$11)+'СЕТ СН'!$F$14+СВЦЭМ!$D$10+'СЕТ СН'!$F$5-'СЕТ СН'!$F$24</f>
        <v>1866.1793181</v>
      </c>
      <c r="V39" s="36">
        <f>SUMIFS(СВЦЭМ!$D$33:$D$776,СВЦЭМ!$A$33:$A$776,$A39,СВЦЭМ!$B$33:$B$776,V$11)+'СЕТ СН'!$F$14+СВЦЭМ!$D$10+'СЕТ СН'!$F$5-'СЕТ СН'!$F$24</f>
        <v>1873.50808637</v>
      </c>
      <c r="W39" s="36">
        <f>SUMIFS(СВЦЭМ!$D$33:$D$776,СВЦЭМ!$A$33:$A$776,$A39,СВЦЭМ!$B$33:$B$776,W$11)+'СЕТ СН'!$F$14+СВЦЭМ!$D$10+'СЕТ СН'!$F$5-'СЕТ СН'!$F$24</f>
        <v>1889.0052603700001</v>
      </c>
      <c r="X39" s="36">
        <f>SUMIFS(СВЦЭМ!$D$33:$D$776,СВЦЭМ!$A$33:$A$776,$A39,СВЦЭМ!$B$33:$B$776,X$11)+'СЕТ СН'!$F$14+СВЦЭМ!$D$10+'СЕТ СН'!$F$5-'СЕТ СН'!$F$24</f>
        <v>1891.0142429699999</v>
      </c>
      <c r="Y39" s="36">
        <f>SUMIFS(СВЦЭМ!$D$33:$D$776,СВЦЭМ!$A$33:$A$776,$A39,СВЦЭМ!$B$33:$B$776,Y$11)+'СЕТ СН'!$F$14+СВЦЭМ!$D$10+'СЕТ СН'!$F$5-'СЕТ СН'!$F$24</f>
        <v>1905.9642191500002</v>
      </c>
    </row>
    <row r="40" spans="1:27" ht="15.75" x14ac:dyDescent="0.2">
      <c r="A40" s="35">
        <f t="shared" si="0"/>
        <v>43890</v>
      </c>
      <c r="B40" s="36">
        <f>SUMIFS(СВЦЭМ!$D$33:$D$776,СВЦЭМ!$A$33:$A$776,$A40,СВЦЭМ!$B$33:$B$776,B$11)+'СЕТ СН'!$F$14+СВЦЭМ!$D$10+'СЕТ СН'!$F$5-'СЕТ СН'!$F$24</f>
        <v>1936.57100917</v>
      </c>
      <c r="C40" s="36">
        <f>SUMIFS(СВЦЭМ!$D$33:$D$776,СВЦЭМ!$A$33:$A$776,$A40,СВЦЭМ!$B$33:$B$776,C$11)+'СЕТ СН'!$F$14+СВЦЭМ!$D$10+'СЕТ СН'!$F$5-'СЕТ СН'!$F$24</f>
        <v>1936.8085125100001</v>
      </c>
      <c r="D40" s="36">
        <f>SUMIFS(СВЦЭМ!$D$33:$D$776,СВЦЭМ!$A$33:$A$776,$A40,СВЦЭМ!$B$33:$B$776,D$11)+'СЕТ СН'!$F$14+СВЦЭМ!$D$10+'СЕТ СН'!$F$5-'СЕТ СН'!$F$24</f>
        <v>1957.9778812100001</v>
      </c>
      <c r="E40" s="36">
        <f>SUMIFS(СВЦЭМ!$D$33:$D$776,СВЦЭМ!$A$33:$A$776,$A40,СВЦЭМ!$B$33:$B$776,E$11)+'СЕТ СН'!$F$14+СВЦЭМ!$D$10+'СЕТ СН'!$F$5-'СЕТ СН'!$F$24</f>
        <v>1974.0078477900001</v>
      </c>
      <c r="F40" s="36">
        <f>SUMIFS(СВЦЭМ!$D$33:$D$776,СВЦЭМ!$A$33:$A$776,$A40,СВЦЭМ!$B$33:$B$776,F$11)+'СЕТ СН'!$F$14+СВЦЭМ!$D$10+'СЕТ СН'!$F$5-'СЕТ СН'!$F$24</f>
        <v>1982.35416104</v>
      </c>
      <c r="G40" s="36">
        <f>SUMIFS(СВЦЭМ!$D$33:$D$776,СВЦЭМ!$A$33:$A$776,$A40,СВЦЭМ!$B$33:$B$776,G$11)+'СЕТ СН'!$F$14+СВЦЭМ!$D$10+'СЕТ СН'!$F$5-'СЕТ СН'!$F$24</f>
        <v>1982.6587316300001</v>
      </c>
      <c r="H40" s="36">
        <f>SUMIFS(СВЦЭМ!$D$33:$D$776,СВЦЭМ!$A$33:$A$776,$A40,СВЦЭМ!$B$33:$B$776,H$11)+'СЕТ СН'!$F$14+СВЦЭМ!$D$10+'СЕТ СН'!$F$5-'СЕТ СН'!$F$24</f>
        <v>1955.7014834800002</v>
      </c>
      <c r="I40" s="36">
        <f>SUMIFS(СВЦЭМ!$D$33:$D$776,СВЦЭМ!$A$33:$A$776,$A40,СВЦЭМ!$B$33:$B$776,I$11)+'СЕТ СН'!$F$14+СВЦЭМ!$D$10+'СЕТ СН'!$F$5-'СЕТ СН'!$F$24</f>
        <v>1922.5281918000001</v>
      </c>
      <c r="J40" s="36">
        <f>SUMIFS(СВЦЭМ!$D$33:$D$776,СВЦЭМ!$A$33:$A$776,$A40,СВЦЭМ!$B$33:$B$776,J$11)+'СЕТ СН'!$F$14+СВЦЭМ!$D$10+'СЕТ СН'!$F$5-'СЕТ СН'!$F$24</f>
        <v>1888.2118643900001</v>
      </c>
      <c r="K40" s="36">
        <f>SUMIFS(СВЦЭМ!$D$33:$D$776,СВЦЭМ!$A$33:$A$776,$A40,СВЦЭМ!$B$33:$B$776,K$11)+'СЕТ СН'!$F$14+СВЦЭМ!$D$10+'СЕТ СН'!$F$5-'СЕТ СН'!$F$24</f>
        <v>1892.28883916</v>
      </c>
      <c r="L40" s="36">
        <f>SUMIFS(СВЦЭМ!$D$33:$D$776,СВЦЭМ!$A$33:$A$776,$A40,СВЦЭМ!$B$33:$B$776,L$11)+'СЕТ СН'!$F$14+СВЦЭМ!$D$10+'СЕТ СН'!$F$5-'СЕТ СН'!$F$24</f>
        <v>1885.53394149</v>
      </c>
      <c r="M40" s="36">
        <f>SUMIFS(СВЦЭМ!$D$33:$D$776,СВЦЭМ!$A$33:$A$776,$A40,СВЦЭМ!$B$33:$B$776,M$11)+'СЕТ СН'!$F$14+СВЦЭМ!$D$10+'СЕТ СН'!$F$5-'СЕТ СН'!$F$24</f>
        <v>1888.7169554000002</v>
      </c>
      <c r="N40" s="36">
        <f>SUMIFS(СВЦЭМ!$D$33:$D$776,СВЦЭМ!$A$33:$A$776,$A40,СВЦЭМ!$B$33:$B$776,N$11)+'СЕТ СН'!$F$14+СВЦЭМ!$D$10+'СЕТ СН'!$F$5-'СЕТ СН'!$F$24</f>
        <v>1893.9372676800001</v>
      </c>
      <c r="O40" s="36">
        <f>SUMIFS(СВЦЭМ!$D$33:$D$776,СВЦЭМ!$A$33:$A$776,$A40,СВЦЭМ!$B$33:$B$776,O$11)+'СЕТ СН'!$F$14+СВЦЭМ!$D$10+'СЕТ СН'!$F$5-'СЕТ СН'!$F$24</f>
        <v>1898.4733774900001</v>
      </c>
      <c r="P40" s="36">
        <f>SUMIFS(СВЦЭМ!$D$33:$D$776,СВЦЭМ!$A$33:$A$776,$A40,СВЦЭМ!$B$33:$B$776,P$11)+'СЕТ СН'!$F$14+СВЦЭМ!$D$10+'СЕТ СН'!$F$5-'СЕТ СН'!$F$24</f>
        <v>1910.64851105</v>
      </c>
      <c r="Q40" s="36">
        <f>SUMIFS(СВЦЭМ!$D$33:$D$776,СВЦЭМ!$A$33:$A$776,$A40,СВЦЭМ!$B$33:$B$776,Q$11)+'СЕТ СН'!$F$14+СВЦЭМ!$D$10+'СЕТ СН'!$F$5-'СЕТ СН'!$F$24</f>
        <v>1920.8117989100001</v>
      </c>
      <c r="R40" s="36">
        <f>SUMIFS(СВЦЭМ!$D$33:$D$776,СВЦЭМ!$A$33:$A$776,$A40,СВЦЭМ!$B$33:$B$776,R$11)+'СЕТ СН'!$F$14+СВЦЭМ!$D$10+'СЕТ СН'!$F$5-'СЕТ СН'!$F$24</f>
        <v>1916.9998968099999</v>
      </c>
      <c r="S40" s="36">
        <f>SUMIFS(СВЦЭМ!$D$33:$D$776,СВЦЭМ!$A$33:$A$776,$A40,СВЦЭМ!$B$33:$B$776,S$11)+'СЕТ СН'!$F$14+СВЦЭМ!$D$10+'СЕТ СН'!$F$5-'СЕТ СН'!$F$24</f>
        <v>1912.3755172000001</v>
      </c>
      <c r="T40" s="36">
        <f>SUMIFS(СВЦЭМ!$D$33:$D$776,СВЦЭМ!$A$33:$A$776,$A40,СВЦЭМ!$B$33:$B$776,T$11)+'СЕТ СН'!$F$14+СВЦЭМ!$D$10+'СЕТ СН'!$F$5-'СЕТ СН'!$F$24</f>
        <v>1895.7838479400002</v>
      </c>
      <c r="U40" s="36">
        <f>SUMIFS(СВЦЭМ!$D$33:$D$776,СВЦЭМ!$A$33:$A$776,$A40,СВЦЭМ!$B$33:$B$776,U$11)+'СЕТ СН'!$F$14+СВЦЭМ!$D$10+'СЕТ СН'!$F$5-'СЕТ СН'!$F$24</f>
        <v>1897.8529556200001</v>
      </c>
      <c r="V40" s="36">
        <f>SUMIFS(СВЦЭМ!$D$33:$D$776,СВЦЭМ!$A$33:$A$776,$A40,СВЦЭМ!$B$33:$B$776,V$11)+'СЕТ СН'!$F$14+СВЦЭМ!$D$10+'СЕТ СН'!$F$5-'СЕТ СН'!$F$24</f>
        <v>1890.2067636199999</v>
      </c>
      <c r="W40" s="36">
        <f>SUMIFS(СВЦЭМ!$D$33:$D$776,СВЦЭМ!$A$33:$A$776,$A40,СВЦЭМ!$B$33:$B$776,W$11)+'СЕТ СН'!$F$14+СВЦЭМ!$D$10+'СЕТ СН'!$F$5-'СЕТ СН'!$F$24</f>
        <v>1901.02623073</v>
      </c>
      <c r="X40" s="36">
        <f>SUMIFS(СВЦЭМ!$D$33:$D$776,СВЦЭМ!$A$33:$A$776,$A40,СВЦЭМ!$B$33:$B$776,X$11)+'СЕТ СН'!$F$14+СВЦЭМ!$D$10+'СЕТ СН'!$F$5-'СЕТ СН'!$F$24</f>
        <v>1904.8980715900002</v>
      </c>
      <c r="Y40" s="36">
        <f>SUMIFS(СВЦЭМ!$D$33:$D$776,СВЦЭМ!$A$33:$A$776,$A40,СВЦЭМ!$B$33:$B$776,Y$11)+'СЕТ СН'!$F$14+СВЦЭМ!$D$10+'СЕТ СН'!$F$5-'СЕТ СН'!$F$24</f>
        <v>1919.3961969900001</v>
      </c>
    </row>
    <row r="41" spans="1:27" ht="15.75"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7" ht="15.75" x14ac:dyDescent="0.2">
      <c r="A42" s="38"/>
      <c r="B42" s="39"/>
      <c r="C42" s="39"/>
      <c r="D42" s="39"/>
      <c r="E42" s="39"/>
      <c r="F42" s="39"/>
      <c r="G42" s="39"/>
      <c r="H42" s="39"/>
      <c r="I42" s="39"/>
      <c r="J42" s="39"/>
      <c r="K42" s="39"/>
      <c r="L42" s="39"/>
      <c r="M42" s="39"/>
      <c r="N42" s="39"/>
      <c r="O42" s="39"/>
      <c r="P42" s="39"/>
      <c r="Q42" s="39"/>
      <c r="R42" s="39"/>
      <c r="S42" s="39"/>
      <c r="T42" s="39"/>
      <c r="U42" s="39"/>
      <c r="V42" s="39"/>
      <c r="W42" s="39"/>
      <c r="X42" s="39"/>
      <c r="Y42" s="39"/>
    </row>
    <row r="43" spans="1:27" ht="12.75" customHeight="1" x14ac:dyDescent="0.2">
      <c r="A43" s="127" t="s">
        <v>7</v>
      </c>
      <c r="B43" s="130" t="s">
        <v>71</v>
      </c>
      <c r="C43" s="131"/>
      <c r="D43" s="131"/>
      <c r="E43" s="131"/>
      <c r="F43" s="131"/>
      <c r="G43" s="131"/>
      <c r="H43" s="131"/>
      <c r="I43" s="131"/>
      <c r="J43" s="131"/>
      <c r="K43" s="131"/>
      <c r="L43" s="131"/>
      <c r="M43" s="131"/>
      <c r="N43" s="131"/>
      <c r="O43" s="131"/>
      <c r="P43" s="131"/>
      <c r="Q43" s="131"/>
      <c r="R43" s="131"/>
      <c r="S43" s="131"/>
      <c r="T43" s="131"/>
      <c r="U43" s="131"/>
      <c r="V43" s="131"/>
      <c r="W43" s="131"/>
      <c r="X43" s="131"/>
      <c r="Y43" s="132"/>
    </row>
    <row r="44" spans="1:27" ht="12.75" customHeight="1" x14ac:dyDescent="0.2">
      <c r="A44" s="128"/>
      <c r="B44" s="133"/>
      <c r="C44" s="134"/>
      <c r="D44" s="134"/>
      <c r="E44" s="134"/>
      <c r="F44" s="134"/>
      <c r="G44" s="134"/>
      <c r="H44" s="134"/>
      <c r="I44" s="134"/>
      <c r="J44" s="134"/>
      <c r="K44" s="134"/>
      <c r="L44" s="134"/>
      <c r="M44" s="134"/>
      <c r="N44" s="134"/>
      <c r="O44" s="134"/>
      <c r="P44" s="134"/>
      <c r="Q44" s="134"/>
      <c r="R44" s="134"/>
      <c r="S44" s="134"/>
      <c r="T44" s="134"/>
      <c r="U44" s="134"/>
      <c r="V44" s="134"/>
      <c r="W44" s="134"/>
      <c r="X44" s="134"/>
      <c r="Y44" s="135"/>
    </row>
    <row r="45" spans="1:27" ht="12.75" customHeight="1" x14ac:dyDescent="0.2">
      <c r="A45" s="129"/>
      <c r="B45" s="34">
        <v>1</v>
      </c>
      <c r="C45" s="34">
        <v>2</v>
      </c>
      <c r="D45" s="34">
        <v>3</v>
      </c>
      <c r="E45" s="34">
        <v>4</v>
      </c>
      <c r="F45" s="34">
        <v>5</v>
      </c>
      <c r="G45" s="34">
        <v>6</v>
      </c>
      <c r="H45" s="34">
        <v>7</v>
      </c>
      <c r="I45" s="34">
        <v>8</v>
      </c>
      <c r="J45" s="34">
        <v>9</v>
      </c>
      <c r="K45" s="34">
        <v>10</v>
      </c>
      <c r="L45" s="34">
        <v>11</v>
      </c>
      <c r="M45" s="34">
        <v>12</v>
      </c>
      <c r="N45" s="34">
        <v>13</v>
      </c>
      <c r="O45" s="34">
        <v>14</v>
      </c>
      <c r="P45" s="34">
        <v>15</v>
      </c>
      <c r="Q45" s="34">
        <v>16</v>
      </c>
      <c r="R45" s="34">
        <v>17</v>
      </c>
      <c r="S45" s="34">
        <v>18</v>
      </c>
      <c r="T45" s="34">
        <v>19</v>
      </c>
      <c r="U45" s="34">
        <v>20</v>
      </c>
      <c r="V45" s="34">
        <v>21</v>
      </c>
      <c r="W45" s="34">
        <v>22</v>
      </c>
      <c r="X45" s="34">
        <v>23</v>
      </c>
      <c r="Y45" s="34">
        <v>24</v>
      </c>
    </row>
    <row r="46" spans="1:27" ht="15.75" customHeight="1" x14ac:dyDescent="0.2">
      <c r="A46" s="35" t="str">
        <f>A12</f>
        <v>01.02.2020</v>
      </c>
      <c r="B46" s="36">
        <f>SUMIFS(СВЦЭМ!$D$33:$D$776,СВЦЭМ!$A$33:$A$776,$A46,СВЦЭМ!$B$33:$B$776,B$45)+'СЕТ СН'!$G$14+СВЦЭМ!$D$10+'СЕТ СН'!$G$5-'СЕТ СН'!$G$24</f>
        <v>2755.1252476700001</v>
      </c>
      <c r="C46" s="36">
        <f>SUMIFS(СВЦЭМ!$D$33:$D$776,СВЦЭМ!$A$33:$A$776,$A46,СВЦЭМ!$B$33:$B$776,C$45)+'СЕТ СН'!$G$14+СВЦЭМ!$D$10+'СЕТ СН'!$G$5-'СЕТ СН'!$G$24</f>
        <v>2788.9276699100001</v>
      </c>
      <c r="D46" s="36">
        <f>SUMIFS(СВЦЭМ!$D$33:$D$776,СВЦЭМ!$A$33:$A$776,$A46,СВЦЭМ!$B$33:$B$776,D$45)+'СЕТ СН'!$G$14+СВЦЭМ!$D$10+'СЕТ СН'!$G$5-'СЕТ СН'!$G$24</f>
        <v>2820.1803024800001</v>
      </c>
      <c r="E46" s="36">
        <f>SUMIFS(СВЦЭМ!$D$33:$D$776,СВЦЭМ!$A$33:$A$776,$A46,СВЦЭМ!$B$33:$B$776,E$45)+'СЕТ СН'!$G$14+СВЦЭМ!$D$10+'СЕТ СН'!$G$5-'СЕТ СН'!$G$24</f>
        <v>2815.4339531099999</v>
      </c>
      <c r="F46" s="36">
        <f>SUMIFS(СВЦЭМ!$D$33:$D$776,СВЦЭМ!$A$33:$A$776,$A46,СВЦЭМ!$B$33:$B$776,F$45)+'СЕТ СН'!$G$14+СВЦЭМ!$D$10+'СЕТ СН'!$G$5-'СЕТ СН'!$G$24</f>
        <v>2802.8248444299998</v>
      </c>
      <c r="G46" s="36">
        <f>SUMIFS(СВЦЭМ!$D$33:$D$776,СВЦЭМ!$A$33:$A$776,$A46,СВЦЭМ!$B$33:$B$776,G$45)+'СЕТ СН'!$G$14+СВЦЭМ!$D$10+'СЕТ СН'!$G$5-'СЕТ СН'!$G$24</f>
        <v>2785.29201698</v>
      </c>
      <c r="H46" s="36">
        <f>SUMIFS(СВЦЭМ!$D$33:$D$776,СВЦЭМ!$A$33:$A$776,$A46,СВЦЭМ!$B$33:$B$776,H$45)+'СЕТ СН'!$G$14+СВЦЭМ!$D$10+'СЕТ СН'!$G$5-'СЕТ СН'!$G$24</f>
        <v>2758.17333031</v>
      </c>
      <c r="I46" s="36">
        <f>SUMIFS(СВЦЭМ!$D$33:$D$776,СВЦЭМ!$A$33:$A$776,$A46,СВЦЭМ!$B$33:$B$776,I$45)+'СЕТ СН'!$G$14+СВЦЭМ!$D$10+'СЕТ СН'!$G$5-'СЕТ СН'!$G$24</f>
        <v>2730.30880961</v>
      </c>
      <c r="J46" s="36">
        <f>SUMIFS(СВЦЭМ!$D$33:$D$776,СВЦЭМ!$A$33:$A$776,$A46,СВЦЭМ!$B$33:$B$776,J$45)+'СЕТ СН'!$G$14+СВЦЭМ!$D$10+'СЕТ СН'!$G$5-'СЕТ СН'!$G$24</f>
        <v>2709.3129236700001</v>
      </c>
      <c r="K46" s="36">
        <f>SUMIFS(СВЦЭМ!$D$33:$D$776,СВЦЭМ!$A$33:$A$776,$A46,СВЦЭМ!$B$33:$B$776,K$45)+'СЕТ СН'!$G$14+СВЦЭМ!$D$10+'СЕТ СН'!$G$5-'СЕТ СН'!$G$24</f>
        <v>2675.5952840800001</v>
      </c>
      <c r="L46" s="36">
        <f>SUMIFS(СВЦЭМ!$D$33:$D$776,СВЦЭМ!$A$33:$A$776,$A46,СВЦЭМ!$B$33:$B$776,L$45)+'СЕТ СН'!$G$14+СВЦЭМ!$D$10+'СЕТ СН'!$G$5-'СЕТ СН'!$G$24</f>
        <v>2668.71971373</v>
      </c>
      <c r="M46" s="36">
        <f>SUMIFS(СВЦЭМ!$D$33:$D$776,СВЦЭМ!$A$33:$A$776,$A46,СВЦЭМ!$B$33:$B$776,M$45)+'СЕТ СН'!$G$14+СВЦЭМ!$D$10+'СЕТ СН'!$G$5-'СЕТ СН'!$G$24</f>
        <v>2675.9600362400001</v>
      </c>
      <c r="N46" s="36">
        <f>SUMIFS(СВЦЭМ!$D$33:$D$776,СВЦЭМ!$A$33:$A$776,$A46,СВЦЭМ!$B$33:$B$776,N$45)+'СЕТ СН'!$G$14+СВЦЭМ!$D$10+'СЕТ СН'!$G$5-'СЕТ СН'!$G$24</f>
        <v>2690.1668508299999</v>
      </c>
      <c r="O46" s="36">
        <f>SUMIFS(СВЦЭМ!$D$33:$D$776,СВЦЭМ!$A$33:$A$776,$A46,СВЦЭМ!$B$33:$B$776,O$45)+'СЕТ СН'!$G$14+СВЦЭМ!$D$10+'СЕТ СН'!$G$5-'СЕТ СН'!$G$24</f>
        <v>2717.4324064399998</v>
      </c>
      <c r="P46" s="36">
        <f>SUMIFS(СВЦЭМ!$D$33:$D$776,СВЦЭМ!$A$33:$A$776,$A46,СВЦЭМ!$B$33:$B$776,P$45)+'СЕТ СН'!$G$14+СВЦЭМ!$D$10+'СЕТ СН'!$G$5-'СЕТ СН'!$G$24</f>
        <v>2728.8582789100001</v>
      </c>
      <c r="Q46" s="36">
        <f>SUMIFS(СВЦЭМ!$D$33:$D$776,СВЦЭМ!$A$33:$A$776,$A46,СВЦЭМ!$B$33:$B$776,Q$45)+'СЕТ СН'!$G$14+СВЦЭМ!$D$10+'СЕТ СН'!$G$5-'СЕТ СН'!$G$24</f>
        <v>2734.2291350699998</v>
      </c>
      <c r="R46" s="36">
        <f>SUMIFS(СВЦЭМ!$D$33:$D$776,СВЦЭМ!$A$33:$A$776,$A46,СВЦЭМ!$B$33:$B$776,R$45)+'СЕТ СН'!$G$14+СВЦЭМ!$D$10+'СЕТ СН'!$G$5-'СЕТ СН'!$G$24</f>
        <v>2731.6998378200001</v>
      </c>
      <c r="S46" s="36">
        <f>SUMIFS(СВЦЭМ!$D$33:$D$776,СВЦЭМ!$A$33:$A$776,$A46,СВЦЭМ!$B$33:$B$776,S$45)+'СЕТ СН'!$G$14+СВЦЭМ!$D$10+'СЕТ СН'!$G$5-'СЕТ СН'!$G$24</f>
        <v>2720.7283656199997</v>
      </c>
      <c r="T46" s="36">
        <f>SUMIFS(СВЦЭМ!$D$33:$D$776,СВЦЭМ!$A$33:$A$776,$A46,СВЦЭМ!$B$33:$B$776,T$45)+'СЕТ СН'!$G$14+СВЦЭМ!$D$10+'СЕТ СН'!$G$5-'СЕТ СН'!$G$24</f>
        <v>2684.6200773</v>
      </c>
      <c r="U46" s="36">
        <f>SUMIFS(СВЦЭМ!$D$33:$D$776,СВЦЭМ!$A$33:$A$776,$A46,СВЦЭМ!$B$33:$B$776,U$45)+'СЕТ СН'!$G$14+СВЦЭМ!$D$10+'СЕТ СН'!$G$5-'СЕТ СН'!$G$24</f>
        <v>2688.10817202</v>
      </c>
      <c r="V46" s="36">
        <f>SUMIFS(СВЦЭМ!$D$33:$D$776,СВЦЭМ!$A$33:$A$776,$A46,СВЦЭМ!$B$33:$B$776,V$45)+'СЕТ СН'!$G$14+СВЦЭМ!$D$10+'СЕТ СН'!$G$5-'СЕТ СН'!$G$24</f>
        <v>2696.9251310499999</v>
      </c>
      <c r="W46" s="36">
        <f>SUMIFS(СВЦЭМ!$D$33:$D$776,СВЦЭМ!$A$33:$A$776,$A46,СВЦЭМ!$B$33:$B$776,W$45)+'СЕТ СН'!$G$14+СВЦЭМ!$D$10+'СЕТ СН'!$G$5-'СЕТ СН'!$G$24</f>
        <v>2710.7790971300001</v>
      </c>
      <c r="X46" s="36">
        <f>SUMIFS(СВЦЭМ!$D$33:$D$776,СВЦЭМ!$A$33:$A$776,$A46,СВЦЭМ!$B$33:$B$776,X$45)+'СЕТ СН'!$G$14+СВЦЭМ!$D$10+'СЕТ СН'!$G$5-'СЕТ СН'!$G$24</f>
        <v>2728.6742481699998</v>
      </c>
      <c r="Y46" s="36">
        <f>SUMIFS(СВЦЭМ!$D$33:$D$776,СВЦЭМ!$A$33:$A$776,$A46,СВЦЭМ!$B$33:$B$776,Y$45)+'СЕТ СН'!$G$14+СВЦЭМ!$D$10+'СЕТ СН'!$G$5-'СЕТ СН'!$G$24</f>
        <v>2747.22568258</v>
      </c>
      <c r="AA46" s="45"/>
    </row>
    <row r="47" spans="1:27" ht="15.75" x14ac:dyDescent="0.2">
      <c r="A47" s="35">
        <f>A46+1</f>
        <v>43863</v>
      </c>
      <c r="B47" s="36">
        <f>SUMIFS(СВЦЭМ!$D$33:$D$776,СВЦЭМ!$A$33:$A$776,$A47,СВЦЭМ!$B$33:$B$776,B$45)+'СЕТ СН'!$G$14+СВЦЭМ!$D$10+'СЕТ СН'!$G$5-'СЕТ СН'!$G$24</f>
        <v>2750.4922301799998</v>
      </c>
      <c r="C47" s="36">
        <f>SUMIFS(СВЦЭМ!$D$33:$D$776,СВЦЭМ!$A$33:$A$776,$A47,СВЦЭМ!$B$33:$B$776,C$45)+'СЕТ СН'!$G$14+СВЦЭМ!$D$10+'СЕТ СН'!$G$5-'СЕТ СН'!$G$24</f>
        <v>2778.58312316</v>
      </c>
      <c r="D47" s="36">
        <f>SUMIFS(СВЦЭМ!$D$33:$D$776,СВЦЭМ!$A$33:$A$776,$A47,СВЦЭМ!$B$33:$B$776,D$45)+'СЕТ СН'!$G$14+СВЦЭМ!$D$10+'СЕТ СН'!$G$5-'СЕТ СН'!$G$24</f>
        <v>2801.0351337800003</v>
      </c>
      <c r="E47" s="36">
        <f>SUMIFS(СВЦЭМ!$D$33:$D$776,СВЦЭМ!$A$33:$A$776,$A47,СВЦЭМ!$B$33:$B$776,E$45)+'СЕТ СН'!$G$14+СВЦЭМ!$D$10+'СЕТ СН'!$G$5-'СЕТ СН'!$G$24</f>
        <v>2814.7158916399999</v>
      </c>
      <c r="F47" s="36">
        <f>SUMIFS(СВЦЭМ!$D$33:$D$776,СВЦЭМ!$A$33:$A$776,$A47,СВЦЭМ!$B$33:$B$776,F$45)+'СЕТ СН'!$G$14+СВЦЭМ!$D$10+'СЕТ СН'!$G$5-'СЕТ СН'!$G$24</f>
        <v>2808.8054264800003</v>
      </c>
      <c r="G47" s="36">
        <f>SUMIFS(СВЦЭМ!$D$33:$D$776,СВЦЭМ!$A$33:$A$776,$A47,СВЦЭМ!$B$33:$B$776,G$45)+'СЕТ СН'!$G$14+СВЦЭМ!$D$10+'СЕТ СН'!$G$5-'СЕТ СН'!$G$24</f>
        <v>2799.69896427</v>
      </c>
      <c r="H47" s="36">
        <f>SUMIFS(СВЦЭМ!$D$33:$D$776,СВЦЭМ!$A$33:$A$776,$A47,СВЦЭМ!$B$33:$B$776,H$45)+'СЕТ СН'!$G$14+СВЦЭМ!$D$10+'СЕТ СН'!$G$5-'СЕТ СН'!$G$24</f>
        <v>2778.2608516400001</v>
      </c>
      <c r="I47" s="36">
        <f>SUMIFS(СВЦЭМ!$D$33:$D$776,СВЦЭМ!$A$33:$A$776,$A47,СВЦЭМ!$B$33:$B$776,I$45)+'СЕТ СН'!$G$14+СВЦЭМ!$D$10+'СЕТ СН'!$G$5-'СЕТ СН'!$G$24</f>
        <v>2752.3843808699999</v>
      </c>
      <c r="J47" s="36">
        <f>SUMIFS(СВЦЭМ!$D$33:$D$776,СВЦЭМ!$A$33:$A$776,$A47,СВЦЭМ!$B$33:$B$776,J$45)+'СЕТ СН'!$G$14+СВЦЭМ!$D$10+'СЕТ СН'!$G$5-'СЕТ СН'!$G$24</f>
        <v>2724.9423687500002</v>
      </c>
      <c r="K47" s="36">
        <f>SUMIFS(СВЦЭМ!$D$33:$D$776,СВЦЭМ!$A$33:$A$776,$A47,СВЦЭМ!$B$33:$B$776,K$45)+'СЕТ СН'!$G$14+СВЦЭМ!$D$10+'СЕТ СН'!$G$5-'СЕТ СН'!$G$24</f>
        <v>2691.64391209</v>
      </c>
      <c r="L47" s="36">
        <f>SUMIFS(СВЦЭМ!$D$33:$D$776,СВЦЭМ!$A$33:$A$776,$A47,СВЦЭМ!$B$33:$B$776,L$45)+'СЕТ СН'!$G$14+СВЦЭМ!$D$10+'СЕТ СН'!$G$5-'СЕТ СН'!$G$24</f>
        <v>2676.57043531</v>
      </c>
      <c r="M47" s="36">
        <f>SUMIFS(СВЦЭМ!$D$33:$D$776,СВЦЭМ!$A$33:$A$776,$A47,СВЦЭМ!$B$33:$B$776,M$45)+'СЕТ СН'!$G$14+СВЦЭМ!$D$10+'СЕТ СН'!$G$5-'СЕТ СН'!$G$24</f>
        <v>2676.5923142699999</v>
      </c>
      <c r="N47" s="36">
        <f>SUMIFS(СВЦЭМ!$D$33:$D$776,СВЦЭМ!$A$33:$A$776,$A47,СВЦЭМ!$B$33:$B$776,N$45)+'СЕТ СН'!$G$14+СВЦЭМ!$D$10+'СЕТ СН'!$G$5-'СЕТ СН'!$G$24</f>
        <v>2686.5546262500002</v>
      </c>
      <c r="O47" s="36">
        <f>SUMIFS(СВЦЭМ!$D$33:$D$776,СВЦЭМ!$A$33:$A$776,$A47,СВЦЭМ!$B$33:$B$776,O$45)+'СЕТ СН'!$G$14+СВЦЭМ!$D$10+'СЕТ СН'!$G$5-'СЕТ СН'!$G$24</f>
        <v>2707.2899779899999</v>
      </c>
      <c r="P47" s="36">
        <f>SUMIFS(СВЦЭМ!$D$33:$D$776,СВЦЭМ!$A$33:$A$776,$A47,СВЦЭМ!$B$33:$B$776,P$45)+'СЕТ СН'!$G$14+СВЦЭМ!$D$10+'СЕТ СН'!$G$5-'СЕТ СН'!$G$24</f>
        <v>2719.1462885000001</v>
      </c>
      <c r="Q47" s="36">
        <f>SUMIFS(СВЦЭМ!$D$33:$D$776,СВЦЭМ!$A$33:$A$776,$A47,СВЦЭМ!$B$33:$B$776,Q$45)+'СЕТ СН'!$G$14+СВЦЭМ!$D$10+'СЕТ СН'!$G$5-'СЕТ СН'!$G$24</f>
        <v>2733.1031791800001</v>
      </c>
      <c r="R47" s="36">
        <f>SUMIFS(СВЦЭМ!$D$33:$D$776,СВЦЭМ!$A$33:$A$776,$A47,СВЦЭМ!$B$33:$B$776,R$45)+'СЕТ СН'!$G$14+СВЦЭМ!$D$10+'СЕТ СН'!$G$5-'СЕТ СН'!$G$24</f>
        <v>2723.9453766799998</v>
      </c>
      <c r="S47" s="36">
        <f>SUMIFS(СВЦЭМ!$D$33:$D$776,СВЦЭМ!$A$33:$A$776,$A47,СВЦЭМ!$B$33:$B$776,S$45)+'СЕТ СН'!$G$14+СВЦЭМ!$D$10+'СЕТ СН'!$G$5-'СЕТ СН'!$G$24</f>
        <v>2712.5187036699999</v>
      </c>
      <c r="T47" s="36">
        <f>SUMIFS(СВЦЭМ!$D$33:$D$776,СВЦЭМ!$A$33:$A$776,$A47,СВЦЭМ!$B$33:$B$776,T$45)+'СЕТ СН'!$G$14+СВЦЭМ!$D$10+'СЕТ СН'!$G$5-'СЕТ СН'!$G$24</f>
        <v>2693.2785455100002</v>
      </c>
      <c r="U47" s="36">
        <f>SUMIFS(СВЦЭМ!$D$33:$D$776,СВЦЭМ!$A$33:$A$776,$A47,СВЦЭМ!$B$33:$B$776,U$45)+'СЕТ СН'!$G$14+СВЦЭМ!$D$10+'СЕТ СН'!$G$5-'СЕТ СН'!$G$24</f>
        <v>2685.3783934499997</v>
      </c>
      <c r="V47" s="36">
        <f>SUMIFS(СВЦЭМ!$D$33:$D$776,СВЦЭМ!$A$33:$A$776,$A47,СВЦЭМ!$B$33:$B$776,V$45)+'СЕТ СН'!$G$14+СВЦЭМ!$D$10+'СЕТ СН'!$G$5-'СЕТ СН'!$G$24</f>
        <v>2678.5174498900001</v>
      </c>
      <c r="W47" s="36">
        <f>SUMIFS(СВЦЭМ!$D$33:$D$776,СВЦЭМ!$A$33:$A$776,$A47,СВЦЭМ!$B$33:$B$776,W$45)+'СЕТ СН'!$G$14+СВЦЭМ!$D$10+'СЕТ СН'!$G$5-'СЕТ СН'!$G$24</f>
        <v>2689.3734045000001</v>
      </c>
      <c r="X47" s="36">
        <f>SUMIFS(СВЦЭМ!$D$33:$D$776,СВЦЭМ!$A$33:$A$776,$A47,СВЦЭМ!$B$33:$B$776,X$45)+'СЕТ СН'!$G$14+СВЦЭМ!$D$10+'СЕТ СН'!$G$5-'СЕТ СН'!$G$24</f>
        <v>2698.2635091399998</v>
      </c>
      <c r="Y47" s="36">
        <f>SUMIFS(СВЦЭМ!$D$33:$D$776,СВЦЭМ!$A$33:$A$776,$A47,СВЦЭМ!$B$33:$B$776,Y$45)+'СЕТ СН'!$G$14+СВЦЭМ!$D$10+'СЕТ СН'!$G$5-'СЕТ СН'!$G$24</f>
        <v>2712.7263289699999</v>
      </c>
    </row>
    <row r="48" spans="1:27" ht="15.75" x14ac:dyDescent="0.2">
      <c r="A48" s="35">
        <f t="shared" ref="A48:A74" si="1">A47+1</f>
        <v>43864</v>
      </c>
      <c r="B48" s="36">
        <f>SUMIFS(СВЦЭМ!$D$33:$D$776,СВЦЭМ!$A$33:$A$776,$A48,СВЦЭМ!$B$33:$B$776,B$45)+'СЕТ СН'!$G$14+СВЦЭМ!$D$10+'СЕТ СН'!$G$5-'СЕТ СН'!$G$24</f>
        <v>2746.3174307099998</v>
      </c>
      <c r="C48" s="36">
        <f>SUMIFS(СВЦЭМ!$D$33:$D$776,СВЦЭМ!$A$33:$A$776,$A48,СВЦЭМ!$B$33:$B$776,C$45)+'СЕТ СН'!$G$14+СВЦЭМ!$D$10+'СЕТ СН'!$G$5-'СЕТ СН'!$G$24</f>
        <v>2759.4954594800001</v>
      </c>
      <c r="D48" s="36">
        <f>SUMIFS(СВЦЭМ!$D$33:$D$776,СВЦЭМ!$A$33:$A$776,$A48,СВЦЭМ!$B$33:$B$776,D$45)+'СЕТ СН'!$G$14+СВЦЭМ!$D$10+'СЕТ СН'!$G$5-'СЕТ СН'!$G$24</f>
        <v>2767.9377569099997</v>
      </c>
      <c r="E48" s="36">
        <f>SUMIFS(СВЦЭМ!$D$33:$D$776,СВЦЭМ!$A$33:$A$776,$A48,СВЦЭМ!$B$33:$B$776,E$45)+'СЕТ СН'!$G$14+СВЦЭМ!$D$10+'СЕТ СН'!$G$5-'СЕТ СН'!$G$24</f>
        <v>2769.4654945399998</v>
      </c>
      <c r="F48" s="36">
        <f>SUMIFS(СВЦЭМ!$D$33:$D$776,СВЦЭМ!$A$33:$A$776,$A48,СВЦЭМ!$B$33:$B$776,F$45)+'СЕТ СН'!$G$14+СВЦЭМ!$D$10+'СЕТ СН'!$G$5-'СЕТ СН'!$G$24</f>
        <v>2766.5264005899999</v>
      </c>
      <c r="G48" s="36">
        <f>SUMIFS(СВЦЭМ!$D$33:$D$776,СВЦЭМ!$A$33:$A$776,$A48,СВЦЭМ!$B$33:$B$776,G$45)+'СЕТ СН'!$G$14+СВЦЭМ!$D$10+'СЕТ СН'!$G$5-'СЕТ СН'!$G$24</f>
        <v>2764.6461792700002</v>
      </c>
      <c r="H48" s="36">
        <f>SUMIFS(СВЦЭМ!$D$33:$D$776,СВЦЭМ!$A$33:$A$776,$A48,СВЦЭМ!$B$33:$B$776,H$45)+'СЕТ СН'!$G$14+СВЦЭМ!$D$10+'СЕТ СН'!$G$5-'СЕТ СН'!$G$24</f>
        <v>2728.0069661500002</v>
      </c>
      <c r="I48" s="36">
        <f>SUMIFS(СВЦЭМ!$D$33:$D$776,СВЦЭМ!$A$33:$A$776,$A48,СВЦЭМ!$B$33:$B$776,I$45)+'СЕТ СН'!$G$14+СВЦЭМ!$D$10+'СЕТ СН'!$G$5-'СЕТ СН'!$G$24</f>
        <v>2709.8982085400003</v>
      </c>
      <c r="J48" s="36">
        <f>SUMIFS(СВЦЭМ!$D$33:$D$776,СВЦЭМ!$A$33:$A$776,$A48,СВЦЭМ!$B$33:$B$776,J$45)+'СЕТ СН'!$G$14+СВЦЭМ!$D$10+'СЕТ СН'!$G$5-'СЕТ СН'!$G$24</f>
        <v>2698.36901102</v>
      </c>
      <c r="K48" s="36">
        <f>SUMIFS(СВЦЭМ!$D$33:$D$776,СВЦЭМ!$A$33:$A$776,$A48,СВЦЭМ!$B$33:$B$776,K$45)+'СЕТ СН'!$G$14+СВЦЭМ!$D$10+'СЕТ СН'!$G$5-'СЕТ СН'!$G$24</f>
        <v>2708.9423231400001</v>
      </c>
      <c r="L48" s="36">
        <f>SUMIFS(СВЦЭМ!$D$33:$D$776,СВЦЭМ!$A$33:$A$776,$A48,СВЦЭМ!$B$33:$B$776,L$45)+'СЕТ СН'!$G$14+СВЦЭМ!$D$10+'СЕТ СН'!$G$5-'СЕТ СН'!$G$24</f>
        <v>2709.07826097</v>
      </c>
      <c r="M48" s="36">
        <f>SUMIFS(СВЦЭМ!$D$33:$D$776,СВЦЭМ!$A$33:$A$776,$A48,СВЦЭМ!$B$33:$B$776,M$45)+'СЕТ СН'!$G$14+СВЦЭМ!$D$10+'СЕТ СН'!$G$5-'СЕТ СН'!$G$24</f>
        <v>2709.0350384100002</v>
      </c>
      <c r="N48" s="36">
        <f>SUMIFS(СВЦЭМ!$D$33:$D$776,СВЦЭМ!$A$33:$A$776,$A48,СВЦЭМ!$B$33:$B$776,N$45)+'СЕТ СН'!$G$14+СВЦЭМ!$D$10+'СЕТ СН'!$G$5-'СЕТ СН'!$G$24</f>
        <v>2740.2317272499999</v>
      </c>
      <c r="O48" s="36">
        <f>SUMIFS(СВЦЭМ!$D$33:$D$776,СВЦЭМ!$A$33:$A$776,$A48,СВЦЭМ!$B$33:$B$776,O$45)+'СЕТ СН'!$G$14+СВЦЭМ!$D$10+'СЕТ СН'!$G$5-'СЕТ СН'!$G$24</f>
        <v>2762.4332128000001</v>
      </c>
      <c r="P48" s="36">
        <f>SUMIFS(СВЦЭМ!$D$33:$D$776,СВЦЭМ!$A$33:$A$776,$A48,СВЦЭМ!$B$33:$B$776,P$45)+'СЕТ СН'!$G$14+СВЦЭМ!$D$10+'СЕТ СН'!$G$5-'СЕТ СН'!$G$24</f>
        <v>2768.0625303500001</v>
      </c>
      <c r="Q48" s="36">
        <f>SUMIFS(СВЦЭМ!$D$33:$D$776,СВЦЭМ!$A$33:$A$776,$A48,СВЦЭМ!$B$33:$B$776,Q$45)+'СЕТ СН'!$G$14+СВЦЭМ!$D$10+'СЕТ СН'!$G$5-'СЕТ СН'!$G$24</f>
        <v>2778.15458227</v>
      </c>
      <c r="R48" s="36">
        <f>SUMIFS(СВЦЭМ!$D$33:$D$776,СВЦЭМ!$A$33:$A$776,$A48,СВЦЭМ!$B$33:$B$776,R$45)+'СЕТ СН'!$G$14+СВЦЭМ!$D$10+'СЕТ СН'!$G$5-'СЕТ СН'!$G$24</f>
        <v>2774.13653544</v>
      </c>
      <c r="S48" s="36">
        <f>SUMIFS(СВЦЭМ!$D$33:$D$776,СВЦЭМ!$A$33:$A$776,$A48,СВЦЭМ!$B$33:$B$776,S$45)+'СЕТ СН'!$G$14+СВЦЭМ!$D$10+'СЕТ СН'!$G$5-'СЕТ СН'!$G$24</f>
        <v>2763.302381</v>
      </c>
      <c r="T48" s="36">
        <f>SUMIFS(СВЦЭМ!$D$33:$D$776,СВЦЭМ!$A$33:$A$776,$A48,СВЦЭМ!$B$33:$B$776,T$45)+'СЕТ СН'!$G$14+СВЦЭМ!$D$10+'СЕТ СН'!$G$5-'СЕТ СН'!$G$24</f>
        <v>2727.5805127600001</v>
      </c>
      <c r="U48" s="36">
        <f>SUMIFS(СВЦЭМ!$D$33:$D$776,СВЦЭМ!$A$33:$A$776,$A48,СВЦЭМ!$B$33:$B$776,U$45)+'СЕТ СН'!$G$14+СВЦЭМ!$D$10+'СЕТ СН'!$G$5-'СЕТ СН'!$G$24</f>
        <v>2717.9057537999997</v>
      </c>
      <c r="V48" s="36">
        <f>SUMIFS(СВЦЭМ!$D$33:$D$776,СВЦЭМ!$A$33:$A$776,$A48,СВЦЭМ!$B$33:$B$776,V$45)+'СЕТ СН'!$G$14+СВЦЭМ!$D$10+'СЕТ СН'!$G$5-'СЕТ СН'!$G$24</f>
        <v>2723.8343316</v>
      </c>
      <c r="W48" s="36">
        <f>SUMIFS(СВЦЭМ!$D$33:$D$776,СВЦЭМ!$A$33:$A$776,$A48,СВЦЭМ!$B$33:$B$776,W$45)+'СЕТ СН'!$G$14+СВЦЭМ!$D$10+'СЕТ СН'!$G$5-'СЕТ СН'!$G$24</f>
        <v>2709.4425151599999</v>
      </c>
      <c r="X48" s="36">
        <f>SUMIFS(СВЦЭМ!$D$33:$D$776,СВЦЭМ!$A$33:$A$776,$A48,СВЦЭМ!$B$33:$B$776,X$45)+'СЕТ СН'!$G$14+СВЦЭМ!$D$10+'СЕТ СН'!$G$5-'СЕТ СН'!$G$24</f>
        <v>2714.87370134</v>
      </c>
      <c r="Y48" s="36">
        <f>SUMIFS(СВЦЭМ!$D$33:$D$776,СВЦЭМ!$A$33:$A$776,$A48,СВЦЭМ!$B$33:$B$776,Y$45)+'СЕТ СН'!$G$14+СВЦЭМ!$D$10+'СЕТ СН'!$G$5-'СЕТ СН'!$G$24</f>
        <v>2726.8930817</v>
      </c>
    </row>
    <row r="49" spans="1:25" ht="15.75" x14ac:dyDescent="0.2">
      <c r="A49" s="35">
        <f t="shared" si="1"/>
        <v>43865</v>
      </c>
      <c r="B49" s="36">
        <f>SUMIFS(СВЦЭМ!$D$33:$D$776,СВЦЭМ!$A$33:$A$776,$A49,СВЦЭМ!$B$33:$B$776,B$45)+'СЕТ СН'!$G$14+СВЦЭМ!$D$10+'СЕТ СН'!$G$5-'СЕТ СН'!$G$24</f>
        <v>2726.5386496700003</v>
      </c>
      <c r="C49" s="36">
        <f>SUMIFS(СВЦЭМ!$D$33:$D$776,СВЦЭМ!$A$33:$A$776,$A49,СВЦЭМ!$B$33:$B$776,C$45)+'СЕТ СН'!$G$14+СВЦЭМ!$D$10+'СЕТ СН'!$G$5-'СЕТ СН'!$G$24</f>
        <v>2738.0801669399998</v>
      </c>
      <c r="D49" s="36">
        <f>SUMIFS(СВЦЭМ!$D$33:$D$776,СВЦЭМ!$A$33:$A$776,$A49,СВЦЭМ!$B$33:$B$776,D$45)+'СЕТ СН'!$G$14+СВЦЭМ!$D$10+'СЕТ СН'!$G$5-'СЕТ СН'!$G$24</f>
        <v>2751.5076799399999</v>
      </c>
      <c r="E49" s="36">
        <f>SUMIFS(СВЦЭМ!$D$33:$D$776,СВЦЭМ!$A$33:$A$776,$A49,СВЦЭМ!$B$33:$B$776,E$45)+'СЕТ СН'!$G$14+СВЦЭМ!$D$10+'СЕТ СН'!$G$5-'СЕТ СН'!$G$24</f>
        <v>2749.8014748699998</v>
      </c>
      <c r="F49" s="36">
        <f>SUMIFS(СВЦЭМ!$D$33:$D$776,СВЦЭМ!$A$33:$A$776,$A49,СВЦЭМ!$B$33:$B$776,F$45)+'СЕТ СН'!$G$14+СВЦЭМ!$D$10+'СЕТ СН'!$G$5-'СЕТ СН'!$G$24</f>
        <v>2740.2386811900001</v>
      </c>
      <c r="G49" s="36">
        <f>SUMIFS(СВЦЭМ!$D$33:$D$776,СВЦЭМ!$A$33:$A$776,$A49,СВЦЭМ!$B$33:$B$776,G$45)+'СЕТ СН'!$G$14+СВЦЭМ!$D$10+'СЕТ СН'!$G$5-'СЕТ СН'!$G$24</f>
        <v>2719.96147402</v>
      </c>
      <c r="H49" s="36">
        <f>SUMIFS(СВЦЭМ!$D$33:$D$776,СВЦЭМ!$A$33:$A$776,$A49,СВЦЭМ!$B$33:$B$776,H$45)+'СЕТ СН'!$G$14+СВЦЭМ!$D$10+'СЕТ СН'!$G$5-'СЕТ СН'!$G$24</f>
        <v>2701.2685005200001</v>
      </c>
      <c r="I49" s="36">
        <f>SUMIFS(СВЦЭМ!$D$33:$D$776,СВЦЭМ!$A$33:$A$776,$A49,СВЦЭМ!$B$33:$B$776,I$45)+'СЕТ СН'!$G$14+СВЦЭМ!$D$10+'СЕТ СН'!$G$5-'СЕТ СН'!$G$24</f>
        <v>2673.7927672400001</v>
      </c>
      <c r="J49" s="36">
        <f>SUMIFS(СВЦЭМ!$D$33:$D$776,СВЦЭМ!$A$33:$A$776,$A49,СВЦЭМ!$B$33:$B$776,J$45)+'СЕТ СН'!$G$14+СВЦЭМ!$D$10+'СЕТ СН'!$G$5-'СЕТ СН'!$G$24</f>
        <v>2655.0604284299998</v>
      </c>
      <c r="K49" s="36">
        <f>SUMIFS(СВЦЭМ!$D$33:$D$776,СВЦЭМ!$A$33:$A$776,$A49,СВЦЭМ!$B$33:$B$776,K$45)+'СЕТ СН'!$G$14+СВЦЭМ!$D$10+'СЕТ СН'!$G$5-'СЕТ СН'!$G$24</f>
        <v>2645.04609372</v>
      </c>
      <c r="L49" s="36">
        <f>SUMIFS(СВЦЭМ!$D$33:$D$776,СВЦЭМ!$A$33:$A$776,$A49,СВЦЭМ!$B$33:$B$776,L$45)+'СЕТ СН'!$G$14+СВЦЭМ!$D$10+'СЕТ СН'!$G$5-'СЕТ СН'!$G$24</f>
        <v>2665.3147538900002</v>
      </c>
      <c r="M49" s="36">
        <f>SUMIFS(СВЦЭМ!$D$33:$D$776,СВЦЭМ!$A$33:$A$776,$A49,СВЦЭМ!$B$33:$B$776,M$45)+'СЕТ СН'!$G$14+СВЦЭМ!$D$10+'СЕТ СН'!$G$5-'СЕТ СН'!$G$24</f>
        <v>2723.1786835799999</v>
      </c>
      <c r="N49" s="36">
        <f>SUMIFS(СВЦЭМ!$D$33:$D$776,СВЦЭМ!$A$33:$A$776,$A49,СВЦЭМ!$B$33:$B$776,N$45)+'СЕТ СН'!$G$14+СВЦЭМ!$D$10+'СЕТ СН'!$G$5-'СЕТ СН'!$G$24</f>
        <v>2770.48878165</v>
      </c>
      <c r="O49" s="36">
        <f>SUMIFS(СВЦЭМ!$D$33:$D$776,СВЦЭМ!$A$33:$A$776,$A49,СВЦЭМ!$B$33:$B$776,O$45)+'СЕТ СН'!$G$14+СВЦЭМ!$D$10+'СЕТ СН'!$G$5-'СЕТ СН'!$G$24</f>
        <v>2787.9588092399999</v>
      </c>
      <c r="P49" s="36">
        <f>SUMIFS(СВЦЭМ!$D$33:$D$776,СВЦЭМ!$A$33:$A$776,$A49,СВЦЭМ!$B$33:$B$776,P$45)+'СЕТ СН'!$G$14+СВЦЭМ!$D$10+'СЕТ СН'!$G$5-'СЕТ СН'!$G$24</f>
        <v>2792.5941271800002</v>
      </c>
      <c r="Q49" s="36">
        <f>SUMIFS(СВЦЭМ!$D$33:$D$776,СВЦЭМ!$A$33:$A$776,$A49,СВЦЭМ!$B$33:$B$776,Q$45)+'СЕТ СН'!$G$14+СВЦЭМ!$D$10+'СЕТ СН'!$G$5-'СЕТ СН'!$G$24</f>
        <v>2796.7624206999999</v>
      </c>
      <c r="R49" s="36">
        <f>SUMIFS(СВЦЭМ!$D$33:$D$776,СВЦЭМ!$A$33:$A$776,$A49,СВЦЭМ!$B$33:$B$776,R$45)+'СЕТ СН'!$G$14+СВЦЭМ!$D$10+'СЕТ СН'!$G$5-'СЕТ СН'!$G$24</f>
        <v>2795.90175361</v>
      </c>
      <c r="S49" s="36">
        <f>SUMIFS(СВЦЭМ!$D$33:$D$776,СВЦЭМ!$A$33:$A$776,$A49,СВЦЭМ!$B$33:$B$776,S$45)+'СЕТ СН'!$G$14+СВЦЭМ!$D$10+'СЕТ СН'!$G$5-'СЕТ СН'!$G$24</f>
        <v>2784.32435751</v>
      </c>
      <c r="T49" s="36">
        <f>SUMIFS(СВЦЭМ!$D$33:$D$776,СВЦЭМ!$A$33:$A$776,$A49,СВЦЭМ!$B$33:$B$776,T$45)+'СЕТ СН'!$G$14+СВЦЭМ!$D$10+'СЕТ СН'!$G$5-'СЕТ СН'!$G$24</f>
        <v>2758.4300124699998</v>
      </c>
      <c r="U49" s="36">
        <f>SUMIFS(СВЦЭМ!$D$33:$D$776,СВЦЭМ!$A$33:$A$776,$A49,СВЦЭМ!$B$33:$B$776,U$45)+'СЕТ СН'!$G$14+СВЦЭМ!$D$10+'СЕТ СН'!$G$5-'СЕТ СН'!$G$24</f>
        <v>2745.2459429800001</v>
      </c>
      <c r="V49" s="36">
        <f>SUMIFS(СВЦЭМ!$D$33:$D$776,СВЦЭМ!$A$33:$A$776,$A49,СВЦЭМ!$B$33:$B$776,V$45)+'СЕТ СН'!$G$14+СВЦЭМ!$D$10+'СЕТ СН'!$G$5-'СЕТ СН'!$G$24</f>
        <v>2751.2344711199999</v>
      </c>
      <c r="W49" s="36">
        <f>SUMIFS(СВЦЭМ!$D$33:$D$776,СВЦЭМ!$A$33:$A$776,$A49,СВЦЭМ!$B$33:$B$776,W$45)+'СЕТ СН'!$G$14+СВЦЭМ!$D$10+'СЕТ СН'!$G$5-'СЕТ СН'!$G$24</f>
        <v>2754.4350431799999</v>
      </c>
      <c r="X49" s="36">
        <f>SUMIFS(СВЦЭМ!$D$33:$D$776,СВЦЭМ!$A$33:$A$776,$A49,СВЦЭМ!$B$33:$B$776,X$45)+'СЕТ СН'!$G$14+СВЦЭМ!$D$10+'СЕТ СН'!$G$5-'СЕТ СН'!$G$24</f>
        <v>2760.7979492700001</v>
      </c>
      <c r="Y49" s="36">
        <f>SUMIFS(СВЦЭМ!$D$33:$D$776,СВЦЭМ!$A$33:$A$776,$A49,СВЦЭМ!$B$33:$B$776,Y$45)+'СЕТ СН'!$G$14+СВЦЭМ!$D$10+'СЕТ СН'!$G$5-'СЕТ СН'!$G$24</f>
        <v>2782.4596781400001</v>
      </c>
    </row>
    <row r="50" spans="1:25" ht="15.75" x14ac:dyDescent="0.2">
      <c r="A50" s="35">
        <f t="shared" si="1"/>
        <v>43866</v>
      </c>
      <c r="B50" s="36">
        <f>SUMIFS(СВЦЭМ!$D$33:$D$776,СВЦЭМ!$A$33:$A$776,$A50,СВЦЭМ!$B$33:$B$776,B$45)+'СЕТ СН'!$G$14+СВЦЭМ!$D$10+'СЕТ СН'!$G$5-'СЕТ СН'!$G$24</f>
        <v>2780.5500146200002</v>
      </c>
      <c r="C50" s="36">
        <f>SUMIFS(СВЦЭМ!$D$33:$D$776,СВЦЭМ!$A$33:$A$776,$A50,СВЦЭМ!$B$33:$B$776,C$45)+'СЕТ СН'!$G$14+СВЦЭМ!$D$10+'СЕТ СН'!$G$5-'СЕТ СН'!$G$24</f>
        <v>2807.9616592399998</v>
      </c>
      <c r="D50" s="36">
        <f>SUMIFS(СВЦЭМ!$D$33:$D$776,СВЦЭМ!$A$33:$A$776,$A50,СВЦЭМ!$B$33:$B$776,D$45)+'СЕТ СН'!$G$14+СВЦЭМ!$D$10+'СЕТ СН'!$G$5-'СЕТ СН'!$G$24</f>
        <v>2822.54066564</v>
      </c>
      <c r="E50" s="36">
        <f>SUMIFS(СВЦЭМ!$D$33:$D$776,СВЦЭМ!$A$33:$A$776,$A50,СВЦЭМ!$B$33:$B$776,E$45)+'СЕТ СН'!$G$14+СВЦЭМ!$D$10+'СЕТ СН'!$G$5-'СЕТ СН'!$G$24</f>
        <v>2820.70808059</v>
      </c>
      <c r="F50" s="36">
        <f>SUMIFS(СВЦЭМ!$D$33:$D$776,СВЦЭМ!$A$33:$A$776,$A50,СВЦЭМ!$B$33:$B$776,F$45)+'СЕТ СН'!$G$14+СВЦЭМ!$D$10+'СЕТ СН'!$G$5-'СЕТ СН'!$G$24</f>
        <v>2810.9907033600002</v>
      </c>
      <c r="G50" s="36">
        <f>SUMIFS(СВЦЭМ!$D$33:$D$776,СВЦЭМ!$A$33:$A$776,$A50,СВЦЭМ!$B$33:$B$776,G$45)+'СЕТ СН'!$G$14+СВЦЭМ!$D$10+'СЕТ СН'!$G$5-'СЕТ СН'!$G$24</f>
        <v>2791.9016597899999</v>
      </c>
      <c r="H50" s="36">
        <f>SUMIFS(СВЦЭМ!$D$33:$D$776,СВЦЭМ!$A$33:$A$776,$A50,СВЦЭМ!$B$33:$B$776,H$45)+'СЕТ СН'!$G$14+СВЦЭМ!$D$10+'СЕТ СН'!$G$5-'СЕТ СН'!$G$24</f>
        <v>2756.8918990000002</v>
      </c>
      <c r="I50" s="36">
        <f>SUMIFS(СВЦЭМ!$D$33:$D$776,СВЦЭМ!$A$33:$A$776,$A50,СВЦЭМ!$B$33:$B$776,I$45)+'СЕТ СН'!$G$14+СВЦЭМ!$D$10+'СЕТ СН'!$G$5-'СЕТ СН'!$G$24</f>
        <v>2720.73499034</v>
      </c>
      <c r="J50" s="36">
        <f>SUMIFS(СВЦЭМ!$D$33:$D$776,СВЦЭМ!$A$33:$A$776,$A50,СВЦЭМ!$B$33:$B$776,J$45)+'СЕТ СН'!$G$14+СВЦЭМ!$D$10+'СЕТ СН'!$G$5-'СЕТ СН'!$G$24</f>
        <v>2685.7189399200001</v>
      </c>
      <c r="K50" s="36">
        <f>SUMIFS(СВЦЭМ!$D$33:$D$776,СВЦЭМ!$A$33:$A$776,$A50,СВЦЭМ!$B$33:$B$776,K$45)+'СЕТ СН'!$G$14+СВЦЭМ!$D$10+'СЕТ СН'!$G$5-'СЕТ СН'!$G$24</f>
        <v>2678.3882797199999</v>
      </c>
      <c r="L50" s="36">
        <f>SUMIFS(СВЦЭМ!$D$33:$D$776,СВЦЭМ!$A$33:$A$776,$A50,СВЦЭМ!$B$33:$B$776,L$45)+'СЕТ СН'!$G$14+СВЦЭМ!$D$10+'СЕТ СН'!$G$5-'СЕТ СН'!$G$24</f>
        <v>2672.73820209</v>
      </c>
      <c r="M50" s="36">
        <f>SUMIFS(СВЦЭМ!$D$33:$D$776,СВЦЭМ!$A$33:$A$776,$A50,СВЦЭМ!$B$33:$B$776,M$45)+'СЕТ СН'!$G$14+СВЦЭМ!$D$10+'СЕТ СН'!$G$5-'СЕТ СН'!$G$24</f>
        <v>2682.2069497399998</v>
      </c>
      <c r="N50" s="36">
        <f>SUMIFS(СВЦЭМ!$D$33:$D$776,СВЦЭМ!$A$33:$A$776,$A50,СВЦЭМ!$B$33:$B$776,N$45)+'СЕТ СН'!$G$14+СВЦЭМ!$D$10+'СЕТ СН'!$G$5-'СЕТ СН'!$G$24</f>
        <v>2703.6241184400001</v>
      </c>
      <c r="O50" s="36">
        <f>SUMIFS(СВЦЭМ!$D$33:$D$776,СВЦЭМ!$A$33:$A$776,$A50,СВЦЭМ!$B$33:$B$776,O$45)+'СЕТ СН'!$G$14+СВЦЭМ!$D$10+'СЕТ СН'!$G$5-'СЕТ СН'!$G$24</f>
        <v>2738.4136395800001</v>
      </c>
      <c r="P50" s="36">
        <f>SUMIFS(СВЦЭМ!$D$33:$D$776,СВЦЭМ!$A$33:$A$776,$A50,СВЦЭМ!$B$33:$B$776,P$45)+'СЕТ СН'!$G$14+СВЦЭМ!$D$10+'СЕТ СН'!$G$5-'СЕТ СН'!$G$24</f>
        <v>2756.1465983099997</v>
      </c>
      <c r="Q50" s="36">
        <f>SUMIFS(СВЦЭМ!$D$33:$D$776,СВЦЭМ!$A$33:$A$776,$A50,СВЦЭМ!$B$33:$B$776,Q$45)+'СЕТ СН'!$G$14+СВЦЭМ!$D$10+'СЕТ СН'!$G$5-'СЕТ СН'!$G$24</f>
        <v>2762.6359405100002</v>
      </c>
      <c r="R50" s="36">
        <f>SUMIFS(СВЦЭМ!$D$33:$D$776,СВЦЭМ!$A$33:$A$776,$A50,СВЦЭМ!$B$33:$B$776,R$45)+'СЕТ СН'!$G$14+СВЦЭМ!$D$10+'СЕТ СН'!$G$5-'СЕТ СН'!$G$24</f>
        <v>2756.92712519</v>
      </c>
      <c r="S50" s="36">
        <f>SUMIFS(СВЦЭМ!$D$33:$D$776,СВЦЭМ!$A$33:$A$776,$A50,СВЦЭМ!$B$33:$B$776,S$45)+'СЕТ СН'!$G$14+СВЦЭМ!$D$10+'СЕТ СН'!$G$5-'СЕТ СН'!$G$24</f>
        <v>2731.7925456799999</v>
      </c>
      <c r="T50" s="36">
        <f>SUMIFS(СВЦЭМ!$D$33:$D$776,СВЦЭМ!$A$33:$A$776,$A50,СВЦЭМ!$B$33:$B$776,T$45)+'СЕТ СН'!$G$14+СВЦЭМ!$D$10+'СЕТ СН'!$G$5-'СЕТ СН'!$G$24</f>
        <v>2703.23415935</v>
      </c>
      <c r="U50" s="36">
        <f>SUMIFS(СВЦЭМ!$D$33:$D$776,СВЦЭМ!$A$33:$A$776,$A50,СВЦЭМ!$B$33:$B$776,U$45)+'СЕТ СН'!$G$14+СВЦЭМ!$D$10+'СЕТ СН'!$G$5-'СЕТ СН'!$G$24</f>
        <v>2700.4240267</v>
      </c>
      <c r="V50" s="36">
        <f>SUMIFS(СВЦЭМ!$D$33:$D$776,СВЦЭМ!$A$33:$A$776,$A50,СВЦЭМ!$B$33:$B$776,V$45)+'СЕТ СН'!$G$14+СВЦЭМ!$D$10+'СЕТ СН'!$G$5-'СЕТ СН'!$G$24</f>
        <v>2706.7380068699999</v>
      </c>
      <c r="W50" s="36">
        <f>SUMIFS(СВЦЭМ!$D$33:$D$776,СВЦЭМ!$A$33:$A$776,$A50,СВЦЭМ!$B$33:$B$776,W$45)+'СЕТ СН'!$G$14+СВЦЭМ!$D$10+'СЕТ СН'!$G$5-'СЕТ СН'!$G$24</f>
        <v>2719.8363199800001</v>
      </c>
      <c r="X50" s="36">
        <f>SUMIFS(СВЦЭМ!$D$33:$D$776,СВЦЭМ!$A$33:$A$776,$A50,СВЦЭМ!$B$33:$B$776,X$45)+'СЕТ СН'!$G$14+СВЦЭМ!$D$10+'СЕТ СН'!$G$5-'СЕТ СН'!$G$24</f>
        <v>2736.07801556</v>
      </c>
      <c r="Y50" s="36">
        <f>SUMIFS(СВЦЭМ!$D$33:$D$776,СВЦЭМ!$A$33:$A$776,$A50,СВЦЭМ!$B$33:$B$776,Y$45)+'СЕТ СН'!$G$14+СВЦЭМ!$D$10+'СЕТ СН'!$G$5-'СЕТ СН'!$G$24</f>
        <v>2765.86412071</v>
      </c>
    </row>
    <row r="51" spans="1:25" ht="15.75" x14ac:dyDescent="0.2">
      <c r="A51" s="35">
        <f t="shared" si="1"/>
        <v>43867</v>
      </c>
      <c r="B51" s="36">
        <f>SUMIFS(СВЦЭМ!$D$33:$D$776,СВЦЭМ!$A$33:$A$776,$A51,СВЦЭМ!$B$33:$B$776,B$45)+'СЕТ СН'!$G$14+СВЦЭМ!$D$10+'СЕТ СН'!$G$5-'СЕТ СН'!$G$24</f>
        <v>2765.1685476000002</v>
      </c>
      <c r="C51" s="36">
        <f>SUMIFS(СВЦЭМ!$D$33:$D$776,СВЦЭМ!$A$33:$A$776,$A51,СВЦЭМ!$B$33:$B$776,C$45)+'СЕТ СН'!$G$14+СВЦЭМ!$D$10+'СЕТ СН'!$G$5-'СЕТ СН'!$G$24</f>
        <v>2797.4055283799999</v>
      </c>
      <c r="D51" s="36">
        <f>SUMIFS(СВЦЭМ!$D$33:$D$776,СВЦЭМ!$A$33:$A$776,$A51,СВЦЭМ!$B$33:$B$776,D$45)+'СЕТ СН'!$G$14+СВЦЭМ!$D$10+'СЕТ СН'!$G$5-'СЕТ СН'!$G$24</f>
        <v>2806.0547018900002</v>
      </c>
      <c r="E51" s="36">
        <f>SUMIFS(СВЦЭМ!$D$33:$D$776,СВЦЭМ!$A$33:$A$776,$A51,СВЦЭМ!$B$33:$B$776,E$45)+'СЕТ СН'!$G$14+СВЦЭМ!$D$10+'СЕТ СН'!$G$5-'СЕТ СН'!$G$24</f>
        <v>2810.7781237700001</v>
      </c>
      <c r="F51" s="36">
        <f>SUMIFS(СВЦЭМ!$D$33:$D$776,СВЦЭМ!$A$33:$A$776,$A51,СВЦЭМ!$B$33:$B$776,F$45)+'СЕТ СН'!$G$14+СВЦЭМ!$D$10+'СЕТ СН'!$G$5-'СЕТ СН'!$G$24</f>
        <v>2808.0123671699998</v>
      </c>
      <c r="G51" s="36">
        <f>SUMIFS(СВЦЭМ!$D$33:$D$776,СВЦЭМ!$A$33:$A$776,$A51,СВЦЭМ!$B$33:$B$776,G$45)+'СЕТ СН'!$G$14+СВЦЭМ!$D$10+'СЕТ СН'!$G$5-'СЕТ СН'!$G$24</f>
        <v>2800.6825479099998</v>
      </c>
      <c r="H51" s="36">
        <f>SUMIFS(СВЦЭМ!$D$33:$D$776,СВЦЭМ!$A$33:$A$776,$A51,СВЦЭМ!$B$33:$B$776,H$45)+'СЕТ СН'!$G$14+СВЦЭМ!$D$10+'СЕТ СН'!$G$5-'СЕТ СН'!$G$24</f>
        <v>2765.80655811</v>
      </c>
      <c r="I51" s="36">
        <f>SUMIFS(СВЦЭМ!$D$33:$D$776,СВЦЭМ!$A$33:$A$776,$A51,СВЦЭМ!$B$33:$B$776,I$45)+'СЕТ СН'!$G$14+СВЦЭМ!$D$10+'СЕТ СН'!$G$5-'СЕТ СН'!$G$24</f>
        <v>2721.8720610199998</v>
      </c>
      <c r="J51" s="36">
        <f>SUMIFS(СВЦЭМ!$D$33:$D$776,СВЦЭМ!$A$33:$A$776,$A51,СВЦЭМ!$B$33:$B$776,J$45)+'СЕТ СН'!$G$14+СВЦЭМ!$D$10+'СЕТ СН'!$G$5-'СЕТ СН'!$G$24</f>
        <v>2696.7487925</v>
      </c>
      <c r="K51" s="36">
        <f>SUMIFS(СВЦЭМ!$D$33:$D$776,СВЦЭМ!$A$33:$A$776,$A51,СВЦЭМ!$B$33:$B$776,K$45)+'СЕТ СН'!$G$14+СВЦЭМ!$D$10+'СЕТ СН'!$G$5-'СЕТ СН'!$G$24</f>
        <v>2665.8672167599998</v>
      </c>
      <c r="L51" s="36">
        <f>SUMIFS(СВЦЭМ!$D$33:$D$776,СВЦЭМ!$A$33:$A$776,$A51,СВЦЭМ!$B$33:$B$776,L$45)+'СЕТ СН'!$G$14+СВЦЭМ!$D$10+'СЕТ СН'!$G$5-'СЕТ СН'!$G$24</f>
        <v>2679.81611772</v>
      </c>
      <c r="M51" s="36">
        <f>SUMIFS(СВЦЭМ!$D$33:$D$776,СВЦЭМ!$A$33:$A$776,$A51,СВЦЭМ!$B$33:$B$776,M$45)+'СЕТ СН'!$G$14+СВЦЭМ!$D$10+'СЕТ СН'!$G$5-'СЕТ СН'!$G$24</f>
        <v>2701.2406329300002</v>
      </c>
      <c r="N51" s="36">
        <f>SUMIFS(СВЦЭМ!$D$33:$D$776,СВЦЭМ!$A$33:$A$776,$A51,СВЦЭМ!$B$33:$B$776,N$45)+'СЕТ СН'!$G$14+СВЦЭМ!$D$10+'СЕТ СН'!$G$5-'СЕТ СН'!$G$24</f>
        <v>2718.5365139800001</v>
      </c>
      <c r="O51" s="36">
        <f>SUMIFS(СВЦЭМ!$D$33:$D$776,СВЦЭМ!$A$33:$A$776,$A51,СВЦЭМ!$B$33:$B$776,O$45)+'СЕТ СН'!$G$14+СВЦЭМ!$D$10+'СЕТ СН'!$G$5-'СЕТ СН'!$G$24</f>
        <v>2738.3211057600001</v>
      </c>
      <c r="P51" s="36">
        <f>SUMIFS(СВЦЭМ!$D$33:$D$776,СВЦЭМ!$A$33:$A$776,$A51,СВЦЭМ!$B$33:$B$776,P$45)+'СЕТ СН'!$G$14+СВЦЭМ!$D$10+'СЕТ СН'!$G$5-'СЕТ СН'!$G$24</f>
        <v>2753.6686677600001</v>
      </c>
      <c r="Q51" s="36">
        <f>SUMIFS(СВЦЭМ!$D$33:$D$776,СВЦЭМ!$A$33:$A$776,$A51,СВЦЭМ!$B$33:$B$776,Q$45)+'СЕТ СН'!$G$14+СВЦЭМ!$D$10+'СЕТ СН'!$G$5-'СЕТ СН'!$G$24</f>
        <v>2763.6421224199999</v>
      </c>
      <c r="R51" s="36">
        <f>SUMIFS(СВЦЭМ!$D$33:$D$776,СВЦЭМ!$A$33:$A$776,$A51,СВЦЭМ!$B$33:$B$776,R$45)+'СЕТ СН'!$G$14+СВЦЭМ!$D$10+'СЕТ СН'!$G$5-'СЕТ СН'!$G$24</f>
        <v>2755.5072799600002</v>
      </c>
      <c r="S51" s="36">
        <f>SUMIFS(СВЦЭМ!$D$33:$D$776,СВЦЭМ!$A$33:$A$776,$A51,СВЦЭМ!$B$33:$B$776,S$45)+'СЕТ СН'!$G$14+СВЦЭМ!$D$10+'СЕТ СН'!$G$5-'СЕТ СН'!$G$24</f>
        <v>2731.9483819100001</v>
      </c>
      <c r="T51" s="36">
        <f>SUMIFS(СВЦЭМ!$D$33:$D$776,СВЦЭМ!$A$33:$A$776,$A51,СВЦЭМ!$B$33:$B$776,T$45)+'СЕТ СН'!$G$14+СВЦЭМ!$D$10+'СЕТ СН'!$G$5-'СЕТ СН'!$G$24</f>
        <v>2700.7971781900001</v>
      </c>
      <c r="U51" s="36">
        <f>SUMIFS(СВЦЭМ!$D$33:$D$776,СВЦЭМ!$A$33:$A$776,$A51,СВЦЭМ!$B$33:$B$776,U$45)+'СЕТ СН'!$G$14+СВЦЭМ!$D$10+'СЕТ СН'!$G$5-'СЕТ СН'!$G$24</f>
        <v>2693.84635273</v>
      </c>
      <c r="V51" s="36">
        <f>SUMIFS(СВЦЭМ!$D$33:$D$776,СВЦЭМ!$A$33:$A$776,$A51,СВЦЭМ!$B$33:$B$776,V$45)+'СЕТ СН'!$G$14+СВЦЭМ!$D$10+'СЕТ СН'!$G$5-'СЕТ СН'!$G$24</f>
        <v>2685.0502702399999</v>
      </c>
      <c r="W51" s="36">
        <f>SUMIFS(СВЦЭМ!$D$33:$D$776,СВЦЭМ!$A$33:$A$776,$A51,СВЦЭМ!$B$33:$B$776,W$45)+'СЕТ СН'!$G$14+СВЦЭМ!$D$10+'СЕТ СН'!$G$5-'СЕТ СН'!$G$24</f>
        <v>2703.8538272599999</v>
      </c>
      <c r="X51" s="36">
        <f>SUMIFS(СВЦЭМ!$D$33:$D$776,СВЦЭМ!$A$33:$A$776,$A51,СВЦЭМ!$B$33:$B$776,X$45)+'СЕТ СН'!$G$14+СВЦЭМ!$D$10+'СЕТ СН'!$G$5-'СЕТ СН'!$G$24</f>
        <v>2723.0289197900001</v>
      </c>
      <c r="Y51" s="36">
        <f>SUMIFS(СВЦЭМ!$D$33:$D$776,СВЦЭМ!$A$33:$A$776,$A51,СВЦЭМ!$B$33:$B$776,Y$45)+'СЕТ СН'!$G$14+СВЦЭМ!$D$10+'СЕТ СН'!$G$5-'СЕТ СН'!$G$24</f>
        <v>2754.4620377599999</v>
      </c>
    </row>
    <row r="52" spans="1:25" ht="15.75" x14ac:dyDescent="0.2">
      <c r="A52" s="35">
        <f t="shared" si="1"/>
        <v>43868</v>
      </c>
      <c r="B52" s="36">
        <f>SUMIFS(СВЦЭМ!$D$33:$D$776,СВЦЭМ!$A$33:$A$776,$A52,СВЦЭМ!$B$33:$B$776,B$45)+'СЕТ СН'!$G$14+СВЦЭМ!$D$10+'СЕТ СН'!$G$5-'СЕТ СН'!$G$24</f>
        <v>2840.2538905900001</v>
      </c>
      <c r="C52" s="36">
        <f>SUMIFS(СВЦЭМ!$D$33:$D$776,СВЦЭМ!$A$33:$A$776,$A52,СВЦЭМ!$B$33:$B$776,C$45)+'СЕТ СН'!$G$14+СВЦЭМ!$D$10+'СЕТ СН'!$G$5-'СЕТ СН'!$G$24</f>
        <v>2851.7514323599999</v>
      </c>
      <c r="D52" s="36">
        <f>SUMIFS(СВЦЭМ!$D$33:$D$776,СВЦЭМ!$A$33:$A$776,$A52,СВЦЭМ!$B$33:$B$776,D$45)+'СЕТ СН'!$G$14+СВЦЭМ!$D$10+'СЕТ СН'!$G$5-'СЕТ СН'!$G$24</f>
        <v>2861.3138624599997</v>
      </c>
      <c r="E52" s="36">
        <f>SUMIFS(СВЦЭМ!$D$33:$D$776,СВЦЭМ!$A$33:$A$776,$A52,СВЦЭМ!$B$33:$B$776,E$45)+'СЕТ СН'!$G$14+СВЦЭМ!$D$10+'СЕТ СН'!$G$5-'СЕТ СН'!$G$24</f>
        <v>2856.9670060099997</v>
      </c>
      <c r="F52" s="36">
        <f>SUMIFS(СВЦЭМ!$D$33:$D$776,СВЦЭМ!$A$33:$A$776,$A52,СВЦЭМ!$B$33:$B$776,F$45)+'СЕТ СН'!$G$14+СВЦЭМ!$D$10+'СЕТ СН'!$G$5-'СЕТ СН'!$G$24</f>
        <v>2844.9565335699999</v>
      </c>
      <c r="G52" s="36">
        <f>SUMIFS(СВЦЭМ!$D$33:$D$776,СВЦЭМ!$A$33:$A$776,$A52,СВЦЭМ!$B$33:$B$776,G$45)+'СЕТ СН'!$G$14+СВЦЭМ!$D$10+'СЕТ СН'!$G$5-'СЕТ СН'!$G$24</f>
        <v>2832.3781221199997</v>
      </c>
      <c r="H52" s="36">
        <f>SUMIFS(СВЦЭМ!$D$33:$D$776,СВЦЭМ!$A$33:$A$776,$A52,СВЦЭМ!$B$33:$B$776,H$45)+'СЕТ СН'!$G$14+СВЦЭМ!$D$10+'СЕТ СН'!$G$5-'СЕТ СН'!$G$24</f>
        <v>2795.9515945799999</v>
      </c>
      <c r="I52" s="36">
        <f>SUMIFS(СВЦЭМ!$D$33:$D$776,СВЦЭМ!$A$33:$A$776,$A52,СВЦЭМ!$B$33:$B$776,I$45)+'СЕТ СН'!$G$14+СВЦЭМ!$D$10+'СЕТ СН'!$G$5-'СЕТ СН'!$G$24</f>
        <v>2757.3348335199998</v>
      </c>
      <c r="J52" s="36">
        <f>SUMIFS(СВЦЭМ!$D$33:$D$776,СВЦЭМ!$A$33:$A$776,$A52,СВЦЭМ!$B$33:$B$776,J$45)+'СЕТ СН'!$G$14+СВЦЭМ!$D$10+'СЕТ СН'!$G$5-'СЕТ СН'!$G$24</f>
        <v>2722.1708929799997</v>
      </c>
      <c r="K52" s="36">
        <f>SUMIFS(СВЦЭМ!$D$33:$D$776,СВЦЭМ!$A$33:$A$776,$A52,СВЦЭМ!$B$33:$B$776,K$45)+'СЕТ СН'!$G$14+СВЦЭМ!$D$10+'СЕТ СН'!$G$5-'СЕТ СН'!$G$24</f>
        <v>2724.9520182599999</v>
      </c>
      <c r="L52" s="36">
        <f>SUMIFS(СВЦЭМ!$D$33:$D$776,СВЦЭМ!$A$33:$A$776,$A52,СВЦЭМ!$B$33:$B$776,L$45)+'СЕТ СН'!$G$14+СВЦЭМ!$D$10+'СЕТ СН'!$G$5-'СЕТ СН'!$G$24</f>
        <v>2730.2093610299999</v>
      </c>
      <c r="M52" s="36">
        <f>SUMIFS(СВЦЭМ!$D$33:$D$776,СВЦЭМ!$A$33:$A$776,$A52,СВЦЭМ!$B$33:$B$776,M$45)+'СЕТ СН'!$G$14+СВЦЭМ!$D$10+'СЕТ СН'!$G$5-'СЕТ СН'!$G$24</f>
        <v>2721.83024239</v>
      </c>
      <c r="N52" s="36">
        <f>SUMIFS(СВЦЭМ!$D$33:$D$776,СВЦЭМ!$A$33:$A$776,$A52,СВЦЭМ!$B$33:$B$776,N$45)+'СЕТ СН'!$G$14+СВЦЭМ!$D$10+'СЕТ СН'!$G$5-'СЕТ СН'!$G$24</f>
        <v>2733.9941121800002</v>
      </c>
      <c r="O52" s="36">
        <f>SUMIFS(СВЦЭМ!$D$33:$D$776,СВЦЭМ!$A$33:$A$776,$A52,СВЦЭМ!$B$33:$B$776,O$45)+'СЕТ СН'!$G$14+СВЦЭМ!$D$10+'СЕТ СН'!$G$5-'СЕТ СН'!$G$24</f>
        <v>2747.9169485399998</v>
      </c>
      <c r="P52" s="36">
        <f>SUMIFS(СВЦЭМ!$D$33:$D$776,СВЦЭМ!$A$33:$A$776,$A52,СВЦЭМ!$B$33:$B$776,P$45)+'СЕТ СН'!$G$14+СВЦЭМ!$D$10+'СЕТ СН'!$G$5-'СЕТ СН'!$G$24</f>
        <v>2762.9401118800001</v>
      </c>
      <c r="Q52" s="36">
        <f>SUMIFS(СВЦЭМ!$D$33:$D$776,СВЦЭМ!$A$33:$A$776,$A52,СВЦЭМ!$B$33:$B$776,Q$45)+'СЕТ СН'!$G$14+СВЦЭМ!$D$10+'СЕТ СН'!$G$5-'СЕТ СН'!$G$24</f>
        <v>2769.8012438999999</v>
      </c>
      <c r="R52" s="36">
        <f>SUMIFS(СВЦЭМ!$D$33:$D$776,СВЦЭМ!$A$33:$A$776,$A52,СВЦЭМ!$B$33:$B$776,R$45)+'СЕТ СН'!$G$14+СВЦЭМ!$D$10+'СЕТ СН'!$G$5-'СЕТ СН'!$G$24</f>
        <v>2760.3131531499998</v>
      </c>
      <c r="S52" s="36">
        <f>SUMIFS(СВЦЭМ!$D$33:$D$776,СВЦЭМ!$A$33:$A$776,$A52,СВЦЭМ!$B$33:$B$776,S$45)+'СЕТ СН'!$G$14+СВЦЭМ!$D$10+'СЕТ СН'!$G$5-'СЕТ СН'!$G$24</f>
        <v>2723.46361561</v>
      </c>
      <c r="T52" s="36">
        <f>SUMIFS(СВЦЭМ!$D$33:$D$776,СВЦЭМ!$A$33:$A$776,$A52,СВЦЭМ!$B$33:$B$776,T$45)+'СЕТ СН'!$G$14+СВЦЭМ!$D$10+'СЕТ СН'!$G$5-'СЕТ СН'!$G$24</f>
        <v>2678.7775385200002</v>
      </c>
      <c r="U52" s="36">
        <f>SUMIFS(СВЦЭМ!$D$33:$D$776,СВЦЭМ!$A$33:$A$776,$A52,СВЦЭМ!$B$33:$B$776,U$45)+'СЕТ СН'!$G$14+СВЦЭМ!$D$10+'СЕТ СН'!$G$5-'СЕТ СН'!$G$24</f>
        <v>2681.7488278199999</v>
      </c>
      <c r="V52" s="36">
        <f>SUMIFS(СВЦЭМ!$D$33:$D$776,СВЦЭМ!$A$33:$A$776,$A52,СВЦЭМ!$B$33:$B$776,V$45)+'СЕТ СН'!$G$14+СВЦЭМ!$D$10+'СЕТ СН'!$G$5-'СЕТ СН'!$G$24</f>
        <v>2702.1661553700001</v>
      </c>
      <c r="W52" s="36">
        <f>SUMIFS(СВЦЭМ!$D$33:$D$776,СВЦЭМ!$A$33:$A$776,$A52,СВЦЭМ!$B$33:$B$776,W$45)+'СЕТ СН'!$G$14+СВЦЭМ!$D$10+'СЕТ СН'!$G$5-'СЕТ СН'!$G$24</f>
        <v>2723.0521116800001</v>
      </c>
      <c r="X52" s="36">
        <f>SUMIFS(СВЦЭМ!$D$33:$D$776,СВЦЭМ!$A$33:$A$776,$A52,СВЦЭМ!$B$33:$B$776,X$45)+'СЕТ СН'!$G$14+СВЦЭМ!$D$10+'СЕТ СН'!$G$5-'СЕТ СН'!$G$24</f>
        <v>2732.0016008699999</v>
      </c>
      <c r="Y52" s="36">
        <f>SUMIFS(СВЦЭМ!$D$33:$D$776,СВЦЭМ!$A$33:$A$776,$A52,СВЦЭМ!$B$33:$B$776,Y$45)+'СЕТ СН'!$G$14+СВЦЭМ!$D$10+'СЕТ СН'!$G$5-'СЕТ СН'!$G$24</f>
        <v>2749.5434865400002</v>
      </c>
    </row>
    <row r="53" spans="1:25" ht="15.75" x14ac:dyDescent="0.2">
      <c r="A53" s="35">
        <f t="shared" si="1"/>
        <v>43869</v>
      </c>
      <c r="B53" s="36">
        <f>SUMIFS(СВЦЭМ!$D$33:$D$776,СВЦЭМ!$A$33:$A$776,$A53,СВЦЭМ!$B$33:$B$776,B$45)+'СЕТ СН'!$G$14+СВЦЭМ!$D$10+'СЕТ СН'!$G$5-'СЕТ СН'!$G$24</f>
        <v>2789.7735235</v>
      </c>
      <c r="C53" s="36">
        <f>SUMIFS(СВЦЭМ!$D$33:$D$776,СВЦЭМ!$A$33:$A$776,$A53,СВЦЭМ!$B$33:$B$776,C$45)+'СЕТ СН'!$G$14+СВЦЭМ!$D$10+'СЕТ СН'!$G$5-'СЕТ СН'!$G$24</f>
        <v>2824.1678598899998</v>
      </c>
      <c r="D53" s="36">
        <f>SUMIFS(СВЦЭМ!$D$33:$D$776,СВЦЭМ!$A$33:$A$776,$A53,СВЦЭМ!$B$33:$B$776,D$45)+'СЕТ СН'!$G$14+СВЦЭМ!$D$10+'СЕТ СН'!$G$5-'СЕТ СН'!$G$24</f>
        <v>2842.28681744</v>
      </c>
      <c r="E53" s="36">
        <f>SUMIFS(СВЦЭМ!$D$33:$D$776,СВЦЭМ!$A$33:$A$776,$A53,СВЦЭМ!$B$33:$B$776,E$45)+'СЕТ СН'!$G$14+СВЦЭМ!$D$10+'СЕТ СН'!$G$5-'СЕТ СН'!$G$24</f>
        <v>2843.5351178800001</v>
      </c>
      <c r="F53" s="36">
        <f>SUMIFS(СВЦЭМ!$D$33:$D$776,СВЦЭМ!$A$33:$A$776,$A53,СВЦЭМ!$B$33:$B$776,F$45)+'СЕТ СН'!$G$14+СВЦЭМ!$D$10+'СЕТ СН'!$G$5-'СЕТ СН'!$G$24</f>
        <v>2837.7427480400002</v>
      </c>
      <c r="G53" s="36">
        <f>SUMIFS(СВЦЭМ!$D$33:$D$776,СВЦЭМ!$A$33:$A$776,$A53,СВЦЭМ!$B$33:$B$776,G$45)+'СЕТ СН'!$G$14+СВЦЭМ!$D$10+'СЕТ СН'!$G$5-'СЕТ СН'!$G$24</f>
        <v>2831.2603583300001</v>
      </c>
      <c r="H53" s="36">
        <f>SUMIFS(СВЦЭМ!$D$33:$D$776,СВЦЭМ!$A$33:$A$776,$A53,СВЦЭМ!$B$33:$B$776,H$45)+'СЕТ СН'!$G$14+СВЦЭМ!$D$10+'СЕТ СН'!$G$5-'СЕТ СН'!$G$24</f>
        <v>2815.84757274</v>
      </c>
      <c r="I53" s="36">
        <f>SUMIFS(СВЦЭМ!$D$33:$D$776,СВЦЭМ!$A$33:$A$776,$A53,СВЦЭМ!$B$33:$B$776,I$45)+'СЕТ СН'!$G$14+СВЦЭМ!$D$10+'СЕТ СН'!$G$5-'СЕТ СН'!$G$24</f>
        <v>2793.7727705500001</v>
      </c>
      <c r="J53" s="36">
        <f>SUMIFS(СВЦЭМ!$D$33:$D$776,СВЦЭМ!$A$33:$A$776,$A53,СВЦЭМ!$B$33:$B$776,J$45)+'СЕТ СН'!$G$14+СВЦЭМ!$D$10+'СЕТ СН'!$G$5-'СЕТ СН'!$G$24</f>
        <v>2769.1623535600002</v>
      </c>
      <c r="K53" s="36">
        <f>SUMIFS(СВЦЭМ!$D$33:$D$776,СВЦЭМ!$A$33:$A$776,$A53,СВЦЭМ!$B$33:$B$776,K$45)+'СЕТ СН'!$G$14+СВЦЭМ!$D$10+'СЕТ СН'!$G$5-'СЕТ СН'!$G$24</f>
        <v>2750.4837057899999</v>
      </c>
      <c r="L53" s="36">
        <f>SUMIFS(СВЦЭМ!$D$33:$D$776,СВЦЭМ!$A$33:$A$776,$A53,СВЦЭМ!$B$33:$B$776,L$45)+'СЕТ СН'!$G$14+СВЦЭМ!$D$10+'СЕТ СН'!$G$5-'СЕТ СН'!$G$24</f>
        <v>2713.79957083</v>
      </c>
      <c r="M53" s="36">
        <f>SUMIFS(СВЦЭМ!$D$33:$D$776,СВЦЭМ!$A$33:$A$776,$A53,СВЦЭМ!$B$33:$B$776,M$45)+'СЕТ СН'!$G$14+СВЦЭМ!$D$10+'СЕТ СН'!$G$5-'СЕТ СН'!$G$24</f>
        <v>2699.9775608800001</v>
      </c>
      <c r="N53" s="36">
        <f>SUMIFS(СВЦЭМ!$D$33:$D$776,СВЦЭМ!$A$33:$A$776,$A53,СВЦЭМ!$B$33:$B$776,N$45)+'СЕТ СН'!$G$14+СВЦЭМ!$D$10+'СЕТ СН'!$G$5-'СЕТ СН'!$G$24</f>
        <v>2712.4749952900002</v>
      </c>
      <c r="O53" s="36">
        <f>SUMIFS(СВЦЭМ!$D$33:$D$776,СВЦЭМ!$A$33:$A$776,$A53,СВЦЭМ!$B$33:$B$776,O$45)+'СЕТ СН'!$G$14+СВЦЭМ!$D$10+'СЕТ СН'!$G$5-'СЕТ СН'!$G$24</f>
        <v>2726.72421915</v>
      </c>
      <c r="P53" s="36">
        <f>SUMIFS(СВЦЭМ!$D$33:$D$776,СВЦЭМ!$A$33:$A$776,$A53,СВЦЭМ!$B$33:$B$776,P$45)+'СЕТ СН'!$G$14+СВЦЭМ!$D$10+'СЕТ СН'!$G$5-'СЕТ СН'!$G$24</f>
        <v>2729.7112590299998</v>
      </c>
      <c r="Q53" s="36">
        <f>SUMIFS(СВЦЭМ!$D$33:$D$776,СВЦЭМ!$A$33:$A$776,$A53,СВЦЭМ!$B$33:$B$776,Q$45)+'СЕТ СН'!$G$14+СВЦЭМ!$D$10+'СЕТ СН'!$G$5-'СЕТ СН'!$G$24</f>
        <v>2732.9044794400002</v>
      </c>
      <c r="R53" s="36">
        <f>SUMIFS(СВЦЭМ!$D$33:$D$776,СВЦЭМ!$A$33:$A$776,$A53,СВЦЭМ!$B$33:$B$776,R$45)+'СЕТ СН'!$G$14+СВЦЭМ!$D$10+'СЕТ СН'!$G$5-'СЕТ СН'!$G$24</f>
        <v>2737.7295599600002</v>
      </c>
      <c r="S53" s="36">
        <f>SUMIFS(СВЦЭМ!$D$33:$D$776,СВЦЭМ!$A$33:$A$776,$A53,СВЦЭМ!$B$33:$B$776,S$45)+'СЕТ СН'!$G$14+СВЦЭМ!$D$10+'СЕТ СН'!$G$5-'СЕТ СН'!$G$24</f>
        <v>2734.5875346499997</v>
      </c>
      <c r="T53" s="36">
        <f>SUMIFS(СВЦЭМ!$D$33:$D$776,СВЦЭМ!$A$33:$A$776,$A53,СВЦЭМ!$B$33:$B$776,T$45)+'СЕТ СН'!$G$14+СВЦЭМ!$D$10+'СЕТ СН'!$G$5-'СЕТ СН'!$G$24</f>
        <v>2748.2889224</v>
      </c>
      <c r="U53" s="36">
        <f>SUMIFS(СВЦЭМ!$D$33:$D$776,СВЦЭМ!$A$33:$A$776,$A53,СВЦЭМ!$B$33:$B$776,U$45)+'СЕТ СН'!$G$14+СВЦЭМ!$D$10+'СЕТ СН'!$G$5-'СЕТ СН'!$G$24</f>
        <v>2752.2976299699999</v>
      </c>
      <c r="V53" s="36">
        <f>SUMIFS(СВЦЭМ!$D$33:$D$776,СВЦЭМ!$A$33:$A$776,$A53,СВЦЭМ!$B$33:$B$776,V$45)+'СЕТ СН'!$G$14+СВЦЭМ!$D$10+'СЕТ СН'!$G$5-'СЕТ СН'!$G$24</f>
        <v>2732.7483996599999</v>
      </c>
      <c r="W53" s="36">
        <f>SUMIFS(СВЦЭМ!$D$33:$D$776,СВЦЭМ!$A$33:$A$776,$A53,СВЦЭМ!$B$33:$B$776,W$45)+'СЕТ СН'!$G$14+СВЦЭМ!$D$10+'СЕТ СН'!$G$5-'СЕТ СН'!$G$24</f>
        <v>2727.4250614399998</v>
      </c>
      <c r="X53" s="36">
        <f>SUMIFS(СВЦЭМ!$D$33:$D$776,СВЦЭМ!$A$33:$A$776,$A53,СВЦЭМ!$B$33:$B$776,X$45)+'СЕТ СН'!$G$14+СВЦЭМ!$D$10+'СЕТ СН'!$G$5-'СЕТ СН'!$G$24</f>
        <v>2724.64113593</v>
      </c>
      <c r="Y53" s="36">
        <f>SUMIFS(СВЦЭМ!$D$33:$D$776,СВЦЭМ!$A$33:$A$776,$A53,СВЦЭМ!$B$33:$B$776,Y$45)+'СЕТ СН'!$G$14+СВЦЭМ!$D$10+'СЕТ СН'!$G$5-'СЕТ СН'!$G$24</f>
        <v>2749.7706903500002</v>
      </c>
    </row>
    <row r="54" spans="1:25" ht="15.75" x14ac:dyDescent="0.2">
      <c r="A54" s="35">
        <f t="shared" si="1"/>
        <v>43870</v>
      </c>
      <c r="B54" s="36">
        <f>SUMIFS(СВЦЭМ!$D$33:$D$776,СВЦЭМ!$A$33:$A$776,$A54,СВЦЭМ!$B$33:$B$776,B$45)+'СЕТ СН'!$G$14+СВЦЭМ!$D$10+'СЕТ СН'!$G$5-'СЕТ СН'!$G$24</f>
        <v>2793.5950821300003</v>
      </c>
      <c r="C54" s="36">
        <f>SUMIFS(СВЦЭМ!$D$33:$D$776,СВЦЭМ!$A$33:$A$776,$A54,СВЦЭМ!$B$33:$B$776,C$45)+'СЕТ СН'!$G$14+СВЦЭМ!$D$10+'СЕТ СН'!$G$5-'СЕТ СН'!$G$24</f>
        <v>2813.6815314999999</v>
      </c>
      <c r="D54" s="36">
        <f>SUMIFS(СВЦЭМ!$D$33:$D$776,СВЦЭМ!$A$33:$A$776,$A54,СВЦЭМ!$B$33:$B$776,D$45)+'СЕТ СН'!$G$14+СВЦЭМ!$D$10+'СЕТ СН'!$G$5-'СЕТ СН'!$G$24</f>
        <v>2829.0623728700002</v>
      </c>
      <c r="E54" s="36">
        <f>SUMIFS(СВЦЭМ!$D$33:$D$776,СВЦЭМ!$A$33:$A$776,$A54,СВЦЭМ!$B$33:$B$776,E$45)+'СЕТ СН'!$G$14+СВЦЭМ!$D$10+'СЕТ СН'!$G$5-'СЕТ СН'!$G$24</f>
        <v>2835.3659075800001</v>
      </c>
      <c r="F54" s="36">
        <f>SUMIFS(СВЦЭМ!$D$33:$D$776,СВЦЭМ!$A$33:$A$776,$A54,СВЦЭМ!$B$33:$B$776,F$45)+'СЕТ СН'!$G$14+СВЦЭМ!$D$10+'СЕТ СН'!$G$5-'СЕТ СН'!$G$24</f>
        <v>2827.6443765700001</v>
      </c>
      <c r="G54" s="36">
        <f>SUMIFS(СВЦЭМ!$D$33:$D$776,СВЦЭМ!$A$33:$A$776,$A54,СВЦЭМ!$B$33:$B$776,G$45)+'СЕТ СН'!$G$14+СВЦЭМ!$D$10+'СЕТ СН'!$G$5-'СЕТ СН'!$G$24</f>
        <v>2815.4750362300001</v>
      </c>
      <c r="H54" s="36">
        <f>SUMIFS(СВЦЭМ!$D$33:$D$776,СВЦЭМ!$A$33:$A$776,$A54,СВЦЭМ!$B$33:$B$776,H$45)+'СЕТ СН'!$G$14+СВЦЭМ!$D$10+'СЕТ СН'!$G$5-'СЕТ СН'!$G$24</f>
        <v>2791.3887846100001</v>
      </c>
      <c r="I54" s="36">
        <f>SUMIFS(СВЦЭМ!$D$33:$D$776,СВЦЭМ!$A$33:$A$776,$A54,СВЦЭМ!$B$33:$B$776,I$45)+'СЕТ СН'!$G$14+СВЦЭМ!$D$10+'СЕТ СН'!$G$5-'СЕТ СН'!$G$24</f>
        <v>2766.7398056900001</v>
      </c>
      <c r="J54" s="36">
        <f>SUMIFS(СВЦЭМ!$D$33:$D$776,СВЦЭМ!$A$33:$A$776,$A54,СВЦЭМ!$B$33:$B$776,J$45)+'СЕТ СН'!$G$14+СВЦЭМ!$D$10+'СЕТ СН'!$G$5-'СЕТ СН'!$G$24</f>
        <v>2735.32947031</v>
      </c>
      <c r="K54" s="36">
        <f>SUMIFS(СВЦЭМ!$D$33:$D$776,СВЦЭМ!$A$33:$A$776,$A54,СВЦЭМ!$B$33:$B$776,K$45)+'СЕТ СН'!$G$14+СВЦЭМ!$D$10+'СЕТ СН'!$G$5-'СЕТ СН'!$G$24</f>
        <v>2713.1489553199999</v>
      </c>
      <c r="L54" s="36">
        <f>SUMIFS(СВЦЭМ!$D$33:$D$776,СВЦЭМ!$A$33:$A$776,$A54,СВЦЭМ!$B$33:$B$776,L$45)+'СЕТ СН'!$G$14+СВЦЭМ!$D$10+'СЕТ СН'!$G$5-'СЕТ СН'!$G$24</f>
        <v>2710.7722365899999</v>
      </c>
      <c r="M54" s="36">
        <f>SUMIFS(СВЦЭМ!$D$33:$D$776,СВЦЭМ!$A$33:$A$776,$A54,СВЦЭМ!$B$33:$B$776,M$45)+'СЕТ СН'!$G$14+СВЦЭМ!$D$10+'СЕТ СН'!$G$5-'СЕТ СН'!$G$24</f>
        <v>2727.3308500799999</v>
      </c>
      <c r="N54" s="36">
        <f>SUMIFS(СВЦЭМ!$D$33:$D$776,СВЦЭМ!$A$33:$A$776,$A54,СВЦЭМ!$B$33:$B$776,N$45)+'СЕТ СН'!$G$14+СВЦЭМ!$D$10+'СЕТ СН'!$G$5-'СЕТ СН'!$G$24</f>
        <v>2740.6623080099998</v>
      </c>
      <c r="O54" s="36">
        <f>SUMIFS(СВЦЭМ!$D$33:$D$776,СВЦЭМ!$A$33:$A$776,$A54,СВЦЭМ!$B$33:$B$776,O$45)+'СЕТ СН'!$G$14+СВЦЭМ!$D$10+'СЕТ СН'!$G$5-'СЕТ СН'!$G$24</f>
        <v>2753.1436057299998</v>
      </c>
      <c r="P54" s="36">
        <f>SUMIFS(СВЦЭМ!$D$33:$D$776,СВЦЭМ!$A$33:$A$776,$A54,СВЦЭМ!$B$33:$B$776,P$45)+'СЕТ СН'!$G$14+СВЦЭМ!$D$10+'СЕТ СН'!$G$5-'СЕТ СН'!$G$24</f>
        <v>2760.7671017799998</v>
      </c>
      <c r="Q54" s="36">
        <f>SUMIFS(СВЦЭМ!$D$33:$D$776,СВЦЭМ!$A$33:$A$776,$A54,СВЦЭМ!$B$33:$B$776,Q$45)+'СЕТ СН'!$G$14+СВЦЭМ!$D$10+'СЕТ СН'!$G$5-'СЕТ СН'!$G$24</f>
        <v>2768.41790455</v>
      </c>
      <c r="R54" s="36">
        <f>SUMIFS(СВЦЭМ!$D$33:$D$776,СВЦЭМ!$A$33:$A$776,$A54,СВЦЭМ!$B$33:$B$776,R$45)+'СЕТ СН'!$G$14+СВЦЭМ!$D$10+'СЕТ СН'!$G$5-'СЕТ СН'!$G$24</f>
        <v>2764.0206762100001</v>
      </c>
      <c r="S54" s="36">
        <f>SUMIFS(СВЦЭМ!$D$33:$D$776,СВЦЭМ!$A$33:$A$776,$A54,СВЦЭМ!$B$33:$B$776,S$45)+'СЕТ СН'!$G$14+СВЦЭМ!$D$10+'СЕТ СН'!$G$5-'СЕТ СН'!$G$24</f>
        <v>2757.2977824499999</v>
      </c>
      <c r="T54" s="36">
        <f>SUMIFS(СВЦЭМ!$D$33:$D$776,СВЦЭМ!$A$33:$A$776,$A54,СВЦЭМ!$B$33:$B$776,T$45)+'СЕТ СН'!$G$14+СВЦЭМ!$D$10+'СЕТ СН'!$G$5-'СЕТ СН'!$G$24</f>
        <v>2750.0232005899998</v>
      </c>
      <c r="U54" s="36">
        <f>SUMIFS(СВЦЭМ!$D$33:$D$776,СВЦЭМ!$A$33:$A$776,$A54,СВЦЭМ!$B$33:$B$776,U$45)+'СЕТ СН'!$G$14+СВЦЭМ!$D$10+'СЕТ СН'!$G$5-'СЕТ СН'!$G$24</f>
        <v>2746.7414069599999</v>
      </c>
      <c r="V54" s="36">
        <f>SUMIFS(СВЦЭМ!$D$33:$D$776,СВЦЭМ!$A$33:$A$776,$A54,СВЦЭМ!$B$33:$B$776,V$45)+'СЕТ СН'!$G$14+СВЦЭМ!$D$10+'СЕТ СН'!$G$5-'СЕТ СН'!$G$24</f>
        <v>2749.8286362200001</v>
      </c>
      <c r="W54" s="36">
        <f>SUMIFS(СВЦЭМ!$D$33:$D$776,СВЦЭМ!$A$33:$A$776,$A54,СВЦЭМ!$B$33:$B$776,W$45)+'СЕТ СН'!$G$14+СВЦЭМ!$D$10+'СЕТ СН'!$G$5-'СЕТ СН'!$G$24</f>
        <v>2755.7298338700002</v>
      </c>
      <c r="X54" s="36">
        <f>SUMIFS(СВЦЭМ!$D$33:$D$776,СВЦЭМ!$A$33:$A$776,$A54,СВЦЭМ!$B$33:$B$776,X$45)+'СЕТ СН'!$G$14+СВЦЭМ!$D$10+'СЕТ СН'!$G$5-'СЕТ СН'!$G$24</f>
        <v>2754.0742539100002</v>
      </c>
      <c r="Y54" s="36">
        <f>SUMIFS(СВЦЭМ!$D$33:$D$776,СВЦЭМ!$A$33:$A$776,$A54,СВЦЭМ!$B$33:$B$776,Y$45)+'СЕТ СН'!$G$14+СВЦЭМ!$D$10+'СЕТ СН'!$G$5-'СЕТ СН'!$G$24</f>
        <v>2767.74635958</v>
      </c>
    </row>
    <row r="55" spans="1:25" ht="15.75" x14ac:dyDescent="0.2">
      <c r="A55" s="35">
        <f t="shared" si="1"/>
        <v>43871</v>
      </c>
      <c r="B55" s="36">
        <f>SUMIFS(СВЦЭМ!$D$33:$D$776,СВЦЭМ!$A$33:$A$776,$A55,СВЦЭМ!$B$33:$B$776,B$45)+'СЕТ СН'!$G$14+СВЦЭМ!$D$10+'СЕТ СН'!$G$5-'СЕТ СН'!$G$24</f>
        <v>2832.6913386300002</v>
      </c>
      <c r="C55" s="36">
        <f>SUMIFS(СВЦЭМ!$D$33:$D$776,СВЦЭМ!$A$33:$A$776,$A55,СВЦЭМ!$B$33:$B$776,C$45)+'СЕТ СН'!$G$14+СВЦЭМ!$D$10+'СЕТ СН'!$G$5-'СЕТ СН'!$G$24</f>
        <v>2857.3268053299998</v>
      </c>
      <c r="D55" s="36">
        <f>SUMIFS(СВЦЭМ!$D$33:$D$776,СВЦЭМ!$A$33:$A$776,$A55,СВЦЭМ!$B$33:$B$776,D$45)+'СЕТ СН'!$G$14+СВЦЭМ!$D$10+'СЕТ СН'!$G$5-'СЕТ СН'!$G$24</f>
        <v>2868.5999980699999</v>
      </c>
      <c r="E55" s="36">
        <f>SUMIFS(СВЦЭМ!$D$33:$D$776,СВЦЭМ!$A$33:$A$776,$A55,СВЦЭМ!$B$33:$B$776,E$45)+'СЕТ СН'!$G$14+СВЦЭМ!$D$10+'СЕТ СН'!$G$5-'СЕТ СН'!$G$24</f>
        <v>2873.3369985099998</v>
      </c>
      <c r="F55" s="36">
        <f>SUMIFS(СВЦЭМ!$D$33:$D$776,СВЦЭМ!$A$33:$A$776,$A55,СВЦЭМ!$B$33:$B$776,F$45)+'СЕТ СН'!$G$14+СВЦЭМ!$D$10+'СЕТ СН'!$G$5-'СЕТ СН'!$G$24</f>
        <v>2865.1138045499997</v>
      </c>
      <c r="G55" s="36">
        <f>SUMIFS(СВЦЭМ!$D$33:$D$776,СВЦЭМ!$A$33:$A$776,$A55,СВЦЭМ!$B$33:$B$776,G$45)+'СЕТ СН'!$G$14+СВЦЭМ!$D$10+'СЕТ СН'!$G$5-'СЕТ СН'!$G$24</f>
        <v>2844.5002184300001</v>
      </c>
      <c r="H55" s="36">
        <f>SUMIFS(СВЦЭМ!$D$33:$D$776,СВЦЭМ!$A$33:$A$776,$A55,СВЦЭМ!$B$33:$B$776,H$45)+'СЕТ СН'!$G$14+СВЦЭМ!$D$10+'СЕТ СН'!$G$5-'СЕТ СН'!$G$24</f>
        <v>2807.8721491400001</v>
      </c>
      <c r="I55" s="36">
        <f>SUMIFS(СВЦЭМ!$D$33:$D$776,СВЦЭМ!$A$33:$A$776,$A55,СВЦЭМ!$B$33:$B$776,I$45)+'СЕТ СН'!$G$14+СВЦЭМ!$D$10+'СЕТ СН'!$G$5-'СЕТ СН'!$G$24</f>
        <v>2775.62086787</v>
      </c>
      <c r="J55" s="36">
        <f>SUMIFS(СВЦЭМ!$D$33:$D$776,СВЦЭМ!$A$33:$A$776,$A55,СВЦЭМ!$B$33:$B$776,J$45)+'СЕТ СН'!$G$14+СВЦЭМ!$D$10+'СЕТ СН'!$G$5-'СЕТ СН'!$G$24</f>
        <v>2744.7693911199999</v>
      </c>
      <c r="K55" s="36">
        <f>SUMIFS(СВЦЭМ!$D$33:$D$776,СВЦЭМ!$A$33:$A$776,$A55,СВЦЭМ!$B$33:$B$776,K$45)+'СЕТ СН'!$G$14+СВЦЭМ!$D$10+'СЕТ СН'!$G$5-'СЕТ СН'!$G$24</f>
        <v>2719.8191227400002</v>
      </c>
      <c r="L55" s="36">
        <f>SUMIFS(СВЦЭМ!$D$33:$D$776,СВЦЭМ!$A$33:$A$776,$A55,СВЦЭМ!$B$33:$B$776,L$45)+'СЕТ СН'!$G$14+СВЦЭМ!$D$10+'СЕТ СН'!$G$5-'СЕТ СН'!$G$24</f>
        <v>2730.2222268099999</v>
      </c>
      <c r="M55" s="36">
        <f>SUMIFS(СВЦЭМ!$D$33:$D$776,СВЦЭМ!$A$33:$A$776,$A55,СВЦЭМ!$B$33:$B$776,M$45)+'СЕТ СН'!$G$14+СВЦЭМ!$D$10+'СЕТ СН'!$G$5-'СЕТ СН'!$G$24</f>
        <v>2741.8412307500002</v>
      </c>
      <c r="N55" s="36">
        <f>SUMIFS(СВЦЭМ!$D$33:$D$776,СВЦЭМ!$A$33:$A$776,$A55,СВЦЭМ!$B$33:$B$776,N$45)+'СЕТ СН'!$G$14+СВЦЭМ!$D$10+'СЕТ СН'!$G$5-'СЕТ СН'!$G$24</f>
        <v>2759.8966878800002</v>
      </c>
      <c r="O55" s="36">
        <f>SUMIFS(СВЦЭМ!$D$33:$D$776,СВЦЭМ!$A$33:$A$776,$A55,СВЦЭМ!$B$33:$B$776,O$45)+'СЕТ СН'!$G$14+СВЦЭМ!$D$10+'СЕТ СН'!$G$5-'СЕТ СН'!$G$24</f>
        <v>2778.22485452</v>
      </c>
      <c r="P55" s="36">
        <f>SUMIFS(СВЦЭМ!$D$33:$D$776,СВЦЭМ!$A$33:$A$776,$A55,СВЦЭМ!$B$33:$B$776,P$45)+'СЕТ СН'!$G$14+СВЦЭМ!$D$10+'СЕТ СН'!$G$5-'СЕТ СН'!$G$24</f>
        <v>2788.05856008</v>
      </c>
      <c r="Q55" s="36">
        <f>SUMIFS(СВЦЭМ!$D$33:$D$776,СВЦЭМ!$A$33:$A$776,$A55,СВЦЭМ!$B$33:$B$776,Q$45)+'СЕТ СН'!$G$14+СВЦЭМ!$D$10+'СЕТ СН'!$G$5-'СЕТ СН'!$G$24</f>
        <v>2794.8411511599998</v>
      </c>
      <c r="R55" s="36">
        <f>SUMIFS(СВЦЭМ!$D$33:$D$776,СВЦЭМ!$A$33:$A$776,$A55,СВЦЭМ!$B$33:$B$776,R$45)+'СЕТ СН'!$G$14+СВЦЭМ!$D$10+'СЕТ СН'!$G$5-'СЕТ СН'!$G$24</f>
        <v>2796.90278528</v>
      </c>
      <c r="S55" s="36">
        <f>SUMIFS(СВЦЭМ!$D$33:$D$776,СВЦЭМ!$A$33:$A$776,$A55,СВЦЭМ!$B$33:$B$776,S$45)+'СЕТ СН'!$G$14+СВЦЭМ!$D$10+'СЕТ СН'!$G$5-'СЕТ СН'!$G$24</f>
        <v>2784.7307768400001</v>
      </c>
      <c r="T55" s="36">
        <f>SUMIFS(СВЦЭМ!$D$33:$D$776,СВЦЭМ!$A$33:$A$776,$A55,СВЦЭМ!$B$33:$B$776,T$45)+'СЕТ СН'!$G$14+СВЦЭМ!$D$10+'СЕТ СН'!$G$5-'СЕТ СН'!$G$24</f>
        <v>2753.5880544900001</v>
      </c>
      <c r="U55" s="36">
        <f>SUMIFS(СВЦЭМ!$D$33:$D$776,СВЦЭМ!$A$33:$A$776,$A55,СВЦЭМ!$B$33:$B$776,U$45)+'СЕТ СН'!$G$14+СВЦЭМ!$D$10+'СЕТ СН'!$G$5-'СЕТ СН'!$G$24</f>
        <v>2751.2210122900001</v>
      </c>
      <c r="V55" s="36">
        <f>SUMIFS(СВЦЭМ!$D$33:$D$776,СВЦЭМ!$A$33:$A$776,$A55,СВЦЭМ!$B$33:$B$776,V$45)+'СЕТ СН'!$G$14+СВЦЭМ!$D$10+'СЕТ СН'!$G$5-'СЕТ СН'!$G$24</f>
        <v>2759.3298702100001</v>
      </c>
      <c r="W55" s="36">
        <f>SUMIFS(СВЦЭМ!$D$33:$D$776,СВЦЭМ!$A$33:$A$776,$A55,СВЦЭМ!$B$33:$B$776,W$45)+'СЕТ СН'!$G$14+СВЦЭМ!$D$10+'СЕТ СН'!$G$5-'СЕТ СН'!$G$24</f>
        <v>2772.1780135399999</v>
      </c>
      <c r="X55" s="36">
        <f>SUMIFS(СВЦЭМ!$D$33:$D$776,СВЦЭМ!$A$33:$A$776,$A55,СВЦЭМ!$B$33:$B$776,X$45)+'СЕТ СН'!$G$14+СВЦЭМ!$D$10+'СЕТ СН'!$G$5-'СЕТ СН'!$G$24</f>
        <v>2789.5878347600001</v>
      </c>
      <c r="Y55" s="36">
        <f>SUMIFS(СВЦЭМ!$D$33:$D$776,СВЦЭМ!$A$33:$A$776,$A55,СВЦЭМ!$B$33:$B$776,Y$45)+'СЕТ СН'!$G$14+СВЦЭМ!$D$10+'СЕТ СН'!$G$5-'СЕТ СН'!$G$24</f>
        <v>2801.9793807800002</v>
      </c>
    </row>
    <row r="56" spans="1:25" ht="15.75" x14ac:dyDescent="0.2">
      <c r="A56" s="35">
        <f t="shared" si="1"/>
        <v>43872</v>
      </c>
      <c r="B56" s="36">
        <f>SUMIFS(СВЦЭМ!$D$33:$D$776,СВЦЭМ!$A$33:$A$776,$A56,СВЦЭМ!$B$33:$B$776,B$45)+'СЕТ СН'!$G$14+СВЦЭМ!$D$10+'СЕТ СН'!$G$5-'СЕТ СН'!$G$24</f>
        <v>2794.5392486199999</v>
      </c>
      <c r="C56" s="36">
        <f>SUMIFS(СВЦЭМ!$D$33:$D$776,СВЦЭМ!$A$33:$A$776,$A56,СВЦЭМ!$B$33:$B$776,C$45)+'СЕТ СН'!$G$14+СВЦЭМ!$D$10+'СЕТ СН'!$G$5-'СЕТ СН'!$G$24</f>
        <v>2816.7910544799997</v>
      </c>
      <c r="D56" s="36">
        <f>SUMIFS(СВЦЭМ!$D$33:$D$776,СВЦЭМ!$A$33:$A$776,$A56,СВЦЭМ!$B$33:$B$776,D$45)+'СЕТ СН'!$G$14+СВЦЭМ!$D$10+'СЕТ СН'!$G$5-'СЕТ СН'!$G$24</f>
        <v>2826.8568246200002</v>
      </c>
      <c r="E56" s="36">
        <f>SUMIFS(СВЦЭМ!$D$33:$D$776,СВЦЭМ!$A$33:$A$776,$A56,СВЦЭМ!$B$33:$B$776,E$45)+'СЕТ СН'!$G$14+СВЦЭМ!$D$10+'СЕТ СН'!$G$5-'СЕТ СН'!$G$24</f>
        <v>2829.3476933699999</v>
      </c>
      <c r="F56" s="36">
        <f>SUMIFS(СВЦЭМ!$D$33:$D$776,СВЦЭМ!$A$33:$A$776,$A56,СВЦЭМ!$B$33:$B$776,F$45)+'СЕТ СН'!$G$14+СВЦЭМ!$D$10+'СЕТ СН'!$G$5-'СЕТ СН'!$G$24</f>
        <v>2820.6493704</v>
      </c>
      <c r="G56" s="36">
        <f>SUMIFS(СВЦЭМ!$D$33:$D$776,СВЦЭМ!$A$33:$A$776,$A56,СВЦЭМ!$B$33:$B$776,G$45)+'СЕТ СН'!$G$14+СВЦЭМ!$D$10+'СЕТ СН'!$G$5-'СЕТ СН'!$G$24</f>
        <v>2803.1735684</v>
      </c>
      <c r="H56" s="36">
        <f>SUMIFS(СВЦЭМ!$D$33:$D$776,СВЦЭМ!$A$33:$A$776,$A56,СВЦЭМ!$B$33:$B$776,H$45)+'СЕТ СН'!$G$14+СВЦЭМ!$D$10+'СЕТ СН'!$G$5-'СЕТ СН'!$G$24</f>
        <v>2774.8356127799998</v>
      </c>
      <c r="I56" s="36">
        <f>SUMIFS(СВЦЭМ!$D$33:$D$776,СВЦЭМ!$A$33:$A$776,$A56,СВЦЭМ!$B$33:$B$776,I$45)+'СЕТ СН'!$G$14+СВЦЭМ!$D$10+'СЕТ СН'!$G$5-'СЕТ СН'!$G$24</f>
        <v>2744.0232267699998</v>
      </c>
      <c r="J56" s="36">
        <f>SUMIFS(СВЦЭМ!$D$33:$D$776,СВЦЭМ!$A$33:$A$776,$A56,СВЦЭМ!$B$33:$B$776,J$45)+'СЕТ СН'!$G$14+СВЦЭМ!$D$10+'СЕТ СН'!$G$5-'СЕТ СН'!$G$24</f>
        <v>2724.4660986099998</v>
      </c>
      <c r="K56" s="36">
        <f>SUMIFS(СВЦЭМ!$D$33:$D$776,СВЦЭМ!$A$33:$A$776,$A56,СВЦЭМ!$B$33:$B$776,K$45)+'СЕТ СН'!$G$14+СВЦЭМ!$D$10+'СЕТ СН'!$G$5-'СЕТ СН'!$G$24</f>
        <v>2706.8316371199999</v>
      </c>
      <c r="L56" s="36">
        <f>SUMIFS(СВЦЭМ!$D$33:$D$776,СВЦЭМ!$A$33:$A$776,$A56,СВЦЭМ!$B$33:$B$776,L$45)+'СЕТ СН'!$G$14+СВЦЭМ!$D$10+'СЕТ СН'!$G$5-'СЕТ СН'!$G$24</f>
        <v>2717.2406371400002</v>
      </c>
      <c r="M56" s="36">
        <f>SUMIFS(СВЦЭМ!$D$33:$D$776,СВЦЭМ!$A$33:$A$776,$A56,СВЦЭМ!$B$33:$B$776,M$45)+'СЕТ СН'!$G$14+СВЦЭМ!$D$10+'СЕТ СН'!$G$5-'СЕТ СН'!$G$24</f>
        <v>2735.4222896400001</v>
      </c>
      <c r="N56" s="36">
        <f>SUMIFS(СВЦЭМ!$D$33:$D$776,СВЦЭМ!$A$33:$A$776,$A56,СВЦЭМ!$B$33:$B$776,N$45)+'СЕТ СН'!$G$14+СВЦЭМ!$D$10+'СЕТ СН'!$G$5-'СЕТ СН'!$G$24</f>
        <v>2756.4545607600003</v>
      </c>
      <c r="O56" s="36">
        <f>SUMIFS(СВЦЭМ!$D$33:$D$776,СВЦЭМ!$A$33:$A$776,$A56,СВЦЭМ!$B$33:$B$776,O$45)+'СЕТ СН'!$G$14+СВЦЭМ!$D$10+'СЕТ СН'!$G$5-'СЕТ СН'!$G$24</f>
        <v>2787.8581994599999</v>
      </c>
      <c r="P56" s="36">
        <f>SUMIFS(СВЦЭМ!$D$33:$D$776,СВЦЭМ!$A$33:$A$776,$A56,СВЦЭМ!$B$33:$B$776,P$45)+'СЕТ СН'!$G$14+СВЦЭМ!$D$10+'СЕТ СН'!$G$5-'СЕТ СН'!$G$24</f>
        <v>2809.3565453700003</v>
      </c>
      <c r="Q56" s="36">
        <f>SUMIFS(СВЦЭМ!$D$33:$D$776,СВЦЭМ!$A$33:$A$776,$A56,СВЦЭМ!$B$33:$B$776,Q$45)+'СЕТ СН'!$G$14+СВЦЭМ!$D$10+'СЕТ СН'!$G$5-'СЕТ СН'!$G$24</f>
        <v>2819.19087184</v>
      </c>
      <c r="R56" s="36">
        <f>SUMIFS(СВЦЭМ!$D$33:$D$776,СВЦЭМ!$A$33:$A$776,$A56,СВЦЭМ!$B$33:$B$776,R$45)+'СЕТ СН'!$G$14+СВЦЭМ!$D$10+'СЕТ СН'!$G$5-'СЕТ СН'!$G$24</f>
        <v>2797.6637996899999</v>
      </c>
      <c r="S56" s="36">
        <f>SUMIFS(СВЦЭМ!$D$33:$D$776,СВЦЭМ!$A$33:$A$776,$A56,СВЦЭМ!$B$33:$B$776,S$45)+'СЕТ СН'!$G$14+СВЦЭМ!$D$10+'СЕТ СН'!$G$5-'СЕТ СН'!$G$24</f>
        <v>2770.1489396699999</v>
      </c>
      <c r="T56" s="36">
        <f>SUMIFS(СВЦЭМ!$D$33:$D$776,СВЦЭМ!$A$33:$A$776,$A56,СВЦЭМ!$B$33:$B$776,T$45)+'СЕТ СН'!$G$14+СВЦЭМ!$D$10+'СЕТ СН'!$G$5-'СЕТ СН'!$G$24</f>
        <v>2744.3547257099999</v>
      </c>
      <c r="U56" s="36">
        <f>SUMIFS(СВЦЭМ!$D$33:$D$776,СВЦЭМ!$A$33:$A$776,$A56,СВЦЭМ!$B$33:$B$776,U$45)+'СЕТ СН'!$G$14+СВЦЭМ!$D$10+'СЕТ СН'!$G$5-'СЕТ СН'!$G$24</f>
        <v>2740.0240964099999</v>
      </c>
      <c r="V56" s="36">
        <f>SUMIFS(СВЦЭМ!$D$33:$D$776,СВЦЭМ!$A$33:$A$776,$A56,СВЦЭМ!$B$33:$B$776,V$45)+'СЕТ СН'!$G$14+СВЦЭМ!$D$10+'СЕТ СН'!$G$5-'СЕТ СН'!$G$24</f>
        <v>2743.6722938399998</v>
      </c>
      <c r="W56" s="36">
        <f>SUMIFS(СВЦЭМ!$D$33:$D$776,СВЦЭМ!$A$33:$A$776,$A56,СВЦЭМ!$B$33:$B$776,W$45)+'СЕТ СН'!$G$14+СВЦЭМ!$D$10+'СЕТ СН'!$G$5-'СЕТ СН'!$G$24</f>
        <v>2760.0442120100001</v>
      </c>
      <c r="X56" s="36">
        <f>SUMIFS(СВЦЭМ!$D$33:$D$776,СВЦЭМ!$A$33:$A$776,$A56,СВЦЭМ!$B$33:$B$776,X$45)+'СЕТ СН'!$G$14+СВЦЭМ!$D$10+'СЕТ СН'!$G$5-'СЕТ СН'!$G$24</f>
        <v>2772.8494093300001</v>
      </c>
      <c r="Y56" s="36">
        <f>SUMIFS(СВЦЭМ!$D$33:$D$776,СВЦЭМ!$A$33:$A$776,$A56,СВЦЭМ!$B$33:$B$776,Y$45)+'СЕТ СН'!$G$14+СВЦЭМ!$D$10+'СЕТ СН'!$G$5-'СЕТ СН'!$G$24</f>
        <v>2774.5194099199998</v>
      </c>
    </row>
    <row r="57" spans="1:25" ht="15.75" x14ac:dyDescent="0.2">
      <c r="A57" s="35">
        <f t="shared" si="1"/>
        <v>43873</v>
      </c>
      <c r="B57" s="36">
        <f>SUMIFS(СВЦЭМ!$D$33:$D$776,СВЦЭМ!$A$33:$A$776,$A57,СВЦЭМ!$B$33:$B$776,B$45)+'СЕТ СН'!$G$14+СВЦЭМ!$D$10+'СЕТ СН'!$G$5-'СЕТ СН'!$G$24</f>
        <v>2781.2871756300001</v>
      </c>
      <c r="C57" s="36">
        <f>SUMIFS(СВЦЭМ!$D$33:$D$776,СВЦЭМ!$A$33:$A$776,$A57,СВЦЭМ!$B$33:$B$776,C$45)+'СЕТ СН'!$G$14+СВЦЭМ!$D$10+'СЕТ СН'!$G$5-'СЕТ СН'!$G$24</f>
        <v>2770.93372834</v>
      </c>
      <c r="D57" s="36">
        <f>SUMIFS(СВЦЭМ!$D$33:$D$776,СВЦЭМ!$A$33:$A$776,$A57,СВЦЭМ!$B$33:$B$776,D$45)+'СЕТ СН'!$G$14+СВЦЭМ!$D$10+'СЕТ СН'!$G$5-'СЕТ СН'!$G$24</f>
        <v>2790.9222557100002</v>
      </c>
      <c r="E57" s="36">
        <f>SUMIFS(СВЦЭМ!$D$33:$D$776,СВЦЭМ!$A$33:$A$776,$A57,СВЦЭМ!$B$33:$B$776,E$45)+'СЕТ СН'!$G$14+СВЦЭМ!$D$10+'СЕТ СН'!$G$5-'СЕТ СН'!$G$24</f>
        <v>2791.0913365300003</v>
      </c>
      <c r="F57" s="36">
        <f>SUMIFS(СВЦЭМ!$D$33:$D$776,СВЦЭМ!$A$33:$A$776,$A57,СВЦЭМ!$B$33:$B$776,F$45)+'СЕТ СН'!$G$14+СВЦЭМ!$D$10+'СЕТ СН'!$G$5-'СЕТ СН'!$G$24</f>
        <v>2786.44939561</v>
      </c>
      <c r="G57" s="36">
        <f>SUMIFS(СВЦЭМ!$D$33:$D$776,СВЦЭМ!$A$33:$A$776,$A57,СВЦЭМ!$B$33:$B$776,G$45)+'СЕТ СН'!$G$14+СВЦЭМ!$D$10+'СЕТ СН'!$G$5-'СЕТ СН'!$G$24</f>
        <v>2774.2534207500003</v>
      </c>
      <c r="H57" s="36">
        <f>SUMIFS(СВЦЭМ!$D$33:$D$776,СВЦЭМ!$A$33:$A$776,$A57,СВЦЭМ!$B$33:$B$776,H$45)+'СЕТ СН'!$G$14+СВЦЭМ!$D$10+'СЕТ СН'!$G$5-'СЕТ СН'!$G$24</f>
        <v>2746.2777709100001</v>
      </c>
      <c r="I57" s="36">
        <f>SUMIFS(СВЦЭМ!$D$33:$D$776,СВЦЭМ!$A$33:$A$776,$A57,СВЦЭМ!$B$33:$B$776,I$45)+'СЕТ СН'!$G$14+СВЦЭМ!$D$10+'СЕТ СН'!$G$5-'СЕТ СН'!$G$24</f>
        <v>2734.4089229400001</v>
      </c>
      <c r="J57" s="36">
        <f>SUMIFS(СВЦЭМ!$D$33:$D$776,СВЦЭМ!$A$33:$A$776,$A57,СВЦЭМ!$B$33:$B$776,J$45)+'СЕТ СН'!$G$14+СВЦЭМ!$D$10+'СЕТ СН'!$G$5-'СЕТ СН'!$G$24</f>
        <v>2748.3585025299999</v>
      </c>
      <c r="K57" s="36">
        <f>SUMIFS(СВЦЭМ!$D$33:$D$776,СВЦЭМ!$A$33:$A$776,$A57,СВЦЭМ!$B$33:$B$776,K$45)+'СЕТ СН'!$G$14+СВЦЭМ!$D$10+'СЕТ СН'!$G$5-'СЕТ СН'!$G$24</f>
        <v>2755.7874134600002</v>
      </c>
      <c r="L57" s="36">
        <f>SUMIFS(СВЦЭМ!$D$33:$D$776,СВЦЭМ!$A$33:$A$776,$A57,СВЦЭМ!$B$33:$B$776,L$45)+'СЕТ СН'!$G$14+СВЦЭМ!$D$10+'СЕТ СН'!$G$5-'СЕТ СН'!$G$24</f>
        <v>2751.8875852199999</v>
      </c>
      <c r="M57" s="36">
        <f>SUMIFS(СВЦЭМ!$D$33:$D$776,СВЦЭМ!$A$33:$A$776,$A57,СВЦЭМ!$B$33:$B$776,M$45)+'СЕТ СН'!$G$14+СВЦЭМ!$D$10+'СЕТ СН'!$G$5-'СЕТ СН'!$G$24</f>
        <v>2735.3585035300002</v>
      </c>
      <c r="N57" s="36">
        <f>SUMIFS(СВЦЭМ!$D$33:$D$776,СВЦЭМ!$A$33:$A$776,$A57,СВЦЭМ!$B$33:$B$776,N$45)+'СЕТ СН'!$G$14+СВЦЭМ!$D$10+'СЕТ СН'!$G$5-'СЕТ СН'!$G$24</f>
        <v>2732.2188754399999</v>
      </c>
      <c r="O57" s="36">
        <f>SUMIFS(СВЦЭМ!$D$33:$D$776,СВЦЭМ!$A$33:$A$776,$A57,СВЦЭМ!$B$33:$B$776,O$45)+'СЕТ СН'!$G$14+СВЦЭМ!$D$10+'СЕТ СН'!$G$5-'СЕТ СН'!$G$24</f>
        <v>2732.8000975999998</v>
      </c>
      <c r="P57" s="36">
        <f>SUMIFS(СВЦЭМ!$D$33:$D$776,СВЦЭМ!$A$33:$A$776,$A57,СВЦЭМ!$B$33:$B$776,P$45)+'СЕТ СН'!$G$14+СВЦЭМ!$D$10+'СЕТ СН'!$G$5-'СЕТ СН'!$G$24</f>
        <v>2731.22711037</v>
      </c>
      <c r="Q57" s="36">
        <f>SUMIFS(СВЦЭМ!$D$33:$D$776,СВЦЭМ!$A$33:$A$776,$A57,СВЦЭМ!$B$33:$B$776,Q$45)+'СЕТ СН'!$G$14+СВЦЭМ!$D$10+'СЕТ СН'!$G$5-'СЕТ СН'!$G$24</f>
        <v>2728.7592511799999</v>
      </c>
      <c r="R57" s="36">
        <f>SUMIFS(СВЦЭМ!$D$33:$D$776,СВЦЭМ!$A$33:$A$776,$A57,СВЦЭМ!$B$33:$B$776,R$45)+'СЕТ СН'!$G$14+СВЦЭМ!$D$10+'СЕТ СН'!$G$5-'СЕТ СН'!$G$24</f>
        <v>2726.8895102199999</v>
      </c>
      <c r="S57" s="36">
        <f>SUMIFS(СВЦЭМ!$D$33:$D$776,СВЦЭМ!$A$33:$A$776,$A57,СВЦЭМ!$B$33:$B$776,S$45)+'СЕТ СН'!$G$14+СВЦЭМ!$D$10+'СЕТ СН'!$G$5-'СЕТ СН'!$G$24</f>
        <v>2730.2394077499998</v>
      </c>
      <c r="T57" s="36">
        <f>SUMIFS(СВЦЭМ!$D$33:$D$776,СВЦЭМ!$A$33:$A$776,$A57,СВЦЭМ!$B$33:$B$776,T$45)+'СЕТ СН'!$G$14+СВЦЭМ!$D$10+'СЕТ СН'!$G$5-'СЕТ СН'!$G$24</f>
        <v>2734.5242097700002</v>
      </c>
      <c r="U57" s="36">
        <f>SUMIFS(СВЦЭМ!$D$33:$D$776,СВЦЭМ!$A$33:$A$776,$A57,СВЦЭМ!$B$33:$B$776,U$45)+'СЕТ СН'!$G$14+СВЦЭМ!$D$10+'СЕТ СН'!$G$5-'СЕТ СН'!$G$24</f>
        <v>2742.0423099099999</v>
      </c>
      <c r="V57" s="36">
        <f>SUMIFS(СВЦЭМ!$D$33:$D$776,СВЦЭМ!$A$33:$A$776,$A57,СВЦЭМ!$B$33:$B$776,V$45)+'СЕТ СН'!$G$14+СВЦЭМ!$D$10+'СЕТ СН'!$G$5-'СЕТ СН'!$G$24</f>
        <v>2724.2852492299999</v>
      </c>
      <c r="W57" s="36">
        <f>SUMIFS(СВЦЭМ!$D$33:$D$776,СВЦЭМ!$A$33:$A$776,$A57,СВЦЭМ!$B$33:$B$776,W$45)+'СЕТ СН'!$G$14+СВЦЭМ!$D$10+'СЕТ СН'!$G$5-'СЕТ СН'!$G$24</f>
        <v>2726.9559330000002</v>
      </c>
      <c r="X57" s="36">
        <f>SUMIFS(СВЦЭМ!$D$33:$D$776,СВЦЭМ!$A$33:$A$776,$A57,СВЦЭМ!$B$33:$B$776,X$45)+'СЕТ СН'!$G$14+СВЦЭМ!$D$10+'СЕТ СН'!$G$5-'СЕТ СН'!$G$24</f>
        <v>2715.74079261</v>
      </c>
      <c r="Y57" s="36">
        <f>SUMIFS(СВЦЭМ!$D$33:$D$776,СВЦЭМ!$A$33:$A$776,$A57,СВЦЭМ!$B$33:$B$776,Y$45)+'СЕТ СН'!$G$14+СВЦЭМ!$D$10+'СЕТ СН'!$G$5-'СЕТ СН'!$G$24</f>
        <v>2710.56391691</v>
      </c>
    </row>
    <row r="58" spans="1:25" ht="15.75" x14ac:dyDescent="0.2">
      <c r="A58" s="35">
        <f t="shared" si="1"/>
        <v>43874</v>
      </c>
      <c r="B58" s="36">
        <f>SUMIFS(СВЦЭМ!$D$33:$D$776,СВЦЭМ!$A$33:$A$776,$A58,СВЦЭМ!$B$33:$B$776,B$45)+'СЕТ СН'!$G$14+СВЦЭМ!$D$10+'СЕТ СН'!$G$5-'СЕТ СН'!$G$24</f>
        <v>2754.4287355500001</v>
      </c>
      <c r="C58" s="36">
        <f>SUMIFS(СВЦЭМ!$D$33:$D$776,СВЦЭМ!$A$33:$A$776,$A58,СВЦЭМ!$B$33:$B$776,C$45)+'СЕТ СН'!$G$14+СВЦЭМ!$D$10+'СЕТ СН'!$G$5-'СЕТ СН'!$G$24</f>
        <v>2772.5369282900001</v>
      </c>
      <c r="D58" s="36">
        <f>SUMIFS(СВЦЭМ!$D$33:$D$776,СВЦЭМ!$A$33:$A$776,$A58,СВЦЭМ!$B$33:$B$776,D$45)+'СЕТ СН'!$G$14+СВЦЭМ!$D$10+'СЕТ СН'!$G$5-'СЕТ СН'!$G$24</f>
        <v>2785.7263088199998</v>
      </c>
      <c r="E58" s="36">
        <f>SUMIFS(СВЦЭМ!$D$33:$D$776,СВЦЭМ!$A$33:$A$776,$A58,СВЦЭМ!$B$33:$B$776,E$45)+'СЕТ СН'!$G$14+СВЦЭМ!$D$10+'СЕТ СН'!$G$5-'СЕТ СН'!$G$24</f>
        <v>2796.8252215000002</v>
      </c>
      <c r="F58" s="36">
        <f>SUMIFS(СВЦЭМ!$D$33:$D$776,СВЦЭМ!$A$33:$A$776,$A58,СВЦЭМ!$B$33:$B$776,F$45)+'СЕТ СН'!$G$14+СВЦЭМ!$D$10+'СЕТ СН'!$G$5-'СЕТ СН'!$G$24</f>
        <v>2791.69609808</v>
      </c>
      <c r="G58" s="36">
        <f>SUMIFS(СВЦЭМ!$D$33:$D$776,СВЦЭМ!$A$33:$A$776,$A58,СВЦЭМ!$B$33:$B$776,G$45)+'СЕТ СН'!$G$14+СВЦЭМ!$D$10+'СЕТ СН'!$G$5-'СЕТ СН'!$G$24</f>
        <v>2779.8873406299999</v>
      </c>
      <c r="H58" s="36">
        <f>SUMIFS(СВЦЭМ!$D$33:$D$776,СВЦЭМ!$A$33:$A$776,$A58,СВЦЭМ!$B$33:$B$776,H$45)+'СЕТ СН'!$G$14+СВЦЭМ!$D$10+'СЕТ СН'!$G$5-'СЕТ СН'!$G$24</f>
        <v>2755.15933301</v>
      </c>
      <c r="I58" s="36">
        <f>SUMIFS(СВЦЭМ!$D$33:$D$776,СВЦЭМ!$A$33:$A$776,$A58,СВЦЭМ!$B$33:$B$776,I$45)+'СЕТ СН'!$G$14+СВЦЭМ!$D$10+'СЕТ СН'!$G$5-'СЕТ СН'!$G$24</f>
        <v>2731.4604037399999</v>
      </c>
      <c r="J58" s="36">
        <f>SUMIFS(СВЦЭМ!$D$33:$D$776,СВЦЭМ!$A$33:$A$776,$A58,СВЦЭМ!$B$33:$B$776,J$45)+'СЕТ СН'!$G$14+СВЦЭМ!$D$10+'СЕТ СН'!$G$5-'СЕТ СН'!$G$24</f>
        <v>2727.2014407799998</v>
      </c>
      <c r="K58" s="36">
        <f>SUMIFS(СВЦЭМ!$D$33:$D$776,СВЦЭМ!$A$33:$A$776,$A58,СВЦЭМ!$B$33:$B$776,K$45)+'СЕТ СН'!$G$14+СВЦЭМ!$D$10+'СЕТ СН'!$G$5-'СЕТ СН'!$G$24</f>
        <v>2710.83934757</v>
      </c>
      <c r="L58" s="36">
        <f>SUMIFS(СВЦЭМ!$D$33:$D$776,СВЦЭМ!$A$33:$A$776,$A58,СВЦЭМ!$B$33:$B$776,L$45)+'СЕТ СН'!$G$14+СВЦЭМ!$D$10+'СЕТ СН'!$G$5-'СЕТ СН'!$G$24</f>
        <v>2707.5161638999998</v>
      </c>
      <c r="M58" s="36">
        <f>SUMIFS(СВЦЭМ!$D$33:$D$776,СВЦЭМ!$A$33:$A$776,$A58,СВЦЭМ!$B$33:$B$776,M$45)+'СЕТ СН'!$G$14+СВЦЭМ!$D$10+'СЕТ СН'!$G$5-'СЕТ СН'!$G$24</f>
        <v>2718.4395845600002</v>
      </c>
      <c r="N58" s="36">
        <f>SUMIFS(СВЦЭМ!$D$33:$D$776,СВЦЭМ!$A$33:$A$776,$A58,СВЦЭМ!$B$33:$B$776,N$45)+'СЕТ СН'!$G$14+СВЦЭМ!$D$10+'СЕТ СН'!$G$5-'СЕТ СН'!$G$24</f>
        <v>2739.8393048399998</v>
      </c>
      <c r="O58" s="36">
        <f>SUMIFS(СВЦЭМ!$D$33:$D$776,СВЦЭМ!$A$33:$A$776,$A58,СВЦЭМ!$B$33:$B$776,O$45)+'СЕТ СН'!$G$14+СВЦЭМ!$D$10+'СЕТ СН'!$G$5-'СЕТ СН'!$G$24</f>
        <v>2747.2771129499997</v>
      </c>
      <c r="P58" s="36">
        <f>SUMIFS(СВЦЭМ!$D$33:$D$776,СВЦЭМ!$A$33:$A$776,$A58,СВЦЭМ!$B$33:$B$776,P$45)+'СЕТ СН'!$G$14+СВЦЭМ!$D$10+'СЕТ СН'!$G$5-'СЕТ СН'!$G$24</f>
        <v>2752.9119882999998</v>
      </c>
      <c r="Q58" s="36">
        <f>SUMIFS(СВЦЭМ!$D$33:$D$776,СВЦЭМ!$A$33:$A$776,$A58,СВЦЭМ!$B$33:$B$776,Q$45)+'СЕТ СН'!$G$14+СВЦЭМ!$D$10+'СЕТ СН'!$G$5-'СЕТ СН'!$G$24</f>
        <v>2755.42224837</v>
      </c>
      <c r="R58" s="36">
        <f>SUMIFS(СВЦЭМ!$D$33:$D$776,СВЦЭМ!$A$33:$A$776,$A58,СВЦЭМ!$B$33:$B$776,R$45)+'СЕТ СН'!$G$14+СВЦЭМ!$D$10+'СЕТ СН'!$G$5-'СЕТ СН'!$G$24</f>
        <v>2755.3611651599999</v>
      </c>
      <c r="S58" s="36">
        <f>SUMIFS(СВЦЭМ!$D$33:$D$776,СВЦЭМ!$A$33:$A$776,$A58,СВЦЭМ!$B$33:$B$776,S$45)+'СЕТ СН'!$G$14+СВЦЭМ!$D$10+'СЕТ СН'!$G$5-'СЕТ СН'!$G$24</f>
        <v>2739.7452170000001</v>
      </c>
      <c r="T58" s="36">
        <f>SUMIFS(СВЦЭМ!$D$33:$D$776,СВЦЭМ!$A$33:$A$776,$A58,СВЦЭМ!$B$33:$B$776,T$45)+'СЕТ СН'!$G$14+СВЦЭМ!$D$10+'СЕТ СН'!$G$5-'СЕТ СН'!$G$24</f>
        <v>2702.3530502499998</v>
      </c>
      <c r="U58" s="36">
        <f>SUMIFS(СВЦЭМ!$D$33:$D$776,СВЦЭМ!$A$33:$A$776,$A58,СВЦЭМ!$B$33:$B$776,U$45)+'СЕТ СН'!$G$14+СВЦЭМ!$D$10+'СЕТ СН'!$G$5-'СЕТ СН'!$G$24</f>
        <v>2692.79500009</v>
      </c>
      <c r="V58" s="36">
        <f>SUMIFS(СВЦЭМ!$D$33:$D$776,СВЦЭМ!$A$33:$A$776,$A58,СВЦЭМ!$B$33:$B$776,V$45)+'СЕТ СН'!$G$14+СВЦЭМ!$D$10+'СЕТ СН'!$G$5-'СЕТ СН'!$G$24</f>
        <v>2687.3213674399999</v>
      </c>
      <c r="W58" s="36">
        <f>SUMIFS(СВЦЭМ!$D$33:$D$776,СВЦЭМ!$A$33:$A$776,$A58,СВЦЭМ!$B$33:$B$776,W$45)+'СЕТ СН'!$G$14+СВЦЭМ!$D$10+'СЕТ СН'!$G$5-'СЕТ СН'!$G$24</f>
        <v>2705.8607400800001</v>
      </c>
      <c r="X58" s="36">
        <f>SUMIFS(СВЦЭМ!$D$33:$D$776,СВЦЭМ!$A$33:$A$776,$A58,СВЦЭМ!$B$33:$B$776,X$45)+'СЕТ СН'!$G$14+СВЦЭМ!$D$10+'СЕТ СН'!$G$5-'СЕТ СН'!$G$24</f>
        <v>2719.02730066</v>
      </c>
      <c r="Y58" s="36">
        <f>SUMIFS(СВЦЭМ!$D$33:$D$776,СВЦЭМ!$A$33:$A$776,$A58,СВЦЭМ!$B$33:$B$776,Y$45)+'СЕТ СН'!$G$14+СВЦЭМ!$D$10+'СЕТ СН'!$G$5-'СЕТ СН'!$G$24</f>
        <v>2741.6331596999999</v>
      </c>
    </row>
    <row r="59" spans="1:25" ht="15.75" x14ac:dyDescent="0.2">
      <c r="A59" s="35">
        <f t="shared" si="1"/>
        <v>43875</v>
      </c>
      <c r="B59" s="36">
        <f>SUMIFS(СВЦЭМ!$D$33:$D$776,СВЦЭМ!$A$33:$A$776,$A59,СВЦЭМ!$B$33:$B$776,B$45)+'СЕТ СН'!$G$14+СВЦЭМ!$D$10+'СЕТ СН'!$G$5-'СЕТ СН'!$G$24</f>
        <v>2768.8009686999999</v>
      </c>
      <c r="C59" s="36">
        <f>SUMIFS(СВЦЭМ!$D$33:$D$776,СВЦЭМ!$A$33:$A$776,$A59,СВЦЭМ!$B$33:$B$776,C$45)+'СЕТ СН'!$G$14+СВЦЭМ!$D$10+'СЕТ СН'!$G$5-'СЕТ СН'!$G$24</f>
        <v>2787.7194693599999</v>
      </c>
      <c r="D59" s="36">
        <f>SUMIFS(СВЦЭМ!$D$33:$D$776,СВЦЭМ!$A$33:$A$776,$A59,СВЦЭМ!$B$33:$B$776,D$45)+'СЕТ СН'!$G$14+СВЦЭМ!$D$10+'СЕТ СН'!$G$5-'СЕТ СН'!$G$24</f>
        <v>2805.0430365299999</v>
      </c>
      <c r="E59" s="36">
        <f>SUMIFS(СВЦЭМ!$D$33:$D$776,СВЦЭМ!$A$33:$A$776,$A59,СВЦЭМ!$B$33:$B$776,E$45)+'СЕТ СН'!$G$14+СВЦЭМ!$D$10+'СЕТ СН'!$G$5-'СЕТ СН'!$G$24</f>
        <v>2803.2742194699999</v>
      </c>
      <c r="F59" s="36">
        <f>SUMIFS(СВЦЭМ!$D$33:$D$776,СВЦЭМ!$A$33:$A$776,$A59,СВЦЭМ!$B$33:$B$776,F$45)+'СЕТ СН'!$G$14+СВЦЭМ!$D$10+'СЕТ СН'!$G$5-'СЕТ СН'!$G$24</f>
        <v>2798.4643164200002</v>
      </c>
      <c r="G59" s="36">
        <f>SUMIFS(СВЦЭМ!$D$33:$D$776,СВЦЭМ!$A$33:$A$776,$A59,СВЦЭМ!$B$33:$B$776,G$45)+'СЕТ СН'!$G$14+СВЦЭМ!$D$10+'СЕТ СН'!$G$5-'СЕТ СН'!$G$24</f>
        <v>2787.8740174099999</v>
      </c>
      <c r="H59" s="36">
        <f>SUMIFS(СВЦЭМ!$D$33:$D$776,СВЦЭМ!$A$33:$A$776,$A59,СВЦЭМ!$B$33:$B$776,H$45)+'СЕТ СН'!$G$14+СВЦЭМ!$D$10+'СЕТ СН'!$G$5-'СЕТ СН'!$G$24</f>
        <v>2756.2863100099999</v>
      </c>
      <c r="I59" s="36">
        <f>SUMIFS(СВЦЭМ!$D$33:$D$776,СВЦЭМ!$A$33:$A$776,$A59,СВЦЭМ!$B$33:$B$776,I$45)+'СЕТ СН'!$G$14+СВЦЭМ!$D$10+'СЕТ СН'!$G$5-'СЕТ СН'!$G$24</f>
        <v>2733.8905382100002</v>
      </c>
      <c r="J59" s="36">
        <f>SUMIFS(СВЦЭМ!$D$33:$D$776,СВЦЭМ!$A$33:$A$776,$A59,СВЦЭМ!$B$33:$B$776,J$45)+'СЕТ СН'!$G$14+СВЦЭМ!$D$10+'СЕТ СН'!$G$5-'СЕТ СН'!$G$24</f>
        <v>2718.6141612000001</v>
      </c>
      <c r="K59" s="36">
        <f>SUMIFS(СВЦЭМ!$D$33:$D$776,СВЦЭМ!$A$33:$A$776,$A59,СВЦЭМ!$B$33:$B$776,K$45)+'СЕТ СН'!$G$14+СВЦЭМ!$D$10+'СЕТ СН'!$G$5-'СЕТ СН'!$G$24</f>
        <v>2699.86990509</v>
      </c>
      <c r="L59" s="36">
        <f>SUMIFS(СВЦЭМ!$D$33:$D$776,СВЦЭМ!$A$33:$A$776,$A59,СВЦЭМ!$B$33:$B$776,L$45)+'СЕТ СН'!$G$14+СВЦЭМ!$D$10+'СЕТ СН'!$G$5-'СЕТ СН'!$G$24</f>
        <v>2697.9073953100001</v>
      </c>
      <c r="M59" s="36">
        <f>SUMIFS(СВЦЭМ!$D$33:$D$776,СВЦЭМ!$A$33:$A$776,$A59,СВЦЭМ!$B$33:$B$776,M$45)+'СЕТ СН'!$G$14+СВЦЭМ!$D$10+'СЕТ СН'!$G$5-'СЕТ СН'!$G$24</f>
        <v>2697.7395357300002</v>
      </c>
      <c r="N59" s="36">
        <f>SUMIFS(СВЦЭМ!$D$33:$D$776,СВЦЭМ!$A$33:$A$776,$A59,СВЦЭМ!$B$33:$B$776,N$45)+'СЕТ СН'!$G$14+СВЦЭМ!$D$10+'СЕТ СН'!$G$5-'СЕТ СН'!$G$24</f>
        <v>2720.0920796400001</v>
      </c>
      <c r="O59" s="36">
        <f>SUMIFS(СВЦЭМ!$D$33:$D$776,СВЦЭМ!$A$33:$A$776,$A59,СВЦЭМ!$B$33:$B$776,O$45)+'СЕТ СН'!$G$14+СВЦЭМ!$D$10+'СЕТ СН'!$G$5-'СЕТ СН'!$G$24</f>
        <v>2730.4798681699999</v>
      </c>
      <c r="P59" s="36">
        <f>SUMIFS(СВЦЭМ!$D$33:$D$776,СВЦЭМ!$A$33:$A$776,$A59,СВЦЭМ!$B$33:$B$776,P$45)+'СЕТ СН'!$G$14+СВЦЭМ!$D$10+'СЕТ СН'!$G$5-'СЕТ СН'!$G$24</f>
        <v>2740.3271296299999</v>
      </c>
      <c r="Q59" s="36">
        <f>SUMIFS(СВЦЭМ!$D$33:$D$776,СВЦЭМ!$A$33:$A$776,$A59,СВЦЭМ!$B$33:$B$776,Q$45)+'СЕТ СН'!$G$14+СВЦЭМ!$D$10+'СЕТ СН'!$G$5-'СЕТ СН'!$G$24</f>
        <v>2745.1995396299999</v>
      </c>
      <c r="R59" s="36">
        <f>SUMIFS(СВЦЭМ!$D$33:$D$776,СВЦЭМ!$A$33:$A$776,$A59,СВЦЭМ!$B$33:$B$776,R$45)+'СЕТ СН'!$G$14+СВЦЭМ!$D$10+'СЕТ СН'!$G$5-'СЕТ СН'!$G$24</f>
        <v>2738.8921572600002</v>
      </c>
      <c r="S59" s="36">
        <f>SUMIFS(СВЦЭМ!$D$33:$D$776,СВЦЭМ!$A$33:$A$776,$A59,СВЦЭМ!$B$33:$B$776,S$45)+'СЕТ СН'!$G$14+СВЦЭМ!$D$10+'СЕТ СН'!$G$5-'СЕТ СН'!$G$24</f>
        <v>2720.33514483</v>
      </c>
      <c r="T59" s="36">
        <f>SUMIFS(СВЦЭМ!$D$33:$D$776,СВЦЭМ!$A$33:$A$776,$A59,СВЦЭМ!$B$33:$B$776,T$45)+'СЕТ СН'!$G$14+СВЦЭМ!$D$10+'СЕТ СН'!$G$5-'СЕТ СН'!$G$24</f>
        <v>2702.3914097799998</v>
      </c>
      <c r="U59" s="36">
        <f>SUMIFS(СВЦЭМ!$D$33:$D$776,СВЦЭМ!$A$33:$A$776,$A59,СВЦЭМ!$B$33:$B$776,U$45)+'СЕТ СН'!$G$14+СВЦЭМ!$D$10+'СЕТ СН'!$G$5-'СЕТ СН'!$G$24</f>
        <v>2697.9566400399999</v>
      </c>
      <c r="V59" s="36">
        <f>SUMIFS(СВЦЭМ!$D$33:$D$776,СВЦЭМ!$A$33:$A$776,$A59,СВЦЭМ!$B$33:$B$776,V$45)+'СЕТ СН'!$G$14+СВЦЭМ!$D$10+'СЕТ СН'!$G$5-'СЕТ СН'!$G$24</f>
        <v>2700.9652980400001</v>
      </c>
      <c r="W59" s="36">
        <f>SUMIFS(СВЦЭМ!$D$33:$D$776,СВЦЭМ!$A$33:$A$776,$A59,СВЦЭМ!$B$33:$B$776,W$45)+'СЕТ СН'!$G$14+СВЦЭМ!$D$10+'СЕТ СН'!$G$5-'СЕТ СН'!$G$24</f>
        <v>2719.99228993</v>
      </c>
      <c r="X59" s="36">
        <f>SUMIFS(СВЦЭМ!$D$33:$D$776,СВЦЭМ!$A$33:$A$776,$A59,СВЦЭМ!$B$33:$B$776,X$45)+'СЕТ СН'!$G$14+СВЦЭМ!$D$10+'СЕТ СН'!$G$5-'СЕТ СН'!$G$24</f>
        <v>2737.57348121</v>
      </c>
      <c r="Y59" s="36">
        <f>SUMIFS(СВЦЭМ!$D$33:$D$776,СВЦЭМ!$A$33:$A$776,$A59,СВЦЭМ!$B$33:$B$776,Y$45)+'СЕТ СН'!$G$14+СВЦЭМ!$D$10+'СЕТ СН'!$G$5-'СЕТ СН'!$G$24</f>
        <v>2742.0063435500001</v>
      </c>
    </row>
    <row r="60" spans="1:25" ht="15.75" x14ac:dyDescent="0.2">
      <c r="A60" s="35">
        <f t="shared" si="1"/>
        <v>43876</v>
      </c>
      <c r="B60" s="36">
        <f>SUMIFS(СВЦЭМ!$D$33:$D$776,СВЦЭМ!$A$33:$A$776,$A60,СВЦЭМ!$B$33:$B$776,B$45)+'СЕТ СН'!$G$14+СВЦЭМ!$D$10+'СЕТ СН'!$G$5-'СЕТ СН'!$G$24</f>
        <v>2647.88828186</v>
      </c>
      <c r="C60" s="36">
        <f>SUMIFS(СВЦЭМ!$D$33:$D$776,СВЦЭМ!$A$33:$A$776,$A60,СВЦЭМ!$B$33:$B$776,C$45)+'СЕТ СН'!$G$14+СВЦЭМ!$D$10+'СЕТ СН'!$G$5-'СЕТ СН'!$G$24</f>
        <v>2665.0500061000002</v>
      </c>
      <c r="D60" s="36">
        <f>SUMIFS(СВЦЭМ!$D$33:$D$776,СВЦЭМ!$A$33:$A$776,$A60,СВЦЭМ!$B$33:$B$776,D$45)+'СЕТ СН'!$G$14+СВЦЭМ!$D$10+'СЕТ СН'!$G$5-'СЕТ СН'!$G$24</f>
        <v>2690.3881764799999</v>
      </c>
      <c r="E60" s="36">
        <f>SUMIFS(СВЦЭМ!$D$33:$D$776,СВЦЭМ!$A$33:$A$776,$A60,СВЦЭМ!$B$33:$B$776,E$45)+'СЕТ СН'!$G$14+СВЦЭМ!$D$10+'СЕТ СН'!$G$5-'СЕТ СН'!$G$24</f>
        <v>2705.7938969000002</v>
      </c>
      <c r="F60" s="36">
        <f>SUMIFS(СВЦЭМ!$D$33:$D$776,СВЦЭМ!$A$33:$A$776,$A60,СВЦЭМ!$B$33:$B$776,F$45)+'СЕТ СН'!$G$14+СВЦЭМ!$D$10+'СЕТ СН'!$G$5-'СЕТ СН'!$G$24</f>
        <v>2705.2284812899998</v>
      </c>
      <c r="G60" s="36">
        <f>SUMIFS(СВЦЭМ!$D$33:$D$776,СВЦЭМ!$A$33:$A$776,$A60,СВЦЭМ!$B$33:$B$776,G$45)+'СЕТ СН'!$G$14+СВЦЭМ!$D$10+'СЕТ СН'!$G$5-'СЕТ СН'!$G$24</f>
        <v>2691.62877093</v>
      </c>
      <c r="H60" s="36">
        <f>SUMIFS(СВЦЭМ!$D$33:$D$776,СВЦЭМ!$A$33:$A$776,$A60,СВЦЭМ!$B$33:$B$776,H$45)+'СЕТ СН'!$G$14+СВЦЭМ!$D$10+'СЕТ СН'!$G$5-'СЕТ СН'!$G$24</f>
        <v>2685.3805361599998</v>
      </c>
      <c r="I60" s="36">
        <f>SUMIFS(СВЦЭМ!$D$33:$D$776,СВЦЭМ!$A$33:$A$776,$A60,СВЦЭМ!$B$33:$B$776,I$45)+'СЕТ СН'!$G$14+СВЦЭМ!$D$10+'СЕТ СН'!$G$5-'СЕТ СН'!$G$24</f>
        <v>2687.13499611</v>
      </c>
      <c r="J60" s="36">
        <f>SUMIFS(СВЦЭМ!$D$33:$D$776,СВЦЭМ!$A$33:$A$776,$A60,СВЦЭМ!$B$33:$B$776,J$45)+'СЕТ СН'!$G$14+СВЦЭМ!$D$10+'СЕТ СН'!$G$5-'СЕТ СН'!$G$24</f>
        <v>2707.4396656899999</v>
      </c>
      <c r="K60" s="36">
        <f>SUMIFS(СВЦЭМ!$D$33:$D$776,СВЦЭМ!$A$33:$A$776,$A60,СВЦЭМ!$B$33:$B$776,K$45)+'СЕТ СН'!$G$14+СВЦЭМ!$D$10+'СЕТ СН'!$G$5-'СЕТ СН'!$G$24</f>
        <v>2717.8624803799999</v>
      </c>
      <c r="L60" s="36">
        <f>SUMIFS(СВЦЭМ!$D$33:$D$776,СВЦЭМ!$A$33:$A$776,$A60,СВЦЭМ!$B$33:$B$776,L$45)+'СЕТ СН'!$G$14+СВЦЭМ!$D$10+'СЕТ СН'!$G$5-'СЕТ СН'!$G$24</f>
        <v>2724.48251136</v>
      </c>
      <c r="M60" s="36">
        <f>SUMIFS(СВЦЭМ!$D$33:$D$776,СВЦЭМ!$A$33:$A$776,$A60,СВЦЭМ!$B$33:$B$776,M$45)+'СЕТ СН'!$G$14+СВЦЭМ!$D$10+'СЕТ СН'!$G$5-'СЕТ СН'!$G$24</f>
        <v>2711.0071479200001</v>
      </c>
      <c r="N60" s="36">
        <f>SUMIFS(СВЦЭМ!$D$33:$D$776,СВЦЭМ!$A$33:$A$776,$A60,СВЦЭМ!$B$33:$B$776,N$45)+'СЕТ СН'!$G$14+СВЦЭМ!$D$10+'СЕТ СН'!$G$5-'СЕТ СН'!$G$24</f>
        <v>2707.4116781600001</v>
      </c>
      <c r="O60" s="36">
        <f>SUMIFS(СВЦЭМ!$D$33:$D$776,СВЦЭМ!$A$33:$A$776,$A60,СВЦЭМ!$B$33:$B$776,O$45)+'СЕТ СН'!$G$14+СВЦЭМ!$D$10+'СЕТ СН'!$G$5-'СЕТ СН'!$G$24</f>
        <v>2707.1649117100001</v>
      </c>
      <c r="P60" s="36">
        <f>SUMIFS(СВЦЭМ!$D$33:$D$776,СВЦЭМ!$A$33:$A$776,$A60,СВЦЭМ!$B$33:$B$776,P$45)+'СЕТ СН'!$G$14+СВЦЭМ!$D$10+'СЕТ СН'!$G$5-'СЕТ СН'!$G$24</f>
        <v>2694.8871134299998</v>
      </c>
      <c r="Q60" s="36">
        <f>SUMIFS(СВЦЭМ!$D$33:$D$776,СВЦЭМ!$A$33:$A$776,$A60,СВЦЭМ!$B$33:$B$776,Q$45)+'СЕТ СН'!$G$14+СВЦЭМ!$D$10+'СЕТ СН'!$G$5-'СЕТ СН'!$G$24</f>
        <v>2681.5728225399998</v>
      </c>
      <c r="R60" s="36">
        <f>SUMIFS(СВЦЭМ!$D$33:$D$776,СВЦЭМ!$A$33:$A$776,$A60,СВЦЭМ!$B$33:$B$776,R$45)+'СЕТ СН'!$G$14+СВЦЭМ!$D$10+'СЕТ СН'!$G$5-'СЕТ СН'!$G$24</f>
        <v>2688.3681896500002</v>
      </c>
      <c r="S60" s="36">
        <f>SUMIFS(СВЦЭМ!$D$33:$D$776,СВЦЭМ!$A$33:$A$776,$A60,СВЦЭМ!$B$33:$B$776,S$45)+'СЕТ СН'!$G$14+СВЦЭМ!$D$10+'СЕТ СН'!$G$5-'СЕТ СН'!$G$24</f>
        <v>2694.6726282099999</v>
      </c>
      <c r="T60" s="36">
        <f>SUMIFS(СВЦЭМ!$D$33:$D$776,СВЦЭМ!$A$33:$A$776,$A60,СВЦЭМ!$B$33:$B$776,T$45)+'СЕТ СН'!$G$14+СВЦЭМ!$D$10+'СЕТ СН'!$G$5-'СЕТ СН'!$G$24</f>
        <v>2710.3085955000001</v>
      </c>
      <c r="U60" s="36">
        <f>SUMIFS(СВЦЭМ!$D$33:$D$776,СВЦЭМ!$A$33:$A$776,$A60,СВЦЭМ!$B$33:$B$776,U$45)+'СЕТ СН'!$G$14+СВЦЭМ!$D$10+'СЕТ СН'!$G$5-'СЕТ СН'!$G$24</f>
        <v>2714.5767951799999</v>
      </c>
      <c r="V60" s="36">
        <f>SUMIFS(СВЦЭМ!$D$33:$D$776,СВЦЭМ!$A$33:$A$776,$A60,СВЦЭМ!$B$33:$B$776,V$45)+'СЕТ СН'!$G$14+СВЦЭМ!$D$10+'СЕТ СН'!$G$5-'СЕТ СН'!$G$24</f>
        <v>2697.72997786</v>
      </c>
      <c r="W60" s="36">
        <f>SUMIFS(СВЦЭМ!$D$33:$D$776,СВЦЭМ!$A$33:$A$776,$A60,СВЦЭМ!$B$33:$B$776,W$45)+'СЕТ СН'!$G$14+СВЦЭМ!$D$10+'СЕТ СН'!$G$5-'СЕТ СН'!$G$24</f>
        <v>2695.7618177599998</v>
      </c>
      <c r="X60" s="36">
        <f>SUMIFS(СВЦЭМ!$D$33:$D$776,СВЦЭМ!$A$33:$A$776,$A60,СВЦЭМ!$B$33:$B$776,X$45)+'СЕТ СН'!$G$14+СВЦЭМ!$D$10+'СЕТ СН'!$G$5-'СЕТ СН'!$G$24</f>
        <v>2689.3091891399999</v>
      </c>
      <c r="Y60" s="36">
        <f>SUMIFS(СВЦЭМ!$D$33:$D$776,СВЦЭМ!$A$33:$A$776,$A60,СВЦЭМ!$B$33:$B$776,Y$45)+'СЕТ СН'!$G$14+СВЦЭМ!$D$10+'СЕТ СН'!$G$5-'СЕТ СН'!$G$24</f>
        <v>2660.3958566000001</v>
      </c>
    </row>
    <row r="61" spans="1:25" ht="15.75" x14ac:dyDescent="0.2">
      <c r="A61" s="35">
        <f t="shared" si="1"/>
        <v>43877</v>
      </c>
      <c r="B61" s="36">
        <f>SUMIFS(СВЦЭМ!$D$33:$D$776,СВЦЭМ!$A$33:$A$776,$A61,СВЦЭМ!$B$33:$B$776,B$45)+'СЕТ СН'!$G$14+СВЦЭМ!$D$10+'СЕТ СН'!$G$5-'СЕТ СН'!$G$24</f>
        <v>2762.2767578600001</v>
      </c>
      <c r="C61" s="36">
        <f>SUMIFS(СВЦЭМ!$D$33:$D$776,СВЦЭМ!$A$33:$A$776,$A61,СВЦЭМ!$B$33:$B$776,C$45)+'СЕТ СН'!$G$14+СВЦЭМ!$D$10+'СЕТ СН'!$G$5-'СЕТ СН'!$G$24</f>
        <v>2794.0424904400002</v>
      </c>
      <c r="D61" s="36">
        <f>SUMIFS(СВЦЭМ!$D$33:$D$776,СВЦЭМ!$A$33:$A$776,$A61,СВЦЭМ!$B$33:$B$776,D$45)+'СЕТ СН'!$G$14+СВЦЭМ!$D$10+'СЕТ СН'!$G$5-'СЕТ СН'!$G$24</f>
        <v>2805.7126362700001</v>
      </c>
      <c r="E61" s="36">
        <f>SUMIFS(СВЦЭМ!$D$33:$D$776,СВЦЭМ!$A$33:$A$776,$A61,СВЦЭМ!$B$33:$B$776,E$45)+'СЕТ СН'!$G$14+СВЦЭМ!$D$10+'СЕТ СН'!$G$5-'СЕТ СН'!$G$24</f>
        <v>2814.8048672999998</v>
      </c>
      <c r="F61" s="36">
        <f>SUMIFS(СВЦЭМ!$D$33:$D$776,СВЦЭМ!$A$33:$A$776,$A61,СВЦЭМ!$B$33:$B$776,F$45)+'СЕТ СН'!$G$14+СВЦЭМ!$D$10+'СЕТ СН'!$G$5-'СЕТ СН'!$G$24</f>
        <v>2815.7740722899998</v>
      </c>
      <c r="G61" s="36">
        <f>SUMIFS(СВЦЭМ!$D$33:$D$776,СВЦЭМ!$A$33:$A$776,$A61,СВЦЭМ!$B$33:$B$776,G$45)+'СЕТ СН'!$G$14+СВЦЭМ!$D$10+'СЕТ СН'!$G$5-'СЕТ СН'!$G$24</f>
        <v>2804.76672745</v>
      </c>
      <c r="H61" s="36">
        <f>SUMIFS(СВЦЭМ!$D$33:$D$776,СВЦЭМ!$A$33:$A$776,$A61,СВЦЭМ!$B$33:$B$776,H$45)+'СЕТ СН'!$G$14+СВЦЭМ!$D$10+'СЕТ СН'!$G$5-'СЕТ СН'!$G$24</f>
        <v>2777.5550193399999</v>
      </c>
      <c r="I61" s="36">
        <f>SUMIFS(СВЦЭМ!$D$33:$D$776,СВЦЭМ!$A$33:$A$776,$A61,СВЦЭМ!$B$33:$B$776,I$45)+'СЕТ СН'!$G$14+СВЦЭМ!$D$10+'СЕТ СН'!$G$5-'СЕТ СН'!$G$24</f>
        <v>2748.7356721000001</v>
      </c>
      <c r="J61" s="36">
        <f>SUMIFS(СВЦЭМ!$D$33:$D$776,СВЦЭМ!$A$33:$A$776,$A61,СВЦЭМ!$B$33:$B$776,J$45)+'СЕТ СН'!$G$14+СВЦЭМ!$D$10+'СЕТ СН'!$G$5-'СЕТ СН'!$G$24</f>
        <v>2715.04616188</v>
      </c>
      <c r="K61" s="36">
        <f>SUMIFS(СВЦЭМ!$D$33:$D$776,СВЦЭМ!$A$33:$A$776,$A61,СВЦЭМ!$B$33:$B$776,K$45)+'СЕТ СН'!$G$14+СВЦЭМ!$D$10+'СЕТ СН'!$G$5-'СЕТ СН'!$G$24</f>
        <v>2692.4772755399999</v>
      </c>
      <c r="L61" s="36">
        <f>SUMIFS(СВЦЭМ!$D$33:$D$776,СВЦЭМ!$A$33:$A$776,$A61,СВЦЭМ!$B$33:$B$776,L$45)+'СЕТ СН'!$G$14+СВЦЭМ!$D$10+'СЕТ СН'!$G$5-'СЕТ СН'!$G$24</f>
        <v>2681.30105258</v>
      </c>
      <c r="M61" s="36">
        <f>SUMIFS(СВЦЭМ!$D$33:$D$776,СВЦЭМ!$A$33:$A$776,$A61,СВЦЭМ!$B$33:$B$776,M$45)+'СЕТ СН'!$G$14+СВЦЭМ!$D$10+'СЕТ СН'!$G$5-'СЕТ СН'!$G$24</f>
        <v>2690.4468474099999</v>
      </c>
      <c r="N61" s="36">
        <f>SUMIFS(СВЦЭМ!$D$33:$D$776,СВЦЭМ!$A$33:$A$776,$A61,СВЦЭМ!$B$33:$B$776,N$45)+'СЕТ СН'!$G$14+СВЦЭМ!$D$10+'СЕТ СН'!$G$5-'СЕТ СН'!$G$24</f>
        <v>2703.8755273799998</v>
      </c>
      <c r="O61" s="36">
        <f>SUMIFS(СВЦЭМ!$D$33:$D$776,СВЦЭМ!$A$33:$A$776,$A61,СВЦЭМ!$B$33:$B$776,O$45)+'СЕТ СН'!$G$14+СВЦЭМ!$D$10+'СЕТ СН'!$G$5-'СЕТ СН'!$G$24</f>
        <v>2715.9253177199998</v>
      </c>
      <c r="P61" s="36">
        <f>SUMIFS(СВЦЭМ!$D$33:$D$776,СВЦЭМ!$A$33:$A$776,$A61,СВЦЭМ!$B$33:$B$776,P$45)+'СЕТ СН'!$G$14+СВЦЭМ!$D$10+'СЕТ СН'!$G$5-'СЕТ СН'!$G$24</f>
        <v>2730.8558175600001</v>
      </c>
      <c r="Q61" s="36">
        <f>SUMIFS(СВЦЭМ!$D$33:$D$776,СВЦЭМ!$A$33:$A$776,$A61,СВЦЭМ!$B$33:$B$776,Q$45)+'СЕТ СН'!$G$14+СВЦЭМ!$D$10+'СЕТ СН'!$G$5-'СЕТ СН'!$G$24</f>
        <v>2738.4740738999999</v>
      </c>
      <c r="R61" s="36">
        <f>SUMIFS(СВЦЭМ!$D$33:$D$776,СВЦЭМ!$A$33:$A$776,$A61,СВЦЭМ!$B$33:$B$776,R$45)+'СЕТ СН'!$G$14+СВЦЭМ!$D$10+'СЕТ СН'!$G$5-'СЕТ СН'!$G$24</f>
        <v>2731.2360474400002</v>
      </c>
      <c r="S61" s="36">
        <f>SUMIFS(СВЦЭМ!$D$33:$D$776,СВЦЭМ!$A$33:$A$776,$A61,СВЦЭМ!$B$33:$B$776,S$45)+'СЕТ СН'!$G$14+СВЦЭМ!$D$10+'СЕТ СН'!$G$5-'СЕТ СН'!$G$24</f>
        <v>2721.5003619300001</v>
      </c>
      <c r="T61" s="36">
        <f>SUMIFS(СВЦЭМ!$D$33:$D$776,СВЦЭМ!$A$33:$A$776,$A61,СВЦЭМ!$B$33:$B$776,T$45)+'СЕТ СН'!$G$14+СВЦЭМ!$D$10+'СЕТ СН'!$G$5-'СЕТ СН'!$G$24</f>
        <v>2691.3853631000002</v>
      </c>
      <c r="U61" s="36">
        <f>SUMIFS(СВЦЭМ!$D$33:$D$776,СВЦЭМ!$A$33:$A$776,$A61,СВЦЭМ!$B$33:$B$776,U$45)+'СЕТ СН'!$G$14+СВЦЭМ!$D$10+'СЕТ СН'!$G$5-'СЕТ СН'!$G$24</f>
        <v>2692.99850165</v>
      </c>
      <c r="V61" s="36">
        <f>SUMIFS(СВЦЭМ!$D$33:$D$776,СВЦЭМ!$A$33:$A$776,$A61,СВЦЭМ!$B$33:$B$776,V$45)+'СЕТ СН'!$G$14+СВЦЭМ!$D$10+'СЕТ СН'!$G$5-'СЕТ СН'!$G$24</f>
        <v>2698.2504780300001</v>
      </c>
      <c r="W61" s="36">
        <f>SUMIFS(СВЦЭМ!$D$33:$D$776,СВЦЭМ!$A$33:$A$776,$A61,СВЦЭМ!$B$33:$B$776,W$45)+'СЕТ СН'!$G$14+СВЦЭМ!$D$10+'СЕТ СН'!$G$5-'СЕТ СН'!$G$24</f>
        <v>2717.46927942</v>
      </c>
      <c r="X61" s="36">
        <f>SUMIFS(СВЦЭМ!$D$33:$D$776,СВЦЭМ!$A$33:$A$776,$A61,СВЦЭМ!$B$33:$B$776,X$45)+'СЕТ СН'!$G$14+СВЦЭМ!$D$10+'СЕТ СН'!$G$5-'СЕТ СН'!$G$24</f>
        <v>2705.1473743699999</v>
      </c>
      <c r="Y61" s="36">
        <f>SUMIFS(СВЦЭМ!$D$33:$D$776,СВЦЭМ!$A$33:$A$776,$A61,СВЦЭМ!$B$33:$B$776,Y$45)+'СЕТ СН'!$G$14+СВЦЭМ!$D$10+'СЕТ СН'!$G$5-'СЕТ СН'!$G$24</f>
        <v>2729.12549721</v>
      </c>
    </row>
    <row r="62" spans="1:25" ht="15.75" x14ac:dyDescent="0.2">
      <c r="A62" s="35">
        <f t="shared" si="1"/>
        <v>43878</v>
      </c>
      <c r="B62" s="36">
        <f>SUMIFS(СВЦЭМ!$D$33:$D$776,СВЦЭМ!$A$33:$A$776,$A62,СВЦЭМ!$B$33:$B$776,B$45)+'СЕТ СН'!$G$14+СВЦЭМ!$D$10+'СЕТ СН'!$G$5-'СЕТ СН'!$G$24</f>
        <v>2755.8762858499999</v>
      </c>
      <c r="C62" s="36">
        <f>SUMIFS(СВЦЭМ!$D$33:$D$776,СВЦЭМ!$A$33:$A$776,$A62,СВЦЭМ!$B$33:$B$776,C$45)+'СЕТ СН'!$G$14+СВЦЭМ!$D$10+'СЕТ СН'!$G$5-'СЕТ СН'!$G$24</f>
        <v>2770.7470501899998</v>
      </c>
      <c r="D62" s="36">
        <f>SUMIFS(СВЦЭМ!$D$33:$D$776,СВЦЭМ!$A$33:$A$776,$A62,СВЦЭМ!$B$33:$B$776,D$45)+'СЕТ СН'!$G$14+СВЦЭМ!$D$10+'СЕТ СН'!$G$5-'СЕТ СН'!$G$24</f>
        <v>2784.6584467100001</v>
      </c>
      <c r="E62" s="36">
        <f>SUMIFS(СВЦЭМ!$D$33:$D$776,СВЦЭМ!$A$33:$A$776,$A62,СВЦЭМ!$B$33:$B$776,E$45)+'СЕТ СН'!$G$14+СВЦЭМ!$D$10+'СЕТ СН'!$G$5-'СЕТ СН'!$G$24</f>
        <v>2792.0506376900003</v>
      </c>
      <c r="F62" s="36">
        <f>SUMIFS(СВЦЭМ!$D$33:$D$776,СВЦЭМ!$A$33:$A$776,$A62,СВЦЭМ!$B$33:$B$776,F$45)+'СЕТ СН'!$G$14+СВЦЭМ!$D$10+'СЕТ СН'!$G$5-'СЕТ СН'!$G$24</f>
        <v>2789.97094659</v>
      </c>
      <c r="G62" s="36">
        <f>SUMIFS(СВЦЭМ!$D$33:$D$776,СВЦЭМ!$A$33:$A$776,$A62,СВЦЭМ!$B$33:$B$776,G$45)+'СЕТ СН'!$G$14+СВЦЭМ!$D$10+'СЕТ СН'!$G$5-'СЕТ СН'!$G$24</f>
        <v>2773.2469438899998</v>
      </c>
      <c r="H62" s="36">
        <f>SUMIFS(СВЦЭМ!$D$33:$D$776,СВЦЭМ!$A$33:$A$776,$A62,СВЦЭМ!$B$33:$B$776,H$45)+'СЕТ СН'!$G$14+СВЦЭМ!$D$10+'СЕТ СН'!$G$5-'СЕТ СН'!$G$24</f>
        <v>2737.06085897</v>
      </c>
      <c r="I62" s="36">
        <f>SUMIFS(СВЦЭМ!$D$33:$D$776,СВЦЭМ!$A$33:$A$776,$A62,СВЦЭМ!$B$33:$B$776,I$45)+'СЕТ СН'!$G$14+СВЦЭМ!$D$10+'СЕТ СН'!$G$5-'СЕТ СН'!$G$24</f>
        <v>2707.9829121600001</v>
      </c>
      <c r="J62" s="36">
        <f>SUMIFS(СВЦЭМ!$D$33:$D$776,СВЦЭМ!$A$33:$A$776,$A62,СВЦЭМ!$B$33:$B$776,J$45)+'СЕТ СН'!$G$14+СВЦЭМ!$D$10+'СЕТ СН'!$G$5-'СЕТ СН'!$G$24</f>
        <v>2733.8259114799998</v>
      </c>
      <c r="K62" s="36">
        <f>SUMIFS(СВЦЭМ!$D$33:$D$776,СВЦЭМ!$A$33:$A$776,$A62,СВЦЭМ!$B$33:$B$776,K$45)+'СЕТ СН'!$G$14+СВЦЭМ!$D$10+'СЕТ СН'!$G$5-'СЕТ СН'!$G$24</f>
        <v>2705.1580283600001</v>
      </c>
      <c r="L62" s="36">
        <f>SUMIFS(СВЦЭМ!$D$33:$D$776,СВЦЭМ!$A$33:$A$776,$A62,СВЦЭМ!$B$33:$B$776,L$45)+'СЕТ СН'!$G$14+СВЦЭМ!$D$10+'СЕТ СН'!$G$5-'СЕТ СН'!$G$24</f>
        <v>2698.22068623</v>
      </c>
      <c r="M62" s="36">
        <f>SUMIFS(СВЦЭМ!$D$33:$D$776,СВЦЭМ!$A$33:$A$776,$A62,СВЦЭМ!$B$33:$B$776,M$45)+'СЕТ СН'!$G$14+СВЦЭМ!$D$10+'СЕТ СН'!$G$5-'СЕТ СН'!$G$24</f>
        <v>2710.2816600000001</v>
      </c>
      <c r="N62" s="36">
        <f>SUMIFS(СВЦЭМ!$D$33:$D$776,СВЦЭМ!$A$33:$A$776,$A62,СВЦЭМ!$B$33:$B$776,N$45)+'СЕТ СН'!$G$14+СВЦЭМ!$D$10+'СЕТ СН'!$G$5-'СЕТ СН'!$G$24</f>
        <v>2726.2540997699998</v>
      </c>
      <c r="O62" s="36">
        <f>SUMIFS(СВЦЭМ!$D$33:$D$776,СВЦЭМ!$A$33:$A$776,$A62,СВЦЭМ!$B$33:$B$776,O$45)+'СЕТ СН'!$G$14+СВЦЭМ!$D$10+'СЕТ СН'!$G$5-'СЕТ СН'!$G$24</f>
        <v>2735.12079885</v>
      </c>
      <c r="P62" s="36">
        <f>SUMIFS(СВЦЭМ!$D$33:$D$776,СВЦЭМ!$A$33:$A$776,$A62,СВЦЭМ!$B$33:$B$776,P$45)+'СЕТ СН'!$G$14+СВЦЭМ!$D$10+'СЕТ СН'!$G$5-'СЕТ СН'!$G$24</f>
        <v>2754.5688103699999</v>
      </c>
      <c r="Q62" s="36">
        <f>SUMIFS(СВЦЭМ!$D$33:$D$776,СВЦЭМ!$A$33:$A$776,$A62,СВЦЭМ!$B$33:$B$776,Q$45)+'СЕТ СН'!$G$14+СВЦЭМ!$D$10+'СЕТ СН'!$G$5-'СЕТ СН'!$G$24</f>
        <v>2774.3012346699998</v>
      </c>
      <c r="R62" s="36">
        <f>SUMIFS(СВЦЭМ!$D$33:$D$776,СВЦЭМ!$A$33:$A$776,$A62,СВЦЭМ!$B$33:$B$776,R$45)+'СЕТ СН'!$G$14+СВЦЭМ!$D$10+'СЕТ СН'!$G$5-'СЕТ СН'!$G$24</f>
        <v>2772.13566597</v>
      </c>
      <c r="S62" s="36">
        <f>SUMIFS(СВЦЭМ!$D$33:$D$776,СВЦЭМ!$A$33:$A$776,$A62,СВЦЭМ!$B$33:$B$776,S$45)+'СЕТ СН'!$G$14+СВЦЭМ!$D$10+'СЕТ СН'!$G$5-'СЕТ СН'!$G$24</f>
        <v>2753.3868593100001</v>
      </c>
      <c r="T62" s="36">
        <f>SUMIFS(СВЦЭМ!$D$33:$D$776,СВЦЭМ!$A$33:$A$776,$A62,СВЦЭМ!$B$33:$B$776,T$45)+'СЕТ СН'!$G$14+СВЦЭМ!$D$10+'СЕТ СН'!$G$5-'СЕТ СН'!$G$24</f>
        <v>2713.55175538</v>
      </c>
      <c r="U62" s="36">
        <f>SUMIFS(СВЦЭМ!$D$33:$D$776,СВЦЭМ!$A$33:$A$776,$A62,СВЦЭМ!$B$33:$B$776,U$45)+'СЕТ СН'!$G$14+СВЦЭМ!$D$10+'СЕТ СН'!$G$5-'СЕТ СН'!$G$24</f>
        <v>2700.64156869</v>
      </c>
      <c r="V62" s="36">
        <f>SUMIFS(СВЦЭМ!$D$33:$D$776,СВЦЭМ!$A$33:$A$776,$A62,СВЦЭМ!$B$33:$B$776,V$45)+'СЕТ СН'!$G$14+СВЦЭМ!$D$10+'СЕТ СН'!$G$5-'СЕТ СН'!$G$24</f>
        <v>2705.0474880500001</v>
      </c>
      <c r="W62" s="36">
        <f>SUMIFS(СВЦЭМ!$D$33:$D$776,СВЦЭМ!$A$33:$A$776,$A62,СВЦЭМ!$B$33:$B$776,W$45)+'СЕТ СН'!$G$14+СВЦЭМ!$D$10+'СЕТ СН'!$G$5-'СЕТ СН'!$G$24</f>
        <v>2728.56141342</v>
      </c>
      <c r="X62" s="36">
        <f>SUMIFS(СВЦЭМ!$D$33:$D$776,СВЦЭМ!$A$33:$A$776,$A62,СВЦЭМ!$B$33:$B$776,X$45)+'СЕТ СН'!$G$14+СВЦЭМ!$D$10+'СЕТ СН'!$G$5-'СЕТ СН'!$G$24</f>
        <v>2739.88764077</v>
      </c>
      <c r="Y62" s="36">
        <f>SUMIFS(СВЦЭМ!$D$33:$D$776,СВЦЭМ!$A$33:$A$776,$A62,СВЦЭМ!$B$33:$B$776,Y$45)+'СЕТ СН'!$G$14+СВЦЭМ!$D$10+'СЕТ СН'!$G$5-'СЕТ СН'!$G$24</f>
        <v>2778.0077085200001</v>
      </c>
    </row>
    <row r="63" spans="1:25" ht="15.75" x14ac:dyDescent="0.2">
      <c r="A63" s="35">
        <f t="shared" si="1"/>
        <v>43879</v>
      </c>
      <c r="B63" s="36">
        <f>SUMIFS(СВЦЭМ!$D$33:$D$776,СВЦЭМ!$A$33:$A$776,$A63,СВЦЭМ!$B$33:$B$776,B$45)+'СЕТ СН'!$G$14+СВЦЭМ!$D$10+'СЕТ СН'!$G$5-'СЕТ СН'!$G$24</f>
        <v>2732.4226983600001</v>
      </c>
      <c r="C63" s="36">
        <f>SUMIFS(СВЦЭМ!$D$33:$D$776,СВЦЭМ!$A$33:$A$776,$A63,СВЦЭМ!$B$33:$B$776,C$45)+'СЕТ СН'!$G$14+СВЦЭМ!$D$10+'СЕТ СН'!$G$5-'СЕТ СН'!$G$24</f>
        <v>2765.6434864100002</v>
      </c>
      <c r="D63" s="36">
        <f>SUMIFS(СВЦЭМ!$D$33:$D$776,СВЦЭМ!$A$33:$A$776,$A63,СВЦЭМ!$B$33:$B$776,D$45)+'СЕТ СН'!$G$14+СВЦЭМ!$D$10+'СЕТ СН'!$G$5-'СЕТ СН'!$G$24</f>
        <v>2774.0100748200002</v>
      </c>
      <c r="E63" s="36">
        <f>SUMIFS(СВЦЭМ!$D$33:$D$776,СВЦЭМ!$A$33:$A$776,$A63,СВЦЭМ!$B$33:$B$776,E$45)+'СЕТ СН'!$G$14+СВЦЭМ!$D$10+'СЕТ СН'!$G$5-'СЕТ СН'!$G$24</f>
        <v>2781.67741002</v>
      </c>
      <c r="F63" s="36">
        <f>SUMIFS(СВЦЭМ!$D$33:$D$776,СВЦЭМ!$A$33:$A$776,$A63,СВЦЭМ!$B$33:$B$776,F$45)+'СЕТ СН'!$G$14+СВЦЭМ!$D$10+'СЕТ СН'!$G$5-'СЕТ СН'!$G$24</f>
        <v>2773.0560414000001</v>
      </c>
      <c r="G63" s="36">
        <f>SUMIFS(СВЦЭМ!$D$33:$D$776,СВЦЭМ!$A$33:$A$776,$A63,СВЦЭМ!$B$33:$B$776,G$45)+'СЕТ СН'!$G$14+СВЦЭМ!$D$10+'СЕТ СН'!$G$5-'СЕТ СН'!$G$24</f>
        <v>2758.9133304400002</v>
      </c>
      <c r="H63" s="36">
        <f>SUMIFS(СВЦЭМ!$D$33:$D$776,СВЦЭМ!$A$33:$A$776,$A63,СВЦЭМ!$B$33:$B$776,H$45)+'СЕТ СН'!$G$14+СВЦЭМ!$D$10+'СЕТ СН'!$G$5-'СЕТ СН'!$G$24</f>
        <v>2728.5381828</v>
      </c>
      <c r="I63" s="36">
        <f>SUMIFS(СВЦЭМ!$D$33:$D$776,СВЦЭМ!$A$33:$A$776,$A63,СВЦЭМ!$B$33:$B$776,I$45)+'СЕТ СН'!$G$14+СВЦЭМ!$D$10+'СЕТ СН'!$G$5-'СЕТ СН'!$G$24</f>
        <v>2697.7712281300001</v>
      </c>
      <c r="J63" s="36">
        <f>SUMIFS(СВЦЭМ!$D$33:$D$776,СВЦЭМ!$A$33:$A$776,$A63,СВЦЭМ!$B$33:$B$776,J$45)+'СЕТ СН'!$G$14+СВЦЭМ!$D$10+'СЕТ СН'!$G$5-'СЕТ СН'!$G$24</f>
        <v>2692.3833924999999</v>
      </c>
      <c r="K63" s="36">
        <f>SUMIFS(СВЦЭМ!$D$33:$D$776,СВЦЭМ!$A$33:$A$776,$A63,СВЦЭМ!$B$33:$B$776,K$45)+'СЕТ СН'!$G$14+СВЦЭМ!$D$10+'СЕТ СН'!$G$5-'СЕТ СН'!$G$24</f>
        <v>2693.2544958500002</v>
      </c>
      <c r="L63" s="36">
        <f>SUMIFS(СВЦЭМ!$D$33:$D$776,СВЦЭМ!$A$33:$A$776,$A63,СВЦЭМ!$B$33:$B$776,L$45)+'СЕТ СН'!$G$14+СВЦЭМ!$D$10+'СЕТ СН'!$G$5-'СЕТ СН'!$G$24</f>
        <v>2693.4930019600001</v>
      </c>
      <c r="M63" s="36">
        <f>SUMIFS(СВЦЭМ!$D$33:$D$776,СВЦЭМ!$A$33:$A$776,$A63,СВЦЭМ!$B$33:$B$776,M$45)+'СЕТ СН'!$G$14+СВЦЭМ!$D$10+'СЕТ СН'!$G$5-'СЕТ СН'!$G$24</f>
        <v>2710.1915803800002</v>
      </c>
      <c r="N63" s="36">
        <f>SUMIFS(СВЦЭМ!$D$33:$D$776,СВЦЭМ!$A$33:$A$776,$A63,СВЦЭМ!$B$33:$B$776,N$45)+'СЕТ СН'!$G$14+СВЦЭМ!$D$10+'СЕТ СН'!$G$5-'СЕТ СН'!$G$24</f>
        <v>2743.5945525299999</v>
      </c>
      <c r="O63" s="36">
        <f>SUMIFS(СВЦЭМ!$D$33:$D$776,СВЦЭМ!$A$33:$A$776,$A63,СВЦЭМ!$B$33:$B$776,O$45)+'СЕТ СН'!$G$14+СВЦЭМ!$D$10+'СЕТ СН'!$G$5-'СЕТ СН'!$G$24</f>
        <v>2785.2150901599998</v>
      </c>
      <c r="P63" s="36">
        <f>SUMIFS(СВЦЭМ!$D$33:$D$776,СВЦЭМ!$A$33:$A$776,$A63,СВЦЭМ!$B$33:$B$776,P$45)+'СЕТ СН'!$G$14+СВЦЭМ!$D$10+'СЕТ СН'!$G$5-'СЕТ СН'!$G$24</f>
        <v>2802.3375832500001</v>
      </c>
      <c r="Q63" s="36">
        <f>SUMIFS(СВЦЭМ!$D$33:$D$776,СВЦЭМ!$A$33:$A$776,$A63,СВЦЭМ!$B$33:$B$776,Q$45)+'СЕТ СН'!$G$14+СВЦЭМ!$D$10+'СЕТ СН'!$G$5-'СЕТ СН'!$G$24</f>
        <v>2812.0723660399999</v>
      </c>
      <c r="R63" s="36">
        <f>SUMIFS(СВЦЭМ!$D$33:$D$776,СВЦЭМ!$A$33:$A$776,$A63,СВЦЭМ!$B$33:$B$776,R$45)+'СЕТ СН'!$G$14+СВЦЭМ!$D$10+'СЕТ СН'!$G$5-'СЕТ СН'!$G$24</f>
        <v>2807.0211655000003</v>
      </c>
      <c r="S63" s="36">
        <f>SUMIFS(СВЦЭМ!$D$33:$D$776,СВЦЭМ!$A$33:$A$776,$A63,СВЦЭМ!$B$33:$B$776,S$45)+'СЕТ СН'!$G$14+СВЦЭМ!$D$10+'СЕТ СН'!$G$5-'СЕТ СН'!$G$24</f>
        <v>2789.8644274399999</v>
      </c>
      <c r="T63" s="36">
        <f>SUMIFS(СВЦЭМ!$D$33:$D$776,СВЦЭМ!$A$33:$A$776,$A63,СВЦЭМ!$B$33:$B$776,T$45)+'СЕТ СН'!$G$14+СВЦЭМ!$D$10+'СЕТ СН'!$G$5-'СЕТ СН'!$G$24</f>
        <v>2752.1835749399997</v>
      </c>
      <c r="U63" s="36">
        <f>SUMIFS(СВЦЭМ!$D$33:$D$776,СВЦЭМ!$A$33:$A$776,$A63,СВЦЭМ!$B$33:$B$776,U$45)+'СЕТ СН'!$G$14+СВЦЭМ!$D$10+'СЕТ СН'!$G$5-'СЕТ СН'!$G$24</f>
        <v>2738.9286670699998</v>
      </c>
      <c r="V63" s="36">
        <f>SUMIFS(СВЦЭМ!$D$33:$D$776,СВЦЭМ!$A$33:$A$776,$A63,СВЦЭМ!$B$33:$B$776,V$45)+'СЕТ СН'!$G$14+СВЦЭМ!$D$10+'СЕТ СН'!$G$5-'СЕТ СН'!$G$24</f>
        <v>2729.3369122599997</v>
      </c>
      <c r="W63" s="36">
        <f>SUMIFS(СВЦЭМ!$D$33:$D$776,СВЦЭМ!$A$33:$A$776,$A63,СВЦЭМ!$B$33:$B$776,W$45)+'СЕТ СН'!$G$14+СВЦЭМ!$D$10+'СЕТ СН'!$G$5-'СЕТ СН'!$G$24</f>
        <v>2741.8273970099999</v>
      </c>
      <c r="X63" s="36">
        <f>SUMIFS(СВЦЭМ!$D$33:$D$776,СВЦЭМ!$A$33:$A$776,$A63,СВЦЭМ!$B$33:$B$776,X$45)+'СЕТ СН'!$G$14+СВЦЭМ!$D$10+'СЕТ СН'!$G$5-'СЕТ СН'!$G$24</f>
        <v>2740.1856436399999</v>
      </c>
      <c r="Y63" s="36">
        <f>SUMIFS(СВЦЭМ!$D$33:$D$776,СВЦЭМ!$A$33:$A$776,$A63,СВЦЭМ!$B$33:$B$776,Y$45)+'СЕТ СН'!$G$14+СВЦЭМ!$D$10+'СЕТ СН'!$G$5-'СЕТ СН'!$G$24</f>
        <v>2767.6286460000001</v>
      </c>
    </row>
    <row r="64" spans="1:25" ht="15.75" x14ac:dyDescent="0.2">
      <c r="A64" s="35">
        <f t="shared" si="1"/>
        <v>43880</v>
      </c>
      <c r="B64" s="36">
        <f>SUMIFS(СВЦЭМ!$D$33:$D$776,СВЦЭМ!$A$33:$A$776,$A64,СВЦЭМ!$B$33:$B$776,B$45)+'СЕТ СН'!$G$14+СВЦЭМ!$D$10+'СЕТ СН'!$G$5-'СЕТ СН'!$G$24</f>
        <v>2791.0385730500002</v>
      </c>
      <c r="C64" s="36">
        <f>SUMIFS(СВЦЭМ!$D$33:$D$776,СВЦЭМ!$A$33:$A$776,$A64,СВЦЭМ!$B$33:$B$776,C$45)+'СЕТ СН'!$G$14+СВЦЭМ!$D$10+'СЕТ СН'!$G$5-'СЕТ СН'!$G$24</f>
        <v>2793.4091301200001</v>
      </c>
      <c r="D64" s="36">
        <f>SUMIFS(СВЦЭМ!$D$33:$D$776,СВЦЭМ!$A$33:$A$776,$A64,СВЦЭМ!$B$33:$B$776,D$45)+'СЕТ СН'!$G$14+СВЦЭМ!$D$10+'СЕТ СН'!$G$5-'СЕТ СН'!$G$24</f>
        <v>2810.6362049300001</v>
      </c>
      <c r="E64" s="36">
        <f>SUMIFS(СВЦЭМ!$D$33:$D$776,СВЦЭМ!$A$33:$A$776,$A64,СВЦЭМ!$B$33:$B$776,E$45)+'СЕТ СН'!$G$14+СВЦЭМ!$D$10+'СЕТ СН'!$G$5-'СЕТ СН'!$G$24</f>
        <v>2817.7239250000002</v>
      </c>
      <c r="F64" s="36">
        <f>SUMIFS(СВЦЭМ!$D$33:$D$776,СВЦЭМ!$A$33:$A$776,$A64,СВЦЭМ!$B$33:$B$776,F$45)+'СЕТ СН'!$G$14+СВЦЭМ!$D$10+'СЕТ СН'!$G$5-'СЕТ СН'!$G$24</f>
        <v>2809.9547101799999</v>
      </c>
      <c r="G64" s="36">
        <f>SUMIFS(СВЦЭМ!$D$33:$D$776,СВЦЭМ!$A$33:$A$776,$A64,СВЦЭМ!$B$33:$B$776,G$45)+'СЕТ СН'!$G$14+СВЦЭМ!$D$10+'СЕТ СН'!$G$5-'СЕТ СН'!$G$24</f>
        <v>2803.46433338</v>
      </c>
      <c r="H64" s="36">
        <f>SUMIFS(СВЦЭМ!$D$33:$D$776,СВЦЭМ!$A$33:$A$776,$A64,СВЦЭМ!$B$33:$B$776,H$45)+'СЕТ СН'!$G$14+СВЦЭМ!$D$10+'СЕТ СН'!$G$5-'СЕТ СН'!$G$24</f>
        <v>2772.1934639599999</v>
      </c>
      <c r="I64" s="36">
        <f>SUMIFS(СВЦЭМ!$D$33:$D$776,СВЦЭМ!$A$33:$A$776,$A64,СВЦЭМ!$B$33:$B$776,I$45)+'СЕТ СН'!$G$14+СВЦЭМ!$D$10+'СЕТ СН'!$G$5-'СЕТ СН'!$G$24</f>
        <v>2738.6952103399999</v>
      </c>
      <c r="J64" s="36">
        <f>SUMIFS(СВЦЭМ!$D$33:$D$776,СВЦЭМ!$A$33:$A$776,$A64,СВЦЭМ!$B$33:$B$776,J$45)+'СЕТ СН'!$G$14+СВЦЭМ!$D$10+'СЕТ СН'!$G$5-'СЕТ СН'!$G$24</f>
        <v>2709.47021735</v>
      </c>
      <c r="K64" s="36">
        <f>SUMIFS(СВЦЭМ!$D$33:$D$776,СВЦЭМ!$A$33:$A$776,$A64,СВЦЭМ!$B$33:$B$776,K$45)+'СЕТ СН'!$G$14+СВЦЭМ!$D$10+'СЕТ СН'!$G$5-'СЕТ СН'!$G$24</f>
        <v>2687.5637478999997</v>
      </c>
      <c r="L64" s="36">
        <f>SUMIFS(СВЦЭМ!$D$33:$D$776,СВЦЭМ!$A$33:$A$776,$A64,СВЦЭМ!$B$33:$B$776,L$45)+'СЕТ СН'!$G$14+СВЦЭМ!$D$10+'СЕТ СН'!$G$5-'СЕТ СН'!$G$24</f>
        <v>2688.30913143</v>
      </c>
      <c r="M64" s="36">
        <f>SUMIFS(СВЦЭМ!$D$33:$D$776,СВЦЭМ!$A$33:$A$776,$A64,СВЦЭМ!$B$33:$B$776,M$45)+'СЕТ СН'!$G$14+СВЦЭМ!$D$10+'СЕТ СН'!$G$5-'СЕТ СН'!$G$24</f>
        <v>2696.8478733900001</v>
      </c>
      <c r="N64" s="36">
        <f>SUMIFS(СВЦЭМ!$D$33:$D$776,СВЦЭМ!$A$33:$A$776,$A64,СВЦЭМ!$B$33:$B$776,N$45)+'СЕТ СН'!$G$14+СВЦЭМ!$D$10+'СЕТ СН'!$G$5-'СЕТ СН'!$G$24</f>
        <v>2717.5275789900002</v>
      </c>
      <c r="O64" s="36">
        <f>SUMIFS(СВЦЭМ!$D$33:$D$776,СВЦЭМ!$A$33:$A$776,$A64,СВЦЭМ!$B$33:$B$776,O$45)+'СЕТ СН'!$G$14+СВЦЭМ!$D$10+'СЕТ СН'!$G$5-'СЕТ СН'!$G$24</f>
        <v>2739.5086095199999</v>
      </c>
      <c r="P64" s="36">
        <f>SUMIFS(СВЦЭМ!$D$33:$D$776,СВЦЭМ!$A$33:$A$776,$A64,СВЦЭМ!$B$33:$B$776,P$45)+'СЕТ СН'!$G$14+СВЦЭМ!$D$10+'СЕТ СН'!$G$5-'СЕТ СН'!$G$24</f>
        <v>2758.2507993099998</v>
      </c>
      <c r="Q64" s="36">
        <f>SUMIFS(СВЦЭМ!$D$33:$D$776,СВЦЭМ!$A$33:$A$776,$A64,СВЦЭМ!$B$33:$B$776,Q$45)+'СЕТ СН'!$G$14+СВЦЭМ!$D$10+'СЕТ СН'!$G$5-'СЕТ СН'!$G$24</f>
        <v>2763.48321351</v>
      </c>
      <c r="R64" s="36">
        <f>SUMIFS(СВЦЭМ!$D$33:$D$776,СВЦЭМ!$A$33:$A$776,$A64,СВЦЭМ!$B$33:$B$776,R$45)+'СЕТ СН'!$G$14+СВЦЭМ!$D$10+'СЕТ СН'!$G$5-'СЕТ СН'!$G$24</f>
        <v>2756.9355898200001</v>
      </c>
      <c r="S64" s="36">
        <f>SUMIFS(СВЦЭМ!$D$33:$D$776,СВЦЭМ!$A$33:$A$776,$A64,СВЦЭМ!$B$33:$B$776,S$45)+'СЕТ СН'!$G$14+СВЦЭМ!$D$10+'СЕТ СН'!$G$5-'СЕТ СН'!$G$24</f>
        <v>2731.1568363900001</v>
      </c>
      <c r="T64" s="36">
        <f>SUMIFS(СВЦЭМ!$D$33:$D$776,СВЦЭМ!$A$33:$A$776,$A64,СВЦЭМ!$B$33:$B$776,T$45)+'СЕТ СН'!$G$14+СВЦЭМ!$D$10+'СЕТ СН'!$G$5-'СЕТ СН'!$G$24</f>
        <v>2695.3260202900001</v>
      </c>
      <c r="U64" s="36">
        <f>SUMIFS(СВЦЭМ!$D$33:$D$776,СВЦЭМ!$A$33:$A$776,$A64,СВЦЭМ!$B$33:$B$776,U$45)+'СЕТ СН'!$G$14+СВЦЭМ!$D$10+'СЕТ СН'!$G$5-'СЕТ СН'!$G$24</f>
        <v>2688.4914566400003</v>
      </c>
      <c r="V64" s="36">
        <f>SUMIFS(СВЦЭМ!$D$33:$D$776,СВЦЭМ!$A$33:$A$776,$A64,СВЦЭМ!$B$33:$B$776,V$45)+'СЕТ СН'!$G$14+СВЦЭМ!$D$10+'СЕТ СН'!$G$5-'СЕТ СН'!$G$24</f>
        <v>2707.6488259799999</v>
      </c>
      <c r="W64" s="36">
        <f>SUMIFS(СВЦЭМ!$D$33:$D$776,СВЦЭМ!$A$33:$A$776,$A64,СВЦЭМ!$B$33:$B$776,W$45)+'СЕТ СН'!$G$14+СВЦЭМ!$D$10+'СЕТ СН'!$G$5-'СЕТ СН'!$G$24</f>
        <v>2699.51246485</v>
      </c>
      <c r="X64" s="36">
        <f>SUMIFS(СВЦЭМ!$D$33:$D$776,СВЦЭМ!$A$33:$A$776,$A64,СВЦЭМ!$B$33:$B$776,X$45)+'СЕТ СН'!$G$14+СВЦЭМ!$D$10+'СЕТ СН'!$G$5-'СЕТ СН'!$G$24</f>
        <v>2701.4225160199999</v>
      </c>
      <c r="Y64" s="36">
        <f>SUMIFS(СВЦЭМ!$D$33:$D$776,СВЦЭМ!$A$33:$A$776,$A64,СВЦЭМ!$B$33:$B$776,Y$45)+'СЕТ СН'!$G$14+СВЦЭМ!$D$10+'СЕТ СН'!$G$5-'СЕТ СН'!$G$24</f>
        <v>2741.5948613599999</v>
      </c>
    </row>
    <row r="65" spans="1:27" ht="15.75" x14ac:dyDescent="0.2">
      <c r="A65" s="35">
        <f t="shared" si="1"/>
        <v>43881</v>
      </c>
      <c r="B65" s="36">
        <f>SUMIFS(СВЦЭМ!$D$33:$D$776,СВЦЭМ!$A$33:$A$776,$A65,СВЦЭМ!$B$33:$B$776,B$45)+'СЕТ СН'!$G$14+СВЦЭМ!$D$10+'СЕТ СН'!$G$5-'СЕТ СН'!$G$24</f>
        <v>2745.1104672199999</v>
      </c>
      <c r="C65" s="36">
        <f>SUMIFS(СВЦЭМ!$D$33:$D$776,СВЦЭМ!$A$33:$A$776,$A65,СВЦЭМ!$B$33:$B$776,C$45)+'СЕТ СН'!$G$14+СВЦЭМ!$D$10+'СЕТ СН'!$G$5-'СЕТ СН'!$G$24</f>
        <v>2753.5240027600003</v>
      </c>
      <c r="D65" s="36">
        <f>SUMIFS(СВЦЭМ!$D$33:$D$776,СВЦЭМ!$A$33:$A$776,$A65,СВЦЭМ!$B$33:$B$776,D$45)+'СЕТ СН'!$G$14+СВЦЭМ!$D$10+'СЕТ СН'!$G$5-'СЕТ СН'!$G$24</f>
        <v>2766.8935239699999</v>
      </c>
      <c r="E65" s="36">
        <f>SUMIFS(СВЦЭМ!$D$33:$D$776,СВЦЭМ!$A$33:$A$776,$A65,СВЦЭМ!$B$33:$B$776,E$45)+'СЕТ СН'!$G$14+СВЦЭМ!$D$10+'СЕТ СН'!$G$5-'СЕТ СН'!$G$24</f>
        <v>2784.58762871</v>
      </c>
      <c r="F65" s="36">
        <f>SUMIFS(СВЦЭМ!$D$33:$D$776,СВЦЭМ!$A$33:$A$776,$A65,СВЦЭМ!$B$33:$B$776,F$45)+'СЕТ СН'!$G$14+СВЦЭМ!$D$10+'СЕТ СН'!$G$5-'СЕТ СН'!$G$24</f>
        <v>2788.0392825099998</v>
      </c>
      <c r="G65" s="36">
        <f>SUMIFS(СВЦЭМ!$D$33:$D$776,СВЦЭМ!$A$33:$A$776,$A65,СВЦЭМ!$B$33:$B$776,G$45)+'СЕТ СН'!$G$14+СВЦЭМ!$D$10+'СЕТ СН'!$G$5-'СЕТ СН'!$G$24</f>
        <v>2778.90863687</v>
      </c>
      <c r="H65" s="36">
        <f>SUMIFS(СВЦЭМ!$D$33:$D$776,СВЦЭМ!$A$33:$A$776,$A65,СВЦЭМ!$B$33:$B$776,H$45)+'СЕТ СН'!$G$14+СВЦЭМ!$D$10+'СЕТ СН'!$G$5-'СЕТ СН'!$G$24</f>
        <v>2749.1148604999998</v>
      </c>
      <c r="I65" s="36">
        <f>SUMIFS(СВЦЭМ!$D$33:$D$776,СВЦЭМ!$A$33:$A$776,$A65,СВЦЭМ!$B$33:$B$776,I$45)+'СЕТ СН'!$G$14+СВЦЭМ!$D$10+'СЕТ СН'!$G$5-'СЕТ СН'!$G$24</f>
        <v>2713.71776985</v>
      </c>
      <c r="J65" s="36">
        <f>SUMIFS(СВЦЭМ!$D$33:$D$776,СВЦЭМ!$A$33:$A$776,$A65,СВЦЭМ!$B$33:$B$776,J$45)+'СЕТ СН'!$G$14+СВЦЭМ!$D$10+'СЕТ СН'!$G$5-'СЕТ СН'!$G$24</f>
        <v>2676.4801523599999</v>
      </c>
      <c r="K65" s="36">
        <f>SUMIFS(СВЦЭМ!$D$33:$D$776,СВЦЭМ!$A$33:$A$776,$A65,СВЦЭМ!$B$33:$B$776,K$45)+'СЕТ СН'!$G$14+СВЦЭМ!$D$10+'СЕТ СН'!$G$5-'СЕТ СН'!$G$24</f>
        <v>2660.3291569900002</v>
      </c>
      <c r="L65" s="36">
        <f>SUMIFS(СВЦЭМ!$D$33:$D$776,СВЦЭМ!$A$33:$A$776,$A65,СВЦЭМ!$B$33:$B$776,L$45)+'СЕТ СН'!$G$14+СВЦЭМ!$D$10+'СЕТ СН'!$G$5-'СЕТ СН'!$G$24</f>
        <v>2661.63006812</v>
      </c>
      <c r="M65" s="36">
        <f>SUMIFS(СВЦЭМ!$D$33:$D$776,СВЦЭМ!$A$33:$A$776,$A65,СВЦЭМ!$B$33:$B$776,M$45)+'СЕТ СН'!$G$14+СВЦЭМ!$D$10+'СЕТ СН'!$G$5-'СЕТ СН'!$G$24</f>
        <v>2671.8806393499999</v>
      </c>
      <c r="N65" s="36">
        <f>SUMIFS(СВЦЭМ!$D$33:$D$776,СВЦЭМ!$A$33:$A$776,$A65,СВЦЭМ!$B$33:$B$776,N$45)+'СЕТ СН'!$G$14+СВЦЭМ!$D$10+'СЕТ СН'!$G$5-'СЕТ СН'!$G$24</f>
        <v>2699.5917678599999</v>
      </c>
      <c r="O65" s="36">
        <f>SUMIFS(СВЦЭМ!$D$33:$D$776,СВЦЭМ!$A$33:$A$776,$A65,СВЦЭМ!$B$33:$B$776,O$45)+'СЕТ СН'!$G$14+СВЦЭМ!$D$10+'СЕТ СН'!$G$5-'СЕТ СН'!$G$24</f>
        <v>2721.6129880500002</v>
      </c>
      <c r="P65" s="36">
        <f>SUMIFS(СВЦЭМ!$D$33:$D$776,СВЦЭМ!$A$33:$A$776,$A65,СВЦЭМ!$B$33:$B$776,P$45)+'СЕТ СН'!$G$14+СВЦЭМ!$D$10+'СЕТ СН'!$G$5-'СЕТ СН'!$G$24</f>
        <v>2738.2993045499998</v>
      </c>
      <c r="Q65" s="36">
        <f>SUMIFS(СВЦЭМ!$D$33:$D$776,СВЦЭМ!$A$33:$A$776,$A65,СВЦЭМ!$B$33:$B$776,Q$45)+'СЕТ СН'!$G$14+СВЦЭМ!$D$10+'СЕТ СН'!$G$5-'СЕТ СН'!$G$24</f>
        <v>2754.5850519400001</v>
      </c>
      <c r="R65" s="36">
        <f>SUMIFS(СВЦЭМ!$D$33:$D$776,СВЦЭМ!$A$33:$A$776,$A65,СВЦЭМ!$B$33:$B$776,R$45)+'СЕТ СН'!$G$14+СВЦЭМ!$D$10+'СЕТ СН'!$G$5-'СЕТ СН'!$G$24</f>
        <v>2749.1701947500001</v>
      </c>
      <c r="S65" s="36">
        <f>SUMIFS(СВЦЭМ!$D$33:$D$776,СВЦЭМ!$A$33:$A$776,$A65,СВЦЭМ!$B$33:$B$776,S$45)+'СЕТ СН'!$G$14+СВЦЭМ!$D$10+'СЕТ СН'!$G$5-'СЕТ СН'!$G$24</f>
        <v>2714.9954614399999</v>
      </c>
      <c r="T65" s="36">
        <f>SUMIFS(СВЦЭМ!$D$33:$D$776,СВЦЭМ!$A$33:$A$776,$A65,СВЦЭМ!$B$33:$B$776,T$45)+'СЕТ СН'!$G$14+СВЦЭМ!$D$10+'СЕТ СН'!$G$5-'СЕТ СН'!$G$24</f>
        <v>2684.82570536</v>
      </c>
      <c r="U65" s="36">
        <f>SUMIFS(СВЦЭМ!$D$33:$D$776,СВЦЭМ!$A$33:$A$776,$A65,СВЦЭМ!$B$33:$B$776,U$45)+'СЕТ СН'!$G$14+СВЦЭМ!$D$10+'СЕТ СН'!$G$5-'СЕТ СН'!$G$24</f>
        <v>2664.59553486</v>
      </c>
      <c r="V65" s="36">
        <f>SUMIFS(СВЦЭМ!$D$33:$D$776,СВЦЭМ!$A$33:$A$776,$A65,СВЦЭМ!$B$33:$B$776,V$45)+'СЕТ СН'!$G$14+СВЦЭМ!$D$10+'СЕТ СН'!$G$5-'СЕТ СН'!$G$24</f>
        <v>2668.3316008699999</v>
      </c>
      <c r="W65" s="36">
        <f>SUMIFS(СВЦЭМ!$D$33:$D$776,СВЦЭМ!$A$33:$A$776,$A65,СВЦЭМ!$B$33:$B$776,W$45)+'СЕТ СН'!$G$14+СВЦЭМ!$D$10+'СЕТ СН'!$G$5-'СЕТ СН'!$G$24</f>
        <v>2689.0861309500001</v>
      </c>
      <c r="X65" s="36">
        <f>SUMIFS(СВЦЭМ!$D$33:$D$776,СВЦЭМ!$A$33:$A$776,$A65,СВЦЭМ!$B$33:$B$776,X$45)+'СЕТ СН'!$G$14+СВЦЭМ!$D$10+'СЕТ СН'!$G$5-'СЕТ СН'!$G$24</f>
        <v>2708.1191621799999</v>
      </c>
      <c r="Y65" s="36">
        <f>SUMIFS(СВЦЭМ!$D$33:$D$776,СВЦЭМ!$A$33:$A$776,$A65,СВЦЭМ!$B$33:$B$776,Y$45)+'СЕТ СН'!$G$14+СВЦЭМ!$D$10+'СЕТ СН'!$G$5-'СЕТ СН'!$G$24</f>
        <v>2720.3256174099997</v>
      </c>
    </row>
    <row r="66" spans="1:27" ht="15.75" x14ac:dyDescent="0.2">
      <c r="A66" s="35">
        <f t="shared" si="1"/>
        <v>43882</v>
      </c>
      <c r="B66" s="36">
        <f>SUMIFS(СВЦЭМ!$D$33:$D$776,СВЦЭМ!$A$33:$A$776,$A66,СВЦЭМ!$B$33:$B$776,B$45)+'СЕТ СН'!$G$14+СВЦЭМ!$D$10+'СЕТ СН'!$G$5-'СЕТ СН'!$G$24</f>
        <v>2734.3032586999998</v>
      </c>
      <c r="C66" s="36">
        <f>SUMIFS(СВЦЭМ!$D$33:$D$776,СВЦЭМ!$A$33:$A$776,$A66,СВЦЭМ!$B$33:$B$776,C$45)+'СЕТ СН'!$G$14+СВЦЭМ!$D$10+'СЕТ СН'!$G$5-'СЕТ СН'!$G$24</f>
        <v>2758.83007662</v>
      </c>
      <c r="D66" s="36">
        <f>SUMIFS(СВЦЭМ!$D$33:$D$776,СВЦЭМ!$A$33:$A$776,$A66,СВЦЭМ!$B$33:$B$776,D$45)+'СЕТ СН'!$G$14+СВЦЭМ!$D$10+'СЕТ СН'!$G$5-'СЕТ СН'!$G$24</f>
        <v>2773.1314379699998</v>
      </c>
      <c r="E66" s="36">
        <f>SUMIFS(СВЦЭМ!$D$33:$D$776,СВЦЭМ!$A$33:$A$776,$A66,СВЦЭМ!$B$33:$B$776,E$45)+'СЕТ СН'!$G$14+СВЦЭМ!$D$10+'СЕТ СН'!$G$5-'СЕТ СН'!$G$24</f>
        <v>2777.0466037799997</v>
      </c>
      <c r="F66" s="36">
        <f>SUMIFS(СВЦЭМ!$D$33:$D$776,СВЦЭМ!$A$33:$A$776,$A66,СВЦЭМ!$B$33:$B$776,F$45)+'СЕТ СН'!$G$14+СВЦЭМ!$D$10+'СЕТ СН'!$G$5-'СЕТ СН'!$G$24</f>
        <v>2764.1398535500002</v>
      </c>
      <c r="G66" s="36">
        <f>SUMIFS(СВЦЭМ!$D$33:$D$776,СВЦЭМ!$A$33:$A$776,$A66,СВЦЭМ!$B$33:$B$776,G$45)+'СЕТ СН'!$G$14+СВЦЭМ!$D$10+'СЕТ СН'!$G$5-'СЕТ СН'!$G$24</f>
        <v>2739.6636137400001</v>
      </c>
      <c r="H66" s="36">
        <f>SUMIFS(СВЦЭМ!$D$33:$D$776,СВЦЭМ!$A$33:$A$776,$A66,СВЦЭМ!$B$33:$B$776,H$45)+'СЕТ СН'!$G$14+СВЦЭМ!$D$10+'СЕТ СН'!$G$5-'СЕТ СН'!$G$24</f>
        <v>2719.4437080799999</v>
      </c>
      <c r="I66" s="36">
        <f>SUMIFS(СВЦЭМ!$D$33:$D$776,СВЦЭМ!$A$33:$A$776,$A66,СВЦЭМ!$B$33:$B$776,I$45)+'СЕТ СН'!$G$14+СВЦЭМ!$D$10+'СЕТ СН'!$G$5-'СЕТ СН'!$G$24</f>
        <v>2700.88585061</v>
      </c>
      <c r="J66" s="36">
        <f>SUMIFS(СВЦЭМ!$D$33:$D$776,СВЦЭМ!$A$33:$A$776,$A66,СВЦЭМ!$B$33:$B$776,J$45)+'СЕТ СН'!$G$14+СВЦЭМ!$D$10+'СЕТ СН'!$G$5-'СЕТ СН'!$G$24</f>
        <v>2677.6974175</v>
      </c>
      <c r="K66" s="36">
        <f>SUMIFS(СВЦЭМ!$D$33:$D$776,СВЦЭМ!$A$33:$A$776,$A66,СВЦЭМ!$B$33:$B$776,K$45)+'СЕТ СН'!$G$14+СВЦЭМ!$D$10+'СЕТ СН'!$G$5-'СЕТ СН'!$G$24</f>
        <v>2671.9706450200001</v>
      </c>
      <c r="L66" s="36">
        <f>SUMIFS(СВЦЭМ!$D$33:$D$776,СВЦЭМ!$A$33:$A$776,$A66,СВЦЭМ!$B$33:$B$776,L$45)+'СЕТ СН'!$G$14+СВЦЭМ!$D$10+'СЕТ СН'!$G$5-'СЕТ СН'!$G$24</f>
        <v>2675.6385652099998</v>
      </c>
      <c r="M66" s="36">
        <f>SUMIFS(СВЦЭМ!$D$33:$D$776,СВЦЭМ!$A$33:$A$776,$A66,СВЦЭМ!$B$33:$B$776,M$45)+'СЕТ СН'!$G$14+СВЦЭМ!$D$10+'СЕТ СН'!$G$5-'СЕТ СН'!$G$24</f>
        <v>2689.0588927600002</v>
      </c>
      <c r="N66" s="36">
        <f>SUMIFS(СВЦЭМ!$D$33:$D$776,СВЦЭМ!$A$33:$A$776,$A66,СВЦЭМ!$B$33:$B$776,N$45)+'СЕТ СН'!$G$14+СВЦЭМ!$D$10+'СЕТ СН'!$G$5-'СЕТ СН'!$G$24</f>
        <v>2710.14401718</v>
      </c>
      <c r="O66" s="36">
        <f>SUMIFS(СВЦЭМ!$D$33:$D$776,СВЦЭМ!$A$33:$A$776,$A66,СВЦЭМ!$B$33:$B$776,O$45)+'СЕТ СН'!$G$14+СВЦЭМ!$D$10+'СЕТ СН'!$G$5-'СЕТ СН'!$G$24</f>
        <v>2732.2702196099999</v>
      </c>
      <c r="P66" s="36">
        <f>SUMIFS(СВЦЭМ!$D$33:$D$776,СВЦЭМ!$A$33:$A$776,$A66,СВЦЭМ!$B$33:$B$776,P$45)+'СЕТ СН'!$G$14+СВЦЭМ!$D$10+'СЕТ СН'!$G$5-'СЕТ СН'!$G$24</f>
        <v>2744.7922505500001</v>
      </c>
      <c r="Q66" s="36">
        <f>SUMIFS(СВЦЭМ!$D$33:$D$776,СВЦЭМ!$A$33:$A$776,$A66,СВЦЭМ!$B$33:$B$776,Q$45)+'СЕТ СН'!$G$14+СВЦЭМ!$D$10+'СЕТ СН'!$G$5-'СЕТ СН'!$G$24</f>
        <v>2752.2926791999998</v>
      </c>
      <c r="R66" s="36">
        <f>SUMIFS(СВЦЭМ!$D$33:$D$776,СВЦЭМ!$A$33:$A$776,$A66,СВЦЭМ!$B$33:$B$776,R$45)+'СЕТ СН'!$G$14+СВЦЭМ!$D$10+'СЕТ СН'!$G$5-'СЕТ СН'!$G$24</f>
        <v>2749.07284996</v>
      </c>
      <c r="S66" s="36">
        <f>SUMIFS(СВЦЭМ!$D$33:$D$776,СВЦЭМ!$A$33:$A$776,$A66,СВЦЭМ!$B$33:$B$776,S$45)+'СЕТ СН'!$G$14+СВЦЭМ!$D$10+'СЕТ СН'!$G$5-'СЕТ СН'!$G$24</f>
        <v>2729.9790011099999</v>
      </c>
      <c r="T66" s="36">
        <f>SUMIFS(СВЦЭМ!$D$33:$D$776,СВЦЭМ!$A$33:$A$776,$A66,СВЦЭМ!$B$33:$B$776,T$45)+'СЕТ СН'!$G$14+СВЦЭМ!$D$10+'СЕТ СН'!$G$5-'СЕТ СН'!$G$24</f>
        <v>2695.9678598099999</v>
      </c>
      <c r="U66" s="36">
        <f>SUMIFS(СВЦЭМ!$D$33:$D$776,СВЦЭМ!$A$33:$A$776,$A66,СВЦЭМ!$B$33:$B$776,U$45)+'СЕТ СН'!$G$14+СВЦЭМ!$D$10+'СЕТ СН'!$G$5-'СЕТ СН'!$G$24</f>
        <v>2672.0486856799998</v>
      </c>
      <c r="V66" s="36">
        <f>SUMIFS(СВЦЭМ!$D$33:$D$776,СВЦЭМ!$A$33:$A$776,$A66,СВЦЭМ!$B$33:$B$776,V$45)+'СЕТ СН'!$G$14+СВЦЭМ!$D$10+'СЕТ СН'!$G$5-'СЕТ СН'!$G$24</f>
        <v>2638.88694467</v>
      </c>
      <c r="W66" s="36">
        <f>SUMIFS(СВЦЭМ!$D$33:$D$776,СВЦЭМ!$A$33:$A$776,$A66,СВЦЭМ!$B$33:$B$776,W$45)+'СЕТ СН'!$G$14+СВЦЭМ!$D$10+'СЕТ СН'!$G$5-'СЕТ СН'!$G$24</f>
        <v>2644.73281438</v>
      </c>
      <c r="X66" s="36">
        <f>SUMIFS(СВЦЭМ!$D$33:$D$776,СВЦЭМ!$A$33:$A$776,$A66,СВЦЭМ!$B$33:$B$776,X$45)+'СЕТ СН'!$G$14+СВЦЭМ!$D$10+'СЕТ СН'!$G$5-'СЕТ СН'!$G$24</f>
        <v>2653.6460631</v>
      </c>
      <c r="Y66" s="36">
        <f>SUMIFS(СВЦЭМ!$D$33:$D$776,СВЦЭМ!$A$33:$A$776,$A66,СВЦЭМ!$B$33:$B$776,Y$45)+'СЕТ СН'!$G$14+СВЦЭМ!$D$10+'СЕТ СН'!$G$5-'СЕТ СН'!$G$24</f>
        <v>2675.6745493600001</v>
      </c>
    </row>
    <row r="67" spans="1:27" ht="15.75" x14ac:dyDescent="0.2">
      <c r="A67" s="35">
        <f t="shared" si="1"/>
        <v>43883</v>
      </c>
      <c r="B67" s="36">
        <f>SUMIFS(СВЦЭМ!$D$33:$D$776,СВЦЭМ!$A$33:$A$776,$A67,СВЦЭМ!$B$33:$B$776,B$45)+'СЕТ СН'!$G$14+СВЦЭМ!$D$10+'СЕТ СН'!$G$5-'СЕТ СН'!$G$24</f>
        <v>2707.8392137199999</v>
      </c>
      <c r="C67" s="36">
        <f>SUMIFS(СВЦЭМ!$D$33:$D$776,СВЦЭМ!$A$33:$A$776,$A67,СВЦЭМ!$B$33:$B$776,C$45)+'СЕТ СН'!$G$14+СВЦЭМ!$D$10+'СЕТ СН'!$G$5-'СЕТ СН'!$G$24</f>
        <v>2725.5103663499999</v>
      </c>
      <c r="D67" s="36">
        <f>SUMIFS(СВЦЭМ!$D$33:$D$776,СВЦЭМ!$A$33:$A$776,$A67,СВЦЭМ!$B$33:$B$776,D$45)+'СЕТ СН'!$G$14+СВЦЭМ!$D$10+'СЕТ СН'!$G$5-'СЕТ СН'!$G$24</f>
        <v>2730.8335041599998</v>
      </c>
      <c r="E67" s="36">
        <f>SUMIFS(СВЦЭМ!$D$33:$D$776,СВЦЭМ!$A$33:$A$776,$A67,СВЦЭМ!$B$33:$B$776,E$45)+'СЕТ СН'!$G$14+СВЦЭМ!$D$10+'СЕТ СН'!$G$5-'СЕТ СН'!$G$24</f>
        <v>2732.02109608</v>
      </c>
      <c r="F67" s="36">
        <f>SUMIFS(СВЦЭМ!$D$33:$D$776,СВЦЭМ!$A$33:$A$776,$A67,СВЦЭМ!$B$33:$B$776,F$45)+'СЕТ СН'!$G$14+СВЦЭМ!$D$10+'СЕТ СН'!$G$5-'СЕТ СН'!$G$24</f>
        <v>2728.7668903200001</v>
      </c>
      <c r="G67" s="36">
        <f>SUMIFS(СВЦЭМ!$D$33:$D$776,СВЦЭМ!$A$33:$A$776,$A67,СВЦЭМ!$B$33:$B$776,G$45)+'СЕТ СН'!$G$14+СВЦЭМ!$D$10+'СЕТ СН'!$G$5-'СЕТ СН'!$G$24</f>
        <v>2720.3915207</v>
      </c>
      <c r="H67" s="36">
        <f>SUMIFS(СВЦЭМ!$D$33:$D$776,СВЦЭМ!$A$33:$A$776,$A67,СВЦЭМ!$B$33:$B$776,H$45)+'СЕТ СН'!$G$14+СВЦЭМ!$D$10+'СЕТ СН'!$G$5-'СЕТ СН'!$G$24</f>
        <v>2697.6896706100001</v>
      </c>
      <c r="I67" s="36">
        <f>SUMIFS(СВЦЭМ!$D$33:$D$776,СВЦЭМ!$A$33:$A$776,$A67,СВЦЭМ!$B$33:$B$776,I$45)+'СЕТ СН'!$G$14+СВЦЭМ!$D$10+'СЕТ СН'!$G$5-'СЕТ СН'!$G$24</f>
        <v>2664.57640799</v>
      </c>
      <c r="J67" s="36">
        <f>SUMIFS(СВЦЭМ!$D$33:$D$776,СВЦЭМ!$A$33:$A$776,$A67,СВЦЭМ!$B$33:$B$776,J$45)+'СЕТ СН'!$G$14+СВЦЭМ!$D$10+'СЕТ СН'!$G$5-'СЕТ СН'!$G$24</f>
        <v>2669.4218438100002</v>
      </c>
      <c r="K67" s="36">
        <f>SUMIFS(СВЦЭМ!$D$33:$D$776,СВЦЭМ!$A$33:$A$776,$A67,СВЦЭМ!$B$33:$B$776,K$45)+'СЕТ СН'!$G$14+СВЦЭМ!$D$10+'СЕТ СН'!$G$5-'СЕТ СН'!$G$24</f>
        <v>2679.1957728899997</v>
      </c>
      <c r="L67" s="36">
        <f>SUMIFS(СВЦЭМ!$D$33:$D$776,СВЦЭМ!$A$33:$A$776,$A67,СВЦЭМ!$B$33:$B$776,L$45)+'СЕТ СН'!$G$14+СВЦЭМ!$D$10+'СЕТ СН'!$G$5-'СЕТ СН'!$G$24</f>
        <v>2689.9603087400001</v>
      </c>
      <c r="M67" s="36">
        <f>SUMIFS(СВЦЭМ!$D$33:$D$776,СВЦЭМ!$A$33:$A$776,$A67,СВЦЭМ!$B$33:$B$776,M$45)+'СЕТ СН'!$G$14+СВЦЭМ!$D$10+'СЕТ СН'!$G$5-'СЕТ СН'!$G$24</f>
        <v>2698.5725733099998</v>
      </c>
      <c r="N67" s="36">
        <f>SUMIFS(СВЦЭМ!$D$33:$D$776,СВЦЭМ!$A$33:$A$776,$A67,СВЦЭМ!$B$33:$B$776,N$45)+'СЕТ СН'!$G$14+СВЦЭМ!$D$10+'СЕТ СН'!$G$5-'СЕТ СН'!$G$24</f>
        <v>2700.68907949</v>
      </c>
      <c r="O67" s="36">
        <f>SUMIFS(СВЦЭМ!$D$33:$D$776,СВЦЭМ!$A$33:$A$776,$A67,СВЦЭМ!$B$33:$B$776,O$45)+'СЕТ СН'!$G$14+СВЦЭМ!$D$10+'СЕТ СН'!$G$5-'СЕТ СН'!$G$24</f>
        <v>2700.62162352</v>
      </c>
      <c r="P67" s="36">
        <f>SUMIFS(СВЦЭМ!$D$33:$D$776,СВЦЭМ!$A$33:$A$776,$A67,СВЦЭМ!$B$33:$B$776,P$45)+'СЕТ СН'!$G$14+СВЦЭМ!$D$10+'СЕТ СН'!$G$5-'СЕТ СН'!$G$24</f>
        <v>2694.5470656100001</v>
      </c>
      <c r="Q67" s="36">
        <f>SUMIFS(СВЦЭМ!$D$33:$D$776,СВЦЭМ!$A$33:$A$776,$A67,СВЦЭМ!$B$33:$B$776,Q$45)+'СЕТ СН'!$G$14+СВЦЭМ!$D$10+'СЕТ СН'!$G$5-'СЕТ СН'!$G$24</f>
        <v>2690.1401067699999</v>
      </c>
      <c r="R67" s="36">
        <f>SUMIFS(СВЦЭМ!$D$33:$D$776,СВЦЭМ!$A$33:$A$776,$A67,СВЦЭМ!$B$33:$B$776,R$45)+'СЕТ СН'!$G$14+СВЦЭМ!$D$10+'СЕТ СН'!$G$5-'СЕТ СН'!$G$24</f>
        <v>2684.7696727500002</v>
      </c>
      <c r="S67" s="36">
        <f>SUMIFS(СВЦЭМ!$D$33:$D$776,СВЦЭМ!$A$33:$A$776,$A67,СВЦЭМ!$B$33:$B$776,S$45)+'СЕТ СН'!$G$14+СВЦЭМ!$D$10+'СЕТ СН'!$G$5-'СЕТ СН'!$G$24</f>
        <v>2686.4075195099999</v>
      </c>
      <c r="T67" s="36">
        <f>SUMIFS(СВЦЭМ!$D$33:$D$776,СВЦЭМ!$A$33:$A$776,$A67,СВЦЭМ!$B$33:$B$776,T$45)+'СЕТ СН'!$G$14+СВЦЭМ!$D$10+'СЕТ СН'!$G$5-'СЕТ СН'!$G$24</f>
        <v>2689.7906053299998</v>
      </c>
      <c r="U67" s="36">
        <f>SUMIFS(СВЦЭМ!$D$33:$D$776,СВЦЭМ!$A$33:$A$776,$A67,СВЦЭМ!$B$33:$B$776,U$45)+'СЕТ СН'!$G$14+СВЦЭМ!$D$10+'СЕТ СН'!$G$5-'СЕТ СН'!$G$24</f>
        <v>2694.0053184500002</v>
      </c>
      <c r="V67" s="36">
        <f>SUMIFS(СВЦЭМ!$D$33:$D$776,СВЦЭМ!$A$33:$A$776,$A67,СВЦЭМ!$B$33:$B$776,V$45)+'СЕТ СН'!$G$14+СВЦЭМ!$D$10+'СЕТ СН'!$G$5-'СЕТ СН'!$G$24</f>
        <v>2702.5976596999999</v>
      </c>
      <c r="W67" s="36">
        <f>SUMIFS(СВЦЭМ!$D$33:$D$776,СВЦЭМ!$A$33:$A$776,$A67,СВЦЭМ!$B$33:$B$776,W$45)+'СЕТ СН'!$G$14+СВЦЭМ!$D$10+'СЕТ СН'!$G$5-'СЕТ СН'!$G$24</f>
        <v>2699.8782652499999</v>
      </c>
      <c r="X67" s="36">
        <f>SUMIFS(СВЦЭМ!$D$33:$D$776,СВЦЭМ!$A$33:$A$776,$A67,СВЦЭМ!$B$33:$B$776,X$45)+'СЕТ СН'!$G$14+СВЦЭМ!$D$10+'СЕТ СН'!$G$5-'СЕТ СН'!$G$24</f>
        <v>2689.8103100600001</v>
      </c>
      <c r="Y67" s="36">
        <f>SUMIFS(СВЦЭМ!$D$33:$D$776,СВЦЭМ!$A$33:$A$776,$A67,СВЦЭМ!$B$33:$B$776,Y$45)+'СЕТ СН'!$G$14+СВЦЭМ!$D$10+'СЕТ СН'!$G$5-'СЕТ СН'!$G$24</f>
        <v>2679.29515008</v>
      </c>
    </row>
    <row r="68" spans="1:27" ht="15.75" x14ac:dyDescent="0.2">
      <c r="A68" s="35">
        <f t="shared" si="1"/>
        <v>43884</v>
      </c>
      <c r="B68" s="36">
        <f>SUMIFS(СВЦЭМ!$D$33:$D$776,СВЦЭМ!$A$33:$A$776,$A68,СВЦЭМ!$B$33:$B$776,B$45)+'СЕТ СН'!$G$14+СВЦЭМ!$D$10+'СЕТ СН'!$G$5-'СЕТ СН'!$G$24</f>
        <v>2714.9913449999999</v>
      </c>
      <c r="C68" s="36">
        <f>SUMIFS(СВЦЭМ!$D$33:$D$776,СВЦЭМ!$A$33:$A$776,$A68,СВЦЭМ!$B$33:$B$776,C$45)+'СЕТ СН'!$G$14+СВЦЭМ!$D$10+'СЕТ СН'!$G$5-'СЕТ СН'!$G$24</f>
        <v>2734.5947809099998</v>
      </c>
      <c r="D68" s="36">
        <f>SUMIFS(СВЦЭМ!$D$33:$D$776,СВЦЭМ!$A$33:$A$776,$A68,СВЦЭМ!$B$33:$B$776,D$45)+'СЕТ СН'!$G$14+СВЦЭМ!$D$10+'СЕТ СН'!$G$5-'СЕТ СН'!$G$24</f>
        <v>2746.6264068400001</v>
      </c>
      <c r="E68" s="36">
        <f>SUMIFS(СВЦЭМ!$D$33:$D$776,СВЦЭМ!$A$33:$A$776,$A68,СВЦЭМ!$B$33:$B$776,E$45)+'СЕТ СН'!$G$14+СВЦЭМ!$D$10+'СЕТ СН'!$G$5-'СЕТ СН'!$G$24</f>
        <v>2752.3032426099999</v>
      </c>
      <c r="F68" s="36">
        <f>SUMIFS(СВЦЭМ!$D$33:$D$776,СВЦЭМ!$A$33:$A$776,$A68,СВЦЭМ!$B$33:$B$776,F$45)+'СЕТ СН'!$G$14+СВЦЭМ!$D$10+'СЕТ СН'!$G$5-'СЕТ СН'!$G$24</f>
        <v>2754.7322176799998</v>
      </c>
      <c r="G68" s="36">
        <f>SUMIFS(СВЦЭМ!$D$33:$D$776,СВЦЭМ!$A$33:$A$776,$A68,СВЦЭМ!$B$33:$B$776,G$45)+'СЕТ СН'!$G$14+СВЦЭМ!$D$10+'СЕТ СН'!$G$5-'СЕТ СН'!$G$24</f>
        <v>2756.7251560700001</v>
      </c>
      <c r="H68" s="36">
        <f>SUMIFS(СВЦЭМ!$D$33:$D$776,СВЦЭМ!$A$33:$A$776,$A68,СВЦЭМ!$B$33:$B$776,H$45)+'СЕТ СН'!$G$14+СВЦЭМ!$D$10+'СЕТ СН'!$G$5-'СЕТ СН'!$G$24</f>
        <v>2744.5251683000001</v>
      </c>
      <c r="I68" s="36">
        <f>SUMIFS(СВЦЭМ!$D$33:$D$776,СВЦЭМ!$A$33:$A$776,$A68,СВЦЭМ!$B$33:$B$776,I$45)+'СЕТ СН'!$G$14+СВЦЭМ!$D$10+'СЕТ СН'!$G$5-'СЕТ СН'!$G$24</f>
        <v>2732.15711672</v>
      </c>
      <c r="J68" s="36">
        <f>SUMIFS(СВЦЭМ!$D$33:$D$776,СВЦЭМ!$A$33:$A$776,$A68,СВЦЭМ!$B$33:$B$776,J$45)+'СЕТ СН'!$G$14+СВЦЭМ!$D$10+'СЕТ СН'!$G$5-'СЕТ СН'!$G$24</f>
        <v>2702.7226525800002</v>
      </c>
      <c r="K68" s="36">
        <f>SUMIFS(СВЦЭМ!$D$33:$D$776,СВЦЭМ!$A$33:$A$776,$A68,СВЦЭМ!$B$33:$B$776,K$45)+'СЕТ СН'!$G$14+СВЦЭМ!$D$10+'СЕТ СН'!$G$5-'СЕТ СН'!$G$24</f>
        <v>2658.6171717699999</v>
      </c>
      <c r="L68" s="36">
        <f>SUMIFS(СВЦЭМ!$D$33:$D$776,СВЦЭМ!$A$33:$A$776,$A68,СВЦЭМ!$B$33:$B$776,L$45)+'СЕТ СН'!$G$14+СВЦЭМ!$D$10+'СЕТ СН'!$G$5-'СЕТ СН'!$G$24</f>
        <v>2638.3066683799998</v>
      </c>
      <c r="M68" s="36">
        <f>SUMIFS(СВЦЭМ!$D$33:$D$776,СВЦЭМ!$A$33:$A$776,$A68,СВЦЭМ!$B$33:$B$776,M$45)+'СЕТ СН'!$G$14+СВЦЭМ!$D$10+'СЕТ СН'!$G$5-'СЕТ СН'!$G$24</f>
        <v>2644.5822560300003</v>
      </c>
      <c r="N68" s="36">
        <f>SUMIFS(СВЦЭМ!$D$33:$D$776,СВЦЭМ!$A$33:$A$776,$A68,СВЦЭМ!$B$33:$B$776,N$45)+'СЕТ СН'!$G$14+СВЦЭМ!$D$10+'СЕТ СН'!$G$5-'СЕТ СН'!$G$24</f>
        <v>2664.4281402699999</v>
      </c>
      <c r="O68" s="36">
        <f>SUMIFS(СВЦЭМ!$D$33:$D$776,СВЦЭМ!$A$33:$A$776,$A68,СВЦЭМ!$B$33:$B$776,O$45)+'СЕТ СН'!$G$14+СВЦЭМ!$D$10+'СЕТ СН'!$G$5-'СЕТ СН'!$G$24</f>
        <v>2679.36591211</v>
      </c>
      <c r="P68" s="36">
        <f>SUMIFS(СВЦЭМ!$D$33:$D$776,СВЦЭМ!$A$33:$A$776,$A68,СВЦЭМ!$B$33:$B$776,P$45)+'СЕТ СН'!$G$14+СВЦЭМ!$D$10+'СЕТ СН'!$G$5-'СЕТ СН'!$G$24</f>
        <v>2686.95220922</v>
      </c>
      <c r="Q68" s="36">
        <f>SUMIFS(СВЦЭМ!$D$33:$D$776,СВЦЭМ!$A$33:$A$776,$A68,СВЦЭМ!$B$33:$B$776,Q$45)+'СЕТ СН'!$G$14+СВЦЭМ!$D$10+'СЕТ СН'!$G$5-'СЕТ СН'!$G$24</f>
        <v>2697.5169886200001</v>
      </c>
      <c r="R68" s="36">
        <f>SUMIFS(СВЦЭМ!$D$33:$D$776,СВЦЭМ!$A$33:$A$776,$A68,СВЦЭМ!$B$33:$B$776,R$45)+'СЕТ СН'!$G$14+СВЦЭМ!$D$10+'СЕТ СН'!$G$5-'СЕТ СН'!$G$24</f>
        <v>2696.25611957</v>
      </c>
      <c r="S68" s="36">
        <f>SUMIFS(СВЦЭМ!$D$33:$D$776,СВЦЭМ!$A$33:$A$776,$A68,СВЦЭМ!$B$33:$B$776,S$45)+'СЕТ СН'!$G$14+СВЦЭМ!$D$10+'СЕТ СН'!$G$5-'СЕТ СН'!$G$24</f>
        <v>2686.2438596100001</v>
      </c>
      <c r="T68" s="36">
        <f>SUMIFS(СВЦЭМ!$D$33:$D$776,СВЦЭМ!$A$33:$A$776,$A68,СВЦЭМ!$B$33:$B$776,T$45)+'СЕТ СН'!$G$14+СВЦЭМ!$D$10+'СЕТ СН'!$G$5-'СЕТ СН'!$G$24</f>
        <v>2662.8573711399999</v>
      </c>
      <c r="U68" s="36">
        <f>SUMIFS(СВЦЭМ!$D$33:$D$776,СВЦЭМ!$A$33:$A$776,$A68,СВЦЭМ!$B$33:$B$776,U$45)+'СЕТ СН'!$G$14+СВЦЭМ!$D$10+'СЕТ СН'!$G$5-'СЕТ СН'!$G$24</f>
        <v>2645.9704968300002</v>
      </c>
      <c r="V68" s="36">
        <f>SUMIFS(СВЦЭМ!$D$33:$D$776,СВЦЭМ!$A$33:$A$776,$A68,СВЦЭМ!$B$33:$B$776,V$45)+'СЕТ СН'!$G$14+СВЦЭМ!$D$10+'СЕТ СН'!$G$5-'СЕТ СН'!$G$24</f>
        <v>2657.24410545</v>
      </c>
      <c r="W68" s="36">
        <f>SUMIFS(СВЦЭМ!$D$33:$D$776,СВЦЭМ!$A$33:$A$776,$A68,СВЦЭМ!$B$33:$B$776,W$45)+'СЕТ СН'!$G$14+СВЦЭМ!$D$10+'СЕТ СН'!$G$5-'СЕТ СН'!$G$24</f>
        <v>2669.3131158900001</v>
      </c>
      <c r="X68" s="36">
        <f>SUMIFS(СВЦЭМ!$D$33:$D$776,СВЦЭМ!$A$33:$A$776,$A68,СВЦЭМ!$B$33:$B$776,X$45)+'СЕТ СН'!$G$14+СВЦЭМ!$D$10+'СЕТ СН'!$G$5-'СЕТ СН'!$G$24</f>
        <v>2689.61915576</v>
      </c>
      <c r="Y68" s="36">
        <f>SUMIFS(СВЦЭМ!$D$33:$D$776,СВЦЭМ!$A$33:$A$776,$A68,СВЦЭМ!$B$33:$B$776,Y$45)+'СЕТ СН'!$G$14+СВЦЭМ!$D$10+'СЕТ СН'!$G$5-'СЕТ СН'!$G$24</f>
        <v>2709.4938199200001</v>
      </c>
    </row>
    <row r="69" spans="1:27" ht="15.75" x14ac:dyDescent="0.2">
      <c r="A69" s="35">
        <f t="shared" si="1"/>
        <v>43885</v>
      </c>
      <c r="B69" s="36">
        <f>SUMIFS(СВЦЭМ!$D$33:$D$776,СВЦЭМ!$A$33:$A$776,$A69,СВЦЭМ!$B$33:$B$776,B$45)+'СЕТ СН'!$G$14+СВЦЭМ!$D$10+'СЕТ СН'!$G$5-'СЕТ СН'!$G$24</f>
        <v>2709.28148637</v>
      </c>
      <c r="C69" s="36">
        <f>SUMIFS(СВЦЭМ!$D$33:$D$776,СВЦЭМ!$A$33:$A$776,$A69,СВЦЭМ!$B$33:$B$776,C$45)+'СЕТ СН'!$G$14+СВЦЭМ!$D$10+'СЕТ СН'!$G$5-'СЕТ СН'!$G$24</f>
        <v>2721.9301361799999</v>
      </c>
      <c r="D69" s="36">
        <f>SUMIFS(СВЦЭМ!$D$33:$D$776,СВЦЭМ!$A$33:$A$776,$A69,СВЦЭМ!$B$33:$B$776,D$45)+'СЕТ СН'!$G$14+СВЦЭМ!$D$10+'СЕТ СН'!$G$5-'СЕТ СН'!$G$24</f>
        <v>2738.2182297899999</v>
      </c>
      <c r="E69" s="36">
        <f>SUMIFS(СВЦЭМ!$D$33:$D$776,СВЦЭМ!$A$33:$A$776,$A69,СВЦЭМ!$B$33:$B$776,E$45)+'СЕТ СН'!$G$14+СВЦЭМ!$D$10+'СЕТ СН'!$G$5-'СЕТ СН'!$G$24</f>
        <v>2756.2560606400002</v>
      </c>
      <c r="F69" s="36">
        <f>SUMIFS(СВЦЭМ!$D$33:$D$776,СВЦЭМ!$A$33:$A$776,$A69,СВЦЭМ!$B$33:$B$776,F$45)+'СЕТ СН'!$G$14+СВЦЭМ!$D$10+'СЕТ СН'!$G$5-'СЕТ СН'!$G$24</f>
        <v>2758.2853211299998</v>
      </c>
      <c r="G69" s="36">
        <f>SUMIFS(СВЦЭМ!$D$33:$D$776,СВЦЭМ!$A$33:$A$776,$A69,СВЦЭМ!$B$33:$B$776,G$45)+'СЕТ СН'!$G$14+СВЦЭМ!$D$10+'СЕТ СН'!$G$5-'СЕТ СН'!$G$24</f>
        <v>2755.56936374</v>
      </c>
      <c r="H69" s="36">
        <f>SUMIFS(СВЦЭМ!$D$33:$D$776,СВЦЭМ!$A$33:$A$776,$A69,СВЦЭМ!$B$33:$B$776,H$45)+'СЕТ СН'!$G$14+СВЦЭМ!$D$10+'СЕТ СН'!$G$5-'СЕТ СН'!$G$24</f>
        <v>2746.7486626899999</v>
      </c>
      <c r="I69" s="36">
        <f>SUMIFS(СВЦЭМ!$D$33:$D$776,СВЦЭМ!$A$33:$A$776,$A69,СВЦЭМ!$B$33:$B$776,I$45)+'СЕТ СН'!$G$14+СВЦЭМ!$D$10+'СЕТ СН'!$G$5-'СЕТ СН'!$G$24</f>
        <v>2727.1438350399999</v>
      </c>
      <c r="J69" s="36">
        <f>SUMIFS(СВЦЭМ!$D$33:$D$776,СВЦЭМ!$A$33:$A$776,$A69,СВЦЭМ!$B$33:$B$776,J$45)+'СЕТ СН'!$G$14+СВЦЭМ!$D$10+'СЕТ СН'!$G$5-'СЕТ СН'!$G$24</f>
        <v>2693.8826647300002</v>
      </c>
      <c r="K69" s="36">
        <f>SUMIFS(СВЦЭМ!$D$33:$D$776,СВЦЭМ!$A$33:$A$776,$A69,СВЦЭМ!$B$33:$B$776,K$45)+'СЕТ СН'!$G$14+СВЦЭМ!$D$10+'СЕТ СН'!$G$5-'СЕТ СН'!$G$24</f>
        <v>2661.4480653400001</v>
      </c>
      <c r="L69" s="36">
        <f>SUMIFS(СВЦЭМ!$D$33:$D$776,СВЦЭМ!$A$33:$A$776,$A69,СВЦЭМ!$B$33:$B$776,L$45)+'СЕТ СН'!$G$14+СВЦЭМ!$D$10+'СЕТ СН'!$G$5-'СЕТ СН'!$G$24</f>
        <v>2656.8393388499999</v>
      </c>
      <c r="M69" s="36">
        <f>SUMIFS(СВЦЭМ!$D$33:$D$776,СВЦЭМ!$A$33:$A$776,$A69,СВЦЭМ!$B$33:$B$776,M$45)+'СЕТ СН'!$G$14+СВЦЭМ!$D$10+'СЕТ СН'!$G$5-'СЕТ СН'!$G$24</f>
        <v>2660.8786205400002</v>
      </c>
      <c r="N69" s="36">
        <f>SUMIFS(СВЦЭМ!$D$33:$D$776,СВЦЭМ!$A$33:$A$776,$A69,СВЦЭМ!$B$33:$B$776,N$45)+'СЕТ СН'!$G$14+СВЦЭМ!$D$10+'СЕТ СН'!$G$5-'СЕТ СН'!$G$24</f>
        <v>2672.1100818200002</v>
      </c>
      <c r="O69" s="36">
        <f>SUMIFS(СВЦЭМ!$D$33:$D$776,СВЦЭМ!$A$33:$A$776,$A69,СВЦЭМ!$B$33:$B$776,O$45)+'СЕТ СН'!$G$14+СВЦЭМ!$D$10+'СЕТ СН'!$G$5-'СЕТ СН'!$G$24</f>
        <v>2691.1982184399999</v>
      </c>
      <c r="P69" s="36">
        <f>SUMIFS(СВЦЭМ!$D$33:$D$776,СВЦЭМ!$A$33:$A$776,$A69,СВЦЭМ!$B$33:$B$776,P$45)+'СЕТ СН'!$G$14+СВЦЭМ!$D$10+'СЕТ СН'!$G$5-'СЕТ СН'!$G$24</f>
        <v>2701.3846742599999</v>
      </c>
      <c r="Q69" s="36">
        <f>SUMIFS(СВЦЭМ!$D$33:$D$776,СВЦЭМ!$A$33:$A$776,$A69,СВЦЭМ!$B$33:$B$776,Q$45)+'СЕТ СН'!$G$14+СВЦЭМ!$D$10+'СЕТ СН'!$G$5-'СЕТ СН'!$G$24</f>
        <v>2700.98620355</v>
      </c>
      <c r="R69" s="36">
        <f>SUMIFS(СВЦЭМ!$D$33:$D$776,СВЦЭМ!$A$33:$A$776,$A69,СВЦЭМ!$B$33:$B$776,R$45)+'СЕТ СН'!$G$14+СВЦЭМ!$D$10+'СЕТ СН'!$G$5-'СЕТ СН'!$G$24</f>
        <v>2698.9137500100001</v>
      </c>
      <c r="S69" s="36">
        <f>SUMIFS(СВЦЭМ!$D$33:$D$776,СВЦЭМ!$A$33:$A$776,$A69,СВЦЭМ!$B$33:$B$776,S$45)+'СЕТ СН'!$G$14+СВЦЭМ!$D$10+'СЕТ СН'!$G$5-'СЕТ СН'!$G$24</f>
        <v>2685.8463165399999</v>
      </c>
      <c r="T69" s="36">
        <f>SUMIFS(СВЦЭМ!$D$33:$D$776,СВЦЭМ!$A$33:$A$776,$A69,СВЦЭМ!$B$33:$B$776,T$45)+'СЕТ СН'!$G$14+СВЦЭМ!$D$10+'СЕТ СН'!$G$5-'СЕТ СН'!$G$24</f>
        <v>2658.0580122400002</v>
      </c>
      <c r="U69" s="36">
        <f>SUMIFS(СВЦЭМ!$D$33:$D$776,СВЦЭМ!$A$33:$A$776,$A69,СВЦЭМ!$B$33:$B$776,U$45)+'СЕТ СН'!$G$14+СВЦЭМ!$D$10+'СЕТ СН'!$G$5-'СЕТ СН'!$G$24</f>
        <v>2633.92770178</v>
      </c>
      <c r="V69" s="36">
        <f>SUMIFS(СВЦЭМ!$D$33:$D$776,СВЦЭМ!$A$33:$A$776,$A69,СВЦЭМ!$B$33:$B$776,V$45)+'СЕТ СН'!$G$14+СВЦЭМ!$D$10+'СЕТ СН'!$G$5-'СЕТ СН'!$G$24</f>
        <v>2641.98717794</v>
      </c>
      <c r="W69" s="36">
        <f>SUMIFS(СВЦЭМ!$D$33:$D$776,СВЦЭМ!$A$33:$A$776,$A69,СВЦЭМ!$B$33:$B$776,W$45)+'СЕТ СН'!$G$14+СВЦЭМ!$D$10+'СЕТ СН'!$G$5-'СЕТ СН'!$G$24</f>
        <v>2658.4379898799998</v>
      </c>
      <c r="X69" s="36">
        <f>SUMIFS(СВЦЭМ!$D$33:$D$776,СВЦЭМ!$A$33:$A$776,$A69,СВЦЭМ!$B$33:$B$776,X$45)+'СЕТ СН'!$G$14+СВЦЭМ!$D$10+'СЕТ СН'!$G$5-'СЕТ СН'!$G$24</f>
        <v>2669.39324489</v>
      </c>
      <c r="Y69" s="36">
        <f>SUMIFS(СВЦЭМ!$D$33:$D$776,СВЦЭМ!$A$33:$A$776,$A69,СВЦЭМ!$B$33:$B$776,Y$45)+'СЕТ СН'!$G$14+СВЦЭМ!$D$10+'СЕТ СН'!$G$5-'СЕТ СН'!$G$24</f>
        <v>2695.4771898600002</v>
      </c>
    </row>
    <row r="70" spans="1:27" ht="15.75" x14ac:dyDescent="0.2">
      <c r="A70" s="35">
        <f t="shared" si="1"/>
        <v>43886</v>
      </c>
      <c r="B70" s="36">
        <f>SUMIFS(СВЦЭМ!$D$33:$D$776,СВЦЭМ!$A$33:$A$776,$A70,СВЦЭМ!$B$33:$B$776,B$45)+'СЕТ СН'!$G$14+СВЦЭМ!$D$10+'СЕТ СН'!$G$5-'СЕТ СН'!$G$24</f>
        <v>2742.2315407599999</v>
      </c>
      <c r="C70" s="36">
        <f>SUMIFS(СВЦЭМ!$D$33:$D$776,СВЦЭМ!$A$33:$A$776,$A70,СВЦЭМ!$B$33:$B$776,C$45)+'СЕТ СН'!$G$14+СВЦЭМ!$D$10+'СЕТ СН'!$G$5-'СЕТ СН'!$G$24</f>
        <v>2751.5250470999999</v>
      </c>
      <c r="D70" s="36">
        <f>SUMIFS(СВЦЭМ!$D$33:$D$776,СВЦЭМ!$A$33:$A$776,$A70,СВЦЭМ!$B$33:$B$776,D$45)+'СЕТ СН'!$G$14+СВЦЭМ!$D$10+'СЕТ СН'!$G$5-'СЕТ СН'!$G$24</f>
        <v>2769.9992166100001</v>
      </c>
      <c r="E70" s="36">
        <f>SUMIFS(СВЦЭМ!$D$33:$D$776,СВЦЭМ!$A$33:$A$776,$A70,СВЦЭМ!$B$33:$B$776,E$45)+'СЕТ СН'!$G$14+СВЦЭМ!$D$10+'СЕТ СН'!$G$5-'СЕТ СН'!$G$24</f>
        <v>2787.6667976099998</v>
      </c>
      <c r="F70" s="36">
        <f>SUMIFS(СВЦЭМ!$D$33:$D$776,СВЦЭМ!$A$33:$A$776,$A70,СВЦЭМ!$B$33:$B$776,F$45)+'СЕТ СН'!$G$14+СВЦЭМ!$D$10+'СЕТ СН'!$G$5-'СЕТ СН'!$G$24</f>
        <v>2776.21974211</v>
      </c>
      <c r="G70" s="36">
        <f>SUMIFS(СВЦЭМ!$D$33:$D$776,СВЦЭМ!$A$33:$A$776,$A70,СВЦЭМ!$B$33:$B$776,G$45)+'СЕТ СН'!$G$14+СВЦЭМ!$D$10+'СЕТ СН'!$G$5-'СЕТ СН'!$G$24</f>
        <v>2754.6773851799999</v>
      </c>
      <c r="H70" s="36">
        <f>SUMIFS(СВЦЭМ!$D$33:$D$776,СВЦЭМ!$A$33:$A$776,$A70,СВЦЭМ!$B$33:$B$776,H$45)+'СЕТ СН'!$G$14+СВЦЭМ!$D$10+'СЕТ СН'!$G$5-'СЕТ СН'!$G$24</f>
        <v>2726.7781299799999</v>
      </c>
      <c r="I70" s="36">
        <f>SUMIFS(СВЦЭМ!$D$33:$D$776,СВЦЭМ!$A$33:$A$776,$A70,СВЦЭМ!$B$33:$B$776,I$45)+'СЕТ СН'!$G$14+СВЦЭМ!$D$10+'СЕТ СН'!$G$5-'СЕТ СН'!$G$24</f>
        <v>2700.30383828</v>
      </c>
      <c r="J70" s="36">
        <f>SUMIFS(СВЦЭМ!$D$33:$D$776,СВЦЭМ!$A$33:$A$776,$A70,СВЦЭМ!$B$33:$B$776,J$45)+'СЕТ СН'!$G$14+СВЦЭМ!$D$10+'СЕТ СН'!$G$5-'СЕТ СН'!$G$24</f>
        <v>2675.5110887199999</v>
      </c>
      <c r="K70" s="36">
        <f>SUMIFS(СВЦЭМ!$D$33:$D$776,СВЦЭМ!$A$33:$A$776,$A70,СВЦЭМ!$B$33:$B$776,K$45)+'СЕТ СН'!$G$14+СВЦЭМ!$D$10+'СЕТ СН'!$G$5-'СЕТ СН'!$G$24</f>
        <v>2655.6648500299998</v>
      </c>
      <c r="L70" s="36">
        <f>SUMIFS(СВЦЭМ!$D$33:$D$776,СВЦЭМ!$A$33:$A$776,$A70,СВЦЭМ!$B$33:$B$776,L$45)+'СЕТ СН'!$G$14+СВЦЭМ!$D$10+'СЕТ СН'!$G$5-'СЕТ СН'!$G$24</f>
        <v>2655.4311563400001</v>
      </c>
      <c r="M70" s="36">
        <f>SUMIFS(СВЦЭМ!$D$33:$D$776,СВЦЭМ!$A$33:$A$776,$A70,СВЦЭМ!$B$33:$B$776,M$45)+'СЕТ СН'!$G$14+СВЦЭМ!$D$10+'СЕТ СН'!$G$5-'СЕТ СН'!$G$24</f>
        <v>2666.45593839</v>
      </c>
      <c r="N70" s="36">
        <f>SUMIFS(СВЦЭМ!$D$33:$D$776,СВЦЭМ!$A$33:$A$776,$A70,СВЦЭМ!$B$33:$B$776,N$45)+'СЕТ СН'!$G$14+СВЦЭМ!$D$10+'СЕТ СН'!$G$5-'СЕТ СН'!$G$24</f>
        <v>2678.2397366599998</v>
      </c>
      <c r="O70" s="36">
        <f>SUMIFS(СВЦЭМ!$D$33:$D$776,СВЦЭМ!$A$33:$A$776,$A70,СВЦЭМ!$B$33:$B$776,O$45)+'СЕТ СН'!$G$14+СВЦЭМ!$D$10+'СЕТ СН'!$G$5-'СЕТ СН'!$G$24</f>
        <v>2696.8652206799998</v>
      </c>
      <c r="P70" s="36">
        <f>SUMIFS(СВЦЭМ!$D$33:$D$776,СВЦЭМ!$A$33:$A$776,$A70,СВЦЭМ!$B$33:$B$776,P$45)+'СЕТ СН'!$G$14+СВЦЭМ!$D$10+'СЕТ СН'!$G$5-'СЕТ СН'!$G$24</f>
        <v>2731.5318948100003</v>
      </c>
      <c r="Q70" s="36">
        <f>SUMIFS(СВЦЭМ!$D$33:$D$776,СВЦЭМ!$A$33:$A$776,$A70,СВЦЭМ!$B$33:$B$776,Q$45)+'СЕТ СН'!$G$14+СВЦЭМ!$D$10+'СЕТ СН'!$G$5-'СЕТ СН'!$G$24</f>
        <v>2750.7061969599999</v>
      </c>
      <c r="R70" s="36">
        <f>SUMIFS(СВЦЭМ!$D$33:$D$776,СВЦЭМ!$A$33:$A$776,$A70,СВЦЭМ!$B$33:$B$776,R$45)+'СЕТ СН'!$G$14+СВЦЭМ!$D$10+'СЕТ СН'!$G$5-'СЕТ СН'!$G$24</f>
        <v>2749.0752318200002</v>
      </c>
      <c r="S70" s="36">
        <f>SUMIFS(СВЦЭМ!$D$33:$D$776,СВЦЭМ!$A$33:$A$776,$A70,СВЦЭМ!$B$33:$B$776,S$45)+'СЕТ СН'!$G$14+СВЦЭМ!$D$10+'СЕТ СН'!$G$5-'СЕТ СН'!$G$24</f>
        <v>2708.48785675</v>
      </c>
      <c r="T70" s="36">
        <f>SUMIFS(СВЦЭМ!$D$33:$D$776,СВЦЭМ!$A$33:$A$776,$A70,СВЦЭМ!$B$33:$B$776,T$45)+'СЕТ СН'!$G$14+СВЦЭМ!$D$10+'СЕТ СН'!$G$5-'СЕТ СН'!$G$24</f>
        <v>2673.2290602499997</v>
      </c>
      <c r="U70" s="36">
        <f>SUMIFS(СВЦЭМ!$D$33:$D$776,СВЦЭМ!$A$33:$A$776,$A70,СВЦЭМ!$B$33:$B$776,U$45)+'СЕТ СН'!$G$14+СВЦЭМ!$D$10+'СЕТ СН'!$G$5-'СЕТ СН'!$G$24</f>
        <v>2646.9698224799999</v>
      </c>
      <c r="V70" s="36">
        <f>SUMIFS(СВЦЭМ!$D$33:$D$776,СВЦЭМ!$A$33:$A$776,$A70,СВЦЭМ!$B$33:$B$776,V$45)+'СЕТ СН'!$G$14+СВЦЭМ!$D$10+'СЕТ СН'!$G$5-'СЕТ СН'!$G$24</f>
        <v>2643.8927431699999</v>
      </c>
      <c r="W70" s="36">
        <f>SUMIFS(СВЦЭМ!$D$33:$D$776,СВЦЭМ!$A$33:$A$776,$A70,СВЦЭМ!$B$33:$B$776,W$45)+'СЕТ СН'!$G$14+СВЦЭМ!$D$10+'СЕТ СН'!$G$5-'СЕТ СН'!$G$24</f>
        <v>2672.43156056</v>
      </c>
      <c r="X70" s="36">
        <f>SUMIFS(СВЦЭМ!$D$33:$D$776,СВЦЭМ!$A$33:$A$776,$A70,СВЦЭМ!$B$33:$B$776,X$45)+'СЕТ СН'!$G$14+СВЦЭМ!$D$10+'СЕТ СН'!$G$5-'СЕТ СН'!$G$24</f>
        <v>2696.7665532199999</v>
      </c>
      <c r="Y70" s="36">
        <f>SUMIFS(СВЦЭМ!$D$33:$D$776,СВЦЭМ!$A$33:$A$776,$A70,СВЦЭМ!$B$33:$B$776,Y$45)+'СЕТ СН'!$G$14+СВЦЭМ!$D$10+'СЕТ СН'!$G$5-'СЕТ СН'!$G$24</f>
        <v>2721.46563513</v>
      </c>
    </row>
    <row r="71" spans="1:27" ht="15.75" x14ac:dyDescent="0.2">
      <c r="A71" s="35">
        <f t="shared" si="1"/>
        <v>43887</v>
      </c>
      <c r="B71" s="36">
        <f>SUMIFS(СВЦЭМ!$D$33:$D$776,СВЦЭМ!$A$33:$A$776,$A71,СВЦЭМ!$B$33:$B$776,B$45)+'СЕТ СН'!$G$14+СВЦЭМ!$D$10+'СЕТ СН'!$G$5-'СЕТ СН'!$G$24</f>
        <v>2748.7093489099998</v>
      </c>
      <c r="C71" s="36">
        <f>SUMIFS(СВЦЭМ!$D$33:$D$776,СВЦЭМ!$A$33:$A$776,$A71,СВЦЭМ!$B$33:$B$776,C$45)+'СЕТ СН'!$G$14+СВЦЭМ!$D$10+'СЕТ СН'!$G$5-'СЕТ СН'!$G$24</f>
        <v>2772.4438146100001</v>
      </c>
      <c r="D71" s="36">
        <f>SUMIFS(СВЦЭМ!$D$33:$D$776,СВЦЭМ!$A$33:$A$776,$A71,СВЦЭМ!$B$33:$B$776,D$45)+'СЕТ СН'!$G$14+СВЦЭМ!$D$10+'СЕТ СН'!$G$5-'СЕТ СН'!$G$24</f>
        <v>2781.75726429</v>
      </c>
      <c r="E71" s="36">
        <f>SUMIFS(СВЦЭМ!$D$33:$D$776,СВЦЭМ!$A$33:$A$776,$A71,СВЦЭМ!$B$33:$B$776,E$45)+'СЕТ СН'!$G$14+СВЦЭМ!$D$10+'СЕТ СН'!$G$5-'СЕТ СН'!$G$24</f>
        <v>2795.9792476900002</v>
      </c>
      <c r="F71" s="36">
        <f>SUMIFS(СВЦЭМ!$D$33:$D$776,СВЦЭМ!$A$33:$A$776,$A71,СВЦЭМ!$B$33:$B$776,F$45)+'СЕТ СН'!$G$14+СВЦЭМ!$D$10+'СЕТ СН'!$G$5-'СЕТ СН'!$G$24</f>
        <v>2786.0142024199999</v>
      </c>
      <c r="G71" s="36">
        <f>SUMIFS(СВЦЭМ!$D$33:$D$776,СВЦЭМ!$A$33:$A$776,$A71,СВЦЭМ!$B$33:$B$776,G$45)+'СЕТ СН'!$G$14+СВЦЭМ!$D$10+'СЕТ СН'!$G$5-'СЕТ СН'!$G$24</f>
        <v>2761.07863782</v>
      </c>
      <c r="H71" s="36">
        <f>SUMIFS(СВЦЭМ!$D$33:$D$776,СВЦЭМ!$A$33:$A$776,$A71,СВЦЭМ!$B$33:$B$776,H$45)+'СЕТ СН'!$G$14+СВЦЭМ!$D$10+'СЕТ СН'!$G$5-'СЕТ СН'!$G$24</f>
        <v>2723.1721437900001</v>
      </c>
      <c r="I71" s="36">
        <f>SUMIFS(СВЦЭМ!$D$33:$D$776,СВЦЭМ!$A$33:$A$776,$A71,СВЦЭМ!$B$33:$B$776,I$45)+'СЕТ СН'!$G$14+СВЦЭМ!$D$10+'СЕТ СН'!$G$5-'СЕТ СН'!$G$24</f>
        <v>2697.0028500600001</v>
      </c>
      <c r="J71" s="36">
        <f>SUMIFS(СВЦЭМ!$D$33:$D$776,СВЦЭМ!$A$33:$A$776,$A71,СВЦЭМ!$B$33:$B$776,J$45)+'СЕТ СН'!$G$14+СВЦЭМ!$D$10+'СЕТ СН'!$G$5-'СЕТ СН'!$G$24</f>
        <v>2663.68656169</v>
      </c>
      <c r="K71" s="36">
        <f>SUMIFS(СВЦЭМ!$D$33:$D$776,СВЦЭМ!$A$33:$A$776,$A71,СВЦЭМ!$B$33:$B$776,K$45)+'СЕТ СН'!$G$14+СВЦЭМ!$D$10+'СЕТ СН'!$G$5-'СЕТ СН'!$G$24</f>
        <v>2647.8811863700003</v>
      </c>
      <c r="L71" s="36">
        <f>SUMIFS(СВЦЭМ!$D$33:$D$776,СВЦЭМ!$A$33:$A$776,$A71,СВЦЭМ!$B$33:$B$776,L$45)+'СЕТ СН'!$G$14+СВЦЭМ!$D$10+'СЕТ СН'!$G$5-'СЕТ СН'!$G$24</f>
        <v>2655.6715056399999</v>
      </c>
      <c r="M71" s="36">
        <f>SUMIFS(СВЦЭМ!$D$33:$D$776,СВЦЭМ!$A$33:$A$776,$A71,СВЦЭМ!$B$33:$B$776,M$45)+'СЕТ СН'!$G$14+СВЦЭМ!$D$10+'СЕТ СН'!$G$5-'СЕТ СН'!$G$24</f>
        <v>2663.6747863800001</v>
      </c>
      <c r="N71" s="36">
        <f>SUMIFS(СВЦЭМ!$D$33:$D$776,СВЦЭМ!$A$33:$A$776,$A71,СВЦЭМ!$B$33:$B$776,N$45)+'СЕТ СН'!$G$14+СВЦЭМ!$D$10+'СЕТ СН'!$G$5-'СЕТ СН'!$G$24</f>
        <v>2675.3328437300001</v>
      </c>
      <c r="O71" s="36">
        <f>SUMIFS(СВЦЭМ!$D$33:$D$776,СВЦЭМ!$A$33:$A$776,$A71,СВЦЭМ!$B$33:$B$776,O$45)+'СЕТ СН'!$G$14+СВЦЭМ!$D$10+'СЕТ СН'!$G$5-'СЕТ СН'!$G$24</f>
        <v>2690.7213998699999</v>
      </c>
      <c r="P71" s="36">
        <f>SUMIFS(СВЦЭМ!$D$33:$D$776,СВЦЭМ!$A$33:$A$776,$A71,СВЦЭМ!$B$33:$B$776,P$45)+'СЕТ СН'!$G$14+СВЦЭМ!$D$10+'СЕТ СН'!$G$5-'СЕТ СН'!$G$24</f>
        <v>2703.5342400199997</v>
      </c>
      <c r="Q71" s="36">
        <f>SUMIFS(СВЦЭМ!$D$33:$D$776,СВЦЭМ!$A$33:$A$776,$A71,СВЦЭМ!$B$33:$B$776,Q$45)+'СЕТ СН'!$G$14+СВЦЭМ!$D$10+'СЕТ СН'!$G$5-'СЕТ СН'!$G$24</f>
        <v>2710.34616886</v>
      </c>
      <c r="R71" s="36">
        <f>SUMIFS(СВЦЭМ!$D$33:$D$776,СВЦЭМ!$A$33:$A$776,$A71,СВЦЭМ!$B$33:$B$776,R$45)+'СЕТ СН'!$G$14+СВЦЭМ!$D$10+'СЕТ СН'!$G$5-'СЕТ СН'!$G$24</f>
        <v>2701.8682424899998</v>
      </c>
      <c r="S71" s="36">
        <f>SUMIFS(СВЦЭМ!$D$33:$D$776,СВЦЭМ!$A$33:$A$776,$A71,СВЦЭМ!$B$33:$B$776,S$45)+'СЕТ СН'!$G$14+СВЦЭМ!$D$10+'СЕТ СН'!$G$5-'СЕТ СН'!$G$24</f>
        <v>2684.5129868100003</v>
      </c>
      <c r="T71" s="36">
        <f>SUMIFS(СВЦЭМ!$D$33:$D$776,СВЦЭМ!$A$33:$A$776,$A71,СВЦЭМ!$B$33:$B$776,T$45)+'СЕТ СН'!$G$14+СВЦЭМ!$D$10+'СЕТ СН'!$G$5-'СЕТ СН'!$G$24</f>
        <v>2658.7260211799999</v>
      </c>
      <c r="U71" s="36">
        <f>SUMIFS(СВЦЭМ!$D$33:$D$776,СВЦЭМ!$A$33:$A$776,$A71,СВЦЭМ!$B$33:$B$776,U$45)+'СЕТ СН'!$G$14+СВЦЭМ!$D$10+'СЕТ СН'!$G$5-'СЕТ СН'!$G$24</f>
        <v>2649.9196162099997</v>
      </c>
      <c r="V71" s="36">
        <f>SUMIFS(СВЦЭМ!$D$33:$D$776,СВЦЭМ!$A$33:$A$776,$A71,СВЦЭМ!$B$33:$B$776,V$45)+'СЕТ СН'!$G$14+СВЦЭМ!$D$10+'СЕТ СН'!$G$5-'СЕТ СН'!$G$24</f>
        <v>2654.14824585</v>
      </c>
      <c r="W71" s="36">
        <f>SUMIFS(СВЦЭМ!$D$33:$D$776,СВЦЭМ!$A$33:$A$776,$A71,СВЦЭМ!$B$33:$B$776,W$45)+'СЕТ СН'!$G$14+СВЦЭМ!$D$10+'СЕТ СН'!$G$5-'СЕТ СН'!$G$24</f>
        <v>2664.8179415899999</v>
      </c>
      <c r="X71" s="36">
        <f>SUMIFS(СВЦЭМ!$D$33:$D$776,СВЦЭМ!$A$33:$A$776,$A71,СВЦЭМ!$B$33:$B$776,X$45)+'СЕТ СН'!$G$14+СВЦЭМ!$D$10+'СЕТ СН'!$G$5-'СЕТ СН'!$G$24</f>
        <v>2682.6597394999999</v>
      </c>
      <c r="Y71" s="36">
        <f>SUMIFS(СВЦЭМ!$D$33:$D$776,СВЦЭМ!$A$33:$A$776,$A71,СВЦЭМ!$B$33:$B$776,Y$45)+'СЕТ СН'!$G$14+СВЦЭМ!$D$10+'СЕТ СН'!$G$5-'СЕТ СН'!$G$24</f>
        <v>2703.1458099900001</v>
      </c>
    </row>
    <row r="72" spans="1:27" ht="15.75" x14ac:dyDescent="0.2">
      <c r="A72" s="35">
        <f t="shared" si="1"/>
        <v>43888</v>
      </c>
      <c r="B72" s="36">
        <f>SUMIFS(СВЦЭМ!$D$33:$D$776,СВЦЭМ!$A$33:$A$776,$A72,СВЦЭМ!$B$33:$B$776,B$45)+'СЕТ СН'!$G$14+СВЦЭМ!$D$10+'СЕТ СН'!$G$5-'СЕТ СН'!$G$24</f>
        <v>2753.6053685500001</v>
      </c>
      <c r="C72" s="36">
        <f>SUMIFS(СВЦЭМ!$D$33:$D$776,СВЦЭМ!$A$33:$A$776,$A72,СВЦЭМ!$B$33:$B$776,C$45)+'СЕТ СН'!$G$14+СВЦЭМ!$D$10+'СЕТ СН'!$G$5-'СЕТ СН'!$G$24</f>
        <v>2770.1028479699999</v>
      </c>
      <c r="D72" s="36">
        <f>SUMIFS(СВЦЭМ!$D$33:$D$776,СВЦЭМ!$A$33:$A$776,$A72,СВЦЭМ!$B$33:$B$776,D$45)+'СЕТ СН'!$G$14+СВЦЭМ!$D$10+'СЕТ СН'!$G$5-'СЕТ СН'!$G$24</f>
        <v>2778.5232224400002</v>
      </c>
      <c r="E72" s="36">
        <f>SUMIFS(СВЦЭМ!$D$33:$D$776,СВЦЭМ!$A$33:$A$776,$A72,СВЦЭМ!$B$33:$B$776,E$45)+'СЕТ СН'!$G$14+СВЦЭМ!$D$10+'СЕТ СН'!$G$5-'СЕТ СН'!$G$24</f>
        <v>2790.9585376</v>
      </c>
      <c r="F72" s="36">
        <f>SUMIFS(СВЦЭМ!$D$33:$D$776,СВЦЭМ!$A$33:$A$776,$A72,СВЦЭМ!$B$33:$B$776,F$45)+'СЕТ СН'!$G$14+СВЦЭМ!$D$10+'СЕТ СН'!$G$5-'СЕТ СН'!$G$24</f>
        <v>2777.5987146899997</v>
      </c>
      <c r="G72" s="36">
        <f>SUMIFS(СВЦЭМ!$D$33:$D$776,СВЦЭМ!$A$33:$A$776,$A72,СВЦЭМ!$B$33:$B$776,G$45)+'СЕТ СН'!$G$14+СВЦЭМ!$D$10+'СЕТ СН'!$G$5-'СЕТ СН'!$G$24</f>
        <v>2749.1133251599999</v>
      </c>
      <c r="H72" s="36">
        <f>SUMIFS(СВЦЭМ!$D$33:$D$776,СВЦЭМ!$A$33:$A$776,$A72,СВЦЭМ!$B$33:$B$776,H$45)+'СЕТ СН'!$G$14+СВЦЭМ!$D$10+'СЕТ СН'!$G$5-'СЕТ СН'!$G$24</f>
        <v>2721.26815025</v>
      </c>
      <c r="I72" s="36">
        <f>SUMIFS(СВЦЭМ!$D$33:$D$776,СВЦЭМ!$A$33:$A$776,$A72,СВЦЭМ!$B$33:$B$776,I$45)+'СЕТ СН'!$G$14+СВЦЭМ!$D$10+'СЕТ СН'!$G$5-'СЕТ СН'!$G$24</f>
        <v>2694.2480247399999</v>
      </c>
      <c r="J72" s="36">
        <f>SUMIFS(СВЦЭМ!$D$33:$D$776,СВЦЭМ!$A$33:$A$776,$A72,СВЦЭМ!$B$33:$B$776,J$45)+'СЕТ СН'!$G$14+СВЦЭМ!$D$10+'СЕТ СН'!$G$5-'СЕТ СН'!$G$24</f>
        <v>2670.2097512099999</v>
      </c>
      <c r="K72" s="36">
        <f>SUMIFS(СВЦЭМ!$D$33:$D$776,СВЦЭМ!$A$33:$A$776,$A72,СВЦЭМ!$B$33:$B$776,K$45)+'СЕТ СН'!$G$14+СВЦЭМ!$D$10+'СЕТ СН'!$G$5-'СЕТ СН'!$G$24</f>
        <v>2649.9751729</v>
      </c>
      <c r="L72" s="36">
        <f>SUMIFS(СВЦЭМ!$D$33:$D$776,СВЦЭМ!$A$33:$A$776,$A72,СВЦЭМ!$B$33:$B$776,L$45)+'СЕТ СН'!$G$14+СВЦЭМ!$D$10+'СЕТ СН'!$G$5-'СЕТ СН'!$G$24</f>
        <v>2653.7864850000001</v>
      </c>
      <c r="M72" s="36">
        <f>SUMIFS(СВЦЭМ!$D$33:$D$776,СВЦЭМ!$A$33:$A$776,$A72,СВЦЭМ!$B$33:$B$776,M$45)+'СЕТ СН'!$G$14+СВЦЭМ!$D$10+'СЕТ СН'!$G$5-'СЕТ СН'!$G$24</f>
        <v>2669.26246644</v>
      </c>
      <c r="N72" s="36">
        <f>SUMIFS(СВЦЭМ!$D$33:$D$776,СВЦЭМ!$A$33:$A$776,$A72,СВЦЭМ!$B$33:$B$776,N$45)+'СЕТ СН'!$G$14+СВЦЭМ!$D$10+'СЕТ СН'!$G$5-'СЕТ СН'!$G$24</f>
        <v>2673.1680948499998</v>
      </c>
      <c r="O72" s="36">
        <f>SUMIFS(СВЦЭМ!$D$33:$D$776,СВЦЭМ!$A$33:$A$776,$A72,СВЦЭМ!$B$33:$B$776,O$45)+'СЕТ СН'!$G$14+СВЦЭМ!$D$10+'СЕТ СН'!$G$5-'СЕТ СН'!$G$24</f>
        <v>2690.41698916</v>
      </c>
      <c r="P72" s="36">
        <f>SUMIFS(СВЦЭМ!$D$33:$D$776,СВЦЭМ!$A$33:$A$776,$A72,СВЦЭМ!$B$33:$B$776,P$45)+'СЕТ СН'!$G$14+СВЦЭМ!$D$10+'СЕТ СН'!$G$5-'СЕТ СН'!$G$24</f>
        <v>2706.2548320699998</v>
      </c>
      <c r="Q72" s="36">
        <f>SUMIFS(СВЦЭМ!$D$33:$D$776,СВЦЭМ!$A$33:$A$776,$A72,СВЦЭМ!$B$33:$B$776,Q$45)+'СЕТ СН'!$G$14+СВЦЭМ!$D$10+'СЕТ СН'!$G$5-'СЕТ СН'!$G$24</f>
        <v>2717.8214326100001</v>
      </c>
      <c r="R72" s="36">
        <f>SUMIFS(СВЦЭМ!$D$33:$D$776,СВЦЭМ!$A$33:$A$776,$A72,СВЦЭМ!$B$33:$B$776,R$45)+'СЕТ СН'!$G$14+СВЦЭМ!$D$10+'СЕТ СН'!$G$5-'СЕТ СН'!$G$24</f>
        <v>2721.9569146899998</v>
      </c>
      <c r="S72" s="36">
        <f>SUMIFS(СВЦЭМ!$D$33:$D$776,СВЦЭМ!$A$33:$A$776,$A72,СВЦЭМ!$B$33:$B$776,S$45)+'СЕТ СН'!$G$14+СВЦЭМ!$D$10+'СЕТ СН'!$G$5-'СЕТ СН'!$G$24</f>
        <v>2706.7803937200001</v>
      </c>
      <c r="T72" s="36">
        <f>SUMIFS(СВЦЭМ!$D$33:$D$776,СВЦЭМ!$A$33:$A$776,$A72,СВЦЭМ!$B$33:$B$776,T$45)+'СЕТ СН'!$G$14+СВЦЭМ!$D$10+'СЕТ СН'!$G$5-'СЕТ СН'!$G$24</f>
        <v>2668.48749137</v>
      </c>
      <c r="U72" s="36">
        <f>SUMIFS(СВЦЭМ!$D$33:$D$776,СВЦЭМ!$A$33:$A$776,$A72,СВЦЭМ!$B$33:$B$776,U$45)+'СЕТ СН'!$G$14+СВЦЭМ!$D$10+'СЕТ СН'!$G$5-'СЕТ СН'!$G$24</f>
        <v>2664.1753712700001</v>
      </c>
      <c r="V72" s="36">
        <f>SUMIFS(СВЦЭМ!$D$33:$D$776,СВЦЭМ!$A$33:$A$776,$A72,СВЦЭМ!$B$33:$B$776,V$45)+'СЕТ СН'!$G$14+СВЦЭМ!$D$10+'СЕТ СН'!$G$5-'СЕТ СН'!$G$24</f>
        <v>2665.8607638499998</v>
      </c>
      <c r="W72" s="36">
        <f>SUMIFS(СВЦЭМ!$D$33:$D$776,СВЦЭМ!$A$33:$A$776,$A72,СВЦЭМ!$B$33:$B$776,W$45)+'СЕТ СН'!$G$14+СВЦЭМ!$D$10+'СЕТ СН'!$G$5-'СЕТ СН'!$G$24</f>
        <v>2680.88922787</v>
      </c>
      <c r="X72" s="36">
        <f>SUMIFS(СВЦЭМ!$D$33:$D$776,СВЦЭМ!$A$33:$A$776,$A72,СВЦЭМ!$B$33:$B$776,X$45)+'СЕТ СН'!$G$14+СВЦЭМ!$D$10+'СЕТ СН'!$G$5-'СЕТ СН'!$G$24</f>
        <v>2687.7934800499997</v>
      </c>
      <c r="Y72" s="36">
        <f>SUMIFS(СВЦЭМ!$D$33:$D$776,СВЦЭМ!$A$33:$A$776,$A72,СВЦЭМ!$B$33:$B$776,Y$45)+'СЕТ СН'!$G$14+СВЦЭМ!$D$10+'СЕТ СН'!$G$5-'СЕТ СН'!$G$24</f>
        <v>2713.8000525799998</v>
      </c>
    </row>
    <row r="73" spans="1:27" ht="15.75" x14ac:dyDescent="0.2">
      <c r="A73" s="35">
        <f t="shared" si="1"/>
        <v>43889</v>
      </c>
      <c r="B73" s="36">
        <f>SUMIFS(СВЦЭМ!$D$33:$D$776,СВЦЭМ!$A$33:$A$776,$A73,СВЦЭМ!$B$33:$B$776,B$45)+'СЕТ СН'!$G$14+СВЦЭМ!$D$10+'СЕТ СН'!$G$5-'СЕТ СН'!$G$24</f>
        <v>2730.1985476600003</v>
      </c>
      <c r="C73" s="36">
        <f>SUMIFS(СВЦЭМ!$D$33:$D$776,СВЦЭМ!$A$33:$A$776,$A73,СВЦЭМ!$B$33:$B$776,C$45)+'СЕТ СН'!$G$14+СВЦЭМ!$D$10+'СЕТ СН'!$G$5-'СЕТ СН'!$G$24</f>
        <v>2760.7325654599999</v>
      </c>
      <c r="D73" s="36">
        <f>SUMIFS(СВЦЭМ!$D$33:$D$776,СВЦЭМ!$A$33:$A$776,$A73,СВЦЭМ!$B$33:$B$776,D$45)+'СЕТ СН'!$G$14+СВЦЭМ!$D$10+'СЕТ СН'!$G$5-'СЕТ СН'!$G$24</f>
        <v>2776.0238524900001</v>
      </c>
      <c r="E73" s="36">
        <f>SUMIFS(СВЦЭМ!$D$33:$D$776,СВЦЭМ!$A$33:$A$776,$A73,СВЦЭМ!$B$33:$B$776,E$45)+'СЕТ СН'!$G$14+СВЦЭМ!$D$10+'СЕТ СН'!$G$5-'СЕТ СН'!$G$24</f>
        <v>2778.3212449100001</v>
      </c>
      <c r="F73" s="36">
        <f>SUMIFS(СВЦЭМ!$D$33:$D$776,СВЦЭМ!$A$33:$A$776,$A73,СВЦЭМ!$B$33:$B$776,F$45)+'СЕТ СН'!$G$14+СВЦЭМ!$D$10+'СЕТ СН'!$G$5-'СЕТ СН'!$G$24</f>
        <v>2765.6873184800002</v>
      </c>
      <c r="G73" s="36">
        <f>SUMIFS(СВЦЭМ!$D$33:$D$776,СВЦЭМ!$A$33:$A$776,$A73,СВЦЭМ!$B$33:$B$776,G$45)+'СЕТ СН'!$G$14+СВЦЭМ!$D$10+'СЕТ СН'!$G$5-'СЕТ СН'!$G$24</f>
        <v>2746.62152212</v>
      </c>
      <c r="H73" s="36">
        <f>SUMIFS(СВЦЭМ!$D$33:$D$776,СВЦЭМ!$A$33:$A$776,$A73,СВЦЭМ!$B$33:$B$776,H$45)+'СЕТ СН'!$G$14+СВЦЭМ!$D$10+'СЕТ СН'!$G$5-'СЕТ СН'!$G$24</f>
        <v>2697.9718786499998</v>
      </c>
      <c r="I73" s="36">
        <f>SUMIFS(СВЦЭМ!$D$33:$D$776,СВЦЭМ!$A$33:$A$776,$A73,СВЦЭМ!$B$33:$B$776,I$45)+'СЕТ СН'!$G$14+СВЦЭМ!$D$10+'СЕТ СН'!$G$5-'СЕТ СН'!$G$24</f>
        <v>2673.07128779</v>
      </c>
      <c r="J73" s="36">
        <f>SUMIFS(СВЦЭМ!$D$33:$D$776,СВЦЭМ!$A$33:$A$776,$A73,СВЦЭМ!$B$33:$B$776,J$45)+'СЕТ СН'!$G$14+СВЦЭМ!$D$10+'СЕТ СН'!$G$5-'СЕТ СН'!$G$24</f>
        <v>2669.0700793999999</v>
      </c>
      <c r="K73" s="36">
        <f>SUMIFS(СВЦЭМ!$D$33:$D$776,СВЦЭМ!$A$33:$A$776,$A73,СВЦЭМ!$B$33:$B$776,K$45)+'СЕТ СН'!$G$14+СВЦЭМ!$D$10+'СЕТ СН'!$G$5-'СЕТ СН'!$G$24</f>
        <v>2660.1676226600002</v>
      </c>
      <c r="L73" s="36">
        <f>SUMIFS(СВЦЭМ!$D$33:$D$776,СВЦЭМ!$A$33:$A$776,$A73,СВЦЭМ!$B$33:$B$776,L$45)+'СЕТ СН'!$G$14+СВЦЭМ!$D$10+'СЕТ СН'!$G$5-'СЕТ СН'!$G$24</f>
        <v>2662.6497637900002</v>
      </c>
      <c r="M73" s="36">
        <f>SUMIFS(СВЦЭМ!$D$33:$D$776,СВЦЭМ!$A$33:$A$776,$A73,СВЦЭМ!$B$33:$B$776,M$45)+'СЕТ СН'!$G$14+СВЦЭМ!$D$10+'СЕТ СН'!$G$5-'СЕТ СН'!$G$24</f>
        <v>2668.3146014100003</v>
      </c>
      <c r="N73" s="36">
        <f>SUMIFS(СВЦЭМ!$D$33:$D$776,СВЦЭМ!$A$33:$A$776,$A73,СВЦЭМ!$B$33:$B$776,N$45)+'СЕТ СН'!$G$14+СВЦЭМ!$D$10+'СЕТ СН'!$G$5-'СЕТ СН'!$G$24</f>
        <v>2666.3719704599998</v>
      </c>
      <c r="O73" s="36">
        <f>SUMIFS(СВЦЭМ!$D$33:$D$776,СВЦЭМ!$A$33:$A$776,$A73,СВЦЭМ!$B$33:$B$776,O$45)+'СЕТ СН'!$G$14+СВЦЭМ!$D$10+'СЕТ СН'!$G$5-'СЕТ СН'!$G$24</f>
        <v>2681.2795076500001</v>
      </c>
      <c r="P73" s="36">
        <f>SUMIFS(СВЦЭМ!$D$33:$D$776,СВЦЭМ!$A$33:$A$776,$A73,СВЦЭМ!$B$33:$B$776,P$45)+'СЕТ СН'!$G$14+СВЦЭМ!$D$10+'СЕТ СН'!$G$5-'СЕТ СН'!$G$24</f>
        <v>2692.51431826</v>
      </c>
      <c r="Q73" s="36">
        <f>SUMIFS(СВЦЭМ!$D$33:$D$776,СВЦЭМ!$A$33:$A$776,$A73,СВЦЭМ!$B$33:$B$776,Q$45)+'СЕТ СН'!$G$14+СВЦЭМ!$D$10+'СЕТ СН'!$G$5-'СЕТ СН'!$G$24</f>
        <v>2694.6084137799999</v>
      </c>
      <c r="R73" s="36">
        <f>SUMIFS(СВЦЭМ!$D$33:$D$776,СВЦЭМ!$A$33:$A$776,$A73,СВЦЭМ!$B$33:$B$776,R$45)+'СЕТ СН'!$G$14+СВЦЭМ!$D$10+'СЕТ СН'!$G$5-'СЕТ СН'!$G$24</f>
        <v>2682.4595610199999</v>
      </c>
      <c r="S73" s="36">
        <f>SUMIFS(СВЦЭМ!$D$33:$D$776,СВЦЭМ!$A$33:$A$776,$A73,СВЦЭМ!$B$33:$B$776,S$45)+'СЕТ СН'!$G$14+СВЦЭМ!$D$10+'СЕТ СН'!$G$5-'СЕТ СН'!$G$24</f>
        <v>2655.7673028600002</v>
      </c>
      <c r="T73" s="36">
        <f>SUMIFS(СВЦЭМ!$D$33:$D$776,СВЦЭМ!$A$33:$A$776,$A73,СВЦЭМ!$B$33:$B$776,T$45)+'СЕТ СН'!$G$14+СВЦЭМ!$D$10+'СЕТ СН'!$G$5-'СЕТ СН'!$G$24</f>
        <v>2651.4427126299997</v>
      </c>
      <c r="U73" s="36">
        <f>SUMIFS(СВЦЭМ!$D$33:$D$776,СВЦЭМ!$A$33:$A$776,$A73,СВЦЭМ!$B$33:$B$776,U$45)+'СЕТ СН'!$G$14+СВЦЭМ!$D$10+'СЕТ СН'!$G$5-'СЕТ СН'!$G$24</f>
        <v>2652.9893180999998</v>
      </c>
      <c r="V73" s="36">
        <f>SUMIFS(СВЦЭМ!$D$33:$D$776,СВЦЭМ!$A$33:$A$776,$A73,СВЦЭМ!$B$33:$B$776,V$45)+'СЕТ СН'!$G$14+СВЦЭМ!$D$10+'СЕТ СН'!$G$5-'СЕТ СН'!$G$24</f>
        <v>2660.3180863699999</v>
      </c>
      <c r="W73" s="36">
        <f>SUMIFS(СВЦЭМ!$D$33:$D$776,СВЦЭМ!$A$33:$A$776,$A73,СВЦЭМ!$B$33:$B$776,W$45)+'СЕТ СН'!$G$14+СВЦЭМ!$D$10+'СЕТ СН'!$G$5-'СЕТ СН'!$G$24</f>
        <v>2675.81526037</v>
      </c>
      <c r="X73" s="36">
        <f>SUMIFS(СВЦЭМ!$D$33:$D$776,СВЦЭМ!$A$33:$A$776,$A73,СВЦЭМ!$B$33:$B$776,X$45)+'СЕТ СН'!$G$14+СВЦЭМ!$D$10+'СЕТ СН'!$G$5-'СЕТ СН'!$G$24</f>
        <v>2677.8242429699999</v>
      </c>
      <c r="Y73" s="36">
        <f>SUMIFS(СВЦЭМ!$D$33:$D$776,СВЦЭМ!$A$33:$A$776,$A73,СВЦЭМ!$B$33:$B$776,Y$45)+'СЕТ СН'!$G$14+СВЦЭМ!$D$10+'СЕТ СН'!$G$5-'СЕТ СН'!$G$24</f>
        <v>2692.7742191500001</v>
      </c>
    </row>
    <row r="74" spans="1:27" ht="15.75" x14ac:dyDescent="0.2">
      <c r="A74" s="35">
        <f t="shared" si="1"/>
        <v>43890</v>
      </c>
      <c r="B74" s="36">
        <f>SUMIFS(СВЦЭМ!$D$33:$D$776,СВЦЭМ!$A$33:$A$776,$A74,СВЦЭМ!$B$33:$B$776,B$45)+'СЕТ СН'!$G$14+СВЦЭМ!$D$10+'СЕТ СН'!$G$5-'СЕТ СН'!$G$24</f>
        <v>2723.3810091699997</v>
      </c>
      <c r="C74" s="36">
        <f>SUMIFS(СВЦЭМ!$D$33:$D$776,СВЦЭМ!$A$33:$A$776,$A74,СВЦЭМ!$B$33:$B$776,C$45)+'СЕТ СН'!$G$14+СВЦЭМ!$D$10+'СЕТ СН'!$G$5-'СЕТ СН'!$G$24</f>
        <v>2723.6185125100001</v>
      </c>
      <c r="D74" s="36">
        <f>SUMIFS(СВЦЭМ!$D$33:$D$776,СВЦЭМ!$A$33:$A$776,$A74,СВЦЭМ!$B$33:$B$776,D$45)+'СЕТ СН'!$G$14+СВЦЭМ!$D$10+'СЕТ СН'!$G$5-'СЕТ СН'!$G$24</f>
        <v>2744.7878812099998</v>
      </c>
      <c r="E74" s="36">
        <f>SUMIFS(СВЦЭМ!$D$33:$D$776,СВЦЭМ!$A$33:$A$776,$A74,СВЦЭМ!$B$33:$B$776,E$45)+'СЕТ СН'!$G$14+СВЦЭМ!$D$10+'СЕТ СН'!$G$5-'СЕТ СН'!$G$24</f>
        <v>2760.8178477900001</v>
      </c>
      <c r="F74" s="36">
        <f>SUMIFS(СВЦЭМ!$D$33:$D$776,СВЦЭМ!$A$33:$A$776,$A74,СВЦЭМ!$B$33:$B$776,F$45)+'СЕТ СН'!$G$14+СВЦЭМ!$D$10+'СЕТ СН'!$G$5-'СЕТ СН'!$G$24</f>
        <v>2769.1641610400002</v>
      </c>
      <c r="G74" s="36">
        <f>SUMIFS(СВЦЭМ!$D$33:$D$776,СВЦЭМ!$A$33:$A$776,$A74,СВЦЭМ!$B$33:$B$776,G$45)+'СЕТ СН'!$G$14+СВЦЭМ!$D$10+'СЕТ СН'!$G$5-'СЕТ СН'!$G$24</f>
        <v>2769.4687316300001</v>
      </c>
      <c r="H74" s="36">
        <f>SUMIFS(СВЦЭМ!$D$33:$D$776,СВЦЭМ!$A$33:$A$776,$A74,СВЦЭМ!$B$33:$B$776,H$45)+'СЕТ СН'!$G$14+СВЦЭМ!$D$10+'СЕТ СН'!$G$5-'СЕТ СН'!$G$24</f>
        <v>2742.5114834800002</v>
      </c>
      <c r="I74" s="36">
        <f>SUMIFS(СВЦЭМ!$D$33:$D$776,СВЦЭМ!$A$33:$A$776,$A74,СВЦЭМ!$B$33:$B$776,I$45)+'СЕТ СН'!$G$14+СВЦЭМ!$D$10+'СЕТ СН'!$G$5-'СЕТ СН'!$G$24</f>
        <v>2709.3381918</v>
      </c>
      <c r="J74" s="36">
        <f>SUMIFS(СВЦЭМ!$D$33:$D$776,СВЦЭМ!$A$33:$A$776,$A74,СВЦЭМ!$B$33:$B$776,J$45)+'СЕТ СН'!$G$14+СВЦЭМ!$D$10+'СЕТ СН'!$G$5-'СЕТ СН'!$G$24</f>
        <v>2675.0218643899998</v>
      </c>
      <c r="K74" s="36">
        <f>SUMIFS(СВЦЭМ!$D$33:$D$776,СВЦЭМ!$A$33:$A$776,$A74,СВЦЭМ!$B$33:$B$776,K$45)+'СЕТ СН'!$G$14+СВЦЭМ!$D$10+'СЕТ СН'!$G$5-'СЕТ СН'!$G$24</f>
        <v>2679.0988391599999</v>
      </c>
      <c r="L74" s="36">
        <f>SUMIFS(СВЦЭМ!$D$33:$D$776,СВЦЭМ!$A$33:$A$776,$A74,СВЦЭМ!$B$33:$B$776,L$45)+'СЕТ СН'!$G$14+СВЦЭМ!$D$10+'СЕТ СН'!$G$5-'СЕТ СН'!$G$24</f>
        <v>2672.3439414899999</v>
      </c>
      <c r="M74" s="36">
        <f>SUMIFS(СВЦЭМ!$D$33:$D$776,СВЦЭМ!$A$33:$A$776,$A74,СВЦЭМ!$B$33:$B$776,M$45)+'СЕТ СН'!$G$14+СВЦЭМ!$D$10+'СЕТ СН'!$G$5-'СЕТ СН'!$G$24</f>
        <v>2675.5269554000001</v>
      </c>
      <c r="N74" s="36">
        <f>SUMIFS(СВЦЭМ!$D$33:$D$776,СВЦЭМ!$A$33:$A$776,$A74,СВЦЭМ!$B$33:$B$776,N$45)+'СЕТ СН'!$G$14+СВЦЭМ!$D$10+'СЕТ СН'!$G$5-'СЕТ СН'!$G$24</f>
        <v>2680.7472676799998</v>
      </c>
      <c r="O74" s="36">
        <f>SUMIFS(СВЦЭМ!$D$33:$D$776,СВЦЭМ!$A$33:$A$776,$A74,СВЦЭМ!$B$33:$B$776,O$45)+'СЕТ СН'!$G$14+СВЦЭМ!$D$10+'СЕТ СН'!$G$5-'СЕТ СН'!$G$24</f>
        <v>2685.28337749</v>
      </c>
      <c r="P74" s="36">
        <f>SUMIFS(СВЦЭМ!$D$33:$D$776,СВЦЭМ!$A$33:$A$776,$A74,СВЦЭМ!$B$33:$B$776,P$45)+'СЕТ СН'!$G$14+СВЦЭМ!$D$10+'СЕТ СН'!$G$5-'СЕТ СН'!$G$24</f>
        <v>2697.4585110500002</v>
      </c>
      <c r="Q74" s="36">
        <f>SUMIFS(СВЦЭМ!$D$33:$D$776,СВЦЭМ!$A$33:$A$776,$A74,СВЦЭМ!$B$33:$B$776,Q$45)+'СЕТ СН'!$G$14+СВЦЭМ!$D$10+'СЕТ СН'!$G$5-'СЕТ СН'!$G$24</f>
        <v>2707.6217989100001</v>
      </c>
      <c r="R74" s="36">
        <f>SUMIFS(СВЦЭМ!$D$33:$D$776,СВЦЭМ!$A$33:$A$776,$A74,СВЦЭМ!$B$33:$B$776,R$45)+'СЕТ СН'!$G$14+СВЦЭМ!$D$10+'СЕТ СН'!$G$5-'СЕТ СН'!$G$24</f>
        <v>2703.8098968099998</v>
      </c>
      <c r="S74" s="36">
        <f>SUMIFS(СВЦЭМ!$D$33:$D$776,СВЦЭМ!$A$33:$A$776,$A74,СВЦЭМ!$B$33:$B$776,S$45)+'СЕТ СН'!$G$14+СВЦЭМ!$D$10+'СЕТ СН'!$G$5-'СЕТ СН'!$G$24</f>
        <v>2699.1855172</v>
      </c>
      <c r="T74" s="36">
        <f>SUMIFS(СВЦЭМ!$D$33:$D$776,СВЦЭМ!$A$33:$A$776,$A74,СВЦЭМ!$B$33:$B$776,T$45)+'СЕТ СН'!$G$14+СВЦЭМ!$D$10+'СЕТ СН'!$G$5-'СЕТ СН'!$G$24</f>
        <v>2682.5938479400002</v>
      </c>
      <c r="U74" s="36">
        <f>SUMIFS(СВЦЭМ!$D$33:$D$776,СВЦЭМ!$A$33:$A$776,$A74,СВЦЭМ!$B$33:$B$776,U$45)+'СЕТ СН'!$G$14+СВЦЭМ!$D$10+'СЕТ СН'!$G$5-'СЕТ СН'!$G$24</f>
        <v>2684.66295562</v>
      </c>
      <c r="V74" s="36">
        <f>SUMIFS(СВЦЭМ!$D$33:$D$776,СВЦЭМ!$A$33:$A$776,$A74,СВЦЭМ!$B$33:$B$776,V$45)+'СЕТ СН'!$G$14+СВЦЭМ!$D$10+'СЕТ СН'!$G$5-'СЕТ СН'!$G$24</f>
        <v>2677.0167636199999</v>
      </c>
      <c r="W74" s="36">
        <f>SUMIFS(СВЦЭМ!$D$33:$D$776,СВЦЭМ!$A$33:$A$776,$A74,СВЦЭМ!$B$33:$B$776,W$45)+'СЕТ СН'!$G$14+СВЦЭМ!$D$10+'СЕТ СН'!$G$5-'СЕТ СН'!$G$24</f>
        <v>2687.8362307299999</v>
      </c>
      <c r="X74" s="36">
        <f>SUMIFS(СВЦЭМ!$D$33:$D$776,СВЦЭМ!$A$33:$A$776,$A74,СВЦЭМ!$B$33:$B$776,X$45)+'СЕТ СН'!$G$14+СВЦЭМ!$D$10+'СЕТ СН'!$G$5-'СЕТ СН'!$G$24</f>
        <v>2691.7080715900001</v>
      </c>
      <c r="Y74" s="36">
        <f>SUMIFS(СВЦЭМ!$D$33:$D$776,СВЦЭМ!$A$33:$A$776,$A74,СВЦЭМ!$B$33:$B$776,Y$45)+'СЕТ СН'!$G$14+СВЦЭМ!$D$10+'СЕТ СН'!$G$5-'СЕТ СН'!$G$24</f>
        <v>2706.2061969900001</v>
      </c>
    </row>
    <row r="75" spans="1:27" ht="15.75" x14ac:dyDescent="0.2">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7" ht="15.75"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row>
    <row r="77" spans="1:27" ht="12.75" customHeight="1" x14ac:dyDescent="0.2">
      <c r="A77" s="127" t="s">
        <v>7</v>
      </c>
      <c r="B77" s="130" t="s">
        <v>72</v>
      </c>
      <c r="C77" s="131"/>
      <c r="D77" s="131"/>
      <c r="E77" s="131"/>
      <c r="F77" s="131"/>
      <c r="G77" s="131"/>
      <c r="H77" s="131"/>
      <c r="I77" s="131"/>
      <c r="J77" s="131"/>
      <c r="K77" s="131"/>
      <c r="L77" s="131"/>
      <c r="M77" s="131"/>
      <c r="N77" s="131"/>
      <c r="O77" s="131"/>
      <c r="P77" s="131"/>
      <c r="Q77" s="131"/>
      <c r="R77" s="131"/>
      <c r="S77" s="131"/>
      <c r="T77" s="131"/>
      <c r="U77" s="131"/>
      <c r="V77" s="131"/>
      <c r="W77" s="131"/>
      <c r="X77" s="131"/>
      <c r="Y77" s="132"/>
    </row>
    <row r="78" spans="1:27" ht="12.75" customHeight="1" x14ac:dyDescent="0.2">
      <c r="A78" s="128"/>
      <c r="B78" s="133"/>
      <c r="C78" s="134"/>
      <c r="D78" s="134"/>
      <c r="E78" s="134"/>
      <c r="F78" s="134"/>
      <c r="G78" s="134"/>
      <c r="H78" s="134"/>
      <c r="I78" s="134"/>
      <c r="J78" s="134"/>
      <c r="K78" s="134"/>
      <c r="L78" s="134"/>
      <c r="M78" s="134"/>
      <c r="N78" s="134"/>
      <c r="O78" s="134"/>
      <c r="P78" s="134"/>
      <c r="Q78" s="134"/>
      <c r="R78" s="134"/>
      <c r="S78" s="134"/>
      <c r="T78" s="134"/>
      <c r="U78" s="134"/>
      <c r="V78" s="134"/>
      <c r="W78" s="134"/>
      <c r="X78" s="134"/>
      <c r="Y78" s="135"/>
    </row>
    <row r="79" spans="1:27" ht="12.75" customHeight="1" x14ac:dyDescent="0.2">
      <c r="A79" s="129"/>
      <c r="B79" s="34">
        <v>1</v>
      </c>
      <c r="C79" s="34">
        <v>2</v>
      </c>
      <c r="D79" s="34">
        <v>3</v>
      </c>
      <c r="E79" s="34">
        <v>4</v>
      </c>
      <c r="F79" s="34">
        <v>5</v>
      </c>
      <c r="G79" s="34">
        <v>6</v>
      </c>
      <c r="H79" s="34">
        <v>7</v>
      </c>
      <c r="I79" s="34">
        <v>8</v>
      </c>
      <c r="J79" s="34">
        <v>9</v>
      </c>
      <c r="K79" s="34">
        <v>10</v>
      </c>
      <c r="L79" s="34">
        <v>11</v>
      </c>
      <c r="M79" s="34">
        <v>12</v>
      </c>
      <c r="N79" s="34">
        <v>13</v>
      </c>
      <c r="O79" s="34">
        <v>14</v>
      </c>
      <c r="P79" s="34">
        <v>15</v>
      </c>
      <c r="Q79" s="34">
        <v>16</v>
      </c>
      <c r="R79" s="34">
        <v>17</v>
      </c>
      <c r="S79" s="34">
        <v>18</v>
      </c>
      <c r="T79" s="34">
        <v>19</v>
      </c>
      <c r="U79" s="34">
        <v>20</v>
      </c>
      <c r="V79" s="34">
        <v>21</v>
      </c>
      <c r="W79" s="34">
        <v>22</v>
      </c>
      <c r="X79" s="34">
        <v>23</v>
      </c>
      <c r="Y79" s="34">
        <v>24</v>
      </c>
    </row>
    <row r="80" spans="1:27" ht="15.75" customHeight="1" x14ac:dyDescent="0.2">
      <c r="A80" s="35" t="str">
        <f>A46</f>
        <v>01.02.2020</v>
      </c>
      <c r="B80" s="36">
        <f>SUMIFS(СВЦЭМ!$D$33:$D$776,СВЦЭМ!$A$33:$A$776,$A80,СВЦЭМ!$B$33:$B$776,B$79)+'СЕТ СН'!$H$14+СВЦЭМ!$D$10+'СЕТ СН'!$H$5-'СЕТ СН'!$H$24</f>
        <v>2850.6852476700001</v>
      </c>
      <c r="C80" s="36">
        <f>SUMIFS(СВЦЭМ!$D$33:$D$776,СВЦЭМ!$A$33:$A$776,$A80,СВЦЭМ!$B$33:$B$776,C$79)+'СЕТ СН'!$H$14+СВЦЭМ!$D$10+'СЕТ СН'!$H$5-'СЕТ СН'!$H$24</f>
        <v>2884.48766991</v>
      </c>
      <c r="D80" s="36">
        <f>SUMIFS(СВЦЭМ!$D$33:$D$776,СВЦЭМ!$A$33:$A$776,$A80,СВЦЭМ!$B$33:$B$776,D$79)+'СЕТ СН'!$H$14+СВЦЭМ!$D$10+'СЕТ СН'!$H$5-'СЕТ СН'!$H$24</f>
        <v>2915.7403024800001</v>
      </c>
      <c r="E80" s="36">
        <f>SUMIFS(СВЦЭМ!$D$33:$D$776,СВЦЭМ!$A$33:$A$776,$A80,СВЦЭМ!$B$33:$B$776,E$79)+'СЕТ СН'!$H$14+СВЦЭМ!$D$10+'СЕТ СН'!$H$5-'СЕТ СН'!$H$24</f>
        <v>2910.9939531099999</v>
      </c>
      <c r="F80" s="36">
        <f>SUMIFS(СВЦЭМ!$D$33:$D$776,СВЦЭМ!$A$33:$A$776,$A80,СВЦЭМ!$B$33:$B$776,F$79)+'СЕТ СН'!$H$14+СВЦЭМ!$D$10+'СЕТ СН'!$H$5-'СЕТ СН'!$H$24</f>
        <v>2898.3848444300002</v>
      </c>
      <c r="G80" s="36">
        <f>SUMIFS(СВЦЭМ!$D$33:$D$776,СВЦЭМ!$A$33:$A$776,$A80,СВЦЭМ!$B$33:$B$776,G$79)+'СЕТ СН'!$H$14+СВЦЭМ!$D$10+'СЕТ СН'!$H$5-'СЕТ СН'!$H$24</f>
        <v>2880.8520169799999</v>
      </c>
      <c r="H80" s="36">
        <f>SUMIFS(СВЦЭМ!$D$33:$D$776,СВЦЭМ!$A$33:$A$776,$A80,СВЦЭМ!$B$33:$B$776,H$79)+'СЕТ СН'!$H$14+СВЦЭМ!$D$10+'СЕТ СН'!$H$5-'СЕТ СН'!$H$24</f>
        <v>2853.7333303099999</v>
      </c>
      <c r="I80" s="36">
        <f>SUMIFS(СВЦЭМ!$D$33:$D$776,СВЦЭМ!$A$33:$A$776,$A80,СВЦЭМ!$B$33:$B$776,I$79)+'СЕТ СН'!$H$14+СВЦЭМ!$D$10+'СЕТ СН'!$H$5-'СЕТ СН'!$H$24</f>
        <v>2825.86880961</v>
      </c>
      <c r="J80" s="36">
        <f>SUMIFS(СВЦЭМ!$D$33:$D$776,СВЦЭМ!$A$33:$A$776,$A80,СВЦЭМ!$B$33:$B$776,J$79)+'СЕТ СН'!$H$14+СВЦЭМ!$D$10+'СЕТ СН'!$H$5-'СЕТ СН'!$H$24</f>
        <v>2804.8729236700001</v>
      </c>
      <c r="K80" s="36">
        <f>SUMIFS(СВЦЭМ!$D$33:$D$776,СВЦЭМ!$A$33:$A$776,$A80,СВЦЭМ!$B$33:$B$776,K$79)+'СЕТ СН'!$H$14+СВЦЭМ!$D$10+'СЕТ СН'!$H$5-'СЕТ СН'!$H$24</f>
        <v>2771.15528408</v>
      </c>
      <c r="L80" s="36">
        <f>SUMIFS(СВЦЭМ!$D$33:$D$776,СВЦЭМ!$A$33:$A$776,$A80,СВЦЭМ!$B$33:$B$776,L$79)+'СЕТ СН'!$H$14+СВЦЭМ!$D$10+'СЕТ СН'!$H$5-'СЕТ СН'!$H$24</f>
        <v>2764.2797137299999</v>
      </c>
      <c r="M80" s="36">
        <f>SUMIFS(СВЦЭМ!$D$33:$D$776,СВЦЭМ!$A$33:$A$776,$A80,СВЦЭМ!$B$33:$B$776,M$79)+'СЕТ СН'!$H$14+СВЦЭМ!$D$10+'СЕТ СН'!$H$5-'СЕТ СН'!$H$24</f>
        <v>2771.5200362400001</v>
      </c>
      <c r="N80" s="36">
        <f>SUMIFS(СВЦЭМ!$D$33:$D$776,СВЦЭМ!$A$33:$A$776,$A80,СВЦЭМ!$B$33:$B$776,N$79)+'СЕТ СН'!$H$14+СВЦЭМ!$D$10+'СЕТ СН'!$H$5-'СЕТ СН'!$H$24</f>
        <v>2785.7268508299999</v>
      </c>
      <c r="O80" s="36">
        <f>SUMIFS(СВЦЭМ!$D$33:$D$776,СВЦЭМ!$A$33:$A$776,$A80,СВЦЭМ!$B$33:$B$776,O$79)+'СЕТ СН'!$H$14+СВЦЭМ!$D$10+'СЕТ СН'!$H$5-'СЕТ СН'!$H$24</f>
        <v>2812.9924064400002</v>
      </c>
      <c r="P80" s="36">
        <f>SUMIFS(СВЦЭМ!$D$33:$D$776,СВЦЭМ!$A$33:$A$776,$A80,СВЦЭМ!$B$33:$B$776,P$79)+'СЕТ СН'!$H$14+СВЦЭМ!$D$10+'СЕТ СН'!$H$5-'СЕТ СН'!$H$24</f>
        <v>2824.41827891</v>
      </c>
      <c r="Q80" s="36">
        <f>SUMIFS(СВЦЭМ!$D$33:$D$776,СВЦЭМ!$A$33:$A$776,$A80,СВЦЭМ!$B$33:$B$776,Q$79)+'СЕТ СН'!$H$14+СВЦЭМ!$D$10+'СЕТ СН'!$H$5-'СЕТ СН'!$H$24</f>
        <v>2829.7891350700002</v>
      </c>
      <c r="R80" s="36">
        <f>SUMIFS(СВЦЭМ!$D$33:$D$776,СВЦЭМ!$A$33:$A$776,$A80,СВЦЭМ!$B$33:$B$776,R$79)+'СЕТ СН'!$H$14+СВЦЭМ!$D$10+'СЕТ СН'!$H$5-'СЕТ СН'!$H$24</f>
        <v>2827.25983782</v>
      </c>
      <c r="S80" s="36">
        <f>SUMIFS(СВЦЭМ!$D$33:$D$776,СВЦЭМ!$A$33:$A$776,$A80,СВЦЭМ!$B$33:$B$776,S$79)+'СЕТ СН'!$H$14+СВЦЭМ!$D$10+'СЕТ СН'!$H$5-'СЕТ СН'!$H$24</f>
        <v>2816.2883656200001</v>
      </c>
      <c r="T80" s="36">
        <f>SUMIFS(СВЦЭМ!$D$33:$D$776,СВЦЭМ!$A$33:$A$776,$A80,СВЦЭМ!$B$33:$B$776,T$79)+'СЕТ СН'!$H$14+СВЦЭМ!$D$10+'СЕТ СН'!$H$5-'СЕТ СН'!$H$24</f>
        <v>2780.1800773</v>
      </c>
      <c r="U80" s="36">
        <f>SUMIFS(СВЦЭМ!$D$33:$D$776,СВЦЭМ!$A$33:$A$776,$A80,СВЦЭМ!$B$33:$B$776,U$79)+'СЕТ СН'!$H$14+СВЦЭМ!$D$10+'СЕТ СН'!$H$5-'СЕТ СН'!$H$24</f>
        <v>2783.6681720199999</v>
      </c>
      <c r="V80" s="36">
        <f>SUMIFS(СВЦЭМ!$D$33:$D$776,СВЦЭМ!$A$33:$A$776,$A80,СВЦЭМ!$B$33:$B$776,V$79)+'СЕТ СН'!$H$14+СВЦЭМ!$D$10+'СЕТ СН'!$H$5-'СЕТ СН'!$H$24</f>
        <v>2792.4851310499998</v>
      </c>
      <c r="W80" s="36">
        <f>SUMIFS(СВЦЭМ!$D$33:$D$776,СВЦЭМ!$A$33:$A$776,$A80,СВЦЭМ!$B$33:$B$776,W$79)+'СЕТ СН'!$H$14+СВЦЭМ!$D$10+'СЕТ СН'!$H$5-'СЕТ СН'!$H$24</f>
        <v>2806.33909713</v>
      </c>
      <c r="X80" s="36">
        <f>SUMIFS(СВЦЭМ!$D$33:$D$776,СВЦЭМ!$A$33:$A$776,$A80,СВЦЭМ!$B$33:$B$776,X$79)+'СЕТ СН'!$H$14+СВЦЭМ!$D$10+'СЕТ СН'!$H$5-'СЕТ СН'!$H$24</f>
        <v>2824.2342481699998</v>
      </c>
      <c r="Y80" s="36">
        <f>SUMIFS(СВЦЭМ!$D$33:$D$776,СВЦЭМ!$A$33:$A$776,$A80,СВЦЭМ!$B$33:$B$776,Y$79)+'СЕТ СН'!$H$14+СВЦЭМ!$D$10+'СЕТ СН'!$H$5-'СЕТ СН'!$H$24</f>
        <v>2842.78568258</v>
      </c>
      <c r="AA80" s="45"/>
    </row>
    <row r="81" spans="1:25" ht="15.75" x14ac:dyDescent="0.2">
      <c r="A81" s="35">
        <f>A80+1</f>
        <v>43863</v>
      </c>
      <c r="B81" s="36">
        <f>SUMIFS(СВЦЭМ!$D$33:$D$776,СВЦЭМ!$A$33:$A$776,$A81,СВЦЭМ!$B$33:$B$776,B$79)+'СЕТ СН'!$H$14+СВЦЭМ!$D$10+'СЕТ СН'!$H$5-'СЕТ СН'!$H$24</f>
        <v>2846.0522301800002</v>
      </c>
      <c r="C81" s="36">
        <f>SUMIFS(СВЦЭМ!$D$33:$D$776,СВЦЭМ!$A$33:$A$776,$A81,СВЦЭМ!$B$33:$B$776,C$79)+'СЕТ СН'!$H$14+СВЦЭМ!$D$10+'СЕТ СН'!$H$5-'СЕТ СН'!$H$24</f>
        <v>2874.14312316</v>
      </c>
      <c r="D81" s="36">
        <f>SUMIFS(СВЦЭМ!$D$33:$D$776,СВЦЭМ!$A$33:$A$776,$A81,СВЦЭМ!$B$33:$B$776,D$79)+'СЕТ СН'!$H$14+СВЦЭМ!$D$10+'СЕТ СН'!$H$5-'СЕТ СН'!$H$24</f>
        <v>2896.5951337799997</v>
      </c>
      <c r="E81" s="36">
        <f>SUMIFS(СВЦЭМ!$D$33:$D$776,СВЦЭМ!$A$33:$A$776,$A81,СВЦЭМ!$B$33:$B$776,E$79)+'СЕТ СН'!$H$14+СВЦЭМ!$D$10+'СЕТ СН'!$H$5-'СЕТ СН'!$H$24</f>
        <v>2910.2758916399998</v>
      </c>
      <c r="F81" s="36">
        <f>SUMIFS(СВЦЭМ!$D$33:$D$776,СВЦЭМ!$A$33:$A$776,$A81,СВЦЭМ!$B$33:$B$776,F$79)+'СЕТ СН'!$H$14+СВЦЭМ!$D$10+'СЕТ СН'!$H$5-'СЕТ СН'!$H$24</f>
        <v>2904.3654264799998</v>
      </c>
      <c r="G81" s="36">
        <f>SUMIFS(СВЦЭМ!$D$33:$D$776,СВЦЭМ!$A$33:$A$776,$A81,СВЦЭМ!$B$33:$B$776,G$79)+'СЕТ СН'!$H$14+СВЦЭМ!$D$10+'СЕТ СН'!$H$5-'СЕТ СН'!$H$24</f>
        <v>2895.25896427</v>
      </c>
      <c r="H81" s="36">
        <f>SUMIFS(СВЦЭМ!$D$33:$D$776,СВЦЭМ!$A$33:$A$776,$A81,СВЦЭМ!$B$33:$B$776,H$79)+'СЕТ СН'!$H$14+СВЦЭМ!$D$10+'СЕТ СН'!$H$5-'СЕТ СН'!$H$24</f>
        <v>2873.82085164</v>
      </c>
      <c r="I81" s="36">
        <f>SUMIFS(СВЦЭМ!$D$33:$D$776,СВЦЭМ!$A$33:$A$776,$A81,СВЦЭМ!$B$33:$B$776,I$79)+'СЕТ СН'!$H$14+СВЦЭМ!$D$10+'СЕТ СН'!$H$5-'СЕТ СН'!$H$24</f>
        <v>2847.9443808699998</v>
      </c>
      <c r="J81" s="36">
        <f>SUMIFS(СВЦЭМ!$D$33:$D$776,СВЦЭМ!$A$33:$A$776,$A81,СВЦЭМ!$B$33:$B$776,J$79)+'СЕТ СН'!$H$14+СВЦЭМ!$D$10+'СЕТ СН'!$H$5-'СЕТ СН'!$H$24</f>
        <v>2820.5023687499997</v>
      </c>
      <c r="K81" s="36">
        <f>SUMIFS(СВЦЭМ!$D$33:$D$776,СВЦЭМ!$A$33:$A$776,$A81,СВЦЭМ!$B$33:$B$776,K$79)+'СЕТ СН'!$H$14+СВЦЭМ!$D$10+'СЕТ СН'!$H$5-'СЕТ СН'!$H$24</f>
        <v>2787.2039120899999</v>
      </c>
      <c r="L81" s="36">
        <f>SUMIFS(СВЦЭМ!$D$33:$D$776,СВЦЭМ!$A$33:$A$776,$A81,СВЦЭМ!$B$33:$B$776,L$79)+'СЕТ СН'!$H$14+СВЦЭМ!$D$10+'СЕТ СН'!$H$5-'СЕТ СН'!$H$24</f>
        <v>2772.1304353099999</v>
      </c>
      <c r="M81" s="36">
        <f>SUMIFS(СВЦЭМ!$D$33:$D$776,СВЦЭМ!$A$33:$A$776,$A81,СВЦЭМ!$B$33:$B$776,M$79)+'СЕТ СН'!$H$14+СВЦЭМ!$D$10+'СЕТ СН'!$H$5-'СЕТ СН'!$H$24</f>
        <v>2772.1523142699998</v>
      </c>
      <c r="N81" s="36">
        <f>SUMIFS(СВЦЭМ!$D$33:$D$776,СВЦЭМ!$A$33:$A$776,$A81,СВЦЭМ!$B$33:$B$776,N$79)+'СЕТ СН'!$H$14+СВЦЭМ!$D$10+'СЕТ СН'!$H$5-'СЕТ СН'!$H$24</f>
        <v>2782.1146262499997</v>
      </c>
      <c r="O81" s="36">
        <f>SUMIFS(СВЦЭМ!$D$33:$D$776,СВЦЭМ!$A$33:$A$776,$A81,СВЦЭМ!$B$33:$B$776,O$79)+'СЕТ СН'!$H$14+СВЦЭМ!$D$10+'СЕТ СН'!$H$5-'СЕТ СН'!$H$24</f>
        <v>2802.8499779899998</v>
      </c>
      <c r="P81" s="36">
        <f>SUMIFS(СВЦЭМ!$D$33:$D$776,СВЦЭМ!$A$33:$A$776,$A81,СВЦЭМ!$B$33:$B$776,P$79)+'СЕТ СН'!$H$14+СВЦЭМ!$D$10+'СЕТ СН'!$H$5-'СЕТ СН'!$H$24</f>
        <v>2814.7062885</v>
      </c>
      <c r="Q81" s="36">
        <f>SUMIFS(СВЦЭМ!$D$33:$D$776,СВЦЭМ!$A$33:$A$776,$A81,СВЦЭМ!$B$33:$B$776,Q$79)+'СЕТ СН'!$H$14+СВЦЭМ!$D$10+'СЕТ СН'!$H$5-'СЕТ СН'!$H$24</f>
        <v>2828.66317918</v>
      </c>
      <c r="R81" s="36">
        <f>SUMIFS(СВЦЭМ!$D$33:$D$776,СВЦЭМ!$A$33:$A$776,$A81,СВЦЭМ!$B$33:$B$776,R$79)+'СЕТ СН'!$H$14+СВЦЭМ!$D$10+'СЕТ СН'!$H$5-'СЕТ СН'!$H$24</f>
        <v>2819.5053766800002</v>
      </c>
      <c r="S81" s="36">
        <f>SUMIFS(СВЦЭМ!$D$33:$D$776,СВЦЭМ!$A$33:$A$776,$A81,СВЦЭМ!$B$33:$B$776,S$79)+'СЕТ СН'!$H$14+СВЦЭМ!$D$10+'СЕТ СН'!$H$5-'СЕТ СН'!$H$24</f>
        <v>2808.0787036699999</v>
      </c>
      <c r="T81" s="36">
        <f>SUMIFS(СВЦЭМ!$D$33:$D$776,СВЦЭМ!$A$33:$A$776,$A81,СВЦЭМ!$B$33:$B$776,T$79)+'СЕТ СН'!$H$14+СВЦЭМ!$D$10+'СЕТ СН'!$H$5-'СЕТ СН'!$H$24</f>
        <v>2788.8385455099997</v>
      </c>
      <c r="U81" s="36">
        <f>SUMIFS(СВЦЭМ!$D$33:$D$776,СВЦЭМ!$A$33:$A$776,$A81,СВЦЭМ!$B$33:$B$776,U$79)+'СЕТ СН'!$H$14+СВЦЭМ!$D$10+'СЕТ СН'!$H$5-'СЕТ СН'!$H$24</f>
        <v>2780.9383934500001</v>
      </c>
      <c r="V81" s="36">
        <f>SUMIFS(СВЦЭМ!$D$33:$D$776,СВЦЭМ!$A$33:$A$776,$A81,СВЦЭМ!$B$33:$B$776,V$79)+'СЕТ СН'!$H$14+СВЦЭМ!$D$10+'СЕТ СН'!$H$5-'СЕТ СН'!$H$24</f>
        <v>2774.07744989</v>
      </c>
      <c r="W81" s="36">
        <f>SUMIFS(СВЦЭМ!$D$33:$D$776,СВЦЭМ!$A$33:$A$776,$A81,СВЦЭМ!$B$33:$B$776,W$79)+'СЕТ СН'!$H$14+СВЦЭМ!$D$10+'СЕТ СН'!$H$5-'СЕТ СН'!$H$24</f>
        <v>2784.9334045000001</v>
      </c>
      <c r="X81" s="36">
        <f>SUMIFS(СВЦЭМ!$D$33:$D$776,СВЦЭМ!$A$33:$A$776,$A81,СВЦЭМ!$B$33:$B$776,X$79)+'СЕТ СН'!$H$14+СВЦЭМ!$D$10+'СЕТ СН'!$H$5-'СЕТ СН'!$H$24</f>
        <v>2793.8235091400002</v>
      </c>
      <c r="Y81" s="36">
        <f>SUMIFS(СВЦЭМ!$D$33:$D$776,СВЦЭМ!$A$33:$A$776,$A81,СВЦЭМ!$B$33:$B$776,Y$79)+'СЕТ СН'!$H$14+СВЦЭМ!$D$10+'СЕТ СН'!$H$5-'СЕТ СН'!$H$24</f>
        <v>2808.2863289699999</v>
      </c>
    </row>
    <row r="82" spans="1:25" ht="15.75" x14ac:dyDescent="0.2">
      <c r="A82" s="35">
        <f t="shared" ref="A82:A108" si="2">A81+1</f>
        <v>43864</v>
      </c>
      <c r="B82" s="36">
        <f>SUMIFS(СВЦЭМ!$D$33:$D$776,СВЦЭМ!$A$33:$A$776,$A82,СВЦЭМ!$B$33:$B$776,B$79)+'СЕТ СН'!$H$14+СВЦЭМ!$D$10+'СЕТ СН'!$H$5-'СЕТ СН'!$H$24</f>
        <v>2841.8774307100002</v>
      </c>
      <c r="C82" s="36">
        <f>SUMIFS(СВЦЭМ!$D$33:$D$776,СВЦЭМ!$A$33:$A$776,$A82,СВЦЭМ!$B$33:$B$776,C$79)+'СЕТ СН'!$H$14+СВЦЭМ!$D$10+'СЕТ СН'!$H$5-'СЕТ СН'!$H$24</f>
        <v>2855.0554594800001</v>
      </c>
      <c r="D82" s="36">
        <f>SUMIFS(СВЦЭМ!$D$33:$D$776,СВЦЭМ!$A$33:$A$776,$A82,СВЦЭМ!$B$33:$B$776,D$79)+'СЕТ СН'!$H$14+СВЦЭМ!$D$10+'СЕТ СН'!$H$5-'СЕТ СН'!$H$24</f>
        <v>2863.4977569100001</v>
      </c>
      <c r="E82" s="36">
        <f>SUMIFS(СВЦЭМ!$D$33:$D$776,СВЦЭМ!$A$33:$A$776,$A82,СВЦЭМ!$B$33:$B$776,E$79)+'СЕТ СН'!$H$14+СВЦЭМ!$D$10+'СЕТ СН'!$H$5-'СЕТ СН'!$H$24</f>
        <v>2865.0254945400002</v>
      </c>
      <c r="F82" s="36">
        <f>SUMIFS(СВЦЭМ!$D$33:$D$776,СВЦЭМ!$A$33:$A$776,$A82,СВЦЭМ!$B$33:$B$776,F$79)+'СЕТ СН'!$H$14+СВЦЭМ!$D$10+'СЕТ СН'!$H$5-'СЕТ СН'!$H$24</f>
        <v>2862.0864005899998</v>
      </c>
      <c r="G82" s="36">
        <f>SUMIFS(СВЦЭМ!$D$33:$D$776,СВЦЭМ!$A$33:$A$776,$A82,СВЦЭМ!$B$33:$B$776,G$79)+'СЕТ СН'!$H$14+СВЦЭМ!$D$10+'СЕТ СН'!$H$5-'СЕТ СН'!$H$24</f>
        <v>2860.2061792699997</v>
      </c>
      <c r="H82" s="36">
        <f>SUMIFS(СВЦЭМ!$D$33:$D$776,СВЦЭМ!$A$33:$A$776,$A82,СВЦЭМ!$B$33:$B$776,H$79)+'СЕТ СН'!$H$14+СВЦЭМ!$D$10+'СЕТ СН'!$H$5-'СЕТ СН'!$H$24</f>
        <v>2823.5669661500001</v>
      </c>
      <c r="I82" s="36">
        <f>SUMIFS(СВЦЭМ!$D$33:$D$776,СВЦЭМ!$A$33:$A$776,$A82,СВЦЭМ!$B$33:$B$776,I$79)+'СЕТ СН'!$H$14+СВЦЭМ!$D$10+'СЕТ СН'!$H$5-'СЕТ СН'!$H$24</f>
        <v>2805.4582085399998</v>
      </c>
      <c r="J82" s="36">
        <f>SUMIFS(СВЦЭМ!$D$33:$D$776,СВЦЭМ!$A$33:$A$776,$A82,СВЦЭМ!$B$33:$B$776,J$79)+'СЕТ СН'!$H$14+СВЦЭМ!$D$10+'СЕТ СН'!$H$5-'СЕТ СН'!$H$24</f>
        <v>2793.92901102</v>
      </c>
      <c r="K82" s="36">
        <f>SUMIFS(СВЦЭМ!$D$33:$D$776,СВЦЭМ!$A$33:$A$776,$A82,СВЦЭМ!$B$33:$B$776,K$79)+'СЕТ СН'!$H$14+СВЦЭМ!$D$10+'СЕТ СН'!$H$5-'СЕТ СН'!$H$24</f>
        <v>2804.50232314</v>
      </c>
      <c r="L82" s="36">
        <f>SUMIFS(СВЦЭМ!$D$33:$D$776,СВЦЭМ!$A$33:$A$776,$A82,СВЦЭМ!$B$33:$B$776,L$79)+'СЕТ СН'!$H$14+СВЦЭМ!$D$10+'СЕТ СН'!$H$5-'СЕТ СН'!$H$24</f>
        <v>2804.6382609699999</v>
      </c>
      <c r="M82" s="36">
        <f>SUMIFS(СВЦЭМ!$D$33:$D$776,СВЦЭМ!$A$33:$A$776,$A82,СВЦЭМ!$B$33:$B$776,M$79)+'СЕТ СН'!$H$14+СВЦЭМ!$D$10+'СЕТ СН'!$H$5-'СЕТ СН'!$H$24</f>
        <v>2804.5950384099997</v>
      </c>
      <c r="N82" s="36">
        <f>SUMIFS(СВЦЭМ!$D$33:$D$776,СВЦЭМ!$A$33:$A$776,$A82,СВЦЭМ!$B$33:$B$776,N$79)+'СЕТ СН'!$H$14+СВЦЭМ!$D$10+'СЕТ СН'!$H$5-'СЕТ СН'!$H$24</f>
        <v>2835.7917272499999</v>
      </c>
      <c r="O82" s="36">
        <f>SUMIFS(СВЦЭМ!$D$33:$D$776,СВЦЭМ!$A$33:$A$776,$A82,СВЦЭМ!$B$33:$B$776,O$79)+'СЕТ СН'!$H$14+СВЦЭМ!$D$10+'СЕТ СН'!$H$5-'СЕТ СН'!$H$24</f>
        <v>2857.9932128</v>
      </c>
      <c r="P82" s="36">
        <f>SUMIFS(СВЦЭМ!$D$33:$D$776,СВЦЭМ!$A$33:$A$776,$A82,СВЦЭМ!$B$33:$B$776,P$79)+'СЕТ СН'!$H$14+СВЦЭМ!$D$10+'СЕТ СН'!$H$5-'СЕТ СН'!$H$24</f>
        <v>2863.62253035</v>
      </c>
      <c r="Q82" s="36">
        <f>SUMIFS(СВЦЭМ!$D$33:$D$776,СВЦЭМ!$A$33:$A$776,$A82,СВЦЭМ!$B$33:$B$776,Q$79)+'СЕТ СН'!$H$14+СВЦЭМ!$D$10+'СЕТ СН'!$H$5-'СЕТ СН'!$H$24</f>
        <v>2873.7145822699999</v>
      </c>
      <c r="R82" s="36">
        <f>SUMIFS(СВЦЭМ!$D$33:$D$776,СВЦЭМ!$A$33:$A$776,$A82,СВЦЭМ!$B$33:$B$776,R$79)+'СЕТ СН'!$H$14+СВЦЭМ!$D$10+'СЕТ СН'!$H$5-'СЕТ СН'!$H$24</f>
        <v>2869.6965354399999</v>
      </c>
      <c r="S82" s="36">
        <f>SUMIFS(СВЦЭМ!$D$33:$D$776,СВЦЭМ!$A$33:$A$776,$A82,СВЦЭМ!$B$33:$B$776,S$79)+'СЕТ СН'!$H$14+СВЦЭМ!$D$10+'СЕТ СН'!$H$5-'СЕТ СН'!$H$24</f>
        <v>2858.8623809999999</v>
      </c>
      <c r="T82" s="36">
        <f>SUMIFS(СВЦЭМ!$D$33:$D$776,СВЦЭМ!$A$33:$A$776,$A82,СВЦЭМ!$B$33:$B$776,T$79)+'СЕТ СН'!$H$14+СВЦЭМ!$D$10+'СЕТ СН'!$H$5-'СЕТ СН'!$H$24</f>
        <v>2823.1405127600001</v>
      </c>
      <c r="U82" s="36">
        <f>SUMIFS(СВЦЭМ!$D$33:$D$776,СВЦЭМ!$A$33:$A$776,$A82,СВЦЭМ!$B$33:$B$776,U$79)+'СЕТ СН'!$H$14+СВЦЭМ!$D$10+'СЕТ СН'!$H$5-'СЕТ СН'!$H$24</f>
        <v>2813.4657538000001</v>
      </c>
      <c r="V82" s="36">
        <f>SUMIFS(СВЦЭМ!$D$33:$D$776,СВЦЭМ!$A$33:$A$776,$A82,СВЦЭМ!$B$33:$B$776,V$79)+'СЕТ СН'!$H$14+СВЦЭМ!$D$10+'СЕТ СН'!$H$5-'СЕТ СН'!$H$24</f>
        <v>2819.3943316</v>
      </c>
      <c r="W82" s="36">
        <f>SUMIFS(СВЦЭМ!$D$33:$D$776,СВЦЭМ!$A$33:$A$776,$A82,СВЦЭМ!$B$33:$B$776,W$79)+'СЕТ СН'!$H$14+СВЦЭМ!$D$10+'СЕТ СН'!$H$5-'СЕТ СН'!$H$24</f>
        <v>2805.0025151599998</v>
      </c>
      <c r="X82" s="36">
        <f>SUMIFS(СВЦЭМ!$D$33:$D$776,СВЦЭМ!$A$33:$A$776,$A82,СВЦЭМ!$B$33:$B$776,X$79)+'СЕТ СН'!$H$14+СВЦЭМ!$D$10+'СЕТ СН'!$H$5-'СЕТ СН'!$H$24</f>
        <v>2810.43370134</v>
      </c>
      <c r="Y82" s="36">
        <f>SUMIFS(СВЦЭМ!$D$33:$D$776,СВЦЭМ!$A$33:$A$776,$A82,СВЦЭМ!$B$33:$B$776,Y$79)+'СЕТ СН'!$H$14+СВЦЭМ!$D$10+'СЕТ СН'!$H$5-'СЕТ СН'!$H$24</f>
        <v>2822.4530817</v>
      </c>
    </row>
    <row r="83" spans="1:25" ht="15.75" x14ac:dyDescent="0.2">
      <c r="A83" s="35">
        <f t="shared" si="2"/>
        <v>43865</v>
      </c>
      <c r="B83" s="36">
        <f>SUMIFS(СВЦЭМ!$D$33:$D$776,СВЦЭМ!$A$33:$A$776,$A83,СВЦЭМ!$B$33:$B$776,B$79)+'СЕТ СН'!$H$14+СВЦЭМ!$D$10+'СЕТ СН'!$H$5-'СЕТ СН'!$H$24</f>
        <v>2822.0986496699998</v>
      </c>
      <c r="C83" s="36">
        <f>SUMIFS(СВЦЭМ!$D$33:$D$776,СВЦЭМ!$A$33:$A$776,$A83,СВЦЭМ!$B$33:$B$776,C$79)+'СЕТ СН'!$H$14+СВЦЭМ!$D$10+'СЕТ СН'!$H$5-'СЕТ СН'!$H$24</f>
        <v>2833.6401669400002</v>
      </c>
      <c r="D83" s="36">
        <f>SUMIFS(СВЦЭМ!$D$33:$D$776,СВЦЭМ!$A$33:$A$776,$A83,СВЦЭМ!$B$33:$B$776,D$79)+'СЕТ СН'!$H$14+СВЦЭМ!$D$10+'СЕТ СН'!$H$5-'СЕТ СН'!$H$24</f>
        <v>2847.0676799399998</v>
      </c>
      <c r="E83" s="36">
        <f>SUMIFS(СВЦЭМ!$D$33:$D$776,СВЦЭМ!$A$33:$A$776,$A83,СВЦЭМ!$B$33:$B$776,E$79)+'СЕТ СН'!$H$14+СВЦЭМ!$D$10+'СЕТ СН'!$H$5-'СЕТ СН'!$H$24</f>
        <v>2845.3614748700002</v>
      </c>
      <c r="F83" s="36">
        <f>SUMIFS(СВЦЭМ!$D$33:$D$776,СВЦЭМ!$A$33:$A$776,$A83,СВЦЭМ!$B$33:$B$776,F$79)+'СЕТ СН'!$H$14+СВЦЭМ!$D$10+'СЕТ СН'!$H$5-'СЕТ СН'!$H$24</f>
        <v>2835.79868119</v>
      </c>
      <c r="G83" s="36">
        <f>SUMIFS(СВЦЭМ!$D$33:$D$776,СВЦЭМ!$A$33:$A$776,$A83,СВЦЭМ!$B$33:$B$776,G$79)+'СЕТ СН'!$H$14+СВЦЭМ!$D$10+'СЕТ СН'!$H$5-'СЕТ СН'!$H$24</f>
        <v>2815.5214740199999</v>
      </c>
      <c r="H83" s="36">
        <f>SUMIFS(СВЦЭМ!$D$33:$D$776,СВЦЭМ!$A$33:$A$776,$A83,СВЦЭМ!$B$33:$B$776,H$79)+'СЕТ СН'!$H$14+СВЦЭМ!$D$10+'СЕТ СН'!$H$5-'СЕТ СН'!$H$24</f>
        <v>2796.82850052</v>
      </c>
      <c r="I83" s="36">
        <f>SUMIFS(СВЦЭМ!$D$33:$D$776,СВЦЭМ!$A$33:$A$776,$A83,СВЦЭМ!$B$33:$B$776,I$79)+'СЕТ СН'!$H$14+СВЦЭМ!$D$10+'СЕТ СН'!$H$5-'СЕТ СН'!$H$24</f>
        <v>2769.35276724</v>
      </c>
      <c r="J83" s="36">
        <f>SUMIFS(СВЦЭМ!$D$33:$D$776,СВЦЭМ!$A$33:$A$776,$A83,СВЦЭМ!$B$33:$B$776,J$79)+'СЕТ СН'!$H$14+СВЦЭМ!$D$10+'СЕТ СН'!$H$5-'СЕТ СН'!$H$24</f>
        <v>2750.6204284300002</v>
      </c>
      <c r="K83" s="36">
        <f>SUMIFS(СВЦЭМ!$D$33:$D$776,СВЦЭМ!$A$33:$A$776,$A83,СВЦЭМ!$B$33:$B$776,K$79)+'СЕТ СН'!$H$14+СВЦЭМ!$D$10+'СЕТ СН'!$H$5-'СЕТ СН'!$H$24</f>
        <v>2740.60609372</v>
      </c>
      <c r="L83" s="36">
        <f>SUMIFS(СВЦЭМ!$D$33:$D$776,СВЦЭМ!$A$33:$A$776,$A83,СВЦЭМ!$B$33:$B$776,L$79)+'СЕТ СН'!$H$14+СВЦЭМ!$D$10+'СЕТ СН'!$H$5-'СЕТ СН'!$H$24</f>
        <v>2760.8747538899997</v>
      </c>
      <c r="M83" s="36">
        <f>SUMIFS(СВЦЭМ!$D$33:$D$776,СВЦЭМ!$A$33:$A$776,$A83,СВЦЭМ!$B$33:$B$776,M$79)+'СЕТ СН'!$H$14+СВЦЭМ!$D$10+'СЕТ СН'!$H$5-'СЕТ СН'!$H$24</f>
        <v>2818.7386835799998</v>
      </c>
      <c r="N83" s="36">
        <f>SUMIFS(СВЦЭМ!$D$33:$D$776,СВЦЭМ!$A$33:$A$776,$A83,СВЦЭМ!$B$33:$B$776,N$79)+'СЕТ СН'!$H$14+СВЦЭМ!$D$10+'СЕТ СН'!$H$5-'СЕТ СН'!$H$24</f>
        <v>2866.0487816499999</v>
      </c>
      <c r="O83" s="36">
        <f>SUMIFS(СВЦЭМ!$D$33:$D$776,СВЦЭМ!$A$33:$A$776,$A83,СВЦЭМ!$B$33:$B$776,O$79)+'СЕТ СН'!$H$14+СВЦЭМ!$D$10+'СЕТ СН'!$H$5-'СЕТ СН'!$H$24</f>
        <v>2883.5188092399999</v>
      </c>
      <c r="P83" s="36">
        <f>SUMIFS(СВЦЭМ!$D$33:$D$776,СВЦЭМ!$A$33:$A$776,$A83,СВЦЭМ!$B$33:$B$776,P$79)+'СЕТ СН'!$H$14+СВЦЭМ!$D$10+'СЕТ СН'!$H$5-'СЕТ СН'!$H$24</f>
        <v>2888.1541271799997</v>
      </c>
      <c r="Q83" s="36">
        <f>SUMIFS(СВЦЭМ!$D$33:$D$776,СВЦЭМ!$A$33:$A$776,$A83,СВЦЭМ!$B$33:$B$776,Q$79)+'СЕТ СН'!$H$14+СВЦЭМ!$D$10+'СЕТ СН'!$H$5-'СЕТ СН'!$H$24</f>
        <v>2892.3224206999998</v>
      </c>
      <c r="R83" s="36">
        <f>SUMIFS(СВЦЭМ!$D$33:$D$776,СВЦЭМ!$A$33:$A$776,$A83,СВЦЭМ!$B$33:$B$776,R$79)+'СЕТ СН'!$H$14+СВЦЭМ!$D$10+'СЕТ СН'!$H$5-'СЕТ СН'!$H$24</f>
        <v>2891.46175361</v>
      </c>
      <c r="S83" s="36">
        <f>SUMIFS(СВЦЭМ!$D$33:$D$776,СВЦЭМ!$A$33:$A$776,$A83,СВЦЭМ!$B$33:$B$776,S$79)+'СЕТ СН'!$H$14+СВЦЭМ!$D$10+'СЕТ СН'!$H$5-'СЕТ СН'!$H$24</f>
        <v>2879.88435751</v>
      </c>
      <c r="T83" s="36">
        <f>SUMIFS(СВЦЭМ!$D$33:$D$776,СВЦЭМ!$A$33:$A$776,$A83,СВЦЭМ!$B$33:$B$776,T$79)+'СЕТ СН'!$H$14+СВЦЭМ!$D$10+'СЕТ СН'!$H$5-'СЕТ СН'!$H$24</f>
        <v>2853.9900124699998</v>
      </c>
      <c r="U83" s="36">
        <f>SUMIFS(СВЦЭМ!$D$33:$D$776,СВЦЭМ!$A$33:$A$776,$A83,СВЦЭМ!$B$33:$B$776,U$79)+'СЕТ СН'!$H$14+СВЦЭМ!$D$10+'СЕТ СН'!$H$5-'СЕТ СН'!$H$24</f>
        <v>2840.8059429800001</v>
      </c>
      <c r="V83" s="36">
        <f>SUMIFS(СВЦЭМ!$D$33:$D$776,СВЦЭМ!$A$33:$A$776,$A83,СВЦЭМ!$B$33:$B$776,V$79)+'СЕТ СН'!$H$14+СВЦЭМ!$D$10+'СЕТ СН'!$H$5-'СЕТ СН'!$H$24</f>
        <v>2846.7944711199998</v>
      </c>
      <c r="W83" s="36">
        <f>SUMIFS(СВЦЭМ!$D$33:$D$776,СВЦЭМ!$A$33:$A$776,$A83,СВЦЭМ!$B$33:$B$776,W$79)+'СЕТ СН'!$H$14+СВЦЭМ!$D$10+'СЕТ СН'!$H$5-'СЕТ СН'!$H$24</f>
        <v>2849.9950431799998</v>
      </c>
      <c r="X83" s="36">
        <f>SUMIFS(СВЦЭМ!$D$33:$D$776,СВЦЭМ!$A$33:$A$776,$A83,СВЦЭМ!$B$33:$B$776,X$79)+'СЕТ СН'!$H$14+СВЦЭМ!$D$10+'СЕТ СН'!$H$5-'СЕТ СН'!$H$24</f>
        <v>2856.3579492700001</v>
      </c>
      <c r="Y83" s="36">
        <f>SUMIFS(СВЦЭМ!$D$33:$D$776,СВЦЭМ!$A$33:$A$776,$A83,СВЦЭМ!$B$33:$B$776,Y$79)+'СЕТ СН'!$H$14+СВЦЭМ!$D$10+'СЕТ СН'!$H$5-'СЕТ СН'!$H$24</f>
        <v>2878.01967814</v>
      </c>
    </row>
    <row r="84" spans="1:25" ht="15.75" x14ac:dyDescent="0.2">
      <c r="A84" s="35">
        <f t="shared" si="2"/>
        <v>43866</v>
      </c>
      <c r="B84" s="36">
        <f>SUMIFS(СВЦЭМ!$D$33:$D$776,СВЦЭМ!$A$33:$A$776,$A84,СВЦЭМ!$B$33:$B$776,B$79)+'СЕТ СН'!$H$14+СВЦЭМ!$D$10+'СЕТ СН'!$H$5-'СЕТ СН'!$H$24</f>
        <v>2876.1100146199997</v>
      </c>
      <c r="C84" s="36">
        <f>SUMIFS(СВЦЭМ!$D$33:$D$776,СВЦЭМ!$A$33:$A$776,$A84,СВЦЭМ!$B$33:$B$776,C$79)+'СЕТ СН'!$H$14+СВЦЭМ!$D$10+'СЕТ СН'!$H$5-'СЕТ СН'!$H$24</f>
        <v>2903.5216592400002</v>
      </c>
      <c r="D84" s="36">
        <f>SUMIFS(СВЦЭМ!$D$33:$D$776,СВЦЭМ!$A$33:$A$776,$A84,СВЦЭМ!$B$33:$B$776,D$79)+'СЕТ СН'!$H$14+СВЦЭМ!$D$10+'СЕТ СН'!$H$5-'СЕТ СН'!$H$24</f>
        <v>2918.10066564</v>
      </c>
      <c r="E84" s="36">
        <f>SUMIFS(СВЦЭМ!$D$33:$D$776,СВЦЭМ!$A$33:$A$776,$A84,СВЦЭМ!$B$33:$B$776,E$79)+'СЕТ СН'!$H$14+СВЦЭМ!$D$10+'СЕТ СН'!$H$5-'СЕТ СН'!$H$24</f>
        <v>2916.26808059</v>
      </c>
      <c r="F84" s="36">
        <f>SUMIFS(СВЦЭМ!$D$33:$D$776,СВЦЭМ!$A$33:$A$776,$A84,СВЦЭМ!$B$33:$B$776,F$79)+'СЕТ СН'!$H$14+СВЦЭМ!$D$10+'СЕТ СН'!$H$5-'СЕТ СН'!$H$24</f>
        <v>2906.5507033599997</v>
      </c>
      <c r="G84" s="36">
        <f>SUMIFS(СВЦЭМ!$D$33:$D$776,СВЦЭМ!$A$33:$A$776,$A84,СВЦЭМ!$B$33:$B$776,G$79)+'СЕТ СН'!$H$14+СВЦЭМ!$D$10+'СЕТ СН'!$H$5-'СЕТ СН'!$H$24</f>
        <v>2887.4616597899999</v>
      </c>
      <c r="H84" s="36">
        <f>SUMIFS(СВЦЭМ!$D$33:$D$776,СВЦЭМ!$A$33:$A$776,$A84,СВЦЭМ!$B$33:$B$776,H$79)+'СЕТ СН'!$H$14+СВЦЭМ!$D$10+'СЕТ СН'!$H$5-'СЕТ СН'!$H$24</f>
        <v>2852.4518989999997</v>
      </c>
      <c r="I84" s="36">
        <f>SUMIFS(СВЦЭМ!$D$33:$D$776,СВЦЭМ!$A$33:$A$776,$A84,СВЦЭМ!$B$33:$B$776,I$79)+'СЕТ СН'!$H$14+СВЦЭМ!$D$10+'СЕТ СН'!$H$5-'СЕТ СН'!$H$24</f>
        <v>2816.2949903399999</v>
      </c>
      <c r="J84" s="36">
        <f>SUMIFS(СВЦЭМ!$D$33:$D$776,СВЦЭМ!$A$33:$A$776,$A84,СВЦЭМ!$B$33:$B$776,J$79)+'СЕТ СН'!$H$14+СВЦЭМ!$D$10+'СЕТ СН'!$H$5-'СЕТ СН'!$H$24</f>
        <v>2781.2789399200001</v>
      </c>
      <c r="K84" s="36">
        <f>SUMIFS(СВЦЭМ!$D$33:$D$776,СВЦЭМ!$A$33:$A$776,$A84,СВЦЭМ!$B$33:$B$776,K$79)+'СЕТ СН'!$H$14+СВЦЭМ!$D$10+'СЕТ СН'!$H$5-'СЕТ СН'!$H$24</f>
        <v>2773.9482797199998</v>
      </c>
      <c r="L84" s="36">
        <f>SUMIFS(СВЦЭМ!$D$33:$D$776,СВЦЭМ!$A$33:$A$776,$A84,СВЦЭМ!$B$33:$B$776,L$79)+'СЕТ СН'!$H$14+СВЦЭМ!$D$10+'СЕТ СН'!$H$5-'СЕТ СН'!$H$24</f>
        <v>2768.2982020899999</v>
      </c>
      <c r="M84" s="36">
        <f>SUMIFS(СВЦЭМ!$D$33:$D$776,СВЦЭМ!$A$33:$A$776,$A84,СВЦЭМ!$B$33:$B$776,M$79)+'СЕТ СН'!$H$14+СВЦЭМ!$D$10+'СЕТ СН'!$H$5-'СЕТ СН'!$H$24</f>
        <v>2777.7669497400002</v>
      </c>
      <c r="N84" s="36">
        <f>SUMIFS(СВЦЭМ!$D$33:$D$776,СВЦЭМ!$A$33:$A$776,$A84,СВЦЭМ!$B$33:$B$776,N$79)+'СЕТ СН'!$H$14+СВЦЭМ!$D$10+'СЕТ СН'!$H$5-'СЕТ СН'!$H$24</f>
        <v>2799.18411844</v>
      </c>
      <c r="O84" s="36">
        <f>SUMIFS(СВЦЭМ!$D$33:$D$776,СВЦЭМ!$A$33:$A$776,$A84,СВЦЭМ!$B$33:$B$776,O$79)+'СЕТ СН'!$H$14+СВЦЭМ!$D$10+'СЕТ СН'!$H$5-'СЕТ СН'!$H$24</f>
        <v>2833.9736395800001</v>
      </c>
      <c r="P84" s="36">
        <f>SUMIFS(СВЦЭМ!$D$33:$D$776,СВЦЭМ!$A$33:$A$776,$A84,СВЦЭМ!$B$33:$B$776,P$79)+'СЕТ СН'!$H$14+СВЦЭМ!$D$10+'СЕТ СН'!$H$5-'СЕТ СН'!$H$24</f>
        <v>2851.7065983100001</v>
      </c>
      <c r="Q84" s="36">
        <f>SUMIFS(СВЦЭМ!$D$33:$D$776,СВЦЭМ!$A$33:$A$776,$A84,СВЦЭМ!$B$33:$B$776,Q$79)+'СЕТ СН'!$H$14+СВЦЭМ!$D$10+'СЕТ СН'!$H$5-'СЕТ СН'!$H$24</f>
        <v>2858.1959405099997</v>
      </c>
      <c r="R84" s="36">
        <f>SUMIFS(СВЦЭМ!$D$33:$D$776,СВЦЭМ!$A$33:$A$776,$A84,СВЦЭМ!$B$33:$B$776,R$79)+'СЕТ СН'!$H$14+СВЦЭМ!$D$10+'СЕТ СН'!$H$5-'СЕТ СН'!$H$24</f>
        <v>2852.4871251899999</v>
      </c>
      <c r="S84" s="36">
        <f>SUMIFS(СВЦЭМ!$D$33:$D$776,СВЦЭМ!$A$33:$A$776,$A84,СВЦЭМ!$B$33:$B$776,S$79)+'СЕТ СН'!$H$14+СВЦЭМ!$D$10+'СЕТ СН'!$H$5-'СЕТ СН'!$H$24</f>
        <v>2827.3525456799998</v>
      </c>
      <c r="T84" s="36">
        <f>SUMIFS(СВЦЭМ!$D$33:$D$776,СВЦЭМ!$A$33:$A$776,$A84,СВЦЭМ!$B$33:$B$776,T$79)+'СЕТ СН'!$H$14+СВЦЭМ!$D$10+'СЕТ СН'!$H$5-'СЕТ СН'!$H$24</f>
        <v>2798.79415935</v>
      </c>
      <c r="U84" s="36">
        <f>SUMIFS(СВЦЭМ!$D$33:$D$776,СВЦЭМ!$A$33:$A$776,$A84,СВЦЭМ!$B$33:$B$776,U$79)+'СЕТ СН'!$H$14+СВЦЭМ!$D$10+'СЕТ СН'!$H$5-'СЕТ СН'!$H$24</f>
        <v>2795.9840267</v>
      </c>
      <c r="V84" s="36">
        <f>SUMIFS(СВЦЭМ!$D$33:$D$776,СВЦЭМ!$A$33:$A$776,$A84,СВЦЭМ!$B$33:$B$776,V$79)+'СЕТ СН'!$H$14+СВЦЭМ!$D$10+'СЕТ СН'!$H$5-'СЕТ СН'!$H$24</f>
        <v>2802.2980068699999</v>
      </c>
      <c r="W84" s="36">
        <f>SUMIFS(СВЦЭМ!$D$33:$D$776,СВЦЭМ!$A$33:$A$776,$A84,СВЦЭМ!$B$33:$B$776,W$79)+'СЕТ СН'!$H$14+СВЦЭМ!$D$10+'СЕТ СН'!$H$5-'СЕТ СН'!$H$24</f>
        <v>2815.39631998</v>
      </c>
      <c r="X84" s="36">
        <f>SUMIFS(СВЦЭМ!$D$33:$D$776,СВЦЭМ!$A$33:$A$776,$A84,СВЦЭМ!$B$33:$B$776,X$79)+'СЕТ СН'!$H$14+СВЦЭМ!$D$10+'СЕТ СН'!$H$5-'СЕТ СН'!$H$24</f>
        <v>2831.63801556</v>
      </c>
      <c r="Y84" s="36">
        <f>SUMIFS(СВЦЭМ!$D$33:$D$776,СВЦЭМ!$A$33:$A$776,$A84,СВЦЭМ!$B$33:$B$776,Y$79)+'СЕТ СН'!$H$14+СВЦЭМ!$D$10+'СЕТ СН'!$H$5-'СЕТ СН'!$H$24</f>
        <v>2861.4241207099999</v>
      </c>
    </row>
    <row r="85" spans="1:25" ht="15.75" x14ac:dyDescent="0.2">
      <c r="A85" s="35">
        <f t="shared" si="2"/>
        <v>43867</v>
      </c>
      <c r="B85" s="36">
        <f>SUMIFS(СВЦЭМ!$D$33:$D$776,СВЦЭМ!$A$33:$A$776,$A85,СВЦЭМ!$B$33:$B$776,B$79)+'СЕТ СН'!$H$14+СВЦЭМ!$D$10+'СЕТ СН'!$H$5-'СЕТ СН'!$H$24</f>
        <v>2860.7285475999997</v>
      </c>
      <c r="C85" s="36">
        <f>SUMIFS(СВЦЭМ!$D$33:$D$776,СВЦЭМ!$A$33:$A$776,$A85,СВЦЭМ!$B$33:$B$776,C$79)+'СЕТ СН'!$H$14+СВЦЭМ!$D$10+'СЕТ СН'!$H$5-'СЕТ СН'!$H$24</f>
        <v>2892.9655283799998</v>
      </c>
      <c r="D85" s="36">
        <f>SUMIFS(СВЦЭМ!$D$33:$D$776,СВЦЭМ!$A$33:$A$776,$A85,СВЦЭМ!$B$33:$B$776,D$79)+'СЕТ СН'!$H$14+СВЦЭМ!$D$10+'СЕТ СН'!$H$5-'СЕТ СН'!$H$24</f>
        <v>2901.6147018900001</v>
      </c>
      <c r="E85" s="36">
        <f>SUMIFS(СВЦЭМ!$D$33:$D$776,СВЦЭМ!$A$33:$A$776,$A85,СВЦЭМ!$B$33:$B$776,E$79)+'СЕТ СН'!$H$14+СВЦЭМ!$D$10+'СЕТ СН'!$H$5-'СЕТ СН'!$H$24</f>
        <v>2906.33812377</v>
      </c>
      <c r="F85" s="36">
        <f>SUMIFS(СВЦЭМ!$D$33:$D$776,СВЦЭМ!$A$33:$A$776,$A85,СВЦЭМ!$B$33:$B$776,F$79)+'СЕТ СН'!$H$14+СВЦЭМ!$D$10+'СЕТ СН'!$H$5-'СЕТ СН'!$H$24</f>
        <v>2903.5723671699998</v>
      </c>
      <c r="G85" s="36">
        <f>SUMIFS(СВЦЭМ!$D$33:$D$776,СВЦЭМ!$A$33:$A$776,$A85,СВЦЭМ!$B$33:$B$776,G$79)+'СЕТ СН'!$H$14+СВЦЭМ!$D$10+'СЕТ СН'!$H$5-'СЕТ СН'!$H$24</f>
        <v>2896.2425479100002</v>
      </c>
      <c r="H85" s="36">
        <f>SUMIFS(СВЦЭМ!$D$33:$D$776,СВЦЭМ!$A$33:$A$776,$A85,СВЦЭМ!$B$33:$B$776,H$79)+'СЕТ СН'!$H$14+СВЦЭМ!$D$10+'СЕТ СН'!$H$5-'СЕТ СН'!$H$24</f>
        <v>2861.3665581099999</v>
      </c>
      <c r="I85" s="36">
        <f>SUMIFS(СВЦЭМ!$D$33:$D$776,СВЦЭМ!$A$33:$A$776,$A85,СВЦЭМ!$B$33:$B$776,I$79)+'СЕТ СН'!$H$14+СВЦЭМ!$D$10+'СЕТ СН'!$H$5-'СЕТ СН'!$H$24</f>
        <v>2817.4320610200002</v>
      </c>
      <c r="J85" s="36">
        <f>SUMIFS(СВЦЭМ!$D$33:$D$776,СВЦЭМ!$A$33:$A$776,$A85,СВЦЭМ!$B$33:$B$776,J$79)+'СЕТ СН'!$H$14+СВЦЭМ!$D$10+'СЕТ СН'!$H$5-'СЕТ СН'!$H$24</f>
        <v>2792.3087925</v>
      </c>
      <c r="K85" s="36">
        <f>SUMIFS(СВЦЭМ!$D$33:$D$776,СВЦЭМ!$A$33:$A$776,$A85,СВЦЭМ!$B$33:$B$776,K$79)+'СЕТ СН'!$H$14+СВЦЭМ!$D$10+'СЕТ СН'!$H$5-'СЕТ СН'!$H$24</f>
        <v>2761.4272167600002</v>
      </c>
      <c r="L85" s="36">
        <f>SUMIFS(СВЦЭМ!$D$33:$D$776,СВЦЭМ!$A$33:$A$776,$A85,СВЦЭМ!$B$33:$B$776,L$79)+'СЕТ СН'!$H$14+СВЦЭМ!$D$10+'СЕТ СН'!$H$5-'СЕТ СН'!$H$24</f>
        <v>2775.3761177199999</v>
      </c>
      <c r="M85" s="36">
        <f>SUMIFS(СВЦЭМ!$D$33:$D$776,СВЦЭМ!$A$33:$A$776,$A85,СВЦЭМ!$B$33:$B$776,M$79)+'СЕТ СН'!$H$14+СВЦЭМ!$D$10+'СЕТ СН'!$H$5-'СЕТ СН'!$H$24</f>
        <v>2796.8006329299997</v>
      </c>
      <c r="N85" s="36">
        <f>SUMIFS(СВЦЭМ!$D$33:$D$776,СВЦЭМ!$A$33:$A$776,$A85,СВЦЭМ!$B$33:$B$776,N$79)+'СЕТ СН'!$H$14+СВЦЭМ!$D$10+'СЕТ СН'!$H$5-'СЕТ СН'!$H$24</f>
        <v>2814.0965139800001</v>
      </c>
      <c r="O85" s="36">
        <f>SUMIFS(СВЦЭМ!$D$33:$D$776,СВЦЭМ!$A$33:$A$776,$A85,СВЦЭМ!$B$33:$B$776,O$79)+'СЕТ СН'!$H$14+СВЦЭМ!$D$10+'СЕТ СН'!$H$5-'СЕТ СН'!$H$24</f>
        <v>2833.8811057600001</v>
      </c>
      <c r="P85" s="36">
        <f>SUMIFS(СВЦЭМ!$D$33:$D$776,СВЦЭМ!$A$33:$A$776,$A85,СВЦЭМ!$B$33:$B$776,P$79)+'СЕТ СН'!$H$14+СВЦЭМ!$D$10+'СЕТ СН'!$H$5-'СЕТ СН'!$H$24</f>
        <v>2849.22866776</v>
      </c>
      <c r="Q85" s="36">
        <f>SUMIFS(СВЦЭМ!$D$33:$D$776,СВЦЭМ!$A$33:$A$776,$A85,СВЦЭМ!$B$33:$B$776,Q$79)+'СЕТ СН'!$H$14+СВЦЭМ!$D$10+'СЕТ СН'!$H$5-'СЕТ СН'!$H$24</f>
        <v>2859.2021224199998</v>
      </c>
      <c r="R85" s="36">
        <f>SUMIFS(СВЦЭМ!$D$33:$D$776,СВЦЭМ!$A$33:$A$776,$A85,СВЦЭМ!$B$33:$B$776,R$79)+'СЕТ СН'!$H$14+СВЦЭМ!$D$10+'СЕТ СН'!$H$5-'СЕТ СН'!$H$24</f>
        <v>2851.0672799599997</v>
      </c>
      <c r="S85" s="36">
        <f>SUMIFS(СВЦЭМ!$D$33:$D$776,СВЦЭМ!$A$33:$A$776,$A85,СВЦЭМ!$B$33:$B$776,S$79)+'СЕТ СН'!$H$14+СВЦЭМ!$D$10+'СЕТ СН'!$H$5-'СЕТ СН'!$H$24</f>
        <v>2827.50838191</v>
      </c>
      <c r="T85" s="36">
        <f>SUMIFS(СВЦЭМ!$D$33:$D$776,СВЦЭМ!$A$33:$A$776,$A85,СВЦЭМ!$B$33:$B$776,T$79)+'СЕТ СН'!$H$14+СВЦЭМ!$D$10+'СЕТ СН'!$H$5-'СЕТ СН'!$H$24</f>
        <v>2796.35717819</v>
      </c>
      <c r="U85" s="36">
        <f>SUMIFS(СВЦЭМ!$D$33:$D$776,СВЦЭМ!$A$33:$A$776,$A85,СВЦЭМ!$B$33:$B$776,U$79)+'СЕТ СН'!$H$14+СВЦЭМ!$D$10+'СЕТ СН'!$H$5-'СЕТ СН'!$H$24</f>
        <v>2789.40635273</v>
      </c>
      <c r="V85" s="36">
        <f>SUMIFS(СВЦЭМ!$D$33:$D$776,СВЦЭМ!$A$33:$A$776,$A85,СВЦЭМ!$B$33:$B$776,V$79)+'СЕТ СН'!$H$14+СВЦЭМ!$D$10+'СЕТ СН'!$H$5-'СЕТ СН'!$H$24</f>
        <v>2780.6102702399999</v>
      </c>
      <c r="W85" s="36">
        <f>SUMIFS(СВЦЭМ!$D$33:$D$776,СВЦЭМ!$A$33:$A$776,$A85,СВЦЭМ!$B$33:$B$776,W$79)+'СЕТ СН'!$H$14+СВЦЭМ!$D$10+'СЕТ СН'!$H$5-'СЕТ СН'!$H$24</f>
        <v>2799.4138272599998</v>
      </c>
      <c r="X85" s="36">
        <f>SUMIFS(СВЦЭМ!$D$33:$D$776,СВЦЭМ!$A$33:$A$776,$A85,СВЦЭМ!$B$33:$B$776,X$79)+'СЕТ СН'!$H$14+СВЦЭМ!$D$10+'СЕТ СН'!$H$5-'СЕТ СН'!$H$24</f>
        <v>2818.5889197900001</v>
      </c>
      <c r="Y85" s="36">
        <f>SUMIFS(СВЦЭМ!$D$33:$D$776,СВЦЭМ!$A$33:$A$776,$A85,СВЦЭМ!$B$33:$B$776,Y$79)+'СЕТ СН'!$H$14+СВЦЭМ!$D$10+'СЕТ СН'!$H$5-'СЕТ СН'!$H$24</f>
        <v>2850.0220377599999</v>
      </c>
    </row>
    <row r="86" spans="1:25" ht="15.75" x14ac:dyDescent="0.2">
      <c r="A86" s="35">
        <f t="shared" si="2"/>
        <v>43868</v>
      </c>
      <c r="B86" s="36">
        <f>SUMIFS(СВЦЭМ!$D$33:$D$776,СВЦЭМ!$A$33:$A$776,$A86,СВЦЭМ!$B$33:$B$776,B$79)+'СЕТ СН'!$H$14+СВЦЭМ!$D$10+'СЕТ СН'!$H$5-'СЕТ СН'!$H$24</f>
        <v>2935.81389059</v>
      </c>
      <c r="C86" s="36">
        <f>SUMIFS(СВЦЭМ!$D$33:$D$776,СВЦЭМ!$A$33:$A$776,$A86,СВЦЭМ!$B$33:$B$776,C$79)+'СЕТ СН'!$H$14+СВЦЭМ!$D$10+'СЕТ СН'!$H$5-'СЕТ СН'!$H$24</f>
        <v>2947.3114323599998</v>
      </c>
      <c r="D86" s="36">
        <f>SUMIFS(СВЦЭМ!$D$33:$D$776,СВЦЭМ!$A$33:$A$776,$A86,СВЦЭМ!$B$33:$B$776,D$79)+'СЕТ СН'!$H$14+СВЦЭМ!$D$10+'СЕТ СН'!$H$5-'СЕТ СН'!$H$24</f>
        <v>2956.8738624600001</v>
      </c>
      <c r="E86" s="36">
        <f>SUMIFS(СВЦЭМ!$D$33:$D$776,СВЦЭМ!$A$33:$A$776,$A86,СВЦЭМ!$B$33:$B$776,E$79)+'СЕТ СН'!$H$14+СВЦЭМ!$D$10+'СЕТ СН'!$H$5-'СЕТ СН'!$H$24</f>
        <v>2952.5270060099997</v>
      </c>
      <c r="F86" s="36">
        <f>SUMIFS(СВЦЭМ!$D$33:$D$776,СВЦЭМ!$A$33:$A$776,$A86,СВЦЭМ!$B$33:$B$776,F$79)+'СЕТ СН'!$H$14+СВЦЭМ!$D$10+'СЕТ СН'!$H$5-'СЕТ СН'!$H$24</f>
        <v>2940.5165335699999</v>
      </c>
      <c r="G86" s="36">
        <f>SUMIFS(СВЦЭМ!$D$33:$D$776,СВЦЭМ!$A$33:$A$776,$A86,СВЦЭМ!$B$33:$B$776,G$79)+'СЕТ СН'!$H$14+СВЦЭМ!$D$10+'СЕТ СН'!$H$5-'СЕТ СН'!$H$24</f>
        <v>2927.9381221200001</v>
      </c>
      <c r="H86" s="36">
        <f>SUMIFS(СВЦЭМ!$D$33:$D$776,СВЦЭМ!$A$33:$A$776,$A86,СВЦЭМ!$B$33:$B$776,H$79)+'СЕТ СН'!$H$14+СВЦЭМ!$D$10+'СЕТ СН'!$H$5-'СЕТ СН'!$H$24</f>
        <v>2891.5115945799998</v>
      </c>
      <c r="I86" s="36">
        <f>SUMIFS(СВЦЭМ!$D$33:$D$776,СВЦЭМ!$A$33:$A$776,$A86,СВЦЭМ!$B$33:$B$776,I$79)+'СЕТ СН'!$H$14+СВЦЭМ!$D$10+'СЕТ СН'!$H$5-'СЕТ СН'!$H$24</f>
        <v>2852.8948335199998</v>
      </c>
      <c r="J86" s="36">
        <f>SUMIFS(СВЦЭМ!$D$33:$D$776,СВЦЭМ!$A$33:$A$776,$A86,СВЦЭМ!$B$33:$B$776,J$79)+'СЕТ СН'!$H$14+СВЦЭМ!$D$10+'СЕТ СН'!$H$5-'СЕТ СН'!$H$24</f>
        <v>2817.7308929800001</v>
      </c>
      <c r="K86" s="36">
        <f>SUMIFS(СВЦЭМ!$D$33:$D$776,СВЦЭМ!$A$33:$A$776,$A86,СВЦЭМ!$B$33:$B$776,K$79)+'СЕТ СН'!$H$14+СВЦЭМ!$D$10+'СЕТ СН'!$H$5-'СЕТ СН'!$H$24</f>
        <v>2820.5120182599999</v>
      </c>
      <c r="L86" s="36">
        <f>SUMIFS(СВЦЭМ!$D$33:$D$776,СВЦЭМ!$A$33:$A$776,$A86,СВЦЭМ!$B$33:$B$776,L$79)+'СЕТ СН'!$H$14+СВЦЭМ!$D$10+'СЕТ СН'!$H$5-'СЕТ СН'!$H$24</f>
        <v>2825.7693610299998</v>
      </c>
      <c r="M86" s="36">
        <f>SUMIFS(СВЦЭМ!$D$33:$D$776,СВЦЭМ!$A$33:$A$776,$A86,СВЦЭМ!$B$33:$B$776,M$79)+'СЕТ СН'!$H$14+СВЦЭМ!$D$10+'СЕТ СН'!$H$5-'СЕТ СН'!$H$24</f>
        <v>2817.3902423899999</v>
      </c>
      <c r="N86" s="36">
        <f>SUMIFS(СВЦЭМ!$D$33:$D$776,СВЦЭМ!$A$33:$A$776,$A86,СВЦЭМ!$B$33:$B$776,N$79)+'СЕТ СН'!$H$14+СВЦЭМ!$D$10+'СЕТ СН'!$H$5-'СЕТ СН'!$H$24</f>
        <v>2829.5541121799997</v>
      </c>
      <c r="O86" s="36">
        <f>SUMIFS(СВЦЭМ!$D$33:$D$776,СВЦЭМ!$A$33:$A$776,$A86,СВЦЭМ!$B$33:$B$776,O$79)+'СЕТ СН'!$H$14+СВЦЭМ!$D$10+'СЕТ СН'!$H$5-'СЕТ СН'!$H$24</f>
        <v>2843.4769485400002</v>
      </c>
      <c r="P86" s="36">
        <f>SUMIFS(СВЦЭМ!$D$33:$D$776,СВЦЭМ!$A$33:$A$776,$A86,СВЦЭМ!$B$33:$B$776,P$79)+'СЕТ СН'!$H$14+СВЦЭМ!$D$10+'СЕТ СН'!$H$5-'СЕТ СН'!$H$24</f>
        <v>2858.5001118800001</v>
      </c>
      <c r="Q86" s="36">
        <f>SUMIFS(СВЦЭМ!$D$33:$D$776,СВЦЭМ!$A$33:$A$776,$A86,СВЦЭМ!$B$33:$B$776,Q$79)+'СЕТ СН'!$H$14+СВЦЭМ!$D$10+'СЕТ СН'!$H$5-'СЕТ СН'!$H$24</f>
        <v>2865.3612438999999</v>
      </c>
      <c r="R86" s="36">
        <f>SUMIFS(СВЦЭМ!$D$33:$D$776,СВЦЭМ!$A$33:$A$776,$A86,СВЦЭМ!$B$33:$B$776,R$79)+'СЕТ СН'!$H$14+СВЦЭМ!$D$10+'СЕТ СН'!$H$5-'СЕТ СН'!$H$24</f>
        <v>2855.8731531499998</v>
      </c>
      <c r="S86" s="36">
        <f>SUMIFS(СВЦЭМ!$D$33:$D$776,СВЦЭМ!$A$33:$A$776,$A86,СВЦЭМ!$B$33:$B$776,S$79)+'СЕТ СН'!$H$14+СВЦЭМ!$D$10+'СЕТ СН'!$H$5-'СЕТ СН'!$H$24</f>
        <v>2819.02361561</v>
      </c>
      <c r="T86" s="36">
        <f>SUMIFS(СВЦЭМ!$D$33:$D$776,СВЦЭМ!$A$33:$A$776,$A86,СВЦЭМ!$B$33:$B$776,T$79)+'СЕТ СН'!$H$14+СВЦЭМ!$D$10+'СЕТ СН'!$H$5-'СЕТ СН'!$H$24</f>
        <v>2774.3375385199997</v>
      </c>
      <c r="U86" s="36">
        <f>SUMIFS(СВЦЭМ!$D$33:$D$776,СВЦЭМ!$A$33:$A$776,$A86,СВЦЭМ!$B$33:$B$776,U$79)+'СЕТ СН'!$H$14+СВЦЭМ!$D$10+'СЕТ СН'!$H$5-'СЕТ СН'!$H$24</f>
        <v>2777.3088278199998</v>
      </c>
      <c r="V86" s="36">
        <f>SUMIFS(СВЦЭМ!$D$33:$D$776,СВЦЭМ!$A$33:$A$776,$A86,СВЦЭМ!$B$33:$B$776,V$79)+'СЕТ СН'!$H$14+СВЦЭМ!$D$10+'СЕТ СН'!$H$5-'СЕТ СН'!$H$24</f>
        <v>2797.72615537</v>
      </c>
      <c r="W86" s="36">
        <f>SUMIFS(СВЦЭМ!$D$33:$D$776,СВЦЭМ!$A$33:$A$776,$A86,СВЦЭМ!$B$33:$B$776,W$79)+'СЕТ СН'!$H$14+СВЦЭМ!$D$10+'СЕТ СН'!$H$5-'СЕТ СН'!$H$24</f>
        <v>2818.61211168</v>
      </c>
      <c r="X86" s="36">
        <f>SUMIFS(СВЦЭМ!$D$33:$D$776,СВЦЭМ!$A$33:$A$776,$A86,СВЦЭМ!$B$33:$B$776,X$79)+'СЕТ СН'!$H$14+СВЦЭМ!$D$10+'СЕТ СН'!$H$5-'СЕТ СН'!$H$24</f>
        <v>2827.5616008699999</v>
      </c>
      <c r="Y86" s="36">
        <f>SUMIFS(СВЦЭМ!$D$33:$D$776,СВЦЭМ!$A$33:$A$776,$A86,СВЦЭМ!$B$33:$B$776,Y$79)+'СЕТ СН'!$H$14+СВЦЭМ!$D$10+'СЕТ СН'!$H$5-'СЕТ СН'!$H$24</f>
        <v>2845.1034865399997</v>
      </c>
    </row>
    <row r="87" spans="1:25" ht="15.75" x14ac:dyDescent="0.2">
      <c r="A87" s="35">
        <f t="shared" si="2"/>
        <v>43869</v>
      </c>
      <c r="B87" s="36">
        <f>SUMIFS(СВЦЭМ!$D$33:$D$776,СВЦЭМ!$A$33:$A$776,$A87,СВЦЭМ!$B$33:$B$776,B$79)+'СЕТ СН'!$H$14+СВЦЭМ!$D$10+'СЕТ СН'!$H$5-'СЕТ СН'!$H$24</f>
        <v>2885.3335235</v>
      </c>
      <c r="C87" s="36">
        <f>SUMIFS(СВЦЭМ!$D$33:$D$776,СВЦЭМ!$A$33:$A$776,$A87,СВЦЭМ!$B$33:$B$776,C$79)+'СЕТ СН'!$H$14+СВЦЭМ!$D$10+'СЕТ СН'!$H$5-'СЕТ СН'!$H$24</f>
        <v>2919.7278598900002</v>
      </c>
      <c r="D87" s="36">
        <f>SUMIFS(СВЦЭМ!$D$33:$D$776,СВЦЭМ!$A$33:$A$776,$A87,СВЦЭМ!$B$33:$B$776,D$79)+'СЕТ СН'!$H$14+СВЦЭМ!$D$10+'СЕТ СН'!$H$5-'СЕТ СН'!$H$24</f>
        <v>2937.84681744</v>
      </c>
      <c r="E87" s="36">
        <f>SUMIFS(СВЦЭМ!$D$33:$D$776,СВЦЭМ!$A$33:$A$776,$A87,СВЦЭМ!$B$33:$B$776,E$79)+'СЕТ СН'!$H$14+СВЦЭМ!$D$10+'СЕТ СН'!$H$5-'СЕТ СН'!$H$24</f>
        <v>2939.0951178799996</v>
      </c>
      <c r="F87" s="36">
        <f>SUMIFS(СВЦЭМ!$D$33:$D$776,СВЦЭМ!$A$33:$A$776,$A87,СВЦЭМ!$B$33:$B$776,F$79)+'СЕТ СН'!$H$14+СВЦЭМ!$D$10+'СЕТ СН'!$H$5-'СЕТ СН'!$H$24</f>
        <v>2933.3027480400001</v>
      </c>
      <c r="G87" s="36">
        <f>SUMIFS(СВЦЭМ!$D$33:$D$776,СВЦЭМ!$A$33:$A$776,$A87,СВЦЭМ!$B$33:$B$776,G$79)+'СЕТ СН'!$H$14+СВЦЭМ!$D$10+'СЕТ СН'!$H$5-'СЕТ СН'!$H$24</f>
        <v>2926.8203583300001</v>
      </c>
      <c r="H87" s="36">
        <f>SUMIFS(СВЦЭМ!$D$33:$D$776,СВЦЭМ!$A$33:$A$776,$A87,СВЦЭМ!$B$33:$B$776,H$79)+'СЕТ СН'!$H$14+СВЦЭМ!$D$10+'СЕТ СН'!$H$5-'СЕТ СН'!$H$24</f>
        <v>2911.40757274</v>
      </c>
      <c r="I87" s="36">
        <f>SUMIFS(СВЦЭМ!$D$33:$D$776,СВЦЭМ!$A$33:$A$776,$A87,СВЦЭМ!$B$33:$B$776,I$79)+'СЕТ СН'!$H$14+СВЦЭМ!$D$10+'СЕТ СН'!$H$5-'СЕТ СН'!$H$24</f>
        <v>2889.3327705500001</v>
      </c>
      <c r="J87" s="36">
        <f>SUMIFS(СВЦЭМ!$D$33:$D$776,СВЦЭМ!$A$33:$A$776,$A87,СВЦЭМ!$B$33:$B$776,J$79)+'СЕТ СН'!$H$14+СВЦЭМ!$D$10+'СЕТ СН'!$H$5-'СЕТ СН'!$H$24</f>
        <v>2864.7223535600001</v>
      </c>
      <c r="K87" s="36">
        <f>SUMIFS(СВЦЭМ!$D$33:$D$776,СВЦЭМ!$A$33:$A$776,$A87,СВЦЭМ!$B$33:$B$776,K$79)+'СЕТ СН'!$H$14+СВЦЭМ!$D$10+'СЕТ СН'!$H$5-'СЕТ СН'!$H$24</f>
        <v>2846.0437057899999</v>
      </c>
      <c r="L87" s="36">
        <f>SUMIFS(СВЦЭМ!$D$33:$D$776,СВЦЭМ!$A$33:$A$776,$A87,СВЦЭМ!$B$33:$B$776,L$79)+'СЕТ СН'!$H$14+СВЦЭМ!$D$10+'СЕТ СН'!$H$5-'СЕТ СН'!$H$24</f>
        <v>2809.3595708299999</v>
      </c>
      <c r="M87" s="36">
        <f>SUMIFS(СВЦЭМ!$D$33:$D$776,СВЦЭМ!$A$33:$A$776,$A87,СВЦЭМ!$B$33:$B$776,M$79)+'СЕТ СН'!$H$14+СВЦЭМ!$D$10+'СЕТ СН'!$H$5-'СЕТ СН'!$H$24</f>
        <v>2795.53756088</v>
      </c>
      <c r="N87" s="36">
        <f>SUMIFS(СВЦЭМ!$D$33:$D$776,СВЦЭМ!$A$33:$A$776,$A87,СВЦЭМ!$B$33:$B$776,N$79)+'СЕТ СН'!$H$14+СВЦЭМ!$D$10+'СЕТ СН'!$H$5-'СЕТ СН'!$H$24</f>
        <v>2808.0349952900001</v>
      </c>
      <c r="O87" s="36">
        <f>SUMIFS(СВЦЭМ!$D$33:$D$776,СВЦЭМ!$A$33:$A$776,$A87,СВЦЭМ!$B$33:$B$776,O$79)+'СЕТ СН'!$H$14+СВЦЭМ!$D$10+'СЕТ СН'!$H$5-'СЕТ СН'!$H$24</f>
        <v>2822.2842191499999</v>
      </c>
      <c r="P87" s="36">
        <f>SUMIFS(СВЦЭМ!$D$33:$D$776,СВЦЭМ!$A$33:$A$776,$A87,СВЦЭМ!$B$33:$B$776,P$79)+'СЕТ СН'!$H$14+СВЦЭМ!$D$10+'СЕТ СН'!$H$5-'СЕТ СН'!$H$24</f>
        <v>2825.2712590299998</v>
      </c>
      <c r="Q87" s="36">
        <f>SUMIFS(СВЦЭМ!$D$33:$D$776,СВЦЭМ!$A$33:$A$776,$A87,СВЦЭМ!$B$33:$B$776,Q$79)+'СЕТ СН'!$H$14+СВЦЭМ!$D$10+'СЕТ СН'!$H$5-'СЕТ СН'!$H$24</f>
        <v>2828.4644794400001</v>
      </c>
      <c r="R87" s="36">
        <f>SUMIFS(СВЦЭМ!$D$33:$D$776,СВЦЭМ!$A$33:$A$776,$A87,СВЦЭМ!$B$33:$B$776,R$79)+'СЕТ СН'!$H$14+СВЦЭМ!$D$10+'СЕТ СН'!$H$5-'СЕТ СН'!$H$24</f>
        <v>2833.2895599599997</v>
      </c>
      <c r="S87" s="36">
        <f>SUMIFS(СВЦЭМ!$D$33:$D$776,СВЦЭМ!$A$33:$A$776,$A87,СВЦЭМ!$B$33:$B$776,S$79)+'СЕТ СН'!$H$14+СВЦЭМ!$D$10+'СЕТ СН'!$H$5-'СЕТ СН'!$H$24</f>
        <v>2830.1475346500001</v>
      </c>
      <c r="T87" s="36">
        <f>SUMIFS(СВЦЭМ!$D$33:$D$776,СВЦЭМ!$A$33:$A$776,$A87,СВЦЭМ!$B$33:$B$776,T$79)+'СЕТ СН'!$H$14+СВЦЭМ!$D$10+'СЕТ СН'!$H$5-'СЕТ СН'!$H$24</f>
        <v>2843.8489224</v>
      </c>
      <c r="U87" s="36">
        <f>SUMIFS(СВЦЭМ!$D$33:$D$776,СВЦЭМ!$A$33:$A$776,$A87,СВЦЭМ!$B$33:$B$776,U$79)+'СЕТ СН'!$H$14+СВЦЭМ!$D$10+'СЕТ СН'!$H$5-'СЕТ СН'!$H$24</f>
        <v>2847.8576299699998</v>
      </c>
      <c r="V87" s="36">
        <f>SUMIFS(СВЦЭМ!$D$33:$D$776,СВЦЭМ!$A$33:$A$776,$A87,СВЦЭМ!$B$33:$B$776,V$79)+'СЕТ СН'!$H$14+СВЦЭМ!$D$10+'СЕТ СН'!$H$5-'СЕТ СН'!$H$24</f>
        <v>2828.3083996599998</v>
      </c>
      <c r="W87" s="36">
        <f>SUMIFS(СВЦЭМ!$D$33:$D$776,СВЦЭМ!$A$33:$A$776,$A87,СВЦЭМ!$B$33:$B$776,W$79)+'СЕТ СН'!$H$14+СВЦЭМ!$D$10+'СЕТ СН'!$H$5-'СЕТ СН'!$H$24</f>
        <v>2822.9850614400002</v>
      </c>
      <c r="X87" s="36">
        <f>SUMIFS(СВЦЭМ!$D$33:$D$776,СВЦЭМ!$A$33:$A$776,$A87,СВЦЭМ!$B$33:$B$776,X$79)+'СЕТ СН'!$H$14+СВЦЭМ!$D$10+'СЕТ СН'!$H$5-'СЕТ СН'!$H$24</f>
        <v>2820.20113593</v>
      </c>
      <c r="Y87" s="36">
        <f>SUMIFS(СВЦЭМ!$D$33:$D$776,СВЦЭМ!$A$33:$A$776,$A87,СВЦЭМ!$B$33:$B$776,Y$79)+'СЕТ СН'!$H$14+СВЦЭМ!$D$10+'СЕТ СН'!$H$5-'СЕТ СН'!$H$24</f>
        <v>2845.3306903499997</v>
      </c>
    </row>
    <row r="88" spans="1:25" ht="15.75" x14ac:dyDescent="0.2">
      <c r="A88" s="35">
        <f t="shared" si="2"/>
        <v>43870</v>
      </c>
      <c r="B88" s="36">
        <f>SUMIFS(СВЦЭМ!$D$33:$D$776,СВЦЭМ!$A$33:$A$776,$A88,СВЦЭМ!$B$33:$B$776,B$79)+'СЕТ СН'!$H$14+СВЦЭМ!$D$10+'СЕТ СН'!$H$5-'СЕТ СН'!$H$24</f>
        <v>2889.1550821299998</v>
      </c>
      <c r="C88" s="36">
        <f>SUMIFS(СВЦЭМ!$D$33:$D$776,СВЦЭМ!$A$33:$A$776,$A88,СВЦЭМ!$B$33:$B$776,C$79)+'СЕТ СН'!$H$14+СВЦЭМ!$D$10+'СЕТ СН'!$H$5-'СЕТ СН'!$H$24</f>
        <v>2909.2415314999998</v>
      </c>
      <c r="D88" s="36">
        <f>SUMIFS(СВЦЭМ!$D$33:$D$776,СВЦЭМ!$A$33:$A$776,$A88,СВЦЭМ!$B$33:$B$776,D$79)+'СЕТ СН'!$H$14+СВЦЭМ!$D$10+'СЕТ СН'!$H$5-'СЕТ СН'!$H$24</f>
        <v>2924.6223728699997</v>
      </c>
      <c r="E88" s="36">
        <f>SUMIFS(СВЦЭМ!$D$33:$D$776,СВЦЭМ!$A$33:$A$776,$A88,СВЦЭМ!$B$33:$B$776,E$79)+'СЕТ СН'!$H$14+СВЦЭМ!$D$10+'СЕТ СН'!$H$5-'СЕТ СН'!$H$24</f>
        <v>2930.9259075800001</v>
      </c>
      <c r="F88" s="36">
        <f>SUMIFS(СВЦЭМ!$D$33:$D$776,СВЦЭМ!$A$33:$A$776,$A88,СВЦЭМ!$B$33:$B$776,F$79)+'СЕТ СН'!$H$14+СВЦЭМ!$D$10+'СЕТ СН'!$H$5-'СЕТ СН'!$H$24</f>
        <v>2923.20437657</v>
      </c>
      <c r="G88" s="36">
        <f>SUMIFS(СВЦЭМ!$D$33:$D$776,СВЦЭМ!$A$33:$A$776,$A88,СВЦЭМ!$B$33:$B$776,G$79)+'СЕТ СН'!$H$14+СВЦЭМ!$D$10+'СЕТ СН'!$H$5-'СЕТ СН'!$H$24</f>
        <v>2911.0350362300001</v>
      </c>
      <c r="H88" s="36">
        <f>SUMIFS(СВЦЭМ!$D$33:$D$776,СВЦЭМ!$A$33:$A$776,$A88,СВЦЭМ!$B$33:$B$776,H$79)+'СЕТ СН'!$H$14+СВЦЭМ!$D$10+'СЕТ СН'!$H$5-'СЕТ СН'!$H$24</f>
        <v>2886.9487846100001</v>
      </c>
      <c r="I88" s="36">
        <f>SUMIFS(СВЦЭМ!$D$33:$D$776,СВЦЭМ!$A$33:$A$776,$A88,СВЦЭМ!$B$33:$B$776,I$79)+'СЕТ СН'!$H$14+СВЦЭМ!$D$10+'СЕТ СН'!$H$5-'СЕТ СН'!$H$24</f>
        <v>2862.2998056900001</v>
      </c>
      <c r="J88" s="36">
        <f>SUMIFS(СВЦЭМ!$D$33:$D$776,СВЦЭМ!$A$33:$A$776,$A88,СВЦЭМ!$B$33:$B$776,J$79)+'СЕТ СН'!$H$14+СВЦЭМ!$D$10+'СЕТ СН'!$H$5-'СЕТ СН'!$H$24</f>
        <v>2830.88947031</v>
      </c>
      <c r="K88" s="36">
        <f>SUMIFS(СВЦЭМ!$D$33:$D$776,СВЦЭМ!$A$33:$A$776,$A88,СВЦЭМ!$B$33:$B$776,K$79)+'СЕТ СН'!$H$14+СВЦЭМ!$D$10+'СЕТ СН'!$H$5-'СЕТ СН'!$H$24</f>
        <v>2808.7089553199999</v>
      </c>
      <c r="L88" s="36">
        <f>SUMIFS(СВЦЭМ!$D$33:$D$776,СВЦЭМ!$A$33:$A$776,$A88,СВЦЭМ!$B$33:$B$776,L$79)+'СЕТ СН'!$H$14+СВЦЭМ!$D$10+'СЕТ СН'!$H$5-'СЕТ СН'!$H$24</f>
        <v>2806.3322365899999</v>
      </c>
      <c r="M88" s="36">
        <f>SUMIFS(СВЦЭМ!$D$33:$D$776,СВЦЭМ!$A$33:$A$776,$A88,СВЦЭМ!$B$33:$B$776,M$79)+'СЕТ СН'!$H$14+СВЦЭМ!$D$10+'СЕТ СН'!$H$5-'СЕТ СН'!$H$24</f>
        <v>2822.8908500799998</v>
      </c>
      <c r="N88" s="36">
        <f>SUMIFS(СВЦЭМ!$D$33:$D$776,СВЦЭМ!$A$33:$A$776,$A88,СВЦЭМ!$B$33:$B$776,N$79)+'СЕТ СН'!$H$14+СВЦЭМ!$D$10+'СЕТ СН'!$H$5-'СЕТ СН'!$H$24</f>
        <v>2836.2223080099998</v>
      </c>
      <c r="O88" s="36">
        <f>SUMIFS(СВЦЭМ!$D$33:$D$776,СВЦЭМ!$A$33:$A$776,$A88,СВЦЭМ!$B$33:$B$776,O$79)+'СЕТ СН'!$H$14+СВЦЭМ!$D$10+'СЕТ СН'!$H$5-'СЕТ СН'!$H$24</f>
        <v>2848.7036057300002</v>
      </c>
      <c r="P88" s="36">
        <f>SUMIFS(СВЦЭМ!$D$33:$D$776,СВЦЭМ!$A$33:$A$776,$A88,СВЦЭМ!$B$33:$B$776,P$79)+'СЕТ СН'!$H$14+СВЦЭМ!$D$10+'СЕТ СН'!$H$5-'СЕТ СН'!$H$24</f>
        <v>2856.3271017799998</v>
      </c>
      <c r="Q88" s="36">
        <f>SUMIFS(СВЦЭМ!$D$33:$D$776,СВЦЭМ!$A$33:$A$776,$A88,СВЦЭМ!$B$33:$B$776,Q$79)+'СЕТ СН'!$H$14+СВЦЭМ!$D$10+'СЕТ СН'!$H$5-'СЕТ СН'!$H$24</f>
        <v>2863.9779045499999</v>
      </c>
      <c r="R88" s="36">
        <f>SUMIFS(СВЦЭМ!$D$33:$D$776,СВЦЭМ!$A$33:$A$776,$A88,СВЦЭМ!$B$33:$B$776,R$79)+'СЕТ СН'!$H$14+СВЦЭМ!$D$10+'СЕТ СН'!$H$5-'СЕТ СН'!$H$24</f>
        <v>2859.5806762100001</v>
      </c>
      <c r="S88" s="36">
        <f>SUMIFS(СВЦЭМ!$D$33:$D$776,СВЦЭМ!$A$33:$A$776,$A88,СВЦЭМ!$B$33:$B$776,S$79)+'СЕТ СН'!$H$14+СВЦЭМ!$D$10+'СЕТ СН'!$H$5-'СЕТ СН'!$H$24</f>
        <v>2852.8577824499998</v>
      </c>
      <c r="T88" s="36">
        <f>SUMIFS(СВЦЭМ!$D$33:$D$776,СВЦЭМ!$A$33:$A$776,$A88,СВЦЭМ!$B$33:$B$776,T$79)+'СЕТ СН'!$H$14+СВЦЭМ!$D$10+'СЕТ СН'!$H$5-'СЕТ СН'!$H$24</f>
        <v>2845.5832005900002</v>
      </c>
      <c r="U88" s="36">
        <f>SUMIFS(СВЦЭМ!$D$33:$D$776,СВЦЭМ!$A$33:$A$776,$A88,СВЦЭМ!$B$33:$B$776,U$79)+'СЕТ СН'!$H$14+СВЦЭМ!$D$10+'СЕТ СН'!$H$5-'СЕТ СН'!$H$24</f>
        <v>2842.3014069599999</v>
      </c>
      <c r="V88" s="36">
        <f>SUMIFS(СВЦЭМ!$D$33:$D$776,СВЦЭМ!$A$33:$A$776,$A88,СВЦЭМ!$B$33:$B$776,V$79)+'СЕТ СН'!$H$14+СВЦЭМ!$D$10+'СЕТ СН'!$H$5-'СЕТ СН'!$H$24</f>
        <v>2845.3886362200001</v>
      </c>
      <c r="W88" s="36">
        <f>SUMIFS(СВЦЭМ!$D$33:$D$776,СВЦЭМ!$A$33:$A$776,$A88,СВЦЭМ!$B$33:$B$776,W$79)+'СЕТ СН'!$H$14+СВЦЭМ!$D$10+'СЕТ СН'!$H$5-'СЕТ СН'!$H$24</f>
        <v>2851.2898338699997</v>
      </c>
      <c r="X88" s="36">
        <f>SUMIFS(СВЦЭМ!$D$33:$D$776,СВЦЭМ!$A$33:$A$776,$A88,СВЦЭМ!$B$33:$B$776,X$79)+'СЕТ СН'!$H$14+СВЦЭМ!$D$10+'СЕТ СН'!$H$5-'СЕТ СН'!$H$24</f>
        <v>2849.6342539100001</v>
      </c>
      <c r="Y88" s="36">
        <f>SUMIFS(СВЦЭМ!$D$33:$D$776,СВЦЭМ!$A$33:$A$776,$A88,СВЦЭМ!$B$33:$B$776,Y$79)+'СЕТ СН'!$H$14+СВЦЭМ!$D$10+'СЕТ СН'!$H$5-'СЕТ СН'!$H$24</f>
        <v>2863.3063595799999</v>
      </c>
    </row>
    <row r="89" spans="1:25" ht="15.75" x14ac:dyDescent="0.2">
      <c r="A89" s="35">
        <f t="shared" si="2"/>
        <v>43871</v>
      </c>
      <c r="B89" s="36">
        <f>SUMIFS(СВЦЭМ!$D$33:$D$776,СВЦЭМ!$A$33:$A$776,$A89,СВЦЭМ!$B$33:$B$776,B$79)+'СЕТ СН'!$H$14+СВЦЭМ!$D$10+'СЕТ СН'!$H$5-'СЕТ СН'!$H$24</f>
        <v>2928.2513386299997</v>
      </c>
      <c r="C89" s="36">
        <f>SUMIFS(СВЦЭМ!$D$33:$D$776,СВЦЭМ!$A$33:$A$776,$A89,СВЦЭМ!$B$33:$B$776,C$79)+'СЕТ СН'!$H$14+СВЦЭМ!$D$10+'СЕТ СН'!$H$5-'СЕТ СН'!$H$24</f>
        <v>2952.8868053299998</v>
      </c>
      <c r="D89" s="36">
        <f>SUMIFS(СВЦЭМ!$D$33:$D$776,СВЦЭМ!$A$33:$A$776,$A89,СВЦЭМ!$B$33:$B$776,D$79)+'СЕТ СН'!$H$14+СВЦЭМ!$D$10+'СЕТ СН'!$H$5-'СЕТ СН'!$H$24</f>
        <v>2964.1599980699998</v>
      </c>
      <c r="E89" s="36">
        <f>SUMIFS(СВЦЭМ!$D$33:$D$776,СВЦЭМ!$A$33:$A$776,$A89,СВЦЭМ!$B$33:$B$776,E$79)+'СЕТ СН'!$H$14+СВЦЭМ!$D$10+'СЕТ СН'!$H$5-'СЕТ СН'!$H$24</f>
        <v>2968.8969985099998</v>
      </c>
      <c r="F89" s="36">
        <f>SUMIFS(СВЦЭМ!$D$33:$D$776,СВЦЭМ!$A$33:$A$776,$A89,СВЦЭМ!$B$33:$B$776,F$79)+'СЕТ СН'!$H$14+СВЦЭМ!$D$10+'СЕТ СН'!$H$5-'СЕТ СН'!$H$24</f>
        <v>2960.6738045499997</v>
      </c>
      <c r="G89" s="36">
        <f>SUMIFS(СВЦЭМ!$D$33:$D$776,СВЦЭМ!$A$33:$A$776,$A89,СВЦЭМ!$B$33:$B$776,G$79)+'СЕТ СН'!$H$14+СВЦЭМ!$D$10+'СЕТ СН'!$H$5-'СЕТ СН'!$H$24</f>
        <v>2940.0602184299996</v>
      </c>
      <c r="H89" s="36">
        <f>SUMIFS(СВЦЭМ!$D$33:$D$776,СВЦЭМ!$A$33:$A$776,$A89,СВЦЭМ!$B$33:$B$776,H$79)+'СЕТ СН'!$H$14+СВЦЭМ!$D$10+'СЕТ СН'!$H$5-'СЕТ СН'!$H$24</f>
        <v>2903.4321491400001</v>
      </c>
      <c r="I89" s="36">
        <f>SUMIFS(СВЦЭМ!$D$33:$D$776,СВЦЭМ!$A$33:$A$776,$A89,СВЦЭМ!$B$33:$B$776,I$79)+'СЕТ СН'!$H$14+СВЦЭМ!$D$10+'СЕТ СН'!$H$5-'СЕТ СН'!$H$24</f>
        <v>2871.1808678699999</v>
      </c>
      <c r="J89" s="36">
        <f>SUMIFS(СВЦЭМ!$D$33:$D$776,СВЦЭМ!$A$33:$A$776,$A89,СВЦЭМ!$B$33:$B$776,J$79)+'СЕТ СН'!$H$14+СВЦЭМ!$D$10+'СЕТ СН'!$H$5-'СЕТ СН'!$H$24</f>
        <v>2840.3293911199999</v>
      </c>
      <c r="K89" s="36">
        <f>SUMIFS(СВЦЭМ!$D$33:$D$776,СВЦЭМ!$A$33:$A$776,$A89,СВЦЭМ!$B$33:$B$776,K$79)+'СЕТ СН'!$H$14+СВЦЭМ!$D$10+'СЕТ СН'!$H$5-'СЕТ СН'!$H$24</f>
        <v>2815.3791227399997</v>
      </c>
      <c r="L89" s="36">
        <f>SUMIFS(СВЦЭМ!$D$33:$D$776,СВЦЭМ!$A$33:$A$776,$A89,СВЦЭМ!$B$33:$B$776,L$79)+'СЕТ СН'!$H$14+СВЦЭМ!$D$10+'СЕТ СН'!$H$5-'СЕТ СН'!$H$24</f>
        <v>2825.7822268099999</v>
      </c>
      <c r="M89" s="36">
        <f>SUMIFS(СВЦЭМ!$D$33:$D$776,СВЦЭМ!$A$33:$A$776,$A89,СВЦЭМ!$B$33:$B$776,M$79)+'СЕТ СН'!$H$14+СВЦЭМ!$D$10+'СЕТ СН'!$H$5-'СЕТ СН'!$H$24</f>
        <v>2837.4012307499997</v>
      </c>
      <c r="N89" s="36">
        <f>SUMIFS(СВЦЭМ!$D$33:$D$776,СВЦЭМ!$A$33:$A$776,$A89,СВЦЭМ!$B$33:$B$776,N$79)+'СЕТ СН'!$H$14+СВЦЭМ!$D$10+'СЕТ СН'!$H$5-'СЕТ СН'!$H$24</f>
        <v>2855.4566878799997</v>
      </c>
      <c r="O89" s="36">
        <f>SUMIFS(СВЦЭМ!$D$33:$D$776,СВЦЭМ!$A$33:$A$776,$A89,СВЦЭМ!$B$33:$B$776,O$79)+'СЕТ СН'!$H$14+СВЦЭМ!$D$10+'СЕТ СН'!$H$5-'СЕТ СН'!$H$24</f>
        <v>2873.78485452</v>
      </c>
      <c r="P89" s="36">
        <f>SUMIFS(СВЦЭМ!$D$33:$D$776,СВЦЭМ!$A$33:$A$776,$A89,СВЦЭМ!$B$33:$B$776,P$79)+'СЕТ СН'!$H$14+СВЦЭМ!$D$10+'СЕТ СН'!$H$5-'СЕТ СН'!$H$24</f>
        <v>2883.61856008</v>
      </c>
      <c r="Q89" s="36">
        <f>SUMIFS(СВЦЭМ!$D$33:$D$776,СВЦЭМ!$A$33:$A$776,$A89,СВЦЭМ!$B$33:$B$776,Q$79)+'СЕТ СН'!$H$14+СВЦЭМ!$D$10+'СЕТ СН'!$H$5-'СЕТ СН'!$H$24</f>
        <v>2890.4011511600002</v>
      </c>
      <c r="R89" s="36">
        <f>SUMIFS(СВЦЭМ!$D$33:$D$776,СВЦЭМ!$A$33:$A$776,$A89,СВЦЭМ!$B$33:$B$776,R$79)+'СЕТ СН'!$H$14+СВЦЭМ!$D$10+'СЕТ СН'!$H$5-'СЕТ СН'!$H$24</f>
        <v>2892.4627852799999</v>
      </c>
      <c r="S89" s="36">
        <f>SUMIFS(СВЦЭМ!$D$33:$D$776,СВЦЭМ!$A$33:$A$776,$A89,СВЦЭМ!$B$33:$B$776,S$79)+'СЕТ СН'!$H$14+СВЦЭМ!$D$10+'СЕТ СН'!$H$5-'СЕТ СН'!$H$24</f>
        <v>2880.29077684</v>
      </c>
      <c r="T89" s="36">
        <f>SUMIFS(СВЦЭМ!$D$33:$D$776,СВЦЭМ!$A$33:$A$776,$A89,СВЦЭМ!$B$33:$B$776,T$79)+'СЕТ СН'!$H$14+СВЦЭМ!$D$10+'СЕТ СН'!$H$5-'СЕТ СН'!$H$24</f>
        <v>2849.14805449</v>
      </c>
      <c r="U89" s="36">
        <f>SUMIFS(СВЦЭМ!$D$33:$D$776,СВЦЭМ!$A$33:$A$776,$A89,СВЦЭМ!$B$33:$B$776,U$79)+'СЕТ СН'!$H$14+СВЦЭМ!$D$10+'СЕТ СН'!$H$5-'СЕТ СН'!$H$24</f>
        <v>2846.78101229</v>
      </c>
      <c r="V89" s="36">
        <f>SUMIFS(СВЦЭМ!$D$33:$D$776,СВЦЭМ!$A$33:$A$776,$A89,СВЦЭМ!$B$33:$B$776,V$79)+'СЕТ СН'!$H$14+СВЦЭМ!$D$10+'СЕТ СН'!$H$5-'СЕТ СН'!$H$24</f>
        <v>2854.88987021</v>
      </c>
      <c r="W89" s="36">
        <f>SUMIFS(СВЦЭМ!$D$33:$D$776,СВЦЭМ!$A$33:$A$776,$A89,СВЦЭМ!$B$33:$B$776,W$79)+'СЕТ СН'!$H$14+СВЦЭМ!$D$10+'СЕТ СН'!$H$5-'СЕТ СН'!$H$24</f>
        <v>2867.7380135399999</v>
      </c>
      <c r="X89" s="36">
        <f>SUMIFS(СВЦЭМ!$D$33:$D$776,СВЦЭМ!$A$33:$A$776,$A89,СВЦЭМ!$B$33:$B$776,X$79)+'СЕТ СН'!$H$14+СВЦЭМ!$D$10+'СЕТ СН'!$H$5-'СЕТ СН'!$H$24</f>
        <v>2885.14783476</v>
      </c>
      <c r="Y89" s="36">
        <f>SUMIFS(СВЦЭМ!$D$33:$D$776,СВЦЭМ!$A$33:$A$776,$A89,СВЦЭМ!$B$33:$B$776,Y$79)+'СЕТ СН'!$H$14+СВЦЭМ!$D$10+'СЕТ СН'!$H$5-'СЕТ СН'!$H$24</f>
        <v>2897.5393807800001</v>
      </c>
    </row>
    <row r="90" spans="1:25" ht="15.75" x14ac:dyDescent="0.2">
      <c r="A90" s="35">
        <f t="shared" si="2"/>
        <v>43872</v>
      </c>
      <c r="B90" s="36">
        <f>SUMIFS(СВЦЭМ!$D$33:$D$776,СВЦЭМ!$A$33:$A$776,$A90,СВЦЭМ!$B$33:$B$776,B$79)+'СЕТ СН'!$H$14+СВЦЭМ!$D$10+'СЕТ СН'!$H$5-'СЕТ СН'!$H$24</f>
        <v>2890.0992486199998</v>
      </c>
      <c r="C90" s="36">
        <f>SUMIFS(СВЦЭМ!$D$33:$D$776,СВЦЭМ!$A$33:$A$776,$A90,СВЦЭМ!$B$33:$B$776,C$79)+'СЕТ СН'!$H$14+СВЦЭМ!$D$10+'СЕТ СН'!$H$5-'СЕТ СН'!$H$24</f>
        <v>2912.3510544800001</v>
      </c>
      <c r="D90" s="36">
        <f>SUMIFS(СВЦЭМ!$D$33:$D$776,СВЦЭМ!$A$33:$A$776,$A90,СВЦЭМ!$B$33:$B$776,D$79)+'СЕТ СН'!$H$14+СВЦЭМ!$D$10+'СЕТ СН'!$H$5-'СЕТ СН'!$H$24</f>
        <v>2922.4168246199997</v>
      </c>
      <c r="E90" s="36">
        <f>SUMIFS(СВЦЭМ!$D$33:$D$776,СВЦЭМ!$A$33:$A$776,$A90,СВЦЭМ!$B$33:$B$776,E$79)+'СЕТ СН'!$H$14+СВЦЭМ!$D$10+'СЕТ СН'!$H$5-'СЕТ СН'!$H$24</f>
        <v>2924.9076933699998</v>
      </c>
      <c r="F90" s="36">
        <f>SUMIFS(СВЦЭМ!$D$33:$D$776,СВЦЭМ!$A$33:$A$776,$A90,СВЦЭМ!$B$33:$B$776,F$79)+'СЕТ СН'!$H$14+СВЦЭМ!$D$10+'СЕТ СН'!$H$5-'СЕТ СН'!$H$24</f>
        <v>2916.2093703999999</v>
      </c>
      <c r="G90" s="36">
        <f>SUMIFS(СВЦЭМ!$D$33:$D$776,СВЦЭМ!$A$33:$A$776,$A90,СВЦЭМ!$B$33:$B$776,G$79)+'СЕТ СН'!$H$14+СВЦЭМ!$D$10+'СЕТ СН'!$H$5-'СЕТ СН'!$H$24</f>
        <v>2898.7335684</v>
      </c>
      <c r="H90" s="36">
        <f>SUMIFS(СВЦЭМ!$D$33:$D$776,СВЦЭМ!$A$33:$A$776,$A90,СВЦЭМ!$B$33:$B$776,H$79)+'СЕТ СН'!$H$14+СВЦЭМ!$D$10+'СЕТ СН'!$H$5-'СЕТ СН'!$H$24</f>
        <v>2870.3956127800002</v>
      </c>
      <c r="I90" s="36">
        <f>SUMIFS(СВЦЭМ!$D$33:$D$776,СВЦЭМ!$A$33:$A$776,$A90,СВЦЭМ!$B$33:$B$776,I$79)+'СЕТ СН'!$H$14+СВЦЭМ!$D$10+'СЕТ СН'!$H$5-'СЕТ СН'!$H$24</f>
        <v>2839.5832267699998</v>
      </c>
      <c r="J90" s="36">
        <f>SUMIFS(СВЦЭМ!$D$33:$D$776,СВЦЭМ!$A$33:$A$776,$A90,СВЦЭМ!$B$33:$B$776,J$79)+'СЕТ СН'!$H$14+СВЦЭМ!$D$10+'СЕТ СН'!$H$5-'СЕТ СН'!$H$24</f>
        <v>2820.0260986100002</v>
      </c>
      <c r="K90" s="36">
        <f>SUMIFS(СВЦЭМ!$D$33:$D$776,СВЦЭМ!$A$33:$A$776,$A90,СВЦЭМ!$B$33:$B$776,K$79)+'СЕТ СН'!$H$14+СВЦЭМ!$D$10+'СЕТ СН'!$H$5-'СЕТ СН'!$H$24</f>
        <v>2802.3916371199998</v>
      </c>
      <c r="L90" s="36">
        <f>SUMIFS(СВЦЭМ!$D$33:$D$776,СВЦЭМ!$A$33:$A$776,$A90,СВЦЭМ!$B$33:$B$776,L$79)+'СЕТ СН'!$H$14+СВЦЭМ!$D$10+'СЕТ СН'!$H$5-'СЕТ СН'!$H$24</f>
        <v>2812.8006371399997</v>
      </c>
      <c r="M90" s="36">
        <f>SUMIFS(СВЦЭМ!$D$33:$D$776,СВЦЭМ!$A$33:$A$776,$A90,СВЦЭМ!$B$33:$B$776,M$79)+'СЕТ СН'!$H$14+СВЦЭМ!$D$10+'СЕТ СН'!$H$5-'СЕТ СН'!$H$24</f>
        <v>2830.9822896400001</v>
      </c>
      <c r="N90" s="36">
        <f>SUMIFS(СВЦЭМ!$D$33:$D$776,СВЦЭМ!$A$33:$A$776,$A90,СВЦЭМ!$B$33:$B$776,N$79)+'СЕТ СН'!$H$14+СВЦЭМ!$D$10+'СЕТ СН'!$H$5-'СЕТ СН'!$H$24</f>
        <v>2852.0145607599998</v>
      </c>
      <c r="O90" s="36">
        <f>SUMIFS(СВЦЭМ!$D$33:$D$776,СВЦЭМ!$A$33:$A$776,$A90,СВЦЭМ!$B$33:$B$776,O$79)+'СЕТ СН'!$H$14+СВЦЭМ!$D$10+'СЕТ СН'!$H$5-'СЕТ СН'!$H$24</f>
        <v>2883.4181994599999</v>
      </c>
      <c r="P90" s="36">
        <f>SUMIFS(СВЦЭМ!$D$33:$D$776,СВЦЭМ!$A$33:$A$776,$A90,СВЦЭМ!$B$33:$B$776,P$79)+'СЕТ СН'!$H$14+СВЦЭМ!$D$10+'СЕТ СН'!$H$5-'СЕТ СН'!$H$24</f>
        <v>2904.9165453699998</v>
      </c>
      <c r="Q90" s="36">
        <f>SUMIFS(СВЦЭМ!$D$33:$D$776,СВЦЭМ!$A$33:$A$776,$A90,СВЦЭМ!$B$33:$B$776,Q$79)+'СЕТ СН'!$H$14+СВЦЭМ!$D$10+'СЕТ СН'!$H$5-'СЕТ СН'!$H$24</f>
        <v>2914.7508718399999</v>
      </c>
      <c r="R90" s="36">
        <f>SUMIFS(СВЦЭМ!$D$33:$D$776,СВЦЭМ!$A$33:$A$776,$A90,СВЦЭМ!$B$33:$B$776,R$79)+'СЕТ СН'!$H$14+СВЦЭМ!$D$10+'СЕТ СН'!$H$5-'СЕТ СН'!$H$24</f>
        <v>2893.2237996899999</v>
      </c>
      <c r="S90" s="36">
        <f>SUMIFS(СВЦЭМ!$D$33:$D$776,СВЦЭМ!$A$33:$A$776,$A90,СВЦЭМ!$B$33:$B$776,S$79)+'СЕТ СН'!$H$14+СВЦЭМ!$D$10+'СЕТ СН'!$H$5-'СЕТ СН'!$H$24</f>
        <v>2865.7089396699998</v>
      </c>
      <c r="T90" s="36">
        <f>SUMIFS(СВЦЭМ!$D$33:$D$776,СВЦЭМ!$A$33:$A$776,$A90,СВЦЭМ!$B$33:$B$776,T$79)+'СЕТ СН'!$H$14+СВЦЭМ!$D$10+'СЕТ СН'!$H$5-'СЕТ СН'!$H$24</f>
        <v>2839.9147257099999</v>
      </c>
      <c r="U90" s="36">
        <f>SUMIFS(СВЦЭМ!$D$33:$D$776,СВЦЭМ!$A$33:$A$776,$A90,СВЦЭМ!$B$33:$B$776,U$79)+'СЕТ СН'!$H$14+СВЦЭМ!$D$10+'СЕТ СН'!$H$5-'СЕТ СН'!$H$24</f>
        <v>2835.5840964099998</v>
      </c>
      <c r="V90" s="36">
        <f>SUMIFS(СВЦЭМ!$D$33:$D$776,СВЦЭМ!$A$33:$A$776,$A90,СВЦЭМ!$B$33:$B$776,V$79)+'СЕТ СН'!$H$14+СВЦЭМ!$D$10+'СЕТ СН'!$H$5-'СЕТ СН'!$H$24</f>
        <v>2839.2322938399998</v>
      </c>
      <c r="W90" s="36">
        <f>SUMIFS(СВЦЭМ!$D$33:$D$776,СВЦЭМ!$A$33:$A$776,$A90,СВЦЭМ!$B$33:$B$776,W$79)+'СЕТ СН'!$H$14+СВЦЭМ!$D$10+'СЕТ СН'!$H$5-'СЕТ СН'!$H$24</f>
        <v>2855.6042120100001</v>
      </c>
      <c r="X90" s="36">
        <f>SUMIFS(СВЦЭМ!$D$33:$D$776,СВЦЭМ!$A$33:$A$776,$A90,СВЦЭМ!$B$33:$B$776,X$79)+'СЕТ СН'!$H$14+СВЦЭМ!$D$10+'СЕТ СН'!$H$5-'СЕТ СН'!$H$24</f>
        <v>2868.40940933</v>
      </c>
      <c r="Y90" s="36">
        <f>SUMIFS(СВЦЭМ!$D$33:$D$776,СВЦЭМ!$A$33:$A$776,$A90,СВЦЭМ!$B$33:$B$776,Y$79)+'СЕТ СН'!$H$14+СВЦЭМ!$D$10+'СЕТ СН'!$H$5-'СЕТ СН'!$H$24</f>
        <v>2870.0794099200002</v>
      </c>
    </row>
    <row r="91" spans="1:25" ht="15.75" x14ac:dyDescent="0.2">
      <c r="A91" s="35">
        <f t="shared" si="2"/>
        <v>43873</v>
      </c>
      <c r="B91" s="36">
        <f>SUMIFS(СВЦЭМ!$D$33:$D$776,СВЦЭМ!$A$33:$A$776,$A91,СВЦЭМ!$B$33:$B$776,B$79)+'СЕТ СН'!$H$14+СВЦЭМ!$D$10+'СЕТ СН'!$H$5-'СЕТ СН'!$H$24</f>
        <v>2876.84717563</v>
      </c>
      <c r="C91" s="36">
        <f>SUMIFS(СВЦЭМ!$D$33:$D$776,СВЦЭМ!$A$33:$A$776,$A91,СВЦЭМ!$B$33:$B$776,C$79)+'СЕТ СН'!$H$14+СВЦЭМ!$D$10+'СЕТ СН'!$H$5-'СЕТ СН'!$H$24</f>
        <v>2866.49372834</v>
      </c>
      <c r="D91" s="36">
        <f>SUMIFS(СВЦЭМ!$D$33:$D$776,СВЦЭМ!$A$33:$A$776,$A91,СВЦЭМ!$B$33:$B$776,D$79)+'СЕТ СН'!$H$14+СВЦЭМ!$D$10+'СЕТ СН'!$H$5-'СЕТ СН'!$H$24</f>
        <v>2886.4822557099997</v>
      </c>
      <c r="E91" s="36">
        <f>SUMIFS(СВЦЭМ!$D$33:$D$776,СВЦЭМ!$A$33:$A$776,$A91,СВЦЭМ!$B$33:$B$776,E$79)+'СЕТ СН'!$H$14+СВЦЭМ!$D$10+'СЕТ СН'!$H$5-'СЕТ СН'!$H$24</f>
        <v>2886.6513365299998</v>
      </c>
      <c r="F91" s="36">
        <f>SUMIFS(СВЦЭМ!$D$33:$D$776,СВЦЭМ!$A$33:$A$776,$A91,СВЦЭМ!$B$33:$B$776,F$79)+'СЕТ СН'!$H$14+СВЦЭМ!$D$10+'СЕТ СН'!$H$5-'СЕТ СН'!$H$24</f>
        <v>2882.00939561</v>
      </c>
      <c r="G91" s="36">
        <f>SUMIFS(СВЦЭМ!$D$33:$D$776,СВЦЭМ!$A$33:$A$776,$A91,СВЦЭМ!$B$33:$B$776,G$79)+'СЕТ СН'!$H$14+СВЦЭМ!$D$10+'СЕТ СН'!$H$5-'СЕТ СН'!$H$24</f>
        <v>2869.8134207499998</v>
      </c>
      <c r="H91" s="36">
        <f>SUMIFS(СВЦЭМ!$D$33:$D$776,СВЦЭМ!$A$33:$A$776,$A91,СВЦЭМ!$B$33:$B$776,H$79)+'СЕТ СН'!$H$14+СВЦЭМ!$D$10+'СЕТ СН'!$H$5-'СЕТ СН'!$H$24</f>
        <v>2841.83777091</v>
      </c>
      <c r="I91" s="36">
        <f>SUMIFS(СВЦЭМ!$D$33:$D$776,СВЦЭМ!$A$33:$A$776,$A91,СВЦЭМ!$B$33:$B$776,I$79)+'СЕТ СН'!$H$14+СВЦЭМ!$D$10+'СЕТ СН'!$H$5-'СЕТ СН'!$H$24</f>
        <v>2829.9689229400001</v>
      </c>
      <c r="J91" s="36">
        <f>SUMIFS(СВЦЭМ!$D$33:$D$776,СВЦЭМ!$A$33:$A$776,$A91,СВЦЭМ!$B$33:$B$776,J$79)+'СЕТ СН'!$H$14+СВЦЭМ!$D$10+'СЕТ СН'!$H$5-'СЕТ СН'!$H$24</f>
        <v>2843.9185025299998</v>
      </c>
      <c r="K91" s="36">
        <f>SUMIFS(СВЦЭМ!$D$33:$D$776,СВЦЭМ!$A$33:$A$776,$A91,СВЦЭМ!$B$33:$B$776,K$79)+'СЕТ СН'!$H$14+СВЦЭМ!$D$10+'СЕТ СН'!$H$5-'СЕТ СН'!$H$24</f>
        <v>2851.3474134600001</v>
      </c>
      <c r="L91" s="36">
        <f>SUMIFS(СВЦЭМ!$D$33:$D$776,СВЦЭМ!$A$33:$A$776,$A91,СВЦЭМ!$B$33:$B$776,L$79)+'СЕТ СН'!$H$14+СВЦЭМ!$D$10+'СЕТ СН'!$H$5-'СЕТ СН'!$H$24</f>
        <v>2847.4475852199998</v>
      </c>
      <c r="M91" s="36">
        <f>SUMIFS(СВЦЭМ!$D$33:$D$776,СВЦЭМ!$A$33:$A$776,$A91,СВЦЭМ!$B$33:$B$776,M$79)+'СЕТ СН'!$H$14+СВЦЭМ!$D$10+'СЕТ СН'!$H$5-'СЕТ СН'!$H$24</f>
        <v>2830.9185035299997</v>
      </c>
      <c r="N91" s="36">
        <f>SUMIFS(СВЦЭМ!$D$33:$D$776,СВЦЭМ!$A$33:$A$776,$A91,СВЦЭМ!$B$33:$B$776,N$79)+'СЕТ СН'!$H$14+СВЦЭМ!$D$10+'СЕТ СН'!$H$5-'СЕТ СН'!$H$24</f>
        <v>2827.7788754399999</v>
      </c>
      <c r="O91" s="36">
        <f>SUMIFS(СВЦЭМ!$D$33:$D$776,СВЦЭМ!$A$33:$A$776,$A91,СВЦЭМ!$B$33:$B$776,O$79)+'СЕТ СН'!$H$14+СВЦЭМ!$D$10+'СЕТ СН'!$H$5-'СЕТ СН'!$H$24</f>
        <v>2828.3600975999998</v>
      </c>
      <c r="P91" s="36">
        <f>SUMIFS(СВЦЭМ!$D$33:$D$776,СВЦЭМ!$A$33:$A$776,$A91,СВЦЭМ!$B$33:$B$776,P$79)+'СЕТ СН'!$H$14+СВЦЭМ!$D$10+'СЕТ СН'!$H$5-'СЕТ СН'!$H$24</f>
        <v>2826.7871103699999</v>
      </c>
      <c r="Q91" s="36">
        <f>SUMIFS(СВЦЭМ!$D$33:$D$776,СВЦЭМ!$A$33:$A$776,$A91,СВЦЭМ!$B$33:$B$776,Q$79)+'СЕТ СН'!$H$14+СВЦЭМ!$D$10+'СЕТ СН'!$H$5-'СЕТ СН'!$H$24</f>
        <v>2824.3192511799998</v>
      </c>
      <c r="R91" s="36">
        <f>SUMIFS(СВЦЭМ!$D$33:$D$776,СВЦЭМ!$A$33:$A$776,$A91,СВЦЭМ!$B$33:$B$776,R$79)+'СЕТ СН'!$H$14+СВЦЭМ!$D$10+'СЕТ СН'!$H$5-'СЕТ СН'!$H$24</f>
        <v>2822.4495102199999</v>
      </c>
      <c r="S91" s="36">
        <f>SUMIFS(СВЦЭМ!$D$33:$D$776,СВЦЭМ!$A$33:$A$776,$A91,СВЦЭМ!$B$33:$B$776,S$79)+'СЕТ СН'!$H$14+СВЦЭМ!$D$10+'СЕТ СН'!$H$5-'СЕТ СН'!$H$24</f>
        <v>2825.7994077499998</v>
      </c>
      <c r="T91" s="36">
        <f>SUMIFS(СВЦЭМ!$D$33:$D$776,СВЦЭМ!$A$33:$A$776,$A91,СВЦЭМ!$B$33:$B$776,T$79)+'СЕТ СН'!$H$14+СВЦЭМ!$D$10+'СЕТ СН'!$H$5-'СЕТ СН'!$H$24</f>
        <v>2830.0842097699997</v>
      </c>
      <c r="U91" s="36">
        <f>SUMIFS(СВЦЭМ!$D$33:$D$776,СВЦЭМ!$A$33:$A$776,$A91,СВЦЭМ!$B$33:$B$776,U$79)+'СЕТ СН'!$H$14+СВЦЭМ!$D$10+'СЕТ СН'!$H$5-'СЕТ СН'!$H$24</f>
        <v>2837.6023099099998</v>
      </c>
      <c r="V91" s="36">
        <f>SUMIFS(СВЦЭМ!$D$33:$D$776,СВЦЭМ!$A$33:$A$776,$A91,СВЦЭМ!$B$33:$B$776,V$79)+'СЕТ СН'!$H$14+СВЦЭМ!$D$10+'СЕТ СН'!$H$5-'СЕТ СН'!$H$24</f>
        <v>2819.8452492299998</v>
      </c>
      <c r="W91" s="36">
        <f>SUMIFS(СВЦЭМ!$D$33:$D$776,СВЦЭМ!$A$33:$A$776,$A91,СВЦЭМ!$B$33:$B$776,W$79)+'СЕТ СН'!$H$14+СВЦЭМ!$D$10+'СЕТ СН'!$H$5-'СЕТ СН'!$H$24</f>
        <v>2822.5159329999997</v>
      </c>
      <c r="X91" s="36">
        <f>SUMIFS(СВЦЭМ!$D$33:$D$776,СВЦЭМ!$A$33:$A$776,$A91,СВЦЭМ!$B$33:$B$776,X$79)+'СЕТ СН'!$H$14+СВЦЭМ!$D$10+'СЕТ СН'!$H$5-'СЕТ СН'!$H$24</f>
        <v>2811.3007926099999</v>
      </c>
      <c r="Y91" s="36">
        <f>SUMIFS(СВЦЭМ!$D$33:$D$776,СВЦЭМ!$A$33:$A$776,$A91,СВЦЭМ!$B$33:$B$776,Y$79)+'СЕТ СН'!$H$14+СВЦЭМ!$D$10+'СЕТ СН'!$H$5-'СЕТ СН'!$H$24</f>
        <v>2806.1239169099999</v>
      </c>
    </row>
    <row r="92" spans="1:25" ht="15.75" x14ac:dyDescent="0.2">
      <c r="A92" s="35">
        <f t="shared" si="2"/>
        <v>43874</v>
      </c>
      <c r="B92" s="36">
        <f>SUMIFS(СВЦЭМ!$D$33:$D$776,СВЦЭМ!$A$33:$A$776,$A92,СВЦЭМ!$B$33:$B$776,B$79)+'СЕТ СН'!$H$14+СВЦЭМ!$D$10+'СЕТ СН'!$H$5-'СЕТ СН'!$H$24</f>
        <v>2849.98873555</v>
      </c>
      <c r="C92" s="36">
        <f>SUMIFS(СВЦЭМ!$D$33:$D$776,СВЦЭМ!$A$33:$A$776,$A92,СВЦЭМ!$B$33:$B$776,C$79)+'СЕТ СН'!$H$14+СВЦЭМ!$D$10+'СЕТ СН'!$H$5-'СЕТ СН'!$H$24</f>
        <v>2868.0969282900001</v>
      </c>
      <c r="D92" s="36">
        <f>SUMIFS(СВЦЭМ!$D$33:$D$776,СВЦЭМ!$A$33:$A$776,$A92,СВЦЭМ!$B$33:$B$776,D$79)+'СЕТ СН'!$H$14+СВЦЭМ!$D$10+'СЕТ СН'!$H$5-'СЕТ СН'!$H$24</f>
        <v>2881.2863088200002</v>
      </c>
      <c r="E92" s="36">
        <f>SUMIFS(СВЦЭМ!$D$33:$D$776,СВЦЭМ!$A$33:$A$776,$A92,СВЦЭМ!$B$33:$B$776,E$79)+'СЕТ СН'!$H$14+СВЦЭМ!$D$10+'СЕТ СН'!$H$5-'СЕТ СН'!$H$24</f>
        <v>2892.3852214999997</v>
      </c>
      <c r="F92" s="36">
        <f>SUMIFS(СВЦЭМ!$D$33:$D$776,СВЦЭМ!$A$33:$A$776,$A92,СВЦЭМ!$B$33:$B$776,F$79)+'СЕТ СН'!$H$14+СВЦЭМ!$D$10+'СЕТ СН'!$H$5-'СЕТ СН'!$H$24</f>
        <v>2887.2560980799999</v>
      </c>
      <c r="G92" s="36">
        <f>SUMIFS(СВЦЭМ!$D$33:$D$776,СВЦЭМ!$A$33:$A$776,$A92,СВЦЭМ!$B$33:$B$776,G$79)+'СЕТ СН'!$H$14+СВЦЭМ!$D$10+'СЕТ СН'!$H$5-'СЕТ СН'!$H$24</f>
        <v>2875.4473406299999</v>
      </c>
      <c r="H92" s="36">
        <f>SUMIFS(СВЦЭМ!$D$33:$D$776,СВЦЭМ!$A$33:$A$776,$A92,СВЦЭМ!$B$33:$B$776,H$79)+'СЕТ СН'!$H$14+СВЦЭМ!$D$10+'СЕТ СН'!$H$5-'СЕТ СН'!$H$24</f>
        <v>2850.7193330099999</v>
      </c>
      <c r="I92" s="36">
        <f>SUMIFS(СВЦЭМ!$D$33:$D$776,СВЦЭМ!$A$33:$A$776,$A92,СВЦЭМ!$B$33:$B$776,I$79)+'СЕТ СН'!$H$14+СВЦЭМ!$D$10+'СЕТ СН'!$H$5-'СЕТ СН'!$H$24</f>
        <v>2827.0204037399999</v>
      </c>
      <c r="J92" s="36">
        <f>SUMIFS(СВЦЭМ!$D$33:$D$776,СВЦЭМ!$A$33:$A$776,$A92,СВЦЭМ!$B$33:$B$776,J$79)+'СЕТ СН'!$H$14+СВЦЭМ!$D$10+'СЕТ СН'!$H$5-'СЕТ СН'!$H$24</f>
        <v>2822.7614407800002</v>
      </c>
      <c r="K92" s="36">
        <f>SUMIFS(СВЦЭМ!$D$33:$D$776,СВЦЭМ!$A$33:$A$776,$A92,СВЦЭМ!$B$33:$B$776,K$79)+'СЕТ СН'!$H$14+СВЦЭМ!$D$10+'СЕТ СН'!$H$5-'СЕТ СН'!$H$24</f>
        <v>2806.3993475699999</v>
      </c>
      <c r="L92" s="36">
        <f>SUMIFS(СВЦЭМ!$D$33:$D$776,СВЦЭМ!$A$33:$A$776,$A92,СВЦЭМ!$B$33:$B$776,L$79)+'СЕТ СН'!$H$14+СВЦЭМ!$D$10+'СЕТ СН'!$H$5-'СЕТ СН'!$H$24</f>
        <v>2803.0761639000002</v>
      </c>
      <c r="M92" s="36">
        <f>SUMIFS(СВЦЭМ!$D$33:$D$776,СВЦЭМ!$A$33:$A$776,$A92,СВЦЭМ!$B$33:$B$776,M$79)+'СЕТ СН'!$H$14+СВЦЭМ!$D$10+'СЕТ СН'!$H$5-'СЕТ СН'!$H$24</f>
        <v>2813.9995845599997</v>
      </c>
      <c r="N92" s="36">
        <f>SUMIFS(СВЦЭМ!$D$33:$D$776,СВЦЭМ!$A$33:$A$776,$A92,СВЦЭМ!$B$33:$B$776,N$79)+'СЕТ СН'!$H$14+СВЦЭМ!$D$10+'СЕТ СН'!$H$5-'СЕТ СН'!$H$24</f>
        <v>2835.3993048399998</v>
      </c>
      <c r="O92" s="36">
        <f>SUMIFS(СВЦЭМ!$D$33:$D$776,СВЦЭМ!$A$33:$A$776,$A92,СВЦЭМ!$B$33:$B$776,O$79)+'СЕТ СН'!$H$14+СВЦЭМ!$D$10+'СЕТ СН'!$H$5-'СЕТ СН'!$H$24</f>
        <v>2842.8371129500001</v>
      </c>
      <c r="P92" s="36">
        <f>SUMIFS(СВЦЭМ!$D$33:$D$776,СВЦЭМ!$A$33:$A$776,$A92,СВЦЭМ!$B$33:$B$776,P$79)+'СЕТ СН'!$H$14+СВЦЭМ!$D$10+'СЕТ СН'!$H$5-'СЕТ СН'!$H$24</f>
        <v>2848.4719882999998</v>
      </c>
      <c r="Q92" s="36">
        <f>SUMIFS(СВЦЭМ!$D$33:$D$776,СВЦЭМ!$A$33:$A$776,$A92,СВЦЭМ!$B$33:$B$776,Q$79)+'СЕТ СН'!$H$14+СВЦЭМ!$D$10+'СЕТ СН'!$H$5-'СЕТ СН'!$H$24</f>
        <v>2850.98224837</v>
      </c>
      <c r="R92" s="36">
        <f>SUMIFS(СВЦЭМ!$D$33:$D$776,СВЦЭМ!$A$33:$A$776,$A92,СВЦЭМ!$B$33:$B$776,R$79)+'СЕТ СН'!$H$14+СВЦЭМ!$D$10+'СЕТ СН'!$H$5-'СЕТ СН'!$H$24</f>
        <v>2850.9211651599999</v>
      </c>
      <c r="S92" s="36">
        <f>SUMIFS(СВЦЭМ!$D$33:$D$776,СВЦЭМ!$A$33:$A$776,$A92,СВЦЭМ!$B$33:$B$776,S$79)+'СЕТ СН'!$H$14+СВЦЭМ!$D$10+'СЕТ СН'!$H$5-'СЕТ СН'!$H$24</f>
        <v>2835.3052170000001</v>
      </c>
      <c r="T92" s="36">
        <f>SUMIFS(СВЦЭМ!$D$33:$D$776,СВЦЭМ!$A$33:$A$776,$A92,СВЦЭМ!$B$33:$B$776,T$79)+'СЕТ СН'!$H$14+СВЦЭМ!$D$10+'СЕТ СН'!$H$5-'СЕТ СН'!$H$24</f>
        <v>2797.9130502500002</v>
      </c>
      <c r="U92" s="36">
        <f>SUMIFS(СВЦЭМ!$D$33:$D$776,СВЦЭМ!$A$33:$A$776,$A92,СВЦЭМ!$B$33:$B$776,U$79)+'СЕТ СН'!$H$14+СВЦЭМ!$D$10+'СЕТ СН'!$H$5-'СЕТ СН'!$H$24</f>
        <v>2788.35500009</v>
      </c>
      <c r="V92" s="36">
        <f>SUMIFS(СВЦЭМ!$D$33:$D$776,СВЦЭМ!$A$33:$A$776,$A92,СВЦЭМ!$B$33:$B$776,V$79)+'СЕТ СН'!$H$14+СВЦЭМ!$D$10+'СЕТ СН'!$H$5-'СЕТ СН'!$H$24</f>
        <v>2782.8813674399998</v>
      </c>
      <c r="W92" s="36">
        <f>SUMIFS(СВЦЭМ!$D$33:$D$776,СВЦЭМ!$A$33:$A$776,$A92,СВЦЭМ!$B$33:$B$776,W$79)+'СЕТ СН'!$H$14+СВЦЭМ!$D$10+'СЕТ СН'!$H$5-'СЕТ СН'!$H$24</f>
        <v>2801.4207400800001</v>
      </c>
      <c r="X92" s="36">
        <f>SUMIFS(СВЦЭМ!$D$33:$D$776,СВЦЭМ!$A$33:$A$776,$A92,СВЦЭМ!$B$33:$B$776,X$79)+'СЕТ СН'!$H$14+СВЦЭМ!$D$10+'СЕТ СН'!$H$5-'СЕТ СН'!$H$24</f>
        <v>2814.58730066</v>
      </c>
      <c r="Y92" s="36">
        <f>SUMIFS(СВЦЭМ!$D$33:$D$776,СВЦЭМ!$A$33:$A$776,$A92,СВЦЭМ!$B$33:$B$776,Y$79)+'СЕТ СН'!$H$14+СВЦЭМ!$D$10+'СЕТ СН'!$H$5-'СЕТ СН'!$H$24</f>
        <v>2837.1931596999998</v>
      </c>
    </row>
    <row r="93" spans="1:25" ht="15.75" x14ac:dyDescent="0.2">
      <c r="A93" s="35">
        <f t="shared" si="2"/>
        <v>43875</v>
      </c>
      <c r="B93" s="36">
        <f>SUMIFS(СВЦЭМ!$D$33:$D$776,СВЦЭМ!$A$33:$A$776,$A93,СВЦЭМ!$B$33:$B$776,B$79)+'СЕТ СН'!$H$14+СВЦЭМ!$D$10+'СЕТ СН'!$H$5-'СЕТ СН'!$H$24</f>
        <v>2864.3609686999998</v>
      </c>
      <c r="C93" s="36">
        <f>SUMIFS(СВЦЭМ!$D$33:$D$776,СВЦЭМ!$A$33:$A$776,$A93,СВЦЭМ!$B$33:$B$776,C$79)+'СЕТ СН'!$H$14+СВЦЭМ!$D$10+'СЕТ СН'!$H$5-'СЕТ СН'!$H$24</f>
        <v>2883.2794693599999</v>
      </c>
      <c r="D93" s="36">
        <f>SUMIFS(СВЦЭМ!$D$33:$D$776,СВЦЭМ!$A$33:$A$776,$A93,СВЦЭМ!$B$33:$B$776,D$79)+'СЕТ СН'!$H$14+СВЦЭМ!$D$10+'СЕТ СН'!$H$5-'СЕТ СН'!$H$24</f>
        <v>2900.6030365299998</v>
      </c>
      <c r="E93" s="36">
        <f>SUMIFS(СВЦЭМ!$D$33:$D$776,СВЦЭМ!$A$33:$A$776,$A93,СВЦЭМ!$B$33:$B$776,E$79)+'СЕТ СН'!$H$14+СВЦЭМ!$D$10+'СЕТ СН'!$H$5-'СЕТ СН'!$H$24</f>
        <v>2898.8342194699999</v>
      </c>
      <c r="F93" s="36">
        <f>SUMIFS(СВЦЭМ!$D$33:$D$776,СВЦЭМ!$A$33:$A$776,$A93,СВЦЭМ!$B$33:$B$776,F$79)+'СЕТ СН'!$H$14+СВЦЭМ!$D$10+'СЕТ СН'!$H$5-'СЕТ СН'!$H$24</f>
        <v>2894.0243164200001</v>
      </c>
      <c r="G93" s="36">
        <f>SUMIFS(СВЦЭМ!$D$33:$D$776,СВЦЭМ!$A$33:$A$776,$A93,СВЦЭМ!$B$33:$B$776,G$79)+'СЕТ СН'!$H$14+СВЦЭМ!$D$10+'СЕТ СН'!$H$5-'СЕТ СН'!$H$24</f>
        <v>2883.4340174099998</v>
      </c>
      <c r="H93" s="36">
        <f>SUMIFS(СВЦЭМ!$D$33:$D$776,СВЦЭМ!$A$33:$A$776,$A93,СВЦЭМ!$B$33:$B$776,H$79)+'СЕТ СН'!$H$14+СВЦЭМ!$D$10+'СЕТ СН'!$H$5-'СЕТ СН'!$H$24</f>
        <v>2851.8463100099998</v>
      </c>
      <c r="I93" s="36">
        <f>SUMIFS(СВЦЭМ!$D$33:$D$776,СВЦЭМ!$A$33:$A$776,$A93,СВЦЭМ!$B$33:$B$776,I$79)+'СЕТ СН'!$H$14+СВЦЭМ!$D$10+'СЕТ СН'!$H$5-'СЕТ СН'!$H$24</f>
        <v>2829.4505382100001</v>
      </c>
      <c r="J93" s="36">
        <f>SUMIFS(СВЦЭМ!$D$33:$D$776,СВЦЭМ!$A$33:$A$776,$A93,СВЦЭМ!$B$33:$B$776,J$79)+'СЕТ СН'!$H$14+СВЦЭМ!$D$10+'СЕТ СН'!$H$5-'СЕТ СН'!$H$24</f>
        <v>2814.1741612000001</v>
      </c>
      <c r="K93" s="36">
        <f>SUMIFS(СВЦЭМ!$D$33:$D$776,СВЦЭМ!$A$33:$A$776,$A93,СВЦЭМ!$B$33:$B$776,K$79)+'СЕТ СН'!$H$14+СВЦЭМ!$D$10+'СЕТ СН'!$H$5-'СЕТ СН'!$H$24</f>
        <v>2795.4299050899999</v>
      </c>
      <c r="L93" s="36">
        <f>SUMIFS(СВЦЭМ!$D$33:$D$776,СВЦЭМ!$A$33:$A$776,$A93,СВЦЭМ!$B$33:$B$776,L$79)+'СЕТ СН'!$H$14+СВЦЭМ!$D$10+'СЕТ СН'!$H$5-'СЕТ СН'!$H$24</f>
        <v>2793.46739531</v>
      </c>
      <c r="M93" s="36">
        <f>SUMIFS(СВЦЭМ!$D$33:$D$776,СВЦЭМ!$A$33:$A$776,$A93,СВЦЭМ!$B$33:$B$776,M$79)+'СЕТ СН'!$H$14+СВЦЭМ!$D$10+'СЕТ СН'!$H$5-'СЕТ СН'!$H$24</f>
        <v>2793.2995357299997</v>
      </c>
      <c r="N93" s="36">
        <f>SUMIFS(СВЦЭМ!$D$33:$D$776,СВЦЭМ!$A$33:$A$776,$A93,СВЦЭМ!$B$33:$B$776,N$79)+'СЕТ СН'!$H$14+СВЦЭМ!$D$10+'СЕТ СН'!$H$5-'СЕТ СН'!$H$24</f>
        <v>2815.65207964</v>
      </c>
      <c r="O93" s="36">
        <f>SUMIFS(СВЦЭМ!$D$33:$D$776,СВЦЭМ!$A$33:$A$776,$A93,СВЦЭМ!$B$33:$B$776,O$79)+'СЕТ СН'!$H$14+СВЦЭМ!$D$10+'СЕТ СН'!$H$5-'СЕТ СН'!$H$24</f>
        <v>2826.0398681699999</v>
      </c>
      <c r="P93" s="36">
        <f>SUMIFS(СВЦЭМ!$D$33:$D$776,СВЦЭМ!$A$33:$A$776,$A93,СВЦЭМ!$B$33:$B$776,P$79)+'СЕТ СН'!$H$14+СВЦЭМ!$D$10+'СЕТ СН'!$H$5-'СЕТ СН'!$H$24</f>
        <v>2835.8871296299999</v>
      </c>
      <c r="Q93" s="36">
        <f>SUMIFS(СВЦЭМ!$D$33:$D$776,СВЦЭМ!$A$33:$A$776,$A93,СВЦЭМ!$B$33:$B$776,Q$79)+'СЕТ СН'!$H$14+СВЦЭМ!$D$10+'СЕТ СН'!$H$5-'СЕТ СН'!$H$24</f>
        <v>2840.7595396299998</v>
      </c>
      <c r="R93" s="36">
        <f>SUMIFS(СВЦЭМ!$D$33:$D$776,СВЦЭМ!$A$33:$A$776,$A93,СВЦЭМ!$B$33:$B$776,R$79)+'СЕТ СН'!$H$14+СВЦЭМ!$D$10+'СЕТ СН'!$H$5-'СЕТ СН'!$H$24</f>
        <v>2834.4521572599997</v>
      </c>
      <c r="S93" s="36">
        <f>SUMIFS(СВЦЭМ!$D$33:$D$776,СВЦЭМ!$A$33:$A$776,$A93,СВЦЭМ!$B$33:$B$776,S$79)+'СЕТ СН'!$H$14+СВЦЭМ!$D$10+'СЕТ СН'!$H$5-'СЕТ СН'!$H$24</f>
        <v>2815.8951448299999</v>
      </c>
      <c r="T93" s="36">
        <f>SUMIFS(СВЦЭМ!$D$33:$D$776,СВЦЭМ!$A$33:$A$776,$A93,СВЦЭМ!$B$33:$B$776,T$79)+'СЕТ СН'!$H$14+СВЦЭМ!$D$10+'СЕТ СН'!$H$5-'СЕТ СН'!$H$24</f>
        <v>2797.9514097800002</v>
      </c>
      <c r="U93" s="36">
        <f>SUMIFS(СВЦЭМ!$D$33:$D$776,СВЦЭМ!$A$33:$A$776,$A93,СВЦЭМ!$B$33:$B$776,U$79)+'СЕТ СН'!$H$14+СВЦЭМ!$D$10+'СЕТ СН'!$H$5-'СЕТ СН'!$H$24</f>
        <v>2793.5166400399999</v>
      </c>
      <c r="V93" s="36">
        <f>SUMIFS(СВЦЭМ!$D$33:$D$776,СВЦЭМ!$A$33:$A$776,$A93,СВЦЭМ!$B$33:$B$776,V$79)+'СЕТ СН'!$H$14+СВЦЭМ!$D$10+'СЕТ СН'!$H$5-'СЕТ СН'!$H$24</f>
        <v>2796.5252980400001</v>
      </c>
      <c r="W93" s="36">
        <f>SUMIFS(СВЦЭМ!$D$33:$D$776,СВЦЭМ!$A$33:$A$776,$A93,СВЦЭМ!$B$33:$B$776,W$79)+'СЕТ СН'!$H$14+СВЦЭМ!$D$10+'СЕТ СН'!$H$5-'СЕТ СН'!$H$24</f>
        <v>2815.5522899299999</v>
      </c>
      <c r="X93" s="36">
        <f>SUMIFS(СВЦЭМ!$D$33:$D$776,СВЦЭМ!$A$33:$A$776,$A93,СВЦЭМ!$B$33:$B$776,X$79)+'СЕТ СН'!$H$14+СВЦЭМ!$D$10+'СЕТ СН'!$H$5-'СЕТ СН'!$H$24</f>
        <v>2833.1334812099999</v>
      </c>
      <c r="Y93" s="36">
        <f>SUMIFS(СВЦЭМ!$D$33:$D$776,СВЦЭМ!$A$33:$A$776,$A93,СВЦЭМ!$B$33:$B$776,Y$79)+'СЕТ СН'!$H$14+СВЦЭМ!$D$10+'СЕТ СН'!$H$5-'СЕТ СН'!$H$24</f>
        <v>2837.5663435500001</v>
      </c>
    </row>
    <row r="94" spans="1:25" ht="15.75" x14ac:dyDescent="0.2">
      <c r="A94" s="35">
        <f t="shared" si="2"/>
        <v>43876</v>
      </c>
      <c r="B94" s="36">
        <f>SUMIFS(СВЦЭМ!$D$33:$D$776,СВЦЭМ!$A$33:$A$776,$A94,СВЦЭМ!$B$33:$B$776,B$79)+'СЕТ СН'!$H$14+СВЦЭМ!$D$10+'СЕТ СН'!$H$5-'СЕТ СН'!$H$24</f>
        <v>2743.44828186</v>
      </c>
      <c r="C94" s="36">
        <f>SUMIFS(СВЦЭМ!$D$33:$D$776,СВЦЭМ!$A$33:$A$776,$A94,СВЦЭМ!$B$33:$B$776,C$79)+'СЕТ СН'!$H$14+СВЦЭМ!$D$10+'СЕТ СН'!$H$5-'СЕТ СН'!$H$24</f>
        <v>2760.6100060999997</v>
      </c>
      <c r="D94" s="36">
        <f>SUMIFS(СВЦЭМ!$D$33:$D$776,СВЦЭМ!$A$33:$A$776,$A94,СВЦЭМ!$B$33:$B$776,D$79)+'СЕТ СН'!$H$14+СВЦЭМ!$D$10+'СЕТ СН'!$H$5-'СЕТ СН'!$H$24</f>
        <v>2785.9481764799998</v>
      </c>
      <c r="E94" s="36">
        <f>SUMIFS(СВЦЭМ!$D$33:$D$776,СВЦЭМ!$A$33:$A$776,$A94,СВЦЭМ!$B$33:$B$776,E$79)+'СЕТ СН'!$H$14+СВЦЭМ!$D$10+'СЕТ СН'!$H$5-'СЕТ СН'!$H$24</f>
        <v>2801.3538969000001</v>
      </c>
      <c r="F94" s="36">
        <f>SUMIFS(СВЦЭМ!$D$33:$D$776,СВЦЭМ!$A$33:$A$776,$A94,СВЦЭМ!$B$33:$B$776,F$79)+'СЕТ СН'!$H$14+СВЦЭМ!$D$10+'СЕТ СН'!$H$5-'СЕТ СН'!$H$24</f>
        <v>2800.7884812900002</v>
      </c>
      <c r="G94" s="36">
        <f>SUMIFS(СВЦЭМ!$D$33:$D$776,СВЦЭМ!$A$33:$A$776,$A94,СВЦЭМ!$B$33:$B$776,G$79)+'СЕТ СН'!$H$14+СВЦЭМ!$D$10+'СЕТ СН'!$H$5-'СЕТ СН'!$H$24</f>
        <v>2787.1887709299999</v>
      </c>
      <c r="H94" s="36">
        <f>SUMIFS(СВЦЭМ!$D$33:$D$776,СВЦЭМ!$A$33:$A$776,$A94,СВЦЭМ!$B$33:$B$776,H$79)+'СЕТ СН'!$H$14+СВЦЭМ!$D$10+'СЕТ СН'!$H$5-'СЕТ СН'!$H$24</f>
        <v>2780.9405361600002</v>
      </c>
      <c r="I94" s="36">
        <f>SUMIFS(СВЦЭМ!$D$33:$D$776,СВЦЭМ!$A$33:$A$776,$A94,СВЦЭМ!$B$33:$B$776,I$79)+'СЕТ СН'!$H$14+СВЦЭМ!$D$10+'СЕТ СН'!$H$5-'СЕТ СН'!$H$24</f>
        <v>2782.6949961099999</v>
      </c>
      <c r="J94" s="36">
        <f>SUMIFS(СВЦЭМ!$D$33:$D$776,СВЦЭМ!$A$33:$A$776,$A94,СВЦЭМ!$B$33:$B$776,J$79)+'СЕТ СН'!$H$14+СВЦЭМ!$D$10+'СЕТ СН'!$H$5-'СЕТ СН'!$H$24</f>
        <v>2802.9996656899998</v>
      </c>
      <c r="K94" s="36">
        <f>SUMIFS(СВЦЭМ!$D$33:$D$776,СВЦЭМ!$A$33:$A$776,$A94,СВЦЭМ!$B$33:$B$776,K$79)+'СЕТ СН'!$H$14+СВЦЭМ!$D$10+'СЕТ СН'!$H$5-'СЕТ СН'!$H$24</f>
        <v>2813.4224803799998</v>
      </c>
      <c r="L94" s="36">
        <f>SUMIFS(СВЦЭМ!$D$33:$D$776,СВЦЭМ!$A$33:$A$776,$A94,СВЦЭМ!$B$33:$B$776,L$79)+'СЕТ СН'!$H$14+СВЦЭМ!$D$10+'СЕТ СН'!$H$5-'СЕТ СН'!$H$24</f>
        <v>2820.0425113599999</v>
      </c>
      <c r="M94" s="36">
        <f>SUMIFS(СВЦЭМ!$D$33:$D$776,СВЦЭМ!$A$33:$A$776,$A94,СВЦЭМ!$B$33:$B$776,M$79)+'СЕТ СН'!$H$14+СВЦЭМ!$D$10+'СЕТ СН'!$H$5-'СЕТ СН'!$H$24</f>
        <v>2806.56714792</v>
      </c>
      <c r="N94" s="36">
        <f>SUMIFS(СВЦЭМ!$D$33:$D$776,СВЦЭМ!$A$33:$A$776,$A94,СВЦЭМ!$B$33:$B$776,N$79)+'СЕТ СН'!$H$14+СВЦЭМ!$D$10+'СЕТ СН'!$H$5-'СЕТ СН'!$H$24</f>
        <v>2802.97167816</v>
      </c>
      <c r="O94" s="36">
        <f>SUMIFS(СВЦЭМ!$D$33:$D$776,СВЦЭМ!$A$33:$A$776,$A94,СВЦЭМ!$B$33:$B$776,O$79)+'СЕТ СН'!$H$14+СВЦЭМ!$D$10+'СЕТ СН'!$H$5-'СЕТ СН'!$H$24</f>
        <v>2802.72491171</v>
      </c>
      <c r="P94" s="36">
        <f>SUMIFS(СВЦЭМ!$D$33:$D$776,СВЦЭМ!$A$33:$A$776,$A94,СВЦЭМ!$B$33:$B$776,P$79)+'СЕТ СН'!$H$14+СВЦЭМ!$D$10+'СЕТ СН'!$H$5-'СЕТ СН'!$H$24</f>
        <v>2790.4471134300002</v>
      </c>
      <c r="Q94" s="36">
        <f>SUMIFS(СВЦЭМ!$D$33:$D$776,СВЦЭМ!$A$33:$A$776,$A94,СВЦЭМ!$B$33:$B$776,Q$79)+'СЕТ СН'!$H$14+СВЦЭМ!$D$10+'СЕТ СН'!$H$5-'СЕТ СН'!$H$24</f>
        <v>2777.1328225399998</v>
      </c>
      <c r="R94" s="36">
        <f>SUMIFS(СВЦЭМ!$D$33:$D$776,СВЦЭМ!$A$33:$A$776,$A94,СВЦЭМ!$B$33:$B$776,R$79)+'СЕТ СН'!$H$14+СВЦЭМ!$D$10+'СЕТ СН'!$H$5-'СЕТ СН'!$H$24</f>
        <v>2783.9281896499997</v>
      </c>
      <c r="S94" s="36">
        <f>SUMIFS(СВЦЭМ!$D$33:$D$776,СВЦЭМ!$A$33:$A$776,$A94,СВЦЭМ!$B$33:$B$776,S$79)+'СЕТ СН'!$H$14+СВЦЭМ!$D$10+'СЕТ СН'!$H$5-'СЕТ СН'!$H$24</f>
        <v>2790.2326282099998</v>
      </c>
      <c r="T94" s="36">
        <f>SUMIFS(СВЦЭМ!$D$33:$D$776,СВЦЭМ!$A$33:$A$776,$A94,СВЦЭМ!$B$33:$B$776,T$79)+'СЕТ СН'!$H$14+СВЦЭМ!$D$10+'СЕТ СН'!$H$5-'СЕТ СН'!$H$24</f>
        <v>2805.8685955000001</v>
      </c>
      <c r="U94" s="36">
        <f>SUMIFS(СВЦЭМ!$D$33:$D$776,СВЦЭМ!$A$33:$A$776,$A94,СВЦЭМ!$B$33:$B$776,U$79)+'СЕТ СН'!$H$14+СВЦЭМ!$D$10+'СЕТ СН'!$H$5-'СЕТ СН'!$H$24</f>
        <v>2810.1367951799998</v>
      </c>
      <c r="V94" s="36">
        <f>SUMIFS(СВЦЭМ!$D$33:$D$776,СВЦЭМ!$A$33:$A$776,$A94,СВЦЭМ!$B$33:$B$776,V$79)+'СЕТ СН'!$H$14+СВЦЭМ!$D$10+'СЕТ СН'!$H$5-'СЕТ СН'!$H$24</f>
        <v>2793.2899778599999</v>
      </c>
      <c r="W94" s="36">
        <f>SUMIFS(СВЦЭМ!$D$33:$D$776,СВЦЭМ!$A$33:$A$776,$A94,СВЦЭМ!$B$33:$B$776,W$79)+'СЕТ СН'!$H$14+СВЦЭМ!$D$10+'СЕТ СН'!$H$5-'СЕТ СН'!$H$24</f>
        <v>2791.3218177600002</v>
      </c>
      <c r="X94" s="36">
        <f>SUMIFS(СВЦЭМ!$D$33:$D$776,СВЦЭМ!$A$33:$A$776,$A94,СВЦЭМ!$B$33:$B$776,X$79)+'СЕТ СН'!$H$14+СВЦЭМ!$D$10+'СЕТ СН'!$H$5-'СЕТ СН'!$H$24</f>
        <v>2784.8691891399999</v>
      </c>
      <c r="Y94" s="36">
        <f>SUMIFS(СВЦЭМ!$D$33:$D$776,СВЦЭМ!$A$33:$A$776,$A94,СВЦЭМ!$B$33:$B$776,Y$79)+'СЕТ СН'!$H$14+СВЦЭМ!$D$10+'СЕТ СН'!$H$5-'СЕТ СН'!$H$24</f>
        <v>2755.9558566000001</v>
      </c>
    </row>
    <row r="95" spans="1:25" ht="15.75" x14ac:dyDescent="0.2">
      <c r="A95" s="35">
        <f t="shared" si="2"/>
        <v>43877</v>
      </c>
      <c r="B95" s="36">
        <f>SUMIFS(СВЦЭМ!$D$33:$D$776,СВЦЭМ!$A$33:$A$776,$A95,СВЦЭМ!$B$33:$B$776,B$79)+'СЕТ СН'!$H$14+СВЦЭМ!$D$10+'СЕТ СН'!$H$5-'СЕТ СН'!$H$24</f>
        <v>2857.83675786</v>
      </c>
      <c r="C95" s="36">
        <f>SUMIFS(СВЦЭМ!$D$33:$D$776,СВЦЭМ!$A$33:$A$776,$A95,СВЦЭМ!$B$33:$B$776,C$79)+'СЕТ СН'!$H$14+СВЦЭМ!$D$10+'СЕТ СН'!$H$5-'СЕТ СН'!$H$24</f>
        <v>2889.6024904400001</v>
      </c>
      <c r="D95" s="36">
        <f>SUMIFS(СВЦЭМ!$D$33:$D$776,СВЦЭМ!$A$33:$A$776,$A95,СВЦЭМ!$B$33:$B$776,D$79)+'СЕТ СН'!$H$14+СВЦЭМ!$D$10+'СЕТ СН'!$H$5-'СЕТ СН'!$H$24</f>
        <v>2901.27263627</v>
      </c>
      <c r="E95" s="36">
        <f>SUMIFS(СВЦЭМ!$D$33:$D$776,СВЦЭМ!$A$33:$A$776,$A95,СВЦЭМ!$B$33:$B$776,E$79)+'СЕТ СН'!$H$14+СВЦЭМ!$D$10+'СЕТ СН'!$H$5-'СЕТ СН'!$H$24</f>
        <v>2910.3648672999998</v>
      </c>
      <c r="F95" s="36">
        <f>SUMIFS(СВЦЭМ!$D$33:$D$776,СВЦЭМ!$A$33:$A$776,$A95,СВЦЭМ!$B$33:$B$776,F$79)+'СЕТ СН'!$H$14+СВЦЭМ!$D$10+'СЕТ СН'!$H$5-'СЕТ СН'!$H$24</f>
        <v>2911.3340722900002</v>
      </c>
      <c r="G95" s="36">
        <f>SUMIFS(СВЦЭМ!$D$33:$D$776,СВЦЭМ!$A$33:$A$776,$A95,СВЦЭМ!$B$33:$B$776,G$79)+'СЕТ СН'!$H$14+СВЦЭМ!$D$10+'СЕТ СН'!$H$5-'СЕТ СН'!$H$24</f>
        <v>2900.3267274499999</v>
      </c>
      <c r="H95" s="36">
        <f>SUMIFS(СВЦЭМ!$D$33:$D$776,СВЦЭМ!$A$33:$A$776,$A95,СВЦЭМ!$B$33:$B$776,H$79)+'СЕТ СН'!$H$14+СВЦЭМ!$D$10+'СЕТ СН'!$H$5-'СЕТ СН'!$H$24</f>
        <v>2873.1150193399999</v>
      </c>
      <c r="I95" s="36">
        <f>SUMIFS(СВЦЭМ!$D$33:$D$776,СВЦЭМ!$A$33:$A$776,$A95,СВЦЭМ!$B$33:$B$776,I$79)+'СЕТ СН'!$H$14+СВЦЭМ!$D$10+'СЕТ СН'!$H$5-'СЕТ СН'!$H$24</f>
        <v>2844.2956721</v>
      </c>
      <c r="J95" s="36">
        <f>SUMIFS(СВЦЭМ!$D$33:$D$776,СВЦЭМ!$A$33:$A$776,$A95,СВЦЭМ!$B$33:$B$776,J$79)+'СЕТ СН'!$H$14+СВЦЭМ!$D$10+'СЕТ СН'!$H$5-'СЕТ СН'!$H$24</f>
        <v>2810.6061618799999</v>
      </c>
      <c r="K95" s="36">
        <f>SUMIFS(СВЦЭМ!$D$33:$D$776,СВЦЭМ!$A$33:$A$776,$A95,СВЦЭМ!$B$33:$B$776,K$79)+'СЕТ СН'!$H$14+СВЦЭМ!$D$10+'СЕТ СН'!$H$5-'СЕТ СН'!$H$24</f>
        <v>2788.0372755399999</v>
      </c>
      <c r="L95" s="36">
        <f>SUMIFS(СВЦЭМ!$D$33:$D$776,СВЦЭМ!$A$33:$A$776,$A95,СВЦЭМ!$B$33:$B$776,L$79)+'СЕТ СН'!$H$14+СВЦЭМ!$D$10+'СЕТ СН'!$H$5-'СЕТ СН'!$H$24</f>
        <v>2776.86105258</v>
      </c>
      <c r="M95" s="36">
        <f>SUMIFS(СВЦЭМ!$D$33:$D$776,СВЦЭМ!$A$33:$A$776,$A95,СВЦЭМ!$B$33:$B$776,M$79)+'СЕТ СН'!$H$14+СВЦЭМ!$D$10+'СЕТ СН'!$H$5-'СЕТ СН'!$H$24</f>
        <v>2786.0068474099999</v>
      </c>
      <c r="N95" s="36">
        <f>SUMIFS(СВЦЭМ!$D$33:$D$776,СВЦЭМ!$A$33:$A$776,$A95,СВЦЭМ!$B$33:$B$776,N$79)+'СЕТ СН'!$H$14+СВЦЭМ!$D$10+'СЕТ СН'!$H$5-'СЕТ СН'!$H$24</f>
        <v>2799.4355273800002</v>
      </c>
      <c r="O95" s="36">
        <f>SUMIFS(СВЦЭМ!$D$33:$D$776,СВЦЭМ!$A$33:$A$776,$A95,СВЦЭМ!$B$33:$B$776,O$79)+'СЕТ СН'!$H$14+СВЦЭМ!$D$10+'СЕТ СН'!$H$5-'СЕТ СН'!$H$24</f>
        <v>2811.4853177199998</v>
      </c>
      <c r="P95" s="36">
        <f>SUMIFS(СВЦЭМ!$D$33:$D$776,СВЦЭМ!$A$33:$A$776,$A95,СВЦЭМ!$B$33:$B$776,P$79)+'СЕТ СН'!$H$14+СВЦЭМ!$D$10+'СЕТ СН'!$H$5-'СЕТ СН'!$H$24</f>
        <v>2826.4158175600001</v>
      </c>
      <c r="Q95" s="36">
        <f>SUMIFS(СВЦЭМ!$D$33:$D$776,СВЦЭМ!$A$33:$A$776,$A95,СВЦЭМ!$B$33:$B$776,Q$79)+'СЕТ СН'!$H$14+СВЦЭМ!$D$10+'СЕТ СН'!$H$5-'СЕТ СН'!$H$24</f>
        <v>2834.0340738999998</v>
      </c>
      <c r="R95" s="36">
        <f>SUMIFS(СВЦЭМ!$D$33:$D$776,СВЦЭМ!$A$33:$A$776,$A95,СВЦЭМ!$B$33:$B$776,R$79)+'СЕТ СН'!$H$14+СВЦЭМ!$D$10+'СЕТ СН'!$H$5-'СЕТ СН'!$H$24</f>
        <v>2826.7960474399997</v>
      </c>
      <c r="S95" s="36">
        <f>SUMIFS(СВЦЭМ!$D$33:$D$776,СВЦЭМ!$A$33:$A$776,$A95,СВЦЭМ!$B$33:$B$776,S$79)+'СЕТ СН'!$H$14+СВЦЭМ!$D$10+'СЕТ СН'!$H$5-'СЕТ СН'!$H$24</f>
        <v>2817.06036193</v>
      </c>
      <c r="T95" s="36">
        <f>SUMIFS(СВЦЭМ!$D$33:$D$776,СВЦЭМ!$A$33:$A$776,$A95,СВЦЭМ!$B$33:$B$776,T$79)+'СЕТ СН'!$H$14+СВЦЭМ!$D$10+'СЕТ СН'!$H$5-'СЕТ СН'!$H$24</f>
        <v>2786.9453630999997</v>
      </c>
      <c r="U95" s="36">
        <f>SUMIFS(СВЦЭМ!$D$33:$D$776,СВЦЭМ!$A$33:$A$776,$A95,СВЦЭМ!$B$33:$B$776,U$79)+'СЕТ СН'!$H$14+СВЦЭМ!$D$10+'СЕТ СН'!$H$5-'СЕТ СН'!$H$24</f>
        <v>2788.5585016499999</v>
      </c>
      <c r="V95" s="36">
        <f>SUMIFS(СВЦЭМ!$D$33:$D$776,СВЦЭМ!$A$33:$A$776,$A95,СВЦЭМ!$B$33:$B$776,V$79)+'СЕТ СН'!$H$14+СВЦЭМ!$D$10+'СЕТ СН'!$H$5-'СЕТ СН'!$H$24</f>
        <v>2793.81047803</v>
      </c>
      <c r="W95" s="36">
        <f>SUMIFS(СВЦЭМ!$D$33:$D$776,СВЦЭМ!$A$33:$A$776,$A95,СВЦЭМ!$B$33:$B$776,W$79)+'СЕТ СН'!$H$14+СВЦЭМ!$D$10+'СЕТ СН'!$H$5-'СЕТ СН'!$H$24</f>
        <v>2813.02927942</v>
      </c>
      <c r="X95" s="36">
        <f>SUMIFS(СВЦЭМ!$D$33:$D$776,СВЦЭМ!$A$33:$A$776,$A95,СВЦЭМ!$B$33:$B$776,X$79)+'СЕТ СН'!$H$14+СВЦЭМ!$D$10+'СЕТ СН'!$H$5-'СЕТ СН'!$H$24</f>
        <v>2800.7073743699998</v>
      </c>
      <c r="Y95" s="36">
        <f>SUMIFS(СВЦЭМ!$D$33:$D$776,СВЦЭМ!$A$33:$A$776,$A95,СВЦЭМ!$B$33:$B$776,Y$79)+'СЕТ СН'!$H$14+СВЦЭМ!$D$10+'СЕТ СН'!$H$5-'СЕТ СН'!$H$24</f>
        <v>2824.68549721</v>
      </c>
    </row>
    <row r="96" spans="1:25" ht="15.75" x14ac:dyDescent="0.2">
      <c r="A96" s="35">
        <f t="shared" si="2"/>
        <v>43878</v>
      </c>
      <c r="B96" s="36">
        <f>SUMIFS(СВЦЭМ!$D$33:$D$776,СВЦЭМ!$A$33:$A$776,$A96,СВЦЭМ!$B$33:$B$776,B$79)+'СЕТ СН'!$H$14+СВЦЭМ!$D$10+'СЕТ СН'!$H$5-'СЕТ СН'!$H$24</f>
        <v>2851.4362858499999</v>
      </c>
      <c r="C96" s="36">
        <f>SUMIFS(СВЦЭМ!$D$33:$D$776,СВЦЭМ!$A$33:$A$776,$A96,СВЦЭМ!$B$33:$B$776,C$79)+'СЕТ СН'!$H$14+СВЦЭМ!$D$10+'СЕТ СН'!$H$5-'СЕТ СН'!$H$24</f>
        <v>2866.3070501900002</v>
      </c>
      <c r="D96" s="36">
        <f>SUMIFS(СВЦЭМ!$D$33:$D$776,СВЦЭМ!$A$33:$A$776,$A96,СВЦЭМ!$B$33:$B$776,D$79)+'СЕТ СН'!$H$14+СВЦЭМ!$D$10+'СЕТ СН'!$H$5-'СЕТ СН'!$H$24</f>
        <v>2880.2184467100001</v>
      </c>
      <c r="E96" s="36">
        <f>SUMIFS(СВЦЭМ!$D$33:$D$776,СВЦЭМ!$A$33:$A$776,$A96,СВЦЭМ!$B$33:$B$776,E$79)+'СЕТ СН'!$H$14+СВЦЭМ!$D$10+'СЕТ СН'!$H$5-'СЕТ СН'!$H$24</f>
        <v>2887.6106376899997</v>
      </c>
      <c r="F96" s="36">
        <f>SUMIFS(СВЦЭМ!$D$33:$D$776,СВЦЭМ!$A$33:$A$776,$A96,СВЦЭМ!$B$33:$B$776,F$79)+'СЕТ СН'!$H$14+СВЦЭМ!$D$10+'СЕТ СН'!$H$5-'СЕТ СН'!$H$24</f>
        <v>2885.53094659</v>
      </c>
      <c r="G96" s="36">
        <f>SUMIFS(СВЦЭМ!$D$33:$D$776,СВЦЭМ!$A$33:$A$776,$A96,СВЦЭМ!$B$33:$B$776,G$79)+'СЕТ СН'!$H$14+СВЦЭМ!$D$10+'СЕТ СН'!$H$5-'СЕТ СН'!$H$24</f>
        <v>2868.8069438900002</v>
      </c>
      <c r="H96" s="36">
        <f>SUMIFS(СВЦЭМ!$D$33:$D$776,СВЦЭМ!$A$33:$A$776,$A96,СВЦЭМ!$B$33:$B$776,H$79)+'СЕТ СН'!$H$14+СВЦЭМ!$D$10+'СЕТ СН'!$H$5-'СЕТ СН'!$H$24</f>
        <v>2832.62085897</v>
      </c>
      <c r="I96" s="36">
        <f>SUMIFS(СВЦЭМ!$D$33:$D$776,СВЦЭМ!$A$33:$A$776,$A96,СВЦЭМ!$B$33:$B$776,I$79)+'СЕТ СН'!$H$14+СВЦЭМ!$D$10+'СЕТ СН'!$H$5-'СЕТ СН'!$H$24</f>
        <v>2803.54291216</v>
      </c>
      <c r="J96" s="36">
        <f>SUMIFS(СВЦЭМ!$D$33:$D$776,СВЦЭМ!$A$33:$A$776,$A96,СВЦЭМ!$B$33:$B$776,J$79)+'СЕТ СН'!$H$14+СВЦЭМ!$D$10+'СЕТ СН'!$H$5-'СЕТ СН'!$H$24</f>
        <v>2829.3859114799998</v>
      </c>
      <c r="K96" s="36">
        <f>SUMIFS(СВЦЭМ!$D$33:$D$776,СВЦЭМ!$A$33:$A$776,$A96,СВЦЭМ!$B$33:$B$776,K$79)+'СЕТ СН'!$H$14+СВЦЭМ!$D$10+'СЕТ СН'!$H$5-'СЕТ СН'!$H$24</f>
        <v>2800.7180283600001</v>
      </c>
      <c r="L96" s="36">
        <f>SUMIFS(СВЦЭМ!$D$33:$D$776,СВЦЭМ!$A$33:$A$776,$A96,СВЦЭМ!$B$33:$B$776,L$79)+'СЕТ СН'!$H$14+СВЦЭМ!$D$10+'СЕТ СН'!$H$5-'СЕТ СН'!$H$24</f>
        <v>2793.7806862299999</v>
      </c>
      <c r="M96" s="36">
        <f>SUMIFS(СВЦЭМ!$D$33:$D$776,СВЦЭМ!$A$33:$A$776,$A96,СВЦЭМ!$B$33:$B$776,M$79)+'СЕТ СН'!$H$14+СВЦЭМ!$D$10+'СЕТ СН'!$H$5-'СЕТ СН'!$H$24</f>
        <v>2805.84166</v>
      </c>
      <c r="N96" s="36">
        <f>SUMIFS(СВЦЭМ!$D$33:$D$776,СВЦЭМ!$A$33:$A$776,$A96,СВЦЭМ!$B$33:$B$776,N$79)+'СЕТ СН'!$H$14+СВЦЭМ!$D$10+'СЕТ СН'!$H$5-'СЕТ СН'!$H$24</f>
        <v>2821.8140997700002</v>
      </c>
      <c r="O96" s="36">
        <f>SUMIFS(СВЦЭМ!$D$33:$D$776,СВЦЭМ!$A$33:$A$776,$A96,СВЦЭМ!$B$33:$B$776,O$79)+'СЕТ СН'!$H$14+СВЦЭМ!$D$10+'СЕТ СН'!$H$5-'СЕТ СН'!$H$24</f>
        <v>2830.68079885</v>
      </c>
      <c r="P96" s="36">
        <f>SUMIFS(СВЦЭМ!$D$33:$D$776,СВЦЭМ!$A$33:$A$776,$A96,СВЦЭМ!$B$33:$B$776,P$79)+'СЕТ СН'!$H$14+СВЦЭМ!$D$10+'СЕТ СН'!$H$5-'СЕТ СН'!$H$24</f>
        <v>2850.1288103699999</v>
      </c>
      <c r="Q96" s="36">
        <f>SUMIFS(СВЦЭМ!$D$33:$D$776,СВЦЭМ!$A$33:$A$776,$A96,СВЦЭМ!$B$33:$B$776,Q$79)+'СЕТ СН'!$H$14+СВЦЭМ!$D$10+'СЕТ СН'!$H$5-'СЕТ СН'!$H$24</f>
        <v>2869.8612346700002</v>
      </c>
      <c r="R96" s="36">
        <f>SUMIFS(СВЦЭМ!$D$33:$D$776,СВЦЭМ!$A$33:$A$776,$A96,СВЦЭМ!$B$33:$B$776,R$79)+'СЕТ СН'!$H$14+СВЦЭМ!$D$10+'СЕТ СН'!$H$5-'СЕТ СН'!$H$24</f>
        <v>2867.6956659699999</v>
      </c>
      <c r="S96" s="36">
        <f>SUMIFS(СВЦЭМ!$D$33:$D$776,СВЦЭМ!$A$33:$A$776,$A96,СВЦЭМ!$B$33:$B$776,S$79)+'СЕТ СН'!$H$14+СВЦЭМ!$D$10+'СЕТ СН'!$H$5-'СЕТ СН'!$H$24</f>
        <v>2848.94685931</v>
      </c>
      <c r="T96" s="36">
        <f>SUMIFS(СВЦЭМ!$D$33:$D$776,СВЦЭМ!$A$33:$A$776,$A96,СВЦЭМ!$B$33:$B$776,T$79)+'СЕТ СН'!$H$14+СВЦЭМ!$D$10+'СЕТ СН'!$H$5-'СЕТ СН'!$H$24</f>
        <v>2809.11175538</v>
      </c>
      <c r="U96" s="36">
        <f>SUMIFS(СВЦЭМ!$D$33:$D$776,СВЦЭМ!$A$33:$A$776,$A96,СВЦЭМ!$B$33:$B$776,U$79)+'СЕТ СН'!$H$14+СВЦЭМ!$D$10+'СЕТ СН'!$H$5-'СЕТ СН'!$H$24</f>
        <v>2796.2015686899999</v>
      </c>
      <c r="V96" s="36">
        <f>SUMIFS(СВЦЭМ!$D$33:$D$776,СВЦЭМ!$A$33:$A$776,$A96,СВЦЭМ!$B$33:$B$776,V$79)+'СЕТ СН'!$H$14+СВЦЭМ!$D$10+'СЕТ СН'!$H$5-'СЕТ СН'!$H$24</f>
        <v>2800.60748805</v>
      </c>
      <c r="W96" s="36">
        <f>SUMIFS(СВЦЭМ!$D$33:$D$776,СВЦЭМ!$A$33:$A$776,$A96,СВЦЭМ!$B$33:$B$776,W$79)+'СЕТ СН'!$H$14+СВЦЭМ!$D$10+'СЕТ СН'!$H$5-'СЕТ СН'!$H$24</f>
        <v>2824.12141342</v>
      </c>
      <c r="X96" s="36">
        <f>SUMIFS(СВЦЭМ!$D$33:$D$776,СВЦЭМ!$A$33:$A$776,$A96,СВЦЭМ!$B$33:$B$776,X$79)+'СЕТ СН'!$H$14+СВЦЭМ!$D$10+'СЕТ СН'!$H$5-'СЕТ СН'!$H$24</f>
        <v>2835.4476407699999</v>
      </c>
      <c r="Y96" s="36">
        <f>SUMIFS(СВЦЭМ!$D$33:$D$776,СВЦЭМ!$A$33:$A$776,$A96,СВЦЭМ!$B$33:$B$776,Y$79)+'СЕТ СН'!$H$14+СВЦЭМ!$D$10+'СЕТ СН'!$H$5-'СЕТ СН'!$H$24</f>
        <v>2873.56770852</v>
      </c>
    </row>
    <row r="97" spans="1:26" ht="15.75" x14ac:dyDescent="0.2">
      <c r="A97" s="35">
        <f t="shared" si="2"/>
        <v>43879</v>
      </c>
      <c r="B97" s="36">
        <f>SUMIFS(СВЦЭМ!$D$33:$D$776,СВЦЭМ!$A$33:$A$776,$A97,СВЦЭМ!$B$33:$B$776,B$79)+'СЕТ СН'!$H$14+СВЦЭМ!$D$10+'СЕТ СН'!$H$5-'СЕТ СН'!$H$24</f>
        <v>2827.9826983600001</v>
      </c>
      <c r="C97" s="36">
        <f>SUMIFS(СВЦЭМ!$D$33:$D$776,СВЦЭМ!$A$33:$A$776,$A97,СВЦЭМ!$B$33:$B$776,C$79)+'СЕТ СН'!$H$14+СВЦЭМ!$D$10+'СЕТ СН'!$H$5-'СЕТ СН'!$H$24</f>
        <v>2861.2034864100001</v>
      </c>
      <c r="D97" s="36">
        <f>SUMIFS(СВЦЭМ!$D$33:$D$776,СВЦЭМ!$A$33:$A$776,$A97,СВЦЭМ!$B$33:$B$776,D$79)+'СЕТ СН'!$H$14+СВЦЭМ!$D$10+'СЕТ СН'!$H$5-'СЕТ СН'!$H$24</f>
        <v>2869.5700748199997</v>
      </c>
      <c r="E97" s="36">
        <f>SUMIFS(СВЦЭМ!$D$33:$D$776,СВЦЭМ!$A$33:$A$776,$A97,СВЦЭМ!$B$33:$B$776,E$79)+'СЕТ СН'!$H$14+СВЦЭМ!$D$10+'СЕТ СН'!$H$5-'СЕТ СН'!$H$24</f>
        <v>2877.23741002</v>
      </c>
      <c r="F97" s="36">
        <f>SUMIFS(СВЦЭМ!$D$33:$D$776,СВЦЭМ!$A$33:$A$776,$A97,СВЦЭМ!$B$33:$B$776,F$79)+'СЕТ СН'!$H$14+СВЦЭМ!$D$10+'СЕТ СН'!$H$5-'СЕТ СН'!$H$24</f>
        <v>2868.6160414000001</v>
      </c>
      <c r="G97" s="36">
        <f>SUMIFS(СВЦЭМ!$D$33:$D$776,СВЦЭМ!$A$33:$A$776,$A97,СВЦЭМ!$B$33:$B$776,G$79)+'СЕТ СН'!$H$14+СВЦЭМ!$D$10+'СЕТ СН'!$H$5-'СЕТ СН'!$H$24</f>
        <v>2854.4733304399997</v>
      </c>
      <c r="H97" s="36">
        <f>SUMIFS(СВЦЭМ!$D$33:$D$776,СВЦЭМ!$A$33:$A$776,$A97,СВЦЭМ!$B$33:$B$776,H$79)+'СЕТ СН'!$H$14+СВЦЭМ!$D$10+'СЕТ СН'!$H$5-'СЕТ СН'!$H$24</f>
        <v>2824.0981827999999</v>
      </c>
      <c r="I97" s="36">
        <f>SUMIFS(СВЦЭМ!$D$33:$D$776,СВЦЭМ!$A$33:$A$776,$A97,СВЦЭМ!$B$33:$B$776,I$79)+'СЕТ СН'!$H$14+СВЦЭМ!$D$10+'СЕТ СН'!$H$5-'СЕТ СН'!$H$24</f>
        <v>2793.33122813</v>
      </c>
      <c r="J97" s="36">
        <f>SUMIFS(СВЦЭМ!$D$33:$D$776,СВЦЭМ!$A$33:$A$776,$A97,СВЦЭМ!$B$33:$B$776,J$79)+'СЕТ СН'!$H$14+СВЦЭМ!$D$10+'СЕТ СН'!$H$5-'СЕТ СН'!$H$24</f>
        <v>2787.9433924999998</v>
      </c>
      <c r="K97" s="36">
        <f>SUMIFS(СВЦЭМ!$D$33:$D$776,СВЦЭМ!$A$33:$A$776,$A97,СВЦЭМ!$B$33:$B$776,K$79)+'СЕТ СН'!$H$14+СВЦЭМ!$D$10+'СЕТ СН'!$H$5-'СЕТ СН'!$H$24</f>
        <v>2788.8144958499997</v>
      </c>
      <c r="L97" s="36">
        <f>SUMIFS(СВЦЭМ!$D$33:$D$776,СВЦЭМ!$A$33:$A$776,$A97,СВЦЭМ!$B$33:$B$776,L$79)+'СЕТ СН'!$H$14+СВЦЭМ!$D$10+'СЕТ СН'!$H$5-'СЕТ СН'!$H$24</f>
        <v>2789.0530019600001</v>
      </c>
      <c r="M97" s="36">
        <f>SUMIFS(СВЦЭМ!$D$33:$D$776,СВЦЭМ!$A$33:$A$776,$A97,СВЦЭМ!$B$33:$B$776,M$79)+'СЕТ СН'!$H$14+СВЦЭМ!$D$10+'СЕТ СН'!$H$5-'СЕТ СН'!$H$24</f>
        <v>2805.7515803799997</v>
      </c>
      <c r="N97" s="36">
        <f>SUMIFS(СВЦЭМ!$D$33:$D$776,СВЦЭМ!$A$33:$A$776,$A97,СВЦЭМ!$B$33:$B$776,N$79)+'СЕТ СН'!$H$14+СВЦЭМ!$D$10+'СЕТ СН'!$H$5-'СЕТ СН'!$H$24</f>
        <v>2839.1545525299998</v>
      </c>
      <c r="O97" s="36">
        <f>SUMIFS(СВЦЭМ!$D$33:$D$776,СВЦЭМ!$A$33:$A$776,$A97,СВЦЭМ!$B$33:$B$776,O$79)+'СЕТ СН'!$H$14+СВЦЭМ!$D$10+'СЕТ СН'!$H$5-'СЕТ СН'!$H$24</f>
        <v>2880.7750901600002</v>
      </c>
      <c r="P97" s="36">
        <f>SUMIFS(СВЦЭМ!$D$33:$D$776,СВЦЭМ!$A$33:$A$776,$A97,СВЦЭМ!$B$33:$B$776,P$79)+'СЕТ СН'!$H$14+СВЦЭМ!$D$10+'СЕТ СН'!$H$5-'СЕТ СН'!$H$24</f>
        <v>2897.89758325</v>
      </c>
      <c r="Q97" s="36">
        <f>SUMIFS(СВЦЭМ!$D$33:$D$776,СВЦЭМ!$A$33:$A$776,$A97,СВЦЭМ!$B$33:$B$776,Q$79)+'СЕТ СН'!$H$14+СВЦЭМ!$D$10+'СЕТ СН'!$H$5-'СЕТ СН'!$H$24</f>
        <v>2907.6323660399999</v>
      </c>
      <c r="R97" s="36">
        <f>SUMIFS(СВЦЭМ!$D$33:$D$776,СВЦЭМ!$A$33:$A$776,$A97,СВЦЭМ!$B$33:$B$776,R$79)+'СЕТ СН'!$H$14+СВЦЭМ!$D$10+'СЕТ СН'!$H$5-'СЕТ СН'!$H$24</f>
        <v>2902.5811654999998</v>
      </c>
      <c r="S97" s="36">
        <f>SUMIFS(СВЦЭМ!$D$33:$D$776,СВЦЭМ!$A$33:$A$776,$A97,СВЦЭМ!$B$33:$B$776,S$79)+'СЕТ СН'!$H$14+СВЦЭМ!$D$10+'СЕТ СН'!$H$5-'СЕТ СН'!$H$24</f>
        <v>2885.4244274399998</v>
      </c>
      <c r="T97" s="36">
        <f>SUMIFS(СВЦЭМ!$D$33:$D$776,СВЦЭМ!$A$33:$A$776,$A97,СВЦЭМ!$B$33:$B$776,T$79)+'СЕТ СН'!$H$14+СВЦЭМ!$D$10+'СЕТ СН'!$H$5-'СЕТ СН'!$H$24</f>
        <v>2847.7435749400001</v>
      </c>
      <c r="U97" s="36">
        <f>SUMIFS(СВЦЭМ!$D$33:$D$776,СВЦЭМ!$A$33:$A$776,$A97,СВЦЭМ!$B$33:$B$776,U$79)+'СЕТ СН'!$H$14+СВЦЭМ!$D$10+'СЕТ СН'!$H$5-'СЕТ СН'!$H$24</f>
        <v>2834.4886670699998</v>
      </c>
      <c r="V97" s="36">
        <f>SUMIFS(СВЦЭМ!$D$33:$D$776,СВЦЭМ!$A$33:$A$776,$A97,СВЦЭМ!$B$33:$B$776,V$79)+'СЕТ СН'!$H$14+СВЦЭМ!$D$10+'СЕТ СН'!$H$5-'СЕТ СН'!$H$24</f>
        <v>2824.8969122600001</v>
      </c>
      <c r="W97" s="36">
        <f>SUMIFS(СВЦЭМ!$D$33:$D$776,СВЦЭМ!$A$33:$A$776,$A97,СВЦЭМ!$B$33:$B$776,W$79)+'СЕТ СН'!$H$14+СВЦЭМ!$D$10+'СЕТ СН'!$H$5-'СЕТ СН'!$H$24</f>
        <v>2837.3873970099999</v>
      </c>
      <c r="X97" s="36">
        <f>SUMIFS(СВЦЭМ!$D$33:$D$776,СВЦЭМ!$A$33:$A$776,$A97,СВЦЭМ!$B$33:$B$776,X$79)+'СЕТ СН'!$H$14+СВЦЭМ!$D$10+'СЕТ СН'!$H$5-'СЕТ СН'!$H$24</f>
        <v>2835.7456436399998</v>
      </c>
      <c r="Y97" s="36">
        <f>SUMIFS(СВЦЭМ!$D$33:$D$776,СВЦЭМ!$A$33:$A$776,$A97,СВЦЭМ!$B$33:$B$776,Y$79)+'СЕТ СН'!$H$14+СВЦЭМ!$D$10+'СЕТ СН'!$H$5-'СЕТ СН'!$H$24</f>
        <v>2863.1886460000001</v>
      </c>
    </row>
    <row r="98" spans="1:26" ht="15.75" x14ac:dyDescent="0.2">
      <c r="A98" s="35">
        <f t="shared" si="2"/>
        <v>43880</v>
      </c>
      <c r="B98" s="36">
        <f>SUMIFS(СВЦЭМ!$D$33:$D$776,СВЦЭМ!$A$33:$A$776,$A98,СВЦЭМ!$B$33:$B$776,B$79)+'СЕТ СН'!$H$14+СВЦЭМ!$D$10+'СЕТ СН'!$H$5-'СЕТ СН'!$H$24</f>
        <v>2886.5985730499997</v>
      </c>
      <c r="C98" s="36">
        <f>SUMIFS(СВЦЭМ!$D$33:$D$776,СВЦЭМ!$A$33:$A$776,$A98,СВЦЭМ!$B$33:$B$776,C$79)+'СЕТ СН'!$H$14+СВЦЭМ!$D$10+'СЕТ СН'!$H$5-'СЕТ СН'!$H$24</f>
        <v>2888.96913012</v>
      </c>
      <c r="D98" s="36">
        <f>SUMIFS(СВЦЭМ!$D$33:$D$776,СВЦЭМ!$A$33:$A$776,$A98,СВЦЭМ!$B$33:$B$776,D$79)+'СЕТ СН'!$H$14+СВЦЭМ!$D$10+'СЕТ СН'!$H$5-'СЕТ СН'!$H$24</f>
        <v>2906.19620493</v>
      </c>
      <c r="E98" s="36">
        <f>SUMIFS(СВЦЭМ!$D$33:$D$776,СВЦЭМ!$A$33:$A$776,$A98,СВЦЭМ!$B$33:$B$776,E$79)+'СЕТ СН'!$H$14+СВЦЭМ!$D$10+'СЕТ СН'!$H$5-'СЕТ СН'!$H$24</f>
        <v>2913.2839249999997</v>
      </c>
      <c r="F98" s="36">
        <f>SUMIFS(СВЦЭМ!$D$33:$D$776,СВЦЭМ!$A$33:$A$776,$A98,СВЦЭМ!$B$33:$B$776,F$79)+'СЕТ СН'!$H$14+СВЦЭМ!$D$10+'СЕТ СН'!$H$5-'СЕТ СН'!$H$24</f>
        <v>2905.5147101799998</v>
      </c>
      <c r="G98" s="36">
        <f>SUMIFS(СВЦЭМ!$D$33:$D$776,СВЦЭМ!$A$33:$A$776,$A98,СВЦЭМ!$B$33:$B$776,G$79)+'СЕТ СН'!$H$14+СВЦЭМ!$D$10+'СЕТ СН'!$H$5-'СЕТ СН'!$H$24</f>
        <v>2899.0243333799999</v>
      </c>
      <c r="H98" s="36">
        <f>SUMIFS(СВЦЭМ!$D$33:$D$776,СВЦЭМ!$A$33:$A$776,$A98,СВЦЭМ!$B$33:$B$776,H$79)+'СЕТ СН'!$H$14+СВЦЭМ!$D$10+'СЕТ СН'!$H$5-'СЕТ СН'!$H$24</f>
        <v>2867.7534639599999</v>
      </c>
      <c r="I98" s="36">
        <f>SUMIFS(СВЦЭМ!$D$33:$D$776,СВЦЭМ!$A$33:$A$776,$A98,СВЦЭМ!$B$33:$B$776,I$79)+'СЕТ СН'!$H$14+СВЦЭМ!$D$10+'СЕТ СН'!$H$5-'СЕТ СН'!$H$24</f>
        <v>2834.2552103399998</v>
      </c>
      <c r="J98" s="36">
        <f>SUMIFS(СВЦЭМ!$D$33:$D$776,СВЦЭМ!$A$33:$A$776,$A98,СВЦЭМ!$B$33:$B$776,J$79)+'СЕТ СН'!$H$14+СВЦЭМ!$D$10+'СЕТ СН'!$H$5-'СЕТ СН'!$H$24</f>
        <v>2805.0302173499999</v>
      </c>
      <c r="K98" s="36">
        <f>SUMIFS(СВЦЭМ!$D$33:$D$776,СВЦЭМ!$A$33:$A$776,$A98,СВЦЭМ!$B$33:$B$776,K$79)+'СЕТ СН'!$H$14+СВЦЭМ!$D$10+'СЕТ СН'!$H$5-'СЕТ СН'!$H$24</f>
        <v>2783.1237479000001</v>
      </c>
      <c r="L98" s="36">
        <f>SUMIFS(СВЦЭМ!$D$33:$D$776,СВЦЭМ!$A$33:$A$776,$A98,СВЦЭМ!$B$33:$B$776,L$79)+'СЕТ СН'!$H$14+СВЦЭМ!$D$10+'СЕТ СН'!$H$5-'СЕТ СН'!$H$24</f>
        <v>2783.8691314299999</v>
      </c>
      <c r="M98" s="36">
        <f>SUMIFS(СВЦЭМ!$D$33:$D$776,СВЦЭМ!$A$33:$A$776,$A98,СВЦЭМ!$B$33:$B$776,M$79)+'СЕТ СН'!$H$14+СВЦЭМ!$D$10+'СЕТ СН'!$H$5-'СЕТ СН'!$H$24</f>
        <v>2792.4078733900001</v>
      </c>
      <c r="N98" s="36">
        <f>SUMIFS(СВЦЭМ!$D$33:$D$776,СВЦЭМ!$A$33:$A$776,$A98,СВЦЭМ!$B$33:$B$776,N$79)+'СЕТ СН'!$H$14+СВЦЭМ!$D$10+'СЕТ СН'!$H$5-'СЕТ СН'!$H$24</f>
        <v>2813.0875789900001</v>
      </c>
      <c r="O98" s="36">
        <f>SUMIFS(СВЦЭМ!$D$33:$D$776,СВЦЭМ!$A$33:$A$776,$A98,СВЦЭМ!$B$33:$B$776,O$79)+'СЕТ СН'!$H$14+СВЦЭМ!$D$10+'СЕТ СН'!$H$5-'СЕТ СН'!$H$24</f>
        <v>2835.0686095199999</v>
      </c>
      <c r="P98" s="36">
        <f>SUMIFS(СВЦЭМ!$D$33:$D$776,СВЦЭМ!$A$33:$A$776,$A98,СВЦЭМ!$B$33:$B$776,P$79)+'СЕТ СН'!$H$14+СВЦЭМ!$D$10+'СЕТ СН'!$H$5-'СЕТ СН'!$H$24</f>
        <v>2853.8107993100002</v>
      </c>
      <c r="Q98" s="36">
        <f>SUMIFS(СВЦЭМ!$D$33:$D$776,СВЦЭМ!$A$33:$A$776,$A98,СВЦЭМ!$B$33:$B$776,Q$79)+'СЕТ СН'!$H$14+СВЦЭМ!$D$10+'СЕТ СН'!$H$5-'СЕТ СН'!$H$24</f>
        <v>2859.04321351</v>
      </c>
      <c r="R98" s="36">
        <f>SUMIFS(СВЦЭМ!$D$33:$D$776,СВЦЭМ!$A$33:$A$776,$A98,СВЦЭМ!$B$33:$B$776,R$79)+'СЕТ СН'!$H$14+СВЦЭМ!$D$10+'СЕТ СН'!$H$5-'СЕТ СН'!$H$24</f>
        <v>2852.4955898200001</v>
      </c>
      <c r="S98" s="36">
        <f>SUMIFS(СВЦЭМ!$D$33:$D$776,СВЦЭМ!$A$33:$A$776,$A98,СВЦЭМ!$B$33:$B$776,S$79)+'СЕТ СН'!$H$14+СВЦЭМ!$D$10+'СЕТ СН'!$H$5-'СЕТ СН'!$H$24</f>
        <v>2826.71683639</v>
      </c>
      <c r="T98" s="36">
        <f>SUMIFS(СВЦЭМ!$D$33:$D$776,СВЦЭМ!$A$33:$A$776,$A98,СВЦЭМ!$B$33:$B$776,T$79)+'СЕТ СН'!$H$14+СВЦЭМ!$D$10+'СЕТ СН'!$H$5-'СЕТ СН'!$H$24</f>
        <v>2790.88602029</v>
      </c>
      <c r="U98" s="36">
        <f>SUMIFS(СВЦЭМ!$D$33:$D$776,СВЦЭМ!$A$33:$A$776,$A98,СВЦЭМ!$B$33:$B$776,U$79)+'СЕТ СН'!$H$14+СВЦЭМ!$D$10+'СЕТ СН'!$H$5-'СЕТ СН'!$H$24</f>
        <v>2784.0514566399997</v>
      </c>
      <c r="V98" s="36">
        <f>SUMIFS(СВЦЭМ!$D$33:$D$776,СВЦЭМ!$A$33:$A$776,$A98,СВЦЭМ!$B$33:$B$776,V$79)+'СЕТ СН'!$H$14+СВЦЭМ!$D$10+'СЕТ СН'!$H$5-'СЕТ СН'!$H$24</f>
        <v>2803.2088259799998</v>
      </c>
      <c r="W98" s="36">
        <f>SUMIFS(СВЦЭМ!$D$33:$D$776,СВЦЭМ!$A$33:$A$776,$A98,СВЦЭМ!$B$33:$B$776,W$79)+'СЕТ СН'!$H$14+СВЦЭМ!$D$10+'СЕТ СН'!$H$5-'СЕТ СН'!$H$24</f>
        <v>2795.07246485</v>
      </c>
      <c r="X98" s="36">
        <f>SUMIFS(СВЦЭМ!$D$33:$D$776,СВЦЭМ!$A$33:$A$776,$A98,СВЦЭМ!$B$33:$B$776,X$79)+'СЕТ СН'!$H$14+СВЦЭМ!$D$10+'СЕТ СН'!$H$5-'СЕТ СН'!$H$24</f>
        <v>2796.9825160199998</v>
      </c>
      <c r="Y98" s="36">
        <f>SUMIFS(СВЦЭМ!$D$33:$D$776,СВЦЭМ!$A$33:$A$776,$A98,СВЦЭМ!$B$33:$B$776,Y$79)+'СЕТ СН'!$H$14+СВЦЭМ!$D$10+'СЕТ СН'!$H$5-'СЕТ СН'!$H$24</f>
        <v>2837.1548613599998</v>
      </c>
    </row>
    <row r="99" spans="1:26" ht="15.75" x14ac:dyDescent="0.2">
      <c r="A99" s="35">
        <f t="shared" si="2"/>
        <v>43881</v>
      </c>
      <c r="B99" s="36">
        <f>SUMIFS(СВЦЭМ!$D$33:$D$776,СВЦЭМ!$A$33:$A$776,$A99,СВЦЭМ!$B$33:$B$776,B$79)+'СЕТ СН'!$H$14+СВЦЭМ!$D$10+'СЕТ СН'!$H$5-'СЕТ СН'!$H$24</f>
        <v>2840.6704672199999</v>
      </c>
      <c r="C99" s="36">
        <f>SUMIFS(СВЦЭМ!$D$33:$D$776,СВЦЭМ!$A$33:$A$776,$A99,СВЦЭМ!$B$33:$B$776,C$79)+'СЕТ СН'!$H$14+СВЦЭМ!$D$10+'СЕТ СН'!$H$5-'СЕТ СН'!$H$24</f>
        <v>2849.0840027599997</v>
      </c>
      <c r="D99" s="36">
        <f>SUMIFS(СВЦЭМ!$D$33:$D$776,СВЦЭМ!$A$33:$A$776,$A99,СВЦЭМ!$B$33:$B$776,D$79)+'СЕТ СН'!$H$14+СВЦЭМ!$D$10+'СЕТ СН'!$H$5-'СЕТ СН'!$H$24</f>
        <v>2862.4535239699999</v>
      </c>
      <c r="E99" s="36">
        <f>SUMIFS(СВЦЭМ!$D$33:$D$776,СВЦЭМ!$A$33:$A$776,$A99,СВЦЭМ!$B$33:$B$776,E$79)+'СЕТ СН'!$H$14+СВЦЭМ!$D$10+'СЕТ СН'!$H$5-'СЕТ СН'!$H$24</f>
        <v>2880.1476287099999</v>
      </c>
      <c r="F99" s="36">
        <f>SUMIFS(СВЦЭМ!$D$33:$D$776,СВЦЭМ!$A$33:$A$776,$A99,СВЦЭМ!$B$33:$B$776,F$79)+'СЕТ СН'!$H$14+СВЦЭМ!$D$10+'СЕТ СН'!$H$5-'СЕТ СН'!$H$24</f>
        <v>2883.5992825100002</v>
      </c>
      <c r="G99" s="36">
        <f>SUMIFS(СВЦЭМ!$D$33:$D$776,СВЦЭМ!$A$33:$A$776,$A99,СВЦЭМ!$B$33:$B$776,G$79)+'СЕТ СН'!$H$14+СВЦЭМ!$D$10+'СЕТ СН'!$H$5-'СЕТ СН'!$H$24</f>
        <v>2874.46863687</v>
      </c>
      <c r="H99" s="36">
        <f>SUMIFS(СВЦЭМ!$D$33:$D$776,СВЦЭМ!$A$33:$A$776,$A99,СВЦЭМ!$B$33:$B$776,H$79)+'СЕТ СН'!$H$14+СВЦЭМ!$D$10+'СЕТ СН'!$H$5-'СЕТ СН'!$H$24</f>
        <v>2844.6748604999998</v>
      </c>
      <c r="I99" s="36">
        <f>SUMIFS(СВЦЭМ!$D$33:$D$776,СВЦЭМ!$A$33:$A$776,$A99,СВЦЭМ!$B$33:$B$776,I$79)+'СЕТ СН'!$H$14+СВЦЭМ!$D$10+'СЕТ СН'!$H$5-'СЕТ СН'!$H$24</f>
        <v>2809.2777698499999</v>
      </c>
      <c r="J99" s="36">
        <f>SUMIFS(СВЦЭМ!$D$33:$D$776,СВЦЭМ!$A$33:$A$776,$A99,СВЦЭМ!$B$33:$B$776,J$79)+'СЕТ СН'!$H$14+СВЦЭМ!$D$10+'СЕТ СН'!$H$5-'СЕТ СН'!$H$24</f>
        <v>2772.0401523599999</v>
      </c>
      <c r="K99" s="36">
        <f>SUMIFS(СВЦЭМ!$D$33:$D$776,СВЦЭМ!$A$33:$A$776,$A99,СВЦЭМ!$B$33:$B$776,K$79)+'СЕТ СН'!$H$14+СВЦЭМ!$D$10+'СЕТ СН'!$H$5-'СЕТ СН'!$H$24</f>
        <v>2755.8891569899997</v>
      </c>
      <c r="L99" s="36">
        <f>SUMIFS(СВЦЭМ!$D$33:$D$776,СВЦЭМ!$A$33:$A$776,$A99,СВЦЭМ!$B$33:$B$776,L$79)+'СЕТ СН'!$H$14+СВЦЭМ!$D$10+'СЕТ СН'!$H$5-'СЕТ СН'!$H$24</f>
        <v>2757.19006812</v>
      </c>
      <c r="M99" s="36">
        <f>SUMIFS(СВЦЭМ!$D$33:$D$776,СВЦЭМ!$A$33:$A$776,$A99,СВЦЭМ!$B$33:$B$776,M$79)+'СЕТ СН'!$H$14+СВЦЭМ!$D$10+'СЕТ СН'!$H$5-'СЕТ СН'!$H$24</f>
        <v>2767.4406393499999</v>
      </c>
      <c r="N99" s="36">
        <f>SUMIFS(СВЦЭМ!$D$33:$D$776,СВЦЭМ!$A$33:$A$776,$A99,СВЦЭМ!$B$33:$B$776,N$79)+'СЕТ СН'!$H$14+СВЦЭМ!$D$10+'СЕТ СН'!$H$5-'СЕТ СН'!$H$24</f>
        <v>2795.1517678599998</v>
      </c>
      <c r="O99" s="36">
        <f>SUMIFS(СВЦЭМ!$D$33:$D$776,СВЦЭМ!$A$33:$A$776,$A99,СВЦЭМ!$B$33:$B$776,O$79)+'СЕТ СН'!$H$14+СВЦЭМ!$D$10+'СЕТ СН'!$H$5-'СЕТ СН'!$H$24</f>
        <v>2817.1729880499997</v>
      </c>
      <c r="P99" s="36">
        <f>SUMIFS(СВЦЭМ!$D$33:$D$776,СВЦЭМ!$A$33:$A$776,$A99,СВЦЭМ!$B$33:$B$776,P$79)+'СЕТ СН'!$H$14+СВЦЭМ!$D$10+'СЕТ СН'!$H$5-'СЕТ СН'!$H$24</f>
        <v>2833.8593045500002</v>
      </c>
      <c r="Q99" s="36">
        <f>SUMIFS(СВЦЭМ!$D$33:$D$776,СВЦЭМ!$A$33:$A$776,$A99,СВЦЭМ!$B$33:$B$776,Q$79)+'СЕТ СН'!$H$14+СВЦЭМ!$D$10+'СЕТ СН'!$H$5-'СЕТ СН'!$H$24</f>
        <v>2850.14505194</v>
      </c>
      <c r="R99" s="36">
        <f>SUMIFS(СВЦЭМ!$D$33:$D$776,СВЦЭМ!$A$33:$A$776,$A99,СВЦЭМ!$B$33:$B$776,R$79)+'СЕТ СН'!$H$14+СВЦЭМ!$D$10+'СЕТ СН'!$H$5-'СЕТ СН'!$H$24</f>
        <v>2844.73019475</v>
      </c>
      <c r="S99" s="36">
        <f>SUMIFS(СВЦЭМ!$D$33:$D$776,СВЦЭМ!$A$33:$A$776,$A99,СВЦЭМ!$B$33:$B$776,S$79)+'СЕТ СН'!$H$14+СВЦЭМ!$D$10+'СЕТ СН'!$H$5-'СЕТ СН'!$H$24</f>
        <v>2810.5554614399998</v>
      </c>
      <c r="T99" s="36">
        <f>SUMIFS(СВЦЭМ!$D$33:$D$776,СВЦЭМ!$A$33:$A$776,$A99,СВЦЭМ!$B$33:$B$776,T$79)+'СЕТ СН'!$H$14+СВЦЭМ!$D$10+'СЕТ СН'!$H$5-'СЕТ СН'!$H$24</f>
        <v>2780.38570536</v>
      </c>
      <c r="U99" s="36">
        <f>SUMIFS(СВЦЭМ!$D$33:$D$776,СВЦЭМ!$A$33:$A$776,$A99,СВЦЭМ!$B$33:$B$776,U$79)+'СЕТ СН'!$H$14+СВЦЭМ!$D$10+'СЕТ СН'!$H$5-'СЕТ СН'!$H$24</f>
        <v>2760.15553486</v>
      </c>
      <c r="V99" s="36">
        <f>SUMIFS(СВЦЭМ!$D$33:$D$776,СВЦЭМ!$A$33:$A$776,$A99,СВЦЭМ!$B$33:$B$776,V$79)+'СЕТ СН'!$H$14+СВЦЭМ!$D$10+'СЕТ СН'!$H$5-'СЕТ СН'!$H$24</f>
        <v>2763.8916008699998</v>
      </c>
      <c r="W99" s="36">
        <f>SUMIFS(СВЦЭМ!$D$33:$D$776,СВЦЭМ!$A$33:$A$776,$A99,СВЦЭМ!$B$33:$B$776,W$79)+'СЕТ СН'!$H$14+СВЦЭМ!$D$10+'СЕТ СН'!$H$5-'СЕТ СН'!$H$24</f>
        <v>2784.64613095</v>
      </c>
      <c r="X99" s="36">
        <f>SUMIFS(СВЦЭМ!$D$33:$D$776,СВЦЭМ!$A$33:$A$776,$A99,СВЦЭМ!$B$33:$B$776,X$79)+'СЕТ СН'!$H$14+СВЦЭМ!$D$10+'СЕТ СН'!$H$5-'СЕТ СН'!$H$24</f>
        <v>2803.6791621799998</v>
      </c>
      <c r="Y99" s="36">
        <f>SUMIFS(СВЦЭМ!$D$33:$D$776,СВЦЭМ!$A$33:$A$776,$A99,СВЦЭМ!$B$33:$B$776,Y$79)+'СЕТ СН'!$H$14+СВЦЭМ!$D$10+'СЕТ СН'!$H$5-'СЕТ СН'!$H$24</f>
        <v>2815.8856174100001</v>
      </c>
    </row>
    <row r="100" spans="1:26" ht="15.75" x14ac:dyDescent="0.2">
      <c r="A100" s="35">
        <f t="shared" si="2"/>
        <v>43882</v>
      </c>
      <c r="B100" s="36">
        <f>SUMIFS(СВЦЭМ!$D$33:$D$776,СВЦЭМ!$A$33:$A$776,$A100,СВЦЭМ!$B$33:$B$776,B$79)+'СЕТ СН'!$H$14+СВЦЭМ!$D$10+'СЕТ СН'!$H$5-'СЕТ СН'!$H$24</f>
        <v>2829.8632587000002</v>
      </c>
      <c r="C100" s="36">
        <f>SUMIFS(СВЦЭМ!$D$33:$D$776,СВЦЭМ!$A$33:$A$776,$A100,СВЦЭМ!$B$33:$B$776,C$79)+'СЕТ СН'!$H$14+СВЦЭМ!$D$10+'СЕТ СН'!$H$5-'СЕТ СН'!$H$24</f>
        <v>2854.3900766199999</v>
      </c>
      <c r="D100" s="36">
        <f>SUMIFS(СВЦЭМ!$D$33:$D$776,СВЦЭМ!$A$33:$A$776,$A100,СВЦЭМ!$B$33:$B$776,D$79)+'СЕТ СН'!$H$14+СВЦЭМ!$D$10+'СЕТ СН'!$H$5-'СЕТ СН'!$H$24</f>
        <v>2868.6914379700002</v>
      </c>
      <c r="E100" s="36">
        <f>SUMIFS(СВЦЭМ!$D$33:$D$776,СВЦЭМ!$A$33:$A$776,$A100,СВЦЭМ!$B$33:$B$776,E$79)+'СЕТ СН'!$H$14+СВЦЭМ!$D$10+'СЕТ СН'!$H$5-'СЕТ СН'!$H$24</f>
        <v>2872.6066037800001</v>
      </c>
      <c r="F100" s="36">
        <f>SUMIFS(СВЦЭМ!$D$33:$D$776,СВЦЭМ!$A$33:$A$776,$A100,СВЦЭМ!$B$33:$B$776,F$79)+'СЕТ СН'!$H$14+СВЦЭМ!$D$10+'СЕТ СН'!$H$5-'СЕТ СН'!$H$24</f>
        <v>2859.6998535499997</v>
      </c>
      <c r="G100" s="36">
        <f>SUMIFS(СВЦЭМ!$D$33:$D$776,СВЦЭМ!$A$33:$A$776,$A100,СВЦЭМ!$B$33:$B$776,G$79)+'СЕТ СН'!$H$14+СВЦЭМ!$D$10+'СЕТ СН'!$H$5-'СЕТ СН'!$H$24</f>
        <v>2835.22361374</v>
      </c>
      <c r="H100" s="36">
        <f>SUMIFS(СВЦЭМ!$D$33:$D$776,СВЦЭМ!$A$33:$A$776,$A100,СВЦЭМ!$B$33:$B$776,H$79)+'СЕТ СН'!$H$14+СВЦЭМ!$D$10+'СЕТ СН'!$H$5-'СЕТ СН'!$H$24</f>
        <v>2815.0037080799998</v>
      </c>
      <c r="I100" s="36">
        <f>SUMIFS(СВЦЭМ!$D$33:$D$776,СВЦЭМ!$A$33:$A$776,$A100,СВЦЭМ!$B$33:$B$776,I$79)+'СЕТ СН'!$H$14+СВЦЭМ!$D$10+'СЕТ СН'!$H$5-'СЕТ СН'!$H$24</f>
        <v>2796.44585061</v>
      </c>
      <c r="J100" s="36">
        <f>SUMIFS(СВЦЭМ!$D$33:$D$776,СВЦЭМ!$A$33:$A$776,$A100,СВЦЭМ!$B$33:$B$776,J$79)+'СЕТ СН'!$H$14+СВЦЭМ!$D$10+'СЕТ СН'!$H$5-'СЕТ СН'!$H$24</f>
        <v>2773.2574175</v>
      </c>
      <c r="K100" s="36">
        <f>SUMIFS(СВЦЭМ!$D$33:$D$776,СВЦЭМ!$A$33:$A$776,$A100,СВЦЭМ!$B$33:$B$776,K$79)+'СЕТ СН'!$H$14+СВЦЭМ!$D$10+'СЕТ СН'!$H$5-'СЕТ СН'!$H$24</f>
        <v>2767.5306450200001</v>
      </c>
      <c r="L100" s="36">
        <f>SUMIFS(СВЦЭМ!$D$33:$D$776,СВЦЭМ!$A$33:$A$776,$A100,СВЦЭМ!$B$33:$B$776,L$79)+'СЕТ СН'!$H$14+СВЦЭМ!$D$10+'СЕТ СН'!$H$5-'СЕТ СН'!$H$24</f>
        <v>2771.1985652100002</v>
      </c>
      <c r="M100" s="36">
        <f>SUMIFS(СВЦЭМ!$D$33:$D$776,СВЦЭМ!$A$33:$A$776,$A100,СВЦЭМ!$B$33:$B$776,M$79)+'СЕТ СН'!$H$14+СВЦЭМ!$D$10+'СЕТ СН'!$H$5-'СЕТ СН'!$H$24</f>
        <v>2784.6188927600001</v>
      </c>
      <c r="N100" s="36">
        <f>SUMIFS(СВЦЭМ!$D$33:$D$776,СВЦЭМ!$A$33:$A$776,$A100,СВЦЭМ!$B$33:$B$776,N$79)+'СЕТ СН'!$H$14+СВЦЭМ!$D$10+'СЕТ СН'!$H$5-'СЕТ СН'!$H$24</f>
        <v>2805.7040171799999</v>
      </c>
      <c r="O100" s="36">
        <f>SUMIFS(СВЦЭМ!$D$33:$D$776,СВЦЭМ!$A$33:$A$776,$A100,СВЦЭМ!$B$33:$B$776,O$79)+'СЕТ СН'!$H$14+СВЦЭМ!$D$10+'СЕТ СН'!$H$5-'СЕТ СН'!$H$24</f>
        <v>2827.8302196099999</v>
      </c>
      <c r="P100" s="36">
        <f>SUMIFS(СВЦЭМ!$D$33:$D$776,СВЦЭМ!$A$33:$A$776,$A100,СВЦЭМ!$B$33:$B$776,P$79)+'СЕТ СН'!$H$14+СВЦЭМ!$D$10+'СЕТ СН'!$H$5-'СЕТ СН'!$H$24</f>
        <v>2840.35225055</v>
      </c>
      <c r="Q100" s="36">
        <f>SUMIFS(СВЦЭМ!$D$33:$D$776,СВЦЭМ!$A$33:$A$776,$A100,СВЦЭМ!$B$33:$B$776,Q$79)+'СЕТ СН'!$H$14+СВЦЭМ!$D$10+'СЕТ СН'!$H$5-'СЕТ СН'!$H$24</f>
        <v>2847.8526791999998</v>
      </c>
      <c r="R100" s="36">
        <f>SUMIFS(СВЦЭМ!$D$33:$D$776,СВЦЭМ!$A$33:$A$776,$A100,СВЦЭМ!$B$33:$B$776,R$79)+'СЕТ СН'!$H$14+СВЦЭМ!$D$10+'СЕТ СН'!$H$5-'СЕТ СН'!$H$24</f>
        <v>2844.6328499599999</v>
      </c>
      <c r="S100" s="36">
        <f>SUMIFS(СВЦЭМ!$D$33:$D$776,СВЦЭМ!$A$33:$A$776,$A100,СВЦЭМ!$B$33:$B$776,S$79)+'СЕТ СН'!$H$14+СВЦЭМ!$D$10+'СЕТ СН'!$H$5-'СЕТ СН'!$H$24</f>
        <v>2825.5390011099998</v>
      </c>
      <c r="T100" s="36">
        <f>SUMIFS(СВЦЭМ!$D$33:$D$776,СВЦЭМ!$A$33:$A$776,$A100,СВЦЭМ!$B$33:$B$776,T$79)+'СЕТ СН'!$H$14+СВЦЭМ!$D$10+'СЕТ СН'!$H$5-'СЕТ СН'!$H$24</f>
        <v>2791.5278598099999</v>
      </c>
      <c r="U100" s="36">
        <f>SUMIFS(СВЦЭМ!$D$33:$D$776,СВЦЭМ!$A$33:$A$776,$A100,СВЦЭМ!$B$33:$B$776,U$79)+'СЕТ СН'!$H$14+СВЦЭМ!$D$10+'СЕТ СН'!$H$5-'СЕТ СН'!$H$24</f>
        <v>2767.6086856799998</v>
      </c>
      <c r="V100" s="36">
        <f>SUMIFS(СВЦЭМ!$D$33:$D$776,СВЦЭМ!$A$33:$A$776,$A100,СВЦЭМ!$B$33:$B$776,V$79)+'СЕТ СН'!$H$14+СВЦЭМ!$D$10+'СЕТ СН'!$H$5-'СЕТ СН'!$H$24</f>
        <v>2734.44694467</v>
      </c>
      <c r="W100" s="36">
        <f>SUMIFS(СВЦЭМ!$D$33:$D$776,СВЦЭМ!$A$33:$A$776,$A100,СВЦЭМ!$B$33:$B$776,W$79)+'СЕТ СН'!$H$14+СВЦЭМ!$D$10+'СЕТ СН'!$H$5-'СЕТ СН'!$H$24</f>
        <v>2740.29281438</v>
      </c>
      <c r="X100" s="36">
        <f>SUMIFS(СВЦЭМ!$D$33:$D$776,СВЦЭМ!$A$33:$A$776,$A100,СВЦЭМ!$B$33:$B$776,X$79)+'СЕТ СН'!$H$14+СВЦЭМ!$D$10+'СЕТ СН'!$H$5-'СЕТ СН'!$H$24</f>
        <v>2749.2060630999999</v>
      </c>
      <c r="Y100" s="36">
        <f>SUMIFS(СВЦЭМ!$D$33:$D$776,СВЦЭМ!$A$33:$A$776,$A100,СВЦЭМ!$B$33:$B$776,Y$79)+'СЕТ СН'!$H$14+СВЦЭМ!$D$10+'СЕТ СН'!$H$5-'СЕТ СН'!$H$24</f>
        <v>2771.2345493600001</v>
      </c>
    </row>
    <row r="101" spans="1:26" ht="15.75" x14ac:dyDescent="0.2">
      <c r="A101" s="35">
        <f t="shared" si="2"/>
        <v>43883</v>
      </c>
      <c r="B101" s="36">
        <f>SUMIFS(СВЦЭМ!$D$33:$D$776,СВЦЭМ!$A$33:$A$776,$A101,СВЦЭМ!$B$33:$B$776,B$79)+'СЕТ СН'!$H$14+СВЦЭМ!$D$10+'СЕТ СН'!$H$5-'СЕТ СН'!$H$24</f>
        <v>2803.3992137199998</v>
      </c>
      <c r="C101" s="36">
        <f>SUMIFS(СВЦЭМ!$D$33:$D$776,СВЦЭМ!$A$33:$A$776,$A101,СВЦЭМ!$B$33:$B$776,C$79)+'СЕТ СН'!$H$14+СВЦЭМ!$D$10+'СЕТ СН'!$H$5-'СЕТ СН'!$H$24</f>
        <v>2821.0703663499999</v>
      </c>
      <c r="D101" s="36">
        <f>SUMIFS(СВЦЭМ!$D$33:$D$776,СВЦЭМ!$A$33:$A$776,$A101,СВЦЭМ!$B$33:$B$776,D$79)+'СЕТ СН'!$H$14+СВЦЭМ!$D$10+'СЕТ СН'!$H$5-'СЕТ СН'!$H$24</f>
        <v>2826.3935041599998</v>
      </c>
      <c r="E101" s="36">
        <f>SUMIFS(СВЦЭМ!$D$33:$D$776,СВЦЭМ!$A$33:$A$776,$A101,СВЦЭМ!$B$33:$B$776,E$79)+'СЕТ СН'!$H$14+СВЦЭМ!$D$10+'СЕТ СН'!$H$5-'СЕТ СН'!$H$24</f>
        <v>2827.58109608</v>
      </c>
      <c r="F101" s="36">
        <f>SUMIFS(СВЦЭМ!$D$33:$D$776,СВЦЭМ!$A$33:$A$776,$A101,СВЦЭМ!$B$33:$B$776,F$79)+'СЕТ СН'!$H$14+СВЦЭМ!$D$10+'СЕТ СН'!$H$5-'СЕТ СН'!$H$24</f>
        <v>2824.3268903200001</v>
      </c>
      <c r="G101" s="36">
        <f>SUMIFS(СВЦЭМ!$D$33:$D$776,СВЦЭМ!$A$33:$A$776,$A101,СВЦЭМ!$B$33:$B$776,G$79)+'СЕТ СН'!$H$14+СВЦЭМ!$D$10+'СЕТ СН'!$H$5-'СЕТ СН'!$H$24</f>
        <v>2815.9515206999999</v>
      </c>
      <c r="H101" s="36">
        <f>SUMIFS(СВЦЭМ!$D$33:$D$776,СВЦЭМ!$A$33:$A$776,$A101,СВЦЭМ!$B$33:$B$776,H$79)+'СЕТ СН'!$H$14+СВЦЭМ!$D$10+'СЕТ СН'!$H$5-'СЕТ СН'!$H$24</f>
        <v>2793.2496706100001</v>
      </c>
      <c r="I101" s="36">
        <f>SUMIFS(СВЦЭМ!$D$33:$D$776,СВЦЭМ!$A$33:$A$776,$A101,СВЦЭМ!$B$33:$B$776,I$79)+'СЕТ СН'!$H$14+СВЦЭМ!$D$10+'СЕТ СН'!$H$5-'СЕТ СН'!$H$24</f>
        <v>2760.13640799</v>
      </c>
      <c r="J101" s="36">
        <f>SUMIFS(СВЦЭМ!$D$33:$D$776,СВЦЭМ!$A$33:$A$776,$A101,СВЦЭМ!$B$33:$B$776,J$79)+'СЕТ СН'!$H$14+СВЦЭМ!$D$10+'СЕТ СН'!$H$5-'СЕТ СН'!$H$24</f>
        <v>2764.9818438100001</v>
      </c>
      <c r="K101" s="36">
        <f>SUMIFS(СВЦЭМ!$D$33:$D$776,СВЦЭМ!$A$33:$A$776,$A101,СВЦЭМ!$B$33:$B$776,K$79)+'СЕТ СН'!$H$14+СВЦЭМ!$D$10+'СЕТ СН'!$H$5-'СЕТ СН'!$H$24</f>
        <v>2774.7557728900001</v>
      </c>
      <c r="L101" s="36">
        <f>SUMIFS(СВЦЭМ!$D$33:$D$776,СВЦЭМ!$A$33:$A$776,$A101,СВЦЭМ!$B$33:$B$776,L$79)+'СЕТ СН'!$H$14+СВЦЭМ!$D$10+'СЕТ СН'!$H$5-'СЕТ СН'!$H$24</f>
        <v>2785.52030874</v>
      </c>
      <c r="M101" s="36">
        <f>SUMIFS(СВЦЭМ!$D$33:$D$776,СВЦЭМ!$A$33:$A$776,$A101,СВЦЭМ!$B$33:$B$776,M$79)+'СЕТ СН'!$H$14+СВЦЭМ!$D$10+'СЕТ СН'!$H$5-'СЕТ СН'!$H$24</f>
        <v>2794.1325733100002</v>
      </c>
      <c r="N101" s="36">
        <f>SUMIFS(СВЦЭМ!$D$33:$D$776,СВЦЭМ!$A$33:$A$776,$A101,СВЦЭМ!$B$33:$B$776,N$79)+'СЕТ СН'!$H$14+СВЦЭМ!$D$10+'СЕТ СН'!$H$5-'СЕТ СН'!$H$24</f>
        <v>2796.24907949</v>
      </c>
      <c r="O101" s="36">
        <f>SUMIFS(СВЦЭМ!$D$33:$D$776,СВЦЭМ!$A$33:$A$776,$A101,СВЦЭМ!$B$33:$B$776,O$79)+'СЕТ СН'!$H$14+СВЦЭМ!$D$10+'СЕТ СН'!$H$5-'СЕТ СН'!$H$24</f>
        <v>2796.1816235199999</v>
      </c>
      <c r="P101" s="36">
        <f>SUMIFS(СВЦЭМ!$D$33:$D$776,СВЦЭМ!$A$33:$A$776,$A101,СВЦЭМ!$B$33:$B$776,P$79)+'СЕТ СН'!$H$14+СВЦЭМ!$D$10+'СЕТ СН'!$H$5-'СЕТ СН'!$H$24</f>
        <v>2790.1070656100001</v>
      </c>
      <c r="Q101" s="36">
        <f>SUMIFS(СВЦЭМ!$D$33:$D$776,СВЦЭМ!$A$33:$A$776,$A101,СВЦЭМ!$B$33:$B$776,Q$79)+'СЕТ СН'!$H$14+СВЦЭМ!$D$10+'СЕТ СН'!$H$5-'СЕТ СН'!$H$24</f>
        <v>2785.7001067699998</v>
      </c>
      <c r="R101" s="36">
        <f>SUMIFS(СВЦЭМ!$D$33:$D$776,СВЦЭМ!$A$33:$A$776,$A101,СВЦЭМ!$B$33:$B$776,R$79)+'СЕТ СН'!$H$14+СВЦЭМ!$D$10+'СЕТ СН'!$H$5-'СЕТ СН'!$H$24</f>
        <v>2780.3296727500001</v>
      </c>
      <c r="S101" s="36">
        <f>SUMIFS(СВЦЭМ!$D$33:$D$776,СВЦЭМ!$A$33:$A$776,$A101,СВЦЭМ!$B$33:$B$776,S$79)+'СЕТ СН'!$H$14+СВЦЭМ!$D$10+'СЕТ СН'!$H$5-'СЕТ СН'!$H$24</f>
        <v>2781.9675195099999</v>
      </c>
      <c r="T101" s="36">
        <f>SUMIFS(СВЦЭМ!$D$33:$D$776,СВЦЭМ!$A$33:$A$776,$A101,СВЦЭМ!$B$33:$B$776,T$79)+'СЕТ СН'!$H$14+СВЦЭМ!$D$10+'СЕТ СН'!$H$5-'СЕТ СН'!$H$24</f>
        <v>2785.3506053299998</v>
      </c>
      <c r="U101" s="36">
        <f>SUMIFS(СВЦЭМ!$D$33:$D$776,СВЦЭМ!$A$33:$A$776,$A101,СВЦЭМ!$B$33:$B$776,U$79)+'СЕТ СН'!$H$14+СВЦЭМ!$D$10+'СЕТ СН'!$H$5-'СЕТ СН'!$H$24</f>
        <v>2789.5653184499997</v>
      </c>
      <c r="V101" s="36">
        <f>SUMIFS(СВЦЭМ!$D$33:$D$776,СВЦЭМ!$A$33:$A$776,$A101,СВЦЭМ!$B$33:$B$776,V$79)+'СЕТ СН'!$H$14+СВЦЭМ!$D$10+'СЕТ СН'!$H$5-'СЕТ СН'!$H$24</f>
        <v>2798.1576596999998</v>
      </c>
      <c r="W101" s="36">
        <f>SUMIFS(СВЦЭМ!$D$33:$D$776,СВЦЭМ!$A$33:$A$776,$A101,СВЦЭМ!$B$33:$B$776,W$79)+'СЕТ СН'!$H$14+СВЦЭМ!$D$10+'СЕТ СН'!$H$5-'СЕТ СН'!$H$24</f>
        <v>2795.4382652499999</v>
      </c>
      <c r="X101" s="36">
        <f>SUMIFS(СВЦЭМ!$D$33:$D$776,СВЦЭМ!$A$33:$A$776,$A101,СВЦЭМ!$B$33:$B$776,X$79)+'СЕТ СН'!$H$14+СВЦЭМ!$D$10+'СЕТ СН'!$H$5-'СЕТ СН'!$H$24</f>
        <v>2785.3703100600001</v>
      </c>
      <c r="Y101" s="36">
        <f>SUMIFS(СВЦЭМ!$D$33:$D$776,СВЦЭМ!$A$33:$A$776,$A101,СВЦЭМ!$B$33:$B$776,Y$79)+'СЕТ СН'!$H$14+СВЦЭМ!$D$10+'СЕТ СН'!$H$5-'СЕТ СН'!$H$24</f>
        <v>2774.8551500799999</v>
      </c>
    </row>
    <row r="102" spans="1:26" ht="15.75" x14ac:dyDescent="0.2">
      <c r="A102" s="35">
        <f t="shared" si="2"/>
        <v>43884</v>
      </c>
      <c r="B102" s="36">
        <f>SUMIFS(СВЦЭМ!$D$33:$D$776,СВЦЭМ!$A$33:$A$776,$A102,СВЦЭМ!$B$33:$B$776,B$79)+'СЕТ СН'!$H$14+СВЦЭМ!$D$10+'СЕТ СН'!$H$5-'СЕТ СН'!$H$24</f>
        <v>2810.5513449999999</v>
      </c>
      <c r="C102" s="36">
        <f>SUMIFS(СВЦЭМ!$D$33:$D$776,СВЦЭМ!$A$33:$A$776,$A102,СВЦЭМ!$B$33:$B$776,C$79)+'СЕТ СН'!$H$14+СВЦЭМ!$D$10+'СЕТ СН'!$H$5-'СЕТ СН'!$H$24</f>
        <v>2830.1547809100002</v>
      </c>
      <c r="D102" s="36">
        <f>SUMIFS(СВЦЭМ!$D$33:$D$776,СВЦЭМ!$A$33:$A$776,$A102,СВЦЭМ!$B$33:$B$776,D$79)+'СЕТ СН'!$H$14+СВЦЭМ!$D$10+'СЕТ СН'!$H$5-'СЕТ СН'!$H$24</f>
        <v>2842.18640684</v>
      </c>
      <c r="E102" s="36">
        <f>SUMIFS(СВЦЭМ!$D$33:$D$776,СВЦЭМ!$A$33:$A$776,$A102,СВЦЭМ!$B$33:$B$776,E$79)+'СЕТ СН'!$H$14+СВЦЭМ!$D$10+'СЕТ СН'!$H$5-'СЕТ СН'!$H$24</f>
        <v>2847.8632426099998</v>
      </c>
      <c r="F102" s="36">
        <f>SUMIFS(СВЦЭМ!$D$33:$D$776,СВЦЭМ!$A$33:$A$776,$A102,СВЦЭМ!$B$33:$B$776,F$79)+'СЕТ СН'!$H$14+СВЦЭМ!$D$10+'СЕТ СН'!$H$5-'СЕТ СН'!$H$24</f>
        <v>2850.2922176799998</v>
      </c>
      <c r="G102" s="36">
        <f>SUMIFS(СВЦЭМ!$D$33:$D$776,СВЦЭМ!$A$33:$A$776,$A102,СВЦЭМ!$B$33:$B$776,G$79)+'СЕТ СН'!$H$14+СВЦЭМ!$D$10+'СЕТ СН'!$H$5-'СЕТ СН'!$H$24</f>
        <v>2852.2851560700001</v>
      </c>
      <c r="H102" s="36">
        <f>SUMIFS(СВЦЭМ!$D$33:$D$776,СВЦЭМ!$A$33:$A$776,$A102,СВЦЭМ!$B$33:$B$776,H$79)+'СЕТ СН'!$H$14+СВЦЭМ!$D$10+'СЕТ СН'!$H$5-'СЕТ СН'!$H$24</f>
        <v>2840.0851683000001</v>
      </c>
      <c r="I102" s="36">
        <f>SUMIFS(СВЦЭМ!$D$33:$D$776,СВЦЭМ!$A$33:$A$776,$A102,СВЦЭМ!$B$33:$B$776,I$79)+'СЕТ СН'!$H$14+СВЦЭМ!$D$10+'СЕТ СН'!$H$5-'СЕТ СН'!$H$24</f>
        <v>2827.7171167199999</v>
      </c>
      <c r="J102" s="36">
        <f>SUMIFS(СВЦЭМ!$D$33:$D$776,СВЦЭМ!$A$33:$A$776,$A102,СВЦЭМ!$B$33:$B$776,J$79)+'СЕТ СН'!$H$14+СВЦЭМ!$D$10+'СЕТ СН'!$H$5-'СЕТ СН'!$H$24</f>
        <v>2798.2826525800001</v>
      </c>
      <c r="K102" s="36">
        <f>SUMIFS(СВЦЭМ!$D$33:$D$776,СВЦЭМ!$A$33:$A$776,$A102,СВЦЭМ!$B$33:$B$776,K$79)+'СЕТ СН'!$H$14+СВЦЭМ!$D$10+'СЕТ СН'!$H$5-'СЕТ СН'!$H$24</f>
        <v>2754.1771717699999</v>
      </c>
      <c r="L102" s="36">
        <f>SUMIFS(СВЦЭМ!$D$33:$D$776,СВЦЭМ!$A$33:$A$776,$A102,СВЦЭМ!$B$33:$B$776,L$79)+'СЕТ СН'!$H$14+СВЦЭМ!$D$10+'СЕТ СН'!$H$5-'СЕТ СН'!$H$24</f>
        <v>2733.8666683800002</v>
      </c>
      <c r="M102" s="36">
        <f>SUMIFS(СВЦЭМ!$D$33:$D$776,СВЦЭМ!$A$33:$A$776,$A102,СВЦЭМ!$B$33:$B$776,M$79)+'СЕТ СН'!$H$14+СВЦЭМ!$D$10+'СЕТ СН'!$H$5-'СЕТ СН'!$H$24</f>
        <v>2740.1422560299998</v>
      </c>
      <c r="N102" s="36">
        <f>SUMIFS(СВЦЭМ!$D$33:$D$776,СВЦЭМ!$A$33:$A$776,$A102,СВЦЭМ!$B$33:$B$776,N$79)+'СЕТ СН'!$H$14+СВЦЭМ!$D$10+'СЕТ СН'!$H$5-'СЕТ СН'!$H$24</f>
        <v>2759.9881402699998</v>
      </c>
      <c r="O102" s="36">
        <f>SUMIFS(СВЦЭМ!$D$33:$D$776,СВЦЭМ!$A$33:$A$776,$A102,СВЦЭМ!$B$33:$B$776,O$79)+'СЕТ СН'!$H$14+СВЦЭМ!$D$10+'СЕТ СН'!$H$5-'СЕТ СН'!$H$24</f>
        <v>2774.9259121099999</v>
      </c>
      <c r="P102" s="36">
        <f>SUMIFS(СВЦЭМ!$D$33:$D$776,СВЦЭМ!$A$33:$A$776,$A102,СВЦЭМ!$B$33:$B$776,P$79)+'СЕТ СН'!$H$14+СВЦЭМ!$D$10+'СЕТ СН'!$H$5-'СЕТ СН'!$H$24</f>
        <v>2782.5122092199999</v>
      </c>
      <c r="Q102" s="36">
        <f>SUMIFS(СВЦЭМ!$D$33:$D$776,СВЦЭМ!$A$33:$A$776,$A102,СВЦЭМ!$B$33:$B$776,Q$79)+'СЕТ СН'!$H$14+СВЦЭМ!$D$10+'СЕТ СН'!$H$5-'СЕТ СН'!$H$24</f>
        <v>2793.0769886200001</v>
      </c>
      <c r="R102" s="36">
        <f>SUMIFS(СВЦЭМ!$D$33:$D$776,СВЦЭМ!$A$33:$A$776,$A102,СВЦЭМ!$B$33:$B$776,R$79)+'СЕТ СН'!$H$14+СВЦЭМ!$D$10+'СЕТ СН'!$H$5-'СЕТ СН'!$H$24</f>
        <v>2791.81611957</v>
      </c>
      <c r="S102" s="36">
        <f>SUMIFS(СВЦЭМ!$D$33:$D$776,СВЦЭМ!$A$33:$A$776,$A102,СВЦЭМ!$B$33:$B$776,S$79)+'СЕТ СН'!$H$14+СВЦЭМ!$D$10+'СЕТ СН'!$H$5-'СЕТ СН'!$H$24</f>
        <v>2781.80385961</v>
      </c>
      <c r="T102" s="36">
        <f>SUMIFS(СВЦЭМ!$D$33:$D$776,СВЦЭМ!$A$33:$A$776,$A102,СВЦЭМ!$B$33:$B$776,T$79)+'СЕТ СН'!$H$14+СВЦЭМ!$D$10+'СЕТ СН'!$H$5-'СЕТ СН'!$H$24</f>
        <v>2758.4173711399999</v>
      </c>
      <c r="U102" s="36">
        <f>SUMIFS(СВЦЭМ!$D$33:$D$776,СВЦЭМ!$A$33:$A$776,$A102,СВЦЭМ!$B$33:$B$776,U$79)+'СЕТ СН'!$H$14+СВЦЭМ!$D$10+'СЕТ СН'!$H$5-'СЕТ СН'!$H$24</f>
        <v>2741.5304968299997</v>
      </c>
      <c r="V102" s="36">
        <f>SUMIFS(СВЦЭМ!$D$33:$D$776,СВЦЭМ!$A$33:$A$776,$A102,СВЦЭМ!$B$33:$B$776,V$79)+'СЕТ СН'!$H$14+СВЦЭМ!$D$10+'СЕТ СН'!$H$5-'СЕТ СН'!$H$24</f>
        <v>2752.80410545</v>
      </c>
      <c r="W102" s="36">
        <f>SUMIFS(СВЦЭМ!$D$33:$D$776,СВЦЭМ!$A$33:$A$776,$A102,СВЦЭМ!$B$33:$B$776,W$79)+'СЕТ СН'!$H$14+СВЦЭМ!$D$10+'СЕТ СН'!$H$5-'СЕТ СН'!$H$24</f>
        <v>2764.87311589</v>
      </c>
      <c r="X102" s="36">
        <f>SUMIFS(СВЦЭМ!$D$33:$D$776,СВЦЭМ!$A$33:$A$776,$A102,СВЦЭМ!$B$33:$B$776,X$79)+'СЕТ СН'!$H$14+СВЦЭМ!$D$10+'СЕТ СН'!$H$5-'СЕТ СН'!$H$24</f>
        <v>2785.17915576</v>
      </c>
      <c r="Y102" s="36">
        <f>SUMIFS(СВЦЭМ!$D$33:$D$776,СВЦЭМ!$A$33:$A$776,$A102,СВЦЭМ!$B$33:$B$776,Y$79)+'СЕТ СН'!$H$14+СВЦЭМ!$D$10+'СЕТ СН'!$H$5-'СЕТ СН'!$H$24</f>
        <v>2805.05381992</v>
      </c>
    </row>
    <row r="103" spans="1:26" ht="15.75" x14ac:dyDescent="0.2">
      <c r="A103" s="35">
        <f t="shared" si="2"/>
        <v>43885</v>
      </c>
      <c r="B103" s="36">
        <f>SUMIFS(СВЦЭМ!$D$33:$D$776,СВЦЭМ!$A$33:$A$776,$A103,СВЦЭМ!$B$33:$B$776,B$79)+'СЕТ СН'!$H$14+СВЦЭМ!$D$10+'СЕТ СН'!$H$5-'СЕТ СН'!$H$24</f>
        <v>2804.84148637</v>
      </c>
      <c r="C103" s="36">
        <f>SUMIFS(СВЦЭМ!$D$33:$D$776,СВЦЭМ!$A$33:$A$776,$A103,СВЦЭМ!$B$33:$B$776,C$79)+'СЕТ СН'!$H$14+СВЦЭМ!$D$10+'СЕТ СН'!$H$5-'СЕТ СН'!$H$24</f>
        <v>2817.4901361799998</v>
      </c>
      <c r="D103" s="36">
        <f>SUMIFS(СВЦЭМ!$D$33:$D$776,СВЦЭМ!$A$33:$A$776,$A103,СВЦЭМ!$B$33:$B$776,D$79)+'СЕТ СН'!$H$14+СВЦЭМ!$D$10+'СЕТ СН'!$H$5-'СЕТ СН'!$H$24</f>
        <v>2833.7782297899998</v>
      </c>
      <c r="E103" s="36">
        <f>SUMIFS(СВЦЭМ!$D$33:$D$776,СВЦЭМ!$A$33:$A$776,$A103,СВЦЭМ!$B$33:$B$776,E$79)+'СЕТ СН'!$H$14+СВЦЭМ!$D$10+'СЕТ СН'!$H$5-'СЕТ СН'!$H$24</f>
        <v>2851.8160606399997</v>
      </c>
      <c r="F103" s="36">
        <f>SUMIFS(СВЦЭМ!$D$33:$D$776,СВЦЭМ!$A$33:$A$776,$A103,СВЦЭМ!$B$33:$B$776,F$79)+'СЕТ СН'!$H$14+СВЦЭМ!$D$10+'СЕТ СН'!$H$5-'СЕТ СН'!$H$24</f>
        <v>2853.8453211299998</v>
      </c>
      <c r="G103" s="36">
        <f>SUMIFS(СВЦЭМ!$D$33:$D$776,СВЦЭМ!$A$33:$A$776,$A103,СВЦЭМ!$B$33:$B$776,G$79)+'СЕТ СН'!$H$14+СВЦЭМ!$D$10+'СЕТ СН'!$H$5-'СЕТ СН'!$H$24</f>
        <v>2851.1293637399999</v>
      </c>
      <c r="H103" s="36">
        <f>SUMIFS(СВЦЭМ!$D$33:$D$776,СВЦЭМ!$A$33:$A$776,$A103,СВЦЭМ!$B$33:$B$776,H$79)+'СЕТ СН'!$H$14+СВЦЭМ!$D$10+'СЕТ СН'!$H$5-'СЕТ СН'!$H$24</f>
        <v>2842.3086626899999</v>
      </c>
      <c r="I103" s="36">
        <f>SUMIFS(СВЦЭМ!$D$33:$D$776,СВЦЭМ!$A$33:$A$776,$A103,СВЦЭМ!$B$33:$B$776,I$79)+'СЕТ СН'!$H$14+СВЦЭМ!$D$10+'СЕТ СН'!$H$5-'СЕТ СН'!$H$24</f>
        <v>2822.7038350399998</v>
      </c>
      <c r="J103" s="36">
        <f>SUMIFS(СВЦЭМ!$D$33:$D$776,СВЦЭМ!$A$33:$A$776,$A103,СВЦЭМ!$B$33:$B$776,J$79)+'СЕТ СН'!$H$14+СВЦЭМ!$D$10+'СЕТ СН'!$H$5-'СЕТ СН'!$H$24</f>
        <v>2789.4426647299997</v>
      </c>
      <c r="K103" s="36">
        <f>SUMIFS(СВЦЭМ!$D$33:$D$776,СВЦЭМ!$A$33:$A$776,$A103,СВЦЭМ!$B$33:$B$776,K$79)+'СЕТ СН'!$H$14+СВЦЭМ!$D$10+'СЕТ СН'!$H$5-'СЕТ СН'!$H$24</f>
        <v>2757.00806534</v>
      </c>
      <c r="L103" s="36">
        <f>SUMIFS(СВЦЭМ!$D$33:$D$776,СВЦЭМ!$A$33:$A$776,$A103,СВЦЭМ!$B$33:$B$776,L$79)+'СЕТ СН'!$H$14+СВЦЭМ!$D$10+'СЕТ СН'!$H$5-'СЕТ СН'!$H$24</f>
        <v>2752.3993388499998</v>
      </c>
      <c r="M103" s="36">
        <f>SUMIFS(СВЦЭМ!$D$33:$D$776,СВЦЭМ!$A$33:$A$776,$A103,СВЦЭМ!$B$33:$B$776,M$79)+'СЕТ СН'!$H$14+СВЦЭМ!$D$10+'СЕТ СН'!$H$5-'СЕТ СН'!$H$24</f>
        <v>2756.4386205400001</v>
      </c>
      <c r="N103" s="36">
        <f>SUMIFS(СВЦЭМ!$D$33:$D$776,СВЦЭМ!$A$33:$A$776,$A103,СВЦЭМ!$B$33:$B$776,N$79)+'СЕТ СН'!$H$14+СВЦЭМ!$D$10+'СЕТ СН'!$H$5-'СЕТ СН'!$H$24</f>
        <v>2767.6700818199997</v>
      </c>
      <c r="O103" s="36">
        <f>SUMIFS(СВЦЭМ!$D$33:$D$776,СВЦЭМ!$A$33:$A$776,$A103,СВЦЭМ!$B$33:$B$776,O$79)+'СЕТ СН'!$H$14+СВЦЭМ!$D$10+'СЕТ СН'!$H$5-'СЕТ СН'!$H$24</f>
        <v>2786.7582184399998</v>
      </c>
      <c r="P103" s="36">
        <f>SUMIFS(СВЦЭМ!$D$33:$D$776,СВЦЭМ!$A$33:$A$776,$A103,СВЦЭМ!$B$33:$B$776,P$79)+'СЕТ СН'!$H$14+СВЦЭМ!$D$10+'СЕТ СН'!$H$5-'СЕТ СН'!$H$24</f>
        <v>2796.9446742599998</v>
      </c>
      <c r="Q103" s="36">
        <f>SUMIFS(СВЦЭМ!$D$33:$D$776,СВЦЭМ!$A$33:$A$776,$A103,СВЦЭМ!$B$33:$B$776,Q$79)+'СЕТ СН'!$H$14+СВЦЭМ!$D$10+'СЕТ СН'!$H$5-'СЕТ СН'!$H$24</f>
        <v>2796.54620355</v>
      </c>
      <c r="R103" s="36">
        <f>SUMIFS(СВЦЭМ!$D$33:$D$776,СВЦЭМ!$A$33:$A$776,$A103,СВЦЭМ!$B$33:$B$776,R$79)+'СЕТ СН'!$H$14+СВЦЭМ!$D$10+'СЕТ СН'!$H$5-'СЕТ СН'!$H$24</f>
        <v>2794.47375001</v>
      </c>
      <c r="S103" s="36">
        <f>SUMIFS(СВЦЭМ!$D$33:$D$776,СВЦЭМ!$A$33:$A$776,$A103,СВЦЭМ!$B$33:$B$776,S$79)+'СЕТ СН'!$H$14+СВЦЭМ!$D$10+'СЕТ СН'!$H$5-'СЕТ СН'!$H$24</f>
        <v>2781.4063165399998</v>
      </c>
      <c r="T103" s="36">
        <f>SUMIFS(СВЦЭМ!$D$33:$D$776,СВЦЭМ!$A$33:$A$776,$A103,СВЦЭМ!$B$33:$B$776,T$79)+'СЕТ СН'!$H$14+СВЦЭМ!$D$10+'СЕТ СН'!$H$5-'СЕТ СН'!$H$24</f>
        <v>2753.6180122400001</v>
      </c>
      <c r="U103" s="36">
        <f>SUMIFS(СВЦЭМ!$D$33:$D$776,СВЦЭМ!$A$33:$A$776,$A103,СВЦЭМ!$B$33:$B$776,U$79)+'СЕТ СН'!$H$14+СВЦЭМ!$D$10+'СЕТ СН'!$H$5-'СЕТ СН'!$H$24</f>
        <v>2729.48770178</v>
      </c>
      <c r="V103" s="36">
        <f>SUMIFS(СВЦЭМ!$D$33:$D$776,СВЦЭМ!$A$33:$A$776,$A103,СВЦЭМ!$B$33:$B$776,V$79)+'СЕТ СН'!$H$14+СВЦЭМ!$D$10+'СЕТ СН'!$H$5-'СЕТ СН'!$H$24</f>
        <v>2737.54717794</v>
      </c>
      <c r="W103" s="36">
        <f>SUMIFS(СВЦЭМ!$D$33:$D$776,СВЦЭМ!$A$33:$A$776,$A103,СВЦЭМ!$B$33:$B$776,W$79)+'СЕТ СН'!$H$14+СВЦЭМ!$D$10+'СЕТ СН'!$H$5-'СЕТ СН'!$H$24</f>
        <v>2753.9979898800002</v>
      </c>
      <c r="X103" s="36">
        <f>SUMIFS(СВЦЭМ!$D$33:$D$776,СВЦЭМ!$A$33:$A$776,$A103,СВЦЭМ!$B$33:$B$776,X$79)+'СЕТ СН'!$H$14+СВЦЭМ!$D$10+'СЕТ СН'!$H$5-'СЕТ СН'!$H$24</f>
        <v>2764.95324489</v>
      </c>
      <c r="Y103" s="36">
        <f>SUMIFS(СВЦЭМ!$D$33:$D$776,СВЦЭМ!$A$33:$A$776,$A103,СВЦЭМ!$B$33:$B$776,Y$79)+'СЕТ СН'!$H$14+СВЦЭМ!$D$10+'СЕТ СН'!$H$5-'СЕТ СН'!$H$24</f>
        <v>2791.0371898599997</v>
      </c>
    </row>
    <row r="104" spans="1:26" ht="15.75" x14ac:dyDescent="0.2">
      <c r="A104" s="35">
        <f t="shared" si="2"/>
        <v>43886</v>
      </c>
      <c r="B104" s="36">
        <f>SUMIFS(СВЦЭМ!$D$33:$D$776,СВЦЭМ!$A$33:$A$776,$A104,СВЦЭМ!$B$33:$B$776,B$79)+'СЕТ СН'!$H$14+СВЦЭМ!$D$10+'СЕТ СН'!$H$5-'СЕТ СН'!$H$24</f>
        <v>2837.7915407599999</v>
      </c>
      <c r="C104" s="36">
        <f>SUMIFS(СВЦЭМ!$D$33:$D$776,СВЦЭМ!$A$33:$A$776,$A104,СВЦЭМ!$B$33:$B$776,C$79)+'СЕТ СН'!$H$14+СВЦЭМ!$D$10+'СЕТ СН'!$H$5-'СЕТ СН'!$H$24</f>
        <v>2847.0850470999999</v>
      </c>
      <c r="D104" s="36">
        <f>SUMIFS(СВЦЭМ!$D$33:$D$776,СВЦЭМ!$A$33:$A$776,$A104,СВЦЭМ!$B$33:$B$776,D$79)+'СЕТ СН'!$H$14+СВЦЭМ!$D$10+'СЕТ СН'!$H$5-'СЕТ СН'!$H$24</f>
        <v>2865.55921661</v>
      </c>
      <c r="E104" s="36">
        <f>SUMIFS(СВЦЭМ!$D$33:$D$776,СВЦЭМ!$A$33:$A$776,$A104,СВЦЭМ!$B$33:$B$776,E$79)+'СЕТ СН'!$H$14+СВЦЭМ!$D$10+'СЕТ СН'!$H$5-'СЕТ СН'!$H$24</f>
        <v>2883.2267976100002</v>
      </c>
      <c r="F104" s="36">
        <f>SUMIFS(СВЦЭМ!$D$33:$D$776,СВЦЭМ!$A$33:$A$776,$A104,СВЦЭМ!$B$33:$B$776,F$79)+'СЕТ СН'!$H$14+СВЦЭМ!$D$10+'СЕТ СН'!$H$5-'СЕТ СН'!$H$24</f>
        <v>2871.7797421099999</v>
      </c>
      <c r="G104" s="36">
        <f>SUMIFS(СВЦЭМ!$D$33:$D$776,СВЦЭМ!$A$33:$A$776,$A104,СВЦЭМ!$B$33:$B$776,G$79)+'СЕТ СН'!$H$14+СВЦЭМ!$D$10+'СЕТ СН'!$H$5-'СЕТ СН'!$H$24</f>
        <v>2850.2373851799998</v>
      </c>
      <c r="H104" s="36">
        <f>SUMIFS(СВЦЭМ!$D$33:$D$776,СВЦЭМ!$A$33:$A$776,$A104,СВЦЭМ!$B$33:$B$776,H$79)+'СЕТ СН'!$H$14+СВЦЭМ!$D$10+'СЕТ СН'!$H$5-'СЕТ СН'!$H$24</f>
        <v>2822.3381299799998</v>
      </c>
      <c r="I104" s="36">
        <f>SUMIFS(СВЦЭМ!$D$33:$D$776,СВЦЭМ!$A$33:$A$776,$A104,СВЦЭМ!$B$33:$B$776,I$79)+'СЕТ СН'!$H$14+СВЦЭМ!$D$10+'СЕТ СН'!$H$5-'СЕТ СН'!$H$24</f>
        <v>2795.86383828</v>
      </c>
      <c r="J104" s="36">
        <f>SUMIFS(СВЦЭМ!$D$33:$D$776,СВЦЭМ!$A$33:$A$776,$A104,СВЦЭМ!$B$33:$B$776,J$79)+'СЕТ СН'!$H$14+СВЦЭМ!$D$10+'СЕТ СН'!$H$5-'СЕТ СН'!$H$24</f>
        <v>2771.0710887199998</v>
      </c>
      <c r="K104" s="36">
        <f>SUMIFS(СВЦЭМ!$D$33:$D$776,СВЦЭМ!$A$33:$A$776,$A104,СВЦЭМ!$B$33:$B$776,K$79)+'СЕТ СН'!$H$14+СВЦЭМ!$D$10+'СЕТ СН'!$H$5-'СЕТ СН'!$H$24</f>
        <v>2751.2248500300002</v>
      </c>
      <c r="L104" s="36">
        <f>SUMIFS(СВЦЭМ!$D$33:$D$776,СВЦЭМ!$A$33:$A$776,$A104,СВЦЭМ!$B$33:$B$776,L$79)+'СЕТ СН'!$H$14+СВЦЭМ!$D$10+'СЕТ СН'!$H$5-'СЕТ СН'!$H$24</f>
        <v>2750.9911563400001</v>
      </c>
      <c r="M104" s="36">
        <f>SUMIFS(СВЦЭМ!$D$33:$D$776,СВЦЭМ!$A$33:$A$776,$A104,СВЦЭМ!$B$33:$B$776,M$79)+'СЕТ СН'!$H$14+СВЦЭМ!$D$10+'СЕТ СН'!$H$5-'СЕТ СН'!$H$24</f>
        <v>2762.01593839</v>
      </c>
      <c r="N104" s="36">
        <f>SUMIFS(СВЦЭМ!$D$33:$D$776,СВЦЭМ!$A$33:$A$776,$A104,СВЦЭМ!$B$33:$B$776,N$79)+'СЕТ СН'!$H$14+СВЦЭМ!$D$10+'СЕТ СН'!$H$5-'СЕТ СН'!$H$24</f>
        <v>2773.7997366599998</v>
      </c>
      <c r="O104" s="36">
        <f>SUMIFS(СВЦЭМ!$D$33:$D$776,СВЦЭМ!$A$33:$A$776,$A104,СВЦЭМ!$B$33:$B$776,O$79)+'СЕТ СН'!$H$14+СВЦЭМ!$D$10+'СЕТ СН'!$H$5-'СЕТ СН'!$H$24</f>
        <v>2792.4252206800002</v>
      </c>
      <c r="P104" s="36">
        <f>SUMIFS(СВЦЭМ!$D$33:$D$776,СВЦЭМ!$A$33:$A$776,$A104,СВЦЭМ!$B$33:$B$776,P$79)+'СЕТ СН'!$H$14+СВЦЭМ!$D$10+'СЕТ СН'!$H$5-'СЕТ СН'!$H$24</f>
        <v>2827.0918948099998</v>
      </c>
      <c r="Q104" s="36">
        <f>SUMIFS(СВЦЭМ!$D$33:$D$776,СВЦЭМ!$A$33:$A$776,$A104,СВЦЭМ!$B$33:$B$776,Q$79)+'СЕТ СН'!$H$14+СВЦЭМ!$D$10+'СЕТ СН'!$H$5-'СЕТ СН'!$H$24</f>
        <v>2846.2661969599999</v>
      </c>
      <c r="R104" s="36">
        <f>SUMIFS(СВЦЭМ!$D$33:$D$776,СВЦЭМ!$A$33:$A$776,$A104,СВЦЭМ!$B$33:$B$776,R$79)+'СЕТ СН'!$H$14+СВЦЭМ!$D$10+'СЕТ СН'!$H$5-'СЕТ СН'!$H$24</f>
        <v>2844.6352318199997</v>
      </c>
      <c r="S104" s="36">
        <f>SUMIFS(СВЦЭМ!$D$33:$D$776,СВЦЭМ!$A$33:$A$776,$A104,СВЦЭМ!$B$33:$B$776,S$79)+'СЕТ СН'!$H$14+СВЦЭМ!$D$10+'СЕТ СН'!$H$5-'СЕТ СН'!$H$24</f>
        <v>2804.0478567499999</v>
      </c>
      <c r="T104" s="36">
        <f>SUMIFS(СВЦЭМ!$D$33:$D$776,СВЦЭМ!$A$33:$A$776,$A104,СВЦЭМ!$B$33:$B$776,T$79)+'СЕТ СН'!$H$14+СВЦЭМ!$D$10+'СЕТ СН'!$H$5-'СЕТ СН'!$H$24</f>
        <v>2768.7890602500001</v>
      </c>
      <c r="U104" s="36">
        <f>SUMIFS(СВЦЭМ!$D$33:$D$776,СВЦЭМ!$A$33:$A$776,$A104,СВЦЭМ!$B$33:$B$776,U$79)+'СЕТ СН'!$H$14+СВЦЭМ!$D$10+'СЕТ СН'!$H$5-'СЕТ СН'!$H$24</f>
        <v>2742.5298224799999</v>
      </c>
      <c r="V104" s="36">
        <f>SUMIFS(СВЦЭМ!$D$33:$D$776,СВЦЭМ!$A$33:$A$776,$A104,СВЦЭМ!$B$33:$B$776,V$79)+'СЕТ СН'!$H$14+СВЦЭМ!$D$10+'СЕТ СН'!$H$5-'СЕТ СН'!$H$24</f>
        <v>2739.4527431699998</v>
      </c>
      <c r="W104" s="36">
        <f>SUMIFS(СВЦЭМ!$D$33:$D$776,СВЦЭМ!$A$33:$A$776,$A104,СВЦЭМ!$B$33:$B$776,W$79)+'СЕТ СН'!$H$14+СВЦЭМ!$D$10+'СЕТ СН'!$H$5-'СЕТ СН'!$H$24</f>
        <v>2767.9915605599999</v>
      </c>
      <c r="X104" s="36">
        <f>SUMIFS(СВЦЭМ!$D$33:$D$776,СВЦЭМ!$A$33:$A$776,$A104,СВЦЭМ!$B$33:$B$776,X$79)+'СЕТ СН'!$H$14+СВЦЭМ!$D$10+'СЕТ СН'!$H$5-'СЕТ СН'!$H$24</f>
        <v>2792.3265532199998</v>
      </c>
      <c r="Y104" s="36">
        <f>SUMIFS(СВЦЭМ!$D$33:$D$776,СВЦЭМ!$A$33:$A$776,$A104,СВЦЭМ!$B$33:$B$776,Y$79)+'СЕТ СН'!$H$14+СВЦЭМ!$D$10+'СЕТ СН'!$H$5-'СЕТ СН'!$H$24</f>
        <v>2817.02563513</v>
      </c>
    </row>
    <row r="105" spans="1:26" ht="15.75" x14ac:dyDescent="0.2">
      <c r="A105" s="35">
        <f t="shared" si="2"/>
        <v>43887</v>
      </c>
      <c r="B105" s="36">
        <f>SUMIFS(СВЦЭМ!$D$33:$D$776,СВЦЭМ!$A$33:$A$776,$A105,СВЦЭМ!$B$33:$B$776,B$79)+'СЕТ СН'!$H$14+СВЦЭМ!$D$10+'СЕТ СН'!$H$5-'СЕТ СН'!$H$24</f>
        <v>2844.2693489100002</v>
      </c>
      <c r="C105" s="36">
        <f>SUMIFS(СВЦЭМ!$D$33:$D$776,СВЦЭМ!$A$33:$A$776,$A105,СВЦЭМ!$B$33:$B$776,C$79)+'СЕТ СН'!$H$14+СВЦЭМ!$D$10+'СЕТ СН'!$H$5-'СЕТ СН'!$H$24</f>
        <v>2868.0038146100001</v>
      </c>
      <c r="D105" s="36">
        <f>SUMIFS(СВЦЭМ!$D$33:$D$776,СВЦЭМ!$A$33:$A$776,$A105,СВЦЭМ!$B$33:$B$776,D$79)+'СЕТ СН'!$H$14+СВЦЭМ!$D$10+'СЕТ СН'!$H$5-'СЕТ СН'!$H$24</f>
        <v>2877.3172642899999</v>
      </c>
      <c r="E105" s="36">
        <f>SUMIFS(СВЦЭМ!$D$33:$D$776,СВЦЭМ!$A$33:$A$776,$A105,СВЦЭМ!$B$33:$B$776,E$79)+'СЕТ СН'!$H$14+СВЦЭМ!$D$10+'СЕТ СН'!$H$5-'СЕТ СН'!$H$24</f>
        <v>2891.5392476899997</v>
      </c>
      <c r="F105" s="36">
        <f>SUMIFS(СВЦЭМ!$D$33:$D$776,СВЦЭМ!$A$33:$A$776,$A105,СВЦЭМ!$B$33:$B$776,F$79)+'СЕТ СН'!$H$14+СВЦЭМ!$D$10+'СЕТ СН'!$H$5-'СЕТ СН'!$H$24</f>
        <v>2881.5742024199999</v>
      </c>
      <c r="G105" s="36">
        <f>SUMIFS(СВЦЭМ!$D$33:$D$776,СВЦЭМ!$A$33:$A$776,$A105,СВЦЭМ!$B$33:$B$776,G$79)+'СЕТ СН'!$H$14+СВЦЭМ!$D$10+'СЕТ СН'!$H$5-'СЕТ СН'!$H$24</f>
        <v>2856.63863782</v>
      </c>
      <c r="H105" s="36">
        <f>SUMIFS(СВЦЭМ!$D$33:$D$776,СВЦЭМ!$A$33:$A$776,$A105,СВЦЭМ!$B$33:$B$776,H$79)+'СЕТ СН'!$H$14+СВЦЭМ!$D$10+'СЕТ СН'!$H$5-'СЕТ СН'!$H$24</f>
        <v>2818.73214379</v>
      </c>
      <c r="I105" s="36">
        <f>SUMIFS(СВЦЭМ!$D$33:$D$776,СВЦЭМ!$A$33:$A$776,$A105,СВЦЭМ!$B$33:$B$776,I$79)+'СЕТ СН'!$H$14+СВЦЭМ!$D$10+'СЕТ СН'!$H$5-'СЕТ СН'!$H$24</f>
        <v>2792.5628500600001</v>
      </c>
      <c r="J105" s="36">
        <f>SUMIFS(СВЦЭМ!$D$33:$D$776,СВЦЭМ!$A$33:$A$776,$A105,СВЦЭМ!$B$33:$B$776,J$79)+'СЕТ СН'!$H$14+СВЦЭМ!$D$10+'СЕТ СН'!$H$5-'СЕТ СН'!$H$24</f>
        <v>2759.2465616899999</v>
      </c>
      <c r="K105" s="36">
        <f>SUMIFS(СВЦЭМ!$D$33:$D$776,СВЦЭМ!$A$33:$A$776,$A105,СВЦЭМ!$B$33:$B$776,K$79)+'СЕТ СН'!$H$14+СВЦЭМ!$D$10+'СЕТ СН'!$H$5-'СЕТ СН'!$H$24</f>
        <v>2743.4411863699997</v>
      </c>
      <c r="L105" s="36">
        <f>SUMIFS(СВЦЭМ!$D$33:$D$776,СВЦЭМ!$A$33:$A$776,$A105,СВЦЭМ!$B$33:$B$776,L$79)+'СЕТ СН'!$H$14+СВЦЭМ!$D$10+'СЕТ СН'!$H$5-'СЕТ СН'!$H$24</f>
        <v>2751.2315056399998</v>
      </c>
      <c r="M105" s="36">
        <f>SUMIFS(СВЦЭМ!$D$33:$D$776,СВЦЭМ!$A$33:$A$776,$A105,СВЦЭМ!$B$33:$B$776,M$79)+'СЕТ СН'!$H$14+СВЦЭМ!$D$10+'СЕТ СН'!$H$5-'СЕТ СН'!$H$24</f>
        <v>2759.2347863800001</v>
      </c>
      <c r="N105" s="36">
        <f>SUMIFS(СВЦЭМ!$D$33:$D$776,СВЦЭМ!$A$33:$A$776,$A105,СВЦЭМ!$B$33:$B$776,N$79)+'СЕТ СН'!$H$14+СВЦЭМ!$D$10+'СЕТ СН'!$H$5-'СЕТ СН'!$H$24</f>
        <v>2770.8928437300001</v>
      </c>
      <c r="O105" s="36">
        <f>SUMIFS(СВЦЭМ!$D$33:$D$776,СВЦЭМ!$A$33:$A$776,$A105,СВЦЭМ!$B$33:$B$776,O$79)+'СЕТ СН'!$H$14+СВЦЭМ!$D$10+'СЕТ СН'!$H$5-'СЕТ СН'!$H$24</f>
        <v>2786.2813998699999</v>
      </c>
      <c r="P105" s="36">
        <f>SUMIFS(СВЦЭМ!$D$33:$D$776,СВЦЭМ!$A$33:$A$776,$A105,СВЦЭМ!$B$33:$B$776,P$79)+'СЕТ СН'!$H$14+СВЦЭМ!$D$10+'СЕТ СН'!$H$5-'СЕТ СН'!$H$24</f>
        <v>2799.0942400200001</v>
      </c>
      <c r="Q105" s="36">
        <f>SUMIFS(СВЦЭМ!$D$33:$D$776,СВЦЭМ!$A$33:$A$776,$A105,СВЦЭМ!$B$33:$B$776,Q$79)+'СЕТ СН'!$H$14+СВЦЭМ!$D$10+'СЕТ СН'!$H$5-'СЕТ СН'!$H$24</f>
        <v>2805.90616886</v>
      </c>
      <c r="R105" s="36">
        <f>SUMIFS(СВЦЭМ!$D$33:$D$776,СВЦЭМ!$A$33:$A$776,$A105,СВЦЭМ!$B$33:$B$776,R$79)+'СЕТ СН'!$H$14+СВЦЭМ!$D$10+'СЕТ СН'!$H$5-'СЕТ СН'!$H$24</f>
        <v>2797.4282424899998</v>
      </c>
      <c r="S105" s="36">
        <f>SUMIFS(СВЦЭМ!$D$33:$D$776,СВЦЭМ!$A$33:$A$776,$A105,СВЦЭМ!$B$33:$B$776,S$79)+'СЕТ СН'!$H$14+СВЦЭМ!$D$10+'СЕТ СН'!$H$5-'СЕТ СН'!$H$24</f>
        <v>2780.0729868099997</v>
      </c>
      <c r="T105" s="36">
        <f>SUMIFS(СВЦЭМ!$D$33:$D$776,СВЦЭМ!$A$33:$A$776,$A105,СВЦЭМ!$B$33:$B$776,T$79)+'СЕТ СН'!$H$14+СВЦЭМ!$D$10+'СЕТ СН'!$H$5-'СЕТ СН'!$H$24</f>
        <v>2754.2860211799998</v>
      </c>
      <c r="U105" s="36">
        <f>SUMIFS(СВЦЭМ!$D$33:$D$776,СВЦЭМ!$A$33:$A$776,$A105,СВЦЭМ!$B$33:$B$776,U$79)+'СЕТ СН'!$H$14+СВЦЭМ!$D$10+'СЕТ СН'!$H$5-'СЕТ СН'!$H$24</f>
        <v>2745.4796162100001</v>
      </c>
      <c r="V105" s="36">
        <f>SUMIFS(СВЦЭМ!$D$33:$D$776,СВЦЭМ!$A$33:$A$776,$A105,СВЦЭМ!$B$33:$B$776,V$79)+'СЕТ СН'!$H$14+СВЦЭМ!$D$10+'СЕТ СН'!$H$5-'СЕТ СН'!$H$24</f>
        <v>2749.7082458499999</v>
      </c>
      <c r="W105" s="36">
        <f>SUMIFS(СВЦЭМ!$D$33:$D$776,СВЦЭМ!$A$33:$A$776,$A105,СВЦЭМ!$B$33:$B$776,W$79)+'СЕТ СН'!$H$14+СВЦЭМ!$D$10+'СЕТ СН'!$H$5-'СЕТ СН'!$H$24</f>
        <v>2760.3779415899999</v>
      </c>
      <c r="X105" s="36">
        <f>SUMIFS(СВЦЭМ!$D$33:$D$776,СВЦЭМ!$A$33:$A$776,$A105,СВЦЭМ!$B$33:$B$776,X$79)+'СЕТ СН'!$H$14+СВЦЭМ!$D$10+'СЕТ СН'!$H$5-'СЕТ СН'!$H$24</f>
        <v>2778.2197394999998</v>
      </c>
      <c r="Y105" s="36">
        <f>SUMIFS(СВЦЭМ!$D$33:$D$776,СВЦЭМ!$A$33:$A$776,$A105,СВЦЭМ!$B$33:$B$776,Y$79)+'СЕТ СН'!$H$14+СВЦЭМ!$D$10+'СЕТ СН'!$H$5-'СЕТ СН'!$H$24</f>
        <v>2798.70580999</v>
      </c>
    </row>
    <row r="106" spans="1:26" ht="15.75" x14ac:dyDescent="0.2">
      <c r="A106" s="35">
        <f t="shared" si="2"/>
        <v>43888</v>
      </c>
      <c r="B106" s="36">
        <f>SUMIFS(СВЦЭМ!$D$33:$D$776,СВЦЭМ!$A$33:$A$776,$A106,СВЦЭМ!$B$33:$B$776,B$79)+'СЕТ СН'!$H$14+СВЦЭМ!$D$10+'СЕТ СН'!$H$5-'СЕТ СН'!$H$24</f>
        <v>2849.16536855</v>
      </c>
      <c r="C106" s="36">
        <f>SUMIFS(СВЦЭМ!$D$33:$D$776,СВЦЭМ!$A$33:$A$776,$A106,СВЦЭМ!$B$33:$B$776,C$79)+'СЕТ СН'!$H$14+СВЦЭМ!$D$10+'СЕТ СН'!$H$5-'СЕТ СН'!$H$24</f>
        <v>2865.6628479699998</v>
      </c>
      <c r="D106" s="36">
        <f>SUMIFS(СВЦЭМ!$D$33:$D$776,СВЦЭМ!$A$33:$A$776,$A106,СВЦЭМ!$B$33:$B$776,D$79)+'СЕТ СН'!$H$14+СВЦЭМ!$D$10+'СЕТ СН'!$H$5-'СЕТ СН'!$H$24</f>
        <v>2874.0832224400001</v>
      </c>
      <c r="E106" s="36">
        <f>SUMIFS(СВЦЭМ!$D$33:$D$776,СВЦЭМ!$A$33:$A$776,$A106,СВЦЭМ!$B$33:$B$776,E$79)+'СЕТ СН'!$H$14+СВЦЭМ!$D$10+'СЕТ СН'!$H$5-'СЕТ СН'!$H$24</f>
        <v>2886.5185375999999</v>
      </c>
      <c r="F106" s="36">
        <f>SUMIFS(СВЦЭМ!$D$33:$D$776,СВЦЭМ!$A$33:$A$776,$A106,СВЦЭМ!$B$33:$B$776,F$79)+'СЕТ СН'!$H$14+СВЦЭМ!$D$10+'СЕТ СН'!$H$5-'СЕТ СН'!$H$24</f>
        <v>2873.1587146900001</v>
      </c>
      <c r="G106" s="36">
        <f>SUMIFS(СВЦЭМ!$D$33:$D$776,СВЦЭМ!$A$33:$A$776,$A106,СВЦЭМ!$B$33:$B$776,G$79)+'СЕТ СН'!$H$14+СВЦЭМ!$D$10+'СЕТ СН'!$H$5-'СЕТ СН'!$H$24</f>
        <v>2844.6733251599999</v>
      </c>
      <c r="H106" s="36">
        <f>SUMIFS(СВЦЭМ!$D$33:$D$776,СВЦЭМ!$A$33:$A$776,$A106,СВЦЭМ!$B$33:$B$776,H$79)+'СЕТ СН'!$H$14+СВЦЭМ!$D$10+'СЕТ СН'!$H$5-'СЕТ СН'!$H$24</f>
        <v>2816.8281502499999</v>
      </c>
      <c r="I106" s="36">
        <f>SUMIFS(СВЦЭМ!$D$33:$D$776,СВЦЭМ!$A$33:$A$776,$A106,СВЦЭМ!$B$33:$B$776,I$79)+'СЕТ СН'!$H$14+СВЦЭМ!$D$10+'СЕТ СН'!$H$5-'СЕТ СН'!$H$24</f>
        <v>2789.8080247399998</v>
      </c>
      <c r="J106" s="36">
        <f>SUMIFS(СВЦЭМ!$D$33:$D$776,СВЦЭМ!$A$33:$A$776,$A106,СВЦЭМ!$B$33:$B$776,J$79)+'СЕТ СН'!$H$14+СВЦЭМ!$D$10+'СЕТ СН'!$H$5-'СЕТ СН'!$H$24</f>
        <v>2765.7697512099999</v>
      </c>
      <c r="K106" s="36">
        <f>SUMIFS(СВЦЭМ!$D$33:$D$776,СВЦЭМ!$A$33:$A$776,$A106,СВЦЭМ!$B$33:$B$776,K$79)+'СЕТ СН'!$H$14+СВЦЭМ!$D$10+'СЕТ СН'!$H$5-'СЕТ СН'!$H$24</f>
        <v>2745.5351728999999</v>
      </c>
      <c r="L106" s="36">
        <f>SUMIFS(СВЦЭМ!$D$33:$D$776,СВЦЭМ!$A$33:$A$776,$A106,СВЦЭМ!$B$33:$B$776,L$79)+'СЕТ СН'!$H$14+СВЦЭМ!$D$10+'СЕТ СН'!$H$5-'СЕТ СН'!$H$24</f>
        <v>2749.346485</v>
      </c>
      <c r="M106" s="36">
        <f>SUMIFS(СВЦЭМ!$D$33:$D$776,СВЦЭМ!$A$33:$A$776,$A106,СВЦЭМ!$B$33:$B$776,M$79)+'СЕТ СН'!$H$14+СВЦЭМ!$D$10+'СЕТ СН'!$H$5-'СЕТ СН'!$H$24</f>
        <v>2764.82246644</v>
      </c>
      <c r="N106" s="36">
        <f>SUMIFS(СВЦЭМ!$D$33:$D$776,СВЦЭМ!$A$33:$A$776,$A106,СВЦЭМ!$B$33:$B$776,N$79)+'СЕТ СН'!$H$14+СВЦЭМ!$D$10+'СЕТ СН'!$H$5-'СЕТ СН'!$H$24</f>
        <v>2768.7280948500002</v>
      </c>
      <c r="O106" s="36">
        <f>SUMIFS(СВЦЭМ!$D$33:$D$776,СВЦЭМ!$A$33:$A$776,$A106,СВЦЭМ!$B$33:$B$776,O$79)+'СЕТ СН'!$H$14+СВЦЭМ!$D$10+'СЕТ СН'!$H$5-'СЕТ СН'!$H$24</f>
        <v>2785.9769891599999</v>
      </c>
      <c r="P106" s="36">
        <f>SUMIFS(СВЦЭМ!$D$33:$D$776,СВЦЭМ!$A$33:$A$776,$A106,СВЦЭМ!$B$33:$B$776,P$79)+'СЕТ СН'!$H$14+СВЦЭМ!$D$10+'СЕТ СН'!$H$5-'СЕТ СН'!$H$24</f>
        <v>2801.8148320700002</v>
      </c>
      <c r="Q106" s="36">
        <f>SUMIFS(СВЦЭМ!$D$33:$D$776,СВЦЭМ!$A$33:$A$776,$A106,СВЦЭМ!$B$33:$B$776,Q$79)+'СЕТ СН'!$H$14+СВЦЭМ!$D$10+'СЕТ СН'!$H$5-'СЕТ СН'!$H$24</f>
        <v>2813.38143261</v>
      </c>
      <c r="R106" s="36">
        <f>SUMIFS(СВЦЭМ!$D$33:$D$776,СВЦЭМ!$A$33:$A$776,$A106,СВЦЭМ!$B$33:$B$776,R$79)+'СЕТ СН'!$H$14+СВЦЭМ!$D$10+'СЕТ СН'!$H$5-'СЕТ СН'!$H$24</f>
        <v>2817.5169146899998</v>
      </c>
      <c r="S106" s="36">
        <f>SUMIFS(СВЦЭМ!$D$33:$D$776,СВЦЭМ!$A$33:$A$776,$A106,СВЦЭМ!$B$33:$B$776,S$79)+'СЕТ СН'!$H$14+СВЦЭМ!$D$10+'СЕТ СН'!$H$5-'СЕТ СН'!$H$24</f>
        <v>2802.3403937200001</v>
      </c>
      <c r="T106" s="36">
        <f>SUMIFS(СВЦЭМ!$D$33:$D$776,СВЦЭМ!$A$33:$A$776,$A106,СВЦЭМ!$B$33:$B$776,T$79)+'СЕТ СН'!$H$14+СВЦЭМ!$D$10+'СЕТ СН'!$H$5-'СЕТ СН'!$H$24</f>
        <v>2764.04749137</v>
      </c>
      <c r="U106" s="36">
        <f>SUMIFS(СВЦЭМ!$D$33:$D$776,СВЦЭМ!$A$33:$A$776,$A106,СВЦЭМ!$B$33:$B$776,U$79)+'СЕТ СН'!$H$14+СВЦЭМ!$D$10+'СЕТ СН'!$H$5-'СЕТ СН'!$H$24</f>
        <v>2759.7353712700001</v>
      </c>
      <c r="V106" s="36">
        <f>SUMIFS(СВЦЭМ!$D$33:$D$776,СВЦЭМ!$A$33:$A$776,$A106,СВЦЭМ!$B$33:$B$776,V$79)+'СЕТ СН'!$H$14+СВЦЭМ!$D$10+'СЕТ СН'!$H$5-'СЕТ СН'!$H$24</f>
        <v>2761.4207638500002</v>
      </c>
      <c r="W106" s="36">
        <f>SUMIFS(СВЦЭМ!$D$33:$D$776,СВЦЭМ!$A$33:$A$776,$A106,СВЦЭМ!$B$33:$B$776,W$79)+'СЕТ СН'!$H$14+СВЦЭМ!$D$10+'СЕТ СН'!$H$5-'СЕТ СН'!$H$24</f>
        <v>2776.44922787</v>
      </c>
      <c r="X106" s="36">
        <f>SUMIFS(СВЦЭМ!$D$33:$D$776,СВЦЭМ!$A$33:$A$776,$A106,СВЦЭМ!$B$33:$B$776,X$79)+'СЕТ СН'!$H$14+СВЦЭМ!$D$10+'СЕТ СН'!$H$5-'СЕТ СН'!$H$24</f>
        <v>2783.3534800500001</v>
      </c>
      <c r="Y106" s="36">
        <f>SUMIFS(СВЦЭМ!$D$33:$D$776,СВЦЭМ!$A$33:$A$776,$A106,СВЦЭМ!$B$33:$B$776,Y$79)+'СЕТ СН'!$H$14+СВЦЭМ!$D$10+'СЕТ СН'!$H$5-'СЕТ СН'!$H$24</f>
        <v>2809.3600525799998</v>
      </c>
    </row>
    <row r="107" spans="1:26" ht="15.75" x14ac:dyDescent="0.2">
      <c r="A107" s="35">
        <f t="shared" si="2"/>
        <v>43889</v>
      </c>
      <c r="B107" s="36">
        <f>SUMIFS(СВЦЭМ!$D$33:$D$776,СВЦЭМ!$A$33:$A$776,$A107,СВЦЭМ!$B$33:$B$776,B$79)+'СЕТ СН'!$H$14+СВЦЭМ!$D$10+'СЕТ СН'!$H$5-'СЕТ СН'!$H$24</f>
        <v>2825.7585476599997</v>
      </c>
      <c r="C107" s="36">
        <f>SUMIFS(СВЦЭМ!$D$33:$D$776,СВЦЭМ!$A$33:$A$776,$A107,СВЦЭМ!$B$33:$B$776,C$79)+'СЕТ СН'!$H$14+СВЦЭМ!$D$10+'СЕТ СН'!$H$5-'СЕТ СН'!$H$24</f>
        <v>2856.2925654599999</v>
      </c>
      <c r="D107" s="36">
        <f>SUMIFS(СВЦЭМ!$D$33:$D$776,СВЦЭМ!$A$33:$A$776,$A107,СВЦЭМ!$B$33:$B$776,D$79)+'СЕТ СН'!$H$14+СВЦЭМ!$D$10+'СЕТ СН'!$H$5-'СЕТ СН'!$H$24</f>
        <v>2871.58385249</v>
      </c>
      <c r="E107" s="36">
        <f>SUMIFS(СВЦЭМ!$D$33:$D$776,СВЦЭМ!$A$33:$A$776,$A107,СВЦЭМ!$B$33:$B$776,E$79)+'СЕТ СН'!$H$14+СВЦЭМ!$D$10+'СЕТ СН'!$H$5-'СЕТ СН'!$H$24</f>
        <v>2873.8812449100001</v>
      </c>
      <c r="F107" s="36">
        <f>SUMIFS(СВЦЭМ!$D$33:$D$776,СВЦЭМ!$A$33:$A$776,$A107,СВЦЭМ!$B$33:$B$776,F$79)+'СЕТ СН'!$H$14+СВЦЭМ!$D$10+'СЕТ СН'!$H$5-'СЕТ СН'!$H$24</f>
        <v>2861.2473184800001</v>
      </c>
      <c r="G107" s="36">
        <f>SUMIFS(СВЦЭМ!$D$33:$D$776,СВЦЭМ!$A$33:$A$776,$A107,СВЦЭМ!$B$33:$B$776,G$79)+'СЕТ СН'!$H$14+СВЦЭМ!$D$10+'СЕТ СН'!$H$5-'СЕТ СН'!$H$24</f>
        <v>2842.18152212</v>
      </c>
      <c r="H107" s="36">
        <f>SUMIFS(СВЦЭМ!$D$33:$D$776,СВЦЭМ!$A$33:$A$776,$A107,СВЦЭМ!$B$33:$B$776,H$79)+'СЕТ СН'!$H$14+СВЦЭМ!$D$10+'СЕТ СН'!$H$5-'СЕТ СН'!$H$24</f>
        <v>2793.5318786500002</v>
      </c>
      <c r="I107" s="36">
        <f>SUMIFS(СВЦЭМ!$D$33:$D$776,СВЦЭМ!$A$33:$A$776,$A107,СВЦЭМ!$B$33:$B$776,I$79)+'СЕТ СН'!$H$14+СВЦЭМ!$D$10+'СЕТ СН'!$H$5-'СЕТ СН'!$H$24</f>
        <v>2768.63128779</v>
      </c>
      <c r="J107" s="36">
        <f>SUMIFS(СВЦЭМ!$D$33:$D$776,СВЦЭМ!$A$33:$A$776,$A107,СВЦЭМ!$B$33:$B$776,J$79)+'СЕТ СН'!$H$14+СВЦЭМ!$D$10+'СЕТ СН'!$H$5-'СЕТ СН'!$H$24</f>
        <v>2764.6300793999999</v>
      </c>
      <c r="K107" s="36">
        <f>SUMIFS(СВЦЭМ!$D$33:$D$776,СВЦЭМ!$A$33:$A$776,$A107,СВЦЭМ!$B$33:$B$776,K$79)+'СЕТ СН'!$H$14+СВЦЭМ!$D$10+'СЕТ СН'!$H$5-'СЕТ СН'!$H$24</f>
        <v>2755.7276226599997</v>
      </c>
      <c r="L107" s="36">
        <f>SUMIFS(СВЦЭМ!$D$33:$D$776,СВЦЭМ!$A$33:$A$776,$A107,СВЦЭМ!$B$33:$B$776,L$79)+'СЕТ СН'!$H$14+СВЦЭМ!$D$10+'СЕТ СН'!$H$5-'СЕТ СН'!$H$24</f>
        <v>2758.2097637899997</v>
      </c>
      <c r="M107" s="36">
        <f>SUMIFS(СВЦЭМ!$D$33:$D$776,СВЦЭМ!$A$33:$A$776,$A107,СВЦЭМ!$B$33:$B$776,M$79)+'СЕТ СН'!$H$14+СВЦЭМ!$D$10+'СЕТ СН'!$H$5-'СЕТ СН'!$H$24</f>
        <v>2763.8746014099997</v>
      </c>
      <c r="N107" s="36">
        <f>SUMIFS(СВЦЭМ!$D$33:$D$776,СВЦЭМ!$A$33:$A$776,$A107,СВЦЭМ!$B$33:$B$776,N$79)+'СЕТ СН'!$H$14+СВЦЭМ!$D$10+'СЕТ СН'!$H$5-'СЕТ СН'!$H$24</f>
        <v>2761.9319704599998</v>
      </c>
      <c r="O107" s="36">
        <f>SUMIFS(СВЦЭМ!$D$33:$D$776,СВЦЭМ!$A$33:$A$776,$A107,СВЦЭМ!$B$33:$B$776,O$79)+'СЕТ СН'!$H$14+СВЦЭМ!$D$10+'СЕТ СН'!$H$5-'СЕТ СН'!$H$24</f>
        <v>2776.8395076500001</v>
      </c>
      <c r="P107" s="36">
        <f>SUMIFS(СВЦЭМ!$D$33:$D$776,СВЦЭМ!$A$33:$A$776,$A107,СВЦЭМ!$B$33:$B$776,P$79)+'СЕТ СН'!$H$14+СВЦЭМ!$D$10+'СЕТ СН'!$H$5-'СЕТ СН'!$H$24</f>
        <v>2788.0743182599999</v>
      </c>
      <c r="Q107" s="36">
        <f>SUMIFS(СВЦЭМ!$D$33:$D$776,СВЦЭМ!$A$33:$A$776,$A107,СВЦЭМ!$B$33:$B$776,Q$79)+'СЕТ СН'!$H$14+СВЦЭМ!$D$10+'СЕТ СН'!$H$5-'СЕТ СН'!$H$24</f>
        <v>2790.1684137799998</v>
      </c>
      <c r="R107" s="36">
        <f>SUMIFS(СВЦЭМ!$D$33:$D$776,СВЦЭМ!$A$33:$A$776,$A107,СВЦЭМ!$B$33:$B$776,R$79)+'СЕТ СН'!$H$14+СВЦЭМ!$D$10+'СЕТ СН'!$H$5-'СЕТ СН'!$H$24</f>
        <v>2778.0195610199999</v>
      </c>
      <c r="S107" s="36">
        <f>SUMIFS(СВЦЭМ!$D$33:$D$776,СВЦЭМ!$A$33:$A$776,$A107,СВЦЭМ!$B$33:$B$776,S$79)+'СЕТ СН'!$H$14+СВЦЭМ!$D$10+'СЕТ СН'!$H$5-'СЕТ СН'!$H$24</f>
        <v>2751.3273028599997</v>
      </c>
      <c r="T107" s="36">
        <f>SUMIFS(СВЦЭМ!$D$33:$D$776,СВЦЭМ!$A$33:$A$776,$A107,СВЦЭМ!$B$33:$B$776,T$79)+'СЕТ СН'!$H$14+СВЦЭМ!$D$10+'СЕТ СН'!$H$5-'СЕТ СН'!$H$24</f>
        <v>2747.0027126300001</v>
      </c>
      <c r="U107" s="36">
        <f>SUMIFS(СВЦЭМ!$D$33:$D$776,СВЦЭМ!$A$33:$A$776,$A107,СВЦЭМ!$B$33:$B$776,U$79)+'СЕТ СН'!$H$14+СВЦЭМ!$D$10+'СЕТ СН'!$H$5-'СЕТ СН'!$H$24</f>
        <v>2748.5493181000002</v>
      </c>
      <c r="V107" s="36">
        <f>SUMIFS(СВЦЭМ!$D$33:$D$776,СВЦЭМ!$A$33:$A$776,$A107,СВЦЭМ!$B$33:$B$776,V$79)+'СЕТ СН'!$H$14+СВЦЭМ!$D$10+'СЕТ СН'!$H$5-'СЕТ СН'!$H$24</f>
        <v>2755.8780863699999</v>
      </c>
      <c r="W107" s="36">
        <f>SUMIFS(СВЦЭМ!$D$33:$D$776,СВЦЭМ!$A$33:$A$776,$A107,СВЦЭМ!$B$33:$B$776,W$79)+'СЕТ СН'!$H$14+СВЦЭМ!$D$10+'СЕТ СН'!$H$5-'СЕТ СН'!$H$24</f>
        <v>2771.37526037</v>
      </c>
      <c r="X107" s="36">
        <f>SUMIFS(СВЦЭМ!$D$33:$D$776,СВЦЭМ!$A$33:$A$776,$A107,СВЦЭМ!$B$33:$B$776,X$79)+'СЕТ СН'!$H$14+СВЦЭМ!$D$10+'СЕТ СН'!$H$5-'СЕТ СН'!$H$24</f>
        <v>2773.3842429699998</v>
      </c>
      <c r="Y107" s="36">
        <f>SUMIFS(СВЦЭМ!$D$33:$D$776,СВЦЭМ!$A$33:$A$776,$A107,СВЦЭМ!$B$33:$B$776,Y$79)+'СЕТ СН'!$H$14+СВЦЭМ!$D$10+'СЕТ СН'!$H$5-'СЕТ СН'!$H$24</f>
        <v>2788.3342191500001</v>
      </c>
    </row>
    <row r="108" spans="1:26" ht="15.75" x14ac:dyDescent="0.2">
      <c r="A108" s="35">
        <f t="shared" si="2"/>
        <v>43890</v>
      </c>
      <c r="B108" s="36">
        <f>SUMIFS(СВЦЭМ!$D$33:$D$776,СВЦЭМ!$A$33:$A$776,$A108,СВЦЭМ!$B$33:$B$776,B$79)+'СЕТ СН'!$H$14+СВЦЭМ!$D$10+'СЕТ СН'!$H$5-'СЕТ СН'!$H$24</f>
        <v>2818.9410091700001</v>
      </c>
      <c r="C108" s="36">
        <f>SUMIFS(СВЦЭМ!$D$33:$D$776,СВЦЭМ!$A$33:$A$776,$A108,СВЦЭМ!$B$33:$B$776,C$79)+'СЕТ СН'!$H$14+СВЦЭМ!$D$10+'СЕТ СН'!$H$5-'СЕТ СН'!$H$24</f>
        <v>2819.17851251</v>
      </c>
      <c r="D108" s="36">
        <f>SUMIFS(СВЦЭМ!$D$33:$D$776,СВЦЭМ!$A$33:$A$776,$A108,СВЦЭМ!$B$33:$B$776,D$79)+'СЕТ СН'!$H$14+СВЦЭМ!$D$10+'СЕТ СН'!$H$5-'СЕТ СН'!$H$24</f>
        <v>2840.3478812100002</v>
      </c>
      <c r="E108" s="36">
        <f>SUMIFS(СВЦЭМ!$D$33:$D$776,СВЦЭМ!$A$33:$A$776,$A108,СВЦЭМ!$B$33:$B$776,E$79)+'СЕТ СН'!$H$14+СВЦЭМ!$D$10+'СЕТ СН'!$H$5-'СЕТ СН'!$H$24</f>
        <v>2856.37784779</v>
      </c>
      <c r="F108" s="36">
        <f>SUMIFS(СВЦЭМ!$D$33:$D$776,СВЦЭМ!$A$33:$A$776,$A108,СВЦЭМ!$B$33:$B$776,F$79)+'СЕТ СН'!$H$14+СВЦЭМ!$D$10+'СЕТ СН'!$H$5-'СЕТ СН'!$H$24</f>
        <v>2864.7241610399997</v>
      </c>
      <c r="G108" s="36">
        <f>SUMIFS(СВЦЭМ!$D$33:$D$776,СВЦЭМ!$A$33:$A$776,$A108,СВЦЭМ!$B$33:$B$776,G$79)+'СЕТ СН'!$H$14+СВЦЭМ!$D$10+'СЕТ СН'!$H$5-'СЕТ СН'!$H$24</f>
        <v>2865.02873163</v>
      </c>
      <c r="H108" s="36">
        <f>SUMIFS(СВЦЭМ!$D$33:$D$776,СВЦЭМ!$A$33:$A$776,$A108,СВЦЭМ!$B$33:$B$776,H$79)+'СЕТ СН'!$H$14+СВЦЭМ!$D$10+'СЕТ СН'!$H$5-'СЕТ СН'!$H$24</f>
        <v>2838.0714834800001</v>
      </c>
      <c r="I108" s="36">
        <f>SUMIFS(СВЦЭМ!$D$33:$D$776,СВЦЭМ!$A$33:$A$776,$A108,СВЦЭМ!$B$33:$B$776,I$79)+'СЕТ СН'!$H$14+СВЦЭМ!$D$10+'СЕТ СН'!$H$5-'СЕТ СН'!$H$24</f>
        <v>2804.8981917999999</v>
      </c>
      <c r="J108" s="36">
        <f>SUMIFS(СВЦЭМ!$D$33:$D$776,СВЦЭМ!$A$33:$A$776,$A108,СВЦЭМ!$B$33:$B$776,J$79)+'СЕТ СН'!$H$14+СВЦЭМ!$D$10+'СЕТ СН'!$H$5-'СЕТ СН'!$H$24</f>
        <v>2770.5818643900002</v>
      </c>
      <c r="K108" s="36">
        <f>SUMIFS(СВЦЭМ!$D$33:$D$776,СВЦЭМ!$A$33:$A$776,$A108,СВЦЭМ!$B$33:$B$776,K$79)+'СЕТ СН'!$H$14+СВЦЭМ!$D$10+'СЕТ СН'!$H$5-'СЕТ СН'!$H$24</f>
        <v>2774.6588391599998</v>
      </c>
      <c r="L108" s="36">
        <f>SUMIFS(СВЦЭМ!$D$33:$D$776,СВЦЭМ!$A$33:$A$776,$A108,СВЦЭМ!$B$33:$B$776,L$79)+'СЕТ СН'!$H$14+СВЦЭМ!$D$10+'СЕТ СН'!$H$5-'СЕТ СН'!$H$24</f>
        <v>2767.9039414899999</v>
      </c>
      <c r="M108" s="36">
        <f>SUMIFS(СВЦЭМ!$D$33:$D$776,СВЦЭМ!$A$33:$A$776,$A108,СВЦЭМ!$B$33:$B$776,M$79)+'СЕТ СН'!$H$14+СВЦЭМ!$D$10+'СЕТ СН'!$H$5-'СЕТ СН'!$H$24</f>
        <v>2771.0869554000001</v>
      </c>
      <c r="N108" s="36">
        <f>SUMIFS(СВЦЭМ!$D$33:$D$776,СВЦЭМ!$A$33:$A$776,$A108,СВЦЭМ!$B$33:$B$776,N$79)+'СЕТ СН'!$H$14+СВЦЭМ!$D$10+'СЕТ СН'!$H$5-'СЕТ СН'!$H$24</f>
        <v>2776.3072676800002</v>
      </c>
      <c r="O108" s="36">
        <f>SUMIFS(СВЦЭМ!$D$33:$D$776,СВЦЭМ!$A$33:$A$776,$A108,СВЦЭМ!$B$33:$B$776,O$79)+'СЕТ СН'!$H$14+СВЦЭМ!$D$10+'СЕТ СН'!$H$5-'СЕТ СН'!$H$24</f>
        <v>2780.84337749</v>
      </c>
      <c r="P108" s="36">
        <f>SUMIFS(СВЦЭМ!$D$33:$D$776,СВЦЭМ!$A$33:$A$776,$A108,СВЦЭМ!$B$33:$B$776,P$79)+'СЕТ СН'!$H$14+СВЦЭМ!$D$10+'СЕТ СН'!$H$5-'СЕТ СН'!$H$24</f>
        <v>2793.0185110499997</v>
      </c>
      <c r="Q108" s="36">
        <f>SUMIFS(СВЦЭМ!$D$33:$D$776,СВЦЭМ!$A$33:$A$776,$A108,СВЦЭМ!$B$33:$B$776,Q$79)+'СЕТ СН'!$H$14+СВЦЭМ!$D$10+'СЕТ СН'!$H$5-'СЕТ СН'!$H$24</f>
        <v>2803.18179891</v>
      </c>
      <c r="R108" s="36">
        <f>SUMIFS(СВЦЭМ!$D$33:$D$776,СВЦЭМ!$A$33:$A$776,$A108,СВЦЭМ!$B$33:$B$776,R$79)+'СЕТ СН'!$H$14+СВЦЭМ!$D$10+'СЕТ СН'!$H$5-'СЕТ СН'!$H$24</f>
        <v>2799.3698968099998</v>
      </c>
      <c r="S108" s="36">
        <f>SUMIFS(СВЦЭМ!$D$33:$D$776,СВЦЭМ!$A$33:$A$776,$A108,СВЦЭМ!$B$33:$B$776,S$79)+'СЕТ СН'!$H$14+СВЦЭМ!$D$10+'СЕТ СН'!$H$5-'СЕТ СН'!$H$24</f>
        <v>2794.7455172</v>
      </c>
      <c r="T108" s="36">
        <f>SUMIFS(СВЦЭМ!$D$33:$D$776,СВЦЭМ!$A$33:$A$776,$A108,СВЦЭМ!$B$33:$B$776,T$79)+'СЕТ СН'!$H$14+СВЦЭМ!$D$10+'СЕТ СН'!$H$5-'СЕТ СН'!$H$24</f>
        <v>2778.1538479400001</v>
      </c>
      <c r="U108" s="36">
        <f>SUMIFS(СВЦЭМ!$D$33:$D$776,СВЦЭМ!$A$33:$A$776,$A108,СВЦЭМ!$B$33:$B$776,U$79)+'СЕТ СН'!$H$14+СВЦЭМ!$D$10+'СЕТ СН'!$H$5-'СЕТ СН'!$H$24</f>
        <v>2780.22295562</v>
      </c>
      <c r="V108" s="36">
        <f>SUMIFS(СВЦЭМ!$D$33:$D$776,СВЦЭМ!$A$33:$A$776,$A108,СВЦЭМ!$B$33:$B$776,V$79)+'СЕТ СН'!$H$14+СВЦЭМ!$D$10+'СЕТ СН'!$H$5-'СЕТ СН'!$H$24</f>
        <v>2772.5767636199998</v>
      </c>
      <c r="W108" s="36">
        <f>SUMIFS(СВЦЭМ!$D$33:$D$776,СВЦЭМ!$A$33:$A$776,$A108,СВЦЭМ!$B$33:$B$776,W$79)+'СЕТ СН'!$H$14+СВЦЭМ!$D$10+'СЕТ СН'!$H$5-'СЕТ СН'!$H$24</f>
        <v>2783.3962307299998</v>
      </c>
      <c r="X108" s="36">
        <f>SUMIFS(СВЦЭМ!$D$33:$D$776,СВЦЭМ!$A$33:$A$776,$A108,СВЦЭМ!$B$33:$B$776,X$79)+'СЕТ СН'!$H$14+СВЦЭМ!$D$10+'СЕТ СН'!$H$5-'СЕТ СН'!$H$24</f>
        <v>2787.2680715900001</v>
      </c>
      <c r="Y108" s="36">
        <f>SUMIFS(СВЦЭМ!$D$33:$D$776,СВЦЭМ!$A$33:$A$776,$A108,СВЦЭМ!$B$33:$B$776,Y$79)+'СЕТ СН'!$H$14+СВЦЭМ!$D$10+'СЕТ СН'!$H$5-'СЕТ СН'!$H$24</f>
        <v>2801.76619699</v>
      </c>
    </row>
    <row r="109" spans="1:26" ht="15.75"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ht="15.75" x14ac:dyDescent="0.25">
      <c r="A110" s="32"/>
      <c r="B110" s="33"/>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spans="1:26" ht="12.75" customHeight="1" x14ac:dyDescent="0.2">
      <c r="A111" s="127" t="s">
        <v>7</v>
      </c>
      <c r="B111" s="130" t="s">
        <v>73</v>
      </c>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2"/>
    </row>
    <row r="112" spans="1:26" ht="12.75" customHeight="1" x14ac:dyDescent="0.2">
      <c r="A112" s="128"/>
      <c r="B112" s="133"/>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5"/>
    </row>
    <row r="113" spans="1:27" ht="12.75" customHeight="1" x14ac:dyDescent="0.2">
      <c r="A113" s="129"/>
      <c r="B113" s="34">
        <v>1</v>
      </c>
      <c r="C113" s="34">
        <v>2</v>
      </c>
      <c r="D113" s="34">
        <v>3</v>
      </c>
      <c r="E113" s="34">
        <v>4</v>
      </c>
      <c r="F113" s="34">
        <v>5</v>
      </c>
      <c r="G113" s="34">
        <v>6</v>
      </c>
      <c r="H113" s="34">
        <v>7</v>
      </c>
      <c r="I113" s="34">
        <v>8</v>
      </c>
      <c r="J113" s="34">
        <v>9</v>
      </c>
      <c r="K113" s="34">
        <v>10</v>
      </c>
      <c r="L113" s="34">
        <v>11</v>
      </c>
      <c r="M113" s="34">
        <v>12</v>
      </c>
      <c r="N113" s="34">
        <v>13</v>
      </c>
      <c r="O113" s="34">
        <v>14</v>
      </c>
      <c r="P113" s="34">
        <v>15</v>
      </c>
      <c r="Q113" s="34">
        <v>16</v>
      </c>
      <c r="R113" s="34">
        <v>17</v>
      </c>
      <c r="S113" s="34">
        <v>18</v>
      </c>
      <c r="T113" s="34">
        <v>19</v>
      </c>
      <c r="U113" s="34">
        <v>20</v>
      </c>
      <c r="V113" s="34">
        <v>21</v>
      </c>
      <c r="W113" s="34">
        <v>22</v>
      </c>
      <c r="X113" s="34">
        <v>23</v>
      </c>
      <c r="Y113" s="34">
        <v>24</v>
      </c>
    </row>
    <row r="114" spans="1:27" ht="15.75" customHeight="1" x14ac:dyDescent="0.2">
      <c r="A114" s="35" t="str">
        <f>A80</f>
        <v>01.02.2020</v>
      </c>
      <c r="B114" s="36">
        <f>SUMIFS(СВЦЭМ!$D$33:$D$776,СВЦЭМ!$A$33:$A$776,$A114,СВЦЭМ!$B$33:$B$776,B$113)+'СЕТ СН'!$I$14+СВЦЭМ!$D$10+'СЕТ СН'!$I$5-'СЕТ СН'!$I$24</f>
        <v>2922.7952476700002</v>
      </c>
      <c r="C114" s="36">
        <f>SUMIFS(СВЦЭМ!$D$33:$D$776,СВЦЭМ!$A$33:$A$776,$A114,СВЦЭМ!$B$33:$B$776,C$113)+'СЕТ СН'!$I$14+СВЦЭМ!$D$10+'СЕТ СН'!$I$5-'СЕТ СН'!$I$24</f>
        <v>2956.5976699100001</v>
      </c>
      <c r="D114" s="36">
        <f>SUMIFS(СВЦЭМ!$D$33:$D$776,СВЦЭМ!$A$33:$A$776,$A114,СВЦЭМ!$B$33:$B$776,D$113)+'СЕТ СН'!$I$14+СВЦЭМ!$D$10+'СЕТ СН'!$I$5-'СЕТ СН'!$I$24</f>
        <v>2987.8503024800002</v>
      </c>
      <c r="E114" s="36">
        <f>SUMIFS(СВЦЭМ!$D$33:$D$776,СВЦЭМ!$A$33:$A$776,$A114,СВЦЭМ!$B$33:$B$776,E$113)+'СЕТ СН'!$I$14+СВЦЭМ!$D$10+'СЕТ СН'!$I$5-'СЕТ СН'!$I$24</f>
        <v>2983.10395311</v>
      </c>
      <c r="F114" s="36">
        <f>SUMIFS(СВЦЭМ!$D$33:$D$776,СВЦЭМ!$A$33:$A$776,$A114,СВЦЭМ!$B$33:$B$776,F$113)+'СЕТ СН'!$I$14+СВЦЭМ!$D$10+'СЕТ СН'!$I$5-'СЕТ СН'!$I$24</f>
        <v>2970.4948444299998</v>
      </c>
      <c r="G114" s="36">
        <f>SUMIFS(СВЦЭМ!$D$33:$D$776,СВЦЭМ!$A$33:$A$776,$A114,СВЦЭМ!$B$33:$B$776,G$113)+'СЕТ СН'!$I$14+СВЦЭМ!$D$10+'СЕТ СН'!$I$5-'СЕТ СН'!$I$24</f>
        <v>2952.96201698</v>
      </c>
      <c r="H114" s="36">
        <f>SUMIFS(СВЦЭМ!$D$33:$D$776,СВЦЭМ!$A$33:$A$776,$A114,СВЦЭМ!$B$33:$B$776,H$113)+'СЕТ СН'!$I$14+СВЦЭМ!$D$10+'СЕТ СН'!$I$5-'СЕТ СН'!$I$24</f>
        <v>2925.8433303100001</v>
      </c>
      <c r="I114" s="36">
        <f>SUMIFS(СВЦЭМ!$D$33:$D$776,СВЦЭМ!$A$33:$A$776,$A114,СВЦЭМ!$B$33:$B$776,I$113)+'СЕТ СН'!$I$14+СВЦЭМ!$D$10+'СЕТ СН'!$I$5-'СЕТ СН'!$I$24</f>
        <v>2897.9788096100001</v>
      </c>
      <c r="J114" s="36">
        <f>SUMIFS(СВЦЭМ!$D$33:$D$776,СВЦЭМ!$A$33:$A$776,$A114,СВЦЭМ!$B$33:$B$776,J$113)+'СЕТ СН'!$I$14+СВЦЭМ!$D$10+'СЕТ СН'!$I$5-'СЕТ СН'!$I$24</f>
        <v>2876.9829236700002</v>
      </c>
      <c r="K114" s="36">
        <f>SUMIFS(СВЦЭМ!$D$33:$D$776,СВЦЭМ!$A$33:$A$776,$A114,СВЦЭМ!$B$33:$B$776,K$113)+'СЕТ СН'!$I$14+СВЦЭМ!$D$10+'СЕТ СН'!$I$5-'СЕТ СН'!$I$24</f>
        <v>2843.2652840800001</v>
      </c>
      <c r="L114" s="36">
        <f>SUMIFS(СВЦЭМ!$D$33:$D$776,СВЦЭМ!$A$33:$A$776,$A114,СВЦЭМ!$B$33:$B$776,L$113)+'СЕТ СН'!$I$14+СВЦЭМ!$D$10+'СЕТ СН'!$I$5-'СЕТ СН'!$I$24</f>
        <v>2836.38971373</v>
      </c>
      <c r="M114" s="36">
        <f>SUMIFS(СВЦЭМ!$D$33:$D$776,СВЦЭМ!$A$33:$A$776,$A114,СВЦЭМ!$B$33:$B$776,M$113)+'СЕТ СН'!$I$14+СВЦЭМ!$D$10+'СЕТ СН'!$I$5-'СЕТ СН'!$I$24</f>
        <v>2843.6300362400002</v>
      </c>
      <c r="N114" s="36">
        <f>SUMIFS(СВЦЭМ!$D$33:$D$776,СВЦЭМ!$A$33:$A$776,$A114,СВЦЭМ!$B$33:$B$776,N$113)+'СЕТ СН'!$I$14+СВЦЭМ!$D$10+'СЕТ СН'!$I$5-'СЕТ СН'!$I$24</f>
        <v>2857.83685083</v>
      </c>
      <c r="O114" s="36">
        <f>SUMIFS(СВЦЭМ!$D$33:$D$776,СВЦЭМ!$A$33:$A$776,$A114,СВЦЭМ!$B$33:$B$776,O$113)+'СЕТ СН'!$I$14+СВЦЭМ!$D$10+'СЕТ СН'!$I$5-'СЕТ СН'!$I$24</f>
        <v>2885.1024064399999</v>
      </c>
      <c r="P114" s="36">
        <f>SUMIFS(СВЦЭМ!$D$33:$D$776,СВЦЭМ!$A$33:$A$776,$A114,СВЦЭМ!$B$33:$B$776,P$113)+'СЕТ СН'!$I$14+СВЦЭМ!$D$10+'СЕТ СН'!$I$5-'СЕТ СН'!$I$24</f>
        <v>2896.5282789100002</v>
      </c>
      <c r="Q114" s="36">
        <f>SUMIFS(СВЦЭМ!$D$33:$D$776,СВЦЭМ!$A$33:$A$776,$A114,СВЦЭМ!$B$33:$B$776,Q$113)+'СЕТ СН'!$I$14+СВЦЭМ!$D$10+'СЕТ СН'!$I$5-'СЕТ СН'!$I$24</f>
        <v>2901.8991350699998</v>
      </c>
      <c r="R114" s="36">
        <f>SUMIFS(СВЦЭМ!$D$33:$D$776,СВЦЭМ!$A$33:$A$776,$A114,СВЦЭМ!$B$33:$B$776,R$113)+'СЕТ СН'!$I$14+СВЦЭМ!$D$10+'СЕТ СН'!$I$5-'СЕТ СН'!$I$24</f>
        <v>2899.3698378200002</v>
      </c>
      <c r="S114" s="36">
        <f>SUMIFS(СВЦЭМ!$D$33:$D$776,СВЦЭМ!$A$33:$A$776,$A114,СВЦЭМ!$B$33:$B$776,S$113)+'СЕТ СН'!$I$14+СВЦЭМ!$D$10+'СЕТ СН'!$I$5-'СЕТ СН'!$I$24</f>
        <v>2888.3983656199998</v>
      </c>
      <c r="T114" s="36">
        <f>SUMIFS(СВЦЭМ!$D$33:$D$776,СВЦЭМ!$A$33:$A$776,$A114,СВЦЭМ!$B$33:$B$776,T$113)+'СЕТ СН'!$I$14+СВЦЭМ!$D$10+'СЕТ СН'!$I$5-'СЕТ СН'!$I$24</f>
        <v>2852.2900773000001</v>
      </c>
      <c r="U114" s="36">
        <f>SUMIFS(СВЦЭМ!$D$33:$D$776,СВЦЭМ!$A$33:$A$776,$A114,СВЦЭМ!$B$33:$B$776,U$113)+'СЕТ СН'!$I$14+СВЦЭМ!$D$10+'СЕТ СН'!$I$5-'СЕТ СН'!$I$24</f>
        <v>2855.7781720200001</v>
      </c>
      <c r="V114" s="36">
        <f>SUMIFS(СВЦЭМ!$D$33:$D$776,СВЦЭМ!$A$33:$A$776,$A114,СВЦЭМ!$B$33:$B$776,V$113)+'СЕТ СН'!$I$14+СВЦЭМ!$D$10+'СЕТ СН'!$I$5-'СЕТ СН'!$I$24</f>
        <v>2864.59513105</v>
      </c>
      <c r="W114" s="36">
        <f>SUMIFS(СВЦЭМ!$D$33:$D$776,СВЦЭМ!$A$33:$A$776,$A114,СВЦЭМ!$B$33:$B$776,W$113)+'СЕТ СН'!$I$14+СВЦЭМ!$D$10+'СЕТ СН'!$I$5-'СЕТ СН'!$I$24</f>
        <v>2878.4490971300002</v>
      </c>
      <c r="X114" s="36">
        <f>SUMIFS(СВЦЭМ!$D$33:$D$776,СВЦЭМ!$A$33:$A$776,$A114,СВЦЭМ!$B$33:$B$776,X$113)+'СЕТ СН'!$I$14+СВЦЭМ!$D$10+'СЕТ СН'!$I$5-'СЕТ СН'!$I$24</f>
        <v>2896.3442481699999</v>
      </c>
      <c r="Y114" s="36">
        <f>SUMIFS(СВЦЭМ!$D$33:$D$776,СВЦЭМ!$A$33:$A$776,$A114,СВЦЭМ!$B$33:$B$776,Y$113)+'СЕТ СН'!$I$14+СВЦЭМ!$D$10+'СЕТ СН'!$I$5-'СЕТ СН'!$I$24</f>
        <v>2914.8956825800001</v>
      </c>
      <c r="AA114" s="45"/>
    </row>
    <row r="115" spans="1:27" ht="15.75" x14ac:dyDescent="0.2">
      <c r="A115" s="35">
        <f>A114+1</f>
        <v>43863</v>
      </c>
      <c r="B115" s="36">
        <f>SUMIFS(СВЦЭМ!$D$33:$D$776,СВЦЭМ!$A$33:$A$776,$A115,СВЦЭМ!$B$33:$B$776,B$113)+'СЕТ СН'!$I$14+СВЦЭМ!$D$10+'СЕТ СН'!$I$5-'СЕТ СН'!$I$24</f>
        <v>2918.1622301799998</v>
      </c>
      <c r="C115" s="36">
        <f>SUMIFS(СВЦЭМ!$D$33:$D$776,СВЦЭМ!$A$33:$A$776,$A115,СВЦЭМ!$B$33:$B$776,C$113)+'СЕТ СН'!$I$14+СВЦЭМ!$D$10+'СЕТ СН'!$I$5-'СЕТ СН'!$I$24</f>
        <v>2946.2531231600001</v>
      </c>
      <c r="D115" s="36">
        <f>SUMIFS(СВЦЭМ!$D$33:$D$776,СВЦЭМ!$A$33:$A$776,$A115,СВЦЭМ!$B$33:$B$776,D$113)+'СЕТ СН'!$I$14+СВЦЭМ!$D$10+'СЕТ СН'!$I$5-'СЕТ СН'!$I$24</f>
        <v>2968.7051337800003</v>
      </c>
      <c r="E115" s="36">
        <f>SUMIFS(СВЦЭМ!$D$33:$D$776,СВЦЭМ!$A$33:$A$776,$A115,СВЦЭМ!$B$33:$B$776,E$113)+'СЕТ СН'!$I$14+СВЦЭМ!$D$10+'СЕТ СН'!$I$5-'СЕТ СН'!$I$24</f>
        <v>2982.38589164</v>
      </c>
      <c r="F115" s="36">
        <f>SUMIFS(СВЦЭМ!$D$33:$D$776,СВЦЭМ!$A$33:$A$776,$A115,СВЦЭМ!$B$33:$B$776,F$113)+'СЕТ СН'!$I$14+СВЦЭМ!$D$10+'СЕТ СН'!$I$5-'СЕТ СН'!$I$24</f>
        <v>2976.4754264800004</v>
      </c>
      <c r="G115" s="36">
        <f>SUMIFS(СВЦЭМ!$D$33:$D$776,СВЦЭМ!$A$33:$A$776,$A115,СВЦЭМ!$B$33:$B$776,G$113)+'СЕТ СН'!$I$14+СВЦЭМ!$D$10+'СЕТ СН'!$I$5-'СЕТ СН'!$I$24</f>
        <v>2967.3689642700001</v>
      </c>
      <c r="H115" s="36">
        <f>SUMIFS(СВЦЭМ!$D$33:$D$776,СВЦЭМ!$A$33:$A$776,$A115,СВЦЭМ!$B$33:$B$776,H$113)+'СЕТ СН'!$I$14+СВЦЭМ!$D$10+'СЕТ СН'!$I$5-'СЕТ СН'!$I$24</f>
        <v>2945.9308516400001</v>
      </c>
      <c r="I115" s="36">
        <f>SUMIFS(СВЦЭМ!$D$33:$D$776,СВЦЭМ!$A$33:$A$776,$A115,СВЦЭМ!$B$33:$B$776,I$113)+'СЕТ СН'!$I$14+СВЦЭМ!$D$10+'СЕТ СН'!$I$5-'СЕТ СН'!$I$24</f>
        <v>2920.0543808699999</v>
      </c>
      <c r="J115" s="36">
        <f>SUMIFS(СВЦЭМ!$D$33:$D$776,СВЦЭМ!$A$33:$A$776,$A115,СВЦЭМ!$B$33:$B$776,J$113)+'СЕТ СН'!$I$14+СВЦЭМ!$D$10+'СЕТ СН'!$I$5-'СЕТ СН'!$I$24</f>
        <v>2892.6123687500003</v>
      </c>
      <c r="K115" s="36">
        <f>SUMIFS(СВЦЭМ!$D$33:$D$776,СВЦЭМ!$A$33:$A$776,$A115,СВЦЭМ!$B$33:$B$776,K$113)+'СЕТ СН'!$I$14+СВЦЭМ!$D$10+'СЕТ СН'!$I$5-'СЕТ СН'!$I$24</f>
        <v>2859.31391209</v>
      </c>
      <c r="L115" s="36">
        <f>SUMIFS(СВЦЭМ!$D$33:$D$776,СВЦЭМ!$A$33:$A$776,$A115,СВЦЭМ!$B$33:$B$776,L$113)+'СЕТ СН'!$I$14+СВЦЭМ!$D$10+'СЕТ СН'!$I$5-'СЕТ СН'!$I$24</f>
        <v>2844.2404353100001</v>
      </c>
      <c r="M115" s="36">
        <f>SUMIFS(СВЦЭМ!$D$33:$D$776,СВЦЭМ!$A$33:$A$776,$A115,СВЦЭМ!$B$33:$B$776,M$113)+'СЕТ СН'!$I$14+СВЦЭМ!$D$10+'СЕТ СН'!$I$5-'СЕТ СН'!$I$24</f>
        <v>2844.2623142699999</v>
      </c>
      <c r="N115" s="36">
        <f>SUMIFS(СВЦЭМ!$D$33:$D$776,СВЦЭМ!$A$33:$A$776,$A115,СВЦЭМ!$B$33:$B$776,N$113)+'СЕТ СН'!$I$14+СВЦЭМ!$D$10+'СЕТ СН'!$I$5-'СЕТ СН'!$I$24</f>
        <v>2854.2246262500003</v>
      </c>
      <c r="O115" s="36">
        <f>SUMIFS(СВЦЭМ!$D$33:$D$776,СВЦЭМ!$A$33:$A$776,$A115,СВЦЭМ!$B$33:$B$776,O$113)+'СЕТ СН'!$I$14+СВЦЭМ!$D$10+'СЕТ СН'!$I$5-'СЕТ СН'!$I$24</f>
        <v>2874.95997799</v>
      </c>
      <c r="P115" s="36">
        <f>SUMIFS(СВЦЭМ!$D$33:$D$776,СВЦЭМ!$A$33:$A$776,$A115,СВЦЭМ!$B$33:$B$776,P$113)+'СЕТ СН'!$I$14+СВЦЭМ!$D$10+'СЕТ СН'!$I$5-'СЕТ СН'!$I$24</f>
        <v>2886.8162885000002</v>
      </c>
      <c r="Q115" s="36">
        <f>SUMIFS(СВЦЭМ!$D$33:$D$776,СВЦЭМ!$A$33:$A$776,$A115,СВЦЭМ!$B$33:$B$776,Q$113)+'СЕТ СН'!$I$14+СВЦЭМ!$D$10+'СЕТ СН'!$I$5-'СЕТ СН'!$I$24</f>
        <v>2900.7731791800002</v>
      </c>
      <c r="R115" s="36">
        <f>SUMIFS(СВЦЭМ!$D$33:$D$776,СВЦЭМ!$A$33:$A$776,$A115,СВЦЭМ!$B$33:$B$776,R$113)+'СЕТ СН'!$I$14+СВЦЭМ!$D$10+'СЕТ СН'!$I$5-'СЕТ СН'!$I$24</f>
        <v>2891.6153766799998</v>
      </c>
      <c r="S115" s="36">
        <f>SUMIFS(СВЦЭМ!$D$33:$D$776,СВЦЭМ!$A$33:$A$776,$A115,СВЦЭМ!$B$33:$B$776,S$113)+'СЕТ СН'!$I$14+СВЦЭМ!$D$10+'СЕТ СН'!$I$5-'СЕТ СН'!$I$24</f>
        <v>2880.18870367</v>
      </c>
      <c r="T115" s="36">
        <f>SUMIFS(СВЦЭМ!$D$33:$D$776,СВЦЭМ!$A$33:$A$776,$A115,СВЦЭМ!$B$33:$B$776,T$113)+'СЕТ СН'!$I$14+СВЦЭМ!$D$10+'СЕТ СН'!$I$5-'СЕТ СН'!$I$24</f>
        <v>2860.9485455100003</v>
      </c>
      <c r="U115" s="36">
        <f>SUMIFS(СВЦЭМ!$D$33:$D$776,СВЦЭМ!$A$33:$A$776,$A115,СВЦЭМ!$B$33:$B$776,U$113)+'СЕТ СН'!$I$14+СВЦЭМ!$D$10+'СЕТ СН'!$I$5-'СЕТ СН'!$I$24</f>
        <v>2853.0483934499998</v>
      </c>
      <c r="V115" s="36">
        <f>SUMIFS(СВЦЭМ!$D$33:$D$776,СВЦЭМ!$A$33:$A$776,$A115,СВЦЭМ!$B$33:$B$776,V$113)+'СЕТ СН'!$I$14+СВЦЭМ!$D$10+'СЕТ СН'!$I$5-'СЕТ СН'!$I$24</f>
        <v>2846.1874498900002</v>
      </c>
      <c r="W115" s="36">
        <f>SUMIFS(СВЦЭМ!$D$33:$D$776,СВЦЭМ!$A$33:$A$776,$A115,СВЦЭМ!$B$33:$B$776,W$113)+'СЕТ СН'!$I$14+СВЦЭМ!$D$10+'СЕТ СН'!$I$5-'СЕТ СН'!$I$24</f>
        <v>2857.0434045000002</v>
      </c>
      <c r="X115" s="36">
        <f>SUMIFS(СВЦЭМ!$D$33:$D$776,СВЦЭМ!$A$33:$A$776,$A115,СВЦЭМ!$B$33:$B$776,X$113)+'СЕТ СН'!$I$14+СВЦЭМ!$D$10+'СЕТ СН'!$I$5-'СЕТ СН'!$I$24</f>
        <v>2865.9335091399998</v>
      </c>
      <c r="Y115" s="36">
        <f>SUMIFS(СВЦЭМ!$D$33:$D$776,СВЦЭМ!$A$33:$A$776,$A115,СВЦЭМ!$B$33:$B$776,Y$113)+'СЕТ СН'!$I$14+СВЦЭМ!$D$10+'СЕТ СН'!$I$5-'СЕТ СН'!$I$24</f>
        <v>2880.39632897</v>
      </c>
    </row>
    <row r="116" spans="1:27" ht="15.75" x14ac:dyDescent="0.2">
      <c r="A116" s="35">
        <f t="shared" ref="A116:A142" si="3">A115+1</f>
        <v>43864</v>
      </c>
      <c r="B116" s="36">
        <f>SUMIFS(СВЦЭМ!$D$33:$D$776,СВЦЭМ!$A$33:$A$776,$A116,СВЦЭМ!$B$33:$B$776,B$113)+'СЕТ СН'!$I$14+СВЦЭМ!$D$10+'СЕТ СН'!$I$5-'СЕТ СН'!$I$24</f>
        <v>2913.9874307099999</v>
      </c>
      <c r="C116" s="36">
        <f>SUMIFS(СВЦЭМ!$D$33:$D$776,СВЦЭМ!$A$33:$A$776,$A116,СВЦЭМ!$B$33:$B$776,C$113)+'СЕТ СН'!$I$14+СВЦЭМ!$D$10+'СЕТ СН'!$I$5-'СЕТ СН'!$I$24</f>
        <v>2927.1654594800002</v>
      </c>
      <c r="D116" s="36">
        <f>SUMIFS(СВЦЭМ!$D$33:$D$776,СВЦЭМ!$A$33:$A$776,$A116,СВЦЭМ!$B$33:$B$776,D$113)+'СЕТ СН'!$I$14+СВЦЭМ!$D$10+'СЕТ СН'!$I$5-'СЕТ СН'!$I$24</f>
        <v>2935.6077569099998</v>
      </c>
      <c r="E116" s="36">
        <f>SUMIFS(СВЦЭМ!$D$33:$D$776,СВЦЭМ!$A$33:$A$776,$A116,СВЦЭМ!$B$33:$B$776,E$113)+'СЕТ СН'!$I$14+СВЦЭМ!$D$10+'СЕТ СН'!$I$5-'СЕТ СН'!$I$24</f>
        <v>2937.1354945399999</v>
      </c>
      <c r="F116" s="36">
        <f>SUMIFS(СВЦЭМ!$D$33:$D$776,СВЦЭМ!$A$33:$A$776,$A116,СВЦЭМ!$B$33:$B$776,F$113)+'СЕТ СН'!$I$14+СВЦЭМ!$D$10+'СЕТ СН'!$I$5-'СЕТ СН'!$I$24</f>
        <v>2934.1964005899999</v>
      </c>
      <c r="G116" s="36">
        <f>SUMIFS(СВЦЭМ!$D$33:$D$776,СВЦЭМ!$A$33:$A$776,$A116,СВЦЭМ!$B$33:$B$776,G$113)+'СЕТ СН'!$I$14+СВЦЭМ!$D$10+'СЕТ СН'!$I$5-'СЕТ СН'!$I$24</f>
        <v>2932.3161792700002</v>
      </c>
      <c r="H116" s="36">
        <f>SUMIFS(СВЦЭМ!$D$33:$D$776,СВЦЭМ!$A$33:$A$776,$A116,СВЦЭМ!$B$33:$B$776,H$113)+'СЕТ СН'!$I$14+СВЦЭМ!$D$10+'СЕТ СН'!$I$5-'СЕТ СН'!$I$24</f>
        <v>2895.6769661500002</v>
      </c>
      <c r="I116" s="36">
        <f>SUMIFS(СВЦЭМ!$D$33:$D$776,СВЦЭМ!$A$33:$A$776,$A116,СВЦЭМ!$B$33:$B$776,I$113)+'СЕТ СН'!$I$14+СВЦЭМ!$D$10+'СЕТ СН'!$I$5-'СЕТ СН'!$I$24</f>
        <v>2877.5682085400003</v>
      </c>
      <c r="J116" s="36">
        <f>SUMIFS(СВЦЭМ!$D$33:$D$776,СВЦЭМ!$A$33:$A$776,$A116,СВЦЭМ!$B$33:$B$776,J$113)+'СЕТ СН'!$I$14+СВЦЭМ!$D$10+'СЕТ СН'!$I$5-'СЕТ СН'!$I$24</f>
        <v>2866.0390110200001</v>
      </c>
      <c r="K116" s="36">
        <f>SUMIFS(СВЦЭМ!$D$33:$D$776,СВЦЭМ!$A$33:$A$776,$A116,СВЦЭМ!$B$33:$B$776,K$113)+'СЕТ СН'!$I$14+СВЦЭМ!$D$10+'СЕТ СН'!$I$5-'СЕТ СН'!$I$24</f>
        <v>2876.6123231400002</v>
      </c>
      <c r="L116" s="36">
        <f>SUMIFS(СВЦЭМ!$D$33:$D$776,СВЦЭМ!$A$33:$A$776,$A116,СВЦЭМ!$B$33:$B$776,L$113)+'СЕТ СН'!$I$14+СВЦЭМ!$D$10+'СЕТ СН'!$I$5-'СЕТ СН'!$I$24</f>
        <v>2876.74826097</v>
      </c>
      <c r="M116" s="36">
        <f>SUMIFS(СВЦЭМ!$D$33:$D$776,СВЦЭМ!$A$33:$A$776,$A116,СВЦЭМ!$B$33:$B$776,M$113)+'СЕТ СН'!$I$14+СВЦЭМ!$D$10+'СЕТ СН'!$I$5-'СЕТ СН'!$I$24</f>
        <v>2876.7050384100003</v>
      </c>
      <c r="N116" s="36">
        <f>SUMIFS(СВЦЭМ!$D$33:$D$776,СВЦЭМ!$A$33:$A$776,$A116,СВЦЭМ!$B$33:$B$776,N$113)+'СЕТ СН'!$I$14+СВЦЭМ!$D$10+'СЕТ СН'!$I$5-'СЕТ СН'!$I$24</f>
        <v>2907.90172725</v>
      </c>
      <c r="O116" s="36">
        <f>SUMIFS(СВЦЭМ!$D$33:$D$776,СВЦЭМ!$A$33:$A$776,$A116,СВЦЭМ!$B$33:$B$776,O$113)+'СЕТ СН'!$I$14+СВЦЭМ!$D$10+'СЕТ СН'!$I$5-'СЕТ СН'!$I$24</f>
        <v>2930.1032128000002</v>
      </c>
      <c r="P116" s="36">
        <f>SUMIFS(СВЦЭМ!$D$33:$D$776,СВЦЭМ!$A$33:$A$776,$A116,СВЦЭМ!$B$33:$B$776,P$113)+'СЕТ СН'!$I$14+СВЦЭМ!$D$10+'СЕТ СН'!$I$5-'СЕТ СН'!$I$24</f>
        <v>2935.7325303500002</v>
      </c>
      <c r="Q116" s="36">
        <f>SUMIFS(СВЦЭМ!$D$33:$D$776,СВЦЭМ!$A$33:$A$776,$A116,СВЦЭМ!$B$33:$B$776,Q$113)+'СЕТ СН'!$I$14+СВЦЭМ!$D$10+'СЕТ СН'!$I$5-'СЕТ СН'!$I$24</f>
        <v>2945.8245822700001</v>
      </c>
      <c r="R116" s="36">
        <f>SUMIFS(СВЦЭМ!$D$33:$D$776,СВЦЭМ!$A$33:$A$776,$A116,СВЦЭМ!$B$33:$B$776,R$113)+'СЕТ СН'!$I$14+СВЦЭМ!$D$10+'СЕТ СН'!$I$5-'СЕТ СН'!$I$24</f>
        <v>2941.8065354400001</v>
      </c>
      <c r="S116" s="36">
        <f>SUMIFS(СВЦЭМ!$D$33:$D$776,СВЦЭМ!$A$33:$A$776,$A116,СВЦЭМ!$B$33:$B$776,S$113)+'СЕТ СН'!$I$14+СВЦЭМ!$D$10+'СЕТ СН'!$I$5-'СЕТ СН'!$I$24</f>
        <v>2930.972381</v>
      </c>
      <c r="T116" s="36">
        <f>SUMIFS(СВЦЭМ!$D$33:$D$776,СВЦЭМ!$A$33:$A$776,$A116,СВЦЭМ!$B$33:$B$776,T$113)+'СЕТ СН'!$I$14+СВЦЭМ!$D$10+'СЕТ СН'!$I$5-'СЕТ СН'!$I$24</f>
        <v>2895.2505127600002</v>
      </c>
      <c r="U116" s="36">
        <f>SUMIFS(СВЦЭМ!$D$33:$D$776,СВЦЭМ!$A$33:$A$776,$A116,СВЦЭМ!$B$33:$B$776,U$113)+'СЕТ СН'!$I$14+СВЦЭМ!$D$10+'СЕТ СН'!$I$5-'СЕТ СН'!$I$24</f>
        <v>2885.5757537999998</v>
      </c>
      <c r="V116" s="36">
        <f>SUMIFS(СВЦЭМ!$D$33:$D$776,СВЦЭМ!$A$33:$A$776,$A116,СВЦЭМ!$B$33:$B$776,V$113)+'СЕТ СН'!$I$14+СВЦЭМ!$D$10+'СЕТ СН'!$I$5-'СЕТ СН'!$I$24</f>
        <v>2891.5043316000001</v>
      </c>
      <c r="W116" s="36">
        <f>SUMIFS(СВЦЭМ!$D$33:$D$776,СВЦЭМ!$A$33:$A$776,$A116,СВЦЭМ!$B$33:$B$776,W$113)+'СЕТ СН'!$I$14+СВЦЭМ!$D$10+'СЕТ СН'!$I$5-'СЕТ СН'!$I$24</f>
        <v>2877.1125151599999</v>
      </c>
      <c r="X116" s="36">
        <f>SUMIFS(СВЦЭМ!$D$33:$D$776,СВЦЭМ!$A$33:$A$776,$A116,СВЦЭМ!$B$33:$B$776,X$113)+'СЕТ СН'!$I$14+СВЦЭМ!$D$10+'СЕТ СН'!$I$5-'СЕТ СН'!$I$24</f>
        <v>2882.5437013400001</v>
      </c>
      <c r="Y116" s="36">
        <f>SUMIFS(СВЦЭМ!$D$33:$D$776,СВЦЭМ!$A$33:$A$776,$A116,СВЦЭМ!$B$33:$B$776,Y$113)+'СЕТ СН'!$I$14+СВЦЭМ!$D$10+'СЕТ СН'!$I$5-'СЕТ СН'!$I$24</f>
        <v>2894.5630817000001</v>
      </c>
    </row>
    <row r="117" spans="1:27" ht="15.75" x14ac:dyDescent="0.2">
      <c r="A117" s="35">
        <f t="shared" si="3"/>
        <v>43865</v>
      </c>
      <c r="B117" s="36">
        <f>SUMIFS(СВЦЭМ!$D$33:$D$776,СВЦЭМ!$A$33:$A$776,$A117,СВЦЭМ!$B$33:$B$776,B$113)+'СЕТ СН'!$I$14+СВЦЭМ!$D$10+'СЕТ СН'!$I$5-'СЕТ СН'!$I$24</f>
        <v>2894.2086496700003</v>
      </c>
      <c r="C117" s="36">
        <f>SUMIFS(СВЦЭМ!$D$33:$D$776,СВЦЭМ!$A$33:$A$776,$A117,СВЦЭМ!$B$33:$B$776,C$113)+'СЕТ СН'!$I$14+СВЦЭМ!$D$10+'СЕТ СН'!$I$5-'СЕТ СН'!$I$24</f>
        <v>2905.7501669399999</v>
      </c>
      <c r="D117" s="36">
        <f>SUMIFS(СВЦЭМ!$D$33:$D$776,СВЦЭМ!$A$33:$A$776,$A117,СВЦЭМ!$B$33:$B$776,D$113)+'СЕТ СН'!$I$14+СВЦЭМ!$D$10+'СЕТ СН'!$I$5-'СЕТ СН'!$I$24</f>
        <v>2919.17767994</v>
      </c>
      <c r="E117" s="36">
        <f>SUMIFS(СВЦЭМ!$D$33:$D$776,СВЦЭМ!$A$33:$A$776,$A117,СВЦЭМ!$B$33:$B$776,E$113)+'СЕТ СН'!$I$14+СВЦЭМ!$D$10+'СЕТ СН'!$I$5-'СЕТ СН'!$I$24</f>
        <v>2917.4714748699998</v>
      </c>
      <c r="F117" s="36">
        <f>SUMIFS(СВЦЭМ!$D$33:$D$776,СВЦЭМ!$A$33:$A$776,$A117,СВЦЭМ!$B$33:$B$776,F$113)+'СЕТ СН'!$I$14+СВЦЭМ!$D$10+'СЕТ СН'!$I$5-'СЕТ СН'!$I$24</f>
        <v>2907.9086811900002</v>
      </c>
      <c r="G117" s="36">
        <f>SUMIFS(СВЦЭМ!$D$33:$D$776,СВЦЭМ!$A$33:$A$776,$A117,СВЦЭМ!$B$33:$B$776,G$113)+'СЕТ СН'!$I$14+СВЦЭМ!$D$10+'СЕТ СН'!$I$5-'СЕТ СН'!$I$24</f>
        <v>2887.63147402</v>
      </c>
      <c r="H117" s="36">
        <f>SUMIFS(СВЦЭМ!$D$33:$D$776,СВЦЭМ!$A$33:$A$776,$A117,СВЦЭМ!$B$33:$B$776,H$113)+'СЕТ СН'!$I$14+СВЦЭМ!$D$10+'СЕТ СН'!$I$5-'СЕТ СН'!$I$24</f>
        <v>2868.9385005200002</v>
      </c>
      <c r="I117" s="36">
        <f>SUMIFS(СВЦЭМ!$D$33:$D$776,СВЦЭМ!$A$33:$A$776,$A117,СВЦЭМ!$B$33:$B$776,I$113)+'СЕТ СН'!$I$14+СВЦЭМ!$D$10+'СЕТ СН'!$I$5-'СЕТ СН'!$I$24</f>
        <v>2841.4627672400002</v>
      </c>
      <c r="J117" s="36">
        <f>SUMIFS(СВЦЭМ!$D$33:$D$776,СВЦЭМ!$A$33:$A$776,$A117,СВЦЭМ!$B$33:$B$776,J$113)+'СЕТ СН'!$I$14+СВЦЭМ!$D$10+'СЕТ СН'!$I$5-'СЕТ СН'!$I$24</f>
        <v>2822.7304284299998</v>
      </c>
      <c r="K117" s="36">
        <f>SUMIFS(СВЦЭМ!$D$33:$D$776,СВЦЭМ!$A$33:$A$776,$A117,СВЦЭМ!$B$33:$B$776,K$113)+'СЕТ СН'!$I$14+СВЦЭМ!$D$10+'СЕТ СН'!$I$5-'СЕТ СН'!$I$24</f>
        <v>2812.7160937200001</v>
      </c>
      <c r="L117" s="36">
        <f>SUMIFS(СВЦЭМ!$D$33:$D$776,СВЦЭМ!$A$33:$A$776,$A117,СВЦЭМ!$B$33:$B$776,L$113)+'СЕТ СН'!$I$14+СВЦЭМ!$D$10+'СЕТ СН'!$I$5-'СЕТ СН'!$I$24</f>
        <v>2832.9847538900003</v>
      </c>
      <c r="M117" s="36">
        <f>SUMIFS(СВЦЭМ!$D$33:$D$776,СВЦЭМ!$A$33:$A$776,$A117,СВЦЭМ!$B$33:$B$776,M$113)+'СЕТ СН'!$I$14+СВЦЭМ!$D$10+'СЕТ СН'!$I$5-'СЕТ СН'!$I$24</f>
        <v>2890.8486835799999</v>
      </c>
      <c r="N117" s="36">
        <f>SUMIFS(СВЦЭМ!$D$33:$D$776,СВЦЭМ!$A$33:$A$776,$A117,СВЦЭМ!$B$33:$B$776,N$113)+'СЕТ СН'!$I$14+СВЦЭМ!$D$10+'СЕТ СН'!$I$5-'СЕТ СН'!$I$24</f>
        <v>2938.15878165</v>
      </c>
      <c r="O117" s="36">
        <f>SUMIFS(СВЦЭМ!$D$33:$D$776,СВЦЭМ!$A$33:$A$776,$A117,СВЦЭМ!$B$33:$B$776,O$113)+'СЕТ СН'!$I$14+СВЦЭМ!$D$10+'СЕТ СН'!$I$5-'СЕТ СН'!$I$24</f>
        <v>2955.62880924</v>
      </c>
      <c r="P117" s="36">
        <f>SUMIFS(СВЦЭМ!$D$33:$D$776,СВЦЭМ!$A$33:$A$776,$A117,СВЦЭМ!$B$33:$B$776,P$113)+'СЕТ СН'!$I$14+СВЦЭМ!$D$10+'СЕТ СН'!$I$5-'СЕТ СН'!$I$24</f>
        <v>2960.2641271800003</v>
      </c>
      <c r="Q117" s="36">
        <f>SUMIFS(СВЦЭМ!$D$33:$D$776,СВЦЭМ!$A$33:$A$776,$A117,СВЦЭМ!$B$33:$B$776,Q$113)+'СЕТ СН'!$I$14+СВЦЭМ!$D$10+'СЕТ СН'!$I$5-'СЕТ СН'!$I$24</f>
        <v>2964.4324207</v>
      </c>
      <c r="R117" s="36">
        <f>SUMIFS(СВЦЭМ!$D$33:$D$776,СВЦЭМ!$A$33:$A$776,$A117,СВЦЭМ!$B$33:$B$776,R$113)+'СЕТ СН'!$I$14+СВЦЭМ!$D$10+'СЕТ СН'!$I$5-'СЕТ СН'!$I$24</f>
        <v>2963.5717536100001</v>
      </c>
      <c r="S117" s="36">
        <f>SUMIFS(СВЦЭМ!$D$33:$D$776,СВЦЭМ!$A$33:$A$776,$A117,СВЦЭМ!$B$33:$B$776,S$113)+'СЕТ СН'!$I$14+СВЦЭМ!$D$10+'СЕТ СН'!$I$5-'СЕТ СН'!$I$24</f>
        <v>2951.9943575100001</v>
      </c>
      <c r="T117" s="36">
        <f>SUMIFS(СВЦЭМ!$D$33:$D$776,СВЦЭМ!$A$33:$A$776,$A117,СВЦЭМ!$B$33:$B$776,T$113)+'СЕТ СН'!$I$14+СВЦЭМ!$D$10+'СЕТ СН'!$I$5-'СЕТ СН'!$I$24</f>
        <v>2926.1000124699999</v>
      </c>
      <c r="U117" s="36">
        <f>SUMIFS(СВЦЭМ!$D$33:$D$776,СВЦЭМ!$A$33:$A$776,$A117,СВЦЭМ!$B$33:$B$776,U$113)+'СЕТ СН'!$I$14+СВЦЭМ!$D$10+'СЕТ СН'!$I$5-'СЕТ СН'!$I$24</f>
        <v>2912.9159429800002</v>
      </c>
      <c r="V117" s="36">
        <f>SUMIFS(СВЦЭМ!$D$33:$D$776,СВЦЭМ!$A$33:$A$776,$A117,СВЦЭМ!$B$33:$B$776,V$113)+'СЕТ СН'!$I$14+СВЦЭМ!$D$10+'СЕТ СН'!$I$5-'СЕТ СН'!$I$24</f>
        <v>2918.9044711199999</v>
      </c>
      <c r="W117" s="36">
        <f>SUMIFS(СВЦЭМ!$D$33:$D$776,СВЦЭМ!$A$33:$A$776,$A117,СВЦЭМ!$B$33:$B$776,W$113)+'СЕТ СН'!$I$14+СВЦЭМ!$D$10+'СЕТ СН'!$I$5-'СЕТ СН'!$I$24</f>
        <v>2922.1050431799999</v>
      </c>
      <c r="X117" s="36">
        <f>SUMIFS(СВЦЭМ!$D$33:$D$776,СВЦЭМ!$A$33:$A$776,$A117,СВЦЭМ!$B$33:$B$776,X$113)+'СЕТ СН'!$I$14+СВЦЭМ!$D$10+'СЕТ СН'!$I$5-'СЕТ СН'!$I$24</f>
        <v>2928.4679492700002</v>
      </c>
      <c r="Y117" s="36">
        <f>SUMIFS(СВЦЭМ!$D$33:$D$776,СВЦЭМ!$A$33:$A$776,$A117,СВЦЭМ!$B$33:$B$776,Y$113)+'СЕТ СН'!$I$14+СВЦЭМ!$D$10+'СЕТ СН'!$I$5-'СЕТ СН'!$I$24</f>
        <v>2950.1296781400001</v>
      </c>
    </row>
    <row r="118" spans="1:27" ht="15.75" x14ac:dyDescent="0.2">
      <c r="A118" s="35">
        <f t="shared" si="3"/>
        <v>43866</v>
      </c>
      <c r="B118" s="36">
        <f>SUMIFS(СВЦЭМ!$D$33:$D$776,СВЦЭМ!$A$33:$A$776,$A118,СВЦЭМ!$B$33:$B$776,B$113)+'СЕТ СН'!$I$14+СВЦЭМ!$D$10+'СЕТ СН'!$I$5-'СЕТ СН'!$I$24</f>
        <v>2948.2200146200003</v>
      </c>
      <c r="C118" s="36">
        <f>SUMIFS(СВЦЭМ!$D$33:$D$776,СВЦЭМ!$A$33:$A$776,$A118,СВЦЭМ!$B$33:$B$776,C$113)+'СЕТ СН'!$I$14+СВЦЭМ!$D$10+'СЕТ СН'!$I$5-'СЕТ СН'!$I$24</f>
        <v>2975.6316592399999</v>
      </c>
      <c r="D118" s="36">
        <f>SUMIFS(СВЦЭМ!$D$33:$D$776,СВЦЭМ!$A$33:$A$776,$A118,СВЦЭМ!$B$33:$B$776,D$113)+'СЕТ СН'!$I$14+СВЦЭМ!$D$10+'СЕТ СН'!$I$5-'СЕТ СН'!$I$24</f>
        <v>2990.2106656400001</v>
      </c>
      <c r="E118" s="36">
        <f>SUMIFS(СВЦЭМ!$D$33:$D$776,СВЦЭМ!$A$33:$A$776,$A118,СВЦЭМ!$B$33:$B$776,E$113)+'СЕТ СН'!$I$14+СВЦЭМ!$D$10+'СЕТ СН'!$I$5-'СЕТ СН'!$I$24</f>
        <v>2988.3780805900001</v>
      </c>
      <c r="F118" s="36">
        <f>SUMIFS(СВЦЭМ!$D$33:$D$776,СВЦЭМ!$A$33:$A$776,$A118,СВЦЭМ!$B$33:$B$776,F$113)+'СЕТ СН'!$I$14+СВЦЭМ!$D$10+'СЕТ СН'!$I$5-'СЕТ СН'!$I$24</f>
        <v>2978.6607033600003</v>
      </c>
      <c r="G118" s="36">
        <f>SUMIFS(СВЦЭМ!$D$33:$D$776,СВЦЭМ!$A$33:$A$776,$A118,СВЦЭМ!$B$33:$B$776,G$113)+'СЕТ СН'!$I$14+СВЦЭМ!$D$10+'СЕТ СН'!$I$5-'СЕТ СН'!$I$24</f>
        <v>2959.57165979</v>
      </c>
      <c r="H118" s="36">
        <f>SUMIFS(СВЦЭМ!$D$33:$D$776,СВЦЭМ!$A$33:$A$776,$A118,СВЦЭМ!$B$33:$B$776,H$113)+'СЕТ СН'!$I$14+СВЦЭМ!$D$10+'СЕТ СН'!$I$5-'СЕТ СН'!$I$24</f>
        <v>2924.5618990000003</v>
      </c>
      <c r="I118" s="36">
        <f>SUMIFS(СВЦЭМ!$D$33:$D$776,СВЦЭМ!$A$33:$A$776,$A118,СВЦЭМ!$B$33:$B$776,I$113)+'СЕТ СН'!$I$14+СВЦЭМ!$D$10+'СЕТ СН'!$I$5-'СЕТ СН'!$I$24</f>
        <v>2888.40499034</v>
      </c>
      <c r="J118" s="36">
        <f>SUMIFS(СВЦЭМ!$D$33:$D$776,СВЦЭМ!$A$33:$A$776,$A118,СВЦЭМ!$B$33:$B$776,J$113)+'СЕТ СН'!$I$14+СВЦЭМ!$D$10+'СЕТ СН'!$I$5-'СЕТ СН'!$I$24</f>
        <v>2853.3889399200002</v>
      </c>
      <c r="K118" s="36">
        <f>SUMIFS(СВЦЭМ!$D$33:$D$776,СВЦЭМ!$A$33:$A$776,$A118,СВЦЭМ!$B$33:$B$776,K$113)+'СЕТ СН'!$I$14+СВЦЭМ!$D$10+'СЕТ СН'!$I$5-'СЕТ СН'!$I$24</f>
        <v>2846.05827972</v>
      </c>
      <c r="L118" s="36">
        <f>SUMIFS(СВЦЭМ!$D$33:$D$776,СВЦЭМ!$A$33:$A$776,$A118,СВЦЭМ!$B$33:$B$776,L$113)+'СЕТ СН'!$I$14+СВЦЭМ!$D$10+'СЕТ СН'!$I$5-'СЕТ СН'!$I$24</f>
        <v>2840.40820209</v>
      </c>
      <c r="M118" s="36">
        <f>SUMIFS(СВЦЭМ!$D$33:$D$776,СВЦЭМ!$A$33:$A$776,$A118,СВЦЭМ!$B$33:$B$776,M$113)+'СЕТ СН'!$I$14+СВЦЭМ!$D$10+'СЕТ СН'!$I$5-'СЕТ СН'!$I$24</f>
        <v>2849.8769497399999</v>
      </c>
      <c r="N118" s="36">
        <f>SUMIFS(СВЦЭМ!$D$33:$D$776,СВЦЭМ!$A$33:$A$776,$A118,СВЦЭМ!$B$33:$B$776,N$113)+'СЕТ СН'!$I$14+СВЦЭМ!$D$10+'СЕТ СН'!$I$5-'СЕТ СН'!$I$24</f>
        <v>2871.2941184400001</v>
      </c>
      <c r="O118" s="36">
        <f>SUMIFS(СВЦЭМ!$D$33:$D$776,СВЦЭМ!$A$33:$A$776,$A118,СВЦЭМ!$B$33:$B$776,O$113)+'СЕТ СН'!$I$14+СВЦЭМ!$D$10+'СЕТ СН'!$I$5-'СЕТ СН'!$I$24</f>
        <v>2906.0836395800002</v>
      </c>
      <c r="P118" s="36">
        <f>SUMIFS(СВЦЭМ!$D$33:$D$776,СВЦЭМ!$A$33:$A$776,$A118,СВЦЭМ!$B$33:$B$776,P$113)+'СЕТ СН'!$I$14+СВЦЭМ!$D$10+'СЕТ СН'!$I$5-'СЕТ СН'!$I$24</f>
        <v>2923.8165983099998</v>
      </c>
      <c r="Q118" s="36">
        <f>SUMIFS(СВЦЭМ!$D$33:$D$776,СВЦЭМ!$A$33:$A$776,$A118,СВЦЭМ!$B$33:$B$776,Q$113)+'СЕТ СН'!$I$14+СВЦЭМ!$D$10+'СЕТ СН'!$I$5-'СЕТ СН'!$I$24</f>
        <v>2930.3059405100003</v>
      </c>
      <c r="R118" s="36">
        <f>SUMIFS(СВЦЭМ!$D$33:$D$776,СВЦЭМ!$A$33:$A$776,$A118,СВЦЭМ!$B$33:$B$776,R$113)+'СЕТ СН'!$I$14+СВЦЭМ!$D$10+'СЕТ СН'!$I$5-'СЕТ СН'!$I$24</f>
        <v>2924.59712519</v>
      </c>
      <c r="S118" s="36">
        <f>SUMIFS(СВЦЭМ!$D$33:$D$776,СВЦЭМ!$A$33:$A$776,$A118,СВЦЭМ!$B$33:$B$776,S$113)+'СЕТ СН'!$I$14+СВЦЭМ!$D$10+'СЕТ СН'!$I$5-'СЕТ СН'!$I$24</f>
        <v>2899.4625456799999</v>
      </c>
      <c r="T118" s="36">
        <f>SUMIFS(СВЦЭМ!$D$33:$D$776,СВЦЭМ!$A$33:$A$776,$A118,СВЦЭМ!$B$33:$B$776,T$113)+'СЕТ СН'!$I$14+СВЦЭМ!$D$10+'СЕТ СН'!$I$5-'СЕТ СН'!$I$24</f>
        <v>2870.9041593500001</v>
      </c>
      <c r="U118" s="36">
        <f>SUMIFS(СВЦЭМ!$D$33:$D$776,СВЦЭМ!$A$33:$A$776,$A118,СВЦЭМ!$B$33:$B$776,U$113)+'СЕТ СН'!$I$14+СВЦЭМ!$D$10+'СЕТ СН'!$I$5-'СЕТ СН'!$I$24</f>
        <v>2868.0940267000001</v>
      </c>
      <c r="V118" s="36">
        <f>SUMIFS(СВЦЭМ!$D$33:$D$776,СВЦЭМ!$A$33:$A$776,$A118,СВЦЭМ!$B$33:$B$776,V$113)+'СЕТ СН'!$I$14+СВЦЭМ!$D$10+'СЕТ СН'!$I$5-'СЕТ СН'!$I$24</f>
        <v>2874.40800687</v>
      </c>
      <c r="W118" s="36">
        <f>SUMIFS(СВЦЭМ!$D$33:$D$776,СВЦЭМ!$A$33:$A$776,$A118,СВЦЭМ!$B$33:$B$776,W$113)+'СЕТ СН'!$I$14+СВЦЭМ!$D$10+'СЕТ СН'!$I$5-'СЕТ СН'!$I$24</f>
        <v>2887.5063199800002</v>
      </c>
      <c r="X118" s="36">
        <f>SUMIFS(СВЦЭМ!$D$33:$D$776,СВЦЭМ!$A$33:$A$776,$A118,СВЦЭМ!$B$33:$B$776,X$113)+'СЕТ СН'!$I$14+СВЦЭМ!$D$10+'СЕТ СН'!$I$5-'СЕТ СН'!$I$24</f>
        <v>2903.7480155600001</v>
      </c>
      <c r="Y118" s="36">
        <f>SUMIFS(СВЦЭМ!$D$33:$D$776,СВЦЭМ!$A$33:$A$776,$A118,СВЦЭМ!$B$33:$B$776,Y$113)+'СЕТ СН'!$I$14+СВЦЭМ!$D$10+'СЕТ СН'!$I$5-'СЕТ СН'!$I$24</f>
        <v>2933.53412071</v>
      </c>
    </row>
    <row r="119" spans="1:27" ht="15.75" x14ac:dyDescent="0.2">
      <c r="A119" s="35">
        <f t="shared" si="3"/>
        <v>43867</v>
      </c>
      <c r="B119" s="36">
        <f>SUMIFS(СВЦЭМ!$D$33:$D$776,СВЦЭМ!$A$33:$A$776,$A119,СВЦЭМ!$B$33:$B$776,B$113)+'СЕТ СН'!$I$14+СВЦЭМ!$D$10+'СЕТ СН'!$I$5-'СЕТ СН'!$I$24</f>
        <v>2932.8385476000003</v>
      </c>
      <c r="C119" s="36">
        <f>SUMIFS(СВЦЭМ!$D$33:$D$776,СВЦЭМ!$A$33:$A$776,$A119,СВЦЭМ!$B$33:$B$776,C$113)+'СЕТ СН'!$I$14+СВЦЭМ!$D$10+'СЕТ СН'!$I$5-'СЕТ СН'!$I$24</f>
        <v>2965.0755283799999</v>
      </c>
      <c r="D119" s="36">
        <f>SUMIFS(СВЦЭМ!$D$33:$D$776,СВЦЭМ!$A$33:$A$776,$A119,СВЦЭМ!$B$33:$B$776,D$113)+'СЕТ СН'!$I$14+СВЦЭМ!$D$10+'СЕТ СН'!$I$5-'СЕТ СН'!$I$24</f>
        <v>2973.7247018900002</v>
      </c>
      <c r="E119" s="36">
        <f>SUMIFS(СВЦЭМ!$D$33:$D$776,СВЦЭМ!$A$33:$A$776,$A119,СВЦЭМ!$B$33:$B$776,E$113)+'СЕТ СН'!$I$14+СВЦЭМ!$D$10+'СЕТ СН'!$I$5-'СЕТ СН'!$I$24</f>
        <v>2978.4481237700002</v>
      </c>
      <c r="F119" s="36">
        <f>SUMIFS(СВЦЭМ!$D$33:$D$776,СВЦЭМ!$A$33:$A$776,$A119,СВЦЭМ!$B$33:$B$776,F$113)+'СЕТ СН'!$I$14+СВЦЭМ!$D$10+'СЕТ СН'!$I$5-'СЕТ СН'!$I$24</f>
        <v>2975.6823671699999</v>
      </c>
      <c r="G119" s="36">
        <f>SUMIFS(СВЦЭМ!$D$33:$D$776,СВЦЭМ!$A$33:$A$776,$A119,СВЦЭМ!$B$33:$B$776,G$113)+'СЕТ СН'!$I$14+СВЦЭМ!$D$10+'СЕТ СН'!$I$5-'СЕТ СН'!$I$24</f>
        <v>2968.3525479099999</v>
      </c>
      <c r="H119" s="36">
        <f>SUMIFS(СВЦЭМ!$D$33:$D$776,СВЦЭМ!$A$33:$A$776,$A119,СВЦЭМ!$B$33:$B$776,H$113)+'СЕТ СН'!$I$14+СВЦЭМ!$D$10+'СЕТ СН'!$I$5-'СЕТ СН'!$I$24</f>
        <v>2933.47655811</v>
      </c>
      <c r="I119" s="36">
        <f>SUMIFS(СВЦЭМ!$D$33:$D$776,СВЦЭМ!$A$33:$A$776,$A119,СВЦЭМ!$B$33:$B$776,I$113)+'СЕТ СН'!$I$14+СВЦЭМ!$D$10+'СЕТ СН'!$I$5-'СЕТ СН'!$I$24</f>
        <v>2889.5420610199999</v>
      </c>
      <c r="J119" s="36">
        <f>SUMIFS(СВЦЭМ!$D$33:$D$776,СВЦЭМ!$A$33:$A$776,$A119,СВЦЭМ!$B$33:$B$776,J$113)+'СЕТ СН'!$I$14+СВЦЭМ!$D$10+'СЕТ СН'!$I$5-'СЕТ СН'!$I$24</f>
        <v>2864.4187925000001</v>
      </c>
      <c r="K119" s="36">
        <f>SUMIFS(СВЦЭМ!$D$33:$D$776,СВЦЭМ!$A$33:$A$776,$A119,СВЦЭМ!$B$33:$B$776,K$113)+'СЕТ СН'!$I$14+СВЦЭМ!$D$10+'СЕТ СН'!$I$5-'СЕТ СН'!$I$24</f>
        <v>2833.5372167599999</v>
      </c>
      <c r="L119" s="36">
        <f>SUMIFS(СВЦЭМ!$D$33:$D$776,СВЦЭМ!$A$33:$A$776,$A119,СВЦЭМ!$B$33:$B$776,L$113)+'СЕТ СН'!$I$14+СВЦЭМ!$D$10+'СЕТ СН'!$I$5-'СЕТ СН'!$I$24</f>
        <v>2847.48611772</v>
      </c>
      <c r="M119" s="36">
        <f>SUMIFS(СВЦЭМ!$D$33:$D$776,СВЦЭМ!$A$33:$A$776,$A119,СВЦЭМ!$B$33:$B$776,M$113)+'СЕТ СН'!$I$14+СВЦЭМ!$D$10+'СЕТ СН'!$I$5-'СЕТ СН'!$I$24</f>
        <v>2868.9106329300002</v>
      </c>
      <c r="N119" s="36">
        <f>SUMIFS(СВЦЭМ!$D$33:$D$776,СВЦЭМ!$A$33:$A$776,$A119,СВЦЭМ!$B$33:$B$776,N$113)+'СЕТ СН'!$I$14+СВЦЭМ!$D$10+'СЕТ СН'!$I$5-'СЕТ СН'!$I$24</f>
        <v>2886.2065139800002</v>
      </c>
      <c r="O119" s="36">
        <f>SUMIFS(СВЦЭМ!$D$33:$D$776,СВЦЭМ!$A$33:$A$776,$A119,СВЦЭМ!$B$33:$B$776,O$113)+'СЕТ СН'!$I$14+СВЦЭМ!$D$10+'СЕТ СН'!$I$5-'СЕТ СН'!$I$24</f>
        <v>2905.9911057600002</v>
      </c>
      <c r="P119" s="36">
        <f>SUMIFS(СВЦЭМ!$D$33:$D$776,СВЦЭМ!$A$33:$A$776,$A119,СВЦЭМ!$B$33:$B$776,P$113)+'СЕТ СН'!$I$14+СВЦЭМ!$D$10+'СЕТ СН'!$I$5-'СЕТ СН'!$I$24</f>
        <v>2921.3386677600001</v>
      </c>
      <c r="Q119" s="36">
        <f>SUMIFS(СВЦЭМ!$D$33:$D$776,СВЦЭМ!$A$33:$A$776,$A119,СВЦЭМ!$B$33:$B$776,Q$113)+'СЕТ СН'!$I$14+СВЦЭМ!$D$10+'СЕТ СН'!$I$5-'СЕТ СН'!$I$24</f>
        <v>2931.3121224199999</v>
      </c>
      <c r="R119" s="36">
        <f>SUMIFS(СВЦЭМ!$D$33:$D$776,СВЦЭМ!$A$33:$A$776,$A119,СВЦЭМ!$B$33:$B$776,R$113)+'СЕТ СН'!$I$14+СВЦЭМ!$D$10+'СЕТ СН'!$I$5-'СЕТ СН'!$I$24</f>
        <v>2923.1772799600003</v>
      </c>
      <c r="S119" s="36">
        <f>SUMIFS(СВЦЭМ!$D$33:$D$776,СВЦЭМ!$A$33:$A$776,$A119,СВЦЭМ!$B$33:$B$776,S$113)+'СЕТ СН'!$I$14+СВЦЭМ!$D$10+'СЕТ СН'!$I$5-'СЕТ СН'!$I$24</f>
        <v>2899.6183819100002</v>
      </c>
      <c r="T119" s="36">
        <f>SUMIFS(СВЦЭМ!$D$33:$D$776,СВЦЭМ!$A$33:$A$776,$A119,СВЦЭМ!$B$33:$B$776,T$113)+'СЕТ СН'!$I$14+СВЦЭМ!$D$10+'СЕТ СН'!$I$5-'СЕТ СН'!$I$24</f>
        <v>2868.4671781900001</v>
      </c>
      <c r="U119" s="36">
        <f>SUMIFS(СВЦЭМ!$D$33:$D$776,СВЦЭМ!$A$33:$A$776,$A119,СВЦЭМ!$B$33:$B$776,U$113)+'СЕТ СН'!$I$14+СВЦЭМ!$D$10+'СЕТ СН'!$I$5-'СЕТ СН'!$I$24</f>
        <v>2861.5163527300001</v>
      </c>
      <c r="V119" s="36">
        <f>SUMIFS(СВЦЭМ!$D$33:$D$776,СВЦЭМ!$A$33:$A$776,$A119,СВЦЭМ!$B$33:$B$776,V$113)+'СЕТ СН'!$I$14+СВЦЭМ!$D$10+'СЕТ СН'!$I$5-'СЕТ СН'!$I$24</f>
        <v>2852.72027024</v>
      </c>
      <c r="W119" s="36">
        <f>SUMIFS(СВЦЭМ!$D$33:$D$776,СВЦЭМ!$A$33:$A$776,$A119,СВЦЭМ!$B$33:$B$776,W$113)+'СЕТ СН'!$I$14+СВЦЭМ!$D$10+'СЕТ СН'!$I$5-'СЕТ СН'!$I$24</f>
        <v>2871.52382726</v>
      </c>
      <c r="X119" s="36">
        <f>SUMIFS(СВЦЭМ!$D$33:$D$776,СВЦЭМ!$A$33:$A$776,$A119,СВЦЭМ!$B$33:$B$776,X$113)+'СЕТ СН'!$I$14+СВЦЭМ!$D$10+'СЕТ СН'!$I$5-'СЕТ СН'!$I$24</f>
        <v>2890.6989197900002</v>
      </c>
      <c r="Y119" s="36">
        <f>SUMIFS(СВЦЭМ!$D$33:$D$776,СВЦЭМ!$A$33:$A$776,$A119,СВЦЭМ!$B$33:$B$776,Y$113)+'СЕТ СН'!$I$14+СВЦЭМ!$D$10+'СЕТ СН'!$I$5-'СЕТ СН'!$I$24</f>
        <v>2922.13203776</v>
      </c>
    </row>
    <row r="120" spans="1:27" ht="15.75" x14ac:dyDescent="0.2">
      <c r="A120" s="35">
        <f t="shared" si="3"/>
        <v>43868</v>
      </c>
      <c r="B120" s="36">
        <f>SUMIFS(СВЦЭМ!$D$33:$D$776,СВЦЭМ!$A$33:$A$776,$A120,СВЦЭМ!$B$33:$B$776,B$113)+'СЕТ СН'!$I$14+СВЦЭМ!$D$10+'СЕТ СН'!$I$5-'СЕТ СН'!$I$24</f>
        <v>3007.9238905900002</v>
      </c>
      <c r="C120" s="36">
        <f>SUMIFS(СВЦЭМ!$D$33:$D$776,СВЦЭМ!$A$33:$A$776,$A120,СВЦЭМ!$B$33:$B$776,C$113)+'СЕТ СН'!$I$14+СВЦЭМ!$D$10+'СЕТ СН'!$I$5-'СЕТ СН'!$I$24</f>
        <v>3019.4214323599999</v>
      </c>
      <c r="D120" s="36">
        <f>SUMIFS(СВЦЭМ!$D$33:$D$776,СВЦЭМ!$A$33:$A$776,$A120,СВЦЭМ!$B$33:$B$776,D$113)+'СЕТ СН'!$I$14+СВЦЭМ!$D$10+'СЕТ СН'!$I$5-'СЕТ СН'!$I$24</f>
        <v>3028.9838624599997</v>
      </c>
      <c r="E120" s="36">
        <f>SUMIFS(СВЦЭМ!$D$33:$D$776,СВЦЭМ!$A$33:$A$776,$A120,СВЦЭМ!$B$33:$B$776,E$113)+'СЕТ СН'!$I$14+СВЦЭМ!$D$10+'СЕТ СН'!$I$5-'СЕТ СН'!$I$24</f>
        <v>3024.6370060099998</v>
      </c>
      <c r="F120" s="36">
        <f>SUMIFS(СВЦЭМ!$D$33:$D$776,СВЦЭМ!$A$33:$A$776,$A120,СВЦЭМ!$B$33:$B$776,F$113)+'СЕТ СН'!$I$14+СВЦЭМ!$D$10+'СЕТ СН'!$I$5-'СЕТ СН'!$I$24</f>
        <v>3012.62653357</v>
      </c>
      <c r="G120" s="36">
        <f>SUMIFS(СВЦЭМ!$D$33:$D$776,СВЦЭМ!$A$33:$A$776,$A120,СВЦЭМ!$B$33:$B$776,G$113)+'СЕТ СН'!$I$14+СВЦЭМ!$D$10+'СЕТ СН'!$I$5-'СЕТ СН'!$I$24</f>
        <v>3000.0481221199998</v>
      </c>
      <c r="H120" s="36">
        <f>SUMIFS(СВЦЭМ!$D$33:$D$776,СВЦЭМ!$A$33:$A$776,$A120,СВЦЭМ!$B$33:$B$776,H$113)+'СЕТ СН'!$I$14+СВЦЭМ!$D$10+'СЕТ СН'!$I$5-'СЕТ СН'!$I$24</f>
        <v>2963.62159458</v>
      </c>
      <c r="I120" s="36">
        <f>SUMIFS(СВЦЭМ!$D$33:$D$776,СВЦЭМ!$A$33:$A$776,$A120,СВЦЭМ!$B$33:$B$776,I$113)+'СЕТ СН'!$I$14+СВЦЭМ!$D$10+'СЕТ СН'!$I$5-'СЕТ СН'!$I$24</f>
        <v>2925.0048335199999</v>
      </c>
      <c r="J120" s="36">
        <f>SUMIFS(СВЦЭМ!$D$33:$D$776,СВЦЭМ!$A$33:$A$776,$A120,СВЦЭМ!$B$33:$B$776,J$113)+'СЕТ СН'!$I$14+СВЦЭМ!$D$10+'СЕТ СН'!$I$5-'СЕТ СН'!$I$24</f>
        <v>2889.8408929799998</v>
      </c>
      <c r="K120" s="36">
        <f>SUMIFS(СВЦЭМ!$D$33:$D$776,СВЦЭМ!$A$33:$A$776,$A120,СВЦЭМ!$B$33:$B$776,K$113)+'СЕТ СН'!$I$14+СВЦЭМ!$D$10+'СЕТ СН'!$I$5-'СЕТ СН'!$I$24</f>
        <v>2892.62201826</v>
      </c>
      <c r="L120" s="36">
        <f>SUMIFS(СВЦЭМ!$D$33:$D$776,СВЦЭМ!$A$33:$A$776,$A120,СВЦЭМ!$B$33:$B$776,L$113)+'СЕТ СН'!$I$14+СВЦЭМ!$D$10+'СЕТ СН'!$I$5-'СЕТ СН'!$I$24</f>
        <v>2897.8793610299999</v>
      </c>
      <c r="M120" s="36">
        <f>SUMIFS(СВЦЭМ!$D$33:$D$776,СВЦЭМ!$A$33:$A$776,$A120,СВЦЭМ!$B$33:$B$776,M$113)+'СЕТ СН'!$I$14+СВЦЭМ!$D$10+'СЕТ СН'!$I$5-'СЕТ СН'!$I$24</f>
        <v>2889.50024239</v>
      </c>
      <c r="N120" s="36">
        <f>SUMIFS(СВЦЭМ!$D$33:$D$776,СВЦЭМ!$A$33:$A$776,$A120,СВЦЭМ!$B$33:$B$776,N$113)+'СЕТ СН'!$I$14+СВЦЭМ!$D$10+'СЕТ СН'!$I$5-'СЕТ СН'!$I$24</f>
        <v>2901.6641121800003</v>
      </c>
      <c r="O120" s="36">
        <f>SUMIFS(СВЦЭМ!$D$33:$D$776,СВЦЭМ!$A$33:$A$776,$A120,СВЦЭМ!$B$33:$B$776,O$113)+'СЕТ СН'!$I$14+СВЦЭМ!$D$10+'СЕТ СН'!$I$5-'СЕТ СН'!$I$24</f>
        <v>2915.5869485399999</v>
      </c>
      <c r="P120" s="36">
        <f>SUMIFS(СВЦЭМ!$D$33:$D$776,СВЦЭМ!$A$33:$A$776,$A120,СВЦЭМ!$B$33:$B$776,P$113)+'СЕТ СН'!$I$14+СВЦЭМ!$D$10+'СЕТ СН'!$I$5-'СЕТ СН'!$I$24</f>
        <v>2930.6101118800002</v>
      </c>
      <c r="Q120" s="36">
        <f>SUMIFS(СВЦЭМ!$D$33:$D$776,СВЦЭМ!$A$33:$A$776,$A120,СВЦЭМ!$B$33:$B$776,Q$113)+'СЕТ СН'!$I$14+СВЦЭМ!$D$10+'СЕТ СН'!$I$5-'СЕТ СН'!$I$24</f>
        <v>2937.4712439</v>
      </c>
      <c r="R120" s="36">
        <f>SUMIFS(СВЦЭМ!$D$33:$D$776,СВЦЭМ!$A$33:$A$776,$A120,СВЦЭМ!$B$33:$B$776,R$113)+'СЕТ СН'!$I$14+СВЦЭМ!$D$10+'СЕТ СН'!$I$5-'СЕТ СН'!$I$24</f>
        <v>2927.9831531499999</v>
      </c>
      <c r="S120" s="36">
        <f>SUMIFS(СВЦЭМ!$D$33:$D$776,СВЦЭМ!$A$33:$A$776,$A120,СВЦЭМ!$B$33:$B$776,S$113)+'СЕТ СН'!$I$14+СВЦЭМ!$D$10+'СЕТ СН'!$I$5-'СЕТ СН'!$I$24</f>
        <v>2891.1336156100001</v>
      </c>
      <c r="T120" s="36">
        <f>SUMIFS(СВЦЭМ!$D$33:$D$776,СВЦЭМ!$A$33:$A$776,$A120,СВЦЭМ!$B$33:$B$776,T$113)+'СЕТ СН'!$I$14+СВЦЭМ!$D$10+'СЕТ СН'!$I$5-'СЕТ СН'!$I$24</f>
        <v>2846.4475385200003</v>
      </c>
      <c r="U120" s="36">
        <f>SUMIFS(СВЦЭМ!$D$33:$D$776,СВЦЭМ!$A$33:$A$776,$A120,СВЦЭМ!$B$33:$B$776,U$113)+'СЕТ СН'!$I$14+СВЦЭМ!$D$10+'СЕТ СН'!$I$5-'СЕТ СН'!$I$24</f>
        <v>2849.4188278199999</v>
      </c>
      <c r="V120" s="36">
        <f>SUMIFS(СВЦЭМ!$D$33:$D$776,СВЦЭМ!$A$33:$A$776,$A120,СВЦЭМ!$B$33:$B$776,V$113)+'СЕТ СН'!$I$14+СВЦЭМ!$D$10+'СЕТ СН'!$I$5-'СЕТ СН'!$I$24</f>
        <v>2869.8361553700001</v>
      </c>
      <c r="W120" s="36">
        <f>SUMIFS(СВЦЭМ!$D$33:$D$776,СВЦЭМ!$A$33:$A$776,$A120,СВЦЭМ!$B$33:$B$776,W$113)+'СЕТ СН'!$I$14+СВЦЭМ!$D$10+'СЕТ СН'!$I$5-'СЕТ СН'!$I$24</f>
        <v>2890.7221116800001</v>
      </c>
      <c r="X120" s="36">
        <f>SUMIFS(СВЦЭМ!$D$33:$D$776,СВЦЭМ!$A$33:$A$776,$A120,СВЦЭМ!$B$33:$B$776,X$113)+'СЕТ СН'!$I$14+СВЦЭМ!$D$10+'СЕТ СН'!$I$5-'СЕТ СН'!$I$24</f>
        <v>2899.67160087</v>
      </c>
      <c r="Y120" s="36">
        <f>SUMIFS(СВЦЭМ!$D$33:$D$776,СВЦЭМ!$A$33:$A$776,$A120,СВЦЭМ!$B$33:$B$776,Y$113)+'СЕТ СН'!$I$14+СВЦЭМ!$D$10+'СЕТ СН'!$I$5-'СЕТ СН'!$I$24</f>
        <v>2917.2134865400003</v>
      </c>
    </row>
    <row r="121" spans="1:27" ht="15.75" x14ac:dyDescent="0.2">
      <c r="A121" s="35">
        <f t="shared" si="3"/>
        <v>43869</v>
      </c>
      <c r="B121" s="36">
        <f>SUMIFS(СВЦЭМ!$D$33:$D$776,СВЦЭМ!$A$33:$A$776,$A121,СВЦЭМ!$B$33:$B$776,B$113)+'СЕТ СН'!$I$14+СВЦЭМ!$D$10+'СЕТ СН'!$I$5-'СЕТ СН'!$I$24</f>
        <v>2957.4435235000001</v>
      </c>
      <c r="C121" s="36">
        <f>SUMIFS(СВЦЭМ!$D$33:$D$776,СВЦЭМ!$A$33:$A$776,$A121,СВЦЭМ!$B$33:$B$776,C$113)+'СЕТ СН'!$I$14+СВЦЭМ!$D$10+'СЕТ СН'!$I$5-'СЕТ СН'!$I$24</f>
        <v>2991.8378598899999</v>
      </c>
      <c r="D121" s="36">
        <f>SUMIFS(СВЦЭМ!$D$33:$D$776,СВЦЭМ!$A$33:$A$776,$A121,СВЦЭМ!$B$33:$B$776,D$113)+'СЕТ СН'!$I$14+СВЦЭМ!$D$10+'СЕТ СН'!$I$5-'СЕТ СН'!$I$24</f>
        <v>3009.9568174400001</v>
      </c>
      <c r="E121" s="36">
        <f>SUMIFS(СВЦЭМ!$D$33:$D$776,СВЦЭМ!$A$33:$A$776,$A121,СВЦЭМ!$B$33:$B$776,E$113)+'СЕТ СН'!$I$14+СВЦЭМ!$D$10+'СЕТ СН'!$I$5-'СЕТ СН'!$I$24</f>
        <v>3011.2051178800002</v>
      </c>
      <c r="F121" s="36">
        <f>SUMIFS(СВЦЭМ!$D$33:$D$776,СВЦЭМ!$A$33:$A$776,$A121,СВЦЭМ!$B$33:$B$776,F$113)+'СЕТ СН'!$I$14+СВЦЭМ!$D$10+'СЕТ СН'!$I$5-'СЕТ СН'!$I$24</f>
        <v>3005.4127480400002</v>
      </c>
      <c r="G121" s="36">
        <f>SUMIFS(СВЦЭМ!$D$33:$D$776,СВЦЭМ!$A$33:$A$776,$A121,СВЦЭМ!$B$33:$B$776,G$113)+'СЕТ СН'!$I$14+СВЦЭМ!$D$10+'СЕТ СН'!$I$5-'СЕТ СН'!$I$24</f>
        <v>2998.9303583300002</v>
      </c>
      <c r="H121" s="36">
        <f>SUMIFS(СВЦЭМ!$D$33:$D$776,СВЦЭМ!$A$33:$A$776,$A121,СВЦЭМ!$B$33:$B$776,H$113)+'СЕТ СН'!$I$14+СВЦЭМ!$D$10+'СЕТ СН'!$I$5-'СЕТ СН'!$I$24</f>
        <v>2983.5175727400001</v>
      </c>
      <c r="I121" s="36">
        <f>SUMIFS(СВЦЭМ!$D$33:$D$776,СВЦЭМ!$A$33:$A$776,$A121,СВЦЭМ!$B$33:$B$776,I$113)+'СЕТ СН'!$I$14+СВЦЭМ!$D$10+'СЕТ СН'!$I$5-'СЕТ СН'!$I$24</f>
        <v>2961.4427705500002</v>
      </c>
      <c r="J121" s="36">
        <f>SUMIFS(СВЦЭМ!$D$33:$D$776,СВЦЭМ!$A$33:$A$776,$A121,СВЦЭМ!$B$33:$B$776,J$113)+'СЕТ СН'!$I$14+СВЦЭМ!$D$10+'СЕТ СН'!$I$5-'СЕТ СН'!$I$24</f>
        <v>2936.8323535600002</v>
      </c>
      <c r="K121" s="36">
        <f>SUMIFS(СВЦЭМ!$D$33:$D$776,СВЦЭМ!$A$33:$A$776,$A121,СВЦЭМ!$B$33:$B$776,K$113)+'СЕТ СН'!$I$14+СВЦЭМ!$D$10+'СЕТ СН'!$I$5-'СЕТ СН'!$I$24</f>
        <v>2918.15370579</v>
      </c>
      <c r="L121" s="36">
        <f>SUMIFS(СВЦЭМ!$D$33:$D$776,СВЦЭМ!$A$33:$A$776,$A121,СВЦЭМ!$B$33:$B$776,L$113)+'СЕТ СН'!$I$14+СВЦЭМ!$D$10+'СЕТ СН'!$I$5-'СЕТ СН'!$I$24</f>
        <v>2881.4695708300001</v>
      </c>
      <c r="M121" s="36">
        <f>SUMIFS(СВЦЭМ!$D$33:$D$776,СВЦЭМ!$A$33:$A$776,$A121,СВЦЭМ!$B$33:$B$776,M$113)+'СЕТ СН'!$I$14+СВЦЭМ!$D$10+'СЕТ СН'!$I$5-'СЕТ СН'!$I$24</f>
        <v>2867.6475608800001</v>
      </c>
      <c r="N121" s="36">
        <f>SUMIFS(СВЦЭМ!$D$33:$D$776,СВЦЭМ!$A$33:$A$776,$A121,СВЦЭМ!$B$33:$B$776,N$113)+'СЕТ СН'!$I$14+СВЦЭМ!$D$10+'СЕТ СН'!$I$5-'СЕТ СН'!$I$24</f>
        <v>2880.1449952900002</v>
      </c>
      <c r="O121" s="36">
        <f>SUMIFS(СВЦЭМ!$D$33:$D$776,СВЦЭМ!$A$33:$A$776,$A121,СВЦЭМ!$B$33:$B$776,O$113)+'СЕТ СН'!$I$14+СВЦЭМ!$D$10+'СЕТ СН'!$I$5-'СЕТ СН'!$I$24</f>
        <v>2894.39421915</v>
      </c>
      <c r="P121" s="36">
        <f>SUMIFS(СВЦЭМ!$D$33:$D$776,СВЦЭМ!$A$33:$A$776,$A121,СВЦЭМ!$B$33:$B$776,P$113)+'СЕТ СН'!$I$14+СВЦЭМ!$D$10+'СЕТ СН'!$I$5-'СЕТ СН'!$I$24</f>
        <v>2897.3812590299999</v>
      </c>
      <c r="Q121" s="36">
        <f>SUMIFS(СВЦЭМ!$D$33:$D$776,СВЦЭМ!$A$33:$A$776,$A121,СВЦЭМ!$B$33:$B$776,Q$113)+'СЕТ СН'!$I$14+СВЦЭМ!$D$10+'СЕТ СН'!$I$5-'СЕТ СН'!$I$24</f>
        <v>2900.5744794400002</v>
      </c>
      <c r="R121" s="36">
        <f>SUMIFS(СВЦЭМ!$D$33:$D$776,СВЦЭМ!$A$33:$A$776,$A121,СВЦЭМ!$B$33:$B$776,R$113)+'СЕТ СН'!$I$14+СВЦЭМ!$D$10+'СЕТ СН'!$I$5-'СЕТ СН'!$I$24</f>
        <v>2905.3995599600003</v>
      </c>
      <c r="S121" s="36">
        <f>SUMIFS(СВЦЭМ!$D$33:$D$776,СВЦЭМ!$A$33:$A$776,$A121,СВЦЭМ!$B$33:$B$776,S$113)+'СЕТ СН'!$I$14+СВЦЭМ!$D$10+'СЕТ СН'!$I$5-'СЕТ СН'!$I$24</f>
        <v>2902.2575346499998</v>
      </c>
      <c r="T121" s="36">
        <f>SUMIFS(СВЦЭМ!$D$33:$D$776,СВЦЭМ!$A$33:$A$776,$A121,СВЦЭМ!$B$33:$B$776,T$113)+'СЕТ СН'!$I$14+СВЦЭМ!$D$10+'СЕТ СН'!$I$5-'СЕТ СН'!$I$24</f>
        <v>2915.9589224000001</v>
      </c>
      <c r="U121" s="36">
        <f>SUMIFS(СВЦЭМ!$D$33:$D$776,СВЦЭМ!$A$33:$A$776,$A121,СВЦЭМ!$B$33:$B$776,U$113)+'СЕТ СН'!$I$14+СВЦЭМ!$D$10+'СЕТ СН'!$I$5-'СЕТ СН'!$I$24</f>
        <v>2919.96762997</v>
      </c>
      <c r="V121" s="36">
        <f>SUMIFS(СВЦЭМ!$D$33:$D$776,СВЦЭМ!$A$33:$A$776,$A121,СВЦЭМ!$B$33:$B$776,V$113)+'СЕТ СН'!$I$14+СВЦЭМ!$D$10+'СЕТ СН'!$I$5-'СЕТ СН'!$I$24</f>
        <v>2900.41839966</v>
      </c>
      <c r="W121" s="36">
        <f>SUMIFS(СВЦЭМ!$D$33:$D$776,СВЦЭМ!$A$33:$A$776,$A121,СВЦЭМ!$B$33:$B$776,W$113)+'СЕТ СН'!$I$14+СВЦЭМ!$D$10+'СЕТ СН'!$I$5-'СЕТ СН'!$I$24</f>
        <v>2895.0950614399999</v>
      </c>
      <c r="X121" s="36">
        <f>SUMIFS(СВЦЭМ!$D$33:$D$776,СВЦЭМ!$A$33:$A$776,$A121,СВЦЭМ!$B$33:$B$776,X$113)+'СЕТ СН'!$I$14+СВЦЭМ!$D$10+'СЕТ СН'!$I$5-'СЕТ СН'!$I$24</f>
        <v>2892.3111359300001</v>
      </c>
      <c r="Y121" s="36">
        <f>SUMIFS(СВЦЭМ!$D$33:$D$776,СВЦЭМ!$A$33:$A$776,$A121,СВЦЭМ!$B$33:$B$776,Y$113)+'СЕТ СН'!$I$14+СВЦЭМ!$D$10+'СЕТ СН'!$I$5-'СЕТ СН'!$I$24</f>
        <v>2917.4406903500003</v>
      </c>
    </row>
    <row r="122" spans="1:27" ht="15.75" x14ac:dyDescent="0.2">
      <c r="A122" s="35">
        <f t="shared" si="3"/>
        <v>43870</v>
      </c>
      <c r="B122" s="36">
        <f>SUMIFS(СВЦЭМ!$D$33:$D$776,СВЦЭМ!$A$33:$A$776,$A122,СВЦЭМ!$B$33:$B$776,B$113)+'СЕТ СН'!$I$14+СВЦЭМ!$D$10+'СЕТ СН'!$I$5-'СЕТ СН'!$I$24</f>
        <v>2961.2650821300003</v>
      </c>
      <c r="C122" s="36">
        <f>SUMIFS(СВЦЭМ!$D$33:$D$776,СВЦЭМ!$A$33:$A$776,$A122,СВЦЭМ!$B$33:$B$776,C$113)+'СЕТ СН'!$I$14+СВЦЭМ!$D$10+'СЕТ СН'!$I$5-'СЕТ СН'!$I$24</f>
        <v>2981.3515315</v>
      </c>
      <c r="D122" s="36">
        <f>SUMIFS(СВЦЭМ!$D$33:$D$776,СВЦЭМ!$A$33:$A$776,$A122,СВЦЭМ!$B$33:$B$776,D$113)+'СЕТ СН'!$I$14+СВЦЭМ!$D$10+'СЕТ СН'!$I$5-'СЕТ СН'!$I$24</f>
        <v>2996.7323728700003</v>
      </c>
      <c r="E122" s="36">
        <f>SUMIFS(СВЦЭМ!$D$33:$D$776,СВЦЭМ!$A$33:$A$776,$A122,СВЦЭМ!$B$33:$B$776,E$113)+'СЕТ СН'!$I$14+СВЦЭМ!$D$10+'СЕТ СН'!$I$5-'СЕТ СН'!$I$24</f>
        <v>3003.0359075800002</v>
      </c>
      <c r="F122" s="36">
        <f>SUMIFS(СВЦЭМ!$D$33:$D$776,СВЦЭМ!$A$33:$A$776,$A122,СВЦЭМ!$B$33:$B$776,F$113)+'СЕТ СН'!$I$14+СВЦЭМ!$D$10+'СЕТ СН'!$I$5-'СЕТ СН'!$I$24</f>
        <v>2995.3143765700001</v>
      </c>
      <c r="G122" s="36">
        <f>SUMIFS(СВЦЭМ!$D$33:$D$776,СВЦЭМ!$A$33:$A$776,$A122,СВЦЭМ!$B$33:$B$776,G$113)+'СЕТ СН'!$I$14+СВЦЭМ!$D$10+'СЕТ СН'!$I$5-'СЕТ СН'!$I$24</f>
        <v>2983.1450362300002</v>
      </c>
      <c r="H122" s="36">
        <f>SUMIFS(СВЦЭМ!$D$33:$D$776,СВЦЭМ!$A$33:$A$776,$A122,СВЦЭМ!$B$33:$B$776,H$113)+'СЕТ СН'!$I$14+СВЦЭМ!$D$10+'СЕТ СН'!$I$5-'СЕТ СН'!$I$24</f>
        <v>2959.0587846100002</v>
      </c>
      <c r="I122" s="36">
        <f>SUMIFS(СВЦЭМ!$D$33:$D$776,СВЦЭМ!$A$33:$A$776,$A122,СВЦЭМ!$B$33:$B$776,I$113)+'СЕТ СН'!$I$14+СВЦЭМ!$D$10+'СЕТ СН'!$I$5-'СЕТ СН'!$I$24</f>
        <v>2934.4098056900002</v>
      </c>
      <c r="J122" s="36">
        <f>SUMIFS(СВЦЭМ!$D$33:$D$776,СВЦЭМ!$A$33:$A$776,$A122,СВЦЭМ!$B$33:$B$776,J$113)+'СЕТ СН'!$I$14+СВЦЭМ!$D$10+'СЕТ СН'!$I$5-'СЕТ СН'!$I$24</f>
        <v>2902.9994703100001</v>
      </c>
      <c r="K122" s="36">
        <f>SUMIFS(СВЦЭМ!$D$33:$D$776,СВЦЭМ!$A$33:$A$776,$A122,СВЦЭМ!$B$33:$B$776,K$113)+'СЕТ СН'!$I$14+СВЦЭМ!$D$10+'СЕТ СН'!$I$5-'СЕТ СН'!$I$24</f>
        <v>2880.81895532</v>
      </c>
      <c r="L122" s="36">
        <f>SUMIFS(СВЦЭМ!$D$33:$D$776,СВЦЭМ!$A$33:$A$776,$A122,СВЦЭМ!$B$33:$B$776,L$113)+'СЕТ СН'!$I$14+СВЦЭМ!$D$10+'СЕТ СН'!$I$5-'СЕТ СН'!$I$24</f>
        <v>2878.44223659</v>
      </c>
      <c r="M122" s="36">
        <f>SUMIFS(СВЦЭМ!$D$33:$D$776,СВЦЭМ!$A$33:$A$776,$A122,СВЦЭМ!$B$33:$B$776,M$113)+'СЕТ СН'!$I$14+СВЦЭМ!$D$10+'СЕТ СН'!$I$5-'СЕТ СН'!$I$24</f>
        <v>2895.00085008</v>
      </c>
      <c r="N122" s="36">
        <f>SUMIFS(СВЦЭМ!$D$33:$D$776,СВЦЭМ!$A$33:$A$776,$A122,СВЦЭМ!$B$33:$B$776,N$113)+'СЕТ СН'!$I$14+СВЦЭМ!$D$10+'СЕТ СН'!$I$5-'СЕТ СН'!$I$24</f>
        <v>2908.3323080099999</v>
      </c>
      <c r="O122" s="36">
        <f>SUMIFS(СВЦЭМ!$D$33:$D$776,СВЦЭМ!$A$33:$A$776,$A122,СВЦЭМ!$B$33:$B$776,O$113)+'СЕТ СН'!$I$14+СВЦЭМ!$D$10+'СЕТ СН'!$I$5-'СЕТ СН'!$I$24</f>
        <v>2920.8136057299998</v>
      </c>
      <c r="P122" s="36">
        <f>SUMIFS(СВЦЭМ!$D$33:$D$776,СВЦЭМ!$A$33:$A$776,$A122,СВЦЭМ!$B$33:$B$776,P$113)+'СЕТ СН'!$I$14+СВЦЭМ!$D$10+'СЕТ СН'!$I$5-'СЕТ СН'!$I$24</f>
        <v>2928.4371017799999</v>
      </c>
      <c r="Q122" s="36">
        <f>SUMIFS(СВЦЭМ!$D$33:$D$776,СВЦЭМ!$A$33:$A$776,$A122,СВЦЭМ!$B$33:$B$776,Q$113)+'СЕТ СН'!$I$14+СВЦЭМ!$D$10+'СЕТ СН'!$I$5-'СЕТ СН'!$I$24</f>
        <v>2936.0879045500001</v>
      </c>
      <c r="R122" s="36">
        <f>SUMIFS(СВЦЭМ!$D$33:$D$776,СВЦЭМ!$A$33:$A$776,$A122,СВЦЭМ!$B$33:$B$776,R$113)+'СЕТ СН'!$I$14+СВЦЭМ!$D$10+'СЕТ СН'!$I$5-'СЕТ СН'!$I$24</f>
        <v>2931.6906762100002</v>
      </c>
      <c r="S122" s="36">
        <f>SUMIFS(СВЦЭМ!$D$33:$D$776,СВЦЭМ!$A$33:$A$776,$A122,СВЦЭМ!$B$33:$B$776,S$113)+'СЕТ СН'!$I$14+СВЦЭМ!$D$10+'СЕТ СН'!$I$5-'СЕТ СН'!$I$24</f>
        <v>2924.96778245</v>
      </c>
      <c r="T122" s="36">
        <f>SUMIFS(СВЦЭМ!$D$33:$D$776,СВЦЭМ!$A$33:$A$776,$A122,СВЦЭМ!$B$33:$B$776,T$113)+'СЕТ СН'!$I$14+СВЦЭМ!$D$10+'СЕТ СН'!$I$5-'СЕТ СН'!$I$24</f>
        <v>2917.6932005899998</v>
      </c>
      <c r="U122" s="36">
        <f>SUMIFS(СВЦЭМ!$D$33:$D$776,СВЦЭМ!$A$33:$A$776,$A122,СВЦЭМ!$B$33:$B$776,U$113)+'СЕТ СН'!$I$14+СВЦЭМ!$D$10+'СЕТ СН'!$I$5-'СЕТ СН'!$I$24</f>
        <v>2914.41140696</v>
      </c>
      <c r="V122" s="36">
        <f>SUMIFS(СВЦЭМ!$D$33:$D$776,СВЦЭМ!$A$33:$A$776,$A122,СВЦЭМ!$B$33:$B$776,V$113)+'СЕТ СН'!$I$14+СВЦЭМ!$D$10+'СЕТ СН'!$I$5-'СЕТ СН'!$I$24</f>
        <v>2917.4986362200002</v>
      </c>
      <c r="W122" s="36">
        <f>SUMIFS(СВЦЭМ!$D$33:$D$776,СВЦЭМ!$A$33:$A$776,$A122,СВЦЭМ!$B$33:$B$776,W$113)+'СЕТ СН'!$I$14+СВЦЭМ!$D$10+'СЕТ СН'!$I$5-'СЕТ СН'!$I$24</f>
        <v>2923.3998338700003</v>
      </c>
      <c r="X122" s="36">
        <f>SUMIFS(СВЦЭМ!$D$33:$D$776,СВЦЭМ!$A$33:$A$776,$A122,СВЦЭМ!$B$33:$B$776,X$113)+'СЕТ СН'!$I$14+СВЦЭМ!$D$10+'СЕТ СН'!$I$5-'СЕТ СН'!$I$24</f>
        <v>2921.7442539100002</v>
      </c>
      <c r="Y122" s="36">
        <f>SUMIFS(СВЦЭМ!$D$33:$D$776,СВЦЭМ!$A$33:$A$776,$A122,СВЦЭМ!$B$33:$B$776,Y$113)+'СЕТ СН'!$I$14+СВЦЭМ!$D$10+'СЕТ СН'!$I$5-'СЕТ СН'!$I$24</f>
        <v>2935.4163595800001</v>
      </c>
    </row>
    <row r="123" spans="1:27" ht="15.75" x14ac:dyDescent="0.2">
      <c r="A123" s="35">
        <f t="shared" si="3"/>
        <v>43871</v>
      </c>
      <c r="B123" s="36">
        <f>SUMIFS(СВЦЭМ!$D$33:$D$776,СВЦЭМ!$A$33:$A$776,$A123,СВЦЭМ!$B$33:$B$776,B$113)+'СЕТ СН'!$I$14+СВЦЭМ!$D$10+'СЕТ СН'!$I$5-'СЕТ СН'!$I$24</f>
        <v>3000.3613386300003</v>
      </c>
      <c r="C123" s="36">
        <f>SUMIFS(СВЦЭМ!$D$33:$D$776,СВЦЭМ!$A$33:$A$776,$A123,СВЦЭМ!$B$33:$B$776,C$113)+'СЕТ СН'!$I$14+СВЦЭМ!$D$10+'СЕТ СН'!$I$5-'СЕТ СН'!$I$24</f>
        <v>3024.9968053299999</v>
      </c>
      <c r="D123" s="36">
        <f>SUMIFS(СВЦЭМ!$D$33:$D$776,СВЦЭМ!$A$33:$A$776,$A123,СВЦЭМ!$B$33:$B$776,D$113)+'СЕТ СН'!$I$14+СВЦЭМ!$D$10+'СЕТ СН'!$I$5-'СЕТ СН'!$I$24</f>
        <v>3036.2699980699999</v>
      </c>
      <c r="E123" s="36">
        <f>SUMIFS(СВЦЭМ!$D$33:$D$776,СВЦЭМ!$A$33:$A$776,$A123,СВЦЭМ!$B$33:$B$776,E$113)+'СЕТ СН'!$I$14+СВЦЭМ!$D$10+'СЕТ СН'!$I$5-'СЕТ СН'!$I$24</f>
        <v>3041.0069985099999</v>
      </c>
      <c r="F123" s="36">
        <f>SUMIFS(СВЦЭМ!$D$33:$D$776,СВЦЭМ!$A$33:$A$776,$A123,СВЦЭМ!$B$33:$B$776,F$113)+'СЕТ СН'!$I$14+СВЦЭМ!$D$10+'СЕТ СН'!$I$5-'СЕТ СН'!$I$24</f>
        <v>3032.7838045499998</v>
      </c>
      <c r="G123" s="36">
        <f>SUMIFS(СВЦЭМ!$D$33:$D$776,СВЦЭМ!$A$33:$A$776,$A123,СВЦЭМ!$B$33:$B$776,G$113)+'СЕТ СН'!$I$14+СВЦЭМ!$D$10+'СЕТ СН'!$I$5-'СЕТ СН'!$I$24</f>
        <v>3012.1702184300002</v>
      </c>
      <c r="H123" s="36">
        <f>SUMIFS(СВЦЭМ!$D$33:$D$776,СВЦЭМ!$A$33:$A$776,$A123,СВЦЭМ!$B$33:$B$776,H$113)+'СЕТ СН'!$I$14+СВЦЭМ!$D$10+'СЕТ СН'!$I$5-'СЕТ СН'!$I$24</f>
        <v>2975.5421491400002</v>
      </c>
      <c r="I123" s="36">
        <f>SUMIFS(СВЦЭМ!$D$33:$D$776,СВЦЭМ!$A$33:$A$776,$A123,СВЦЭМ!$B$33:$B$776,I$113)+'СЕТ СН'!$I$14+СВЦЭМ!$D$10+'СЕТ СН'!$I$5-'СЕТ СН'!$I$24</f>
        <v>2943.2908678700001</v>
      </c>
      <c r="J123" s="36">
        <f>SUMIFS(СВЦЭМ!$D$33:$D$776,СВЦЭМ!$A$33:$A$776,$A123,СВЦЭМ!$B$33:$B$776,J$113)+'СЕТ СН'!$I$14+СВЦЭМ!$D$10+'СЕТ СН'!$I$5-'СЕТ СН'!$I$24</f>
        <v>2912.43939112</v>
      </c>
      <c r="K123" s="36">
        <f>SUMIFS(СВЦЭМ!$D$33:$D$776,СВЦЭМ!$A$33:$A$776,$A123,СВЦЭМ!$B$33:$B$776,K$113)+'СЕТ СН'!$I$14+СВЦЭМ!$D$10+'СЕТ СН'!$I$5-'СЕТ СН'!$I$24</f>
        <v>2887.4891227400003</v>
      </c>
      <c r="L123" s="36">
        <f>SUMIFS(СВЦЭМ!$D$33:$D$776,СВЦЭМ!$A$33:$A$776,$A123,СВЦЭМ!$B$33:$B$776,L$113)+'СЕТ СН'!$I$14+СВЦЭМ!$D$10+'СЕТ СН'!$I$5-'СЕТ СН'!$I$24</f>
        <v>2897.89222681</v>
      </c>
      <c r="M123" s="36">
        <f>SUMIFS(СВЦЭМ!$D$33:$D$776,СВЦЭМ!$A$33:$A$776,$A123,СВЦЭМ!$B$33:$B$776,M$113)+'СЕТ СН'!$I$14+СВЦЭМ!$D$10+'СЕТ СН'!$I$5-'СЕТ СН'!$I$24</f>
        <v>2909.5112307500003</v>
      </c>
      <c r="N123" s="36">
        <f>SUMIFS(СВЦЭМ!$D$33:$D$776,СВЦЭМ!$A$33:$A$776,$A123,СВЦЭМ!$B$33:$B$776,N$113)+'СЕТ СН'!$I$14+СВЦЭМ!$D$10+'СЕТ СН'!$I$5-'СЕТ СН'!$I$24</f>
        <v>2927.5666878800002</v>
      </c>
      <c r="O123" s="36">
        <f>SUMIFS(СВЦЭМ!$D$33:$D$776,СВЦЭМ!$A$33:$A$776,$A123,СВЦЭМ!$B$33:$B$776,O$113)+'СЕТ СН'!$I$14+СВЦЭМ!$D$10+'СЕТ СН'!$I$5-'СЕТ СН'!$I$24</f>
        <v>2945.8948545200001</v>
      </c>
      <c r="P123" s="36">
        <f>SUMIFS(СВЦЭМ!$D$33:$D$776,СВЦЭМ!$A$33:$A$776,$A123,СВЦЭМ!$B$33:$B$776,P$113)+'СЕТ СН'!$I$14+СВЦЭМ!$D$10+'СЕТ СН'!$I$5-'СЕТ СН'!$I$24</f>
        <v>2955.7285600800001</v>
      </c>
      <c r="Q123" s="36">
        <f>SUMIFS(СВЦЭМ!$D$33:$D$776,СВЦЭМ!$A$33:$A$776,$A123,СВЦЭМ!$B$33:$B$776,Q$113)+'СЕТ СН'!$I$14+СВЦЭМ!$D$10+'СЕТ СН'!$I$5-'СЕТ СН'!$I$24</f>
        <v>2962.5111511599998</v>
      </c>
      <c r="R123" s="36">
        <f>SUMIFS(СВЦЭМ!$D$33:$D$776,СВЦЭМ!$A$33:$A$776,$A123,СВЦЭМ!$B$33:$B$776,R$113)+'СЕТ СН'!$I$14+СВЦЭМ!$D$10+'СЕТ СН'!$I$5-'СЕТ СН'!$I$24</f>
        <v>2964.5727852800001</v>
      </c>
      <c r="S123" s="36">
        <f>SUMIFS(СВЦЭМ!$D$33:$D$776,СВЦЭМ!$A$33:$A$776,$A123,СВЦЭМ!$B$33:$B$776,S$113)+'СЕТ СН'!$I$14+СВЦЭМ!$D$10+'СЕТ СН'!$I$5-'СЕТ СН'!$I$24</f>
        <v>2952.4007768400002</v>
      </c>
      <c r="T123" s="36">
        <f>SUMIFS(СВЦЭМ!$D$33:$D$776,СВЦЭМ!$A$33:$A$776,$A123,СВЦЭМ!$B$33:$B$776,T$113)+'СЕТ СН'!$I$14+СВЦЭМ!$D$10+'СЕТ СН'!$I$5-'СЕТ СН'!$I$24</f>
        <v>2921.2580544900002</v>
      </c>
      <c r="U123" s="36">
        <f>SUMIFS(СВЦЭМ!$D$33:$D$776,СВЦЭМ!$A$33:$A$776,$A123,СВЦЭМ!$B$33:$B$776,U$113)+'СЕТ СН'!$I$14+СВЦЭМ!$D$10+'СЕТ СН'!$I$5-'СЕТ СН'!$I$24</f>
        <v>2918.8910122900002</v>
      </c>
      <c r="V123" s="36">
        <f>SUMIFS(СВЦЭМ!$D$33:$D$776,СВЦЭМ!$A$33:$A$776,$A123,СВЦЭМ!$B$33:$B$776,V$113)+'СЕТ СН'!$I$14+СВЦЭМ!$D$10+'СЕТ СН'!$I$5-'СЕТ СН'!$I$24</f>
        <v>2926.9998702100002</v>
      </c>
      <c r="W123" s="36">
        <f>SUMIFS(СВЦЭМ!$D$33:$D$776,СВЦЭМ!$A$33:$A$776,$A123,СВЦЭМ!$B$33:$B$776,W$113)+'СЕТ СН'!$I$14+СВЦЭМ!$D$10+'СЕТ СН'!$I$5-'СЕТ СН'!$I$24</f>
        <v>2939.84801354</v>
      </c>
      <c r="X123" s="36">
        <f>SUMIFS(СВЦЭМ!$D$33:$D$776,СВЦЭМ!$A$33:$A$776,$A123,СВЦЭМ!$B$33:$B$776,X$113)+'СЕТ СН'!$I$14+СВЦЭМ!$D$10+'СЕТ СН'!$I$5-'СЕТ СН'!$I$24</f>
        <v>2957.2578347600002</v>
      </c>
      <c r="Y123" s="36">
        <f>SUMIFS(СВЦЭМ!$D$33:$D$776,СВЦЭМ!$A$33:$A$776,$A123,СВЦЭМ!$B$33:$B$776,Y$113)+'СЕТ СН'!$I$14+СВЦЭМ!$D$10+'СЕТ СН'!$I$5-'СЕТ СН'!$I$24</f>
        <v>2969.6493807800002</v>
      </c>
    </row>
    <row r="124" spans="1:27" ht="15.75" x14ac:dyDescent="0.2">
      <c r="A124" s="35">
        <f t="shared" si="3"/>
        <v>43872</v>
      </c>
      <c r="B124" s="36">
        <f>SUMIFS(СВЦЭМ!$D$33:$D$776,СВЦЭМ!$A$33:$A$776,$A124,СВЦЭМ!$B$33:$B$776,B$113)+'СЕТ СН'!$I$14+СВЦЭМ!$D$10+'СЕТ СН'!$I$5-'СЕТ СН'!$I$24</f>
        <v>2962.2092486199999</v>
      </c>
      <c r="C124" s="36">
        <f>SUMIFS(СВЦЭМ!$D$33:$D$776,СВЦЭМ!$A$33:$A$776,$A124,СВЦЭМ!$B$33:$B$776,C$113)+'СЕТ СН'!$I$14+СВЦЭМ!$D$10+'СЕТ СН'!$I$5-'СЕТ СН'!$I$24</f>
        <v>2984.4610544799998</v>
      </c>
      <c r="D124" s="36">
        <f>SUMIFS(СВЦЭМ!$D$33:$D$776,СВЦЭМ!$A$33:$A$776,$A124,СВЦЭМ!$B$33:$B$776,D$113)+'СЕТ СН'!$I$14+СВЦЭМ!$D$10+'СЕТ СН'!$I$5-'СЕТ СН'!$I$24</f>
        <v>2994.5268246200003</v>
      </c>
      <c r="E124" s="36">
        <f>SUMIFS(СВЦЭМ!$D$33:$D$776,СВЦЭМ!$A$33:$A$776,$A124,СВЦЭМ!$B$33:$B$776,E$113)+'СЕТ СН'!$I$14+СВЦЭМ!$D$10+'СЕТ СН'!$I$5-'СЕТ СН'!$I$24</f>
        <v>2997.01769337</v>
      </c>
      <c r="F124" s="36">
        <f>SUMIFS(СВЦЭМ!$D$33:$D$776,СВЦЭМ!$A$33:$A$776,$A124,СВЦЭМ!$B$33:$B$776,F$113)+'СЕТ СН'!$I$14+СВЦЭМ!$D$10+'СЕТ СН'!$I$5-'СЕТ СН'!$I$24</f>
        <v>2988.3193704</v>
      </c>
      <c r="G124" s="36">
        <f>SUMIFS(СВЦЭМ!$D$33:$D$776,СВЦЭМ!$A$33:$A$776,$A124,СВЦЭМ!$B$33:$B$776,G$113)+'СЕТ СН'!$I$14+СВЦЭМ!$D$10+'СЕТ СН'!$I$5-'СЕТ СН'!$I$24</f>
        <v>2970.8435684000001</v>
      </c>
      <c r="H124" s="36">
        <f>SUMIFS(СВЦЭМ!$D$33:$D$776,СВЦЭМ!$A$33:$A$776,$A124,СВЦЭМ!$B$33:$B$776,H$113)+'СЕТ СН'!$I$14+СВЦЭМ!$D$10+'СЕТ СН'!$I$5-'СЕТ СН'!$I$24</f>
        <v>2942.5056127799999</v>
      </c>
      <c r="I124" s="36">
        <f>SUMIFS(СВЦЭМ!$D$33:$D$776,СВЦЭМ!$A$33:$A$776,$A124,СВЦЭМ!$B$33:$B$776,I$113)+'СЕТ СН'!$I$14+СВЦЭМ!$D$10+'СЕТ СН'!$I$5-'СЕТ СН'!$I$24</f>
        <v>2911.6932267699999</v>
      </c>
      <c r="J124" s="36">
        <f>SUMIFS(СВЦЭМ!$D$33:$D$776,СВЦЭМ!$A$33:$A$776,$A124,СВЦЭМ!$B$33:$B$776,J$113)+'СЕТ СН'!$I$14+СВЦЭМ!$D$10+'СЕТ СН'!$I$5-'СЕТ СН'!$I$24</f>
        <v>2892.1360986099999</v>
      </c>
      <c r="K124" s="36">
        <f>SUMIFS(СВЦЭМ!$D$33:$D$776,СВЦЭМ!$A$33:$A$776,$A124,СВЦЭМ!$B$33:$B$776,K$113)+'СЕТ СН'!$I$14+СВЦЭМ!$D$10+'СЕТ СН'!$I$5-'СЕТ СН'!$I$24</f>
        <v>2874.5016371199999</v>
      </c>
      <c r="L124" s="36">
        <f>SUMIFS(СВЦЭМ!$D$33:$D$776,СВЦЭМ!$A$33:$A$776,$A124,СВЦЭМ!$B$33:$B$776,L$113)+'СЕТ СН'!$I$14+СВЦЭМ!$D$10+'СЕТ СН'!$I$5-'СЕТ СН'!$I$24</f>
        <v>2884.9106371400003</v>
      </c>
      <c r="M124" s="36">
        <f>SUMIFS(СВЦЭМ!$D$33:$D$776,СВЦЭМ!$A$33:$A$776,$A124,СВЦЭМ!$B$33:$B$776,M$113)+'СЕТ СН'!$I$14+СВЦЭМ!$D$10+'СЕТ СН'!$I$5-'СЕТ СН'!$I$24</f>
        <v>2903.0922896400002</v>
      </c>
      <c r="N124" s="36">
        <f>SUMIFS(СВЦЭМ!$D$33:$D$776,СВЦЭМ!$A$33:$A$776,$A124,СВЦЭМ!$B$33:$B$776,N$113)+'СЕТ СН'!$I$14+СВЦЭМ!$D$10+'СЕТ СН'!$I$5-'СЕТ СН'!$I$24</f>
        <v>2924.1245607600003</v>
      </c>
      <c r="O124" s="36">
        <f>SUMIFS(СВЦЭМ!$D$33:$D$776,СВЦЭМ!$A$33:$A$776,$A124,СВЦЭМ!$B$33:$B$776,O$113)+'СЕТ СН'!$I$14+СВЦЭМ!$D$10+'СЕТ СН'!$I$5-'СЕТ СН'!$I$24</f>
        <v>2955.52819946</v>
      </c>
      <c r="P124" s="36">
        <f>SUMIFS(СВЦЭМ!$D$33:$D$776,СВЦЭМ!$A$33:$A$776,$A124,СВЦЭМ!$B$33:$B$776,P$113)+'СЕТ СН'!$I$14+СВЦЭМ!$D$10+'СЕТ СН'!$I$5-'СЕТ СН'!$I$24</f>
        <v>2977.0265453700003</v>
      </c>
      <c r="Q124" s="36">
        <f>SUMIFS(СВЦЭМ!$D$33:$D$776,СВЦЭМ!$A$33:$A$776,$A124,СВЦЭМ!$B$33:$B$776,Q$113)+'СЕТ СН'!$I$14+СВЦЭМ!$D$10+'СЕТ СН'!$I$5-'СЕТ СН'!$I$24</f>
        <v>2986.8608718400001</v>
      </c>
      <c r="R124" s="36">
        <f>SUMIFS(СВЦЭМ!$D$33:$D$776,СВЦЭМ!$A$33:$A$776,$A124,СВЦЭМ!$B$33:$B$776,R$113)+'СЕТ СН'!$I$14+СВЦЭМ!$D$10+'СЕТ СН'!$I$5-'СЕТ СН'!$I$24</f>
        <v>2965.33379969</v>
      </c>
      <c r="S124" s="36">
        <f>SUMIFS(СВЦЭМ!$D$33:$D$776,СВЦЭМ!$A$33:$A$776,$A124,СВЦЭМ!$B$33:$B$776,S$113)+'СЕТ СН'!$I$14+СВЦЭМ!$D$10+'СЕТ СН'!$I$5-'СЕТ СН'!$I$24</f>
        <v>2937.81893967</v>
      </c>
      <c r="T124" s="36">
        <f>SUMIFS(СВЦЭМ!$D$33:$D$776,СВЦЭМ!$A$33:$A$776,$A124,СВЦЭМ!$B$33:$B$776,T$113)+'СЕТ СН'!$I$14+СВЦЭМ!$D$10+'СЕТ СН'!$I$5-'СЕТ СН'!$I$24</f>
        <v>2912.02472571</v>
      </c>
      <c r="U124" s="36">
        <f>SUMIFS(СВЦЭМ!$D$33:$D$776,СВЦЭМ!$A$33:$A$776,$A124,СВЦЭМ!$B$33:$B$776,U$113)+'СЕТ СН'!$I$14+СВЦЭМ!$D$10+'СЕТ СН'!$I$5-'СЕТ СН'!$I$24</f>
        <v>2907.6940964099999</v>
      </c>
      <c r="V124" s="36">
        <f>SUMIFS(СВЦЭМ!$D$33:$D$776,СВЦЭМ!$A$33:$A$776,$A124,СВЦЭМ!$B$33:$B$776,V$113)+'СЕТ СН'!$I$14+СВЦЭМ!$D$10+'СЕТ СН'!$I$5-'СЕТ СН'!$I$24</f>
        <v>2911.3422938399999</v>
      </c>
      <c r="W124" s="36">
        <f>SUMIFS(СВЦЭМ!$D$33:$D$776,СВЦЭМ!$A$33:$A$776,$A124,СВЦЭМ!$B$33:$B$776,W$113)+'СЕТ СН'!$I$14+СВЦЭМ!$D$10+'СЕТ СН'!$I$5-'СЕТ СН'!$I$24</f>
        <v>2927.7142120100002</v>
      </c>
      <c r="X124" s="36">
        <f>SUMIFS(СВЦЭМ!$D$33:$D$776,СВЦЭМ!$A$33:$A$776,$A124,СВЦЭМ!$B$33:$B$776,X$113)+'СЕТ СН'!$I$14+СВЦЭМ!$D$10+'СЕТ СН'!$I$5-'СЕТ СН'!$I$24</f>
        <v>2940.5194093300001</v>
      </c>
      <c r="Y124" s="36">
        <f>SUMIFS(СВЦЭМ!$D$33:$D$776,СВЦЭМ!$A$33:$A$776,$A124,СВЦЭМ!$B$33:$B$776,Y$113)+'СЕТ СН'!$I$14+СВЦЭМ!$D$10+'СЕТ СН'!$I$5-'СЕТ СН'!$I$24</f>
        <v>2942.1894099199999</v>
      </c>
    </row>
    <row r="125" spans="1:27" ht="15.75" x14ac:dyDescent="0.2">
      <c r="A125" s="35">
        <f t="shared" si="3"/>
        <v>43873</v>
      </c>
      <c r="B125" s="36">
        <f>SUMIFS(СВЦЭМ!$D$33:$D$776,СВЦЭМ!$A$33:$A$776,$A125,СВЦЭМ!$B$33:$B$776,B$113)+'СЕТ СН'!$I$14+СВЦЭМ!$D$10+'СЕТ СН'!$I$5-'СЕТ СН'!$I$24</f>
        <v>2948.9571756300002</v>
      </c>
      <c r="C125" s="36">
        <f>SUMIFS(СВЦЭМ!$D$33:$D$776,СВЦЭМ!$A$33:$A$776,$A125,СВЦЭМ!$B$33:$B$776,C$113)+'СЕТ СН'!$I$14+СВЦЭМ!$D$10+'СЕТ СН'!$I$5-'СЕТ СН'!$I$24</f>
        <v>2938.6037283400001</v>
      </c>
      <c r="D125" s="36">
        <f>SUMIFS(СВЦЭМ!$D$33:$D$776,СВЦЭМ!$A$33:$A$776,$A125,СВЦЭМ!$B$33:$B$776,D$113)+'СЕТ СН'!$I$14+СВЦЭМ!$D$10+'СЕТ СН'!$I$5-'СЕТ СН'!$I$24</f>
        <v>2958.5922557100002</v>
      </c>
      <c r="E125" s="36">
        <f>SUMIFS(СВЦЭМ!$D$33:$D$776,СВЦЭМ!$A$33:$A$776,$A125,СВЦЭМ!$B$33:$B$776,E$113)+'СЕТ СН'!$I$14+СВЦЭМ!$D$10+'СЕТ СН'!$I$5-'СЕТ СН'!$I$24</f>
        <v>2958.7613365300003</v>
      </c>
      <c r="F125" s="36">
        <f>SUMIFS(СВЦЭМ!$D$33:$D$776,СВЦЭМ!$A$33:$A$776,$A125,СВЦЭМ!$B$33:$B$776,F$113)+'СЕТ СН'!$I$14+СВЦЭМ!$D$10+'СЕТ СН'!$I$5-'СЕТ СН'!$I$24</f>
        <v>2954.1193956100001</v>
      </c>
      <c r="G125" s="36">
        <f>SUMIFS(СВЦЭМ!$D$33:$D$776,СВЦЭМ!$A$33:$A$776,$A125,СВЦЭМ!$B$33:$B$776,G$113)+'СЕТ СН'!$I$14+СВЦЭМ!$D$10+'СЕТ СН'!$I$5-'СЕТ СН'!$I$24</f>
        <v>2941.9234207500003</v>
      </c>
      <c r="H125" s="36">
        <f>SUMIFS(СВЦЭМ!$D$33:$D$776,СВЦЭМ!$A$33:$A$776,$A125,СВЦЭМ!$B$33:$B$776,H$113)+'СЕТ СН'!$I$14+СВЦЭМ!$D$10+'СЕТ СН'!$I$5-'СЕТ СН'!$I$24</f>
        <v>2913.9477709100001</v>
      </c>
      <c r="I125" s="36">
        <f>SUMIFS(СВЦЭМ!$D$33:$D$776,СВЦЭМ!$A$33:$A$776,$A125,СВЦЭМ!$B$33:$B$776,I$113)+'СЕТ СН'!$I$14+СВЦЭМ!$D$10+'СЕТ СН'!$I$5-'СЕТ СН'!$I$24</f>
        <v>2902.0789229400002</v>
      </c>
      <c r="J125" s="36">
        <f>SUMIFS(СВЦЭМ!$D$33:$D$776,СВЦЭМ!$A$33:$A$776,$A125,СВЦЭМ!$B$33:$B$776,J$113)+'СЕТ СН'!$I$14+СВЦЭМ!$D$10+'СЕТ СН'!$I$5-'СЕТ СН'!$I$24</f>
        <v>2916.02850253</v>
      </c>
      <c r="K125" s="36">
        <f>SUMIFS(СВЦЭМ!$D$33:$D$776,СВЦЭМ!$A$33:$A$776,$A125,СВЦЭМ!$B$33:$B$776,K$113)+'СЕТ СН'!$I$14+СВЦЭМ!$D$10+'СЕТ СН'!$I$5-'СЕТ СН'!$I$24</f>
        <v>2923.4574134600002</v>
      </c>
      <c r="L125" s="36">
        <f>SUMIFS(СВЦЭМ!$D$33:$D$776,СВЦЭМ!$A$33:$A$776,$A125,СВЦЭМ!$B$33:$B$776,L$113)+'СЕТ СН'!$I$14+СВЦЭМ!$D$10+'СЕТ СН'!$I$5-'СЕТ СН'!$I$24</f>
        <v>2919.55758522</v>
      </c>
      <c r="M125" s="36">
        <f>SUMIFS(СВЦЭМ!$D$33:$D$776,СВЦЭМ!$A$33:$A$776,$A125,СВЦЭМ!$B$33:$B$776,M$113)+'СЕТ СН'!$I$14+СВЦЭМ!$D$10+'СЕТ СН'!$I$5-'СЕТ СН'!$I$24</f>
        <v>2903.0285035300003</v>
      </c>
      <c r="N125" s="36">
        <f>SUMIFS(СВЦЭМ!$D$33:$D$776,СВЦЭМ!$A$33:$A$776,$A125,СВЦЭМ!$B$33:$B$776,N$113)+'СЕТ СН'!$I$14+СВЦЭМ!$D$10+'СЕТ СН'!$I$5-'СЕТ СН'!$I$24</f>
        <v>2899.88887544</v>
      </c>
      <c r="O125" s="36">
        <f>SUMIFS(СВЦЭМ!$D$33:$D$776,СВЦЭМ!$A$33:$A$776,$A125,СВЦЭМ!$B$33:$B$776,O$113)+'СЕТ СН'!$I$14+СВЦЭМ!$D$10+'СЕТ СН'!$I$5-'СЕТ СН'!$I$24</f>
        <v>2900.4700975999999</v>
      </c>
      <c r="P125" s="36">
        <f>SUMIFS(СВЦЭМ!$D$33:$D$776,СВЦЭМ!$A$33:$A$776,$A125,СВЦЭМ!$B$33:$B$776,P$113)+'СЕТ СН'!$I$14+СВЦЭМ!$D$10+'СЕТ СН'!$I$5-'СЕТ СН'!$I$24</f>
        <v>2898.8971103700001</v>
      </c>
      <c r="Q125" s="36">
        <f>SUMIFS(СВЦЭМ!$D$33:$D$776,СВЦЭМ!$A$33:$A$776,$A125,СВЦЭМ!$B$33:$B$776,Q$113)+'СЕТ СН'!$I$14+СВЦЭМ!$D$10+'СЕТ СН'!$I$5-'СЕТ СН'!$I$24</f>
        <v>2896.4292511799999</v>
      </c>
      <c r="R125" s="36">
        <f>SUMIFS(СВЦЭМ!$D$33:$D$776,СВЦЭМ!$A$33:$A$776,$A125,СВЦЭМ!$B$33:$B$776,R$113)+'СЕТ СН'!$I$14+СВЦЭМ!$D$10+'СЕТ СН'!$I$5-'СЕТ СН'!$I$24</f>
        <v>2894.55951022</v>
      </c>
      <c r="S125" s="36">
        <f>SUMIFS(СВЦЭМ!$D$33:$D$776,СВЦЭМ!$A$33:$A$776,$A125,СВЦЭМ!$B$33:$B$776,S$113)+'СЕТ СН'!$I$14+СВЦЭМ!$D$10+'СЕТ СН'!$I$5-'СЕТ СН'!$I$24</f>
        <v>2897.9094077499999</v>
      </c>
      <c r="T125" s="36">
        <f>SUMIFS(СВЦЭМ!$D$33:$D$776,СВЦЭМ!$A$33:$A$776,$A125,СВЦЭМ!$B$33:$B$776,T$113)+'СЕТ СН'!$I$14+СВЦЭМ!$D$10+'СЕТ СН'!$I$5-'СЕТ СН'!$I$24</f>
        <v>2902.1942097700003</v>
      </c>
      <c r="U125" s="36">
        <f>SUMIFS(СВЦЭМ!$D$33:$D$776,СВЦЭМ!$A$33:$A$776,$A125,СВЦЭМ!$B$33:$B$776,U$113)+'СЕТ СН'!$I$14+СВЦЭМ!$D$10+'СЕТ СН'!$I$5-'СЕТ СН'!$I$24</f>
        <v>2909.7123099099999</v>
      </c>
      <c r="V125" s="36">
        <f>SUMIFS(СВЦЭМ!$D$33:$D$776,СВЦЭМ!$A$33:$A$776,$A125,СВЦЭМ!$B$33:$B$776,V$113)+'СЕТ СН'!$I$14+СВЦЭМ!$D$10+'СЕТ СН'!$I$5-'СЕТ СН'!$I$24</f>
        <v>2891.9552492299999</v>
      </c>
      <c r="W125" s="36">
        <f>SUMIFS(СВЦЭМ!$D$33:$D$776,СВЦЭМ!$A$33:$A$776,$A125,СВЦЭМ!$B$33:$B$776,W$113)+'СЕТ СН'!$I$14+СВЦЭМ!$D$10+'СЕТ СН'!$I$5-'СЕТ СН'!$I$24</f>
        <v>2894.6259330000003</v>
      </c>
      <c r="X125" s="36">
        <f>SUMIFS(СВЦЭМ!$D$33:$D$776,СВЦЭМ!$A$33:$A$776,$A125,СВЦЭМ!$B$33:$B$776,X$113)+'СЕТ СН'!$I$14+СВЦЭМ!$D$10+'СЕТ СН'!$I$5-'СЕТ СН'!$I$24</f>
        <v>2883.41079261</v>
      </c>
      <c r="Y125" s="36">
        <f>SUMIFS(СВЦЭМ!$D$33:$D$776,СВЦЭМ!$A$33:$A$776,$A125,СВЦЭМ!$B$33:$B$776,Y$113)+'СЕТ СН'!$I$14+СВЦЭМ!$D$10+'СЕТ СН'!$I$5-'СЕТ СН'!$I$24</f>
        <v>2878.2339169100001</v>
      </c>
    </row>
    <row r="126" spans="1:27" ht="15.75" x14ac:dyDescent="0.2">
      <c r="A126" s="35">
        <f t="shared" si="3"/>
        <v>43874</v>
      </c>
      <c r="B126" s="36">
        <f>SUMIFS(СВЦЭМ!$D$33:$D$776,СВЦЭМ!$A$33:$A$776,$A126,СВЦЭМ!$B$33:$B$776,B$113)+'СЕТ СН'!$I$14+СВЦЭМ!$D$10+'СЕТ СН'!$I$5-'СЕТ СН'!$I$24</f>
        <v>2922.0987355500001</v>
      </c>
      <c r="C126" s="36">
        <f>SUMIFS(СВЦЭМ!$D$33:$D$776,СВЦЭМ!$A$33:$A$776,$A126,СВЦЭМ!$B$33:$B$776,C$113)+'СЕТ СН'!$I$14+СВЦЭМ!$D$10+'СЕТ СН'!$I$5-'СЕТ СН'!$I$24</f>
        <v>2940.2069282900002</v>
      </c>
      <c r="D126" s="36">
        <f>SUMIFS(СВЦЭМ!$D$33:$D$776,СВЦЭМ!$A$33:$A$776,$A126,СВЦЭМ!$B$33:$B$776,D$113)+'СЕТ СН'!$I$14+СВЦЭМ!$D$10+'СЕТ СН'!$I$5-'СЕТ СН'!$I$24</f>
        <v>2953.3963088199998</v>
      </c>
      <c r="E126" s="36">
        <f>SUMIFS(СВЦЭМ!$D$33:$D$776,СВЦЭМ!$A$33:$A$776,$A126,СВЦЭМ!$B$33:$B$776,E$113)+'СЕТ СН'!$I$14+СВЦЭМ!$D$10+'СЕТ СН'!$I$5-'СЕТ СН'!$I$24</f>
        <v>2964.4952215000003</v>
      </c>
      <c r="F126" s="36">
        <f>SUMIFS(СВЦЭМ!$D$33:$D$776,СВЦЭМ!$A$33:$A$776,$A126,СВЦЭМ!$B$33:$B$776,F$113)+'СЕТ СН'!$I$14+СВЦЭМ!$D$10+'СЕТ СН'!$I$5-'СЕТ СН'!$I$24</f>
        <v>2959.36609808</v>
      </c>
      <c r="G126" s="36">
        <f>SUMIFS(СВЦЭМ!$D$33:$D$776,СВЦЭМ!$A$33:$A$776,$A126,СВЦЭМ!$B$33:$B$776,G$113)+'СЕТ СН'!$I$14+СВЦЭМ!$D$10+'СЕТ СН'!$I$5-'СЕТ СН'!$I$24</f>
        <v>2947.55734063</v>
      </c>
      <c r="H126" s="36">
        <f>SUMIFS(СВЦЭМ!$D$33:$D$776,СВЦЭМ!$A$33:$A$776,$A126,СВЦЭМ!$B$33:$B$776,H$113)+'СЕТ СН'!$I$14+СВЦЭМ!$D$10+'СЕТ СН'!$I$5-'СЕТ СН'!$I$24</f>
        <v>2922.82933301</v>
      </c>
      <c r="I126" s="36">
        <f>SUMIFS(СВЦЭМ!$D$33:$D$776,СВЦЭМ!$A$33:$A$776,$A126,СВЦЭМ!$B$33:$B$776,I$113)+'СЕТ СН'!$I$14+СВЦЭМ!$D$10+'СЕТ СН'!$I$5-'СЕТ СН'!$I$24</f>
        <v>2899.13040374</v>
      </c>
      <c r="J126" s="36">
        <f>SUMIFS(СВЦЭМ!$D$33:$D$776,СВЦЭМ!$A$33:$A$776,$A126,СВЦЭМ!$B$33:$B$776,J$113)+'СЕТ СН'!$I$14+СВЦЭМ!$D$10+'СЕТ СН'!$I$5-'СЕТ СН'!$I$24</f>
        <v>2894.8714407799998</v>
      </c>
      <c r="K126" s="36">
        <f>SUMIFS(СВЦЭМ!$D$33:$D$776,СВЦЭМ!$A$33:$A$776,$A126,СВЦЭМ!$B$33:$B$776,K$113)+'СЕТ СН'!$I$14+СВЦЭМ!$D$10+'СЕТ СН'!$I$5-'СЕТ СН'!$I$24</f>
        <v>2878.50934757</v>
      </c>
      <c r="L126" s="36">
        <f>SUMIFS(СВЦЭМ!$D$33:$D$776,СВЦЭМ!$A$33:$A$776,$A126,СВЦЭМ!$B$33:$B$776,L$113)+'СЕТ СН'!$I$14+СВЦЭМ!$D$10+'СЕТ СН'!$I$5-'СЕТ СН'!$I$24</f>
        <v>2875.1861638999999</v>
      </c>
      <c r="M126" s="36">
        <f>SUMIFS(СВЦЭМ!$D$33:$D$776,СВЦЭМ!$A$33:$A$776,$A126,СВЦЭМ!$B$33:$B$776,M$113)+'СЕТ СН'!$I$14+СВЦЭМ!$D$10+'СЕТ СН'!$I$5-'СЕТ СН'!$I$24</f>
        <v>2886.1095845600003</v>
      </c>
      <c r="N126" s="36">
        <f>SUMIFS(СВЦЭМ!$D$33:$D$776,СВЦЭМ!$A$33:$A$776,$A126,СВЦЭМ!$B$33:$B$776,N$113)+'СЕТ СН'!$I$14+СВЦЭМ!$D$10+'СЕТ СН'!$I$5-'СЕТ СН'!$I$24</f>
        <v>2907.5093048399999</v>
      </c>
      <c r="O126" s="36">
        <f>SUMIFS(СВЦЭМ!$D$33:$D$776,СВЦЭМ!$A$33:$A$776,$A126,СВЦЭМ!$B$33:$B$776,O$113)+'СЕТ СН'!$I$14+СВЦЭМ!$D$10+'СЕТ СН'!$I$5-'СЕТ СН'!$I$24</f>
        <v>2914.9471129499998</v>
      </c>
      <c r="P126" s="36">
        <f>SUMIFS(СВЦЭМ!$D$33:$D$776,СВЦЭМ!$A$33:$A$776,$A126,СВЦЭМ!$B$33:$B$776,P$113)+'СЕТ СН'!$I$14+СВЦЭМ!$D$10+'СЕТ СН'!$I$5-'СЕТ СН'!$I$24</f>
        <v>2920.5819882999999</v>
      </c>
      <c r="Q126" s="36">
        <f>SUMIFS(СВЦЭМ!$D$33:$D$776,СВЦЭМ!$A$33:$A$776,$A126,СВЦЭМ!$B$33:$B$776,Q$113)+'СЕТ СН'!$I$14+СВЦЭМ!$D$10+'СЕТ СН'!$I$5-'СЕТ СН'!$I$24</f>
        <v>2923.0922483700001</v>
      </c>
      <c r="R126" s="36">
        <f>SUMIFS(СВЦЭМ!$D$33:$D$776,СВЦЭМ!$A$33:$A$776,$A126,СВЦЭМ!$B$33:$B$776,R$113)+'СЕТ СН'!$I$14+СВЦЭМ!$D$10+'СЕТ СН'!$I$5-'СЕТ СН'!$I$24</f>
        <v>2923.03116516</v>
      </c>
      <c r="S126" s="36">
        <f>SUMIFS(СВЦЭМ!$D$33:$D$776,СВЦЭМ!$A$33:$A$776,$A126,СВЦЭМ!$B$33:$B$776,S$113)+'СЕТ СН'!$I$14+СВЦЭМ!$D$10+'СЕТ СН'!$I$5-'СЕТ СН'!$I$24</f>
        <v>2907.4152170000002</v>
      </c>
      <c r="T126" s="36">
        <f>SUMIFS(СВЦЭМ!$D$33:$D$776,СВЦЭМ!$A$33:$A$776,$A126,СВЦЭМ!$B$33:$B$776,T$113)+'СЕТ СН'!$I$14+СВЦЭМ!$D$10+'СЕТ СН'!$I$5-'СЕТ СН'!$I$24</f>
        <v>2870.0230502499999</v>
      </c>
      <c r="U126" s="36">
        <f>SUMIFS(СВЦЭМ!$D$33:$D$776,СВЦЭМ!$A$33:$A$776,$A126,СВЦЭМ!$B$33:$B$776,U$113)+'СЕТ СН'!$I$14+СВЦЭМ!$D$10+'СЕТ СН'!$I$5-'СЕТ СН'!$I$24</f>
        <v>2860.4650000900001</v>
      </c>
      <c r="V126" s="36">
        <f>SUMIFS(СВЦЭМ!$D$33:$D$776,СВЦЭМ!$A$33:$A$776,$A126,СВЦЭМ!$B$33:$B$776,V$113)+'СЕТ СН'!$I$14+СВЦЭМ!$D$10+'СЕТ СН'!$I$5-'СЕТ СН'!$I$24</f>
        <v>2854.99136744</v>
      </c>
      <c r="W126" s="36">
        <f>SUMIFS(СВЦЭМ!$D$33:$D$776,СВЦЭМ!$A$33:$A$776,$A126,СВЦЭМ!$B$33:$B$776,W$113)+'СЕТ СН'!$I$14+СВЦЭМ!$D$10+'СЕТ СН'!$I$5-'СЕТ СН'!$I$24</f>
        <v>2873.5307400800002</v>
      </c>
      <c r="X126" s="36">
        <f>SUMIFS(СВЦЭМ!$D$33:$D$776,СВЦЭМ!$A$33:$A$776,$A126,СВЦЭМ!$B$33:$B$776,X$113)+'СЕТ СН'!$I$14+СВЦЭМ!$D$10+'СЕТ СН'!$I$5-'СЕТ СН'!$I$24</f>
        <v>2886.6973006600001</v>
      </c>
      <c r="Y126" s="36">
        <f>SUMIFS(СВЦЭМ!$D$33:$D$776,СВЦЭМ!$A$33:$A$776,$A126,СВЦЭМ!$B$33:$B$776,Y$113)+'СЕТ СН'!$I$14+СВЦЭМ!$D$10+'СЕТ СН'!$I$5-'СЕТ СН'!$I$24</f>
        <v>2909.3031596999999</v>
      </c>
    </row>
    <row r="127" spans="1:27" ht="15.75" x14ac:dyDescent="0.2">
      <c r="A127" s="35">
        <f t="shared" si="3"/>
        <v>43875</v>
      </c>
      <c r="B127" s="36">
        <f>SUMIFS(СВЦЭМ!$D$33:$D$776,СВЦЭМ!$A$33:$A$776,$A127,СВЦЭМ!$B$33:$B$776,B$113)+'СЕТ СН'!$I$14+СВЦЭМ!$D$10+'СЕТ СН'!$I$5-'СЕТ СН'!$I$24</f>
        <v>2936.4709687</v>
      </c>
      <c r="C127" s="36">
        <f>SUMIFS(СВЦЭМ!$D$33:$D$776,СВЦЭМ!$A$33:$A$776,$A127,СВЦЭМ!$B$33:$B$776,C$113)+'СЕТ СН'!$I$14+СВЦЭМ!$D$10+'СЕТ СН'!$I$5-'СЕТ СН'!$I$24</f>
        <v>2955.38946936</v>
      </c>
      <c r="D127" s="36">
        <f>SUMIFS(СВЦЭМ!$D$33:$D$776,СВЦЭМ!$A$33:$A$776,$A127,СВЦЭМ!$B$33:$B$776,D$113)+'СЕТ СН'!$I$14+СВЦЭМ!$D$10+'СЕТ СН'!$I$5-'СЕТ СН'!$I$24</f>
        <v>2972.71303653</v>
      </c>
      <c r="E127" s="36">
        <f>SUMIFS(СВЦЭМ!$D$33:$D$776,СВЦЭМ!$A$33:$A$776,$A127,СВЦЭМ!$B$33:$B$776,E$113)+'СЕТ СН'!$I$14+СВЦЭМ!$D$10+'СЕТ СН'!$I$5-'СЕТ СН'!$I$24</f>
        <v>2970.94421947</v>
      </c>
      <c r="F127" s="36">
        <f>SUMIFS(СВЦЭМ!$D$33:$D$776,СВЦЭМ!$A$33:$A$776,$A127,СВЦЭМ!$B$33:$B$776,F$113)+'СЕТ СН'!$I$14+СВЦЭМ!$D$10+'СЕТ СН'!$I$5-'СЕТ СН'!$I$24</f>
        <v>2966.1343164200002</v>
      </c>
      <c r="G127" s="36">
        <f>SUMIFS(СВЦЭМ!$D$33:$D$776,СВЦЭМ!$A$33:$A$776,$A127,СВЦЭМ!$B$33:$B$776,G$113)+'СЕТ СН'!$I$14+СВЦЭМ!$D$10+'СЕТ СН'!$I$5-'СЕТ СН'!$I$24</f>
        <v>2955.5440174099999</v>
      </c>
      <c r="H127" s="36">
        <f>SUMIFS(СВЦЭМ!$D$33:$D$776,СВЦЭМ!$A$33:$A$776,$A127,СВЦЭМ!$B$33:$B$776,H$113)+'СЕТ СН'!$I$14+СВЦЭМ!$D$10+'СЕТ СН'!$I$5-'СЕТ СН'!$I$24</f>
        <v>2923.9563100099999</v>
      </c>
      <c r="I127" s="36">
        <f>SUMIFS(СВЦЭМ!$D$33:$D$776,СВЦЭМ!$A$33:$A$776,$A127,СВЦЭМ!$B$33:$B$776,I$113)+'СЕТ СН'!$I$14+СВЦЭМ!$D$10+'СЕТ СН'!$I$5-'СЕТ СН'!$I$24</f>
        <v>2901.5605382100002</v>
      </c>
      <c r="J127" s="36">
        <f>SUMIFS(СВЦЭМ!$D$33:$D$776,СВЦЭМ!$A$33:$A$776,$A127,СВЦЭМ!$B$33:$B$776,J$113)+'СЕТ СН'!$I$14+СВЦЭМ!$D$10+'СЕТ СН'!$I$5-'СЕТ СН'!$I$24</f>
        <v>2886.2841612000002</v>
      </c>
      <c r="K127" s="36">
        <f>SUMIFS(СВЦЭМ!$D$33:$D$776,СВЦЭМ!$A$33:$A$776,$A127,СВЦЭМ!$B$33:$B$776,K$113)+'СЕТ СН'!$I$14+СВЦЭМ!$D$10+'СЕТ СН'!$I$5-'СЕТ СН'!$I$24</f>
        <v>2867.53990509</v>
      </c>
      <c r="L127" s="36">
        <f>SUMIFS(СВЦЭМ!$D$33:$D$776,СВЦЭМ!$A$33:$A$776,$A127,СВЦЭМ!$B$33:$B$776,L$113)+'СЕТ СН'!$I$14+СВЦЭМ!$D$10+'СЕТ СН'!$I$5-'СЕТ СН'!$I$24</f>
        <v>2865.5773953100002</v>
      </c>
      <c r="M127" s="36">
        <f>SUMIFS(СВЦЭМ!$D$33:$D$776,СВЦЭМ!$A$33:$A$776,$A127,СВЦЭМ!$B$33:$B$776,M$113)+'СЕТ СН'!$I$14+СВЦЭМ!$D$10+'СЕТ СН'!$I$5-'СЕТ СН'!$I$24</f>
        <v>2865.4095357300002</v>
      </c>
      <c r="N127" s="36">
        <f>SUMIFS(СВЦЭМ!$D$33:$D$776,СВЦЭМ!$A$33:$A$776,$A127,СВЦЭМ!$B$33:$B$776,N$113)+'СЕТ СН'!$I$14+СВЦЭМ!$D$10+'СЕТ СН'!$I$5-'СЕТ СН'!$I$24</f>
        <v>2887.7620796400001</v>
      </c>
      <c r="O127" s="36">
        <f>SUMIFS(СВЦЭМ!$D$33:$D$776,СВЦЭМ!$A$33:$A$776,$A127,СВЦЭМ!$B$33:$B$776,O$113)+'СЕТ СН'!$I$14+СВЦЭМ!$D$10+'СЕТ СН'!$I$5-'СЕТ СН'!$I$24</f>
        <v>2898.14986817</v>
      </c>
      <c r="P127" s="36">
        <f>SUMIFS(СВЦЭМ!$D$33:$D$776,СВЦЭМ!$A$33:$A$776,$A127,СВЦЭМ!$B$33:$B$776,P$113)+'СЕТ СН'!$I$14+СВЦЭМ!$D$10+'СЕТ СН'!$I$5-'СЕТ СН'!$I$24</f>
        <v>2907.99712963</v>
      </c>
      <c r="Q127" s="36">
        <f>SUMIFS(СВЦЭМ!$D$33:$D$776,СВЦЭМ!$A$33:$A$776,$A127,СВЦЭМ!$B$33:$B$776,Q$113)+'СЕТ СН'!$I$14+СВЦЭМ!$D$10+'СЕТ СН'!$I$5-'СЕТ СН'!$I$24</f>
        <v>2912.86953963</v>
      </c>
      <c r="R127" s="36">
        <f>SUMIFS(СВЦЭМ!$D$33:$D$776,СВЦЭМ!$A$33:$A$776,$A127,СВЦЭМ!$B$33:$B$776,R$113)+'СЕТ СН'!$I$14+СВЦЭМ!$D$10+'СЕТ СН'!$I$5-'СЕТ СН'!$I$24</f>
        <v>2906.5621572600003</v>
      </c>
      <c r="S127" s="36">
        <f>SUMIFS(СВЦЭМ!$D$33:$D$776,СВЦЭМ!$A$33:$A$776,$A127,СВЦЭМ!$B$33:$B$776,S$113)+'СЕТ СН'!$I$14+СВЦЭМ!$D$10+'СЕТ СН'!$I$5-'СЕТ СН'!$I$24</f>
        <v>2888.0051448300001</v>
      </c>
      <c r="T127" s="36">
        <f>SUMIFS(СВЦЭМ!$D$33:$D$776,СВЦЭМ!$A$33:$A$776,$A127,СВЦЭМ!$B$33:$B$776,T$113)+'СЕТ СН'!$I$14+СВЦЭМ!$D$10+'СЕТ СН'!$I$5-'СЕТ СН'!$I$24</f>
        <v>2870.0614097799998</v>
      </c>
      <c r="U127" s="36">
        <f>SUMIFS(СВЦЭМ!$D$33:$D$776,СВЦЭМ!$A$33:$A$776,$A127,СВЦЭМ!$B$33:$B$776,U$113)+'СЕТ СН'!$I$14+СВЦЭМ!$D$10+'СЕТ СН'!$I$5-'СЕТ СН'!$I$24</f>
        <v>2865.62664004</v>
      </c>
      <c r="V127" s="36">
        <f>SUMIFS(СВЦЭМ!$D$33:$D$776,СВЦЭМ!$A$33:$A$776,$A127,СВЦЭМ!$B$33:$B$776,V$113)+'СЕТ СН'!$I$14+СВЦЭМ!$D$10+'СЕТ СН'!$I$5-'СЕТ СН'!$I$24</f>
        <v>2868.6352980400002</v>
      </c>
      <c r="W127" s="36">
        <f>SUMIFS(СВЦЭМ!$D$33:$D$776,СВЦЭМ!$A$33:$A$776,$A127,СВЦЭМ!$B$33:$B$776,W$113)+'СЕТ СН'!$I$14+СВЦЭМ!$D$10+'СЕТ СН'!$I$5-'СЕТ СН'!$I$24</f>
        <v>2887.66228993</v>
      </c>
      <c r="X127" s="36">
        <f>SUMIFS(СВЦЭМ!$D$33:$D$776,СВЦЭМ!$A$33:$A$776,$A127,СВЦЭМ!$B$33:$B$776,X$113)+'СЕТ СН'!$I$14+СВЦЭМ!$D$10+'СЕТ СН'!$I$5-'СЕТ СН'!$I$24</f>
        <v>2905.24348121</v>
      </c>
      <c r="Y127" s="36">
        <f>SUMIFS(СВЦЭМ!$D$33:$D$776,СВЦЭМ!$A$33:$A$776,$A127,СВЦЭМ!$B$33:$B$776,Y$113)+'СЕТ СН'!$I$14+СВЦЭМ!$D$10+'СЕТ СН'!$I$5-'СЕТ СН'!$I$24</f>
        <v>2909.6763435500002</v>
      </c>
    </row>
    <row r="128" spans="1:27" ht="15.75" x14ac:dyDescent="0.2">
      <c r="A128" s="35">
        <f t="shared" si="3"/>
        <v>43876</v>
      </c>
      <c r="B128" s="36">
        <f>SUMIFS(СВЦЭМ!$D$33:$D$776,СВЦЭМ!$A$33:$A$776,$A128,СВЦЭМ!$B$33:$B$776,B$113)+'СЕТ СН'!$I$14+СВЦЭМ!$D$10+'СЕТ СН'!$I$5-'СЕТ СН'!$I$24</f>
        <v>2815.5582818600001</v>
      </c>
      <c r="C128" s="36">
        <f>SUMIFS(СВЦЭМ!$D$33:$D$776,СВЦЭМ!$A$33:$A$776,$A128,СВЦЭМ!$B$33:$B$776,C$113)+'СЕТ СН'!$I$14+СВЦЭМ!$D$10+'СЕТ СН'!$I$5-'СЕТ СН'!$I$24</f>
        <v>2832.7200061000003</v>
      </c>
      <c r="D128" s="36">
        <f>SUMIFS(СВЦЭМ!$D$33:$D$776,СВЦЭМ!$A$33:$A$776,$A128,СВЦЭМ!$B$33:$B$776,D$113)+'СЕТ СН'!$I$14+СВЦЭМ!$D$10+'СЕТ СН'!$I$5-'СЕТ СН'!$I$24</f>
        <v>2858.0581764799999</v>
      </c>
      <c r="E128" s="36">
        <f>SUMIFS(СВЦЭМ!$D$33:$D$776,СВЦЭМ!$A$33:$A$776,$A128,СВЦЭМ!$B$33:$B$776,E$113)+'СЕТ СН'!$I$14+СВЦЭМ!$D$10+'СЕТ СН'!$I$5-'СЕТ СН'!$I$24</f>
        <v>2873.4638969000002</v>
      </c>
      <c r="F128" s="36">
        <f>SUMIFS(СВЦЭМ!$D$33:$D$776,СВЦЭМ!$A$33:$A$776,$A128,СВЦЭМ!$B$33:$B$776,F$113)+'СЕТ СН'!$I$14+СВЦЭМ!$D$10+'СЕТ СН'!$I$5-'СЕТ СН'!$I$24</f>
        <v>2872.8984812899998</v>
      </c>
      <c r="G128" s="36">
        <f>SUMIFS(СВЦЭМ!$D$33:$D$776,СВЦЭМ!$A$33:$A$776,$A128,СВЦЭМ!$B$33:$B$776,G$113)+'СЕТ СН'!$I$14+СВЦЭМ!$D$10+'СЕТ СН'!$I$5-'СЕТ СН'!$I$24</f>
        <v>2859.29877093</v>
      </c>
      <c r="H128" s="36">
        <f>SUMIFS(СВЦЭМ!$D$33:$D$776,СВЦЭМ!$A$33:$A$776,$A128,СВЦЭМ!$B$33:$B$776,H$113)+'СЕТ СН'!$I$14+СВЦЭМ!$D$10+'СЕТ СН'!$I$5-'СЕТ СН'!$I$24</f>
        <v>2853.0505361599999</v>
      </c>
      <c r="I128" s="36">
        <f>SUMIFS(СВЦЭМ!$D$33:$D$776,СВЦЭМ!$A$33:$A$776,$A128,СВЦЭМ!$B$33:$B$776,I$113)+'СЕТ СН'!$I$14+СВЦЭМ!$D$10+'СЕТ СН'!$I$5-'СЕТ СН'!$I$24</f>
        <v>2854.80499611</v>
      </c>
      <c r="J128" s="36">
        <f>SUMIFS(СВЦЭМ!$D$33:$D$776,СВЦЭМ!$A$33:$A$776,$A128,СВЦЭМ!$B$33:$B$776,J$113)+'СЕТ СН'!$I$14+СВЦЭМ!$D$10+'СЕТ СН'!$I$5-'СЕТ СН'!$I$24</f>
        <v>2875.1096656899999</v>
      </c>
      <c r="K128" s="36">
        <f>SUMIFS(СВЦЭМ!$D$33:$D$776,СВЦЭМ!$A$33:$A$776,$A128,СВЦЭМ!$B$33:$B$776,K$113)+'СЕТ СН'!$I$14+СВЦЭМ!$D$10+'СЕТ СН'!$I$5-'СЕТ СН'!$I$24</f>
        <v>2885.5324803799999</v>
      </c>
      <c r="L128" s="36">
        <f>SUMIFS(СВЦЭМ!$D$33:$D$776,СВЦЭМ!$A$33:$A$776,$A128,СВЦЭМ!$B$33:$B$776,L$113)+'СЕТ СН'!$I$14+СВЦЭМ!$D$10+'СЕТ СН'!$I$5-'СЕТ СН'!$I$24</f>
        <v>2892.1525113600001</v>
      </c>
      <c r="M128" s="36">
        <f>SUMIFS(СВЦЭМ!$D$33:$D$776,СВЦЭМ!$A$33:$A$776,$A128,СВЦЭМ!$B$33:$B$776,M$113)+'СЕТ СН'!$I$14+СВЦЭМ!$D$10+'СЕТ СН'!$I$5-'СЕТ СН'!$I$24</f>
        <v>2878.6771479200002</v>
      </c>
      <c r="N128" s="36">
        <f>SUMIFS(СВЦЭМ!$D$33:$D$776,СВЦЭМ!$A$33:$A$776,$A128,СВЦЭМ!$B$33:$B$776,N$113)+'СЕТ СН'!$I$14+СВЦЭМ!$D$10+'СЕТ СН'!$I$5-'СЕТ СН'!$I$24</f>
        <v>2875.0816781600001</v>
      </c>
      <c r="O128" s="36">
        <f>SUMIFS(СВЦЭМ!$D$33:$D$776,СВЦЭМ!$A$33:$A$776,$A128,СВЦЭМ!$B$33:$B$776,O$113)+'СЕТ СН'!$I$14+СВЦЭМ!$D$10+'СЕТ СН'!$I$5-'СЕТ СН'!$I$24</f>
        <v>2874.8349117100001</v>
      </c>
      <c r="P128" s="36">
        <f>SUMIFS(СВЦЭМ!$D$33:$D$776,СВЦЭМ!$A$33:$A$776,$A128,СВЦЭМ!$B$33:$B$776,P$113)+'СЕТ СН'!$I$14+СВЦЭМ!$D$10+'СЕТ СН'!$I$5-'СЕТ СН'!$I$24</f>
        <v>2862.5571134299998</v>
      </c>
      <c r="Q128" s="36">
        <f>SUMIFS(СВЦЭМ!$D$33:$D$776,СВЦЭМ!$A$33:$A$776,$A128,СВЦЭМ!$B$33:$B$776,Q$113)+'СЕТ СН'!$I$14+СВЦЭМ!$D$10+'СЕТ СН'!$I$5-'СЕТ СН'!$I$24</f>
        <v>2849.2428225399999</v>
      </c>
      <c r="R128" s="36">
        <f>SUMIFS(СВЦЭМ!$D$33:$D$776,СВЦЭМ!$A$33:$A$776,$A128,СВЦЭМ!$B$33:$B$776,R$113)+'СЕТ СН'!$I$14+СВЦЭМ!$D$10+'СЕТ СН'!$I$5-'СЕТ СН'!$I$24</f>
        <v>2856.0381896500003</v>
      </c>
      <c r="S128" s="36">
        <f>SUMIFS(СВЦЭМ!$D$33:$D$776,СВЦЭМ!$A$33:$A$776,$A128,СВЦЭМ!$B$33:$B$776,S$113)+'СЕТ СН'!$I$14+СВЦЭМ!$D$10+'СЕТ СН'!$I$5-'СЕТ СН'!$I$24</f>
        <v>2862.3426282099999</v>
      </c>
      <c r="T128" s="36">
        <f>SUMIFS(СВЦЭМ!$D$33:$D$776,СВЦЭМ!$A$33:$A$776,$A128,СВЦЭМ!$B$33:$B$776,T$113)+'СЕТ СН'!$I$14+СВЦЭМ!$D$10+'СЕТ СН'!$I$5-'СЕТ СН'!$I$24</f>
        <v>2877.9785955000002</v>
      </c>
      <c r="U128" s="36">
        <f>SUMIFS(СВЦЭМ!$D$33:$D$776,СВЦЭМ!$A$33:$A$776,$A128,СВЦЭМ!$B$33:$B$776,U$113)+'СЕТ СН'!$I$14+СВЦЭМ!$D$10+'СЕТ СН'!$I$5-'СЕТ СН'!$I$24</f>
        <v>2882.2467951799999</v>
      </c>
      <c r="V128" s="36">
        <f>SUMIFS(СВЦЭМ!$D$33:$D$776,СВЦЭМ!$A$33:$A$776,$A128,СВЦЭМ!$B$33:$B$776,V$113)+'СЕТ СН'!$I$14+СВЦЭМ!$D$10+'СЕТ СН'!$I$5-'СЕТ СН'!$I$24</f>
        <v>2865.39997786</v>
      </c>
      <c r="W128" s="36">
        <f>SUMIFS(СВЦЭМ!$D$33:$D$776,СВЦЭМ!$A$33:$A$776,$A128,СВЦЭМ!$B$33:$B$776,W$113)+'СЕТ СН'!$I$14+СВЦЭМ!$D$10+'СЕТ СН'!$I$5-'СЕТ СН'!$I$24</f>
        <v>2863.4318177599998</v>
      </c>
      <c r="X128" s="36">
        <f>SUMIFS(СВЦЭМ!$D$33:$D$776,СВЦЭМ!$A$33:$A$776,$A128,СВЦЭМ!$B$33:$B$776,X$113)+'СЕТ СН'!$I$14+СВЦЭМ!$D$10+'СЕТ СН'!$I$5-'СЕТ СН'!$I$24</f>
        <v>2856.97918914</v>
      </c>
      <c r="Y128" s="36">
        <f>SUMIFS(СВЦЭМ!$D$33:$D$776,СВЦЭМ!$A$33:$A$776,$A128,СВЦЭМ!$B$33:$B$776,Y$113)+'СЕТ СН'!$I$14+СВЦЭМ!$D$10+'СЕТ СН'!$I$5-'СЕТ СН'!$I$24</f>
        <v>2828.0658566000002</v>
      </c>
    </row>
    <row r="129" spans="1:26" ht="15.75" x14ac:dyDescent="0.2">
      <c r="A129" s="35">
        <f t="shared" si="3"/>
        <v>43877</v>
      </c>
      <c r="B129" s="36">
        <f>SUMIFS(СВЦЭМ!$D$33:$D$776,СВЦЭМ!$A$33:$A$776,$A129,СВЦЭМ!$B$33:$B$776,B$113)+'СЕТ СН'!$I$14+СВЦЭМ!$D$10+'СЕТ СН'!$I$5-'СЕТ СН'!$I$24</f>
        <v>2929.9467578600002</v>
      </c>
      <c r="C129" s="36">
        <f>SUMIFS(СВЦЭМ!$D$33:$D$776,СВЦЭМ!$A$33:$A$776,$A129,СВЦЭМ!$B$33:$B$776,C$113)+'СЕТ СН'!$I$14+СВЦЭМ!$D$10+'СЕТ СН'!$I$5-'СЕТ СН'!$I$24</f>
        <v>2961.7124904400002</v>
      </c>
      <c r="D129" s="36">
        <f>SUMIFS(СВЦЭМ!$D$33:$D$776,СВЦЭМ!$A$33:$A$776,$A129,СВЦЭМ!$B$33:$B$776,D$113)+'СЕТ СН'!$I$14+СВЦЭМ!$D$10+'СЕТ СН'!$I$5-'СЕТ СН'!$I$24</f>
        <v>2973.3826362700001</v>
      </c>
      <c r="E129" s="36">
        <f>SUMIFS(СВЦЭМ!$D$33:$D$776,СВЦЭМ!$A$33:$A$776,$A129,СВЦЭМ!$B$33:$B$776,E$113)+'СЕТ СН'!$I$14+СВЦЭМ!$D$10+'СЕТ СН'!$I$5-'СЕТ СН'!$I$24</f>
        <v>2982.4748672999999</v>
      </c>
      <c r="F129" s="36">
        <f>SUMIFS(СВЦЭМ!$D$33:$D$776,СВЦЭМ!$A$33:$A$776,$A129,СВЦЭМ!$B$33:$B$776,F$113)+'СЕТ СН'!$I$14+СВЦЭМ!$D$10+'СЕТ СН'!$I$5-'СЕТ СН'!$I$24</f>
        <v>2983.4440722899999</v>
      </c>
      <c r="G129" s="36">
        <f>SUMIFS(СВЦЭМ!$D$33:$D$776,СВЦЭМ!$A$33:$A$776,$A129,СВЦЭМ!$B$33:$B$776,G$113)+'СЕТ СН'!$I$14+СВЦЭМ!$D$10+'СЕТ СН'!$I$5-'СЕТ СН'!$I$24</f>
        <v>2972.43672745</v>
      </c>
      <c r="H129" s="36">
        <f>SUMIFS(СВЦЭМ!$D$33:$D$776,СВЦЭМ!$A$33:$A$776,$A129,СВЦЭМ!$B$33:$B$776,H$113)+'СЕТ СН'!$I$14+СВЦЭМ!$D$10+'СЕТ СН'!$I$5-'СЕТ СН'!$I$24</f>
        <v>2945.22501934</v>
      </c>
      <c r="I129" s="36">
        <f>SUMIFS(СВЦЭМ!$D$33:$D$776,СВЦЭМ!$A$33:$A$776,$A129,СВЦЭМ!$B$33:$B$776,I$113)+'СЕТ СН'!$I$14+СВЦЭМ!$D$10+'СЕТ СН'!$I$5-'СЕТ СН'!$I$24</f>
        <v>2916.4056721000002</v>
      </c>
      <c r="J129" s="36">
        <f>SUMIFS(СВЦЭМ!$D$33:$D$776,СВЦЭМ!$A$33:$A$776,$A129,СВЦЭМ!$B$33:$B$776,J$113)+'СЕТ СН'!$I$14+СВЦЭМ!$D$10+'СЕТ СН'!$I$5-'СЕТ СН'!$I$24</f>
        <v>2882.7161618800001</v>
      </c>
      <c r="K129" s="36">
        <f>SUMIFS(СВЦЭМ!$D$33:$D$776,СВЦЭМ!$A$33:$A$776,$A129,СВЦЭМ!$B$33:$B$776,K$113)+'СЕТ СН'!$I$14+СВЦЭМ!$D$10+'СЕТ СН'!$I$5-'СЕТ СН'!$I$24</f>
        <v>2860.14727554</v>
      </c>
      <c r="L129" s="36">
        <f>SUMIFS(СВЦЭМ!$D$33:$D$776,СВЦЭМ!$A$33:$A$776,$A129,СВЦЭМ!$B$33:$B$776,L$113)+'СЕТ СН'!$I$14+СВЦЭМ!$D$10+'СЕТ СН'!$I$5-'СЕТ СН'!$I$24</f>
        <v>2848.9710525800001</v>
      </c>
      <c r="M129" s="36">
        <f>SUMIFS(СВЦЭМ!$D$33:$D$776,СВЦЭМ!$A$33:$A$776,$A129,СВЦЭМ!$B$33:$B$776,M$113)+'СЕТ СН'!$I$14+СВЦЭМ!$D$10+'СЕТ СН'!$I$5-'СЕТ СН'!$I$24</f>
        <v>2858.11684741</v>
      </c>
      <c r="N129" s="36">
        <f>SUMIFS(СВЦЭМ!$D$33:$D$776,СВЦЭМ!$A$33:$A$776,$A129,СВЦЭМ!$B$33:$B$776,N$113)+'СЕТ СН'!$I$14+СВЦЭМ!$D$10+'СЕТ СН'!$I$5-'СЕТ СН'!$I$24</f>
        <v>2871.5455273799998</v>
      </c>
      <c r="O129" s="36">
        <f>SUMIFS(СВЦЭМ!$D$33:$D$776,СВЦЭМ!$A$33:$A$776,$A129,СВЦЭМ!$B$33:$B$776,O$113)+'СЕТ СН'!$I$14+СВЦЭМ!$D$10+'СЕТ СН'!$I$5-'СЕТ СН'!$I$24</f>
        <v>2883.5953177199999</v>
      </c>
      <c r="P129" s="36">
        <f>SUMIFS(СВЦЭМ!$D$33:$D$776,СВЦЭМ!$A$33:$A$776,$A129,СВЦЭМ!$B$33:$B$776,P$113)+'СЕТ СН'!$I$14+СВЦЭМ!$D$10+'СЕТ СН'!$I$5-'СЕТ СН'!$I$24</f>
        <v>2898.5258175600002</v>
      </c>
      <c r="Q129" s="36">
        <f>SUMIFS(СВЦЭМ!$D$33:$D$776,СВЦЭМ!$A$33:$A$776,$A129,СВЦЭМ!$B$33:$B$776,Q$113)+'СЕТ СН'!$I$14+СВЦЭМ!$D$10+'СЕТ СН'!$I$5-'СЕТ СН'!$I$24</f>
        <v>2906.1440739</v>
      </c>
      <c r="R129" s="36">
        <f>SUMIFS(СВЦЭМ!$D$33:$D$776,СВЦЭМ!$A$33:$A$776,$A129,СВЦЭМ!$B$33:$B$776,R$113)+'СЕТ СН'!$I$14+СВЦЭМ!$D$10+'СЕТ СН'!$I$5-'СЕТ СН'!$I$24</f>
        <v>2898.9060474400003</v>
      </c>
      <c r="S129" s="36">
        <f>SUMIFS(СВЦЭМ!$D$33:$D$776,СВЦЭМ!$A$33:$A$776,$A129,СВЦЭМ!$B$33:$B$776,S$113)+'СЕТ СН'!$I$14+СВЦЭМ!$D$10+'СЕТ СН'!$I$5-'СЕТ СН'!$I$24</f>
        <v>2889.1703619300001</v>
      </c>
      <c r="T129" s="36">
        <f>SUMIFS(СВЦЭМ!$D$33:$D$776,СВЦЭМ!$A$33:$A$776,$A129,СВЦЭМ!$B$33:$B$776,T$113)+'СЕТ СН'!$I$14+СВЦЭМ!$D$10+'СЕТ СН'!$I$5-'СЕТ СН'!$I$24</f>
        <v>2859.0553631000002</v>
      </c>
      <c r="U129" s="36">
        <f>SUMIFS(СВЦЭМ!$D$33:$D$776,СВЦЭМ!$A$33:$A$776,$A129,СВЦЭМ!$B$33:$B$776,U$113)+'СЕТ СН'!$I$14+СВЦЭМ!$D$10+'СЕТ СН'!$I$5-'СЕТ СН'!$I$24</f>
        <v>2860.6685016500001</v>
      </c>
      <c r="V129" s="36">
        <f>SUMIFS(СВЦЭМ!$D$33:$D$776,СВЦЭМ!$A$33:$A$776,$A129,СВЦЭМ!$B$33:$B$776,V$113)+'СЕТ СН'!$I$14+СВЦЭМ!$D$10+'СЕТ СН'!$I$5-'СЕТ СН'!$I$24</f>
        <v>2865.9204780300001</v>
      </c>
      <c r="W129" s="36">
        <f>SUMIFS(СВЦЭМ!$D$33:$D$776,СВЦЭМ!$A$33:$A$776,$A129,СВЦЭМ!$B$33:$B$776,W$113)+'СЕТ СН'!$I$14+СВЦЭМ!$D$10+'СЕТ СН'!$I$5-'СЕТ СН'!$I$24</f>
        <v>2885.1392794200001</v>
      </c>
      <c r="X129" s="36">
        <f>SUMIFS(СВЦЭМ!$D$33:$D$776,СВЦЭМ!$A$33:$A$776,$A129,СВЦЭМ!$B$33:$B$776,X$113)+'СЕТ СН'!$I$14+СВЦЭМ!$D$10+'СЕТ СН'!$I$5-'СЕТ СН'!$I$24</f>
        <v>2872.8173743699999</v>
      </c>
      <c r="Y129" s="36">
        <f>SUMIFS(СВЦЭМ!$D$33:$D$776,СВЦЭМ!$A$33:$A$776,$A129,СВЦЭМ!$B$33:$B$776,Y$113)+'СЕТ СН'!$I$14+СВЦЭМ!$D$10+'СЕТ СН'!$I$5-'СЕТ СН'!$I$24</f>
        <v>2896.7954972100001</v>
      </c>
    </row>
    <row r="130" spans="1:26" ht="15.75" x14ac:dyDescent="0.2">
      <c r="A130" s="35">
        <f t="shared" si="3"/>
        <v>43878</v>
      </c>
      <c r="B130" s="36">
        <f>SUMIFS(СВЦЭМ!$D$33:$D$776,СВЦЭМ!$A$33:$A$776,$A130,СВЦЭМ!$B$33:$B$776,B$113)+'СЕТ СН'!$I$14+СВЦЭМ!$D$10+'СЕТ СН'!$I$5-'СЕТ СН'!$I$24</f>
        <v>2923.54628585</v>
      </c>
      <c r="C130" s="36">
        <f>SUMIFS(СВЦЭМ!$D$33:$D$776,СВЦЭМ!$A$33:$A$776,$A130,СВЦЭМ!$B$33:$B$776,C$113)+'СЕТ СН'!$I$14+СВЦЭМ!$D$10+'СЕТ СН'!$I$5-'СЕТ СН'!$I$24</f>
        <v>2938.4170501899998</v>
      </c>
      <c r="D130" s="36">
        <f>SUMIFS(СВЦЭМ!$D$33:$D$776,СВЦЭМ!$A$33:$A$776,$A130,СВЦЭМ!$B$33:$B$776,D$113)+'СЕТ СН'!$I$14+СВЦЭМ!$D$10+'СЕТ СН'!$I$5-'СЕТ СН'!$I$24</f>
        <v>2952.3284467100002</v>
      </c>
      <c r="E130" s="36">
        <f>SUMIFS(СВЦЭМ!$D$33:$D$776,СВЦЭМ!$A$33:$A$776,$A130,СВЦЭМ!$B$33:$B$776,E$113)+'СЕТ СН'!$I$14+СВЦЭМ!$D$10+'СЕТ СН'!$I$5-'СЕТ СН'!$I$24</f>
        <v>2959.7206376900003</v>
      </c>
      <c r="F130" s="36">
        <f>SUMIFS(СВЦЭМ!$D$33:$D$776,СВЦЭМ!$A$33:$A$776,$A130,СВЦЭМ!$B$33:$B$776,F$113)+'СЕТ СН'!$I$14+СВЦЭМ!$D$10+'СЕТ СН'!$I$5-'СЕТ СН'!$I$24</f>
        <v>2957.6409465900001</v>
      </c>
      <c r="G130" s="36">
        <f>SUMIFS(СВЦЭМ!$D$33:$D$776,СВЦЭМ!$A$33:$A$776,$A130,СВЦЭМ!$B$33:$B$776,G$113)+'СЕТ СН'!$I$14+СВЦЭМ!$D$10+'СЕТ СН'!$I$5-'СЕТ СН'!$I$24</f>
        <v>2940.9169438899999</v>
      </c>
      <c r="H130" s="36">
        <f>SUMIFS(СВЦЭМ!$D$33:$D$776,СВЦЭМ!$A$33:$A$776,$A130,СВЦЭМ!$B$33:$B$776,H$113)+'СЕТ СН'!$I$14+СВЦЭМ!$D$10+'СЕТ СН'!$I$5-'СЕТ СН'!$I$24</f>
        <v>2904.7308589700001</v>
      </c>
      <c r="I130" s="36">
        <f>SUMIFS(СВЦЭМ!$D$33:$D$776,СВЦЭМ!$A$33:$A$776,$A130,СВЦЭМ!$B$33:$B$776,I$113)+'СЕТ СН'!$I$14+СВЦЭМ!$D$10+'СЕТ СН'!$I$5-'СЕТ СН'!$I$24</f>
        <v>2875.6529121600001</v>
      </c>
      <c r="J130" s="36">
        <f>SUMIFS(СВЦЭМ!$D$33:$D$776,СВЦЭМ!$A$33:$A$776,$A130,СВЦЭМ!$B$33:$B$776,J$113)+'СЕТ СН'!$I$14+СВЦЭМ!$D$10+'СЕТ СН'!$I$5-'СЕТ СН'!$I$24</f>
        <v>2901.4959114799999</v>
      </c>
      <c r="K130" s="36">
        <f>SUMIFS(СВЦЭМ!$D$33:$D$776,СВЦЭМ!$A$33:$A$776,$A130,СВЦЭМ!$B$33:$B$776,K$113)+'СЕТ СН'!$I$14+СВЦЭМ!$D$10+'СЕТ СН'!$I$5-'СЕТ СН'!$I$24</f>
        <v>2872.8280283600002</v>
      </c>
      <c r="L130" s="36">
        <f>SUMIFS(СВЦЭМ!$D$33:$D$776,СВЦЭМ!$A$33:$A$776,$A130,СВЦЭМ!$B$33:$B$776,L$113)+'СЕТ СН'!$I$14+СВЦЭМ!$D$10+'СЕТ СН'!$I$5-'СЕТ СН'!$I$24</f>
        <v>2865.89068623</v>
      </c>
      <c r="M130" s="36">
        <f>SUMIFS(СВЦЭМ!$D$33:$D$776,СВЦЭМ!$A$33:$A$776,$A130,СВЦЭМ!$B$33:$B$776,M$113)+'СЕТ СН'!$I$14+СВЦЭМ!$D$10+'СЕТ СН'!$I$5-'СЕТ СН'!$I$24</f>
        <v>2877.9516600000002</v>
      </c>
      <c r="N130" s="36">
        <f>SUMIFS(СВЦЭМ!$D$33:$D$776,СВЦЭМ!$A$33:$A$776,$A130,СВЦЭМ!$B$33:$B$776,N$113)+'СЕТ СН'!$I$14+СВЦЭМ!$D$10+'СЕТ СН'!$I$5-'СЕТ СН'!$I$24</f>
        <v>2893.9240997699999</v>
      </c>
      <c r="O130" s="36">
        <f>SUMIFS(СВЦЭМ!$D$33:$D$776,СВЦЭМ!$A$33:$A$776,$A130,СВЦЭМ!$B$33:$B$776,O$113)+'СЕТ СН'!$I$14+СВЦЭМ!$D$10+'СЕТ СН'!$I$5-'СЕТ СН'!$I$24</f>
        <v>2902.7907988500001</v>
      </c>
      <c r="P130" s="36">
        <f>SUMIFS(СВЦЭМ!$D$33:$D$776,СВЦЭМ!$A$33:$A$776,$A130,СВЦЭМ!$B$33:$B$776,P$113)+'СЕТ СН'!$I$14+СВЦЭМ!$D$10+'СЕТ СН'!$I$5-'СЕТ СН'!$I$24</f>
        <v>2922.23881037</v>
      </c>
      <c r="Q130" s="36">
        <f>SUMIFS(СВЦЭМ!$D$33:$D$776,СВЦЭМ!$A$33:$A$776,$A130,СВЦЭМ!$B$33:$B$776,Q$113)+'СЕТ СН'!$I$14+СВЦЭМ!$D$10+'СЕТ СН'!$I$5-'СЕТ СН'!$I$24</f>
        <v>2941.9712346699998</v>
      </c>
      <c r="R130" s="36">
        <f>SUMIFS(СВЦЭМ!$D$33:$D$776,СВЦЭМ!$A$33:$A$776,$A130,СВЦЭМ!$B$33:$B$776,R$113)+'СЕТ СН'!$I$14+СВЦЭМ!$D$10+'СЕТ СН'!$I$5-'СЕТ СН'!$I$24</f>
        <v>2939.8056659700001</v>
      </c>
      <c r="S130" s="36">
        <f>SUMIFS(СВЦЭМ!$D$33:$D$776,СВЦЭМ!$A$33:$A$776,$A130,СВЦЭМ!$B$33:$B$776,S$113)+'СЕТ СН'!$I$14+СВЦЭМ!$D$10+'СЕТ СН'!$I$5-'СЕТ СН'!$I$24</f>
        <v>2921.0568593100002</v>
      </c>
      <c r="T130" s="36">
        <f>SUMIFS(СВЦЭМ!$D$33:$D$776,СВЦЭМ!$A$33:$A$776,$A130,СВЦЭМ!$B$33:$B$776,T$113)+'СЕТ СН'!$I$14+СВЦЭМ!$D$10+'СЕТ СН'!$I$5-'СЕТ СН'!$I$24</f>
        <v>2881.2217553800001</v>
      </c>
      <c r="U130" s="36">
        <f>SUMIFS(СВЦЭМ!$D$33:$D$776,СВЦЭМ!$A$33:$A$776,$A130,СВЦЭМ!$B$33:$B$776,U$113)+'СЕТ СН'!$I$14+СВЦЭМ!$D$10+'СЕТ СН'!$I$5-'СЕТ СН'!$I$24</f>
        <v>2868.3115686900001</v>
      </c>
      <c r="V130" s="36">
        <f>SUMIFS(СВЦЭМ!$D$33:$D$776,СВЦЭМ!$A$33:$A$776,$A130,СВЦЭМ!$B$33:$B$776,V$113)+'СЕТ СН'!$I$14+СВЦЭМ!$D$10+'СЕТ СН'!$I$5-'СЕТ СН'!$I$24</f>
        <v>2872.7174880500002</v>
      </c>
      <c r="W130" s="36">
        <f>SUMIFS(СВЦЭМ!$D$33:$D$776,СВЦЭМ!$A$33:$A$776,$A130,СВЦЭМ!$B$33:$B$776,W$113)+'СЕТ СН'!$I$14+СВЦЭМ!$D$10+'СЕТ СН'!$I$5-'СЕТ СН'!$I$24</f>
        <v>2896.2314134200001</v>
      </c>
      <c r="X130" s="36">
        <f>SUMIFS(СВЦЭМ!$D$33:$D$776,СВЦЭМ!$A$33:$A$776,$A130,СВЦЭМ!$B$33:$B$776,X$113)+'СЕТ СН'!$I$14+СВЦЭМ!$D$10+'СЕТ СН'!$I$5-'СЕТ СН'!$I$24</f>
        <v>2907.55764077</v>
      </c>
      <c r="Y130" s="36">
        <f>SUMIFS(СВЦЭМ!$D$33:$D$776,СВЦЭМ!$A$33:$A$776,$A130,СВЦЭМ!$B$33:$B$776,Y$113)+'СЕТ СН'!$I$14+СВЦЭМ!$D$10+'СЕТ СН'!$I$5-'СЕТ СН'!$I$24</f>
        <v>2945.6777085200001</v>
      </c>
    </row>
    <row r="131" spans="1:26" ht="15.75" x14ac:dyDescent="0.2">
      <c r="A131" s="35">
        <f t="shared" si="3"/>
        <v>43879</v>
      </c>
      <c r="B131" s="36">
        <f>SUMIFS(СВЦЭМ!$D$33:$D$776,СВЦЭМ!$A$33:$A$776,$A131,СВЦЭМ!$B$33:$B$776,B$113)+'СЕТ СН'!$I$14+СВЦЭМ!$D$10+'СЕТ СН'!$I$5-'СЕТ СН'!$I$24</f>
        <v>2900.0926983600002</v>
      </c>
      <c r="C131" s="36">
        <f>SUMIFS(СВЦЭМ!$D$33:$D$776,СВЦЭМ!$A$33:$A$776,$A131,СВЦЭМ!$B$33:$B$776,C$113)+'СЕТ СН'!$I$14+СВЦЭМ!$D$10+'СЕТ СН'!$I$5-'СЕТ СН'!$I$24</f>
        <v>2933.3134864100002</v>
      </c>
      <c r="D131" s="36">
        <f>SUMIFS(СВЦЭМ!$D$33:$D$776,СВЦЭМ!$A$33:$A$776,$A131,СВЦЭМ!$B$33:$B$776,D$113)+'СЕТ СН'!$I$14+СВЦЭМ!$D$10+'СЕТ СН'!$I$5-'СЕТ СН'!$I$24</f>
        <v>2941.6800748200003</v>
      </c>
      <c r="E131" s="36">
        <f>SUMIFS(СВЦЭМ!$D$33:$D$776,СВЦЭМ!$A$33:$A$776,$A131,СВЦЭМ!$B$33:$B$776,E$113)+'СЕТ СН'!$I$14+СВЦЭМ!$D$10+'СЕТ СН'!$I$5-'СЕТ СН'!$I$24</f>
        <v>2949.3474100200001</v>
      </c>
      <c r="F131" s="36">
        <f>SUMIFS(СВЦЭМ!$D$33:$D$776,СВЦЭМ!$A$33:$A$776,$A131,СВЦЭМ!$B$33:$B$776,F$113)+'СЕТ СН'!$I$14+СВЦЭМ!$D$10+'СЕТ СН'!$I$5-'СЕТ СН'!$I$24</f>
        <v>2940.7260414000002</v>
      </c>
      <c r="G131" s="36">
        <f>SUMIFS(СВЦЭМ!$D$33:$D$776,СВЦЭМ!$A$33:$A$776,$A131,СВЦЭМ!$B$33:$B$776,G$113)+'СЕТ СН'!$I$14+СВЦЭМ!$D$10+'СЕТ СН'!$I$5-'СЕТ СН'!$I$24</f>
        <v>2926.5833304400003</v>
      </c>
      <c r="H131" s="36">
        <f>SUMIFS(СВЦЭМ!$D$33:$D$776,СВЦЭМ!$A$33:$A$776,$A131,СВЦЭМ!$B$33:$B$776,H$113)+'СЕТ СН'!$I$14+СВЦЭМ!$D$10+'СЕТ СН'!$I$5-'СЕТ СН'!$I$24</f>
        <v>2896.2081828</v>
      </c>
      <c r="I131" s="36">
        <f>SUMIFS(СВЦЭМ!$D$33:$D$776,СВЦЭМ!$A$33:$A$776,$A131,СВЦЭМ!$B$33:$B$776,I$113)+'СЕТ СН'!$I$14+СВЦЭМ!$D$10+'СЕТ СН'!$I$5-'СЕТ СН'!$I$24</f>
        <v>2865.4412281300001</v>
      </c>
      <c r="J131" s="36">
        <f>SUMIFS(СВЦЭМ!$D$33:$D$776,СВЦЭМ!$A$33:$A$776,$A131,СВЦЭМ!$B$33:$B$776,J$113)+'СЕТ СН'!$I$14+СВЦЭМ!$D$10+'СЕТ СН'!$I$5-'СЕТ СН'!$I$24</f>
        <v>2860.0533925</v>
      </c>
      <c r="K131" s="36">
        <f>SUMIFS(СВЦЭМ!$D$33:$D$776,СВЦЭМ!$A$33:$A$776,$A131,СВЦЭМ!$B$33:$B$776,K$113)+'СЕТ СН'!$I$14+СВЦЭМ!$D$10+'СЕТ СН'!$I$5-'СЕТ СН'!$I$24</f>
        <v>2860.9244958500003</v>
      </c>
      <c r="L131" s="36">
        <f>SUMIFS(СВЦЭМ!$D$33:$D$776,СВЦЭМ!$A$33:$A$776,$A131,СВЦЭМ!$B$33:$B$776,L$113)+'СЕТ СН'!$I$14+СВЦЭМ!$D$10+'СЕТ СН'!$I$5-'СЕТ СН'!$I$24</f>
        <v>2861.1630019600002</v>
      </c>
      <c r="M131" s="36">
        <f>SUMIFS(СВЦЭМ!$D$33:$D$776,СВЦЭМ!$A$33:$A$776,$A131,СВЦЭМ!$B$33:$B$776,M$113)+'СЕТ СН'!$I$14+СВЦЭМ!$D$10+'СЕТ СН'!$I$5-'СЕТ СН'!$I$24</f>
        <v>2877.8615803800003</v>
      </c>
      <c r="N131" s="36">
        <f>SUMIFS(СВЦЭМ!$D$33:$D$776,СВЦЭМ!$A$33:$A$776,$A131,СВЦЭМ!$B$33:$B$776,N$113)+'СЕТ СН'!$I$14+СВЦЭМ!$D$10+'СЕТ СН'!$I$5-'СЕТ СН'!$I$24</f>
        <v>2911.2645525299999</v>
      </c>
      <c r="O131" s="36">
        <f>SUMIFS(СВЦЭМ!$D$33:$D$776,СВЦЭМ!$A$33:$A$776,$A131,СВЦЭМ!$B$33:$B$776,O$113)+'СЕТ СН'!$I$14+СВЦЭМ!$D$10+'СЕТ СН'!$I$5-'СЕТ СН'!$I$24</f>
        <v>2952.8850901599999</v>
      </c>
      <c r="P131" s="36">
        <f>SUMIFS(СВЦЭМ!$D$33:$D$776,СВЦЭМ!$A$33:$A$776,$A131,СВЦЭМ!$B$33:$B$776,P$113)+'СЕТ СН'!$I$14+СВЦЭМ!$D$10+'СЕТ СН'!$I$5-'СЕТ СН'!$I$24</f>
        <v>2970.0075832500002</v>
      </c>
      <c r="Q131" s="36">
        <f>SUMIFS(СВЦЭМ!$D$33:$D$776,СВЦЭМ!$A$33:$A$776,$A131,СВЦЭМ!$B$33:$B$776,Q$113)+'СЕТ СН'!$I$14+СВЦЭМ!$D$10+'СЕТ СН'!$I$5-'СЕТ СН'!$I$24</f>
        <v>2979.74236604</v>
      </c>
      <c r="R131" s="36">
        <f>SUMIFS(СВЦЭМ!$D$33:$D$776,СВЦЭМ!$A$33:$A$776,$A131,СВЦЭМ!$B$33:$B$776,R$113)+'СЕТ СН'!$I$14+СВЦЭМ!$D$10+'СЕТ СН'!$I$5-'СЕТ СН'!$I$24</f>
        <v>2974.6911655000004</v>
      </c>
      <c r="S131" s="36">
        <f>SUMIFS(СВЦЭМ!$D$33:$D$776,СВЦЭМ!$A$33:$A$776,$A131,СВЦЭМ!$B$33:$B$776,S$113)+'СЕТ СН'!$I$14+СВЦЭМ!$D$10+'СЕТ СН'!$I$5-'СЕТ СН'!$I$24</f>
        <v>2957.5344274399999</v>
      </c>
      <c r="T131" s="36">
        <f>SUMIFS(СВЦЭМ!$D$33:$D$776,СВЦЭМ!$A$33:$A$776,$A131,СВЦЭМ!$B$33:$B$776,T$113)+'СЕТ СН'!$I$14+СВЦЭМ!$D$10+'СЕТ СН'!$I$5-'СЕТ СН'!$I$24</f>
        <v>2919.8535749399998</v>
      </c>
      <c r="U131" s="36">
        <f>SUMIFS(СВЦЭМ!$D$33:$D$776,СВЦЭМ!$A$33:$A$776,$A131,СВЦЭМ!$B$33:$B$776,U$113)+'СЕТ СН'!$I$14+СВЦЭМ!$D$10+'СЕТ СН'!$I$5-'СЕТ СН'!$I$24</f>
        <v>2906.5986670699999</v>
      </c>
      <c r="V131" s="36">
        <f>SUMIFS(СВЦЭМ!$D$33:$D$776,СВЦЭМ!$A$33:$A$776,$A131,СВЦЭМ!$B$33:$B$776,V$113)+'СЕТ СН'!$I$14+СВЦЭМ!$D$10+'СЕТ СН'!$I$5-'СЕТ СН'!$I$24</f>
        <v>2897.0069122599998</v>
      </c>
      <c r="W131" s="36">
        <f>SUMIFS(СВЦЭМ!$D$33:$D$776,СВЦЭМ!$A$33:$A$776,$A131,СВЦЭМ!$B$33:$B$776,W$113)+'СЕТ СН'!$I$14+СВЦЭМ!$D$10+'СЕТ СН'!$I$5-'СЕТ СН'!$I$24</f>
        <v>2909.49739701</v>
      </c>
      <c r="X131" s="36">
        <f>SUMIFS(СВЦЭМ!$D$33:$D$776,СВЦЭМ!$A$33:$A$776,$A131,СВЦЭМ!$B$33:$B$776,X$113)+'СЕТ СН'!$I$14+СВЦЭМ!$D$10+'СЕТ СН'!$I$5-'СЕТ СН'!$I$24</f>
        <v>2907.8556436399999</v>
      </c>
      <c r="Y131" s="36">
        <f>SUMIFS(СВЦЭМ!$D$33:$D$776,СВЦЭМ!$A$33:$A$776,$A131,СВЦЭМ!$B$33:$B$776,Y$113)+'СЕТ СН'!$I$14+СВЦЭМ!$D$10+'СЕТ СН'!$I$5-'СЕТ СН'!$I$24</f>
        <v>2935.2986460000002</v>
      </c>
    </row>
    <row r="132" spans="1:26" ht="15.75" x14ac:dyDescent="0.2">
      <c r="A132" s="35">
        <f t="shared" si="3"/>
        <v>43880</v>
      </c>
      <c r="B132" s="36">
        <f>SUMIFS(СВЦЭМ!$D$33:$D$776,СВЦЭМ!$A$33:$A$776,$A132,СВЦЭМ!$B$33:$B$776,B$113)+'СЕТ СН'!$I$14+СВЦЭМ!$D$10+'СЕТ СН'!$I$5-'СЕТ СН'!$I$24</f>
        <v>2958.7085730500003</v>
      </c>
      <c r="C132" s="36">
        <f>SUMIFS(СВЦЭМ!$D$33:$D$776,СВЦЭМ!$A$33:$A$776,$A132,СВЦЭМ!$B$33:$B$776,C$113)+'СЕТ СН'!$I$14+СВЦЭМ!$D$10+'СЕТ СН'!$I$5-'СЕТ СН'!$I$24</f>
        <v>2961.0791301200002</v>
      </c>
      <c r="D132" s="36">
        <f>SUMIFS(СВЦЭМ!$D$33:$D$776,СВЦЭМ!$A$33:$A$776,$A132,СВЦЭМ!$B$33:$B$776,D$113)+'СЕТ СН'!$I$14+СВЦЭМ!$D$10+'СЕТ СН'!$I$5-'СЕТ СН'!$I$24</f>
        <v>2978.3062049300001</v>
      </c>
      <c r="E132" s="36">
        <f>SUMIFS(СВЦЭМ!$D$33:$D$776,СВЦЭМ!$A$33:$A$776,$A132,СВЦЭМ!$B$33:$B$776,E$113)+'СЕТ СН'!$I$14+СВЦЭМ!$D$10+'СЕТ СН'!$I$5-'СЕТ СН'!$I$24</f>
        <v>2985.3939250000003</v>
      </c>
      <c r="F132" s="36">
        <f>SUMIFS(СВЦЭМ!$D$33:$D$776,СВЦЭМ!$A$33:$A$776,$A132,СВЦЭМ!$B$33:$B$776,F$113)+'СЕТ СН'!$I$14+СВЦЭМ!$D$10+'СЕТ СН'!$I$5-'СЕТ СН'!$I$24</f>
        <v>2977.62471018</v>
      </c>
      <c r="G132" s="36">
        <f>SUMIFS(СВЦЭМ!$D$33:$D$776,СВЦЭМ!$A$33:$A$776,$A132,СВЦЭМ!$B$33:$B$776,G$113)+'СЕТ СН'!$I$14+СВЦЭМ!$D$10+'СЕТ СН'!$I$5-'СЕТ СН'!$I$24</f>
        <v>2971.13433338</v>
      </c>
      <c r="H132" s="36">
        <f>SUMIFS(СВЦЭМ!$D$33:$D$776,СВЦЭМ!$A$33:$A$776,$A132,СВЦЭМ!$B$33:$B$776,H$113)+'СЕТ СН'!$I$14+СВЦЭМ!$D$10+'СЕТ СН'!$I$5-'СЕТ СН'!$I$24</f>
        <v>2939.86346396</v>
      </c>
      <c r="I132" s="36">
        <f>SUMIFS(СВЦЭМ!$D$33:$D$776,СВЦЭМ!$A$33:$A$776,$A132,СВЦЭМ!$B$33:$B$776,I$113)+'СЕТ СН'!$I$14+СВЦЭМ!$D$10+'СЕТ СН'!$I$5-'СЕТ СН'!$I$24</f>
        <v>2906.36521034</v>
      </c>
      <c r="J132" s="36">
        <f>SUMIFS(СВЦЭМ!$D$33:$D$776,СВЦЭМ!$A$33:$A$776,$A132,СВЦЭМ!$B$33:$B$776,J$113)+'СЕТ СН'!$I$14+СВЦЭМ!$D$10+'СЕТ СН'!$I$5-'СЕТ СН'!$I$24</f>
        <v>2877.1402173500001</v>
      </c>
      <c r="K132" s="36">
        <f>SUMIFS(СВЦЭМ!$D$33:$D$776,СВЦЭМ!$A$33:$A$776,$A132,СВЦЭМ!$B$33:$B$776,K$113)+'СЕТ СН'!$I$14+СВЦЭМ!$D$10+'СЕТ СН'!$I$5-'СЕТ СН'!$I$24</f>
        <v>2855.2337478999998</v>
      </c>
      <c r="L132" s="36">
        <f>SUMIFS(СВЦЭМ!$D$33:$D$776,СВЦЭМ!$A$33:$A$776,$A132,СВЦЭМ!$B$33:$B$776,L$113)+'СЕТ СН'!$I$14+СВЦЭМ!$D$10+'СЕТ СН'!$I$5-'СЕТ СН'!$I$24</f>
        <v>2855.9791314300001</v>
      </c>
      <c r="M132" s="36">
        <f>SUMIFS(СВЦЭМ!$D$33:$D$776,СВЦЭМ!$A$33:$A$776,$A132,СВЦЭМ!$B$33:$B$776,M$113)+'СЕТ СН'!$I$14+СВЦЭМ!$D$10+'СЕТ СН'!$I$5-'СЕТ СН'!$I$24</f>
        <v>2864.5178733900002</v>
      </c>
      <c r="N132" s="36">
        <f>SUMIFS(СВЦЭМ!$D$33:$D$776,СВЦЭМ!$A$33:$A$776,$A132,СВЦЭМ!$B$33:$B$776,N$113)+'СЕТ СН'!$I$14+СВЦЭМ!$D$10+'СЕТ СН'!$I$5-'СЕТ СН'!$I$24</f>
        <v>2885.1975789900002</v>
      </c>
      <c r="O132" s="36">
        <f>SUMIFS(СВЦЭМ!$D$33:$D$776,СВЦЭМ!$A$33:$A$776,$A132,СВЦЭМ!$B$33:$B$776,O$113)+'СЕТ СН'!$I$14+СВЦЭМ!$D$10+'СЕТ СН'!$I$5-'СЕТ СН'!$I$24</f>
        <v>2907.17860952</v>
      </c>
      <c r="P132" s="36">
        <f>SUMIFS(СВЦЭМ!$D$33:$D$776,СВЦЭМ!$A$33:$A$776,$A132,СВЦЭМ!$B$33:$B$776,P$113)+'СЕТ СН'!$I$14+СВЦЭМ!$D$10+'СЕТ СН'!$I$5-'СЕТ СН'!$I$24</f>
        <v>2925.9207993099999</v>
      </c>
      <c r="Q132" s="36">
        <f>SUMIFS(СВЦЭМ!$D$33:$D$776,СВЦЭМ!$A$33:$A$776,$A132,СВЦЭМ!$B$33:$B$776,Q$113)+'СЕТ СН'!$I$14+СВЦЭМ!$D$10+'СЕТ СН'!$I$5-'СЕТ СН'!$I$24</f>
        <v>2931.1532135100001</v>
      </c>
      <c r="R132" s="36">
        <f>SUMIFS(СВЦЭМ!$D$33:$D$776,СВЦЭМ!$A$33:$A$776,$A132,СВЦЭМ!$B$33:$B$776,R$113)+'СЕТ СН'!$I$14+СВЦЭМ!$D$10+'СЕТ СН'!$I$5-'СЕТ СН'!$I$24</f>
        <v>2924.6055898200002</v>
      </c>
      <c r="S132" s="36">
        <f>SUMIFS(СВЦЭМ!$D$33:$D$776,СВЦЭМ!$A$33:$A$776,$A132,СВЦЭМ!$B$33:$B$776,S$113)+'СЕТ СН'!$I$14+СВЦЭМ!$D$10+'СЕТ СН'!$I$5-'СЕТ СН'!$I$24</f>
        <v>2898.8268363900002</v>
      </c>
      <c r="T132" s="36">
        <f>SUMIFS(СВЦЭМ!$D$33:$D$776,СВЦЭМ!$A$33:$A$776,$A132,СВЦЭМ!$B$33:$B$776,T$113)+'СЕТ СН'!$I$14+СВЦЭМ!$D$10+'СЕТ СН'!$I$5-'СЕТ СН'!$I$24</f>
        <v>2862.9960202900002</v>
      </c>
      <c r="U132" s="36">
        <f>SUMIFS(СВЦЭМ!$D$33:$D$776,СВЦЭМ!$A$33:$A$776,$A132,СВЦЭМ!$B$33:$B$776,U$113)+'СЕТ СН'!$I$14+СВЦЭМ!$D$10+'СЕТ СН'!$I$5-'СЕТ СН'!$I$24</f>
        <v>2856.1614566400003</v>
      </c>
      <c r="V132" s="36">
        <f>SUMIFS(СВЦЭМ!$D$33:$D$776,СВЦЭМ!$A$33:$A$776,$A132,СВЦЭМ!$B$33:$B$776,V$113)+'СЕТ СН'!$I$14+СВЦЭМ!$D$10+'СЕТ СН'!$I$5-'СЕТ СН'!$I$24</f>
        <v>2875.3188259799999</v>
      </c>
      <c r="W132" s="36">
        <f>SUMIFS(СВЦЭМ!$D$33:$D$776,СВЦЭМ!$A$33:$A$776,$A132,СВЦЭМ!$B$33:$B$776,W$113)+'СЕТ СН'!$I$14+СВЦЭМ!$D$10+'СЕТ СН'!$I$5-'СЕТ СН'!$I$24</f>
        <v>2867.1824648500001</v>
      </c>
      <c r="X132" s="36">
        <f>SUMIFS(СВЦЭМ!$D$33:$D$776,СВЦЭМ!$A$33:$A$776,$A132,СВЦЭМ!$B$33:$B$776,X$113)+'СЕТ СН'!$I$14+СВЦЭМ!$D$10+'СЕТ СН'!$I$5-'СЕТ СН'!$I$24</f>
        <v>2869.0925160199999</v>
      </c>
      <c r="Y132" s="36">
        <f>SUMIFS(СВЦЭМ!$D$33:$D$776,СВЦЭМ!$A$33:$A$776,$A132,СВЦЭМ!$B$33:$B$776,Y$113)+'СЕТ СН'!$I$14+СВЦЭМ!$D$10+'СЕТ СН'!$I$5-'СЕТ СН'!$I$24</f>
        <v>2909.2648613599999</v>
      </c>
    </row>
    <row r="133" spans="1:26" ht="15.75" x14ac:dyDescent="0.2">
      <c r="A133" s="35">
        <f t="shared" si="3"/>
        <v>43881</v>
      </c>
      <c r="B133" s="36">
        <f>SUMIFS(СВЦЭМ!$D$33:$D$776,СВЦЭМ!$A$33:$A$776,$A133,СВЦЭМ!$B$33:$B$776,B$113)+'СЕТ СН'!$I$14+СВЦЭМ!$D$10+'СЕТ СН'!$I$5-'СЕТ СН'!$I$24</f>
        <v>2912.78046722</v>
      </c>
      <c r="C133" s="36">
        <f>SUMIFS(СВЦЭМ!$D$33:$D$776,СВЦЭМ!$A$33:$A$776,$A133,СВЦЭМ!$B$33:$B$776,C$113)+'СЕТ СН'!$I$14+СВЦЭМ!$D$10+'СЕТ СН'!$I$5-'СЕТ СН'!$I$24</f>
        <v>2921.1940027600003</v>
      </c>
      <c r="D133" s="36">
        <f>SUMIFS(СВЦЭМ!$D$33:$D$776,СВЦЭМ!$A$33:$A$776,$A133,СВЦЭМ!$B$33:$B$776,D$113)+'СЕТ СН'!$I$14+СВЦЭМ!$D$10+'СЕТ СН'!$I$5-'СЕТ СН'!$I$24</f>
        <v>2934.56352397</v>
      </c>
      <c r="E133" s="36">
        <f>SUMIFS(СВЦЭМ!$D$33:$D$776,СВЦЭМ!$A$33:$A$776,$A133,СВЦЭМ!$B$33:$B$776,E$113)+'СЕТ СН'!$I$14+СВЦЭМ!$D$10+'СЕТ СН'!$I$5-'СЕТ СН'!$I$24</f>
        <v>2952.2576287100001</v>
      </c>
      <c r="F133" s="36">
        <f>SUMIFS(СВЦЭМ!$D$33:$D$776,СВЦЭМ!$A$33:$A$776,$A133,СВЦЭМ!$B$33:$B$776,F$113)+'СЕТ СН'!$I$14+СВЦЭМ!$D$10+'СЕТ СН'!$I$5-'СЕТ СН'!$I$24</f>
        <v>2955.7092825099999</v>
      </c>
      <c r="G133" s="36">
        <f>SUMIFS(СВЦЭМ!$D$33:$D$776,СВЦЭМ!$A$33:$A$776,$A133,СВЦЭМ!$B$33:$B$776,G$113)+'СЕТ СН'!$I$14+СВЦЭМ!$D$10+'СЕТ СН'!$I$5-'СЕТ СН'!$I$24</f>
        <v>2946.5786368700001</v>
      </c>
      <c r="H133" s="36">
        <f>SUMIFS(СВЦЭМ!$D$33:$D$776,СВЦЭМ!$A$33:$A$776,$A133,СВЦЭМ!$B$33:$B$776,H$113)+'СЕТ СН'!$I$14+СВЦЭМ!$D$10+'СЕТ СН'!$I$5-'СЕТ СН'!$I$24</f>
        <v>2916.7848604999999</v>
      </c>
      <c r="I133" s="36">
        <f>SUMIFS(СВЦЭМ!$D$33:$D$776,СВЦЭМ!$A$33:$A$776,$A133,СВЦЭМ!$B$33:$B$776,I$113)+'СЕТ СН'!$I$14+СВЦЭМ!$D$10+'СЕТ СН'!$I$5-'СЕТ СН'!$I$24</f>
        <v>2881.38776985</v>
      </c>
      <c r="J133" s="36">
        <f>SUMIFS(СВЦЭМ!$D$33:$D$776,СВЦЭМ!$A$33:$A$776,$A133,СВЦЭМ!$B$33:$B$776,J$113)+'СЕТ СН'!$I$14+СВЦЭМ!$D$10+'СЕТ СН'!$I$5-'СЕТ СН'!$I$24</f>
        <v>2844.15015236</v>
      </c>
      <c r="K133" s="36">
        <f>SUMIFS(СВЦЭМ!$D$33:$D$776,СВЦЭМ!$A$33:$A$776,$A133,СВЦЭМ!$B$33:$B$776,K$113)+'СЕТ СН'!$I$14+СВЦЭМ!$D$10+'СЕТ СН'!$I$5-'СЕТ СН'!$I$24</f>
        <v>2827.9991569900003</v>
      </c>
      <c r="L133" s="36">
        <f>SUMIFS(СВЦЭМ!$D$33:$D$776,СВЦЭМ!$A$33:$A$776,$A133,СВЦЭМ!$B$33:$B$776,L$113)+'СЕТ СН'!$I$14+СВЦЭМ!$D$10+'СЕТ СН'!$I$5-'СЕТ СН'!$I$24</f>
        <v>2829.3000681200001</v>
      </c>
      <c r="M133" s="36">
        <f>SUMIFS(СВЦЭМ!$D$33:$D$776,СВЦЭМ!$A$33:$A$776,$A133,СВЦЭМ!$B$33:$B$776,M$113)+'СЕТ СН'!$I$14+СВЦЭМ!$D$10+'СЕТ СН'!$I$5-'СЕТ СН'!$I$24</f>
        <v>2839.55063935</v>
      </c>
      <c r="N133" s="36">
        <f>SUMIFS(СВЦЭМ!$D$33:$D$776,СВЦЭМ!$A$33:$A$776,$A133,СВЦЭМ!$B$33:$B$776,N$113)+'СЕТ СН'!$I$14+СВЦЭМ!$D$10+'СЕТ СН'!$I$5-'СЕТ СН'!$I$24</f>
        <v>2867.26176786</v>
      </c>
      <c r="O133" s="36">
        <f>SUMIFS(СВЦЭМ!$D$33:$D$776,СВЦЭМ!$A$33:$A$776,$A133,СВЦЭМ!$B$33:$B$776,O$113)+'СЕТ СН'!$I$14+СВЦЭМ!$D$10+'СЕТ СН'!$I$5-'СЕТ СН'!$I$24</f>
        <v>2889.2829880500003</v>
      </c>
      <c r="P133" s="36">
        <f>SUMIFS(СВЦЭМ!$D$33:$D$776,СВЦЭМ!$A$33:$A$776,$A133,СВЦЭМ!$B$33:$B$776,P$113)+'СЕТ СН'!$I$14+СВЦЭМ!$D$10+'СЕТ СН'!$I$5-'СЕТ СН'!$I$24</f>
        <v>2905.9693045499998</v>
      </c>
      <c r="Q133" s="36">
        <f>SUMIFS(СВЦЭМ!$D$33:$D$776,СВЦЭМ!$A$33:$A$776,$A133,СВЦЭМ!$B$33:$B$776,Q$113)+'СЕТ СН'!$I$14+СВЦЭМ!$D$10+'СЕТ СН'!$I$5-'СЕТ СН'!$I$24</f>
        <v>2922.2550519400002</v>
      </c>
      <c r="R133" s="36">
        <f>SUMIFS(СВЦЭМ!$D$33:$D$776,СВЦЭМ!$A$33:$A$776,$A133,СВЦЭМ!$B$33:$B$776,R$113)+'СЕТ СН'!$I$14+СВЦЭМ!$D$10+'СЕТ СН'!$I$5-'СЕТ СН'!$I$24</f>
        <v>2916.8401947500001</v>
      </c>
      <c r="S133" s="36">
        <f>SUMIFS(СВЦЭМ!$D$33:$D$776,СВЦЭМ!$A$33:$A$776,$A133,СВЦЭМ!$B$33:$B$776,S$113)+'СЕТ СН'!$I$14+СВЦЭМ!$D$10+'СЕТ СН'!$I$5-'СЕТ СН'!$I$24</f>
        <v>2882.6654614399999</v>
      </c>
      <c r="T133" s="36">
        <f>SUMIFS(СВЦЭМ!$D$33:$D$776,СВЦЭМ!$A$33:$A$776,$A133,СВЦЭМ!$B$33:$B$776,T$113)+'СЕТ СН'!$I$14+СВЦЭМ!$D$10+'СЕТ СН'!$I$5-'СЕТ СН'!$I$24</f>
        <v>2852.4957053600001</v>
      </c>
      <c r="U133" s="36">
        <f>SUMIFS(СВЦЭМ!$D$33:$D$776,СВЦЭМ!$A$33:$A$776,$A133,СВЦЭМ!$B$33:$B$776,U$113)+'СЕТ СН'!$I$14+СВЦЭМ!$D$10+'СЕТ СН'!$I$5-'СЕТ СН'!$I$24</f>
        <v>2832.2655348600001</v>
      </c>
      <c r="V133" s="36">
        <f>SUMIFS(СВЦЭМ!$D$33:$D$776,СВЦЭМ!$A$33:$A$776,$A133,СВЦЭМ!$B$33:$B$776,V$113)+'СЕТ СН'!$I$14+СВЦЭМ!$D$10+'СЕТ СН'!$I$5-'СЕТ СН'!$I$24</f>
        <v>2836.0016008699999</v>
      </c>
      <c r="W133" s="36">
        <f>SUMIFS(СВЦЭМ!$D$33:$D$776,СВЦЭМ!$A$33:$A$776,$A133,СВЦЭМ!$B$33:$B$776,W$113)+'СЕТ СН'!$I$14+СВЦЭМ!$D$10+'СЕТ СН'!$I$5-'СЕТ СН'!$I$24</f>
        <v>2856.7561309500002</v>
      </c>
      <c r="X133" s="36">
        <f>SUMIFS(СВЦЭМ!$D$33:$D$776,СВЦЭМ!$A$33:$A$776,$A133,СВЦЭМ!$B$33:$B$776,X$113)+'СЕТ СН'!$I$14+СВЦЭМ!$D$10+'СЕТ СН'!$I$5-'СЕТ СН'!$I$24</f>
        <v>2875.7891621799999</v>
      </c>
      <c r="Y133" s="36">
        <f>SUMIFS(СВЦЭМ!$D$33:$D$776,СВЦЭМ!$A$33:$A$776,$A133,СВЦЭМ!$B$33:$B$776,Y$113)+'СЕТ СН'!$I$14+СВЦЭМ!$D$10+'СЕТ СН'!$I$5-'СЕТ СН'!$I$24</f>
        <v>2887.9956174099998</v>
      </c>
    </row>
    <row r="134" spans="1:26" ht="15.75" x14ac:dyDescent="0.2">
      <c r="A134" s="35">
        <f t="shared" si="3"/>
        <v>43882</v>
      </c>
      <c r="B134" s="36">
        <f>SUMIFS(СВЦЭМ!$D$33:$D$776,СВЦЭМ!$A$33:$A$776,$A134,СВЦЭМ!$B$33:$B$776,B$113)+'СЕТ СН'!$I$14+СВЦЭМ!$D$10+'СЕТ СН'!$I$5-'СЕТ СН'!$I$24</f>
        <v>2901.9732586999999</v>
      </c>
      <c r="C134" s="36">
        <f>SUMIFS(СВЦЭМ!$D$33:$D$776,СВЦЭМ!$A$33:$A$776,$A134,СВЦЭМ!$B$33:$B$776,C$113)+'СЕТ СН'!$I$14+СВЦЭМ!$D$10+'СЕТ СН'!$I$5-'СЕТ СН'!$I$24</f>
        <v>2926.5000766200001</v>
      </c>
      <c r="D134" s="36">
        <f>SUMIFS(СВЦЭМ!$D$33:$D$776,СВЦЭМ!$A$33:$A$776,$A134,СВЦЭМ!$B$33:$B$776,D$113)+'СЕТ СН'!$I$14+СВЦЭМ!$D$10+'СЕТ СН'!$I$5-'СЕТ СН'!$I$24</f>
        <v>2940.8014379699998</v>
      </c>
      <c r="E134" s="36">
        <f>SUMIFS(СВЦЭМ!$D$33:$D$776,СВЦЭМ!$A$33:$A$776,$A134,СВЦЭМ!$B$33:$B$776,E$113)+'СЕТ СН'!$I$14+СВЦЭМ!$D$10+'СЕТ СН'!$I$5-'СЕТ СН'!$I$24</f>
        <v>2944.7166037799998</v>
      </c>
      <c r="F134" s="36">
        <f>SUMIFS(СВЦЭМ!$D$33:$D$776,СВЦЭМ!$A$33:$A$776,$A134,СВЦЭМ!$B$33:$B$776,F$113)+'СЕТ СН'!$I$14+СВЦЭМ!$D$10+'СЕТ СН'!$I$5-'СЕТ СН'!$I$24</f>
        <v>2931.8098535500003</v>
      </c>
      <c r="G134" s="36">
        <f>SUMIFS(СВЦЭМ!$D$33:$D$776,СВЦЭМ!$A$33:$A$776,$A134,СВЦЭМ!$B$33:$B$776,G$113)+'СЕТ СН'!$I$14+СВЦЭМ!$D$10+'СЕТ СН'!$I$5-'СЕТ СН'!$I$24</f>
        <v>2907.3336137400001</v>
      </c>
      <c r="H134" s="36">
        <f>SUMIFS(СВЦЭМ!$D$33:$D$776,СВЦЭМ!$A$33:$A$776,$A134,СВЦЭМ!$B$33:$B$776,H$113)+'СЕТ СН'!$I$14+СВЦЭМ!$D$10+'СЕТ СН'!$I$5-'СЕТ СН'!$I$24</f>
        <v>2887.1137080799999</v>
      </c>
      <c r="I134" s="36">
        <f>SUMIFS(СВЦЭМ!$D$33:$D$776,СВЦЭМ!$A$33:$A$776,$A134,СВЦЭМ!$B$33:$B$776,I$113)+'СЕТ СН'!$I$14+СВЦЭМ!$D$10+'СЕТ СН'!$I$5-'СЕТ СН'!$I$24</f>
        <v>2868.5558506100001</v>
      </c>
      <c r="J134" s="36">
        <f>SUMIFS(СВЦЭМ!$D$33:$D$776,СВЦЭМ!$A$33:$A$776,$A134,СВЦЭМ!$B$33:$B$776,J$113)+'СЕТ СН'!$I$14+СВЦЭМ!$D$10+'СЕТ СН'!$I$5-'СЕТ СН'!$I$24</f>
        <v>2845.3674175000001</v>
      </c>
      <c r="K134" s="36">
        <f>SUMIFS(СВЦЭМ!$D$33:$D$776,СВЦЭМ!$A$33:$A$776,$A134,СВЦЭМ!$B$33:$B$776,K$113)+'СЕТ СН'!$I$14+СВЦЭМ!$D$10+'СЕТ СН'!$I$5-'СЕТ СН'!$I$24</f>
        <v>2839.6406450200002</v>
      </c>
      <c r="L134" s="36">
        <f>SUMIFS(СВЦЭМ!$D$33:$D$776,СВЦЭМ!$A$33:$A$776,$A134,СВЦЭМ!$B$33:$B$776,L$113)+'СЕТ СН'!$I$14+СВЦЭМ!$D$10+'СЕТ СН'!$I$5-'СЕТ СН'!$I$24</f>
        <v>2843.3085652099999</v>
      </c>
      <c r="M134" s="36">
        <f>SUMIFS(СВЦЭМ!$D$33:$D$776,СВЦЭМ!$A$33:$A$776,$A134,СВЦЭМ!$B$33:$B$776,M$113)+'СЕТ СН'!$I$14+СВЦЭМ!$D$10+'СЕТ СН'!$I$5-'СЕТ СН'!$I$24</f>
        <v>2856.7288927600002</v>
      </c>
      <c r="N134" s="36">
        <f>SUMIFS(СВЦЭМ!$D$33:$D$776,СВЦЭМ!$A$33:$A$776,$A134,СВЦЭМ!$B$33:$B$776,N$113)+'СЕТ СН'!$I$14+СВЦЭМ!$D$10+'СЕТ СН'!$I$5-'СЕТ СН'!$I$24</f>
        <v>2877.8140171800001</v>
      </c>
      <c r="O134" s="36">
        <f>SUMIFS(СВЦЭМ!$D$33:$D$776,СВЦЭМ!$A$33:$A$776,$A134,СВЦЭМ!$B$33:$B$776,O$113)+'СЕТ СН'!$I$14+СВЦЭМ!$D$10+'СЕТ СН'!$I$5-'СЕТ СН'!$I$24</f>
        <v>2899.94021961</v>
      </c>
      <c r="P134" s="36">
        <f>SUMIFS(СВЦЭМ!$D$33:$D$776,СВЦЭМ!$A$33:$A$776,$A134,СВЦЭМ!$B$33:$B$776,P$113)+'СЕТ СН'!$I$14+СВЦЭМ!$D$10+'СЕТ СН'!$I$5-'СЕТ СН'!$I$24</f>
        <v>2912.4622505500001</v>
      </c>
      <c r="Q134" s="36">
        <f>SUMIFS(СВЦЭМ!$D$33:$D$776,СВЦЭМ!$A$33:$A$776,$A134,СВЦЭМ!$B$33:$B$776,Q$113)+'СЕТ СН'!$I$14+СВЦЭМ!$D$10+'СЕТ СН'!$I$5-'СЕТ СН'!$I$24</f>
        <v>2919.9626791999999</v>
      </c>
      <c r="R134" s="36">
        <f>SUMIFS(СВЦЭМ!$D$33:$D$776,СВЦЭМ!$A$33:$A$776,$A134,СВЦЭМ!$B$33:$B$776,R$113)+'СЕТ СН'!$I$14+СВЦЭМ!$D$10+'СЕТ СН'!$I$5-'СЕТ СН'!$I$24</f>
        <v>2916.7428499600001</v>
      </c>
      <c r="S134" s="36">
        <f>SUMIFS(СВЦЭМ!$D$33:$D$776,СВЦЭМ!$A$33:$A$776,$A134,СВЦЭМ!$B$33:$B$776,S$113)+'СЕТ СН'!$I$14+СВЦЭМ!$D$10+'СЕТ СН'!$I$5-'СЕТ СН'!$I$24</f>
        <v>2897.64900111</v>
      </c>
      <c r="T134" s="36">
        <f>SUMIFS(СВЦЭМ!$D$33:$D$776,СВЦЭМ!$A$33:$A$776,$A134,СВЦЭМ!$B$33:$B$776,T$113)+'СЕТ СН'!$I$14+СВЦЭМ!$D$10+'СЕТ СН'!$I$5-'СЕТ СН'!$I$24</f>
        <v>2863.63785981</v>
      </c>
      <c r="U134" s="36">
        <f>SUMIFS(СВЦЭМ!$D$33:$D$776,СВЦЭМ!$A$33:$A$776,$A134,СВЦЭМ!$B$33:$B$776,U$113)+'СЕТ СН'!$I$14+СВЦЭМ!$D$10+'СЕТ СН'!$I$5-'СЕТ СН'!$I$24</f>
        <v>2839.7186856799999</v>
      </c>
      <c r="V134" s="36">
        <f>SUMIFS(СВЦЭМ!$D$33:$D$776,СВЦЭМ!$A$33:$A$776,$A134,СВЦЭМ!$B$33:$B$776,V$113)+'СЕТ СН'!$I$14+СВЦЭМ!$D$10+'СЕТ СН'!$I$5-'СЕТ СН'!$I$24</f>
        <v>2806.5569446700001</v>
      </c>
      <c r="W134" s="36">
        <f>SUMIFS(СВЦЭМ!$D$33:$D$776,СВЦЭМ!$A$33:$A$776,$A134,СВЦЭМ!$B$33:$B$776,W$113)+'СЕТ СН'!$I$14+СВЦЭМ!$D$10+'СЕТ СН'!$I$5-'СЕТ СН'!$I$24</f>
        <v>2812.4028143800001</v>
      </c>
      <c r="X134" s="36">
        <f>SUMIFS(СВЦЭМ!$D$33:$D$776,СВЦЭМ!$A$33:$A$776,$A134,СВЦЭМ!$B$33:$B$776,X$113)+'СЕТ СН'!$I$14+СВЦЭМ!$D$10+'СЕТ СН'!$I$5-'СЕТ СН'!$I$24</f>
        <v>2821.3160631000001</v>
      </c>
      <c r="Y134" s="36">
        <f>SUMIFS(СВЦЭМ!$D$33:$D$776,СВЦЭМ!$A$33:$A$776,$A134,СВЦЭМ!$B$33:$B$776,Y$113)+'СЕТ СН'!$I$14+СВЦЭМ!$D$10+'СЕТ СН'!$I$5-'СЕТ СН'!$I$24</f>
        <v>2843.3445493600002</v>
      </c>
    </row>
    <row r="135" spans="1:26" ht="15.75" x14ac:dyDescent="0.2">
      <c r="A135" s="35">
        <f t="shared" si="3"/>
        <v>43883</v>
      </c>
      <c r="B135" s="36">
        <f>SUMIFS(СВЦЭМ!$D$33:$D$776,СВЦЭМ!$A$33:$A$776,$A135,СВЦЭМ!$B$33:$B$776,B$113)+'СЕТ СН'!$I$14+СВЦЭМ!$D$10+'СЕТ СН'!$I$5-'СЕТ СН'!$I$24</f>
        <v>2875.5092137199999</v>
      </c>
      <c r="C135" s="36">
        <f>SUMIFS(СВЦЭМ!$D$33:$D$776,СВЦЭМ!$A$33:$A$776,$A135,СВЦЭМ!$B$33:$B$776,C$113)+'СЕТ СН'!$I$14+СВЦЭМ!$D$10+'СЕТ СН'!$I$5-'СЕТ СН'!$I$24</f>
        <v>2893.18036635</v>
      </c>
      <c r="D135" s="36">
        <f>SUMIFS(СВЦЭМ!$D$33:$D$776,СВЦЭМ!$A$33:$A$776,$A135,СВЦЭМ!$B$33:$B$776,D$113)+'СЕТ СН'!$I$14+СВЦЭМ!$D$10+'СЕТ СН'!$I$5-'СЕТ СН'!$I$24</f>
        <v>2898.5035041599999</v>
      </c>
      <c r="E135" s="36">
        <f>SUMIFS(СВЦЭМ!$D$33:$D$776,СВЦЭМ!$A$33:$A$776,$A135,СВЦЭМ!$B$33:$B$776,E$113)+'СЕТ СН'!$I$14+СВЦЭМ!$D$10+'СЕТ СН'!$I$5-'СЕТ СН'!$I$24</f>
        <v>2899.6910960800001</v>
      </c>
      <c r="F135" s="36">
        <f>SUMIFS(СВЦЭМ!$D$33:$D$776,СВЦЭМ!$A$33:$A$776,$A135,СВЦЭМ!$B$33:$B$776,F$113)+'СЕТ СН'!$I$14+СВЦЭМ!$D$10+'СЕТ СН'!$I$5-'СЕТ СН'!$I$24</f>
        <v>2896.4368903200002</v>
      </c>
      <c r="G135" s="36">
        <f>SUMIFS(СВЦЭМ!$D$33:$D$776,СВЦЭМ!$A$33:$A$776,$A135,СВЦЭМ!$B$33:$B$776,G$113)+'СЕТ СН'!$I$14+СВЦЭМ!$D$10+'СЕТ СН'!$I$5-'СЕТ СН'!$I$24</f>
        <v>2888.0615207000001</v>
      </c>
      <c r="H135" s="36">
        <f>SUMIFS(СВЦЭМ!$D$33:$D$776,СВЦЭМ!$A$33:$A$776,$A135,СВЦЭМ!$B$33:$B$776,H$113)+'СЕТ СН'!$I$14+СВЦЭМ!$D$10+'СЕТ СН'!$I$5-'СЕТ СН'!$I$24</f>
        <v>2865.3596706100002</v>
      </c>
      <c r="I135" s="36">
        <f>SUMIFS(СВЦЭМ!$D$33:$D$776,СВЦЭМ!$A$33:$A$776,$A135,СВЦЭМ!$B$33:$B$776,I$113)+'СЕТ СН'!$I$14+СВЦЭМ!$D$10+'СЕТ СН'!$I$5-'СЕТ СН'!$I$24</f>
        <v>2832.2464079900001</v>
      </c>
      <c r="J135" s="36">
        <f>SUMIFS(СВЦЭМ!$D$33:$D$776,СВЦЭМ!$A$33:$A$776,$A135,СВЦЭМ!$B$33:$B$776,J$113)+'СЕТ СН'!$I$14+СВЦЭМ!$D$10+'СЕТ СН'!$I$5-'СЕТ СН'!$I$24</f>
        <v>2837.0918438100002</v>
      </c>
      <c r="K135" s="36">
        <f>SUMIFS(СВЦЭМ!$D$33:$D$776,СВЦЭМ!$A$33:$A$776,$A135,СВЦЭМ!$B$33:$B$776,K$113)+'СЕТ СН'!$I$14+СВЦЭМ!$D$10+'СЕТ СН'!$I$5-'СЕТ СН'!$I$24</f>
        <v>2846.8657728899998</v>
      </c>
      <c r="L135" s="36">
        <f>SUMIFS(СВЦЭМ!$D$33:$D$776,СВЦЭМ!$A$33:$A$776,$A135,СВЦЭМ!$B$33:$B$776,L$113)+'СЕТ СН'!$I$14+СВЦЭМ!$D$10+'СЕТ СН'!$I$5-'СЕТ СН'!$I$24</f>
        <v>2857.6303087400001</v>
      </c>
      <c r="M135" s="36">
        <f>SUMIFS(СВЦЭМ!$D$33:$D$776,СВЦЭМ!$A$33:$A$776,$A135,СВЦЭМ!$B$33:$B$776,M$113)+'СЕТ СН'!$I$14+СВЦЭМ!$D$10+'СЕТ СН'!$I$5-'СЕТ СН'!$I$24</f>
        <v>2866.2425733099999</v>
      </c>
      <c r="N135" s="36">
        <f>SUMIFS(СВЦЭМ!$D$33:$D$776,СВЦЭМ!$A$33:$A$776,$A135,СВЦЭМ!$B$33:$B$776,N$113)+'СЕТ СН'!$I$14+СВЦЭМ!$D$10+'СЕТ СН'!$I$5-'СЕТ СН'!$I$24</f>
        <v>2868.3590794900001</v>
      </c>
      <c r="O135" s="36">
        <f>SUMIFS(СВЦЭМ!$D$33:$D$776,СВЦЭМ!$A$33:$A$776,$A135,СВЦЭМ!$B$33:$B$776,O$113)+'СЕТ СН'!$I$14+СВЦЭМ!$D$10+'СЕТ СН'!$I$5-'СЕТ СН'!$I$24</f>
        <v>2868.29162352</v>
      </c>
      <c r="P135" s="36">
        <f>SUMIFS(СВЦЭМ!$D$33:$D$776,СВЦЭМ!$A$33:$A$776,$A135,СВЦЭМ!$B$33:$B$776,P$113)+'СЕТ СН'!$I$14+СВЦЭМ!$D$10+'СЕТ СН'!$I$5-'СЕТ СН'!$I$24</f>
        <v>2862.2170656100002</v>
      </c>
      <c r="Q135" s="36">
        <f>SUMIFS(СВЦЭМ!$D$33:$D$776,СВЦЭМ!$A$33:$A$776,$A135,СВЦЭМ!$B$33:$B$776,Q$113)+'СЕТ СН'!$I$14+СВЦЭМ!$D$10+'СЕТ СН'!$I$5-'СЕТ СН'!$I$24</f>
        <v>2857.8101067699999</v>
      </c>
      <c r="R135" s="36">
        <f>SUMIFS(СВЦЭМ!$D$33:$D$776,СВЦЭМ!$A$33:$A$776,$A135,СВЦЭМ!$B$33:$B$776,R$113)+'СЕТ СН'!$I$14+СВЦЭМ!$D$10+'СЕТ СН'!$I$5-'СЕТ СН'!$I$24</f>
        <v>2852.4396727500002</v>
      </c>
      <c r="S135" s="36">
        <f>SUMIFS(СВЦЭМ!$D$33:$D$776,СВЦЭМ!$A$33:$A$776,$A135,СВЦЭМ!$B$33:$B$776,S$113)+'СЕТ СН'!$I$14+СВЦЭМ!$D$10+'СЕТ СН'!$I$5-'СЕТ СН'!$I$24</f>
        <v>2854.07751951</v>
      </c>
      <c r="T135" s="36">
        <f>SUMIFS(СВЦЭМ!$D$33:$D$776,СВЦЭМ!$A$33:$A$776,$A135,СВЦЭМ!$B$33:$B$776,T$113)+'СЕТ СН'!$I$14+СВЦЭМ!$D$10+'СЕТ СН'!$I$5-'СЕТ СН'!$I$24</f>
        <v>2857.4606053299999</v>
      </c>
      <c r="U135" s="36">
        <f>SUMIFS(СВЦЭМ!$D$33:$D$776,СВЦЭМ!$A$33:$A$776,$A135,СВЦЭМ!$B$33:$B$776,U$113)+'СЕТ СН'!$I$14+СВЦЭМ!$D$10+'СЕТ СН'!$I$5-'СЕТ СН'!$I$24</f>
        <v>2861.6753184500003</v>
      </c>
      <c r="V135" s="36">
        <f>SUMIFS(СВЦЭМ!$D$33:$D$776,СВЦЭМ!$A$33:$A$776,$A135,СВЦЭМ!$B$33:$B$776,V$113)+'СЕТ СН'!$I$14+СВЦЭМ!$D$10+'СЕТ СН'!$I$5-'СЕТ СН'!$I$24</f>
        <v>2870.2676597</v>
      </c>
      <c r="W135" s="36">
        <f>SUMIFS(СВЦЭМ!$D$33:$D$776,СВЦЭМ!$A$33:$A$776,$A135,СВЦЭМ!$B$33:$B$776,W$113)+'СЕТ СН'!$I$14+СВЦЭМ!$D$10+'СЕТ СН'!$I$5-'СЕТ СН'!$I$24</f>
        <v>2867.54826525</v>
      </c>
      <c r="X135" s="36">
        <f>SUMIFS(СВЦЭМ!$D$33:$D$776,СВЦЭМ!$A$33:$A$776,$A135,СВЦЭМ!$B$33:$B$776,X$113)+'СЕТ СН'!$I$14+СВЦЭМ!$D$10+'СЕТ СН'!$I$5-'СЕТ СН'!$I$24</f>
        <v>2857.4803100600002</v>
      </c>
      <c r="Y135" s="36">
        <f>SUMIFS(СВЦЭМ!$D$33:$D$776,СВЦЭМ!$A$33:$A$776,$A135,СВЦЭМ!$B$33:$B$776,Y$113)+'СЕТ СН'!$I$14+СВЦЭМ!$D$10+'СЕТ СН'!$I$5-'СЕТ СН'!$I$24</f>
        <v>2846.9651500800001</v>
      </c>
    </row>
    <row r="136" spans="1:26" ht="15.75" x14ac:dyDescent="0.2">
      <c r="A136" s="35">
        <f t="shared" si="3"/>
        <v>43884</v>
      </c>
      <c r="B136" s="36">
        <f>SUMIFS(СВЦЭМ!$D$33:$D$776,СВЦЭМ!$A$33:$A$776,$A136,СВЦЭМ!$B$33:$B$776,B$113)+'СЕТ СН'!$I$14+СВЦЭМ!$D$10+'СЕТ СН'!$I$5-'СЕТ СН'!$I$24</f>
        <v>2882.661345</v>
      </c>
      <c r="C136" s="36">
        <f>SUMIFS(СВЦЭМ!$D$33:$D$776,СВЦЭМ!$A$33:$A$776,$A136,СВЦЭМ!$B$33:$B$776,C$113)+'СЕТ СН'!$I$14+СВЦЭМ!$D$10+'СЕТ СН'!$I$5-'СЕТ СН'!$I$24</f>
        <v>2902.2647809099999</v>
      </c>
      <c r="D136" s="36">
        <f>SUMIFS(СВЦЭМ!$D$33:$D$776,СВЦЭМ!$A$33:$A$776,$A136,СВЦЭМ!$B$33:$B$776,D$113)+'СЕТ СН'!$I$14+СВЦЭМ!$D$10+'СЕТ СН'!$I$5-'СЕТ СН'!$I$24</f>
        <v>2914.2964068400001</v>
      </c>
      <c r="E136" s="36">
        <f>SUMIFS(СВЦЭМ!$D$33:$D$776,СВЦЭМ!$A$33:$A$776,$A136,СВЦЭМ!$B$33:$B$776,E$113)+'СЕТ СН'!$I$14+СВЦЭМ!$D$10+'СЕТ СН'!$I$5-'СЕТ СН'!$I$24</f>
        <v>2919.9732426099999</v>
      </c>
      <c r="F136" s="36">
        <f>SUMIFS(СВЦЭМ!$D$33:$D$776,СВЦЭМ!$A$33:$A$776,$A136,СВЦЭМ!$B$33:$B$776,F$113)+'СЕТ СН'!$I$14+СВЦЭМ!$D$10+'СЕТ СН'!$I$5-'СЕТ СН'!$I$24</f>
        <v>2922.4022176799999</v>
      </c>
      <c r="G136" s="36">
        <f>SUMIFS(СВЦЭМ!$D$33:$D$776,СВЦЭМ!$A$33:$A$776,$A136,СВЦЭМ!$B$33:$B$776,G$113)+'СЕТ СН'!$I$14+СВЦЭМ!$D$10+'СЕТ СН'!$I$5-'СЕТ СН'!$I$24</f>
        <v>2924.3951560700002</v>
      </c>
      <c r="H136" s="36">
        <f>SUMIFS(СВЦЭМ!$D$33:$D$776,СВЦЭМ!$A$33:$A$776,$A136,СВЦЭМ!$B$33:$B$776,H$113)+'СЕТ СН'!$I$14+СВЦЭМ!$D$10+'СЕТ СН'!$I$5-'СЕТ СН'!$I$24</f>
        <v>2912.1951683000002</v>
      </c>
      <c r="I136" s="36">
        <f>SUMIFS(СВЦЭМ!$D$33:$D$776,СВЦЭМ!$A$33:$A$776,$A136,СВЦЭМ!$B$33:$B$776,I$113)+'СЕТ СН'!$I$14+СВЦЭМ!$D$10+'СЕТ СН'!$I$5-'СЕТ СН'!$I$24</f>
        <v>2899.82711672</v>
      </c>
      <c r="J136" s="36">
        <f>SUMIFS(СВЦЭМ!$D$33:$D$776,СВЦЭМ!$A$33:$A$776,$A136,СВЦЭМ!$B$33:$B$776,J$113)+'СЕТ СН'!$I$14+СВЦЭМ!$D$10+'СЕТ СН'!$I$5-'СЕТ СН'!$I$24</f>
        <v>2870.3926525800002</v>
      </c>
      <c r="K136" s="36">
        <f>SUMIFS(СВЦЭМ!$D$33:$D$776,СВЦЭМ!$A$33:$A$776,$A136,СВЦЭМ!$B$33:$B$776,K$113)+'СЕТ СН'!$I$14+СВЦЭМ!$D$10+'СЕТ СН'!$I$5-'СЕТ СН'!$I$24</f>
        <v>2826.28717177</v>
      </c>
      <c r="L136" s="36">
        <f>SUMIFS(СВЦЭМ!$D$33:$D$776,СВЦЭМ!$A$33:$A$776,$A136,СВЦЭМ!$B$33:$B$776,L$113)+'СЕТ СН'!$I$14+СВЦЭМ!$D$10+'СЕТ СН'!$I$5-'СЕТ СН'!$I$24</f>
        <v>2805.9766683799999</v>
      </c>
      <c r="M136" s="36">
        <f>SUMIFS(СВЦЭМ!$D$33:$D$776,СВЦЭМ!$A$33:$A$776,$A136,СВЦЭМ!$B$33:$B$776,M$113)+'СЕТ СН'!$I$14+СВЦЭМ!$D$10+'СЕТ СН'!$I$5-'СЕТ СН'!$I$24</f>
        <v>2812.2522560300004</v>
      </c>
      <c r="N136" s="36">
        <f>SUMIFS(СВЦЭМ!$D$33:$D$776,СВЦЭМ!$A$33:$A$776,$A136,СВЦЭМ!$B$33:$B$776,N$113)+'СЕТ СН'!$I$14+СВЦЭМ!$D$10+'СЕТ СН'!$I$5-'СЕТ СН'!$I$24</f>
        <v>2832.0981402699999</v>
      </c>
      <c r="O136" s="36">
        <f>SUMIFS(СВЦЭМ!$D$33:$D$776,СВЦЭМ!$A$33:$A$776,$A136,СВЦЭМ!$B$33:$B$776,O$113)+'СЕТ СН'!$I$14+СВЦЭМ!$D$10+'СЕТ СН'!$I$5-'СЕТ СН'!$I$24</f>
        <v>2847.03591211</v>
      </c>
      <c r="P136" s="36">
        <f>SUMIFS(СВЦЭМ!$D$33:$D$776,СВЦЭМ!$A$33:$A$776,$A136,СВЦЭМ!$B$33:$B$776,P$113)+'СЕТ СН'!$I$14+СВЦЭМ!$D$10+'СЕТ СН'!$I$5-'СЕТ СН'!$I$24</f>
        <v>2854.6222092200001</v>
      </c>
      <c r="Q136" s="36">
        <f>SUMIFS(СВЦЭМ!$D$33:$D$776,СВЦЭМ!$A$33:$A$776,$A136,СВЦЭМ!$B$33:$B$776,Q$113)+'СЕТ СН'!$I$14+СВЦЭМ!$D$10+'СЕТ СН'!$I$5-'СЕТ СН'!$I$24</f>
        <v>2865.1869886200002</v>
      </c>
      <c r="R136" s="36">
        <f>SUMIFS(СВЦЭМ!$D$33:$D$776,СВЦЭМ!$A$33:$A$776,$A136,СВЦЭМ!$B$33:$B$776,R$113)+'СЕТ СН'!$I$14+СВЦЭМ!$D$10+'СЕТ СН'!$I$5-'СЕТ СН'!$I$24</f>
        <v>2863.9261195700001</v>
      </c>
      <c r="S136" s="36">
        <f>SUMIFS(СВЦЭМ!$D$33:$D$776,СВЦЭМ!$A$33:$A$776,$A136,СВЦЭМ!$B$33:$B$776,S$113)+'СЕТ СН'!$I$14+СВЦЭМ!$D$10+'СЕТ СН'!$I$5-'СЕТ СН'!$I$24</f>
        <v>2853.9138596100001</v>
      </c>
      <c r="T136" s="36">
        <f>SUMIFS(СВЦЭМ!$D$33:$D$776,СВЦЭМ!$A$33:$A$776,$A136,СВЦЭМ!$B$33:$B$776,T$113)+'СЕТ СН'!$I$14+СВЦЭМ!$D$10+'СЕТ СН'!$I$5-'СЕТ СН'!$I$24</f>
        <v>2830.52737114</v>
      </c>
      <c r="U136" s="36">
        <f>SUMIFS(СВЦЭМ!$D$33:$D$776,СВЦЭМ!$A$33:$A$776,$A136,СВЦЭМ!$B$33:$B$776,U$113)+'СЕТ СН'!$I$14+СВЦЭМ!$D$10+'СЕТ СН'!$I$5-'СЕТ СН'!$I$24</f>
        <v>2813.6404968300003</v>
      </c>
      <c r="V136" s="36">
        <f>SUMIFS(СВЦЭМ!$D$33:$D$776,СВЦЭМ!$A$33:$A$776,$A136,СВЦЭМ!$B$33:$B$776,V$113)+'СЕТ СН'!$I$14+СВЦЭМ!$D$10+'СЕТ СН'!$I$5-'СЕТ СН'!$I$24</f>
        <v>2824.9141054500001</v>
      </c>
      <c r="W136" s="36">
        <f>SUMIFS(СВЦЭМ!$D$33:$D$776,СВЦЭМ!$A$33:$A$776,$A136,СВЦЭМ!$B$33:$B$776,W$113)+'СЕТ СН'!$I$14+СВЦЭМ!$D$10+'СЕТ СН'!$I$5-'СЕТ СН'!$I$24</f>
        <v>2836.9831158900001</v>
      </c>
      <c r="X136" s="36">
        <f>SUMIFS(СВЦЭМ!$D$33:$D$776,СВЦЭМ!$A$33:$A$776,$A136,СВЦЭМ!$B$33:$B$776,X$113)+'СЕТ СН'!$I$14+СВЦЭМ!$D$10+'СЕТ СН'!$I$5-'СЕТ СН'!$I$24</f>
        <v>2857.2891557600001</v>
      </c>
      <c r="Y136" s="36">
        <f>SUMIFS(СВЦЭМ!$D$33:$D$776,СВЦЭМ!$A$33:$A$776,$A136,СВЦЭМ!$B$33:$B$776,Y$113)+'СЕТ СН'!$I$14+СВЦЭМ!$D$10+'СЕТ СН'!$I$5-'СЕТ СН'!$I$24</f>
        <v>2877.1638199200002</v>
      </c>
    </row>
    <row r="137" spans="1:26" ht="15.75" x14ac:dyDescent="0.2">
      <c r="A137" s="35">
        <f t="shared" si="3"/>
        <v>43885</v>
      </c>
      <c r="B137" s="36">
        <f>SUMIFS(СВЦЭМ!$D$33:$D$776,СВЦЭМ!$A$33:$A$776,$A137,СВЦЭМ!$B$33:$B$776,B$113)+'СЕТ СН'!$I$14+СВЦЭМ!$D$10+'СЕТ СН'!$I$5-'СЕТ СН'!$I$24</f>
        <v>2876.9514863700001</v>
      </c>
      <c r="C137" s="36">
        <f>SUMIFS(СВЦЭМ!$D$33:$D$776,СВЦЭМ!$A$33:$A$776,$A137,СВЦЭМ!$B$33:$B$776,C$113)+'СЕТ СН'!$I$14+СВЦЭМ!$D$10+'СЕТ СН'!$I$5-'СЕТ СН'!$I$24</f>
        <v>2889.6001361799999</v>
      </c>
      <c r="D137" s="36">
        <f>SUMIFS(СВЦЭМ!$D$33:$D$776,СВЦЭМ!$A$33:$A$776,$A137,СВЦЭМ!$B$33:$B$776,D$113)+'СЕТ СН'!$I$14+СВЦЭМ!$D$10+'СЕТ СН'!$I$5-'СЕТ СН'!$I$24</f>
        <v>2905.88822979</v>
      </c>
      <c r="E137" s="36">
        <f>SUMIFS(СВЦЭМ!$D$33:$D$776,СВЦЭМ!$A$33:$A$776,$A137,СВЦЭМ!$B$33:$B$776,E$113)+'СЕТ СН'!$I$14+СВЦЭМ!$D$10+'СЕТ СН'!$I$5-'СЕТ СН'!$I$24</f>
        <v>2923.9260606400003</v>
      </c>
      <c r="F137" s="36">
        <f>SUMIFS(СВЦЭМ!$D$33:$D$776,СВЦЭМ!$A$33:$A$776,$A137,СВЦЭМ!$B$33:$B$776,F$113)+'СЕТ СН'!$I$14+СВЦЭМ!$D$10+'СЕТ СН'!$I$5-'СЕТ СН'!$I$24</f>
        <v>2925.9553211299999</v>
      </c>
      <c r="G137" s="36">
        <f>SUMIFS(СВЦЭМ!$D$33:$D$776,СВЦЭМ!$A$33:$A$776,$A137,СВЦЭМ!$B$33:$B$776,G$113)+'СЕТ СН'!$I$14+СВЦЭМ!$D$10+'СЕТ СН'!$I$5-'СЕТ СН'!$I$24</f>
        <v>2923.23936374</v>
      </c>
      <c r="H137" s="36">
        <f>SUMIFS(СВЦЭМ!$D$33:$D$776,СВЦЭМ!$A$33:$A$776,$A137,СВЦЭМ!$B$33:$B$776,H$113)+'СЕТ СН'!$I$14+СВЦЭМ!$D$10+'СЕТ СН'!$I$5-'СЕТ СН'!$I$24</f>
        <v>2914.41866269</v>
      </c>
      <c r="I137" s="36">
        <f>SUMIFS(СВЦЭМ!$D$33:$D$776,СВЦЭМ!$A$33:$A$776,$A137,СВЦЭМ!$B$33:$B$776,I$113)+'СЕТ СН'!$I$14+СВЦЭМ!$D$10+'СЕТ СН'!$I$5-'СЕТ СН'!$I$24</f>
        <v>2894.81383504</v>
      </c>
      <c r="J137" s="36">
        <f>SUMIFS(СВЦЭМ!$D$33:$D$776,СВЦЭМ!$A$33:$A$776,$A137,СВЦЭМ!$B$33:$B$776,J$113)+'СЕТ СН'!$I$14+СВЦЭМ!$D$10+'СЕТ СН'!$I$5-'СЕТ СН'!$I$24</f>
        <v>2861.5526647300003</v>
      </c>
      <c r="K137" s="36">
        <f>SUMIFS(СВЦЭМ!$D$33:$D$776,СВЦЭМ!$A$33:$A$776,$A137,СВЦЭМ!$B$33:$B$776,K$113)+'СЕТ СН'!$I$14+СВЦЭМ!$D$10+'СЕТ СН'!$I$5-'СЕТ СН'!$I$24</f>
        <v>2829.1180653400002</v>
      </c>
      <c r="L137" s="36">
        <f>SUMIFS(СВЦЭМ!$D$33:$D$776,СВЦЭМ!$A$33:$A$776,$A137,СВЦЭМ!$B$33:$B$776,L$113)+'СЕТ СН'!$I$14+СВЦЭМ!$D$10+'СЕТ СН'!$I$5-'СЕТ СН'!$I$24</f>
        <v>2824.5093388499999</v>
      </c>
      <c r="M137" s="36">
        <f>SUMIFS(СВЦЭМ!$D$33:$D$776,СВЦЭМ!$A$33:$A$776,$A137,СВЦЭМ!$B$33:$B$776,M$113)+'СЕТ СН'!$I$14+СВЦЭМ!$D$10+'СЕТ СН'!$I$5-'СЕТ СН'!$I$24</f>
        <v>2828.5486205400002</v>
      </c>
      <c r="N137" s="36">
        <f>SUMIFS(СВЦЭМ!$D$33:$D$776,СВЦЭМ!$A$33:$A$776,$A137,СВЦЭМ!$B$33:$B$776,N$113)+'СЕТ СН'!$I$14+СВЦЭМ!$D$10+'СЕТ СН'!$I$5-'СЕТ СН'!$I$24</f>
        <v>2839.7800818200003</v>
      </c>
      <c r="O137" s="36">
        <f>SUMIFS(СВЦЭМ!$D$33:$D$776,СВЦЭМ!$A$33:$A$776,$A137,СВЦЭМ!$B$33:$B$776,O$113)+'СЕТ СН'!$I$14+СВЦЭМ!$D$10+'СЕТ СН'!$I$5-'СЕТ СН'!$I$24</f>
        <v>2858.86821844</v>
      </c>
      <c r="P137" s="36">
        <f>SUMIFS(СВЦЭМ!$D$33:$D$776,СВЦЭМ!$A$33:$A$776,$A137,СВЦЭМ!$B$33:$B$776,P$113)+'СЕТ СН'!$I$14+СВЦЭМ!$D$10+'СЕТ СН'!$I$5-'СЕТ СН'!$I$24</f>
        <v>2869.05467426</v>
      </c>
      <c r="Q137" s="36">
        <f>SUMIFS(СВЦЭМ!$D$33:$D$776,СВЦЭМ!$A$33:$A$776,$A137,СВЦЭМ!$B$33:$B$776,Q$113)+'СЕТ СН'!$I$14+СВЦЭМ!$D$10+'СЕТ СН'!$I$5-'СЕТ СН'!$I$24</f>
        <v>2868.6562035500001</v>
      </c>
      <c r="R137" s="36">
        <f>SUMIFS(СВЦЭМ!$D$33:$D$776,СВЦЭМ!$A$33:$A$776,$A137,СВЦЭМ!$B$33:$B$776,R$113)+'СЕТ СН'!$I$14+СВЦЭМ!$D$10+'СЕТ СН'!$I$5-'СЕТ СН'!$I$24</f>
        <v>2866.5837500100001</v>
      </c>
      <c r="S137" s="36">
        <f>SUMIFS(СВЦЭМ!$D$33:$D$776,СВЦЭМ!$A$33:$A$776,$A137,СВЦЭМ!$B$33:$B$776,S$113)+'СЕТ СН'!$I$14+СВЦЭМ!$D$10+'СЕТ СН'!$I$5-'СЕТ СН'!$I$24</f>
        <v>2853.5163165399999</v>
      </c>
      <c r="T137" s="36">
        <f>SUMIFS(СВЦЭМ!$D$33:$D$776,СВЦЭМ!$A$33:$A$776,$A137,СВЦЭМ!$B$33:$B$776,T$113)+'СЕТ СН'!$I$14+СВЦЭМ!$D$10+'СЕТ СН'!$I$5-'СЕТ СН'!$I$24</f>
        <v>2825.7280122400002</v>
      </c>
      <c r="U137" s="36">
        <f>SUMIFS(СВЦЭМ!$D$33:$D$776,СВЦЭМ!$A$33:$A$776,$A137,СВЦЭМ!$B$33:$B$776,U$113)+'СЕТ СН'!$I$14+СВЦЭМ!$D$10+'СЕТ СН'!$I$5-'СЕТ СН'!$I$24</f>
        <v>2801.5977017800001</v>
      </c>
      <c r="V137" s="36">
        <f>SUMIFS(СВЦЭМ!$D$33:$D$776,СВЦЭМ!$A$33:$A$776,$A137,СВЦЭМ!$B$33:$B$776,V$113)+'СЕТ СН'!$I$14+СВЦЭМ!$D$10+'СЕТ СН'!$I$5-'СЕТ СН'!$I$24</f>
        <v>2809.6571779400001</v>
      </c>
      <c r="W137" s="36">
        <f>SUMIFS(СВЦЭМ!$D$33:$D$776,СВЦЭМ!$A$33:$A$776,$A137,СВЦЭМ!$B$33:$B$776,W$113)+'СЕТ СН'!$I$14+СВЦЭМ!$D$10+'СЕТ СН'!$I$5-'СЕТ СН'!$I$24</f>
        <v>2826.1079898799999</v>
      </c>
      <c r="X137" s="36">
        <f>SUMIFS(СВЦЭМ!$D$33:$D$776,СВЦЭМ!$A$33:$A$776,$A137,СВЦЭМ!$B$33:$B$776,X$113)+'СЕТ СН'!$I$14+СВЦЭМ!$D$10+'СЕТ СН'!$I$5-'СЕТ СН'!$I$24</f>
        <v>2837.0632448900001</v>
      </c>
      <c r="Y137" s="36">
        <f>SUMIFS(СВЦЭМ!$D$33:$D$776,СВЦЭМ!$A$33:$A$776,$A137,СВЦЭМ!$B$33:$B$776,Y$113)+'СЕТ СН'!$I$14+СВЦЭМ!$D$10+'СЕТ СН'!$I$5-'СЕТ СН'!$I$24</f>
        <v>2863.1471898600003</v>
      </c>
    </row>
    <row r="138" spans="1:26" ht="15.75" x14ac:dyDescent="0.2">
      <c r="A138" s="35">
        <f t="shared" si="3"/>
        <v>43886</v>
      </c>
      <c r="B138" s="36">
        <f>SUMIFS(СВЦЭМ!$D$33:$D$776,СВЦЭМ!$A$33:$A$776,$A138,СВЦЭМ!$B$33:$B$776,B$113)+'СЕТ СН'!$I$14+СВЦЭМ!$D$10+'СЕТ СН'!$I$5-'СЕТ СН'!$I$24</f>
        <v>2909.90154076</v>
      </c>
      <c r="C138" s="36">
        <f>SUMIFS(СВЦЭМ!$D$33:$D$776,СВЦЭМ!$A$33:$A$776,$A138,СВЦЭМ!$B$33:$B$776,C$113)+'СЕТ СН'!$I$14+СВЦЭМ!$D$10+'СЕТ СН'!$I$5-'СЕТ СН'!$I$24</f>
        <v>2919.1950471</v>
      </c>
      <c r="D138" s="36">
        <f>SUMIFS(СВЦЭМ!$D$33:$D$776,СВЦЭМ!$A$33:$A$776,$A138,СВЦЭМ!$B$33:$B$776,D$113)+'СЕТ СН'!$I$14+СВЦЭМ!$D$10+'СЕТ СН'!$I$5-'СЕТ СН'!$I$24</f>
        <v>2937.6692166100001</v>
      </c>
      <c r="E138" s="36">
        <f>SUMIFS(СВЦЭМ!$D$33:$D$776,СВЦЭМ!$A$33:$A$776,$A138,СВЦЭМ!$B$33:$B$776,E$113)+'СЕТ СН'!$I$14+СВЦЭМ!$D$10+'СЕТ СН'!$I$5-'СЕТ СН'!$I$24</f>
        <v>2955.3367976099998</v>
      </c>
      <c r="F138" s="36">
        <f>SUMIFS(СВЦЭМ!$D$33:$D$776,СВЦЭМ!$A$33:$A$776,$A138,СВЦЭМ!$B$33:$B$776,F$113)+'СЕТ СН'!$I$14+СВЦЭМ!$D$10+'СЕТ СН'!$I$5-'СЕТ СН'!$I$24</f>
        <v>2943.88974211</v>
      </c>
      <c r="G138" s="36">
        <f>SUMIFS(СВЦЭМ!$D$33:$D$776,СВЦЭМ!$A$33:$A$776,$A138,СВЦЭМ!$B$33:$B$776,G$113)+'СЕТ СН'!$I$14+СВЦЭМ!$D$10+'СЕТ СН'!$I$5-'СЕТ СН'!$I$24</f>
        <v>2922.3473851799999</v>
      </c>
      <c r="H138" s="36">
        <f>SUMIFS(СВЦЭМ!$D$33:$D$776,СВЦЭМ!$A$33:$A$776,$A138,СВЦЭМ!$B$33:$B$776,H$113)+'СЕТ СН'!$I$14+СВЦЭМ!$D$10+'СЕТ СН'!$I$5-'СЕТ СН'!$I$24</f>
        <v>2894.44812998</v>
      </c>
      <c r="I138" s="36">
        <f>SUMIFS(СВЦЭМ!$D$33:$D$776,СВЦЭМ!$A$33:$A$776,$A138,СВЦЭМ!$B$33:$B$776,I$113)+'СЕТ СН'!$I$14+СВЦЭМ!$D$10+'СЕТ СН'!$I$5-'СЕТ СН'!$I$24</f>
        <v>2867.9738382800001</v>
      </c>
      <c r="J138" s="36">
        <f>SUMIFS(СВЦЭМ!$D$33:$D$776,СВЦЭМ!$A$33:$A$776,$A138,СВЦЭМ!$B$33:$B$776,J$113)+'СЕТ СН'!$I$14+СВЦЭМ!$D$10+'СЕТ СН'!$I$5-'СЕТ СН'!$I$24</f>
        <v>2843.1810887199999</v>
      </c>
      <c r="K138" s="36">
        <f>SUMIFS(СВЦЭМ!$D$33:$D$776,СВЦЭМ!$A$33:$A$776,$A138,СВЦЭМ!$B$33:$B$776,K$113)+'СЕТ СН'!$I$14+СВЦЭМ!$D$10+'СЕТ СН'!$I$5-'СЕТ СН'!$I$24</f>
        <v>2823.3348500299999</v>
      </c>
      <c r="L138" s="36">
        <f>SUMIFS(СВЦЭМ!$D$33:$D$776,СВЦЭМ!$A$33:$A$776,$A138,СВЦЭМ!$B$33:$B$776,L$113)+'СЕТ СН'!$I$14+СВЦЭМ!$D$10+'СЕТ СН'!$I$5-'СЕТ СН'!$I$24</f>
        <v>2823.1011563400002</v>
      </c>
      <c r="M138" s="36">
        <f>SUMIFS(СВЦЭМ!$D$33:$D$776,СВЦЭМ!$A$33:$A$776,$A138,СВЦЭМ!$B$33:$B$776,M$113)+'СЕТ СН'!$I$14+СВЦЭМ!$D$10+'СЕТ СН'!$I$5-'СЕТ СН'!$I$24</f>
        <v>2834.1259383900001</v>
      </c>
      <c r="N138" s="36">
        <f>SUMIFS(СВЦЭМ!$D$33:$D$776,СВЦЭМ!$A$33:$A$776,$A138,СВЦЭМ!$B$33:$B$776,N$113)+'СЕТ СН'!$I$14+СВЦЭМ!$D$10+'СЕТ СН'!$I$5-'СЕТ СН'!$I$24</f>
        <v>2845.9097366599999</v>
      </c>
      <c r="O138" s="36">
        <f>SUMIFS(СВЦЭМ!$D$33:$D$776,СВЦЭМ!$A$33:$A$776,$A138,СВЦЭМ!$B$33:$B$776,O$113)+'СЕТ СН'!$I$14+СВЦЭМ!$D$10+'СЕТ СН'!$I$5-'СЕТ СН'!$I$24</f>
        <v>2864.5352206799998</v>
      </c>
      <c r="P138" s="36">
        <f>SUMIFS(СВЦЭМ!$D$33:$D$776,СВЦЭМ!$A$33:$A$776,$A138,СВЦЭМ!$B$33:$B$776,P$113)+'СЕТ СН'!$I$14+СВЦЭМ!$D$10+'СЕТ СН'!$I$5-'СЕТ СН'!$I$24</f>
        <v>2899.2018948100003</v>
      </c>
      <c r="Q138" s="36">
        <f>SUMIFS(СВЦЭМ!$D$33:$D$776,СВЦЭМ!$A$33:$A$776,$A138,СВЦЭМ!$B$33:$B$776,Q$113)+'СЕТ СН'!$I$14+СВЦЭМ!$D$10+'СЕТ СН'!$I$5-'СЕТ СН'!$I$24</f>
        <v>2918.37619696</v>
      </c>
      <c r="R138" s="36">
        <f>SUMIFS(СВЦЭМ!$D$33:$D$776,СВЦЭМ!$A$33:$A$776,$A138,СВЦЭМ!$B$33:$B$776,R$113)+'СЕТ СН'!$I$14+СВЦЭМ!$D$10+'СЕТ СН'!$I$5-'СЕТ СН'!$I$24</f>
        <v>2916.7452318200003</v>
      </c>
      <c r="S138" s="36">
        <f>SUMIFS(СВЦЭМ!$D$33:$D$776,СВЦЭМ!$A$33:$A$776,$A138,СВЦЭМ!$B$33:$B$776,S$113)+'СЕТ СН'!$I$14+СВЦЭМ!$D$10+'СЕТ СН'!$I$5-'СЕТ СН'!$I$24</f>
        <v>2876.1578567500001</v>
      </c>
      <c r="T138" s="36">
        <f>SUMIFS(СВЦЭМ!$D$33:$D$776,СВЦЭМ!$A$33:$A$776,$A138,СВЦЭМ!$B$33:$B$776,T$113)+'СЕТ СН'!$I$14+СВЦЭМ!$D$10+'СЕТ СН'!$I$5-'СЕТ СН'!$I$24</f>
        <v>2840.8990602499998</v>
      </c>
      <c r="U138" s="36">
        <f>SUMIFS(СВЦЭМ!$D$33:$D$776,СВЦЭМ!$A$33:$A$776,$A138,СВЦЭМ!$B$33:$B$776,U$113)+'СЕТ СН'!$I$14+СВЦЭМ!$D$10+'СЕТ СН'!$I$5-'СЕТ СН'!$I$24</f>
        <v>2814.63982248</v>
      </c>
      <c r="V138" s="36">
        <f>SUMIFS(СВЦЭМ!$D$33:$D$776,СВЦЭМ!$A$33:$A$776,$A138,СВЦЭМ!$B$33:$B$776,V$113)+'СЕТ СН'!$I$14+СВЦЭМ!$D$10+'СЕТ СН'!$I$5-'СЕТ СН'!$I$24</f>
        <v>2811.56274317</v>
      </c>
      <c r="W138" s="36">
        <f>SUMIFS(СВЦЭМ!$D$33:$D$776,СВЦЭМ!$A$33:$A$776,$A138,СВЦЭМ!$B$33:$B$776,W$113)+'СЕТ СН'!$I$14+СВЦЭМ!$D$10+'СЕТ СН'!$I$5-'СЕТ СН'!$I$24</f>
        <v>2840.1015605600001</v>
      </c>
      <c r="X138" s="36">
        <f>SUMIFS(СВЦЭМ!$D$33:$D$776,СВЦЭМ!$A$33:$A$776,$A138,СВЦЭМ!$B$33:$B$776,X$113)+'СЕТ СН'!$I$14+СВЦЭМ!$D$10+'СЕТ СН'!$I$5-'СЕТ СН'!$I$24</f>
        <v>2864.43655322</v>
      </c>
      <c r="Y138" s="36">
        <f>SUMIFS(СВЦЭМ!$D$33:$D$776,СВЦЭМ!$A$33:$A$776,$A138,СВЦЭМ!$B$33:$B$776,Y$113)+'СЕТ СН'!$I$14+СВЦЭМ!$D$10+'СЕТ СН'!$I$5-'СЕТ СН'!$I$24</f>
        <v>2889.1356351300001</v>
      </c>
    </row>
    <row r="139" spans="1:26" ht="15.75" x14ac:dyDescent="0.2">
      <c r="A139" s="35">
        <f t="shared" si="3"/>
        <v>43887</v>
      </c>
      <c r="B139" s="36">
        <f>SUMIFS(СВЦЭМ!$D$33:$D$776,СВЦЭМ!$A$33:$A$776,$A139,СВЦЭМ!$B$33:$B$776,B$113)+'СЕТ СН'!$I$14+СВЦЭМ!$D$10+'СЕТ СН'!$I$5-'СЕТ СН'!$I$24</f>
        <v>2916.3793489099999</v>
      </c>
      <c r="C139" s="36">
        <f>SUMIFS(СВЦЭМ!$D$33:$D$776,СВЦЭМ!$A$33:$A$776,$A139,СВЦЭМ!$B$33:$B$776,C$113)+'СЕТ СН'!$I$14+СВЦЭМ!$D$10+'СЕТ СН'!$I$5-'СЕТ СН'!$I$24</f>
        <v>2940.1138146100002</v>
      </c>
      <c r="D139" s="36">
        <f>SUMIFS(СВЦЭМ!$D$33:$D$776,СВЦЭМ!$A$33:$A$776,$A139,СВЦЭМ!$B$33:$B$776,D$113)+'СЕТ СН'!$I$14+СВЦЭМ!$D$10+'СЕТ СН'!$I$5-'СЕТ СН'!$I$24</f>
        <v>2949.42726429</v>
      </c>
      <c r="E139" s="36">
        <f>SUMIFS(СВЦЭМ!$D$33:$D$776,СВЦЭМ!$A$33:$A$776,$A139,СВЦЭМ!$B$33:$B$776,E$113)+'СЕТ СН'!$I$14+СВЦЭМ!$D$10+'СЕТ СН'!$I$5-'СЕТ СН'!$I$24</f>
        <v>2963.6492476900003</v>
      </c>
      <c r="F139" s="36">
        <f>SUMIFS(СВЦЭМ!$D$33:$D$776,СВЦЭМ!$A$33:$A$776,$A139,СВЦЭМ!$B$33:$B$776,F$113)+'СЕТ СН'!$I$14+СВЦЭМ!$D$10+'СЕТ СН'!$I$5-'СЕТ СН'!$I$24</f>
        <v>2953.68420242</v>
      </c>
      <c r="G139" s="36">
        <f>SUMIFS(СВЦЭМ!$D$33:$D$776,СВЦЭМ!$A$33:$A$776,$A139,СВЦЭМ!$B$33:$B$776,G$113)+'СЕТ СН'!$I$14+СВЦЭМ!$D$10+'СЕТ СН'!$I$5-'СЕТ СН'!$I$24</f>
        <v>2928.7486378200001</v>
      </c>
      <c r="H139" s="36">
        <f>SUMIFS(СВЦЭМ!$D$33:$D$776,СВЦЭМ!$A$33:$A$776,$A139,СВЦЭМ!$B$33:$B$776,H$113)+'СЕТ СН'!$I$14+СВЦЭМ!$D$10+'СЕТ СН'!$I$5-'СЕТ СН'!$I$24</f>
        <v>2890.8421437900001</v>
      </c>
      <c r="I139" s="36">
        <f>SUMIFS(СВЦЭМ!$D$33:$D$776,СВЦЭМ!$A$33:$A$776,$A139,СВЦЭМ!$B$33:$B$776,I$113)+'СЕТ СН'!$I$14+СВЦЭМ!$D$10+'СЕТ СН'!$I$5-'СЕТ СН'!$I$24</f>
        <v>2864.6728500600002</v>
      </c>
      <c r="J139" s="36">
        <f>SUMIFS(СВЦЭМ!$D$33:$D$776,СВЦЭМ!$A$33:$A$776,$A139,СВЦЭМ!$B$33:$B$776,J$113)+'СЕТ СН'!$I$14+СВЦЭМ!$D$10+'СЕТ СН'!$I$5-'СЕТ СН'!$I$24</f>
        <v>2831.35656169</v>
      </c>
      <c r="K139" s="36">
        <f>SUMIFS(СВЦЭМ!$D$33:$D$776,СВЦЭМ!$A$33:$A$776,$A139,СВЦЭМ!$B$33:$B$776,K$113)+'СЕТ СН'!$I$14+СВЦЭМ!$D$10+'СЕТ СН'!$I$5-'СЕТ СН'!$I$24</f>
        <v>2815.5511863700003</v>
      </c>
      <c r="L139" s="36">
        <f>SUMIFS(СВЦЭМ!$D$33:$D$776,СВЦЭМ!$A$33:$A$776,$A139,СВЦЭМ!$B$33:$B$776,L$113)+'СЕТ СН'!$I$14+СВЦЭМ!$D$10+'СЕТ СН'!$I$5-'СЕТ СН'!$I$24</f>
        <v>2823.3415056399999</v>
      </c>
      <c r="M139" s="36">
        <f>SUMIFS(СВЦЭМ!$D$33:$D$776,СВЦЭМ!$A$33:$A$776,$A139,СВЦЭМ!$B$33:$B$776,M$113)+'СЕТ СН'!$I$14+СВЦЭМ!$D$10+'СЕТ СН'!$I$5-'СЕТ СН'!$I$24</f>
        <v>2831.3447863800002</v>
      </c>
      <c r="N139" s="36">
        <f>SUMIFS(СВЦЭМ!$D$33:$D$776,СВЦЭМ!$A$33:$A$776,$A139,СВЦЭМ!$B$33:$B$776,N$113)+'СЕТ СН'!$I$14+СВЦЭМ!$D$10+'СЕТ СН'!$I$5-'СЕТ СН'!$I$24</f>
        <v>2843.0028437300002</v>
      </c>
      <c r="O139" s="36">
        <f>SUMIFS(СВЦЭМ!$D$33:$D$776,СВЦЭМ!$A$33:$A$776,$A139,СВЦЭМ!$B$33:$B$776,O$113)+'СЕТ СН'!$I$14+СВЦЭМ!$D$10+'СЕТ СН'!$I$5-'СЕТ СН'!$I$24</f>
        <v>2858.39139987</v>
      </c>
      <c r="P139" s="36">
        <f>SUMIFS(СВЦЭМ!$D$33:$D$776,СВЦЭМ!$A$33:$A$776,$A139,СВЦЭМ!$B$33:$B$776,P$113)+'СЕТ СН'!$I$14+СВЦЭМ!$D$10+'СЕТ СН'!$I$5-'СЕТ СН'!$I$24</f>
        <v>2871.2042400199998</v>
      </c>
      <c r="Q139" s="36">
        <f>SUMIFS(СВЦЭМ!$D$33:$D$776,СВЦЭМ!$A$33:$A$776,$A139,СВЦЭМ!$B$33:$B$776,Q$113)+'СЕТ СН'!$I$14+СВЦЭМ!$D$10+'СЕТ СН'!$I$5-'СЕТ СН'!$I$24</f>
        <v>2878.0161688600001</v>
      </c>
      <c r="R139" s="36">
        <f>SUMIFS(СВЦЭМ!$D$33:$D$776,СВЦЭМ!$A$33:$A$776,$A139,СВЦЭМ!$B$33:$B$776,R$113)+'СЕТ СН'!$I$14+СВЦЭМ!$D$10+'СЕТ СН'!$I$5-'СЕТ СН'!$I$24</f>
        <v>2869.5382424899999</v>
      </c>
      <c r="S139" s="36">
        <f>SUMIFS(СВЦЭМ!$D$33:$D$776,СВЦЭМ!$A$33:$A$776,$A139,СВЦЭМ!$B$33:$B$776,S$113)+'СЕТ СН'!$I$14+СВЦЭМ!$D$10+'СЕТ СН'!$I$5-'СЕТ СН'!$I$24</f>
        <v>2852.1829868100003</v>
      </c>
      <c r="T139" s="36">
        <f>SUMIFS(СВЦЭМ!$D$33:$D$776,СВЦЭМ!$A$33:$A$776,$A139,СВЦЭМ!$B$33:$B$776,T$113)+'СЕТ СН'!$I$14+СВЦЭМ!$D$10+'СЕТ СН'!$I$5-'СЕТ СН'!$I$24</f>
        <v>2826.3960211799999</v>
      </c>
      <c r="U139" s="36">
        <f>SUMIFS(СВЦЭМ!$D$33:$D$776,СВЦЭМ!$A$33:$A$776,$A139,СВЦЭМ!$B$33:$B$776,U$113)+'СЕТ СН'!$I$14+СВЦЭМ!$D$10+'СЕТ СН'!$I$5-'СЕТ СН'!$I$24</f>
        <v>2817.5896162099998</v>
      </c>
      <c r="V139" s="36">
        <f>SUMIFS(СВЦЭМ!$D$33:$D$776,СВЦЭМ!$A$33:$A$776,$A139,СВЦЭМ!$B$33:$B$776,V$113)+'СЕТ СН'!$I$14+СВЦЭМ!$D$10+'СЕТ СН'!$I$5-'СЕТ СН'!$I$24</f>
        <v>2821.81824585</v>
      </c>
      <c r="W139" s="36">
        <f>SUMIFS(СВЦЭМ!$D$33:$D$776,СВЦЭМ!$A$33:$A$776,$A139,СВЦЭМ!$B$33:$B$776,W$113)+'СЕТ СН'!$I$14+СВЦЭМ!$D$10+'СЕТ СН'!$I$5-'СЕТ СН'!$I$24</f>
        <v>2832.48794159</v>
      </c>
      <c r="X139" s="36">
        <f>SUMIFS(СВЦЭМ!$D$33:$D$776,СВЦЭМ!$A$33:$A$776,$A139,СВЦЭМ!$B$33:$B$776,X$113)+'СЕТ СН'!$I$14+СВЦЭМ!$D$10+'СЕТ СН'!$I$5-'СЕТ СН'!$I$24</f>
        <v>2850.3297395</v>
      </c>
      <c r="Y139" s="36">
        <f>SUMIFS(СВЦЭМ!$D$33:$D$776,СВЦЭМ!$A$33:$A$776,$A139,СВЦЭМ!$B$33:$B$776,Y$113)+'СЕТ СН'!$I$14+СВЦЭМ!$D$10+'СЕТ СН'!$I$5-'СЕТ СН'!$I$24</f>
        <v>2870.8158099900002</v>
      </c>
    </row>
    <row r="140" spans="1:26" ht="15.75" x14ac:dyDescent="0.2">
      <c r="A140" s="35">
        <f t="shared" si="3"/>
        <v>43888</v>
      </c>
      <c r="B140" s="36">
        <f>SUMIFS(СВЦЭМ!$D$33:$D$776,СВЦЭМ!$A$33:$A$776,$A140,СВЦЭМ!$B$33:$B$776,B$113)+'СЕТ СН'!$I$14+СВЦЭМ!$D$10+'СЕТ СН'!$I$5-'СЕТ СН'!$I$24</f>
        <v>2921.2753685500002</v>
      </c>
      <c r="C140" s="36">
        <f>SUMIFS(СВЦЭМ!$D$33:$D$776,СВЦЭМ!$A$33:$A$776,$A140,СВЦЭМ!$B$33:$B$776,C$113)+'СЕТ СН'!$I$14+СВЦЭМ!$D$10+'СЕТ СН'!$I$5-'СЕТ СН'!$I$24</f>
        <v>2937.7728479699999</v>
      </c>
      <c r="D140" s="36">
        <f>SUMIFS(СВЦЭМ!$D$33:$D$776,СВЦЭМ!$A$33:$A$776,$A140,СВЦЭМ!$B$33:$B$776,D$113)+'СЕТ СН'!$I$14+СВЦЭМ!$D$10+'СЕТ СН'!$I$5-'СЕТ СН'!$I$24</f>
        <v>2946.1932224400002</v>
      </c>
      <c r="E140" s="36">
        <f>SUMIFS(СВЦЭМ!$D$33:$D$776,СВЦЭМ!$A$33:$A$776,$A140,СВЦЭМ!$B$33:$B$776,E$113)+'СЕТ СН'!$I$14+СВЦЭМ!$D$10+'СЕТ СН'!$I$5-'СЕТ СН'!$I$24</f>
        <v>2958.6285376000001</v>
      </c>
      <c r="F140" s="36">
        <f>SUMIFS(СВЦЭМ!$D$33:$D$776,СВЦЭМ!$A$33:$A$776,$A140,СВЦЭМ!$B$33:$B$776,F$113)+'СЕТ СН'!$I$14+СВЦЭМ!$D$10+'СЕТ СН'!$I$5-'СЕТ СН'!$I$24</f>
        <v>2945.2687146899998</v>
      </c>
      <c r="G140" s="36">
        <f>SUMIFS(СВЦЭМ!$D$33:$D$776,СВЦЭМ!$A$33:$A$776,$A140,СВЦЭМ!$B$33:$B$776,G$113)+'СЕТ СН'!$I$14+СВЦЭМ!$D$10+'СЕТ СН'!$I$5-'СЕТ СН'!$I$24</f>
        <v>2916.78332516</v>
      </c>
      <c r="H140" s="36">
        <f>SUMIFS(СВЦЭМ!$D$33:$D$776,СВЦЭМ!$A$33:$A$776,$A140,СВЦЭМ!$B$33:$B$776,H$113)+'СЕТ СН'!$I$14+СВЦЭМ!$D$10+'СЕТ СН'!$I$5-'СЕТ СН'!$I$24</f>
        <v>2888.93815025</v>
      </c>
      <c r="I140" s="36">
        <f>SUMIFS(СВЦЭМ!$D$33:$D$776,СВЦЭМ!$A$33:$A$776,$A140,СВЦЭМ!$B$33:$B$776,I$113)+'СЕТ СН'!$I$14+СВЦЭМ!$D$10+'СЕТ СН'!$I$5-'СЕТ СН'!$I$24</f>
        <v>2861.91802474</v>
      </c>
      <c r="J140" s="36">
        <f>SUMIFS(СВЦЭМ!$D$33:$D$776,СВЦЭМ!$A$33:$A$776,$A140,СВЦЭМ!$B$33:$B$776,J$113)+'СЕТ СН'!$I$14+СВЦЭМ!$D$10+'СЕТ СН'!$I$5-'СЕТ СН'!$I$24</f>
        <v>2837.87975121</v>
      </c>
      <c r="K140" s="36">
        <f>SUMIFS(СВЦЭМ!$D$33:$D$776,СВЦЭМ!$A$33:$A$776,$A140,СВЦЭМ!$B$33:$B$776,K$113)+'СЕТ СН'!$I$14+СВЦЭМ!$D$10+'СЕТ СН'!$I$5-'СЕТ СН'!$I$24</f>
        <v>2817.6451729</v>
      </c>
      <c r="L140" s="36">
        <f>SUMIFS(СВЦЭМ!$D$33:$D$776,СВЦЭМ!$A$33:$A$776,$A140,СВЦЭМ!$B$33:$B$776,L$113)+'СЕТ СН'!$I$14+СВЦЭМ!$D$10+'СЕТ СН'!$I$5-'СЕТ СН'!$I$24</f>
        <v>2821.4564850000002</v>
      </c>
      <c r="M140" s="36">
        <f>SUMIFS(СВЦЭМ!$D$33:$D$776,СВЦЭМ!$A$33:$A$776,$A140,СВЦЭМ!$B$33:$B$776,M$113)+'СЕТ СН'!$I$14+СВЦЭМ!$D$10+'СЕТ СН'!$I$5-'СЕТ СН'!$I$24</f>
        <v>2836.9324664400001</v>
      </c>
      <c r="N140" s="36">
        <f>SUMIFS(СВЦЭМ!$D$33:$D$776,СВЦЭМ!$A$33:$A$776,$A140,СВЦЭМ!$B$33:$B$776,N$113)+'СЕТ СН'!$I$14+СВЦЭМ!$D$10+'СЕТ СН'!$I$5-'СЕТ СН'!$I$24</f>
        <v>2840.8380948499998</v>
      </c>
      <c r="O140" s="36">
        <f>SUMIFS(СВЦЭМ!$D$33:$D$776,СВЦЭМ!$A$33:$A$776,$A140,СВЦЭМ!$B$33:$B$776,O$113)+'СЕТ СН'!$I$14+СВЦЭМ!$D$10+'СЕТ СН'!$I$5-'СЕТ СН'!$I$24</f>
        <v>2858.08698916</v>
      </c>
      <c r="P140" s="36">
        <f>SUMIFS(СВЦЭМ!$D$33:$D$776,СВЦЭМ!$A$33:$A$776,$A140,СВЦЭМ!$B$33:$B$776,P$113)+'СЕТ СН'!$I$14+СВЦЭМ!$D$10+'СЕТ СН'!$I$5-'СЕТ СН'!$I$24</f>
        <v>2873.9248320699999</v>
      </c>
      <c r="Q140" s="36">
        <f>SUMIFS(СВЦЭМ!$D$33:$D$776,СВЦЭМ!$A$33:$A$776,$A140,СВЦЭМ!$B$33:$B$776,Q$113)+'СЕТ СН'!$I$14+СВЦЭМ!$D$10+'СЕТ СН'!$I$5-'СЕТ СН'!$I$24</f>
        <v>2885.4914326100002</v>
      </c>
      <c r="R140" s="36">
        <f>SUMIFS(СВЦЭМ!$D$33:$D$776,СВЦЭМ!$A$33:$A$776,$A140,СВЦЭМ!$B$33:$B$776,R$113)+'СЕТ СН'!$I$14+СВЦЭМ!$D$10+'СЕТ СН'!$I$5-'СЕТ СН'!$I$24</f>
        <v>2889.6269146899999</v>
      </c>
      <c r="S140" s="36">
        <f>SUMIFS(СВЦЭМ!$D$33:$D$776,СВЦЭМ!$A$33:$A$776,$A140,СВЦЭМ!$B$33:$B$776,S$113)+'СЕТ СН'!$I$14+СВЦЭМ!$D$10+'СЕТ СН'!$I$5-'СЕТ СН'!$I$24</f>
        <v>2874.4503937200002</v>
      </c>
      <c r="T140" s="36">
        <f>SUMIFS(СВЦЭМ!$D$33:$D$776,СВЦЭМ!$A$33:$A$776,$A140,СВЦЭМ!$B$33:$B$776,T$113)+'СЕТ СН'!$I$14+СВЦЭМ!$D$10+'СЕТ СН'!$I$5-'СЕТ СН'!$I$24</f>
        <v>2836.1574913700001</v>
      </c>
      <c r="U140" s="36">
        <f>SUMIFS(СВЦЭМ!$D$33:$D$776,СВЦЭМ!$A$33:$A$776,$A140,СВЦЭМ!$B$33:$B$776,U$113)+'СЕТ СН'!$I$14+СВЦЭМ!$D$10+'СЕТ СН'!$I$5-'СЕТ СН'!$I$24</f>
        <v>2831.8453712700002</v>
      </c>
      <c r="V140" s="36">
        <f>SUMIFS(СВЦЭМ!$D$33:$D$776,СВЦЭМ!$A$33:$A$776,$A140,СВЦЭМ!$B$33:$B$776,V$113)+'СЕТ СН'!$I$14+СВЦЭМ!$D$10+'СЕТ СН'!$I$5-'СЕТ СН'!$I$24</f>
        <v>2833.5307638499999</v>
      </c>
      <c r="W140" s="36">
        <f>SUMIFS(СВЦЭМ!$D$33:$D$776,СВЦЭМ!$A$33:$A$776,$A140,СВЦЭМ!$B$33:$B$776,W$113)+'СЕТ СН'!$I$14+СВЦЭМ!$D$10+'СЕТ СН'!$I$5-'СЕТ СН'!$I$24</f>
        <v>2848.5592278700001</v>
      </c>
      <c r="X140" s="36">
        <f>SUMIFS(СВЦЭМ!$D$33:$D$776,СВЦЭМ!$A$33:$A$776,$A140,СВЦЭМ!$B$33:$B$776,X$113)+'СЕТ СН'!$I$14+СВЦЭМ!$D$10+'СЕТ СН'!$I$5-'СЕТ СН'!$I$24</f>
        <v>2855.4634800499998</v>
      </c>
      <c r="Y140" s="36">
        <f>SUMIFS(СВЦЭМ!$D$33:$D$776,СВЦЭМ!$A$33:$A$776,$A140,СВЦЭМ!$B$33:$B$776,Y$113)+'СЕТ СН'!$I$14+СВЦЭМ!$D$10+'СЕТ СН'!$I$5-'СЕТ СН'!$I$24</f>
        <v>2881.4700525799999</v>
      </c>
    </row>
    <row r="141" spans="1:26" ht="15.75" x14ac:dyDescent="0.2">
      <c r="A141" s="35">
        <f t="shared" si="3"/>
        <v>43889</v>
      </c>
      <c r="B141" s="36">
        <f>SUMIFS(СВЦЭМ!$D$33:$D$776,СВЦЭМ!$A$33:$A$776,$A141,СВЦЭМ!$B$33:$B$776,B$113)+'СЕТ СН'!$I$14+СВЦЭМ!$D$10+'СЕТ СН'!$I$5-'СЕТ СН'!$I$24</f>
        <v>2897.8685476600003</v>
      </c>
      <c r="C141" s="36">
        <f>SUMIFS(СВЦЭМ!$D$33:$D$776,СВЦЭМ!$A$33:$A$776,$A141,СВЦЭМ!$B$33:$B$776,C$113)+'СЕТ СН'!$I$14+СВЦЭМ!$D$10+'СЕТ СН'!$I$5-'СЕТ СН'!$I$24</f>
        <v>2928.40256546</v>
      </c>
      <c r="D141" s="36">
        <f>SUMIFS(СВЦЭМ!$D$33:$D$776,СВЦЭМ!$A$33:$A$776,$A141,СВЦЭМ!$B$33:$B$776,D$113)+'СЕТ СН'!$I$14+СВЦЭМ!$D$10+'СЕТ СН'!$I$5-'СЕТ СН'!$I$24</f>
        <v>2943.6938524900002</v>
      </c>
      <c r="E141" s="36">
        <f>SUMIFS(СВЦЭМ!$D$33:$D$776,СВЦЭМ!$A$33:$A$776,$A141,СВЦЭМ!$B$33:$B$776,E$113)+'СЕТ СН'!$I$14+СВЦЭМ!$D$10+'СЕТ СН'!$I$5-'СЕТ СН'!$I$24</f>
        <v>2945.9912449100002</v>
      </c>
      <c r="F141" s="36">
        <f>SUMIFS(СВЦЭМ!$D$33:$D$776,СВЦЭМ!$A$33:$A$776,$A141,СВЦЭМ!$B$33:$B$776,F$113)+'СЕТ СН'!$I$14+СВЦЭМ!$D$10+'СЕТ СН'!$I$5-'СЕТ СН'!$I$24</f>
        <v>2933.3573184800002</v>
      </c>
      <c r="G141" s="36">
        <f>SUMIFS(СВЦЭМ!$D$33:$D$776,СВЦЭМ!$A$33:$A$776,$A141,СВЦЭМ!$B$33:$B$776,G$113)+'СЕТ СН'!$I$14+СВЦЭМ!$D$10+'СЕТ СН'!$I$5-'СЕТ СН'!$I$24</f>
        <v>2914.2915221200001</v>
      </c>
      <c r="H141" s="36">
        <f>SUMIFS(СВЦЭМ!$D$33:$D$776,СВЦЭМ!$A$33:$A$776,$A141,СВЦЭМ!$B$33:$B$776,H$113)+'СЕТ СН'!$I$14+СВЦЭМ!$D$10+'СЕТ СН'!$I$5-'СЕТ СН'!$I$24</f>
        <v>2865.6418786499999</v>
      </c>
      <c r="I141" s="36">
        <f>SUMIFS(СВЦЭМ!$D$33:$D$776,СВЦЭМ!$A$33:$A$776,$A141,СВЦЭМ!$B$33:$B$776,I$113)+'СЕТ СН'!$I$14+СВЦЭМ!$D$10+'СЕТ СН'!$I$5-'СЕТ СН'!$I$24</f>
        <v>2840.7412877900001</v>
      </c>
      <c r="J141" s="36">
        <f>SUMIFS(СВЦЭМ!$D$33:$D$776,СВЦЭМ!$A$33:$A$776,$A141,СВЦЭМ!$B$33:$B$776,J$113)+'СЕТ СН'!$I$14+СВЦЭМ!$D$10+'СЕТ СН'!$I$5-'СЕТ СН'!$I$24</f>
        <v>2836.7400794</v>
      </c>
      <c r="K141" s="36">
        <f>SUMIFS(СВЦЭМ!$D$33:$D$776,СВЦЭМ!$A$33:$A$776,$A141,СВЦЭМ!$B$33:$B$776,K$113)+'СЕТ СН'!$I$14+СВЦЭМ!$D$10+'СЕТ СН'!$I$5-'СЕТ СН'!$I$24</f>
        <v>2827.8376226600003</v>
      </c>
      <c r="L141" s="36">
        <f>SUMIFS(СВЦЭМ!$D$33:$D$776,СВЦЭМ!$A$33:$A$776,$A141,СВЦЭМ!$B$33:$B$776,L$113)+'СЕТ СН'!$I$14+СВЦЭМ!$D$10+'СЕТ СН'!$I$5-'СЕТ СН'!$I$24</f>
        <v>2830.3197637900003</v>
      </c>
      <c r="M141" s="36">
        <f>SUMIFS(СВЦЭМ!$D$33:$D$776,СВЦЭМ!$A$33:$A$776,$A141,СВЦЭМ!$B$33:$B$776,M$113)+'СЕТ СН'!$I$14+СВЦЭМ!$D$10+'СЕТ СН'!$I$5-'СЕТ СН'!$I$24</f>
        <v>2835.9846014100003</v>
      </c>
      <c r="N141" s="36">
        <f>SUMIFS(СВЦЭМ!$D$33:$D$776,СВЦЭМ!$A$33:$A$776,$A141,СВЦЭМ!$B$33:$B$776,N$113)+'СЕТ СН'!$I$14+СВЦЭМ!$D$10+'СЕТ СН'!$I$5-'СЕТ СН'!$I$24</f>
        <v>2834.0419704599999</v>
      </c>
      <c r="O141" s="36">
        <f>SUMIFS(СВЦЭМ!$D$33:$D$776,СВЦЭМ!$A$33:$A$776,$A141,СВЦЭМ!$B$33:$B$776,O$113)+'СЕТ СН'!$I$14+СВЦЭМ!$D$10+'СЕТ СН'!$I$5-'СЕТ СН'!$I$24</f>
        <v>2848.9495076500002</v>
      </c>
      <c r="P141" s="36">
        <f>SUMIFS(СВЦЭМ!$D$33:$D$776,СВЦЭМ!$A$33:$A$776,$A141,СВЦЭМ!$B$33:$B$776,P$113)+'СЕТ СН'!$I$14+СВЦЭМ!$D$10+'СЕТ СН'!$I$5-'СЕТ СН'!$I$24</f>
        <v>2860.1843182600001</v>
      </c>
      <c r="Q141" s="36">
        <f>SUMIFS(СВЦЭМ!$D$33:$D$776,СВЦЭМ!$A$33:$A$776,$A141,СВЦЭМ!$B$33:$B$776,Q$113)+'СЕТ СН'!$I$14+СВЦЭМ!$D$10+'СЕТ СН'!$I$5-'СЕТ СН'!$I$24</f>
        <v>2862.2784137799999</v>
      </c>
      <c r="R141" s="36">
        <f>SUMIFS(СВЦЭМ!$D$33:$D$776,СВЦЭМ!$A$33:$A$776,$A141,СВЦЭМ!$B$33:$B$776,R$113)+'СЕТ СН'!$I$14+СВЦЭМ!$D$10+'СЕТ СН'!$I$5-'СЕТ СН'!$I$24</f>
        <v>2850.12956102</v>
      </c>
      <c r="S141" s="36">
        <f>SUMIFS(СВЦЭМ!$D$33:$D$776,СВЦЭМ!$A$33:$A$776,$A141,СВЦЭМ!$B$33:$B$776,S$113)+'СЕТ СН'!$I$14+СВЦЭМ!$D$10+'СЕТ СН'!$I$5-'СЕТ СН'!$I$24</f>
        <v>2823.4373028600003</v>
      </c>
      <c r="T141" s="36">
        <f>SUMIFS(СВЦЭМ!$D$33:$D$776,СВЦЭМ!$A$33:$A$776,$A141,СВЦЭМ!$B$33:$B$776,T$113)+'СЕТ СН'!$I$14+СВЦЭМ!$D$10+'СЕТ СН'!$I$5-'СЕТ СН'!$I$24</f>
        <v>2819.1127126299998</v>
      </c>
      <c r="U141" s="36">
        <f>SUMIFS(СВЦЭМ!$D$33:$D$776,СВЦЭМ!$A$33:$A$776,$A141,СВЦЭМ!$B$33:$B$776,U$113)+'СЕТ СН'!$I$14+СВЦЭМ!$D$10+'СЕТ СН'!$I$5-'СЕТ СН'!$I$24</f>
        <v>2820.6593180999998</v>
      </c>
      <c r="V141" s="36">
        <f>SUMIFS(СВЦЭМ!$D$33:$D$776,СВЦЭМ!$A$33:$A$776,$A141,СВЦЭМ!$B$33:$B$776,V$113)+'СЕТ СН'!$I$14+СВЦЭМ!$D$10+'СЕТ СН'!$I$5-'СЕТ СН'!$I$24</f>
        <v>2827.98808637</v>
      </c>
      <c r="W141" s="36">
        <f>SUMIFS(СВЦЭМ!$D$33:$D$776,СВЦЭМ!$A$33:$A$776,$A141,СВЦЭМ!$B$33:$B$776,W$113)+'СЕТ СН'!$I$14+СВЦЭМ!$D$10+'СЕТ СН'!$I$5-'СЕТ СН'!$I$24</f>
        <v>2843.4852603700001</v>
      </c>
      <c r="X141" s="36">
        <f>SUMIFS(СВЦЭМ!$D$33:$D$776,СВЦЭМ!$A$33:$A$776,$A141,СВЦЭМ!$B$33:$B$776,X$113)+'СЕТ СН'!$I$14+СВЦЭМ!$D$10+'СЕТ СН'!$I$5-'СЕТ СН'!$I$24</f>
        <v>2845.49424297</v>
      </c>
      <c r="Y141" s="36">
        <f>SUMIFS(СВЦЭМ!$D$33:$D$776,СВЦЭМ!$A$33:$A$776,$A141,СВЦЭМ!$B$33:$B$776,Y$113)+'СЕТ СН'!$I$14+СВЦЭМ!$D$10+'СЕТ СН'!$I$5-'СЕТ СН'!$I$24</f>
        <v>2860.4442191500002</v>
      </c>
    </row>
    <row r="142" spans="1:26" ht="15.75" x14ac:dyDescent="0.2">
      <c r="A142" s="35">
        <f t="shared" si="3"/>
        <v>43890</v>
      </c>
      <c r="B142" s="36">
        <f>SUMIFS(СВЦЭМ!$D$33:$D$776,СВЦЭМ!$A$33:$A$776,$A142,СВЦЭМ!$B$33:$B$776,B$113)+'СЕТ СН'!$I$14+СВЦЭМ!$D$10+'СЕТ СН'!$I$5-'СЕТ СН'!$I$24</f>
        <v>2891.0510091699998</v>
      </c>
      <c r="C142" s="36">
        <f>SUMIFS(СВЦЭМ!$D$33:$D$776,СВЦЭМ!$A$33:$A$776,$A142,СВЦЭМ!$B$33:$B$776,C$113)+'СЕТ СН'!$I$14+СВЦЭМ!$D$10+'СЕТ СН'!$I$5-'СЕТ СН'!$I$24</f>
        <v>2891.2885125100001</v>
      </c>
      <c r="D142" s="36">
        <f>SUMIFS(СВЦЭМ!$D$33:$D$776,СВЦЭМ!$A$33:$A$776,$A142,СВЦЭМ!$B$33:$B$776,D$113)+'СЕТ СН'!$I$14+СВЦЭМ!$D$10+'СЕТ СН'!$I$5-'СЕТ СН'!$I$24</f>
        <v>2912.4578812099999</v>
      </c>
      <c r="E142" s="36">
        <f>SUMIFS(СВЦЭМ!$D$33:$D$776,СВЦЭМ!$A$33:$A$776,$A142,СВЦЭМ!$B$33:$B$776,E$113)+'СЕТ СН'!$I$14+СВЦЭМ!$D$10+'СЕТ СН'!$I$5-'СЕТ СН'!$I$24</f>
        <v>2928.4878477900002</v>
      </c>
      <c r="F142" s="36">
        <f>SUMIFS(СВЦЭМ!$D$33:$D$776,СВЦЭМ!$A$33:$A$776,$A142,СВЦЭМ!$B$33:$B$776,F$113)+'СЕТ СН'!$I$14+СВЦЭМ!$D$10+'СЕТ СН'!$I$5-'СЕТ СН'!$I$24</f>
        <v>2936.8341610400003</v>
      </c>
      <c r="G142" s="36">
        <f>SUMIFS(СВЦЭМ!$D$33:$D$776,СВЦЭМ!$A$33:$A$776,$A142,СВЦЭМ!$B$33:$B$776,G$113)+'СЕТ СН'!$I$14+СВЦЭМ!$D$10+'СЕТ СН'!$I$5-'СЕТ СН'!$I$24</f>
        <v>2937.1387316300002</v>
      </c>
      <c r="H142" s="36">
        <f>SUMIFS(СВЦЭМ!$D$33:$D$776,СВЦЭМ!$A$33:$A$776,$A142,СВЦЭМ!$B$33:$B$776,H$113)+'СЕТ СН'!$I$14+СВЦЭМ!$D$10+'СЕТ СН'!$I$5-'СЕТ СН'!$I$24</f>
        <v>2910.1814834800002</v>
      </c>
      <c r="I142" s="36">
        <f>SUMIFS(СВЦЭМ!$D$33:$D$776,СВЦЭМ!$A$33:$A$776,$A142,СВЦЭМ!$B$33:$B$776,I$113)+'СЕТ СН'!$I$14+СВЦЭМ!$D$10+'СЕТ СН'!$I$5-'СЕТ СН'!$I$24</f>
        <v>2877.0081918000001</v>
      </c>
      <c r="J142" s="36">
        <f>SUMIFS(СВЦЭМ!$D$33:$D$776,СВЦЭМ!$A$33:$A$776,$A142,СВЦЭМ!$B$33:$B$776,J$113)+'СЕТ СН'!$I$14+СВЦЭМ!$D$10+'СЕТ СН'!$I$5-'СЕТ СН'!$I$24</f>
        <v>2842.6918643899999</v>
      </c>
      <c r="K142" s="36">
        <f>SUMIFS(СВЦЭМ!$D$33:$D$776,СВЦЭМ!$A$33:$A$776,$A142,СВЦЭМ!$B$33:$B$776,K$113)+'СЕТ СН'!$I$14+СВЦЭМ!$D$10+'СЕТ СН'!$I$5-'СЕТ СН'!$I$24</f>
        <v>2846.76883916</v>
      </c>
      <c r="L142" s="36">
        <f>SUMIFS(СВЦЭМ!$D$33:$D$776,СВЦЭМ!$A$33:$A$776,$A142,СВЦЭМ!$B$33:$B$776,L$113)+'СЕТ СН'!$I$14+СВЦЭМ!$D$10+'СЕТ СН'!$I$5-'СЕТ СН'!$I$24</f>
        <v>2840.01394149</v>
      </c>
      <c r="M142" s="36">
        <f>SUMIFS(СВЦЭМ!$D$33:$D$776,СВЦЭМ!$A$33:$A$776,$A142,СВЦЭМ!$B$33:$B$776,M$113)+'СЕТ СН'!$I$14+СВЦЭМ!$D$10+'СЕТ СН'!$I$5-'СЕТ СН'!$I$24</f>
        <v>2843.1969554000002</v>
      </c>
      <c r="N142" s="36">
        <f>SUMIFS(СВЦЭМ!$D$33:$D$776,СВЦЭМ!$A$33:$A$776,$A142,СВЦЭМ!$B$33:$B$776,N$113)+'СЕТ СН'!$I$14+СВЦЭМ!$D$10+'СЕТ СН'!$I$5-'СЕТ СН'!$I$24</f>
        <v>2848.4172676799999</v>
      </c>
      <c r="O142" s="36">
        <f>SUMIFS(СВЦЭМ!$D$33:$D$776,СВЦЭМ!$A$33:$A$776,$A142,СВЦЭМ!$B$33:$B$776,O$113)+'СЕТ СН'!$I$14+СВЦЭМ!$D$10+'СЕТ СН'!$I$5-'СЕТ СН'!$I$24</f>
        <v>2852.9533774900001</v>
      </c>
      <c r="P142" s="36">
        <f>SUMIFS(СВЦЭМ!$D$33:$D$776,СВЦЭМ!$A$33:$A$776,$A142,СВЦЭМ!$B$33:$B$776,P$113)+'СЕТ СН'!$I$14+СВЦЭМ!$D$10+'СЕТ СН'!$I$5-'СЕТ СН'!$I$24</f>
        <v>2865.1285110500003</v>
      </c>
      <c r="Q142" s="36">
        <f>SUMIFS(СВЦЭМ!$D$33:$D$776,СВЦЭМ!$A$33:$A$776,$A142,СВЦЭМ!$B$33:$B$776,Q$113)+'СЕТ СН'!$I$14+СВЦЭМ!$D$10+'СЕТ СН'!$I$5-'СЕТ СН'!$I$24</f>
        <v>2875.2917989100001</v>
      </c>
      <c r="R142" s="36">
        <f>SUMIFS(СВЦЭМ!$D$33:$D$776,СВЦЭМ!$A$33:$A$776,$A142,СВЦЭМ!$B$33:$B$776,R$113)+'СЕТ СН'!$I$14+СВЦЭМ!$D$10+'СЕТ СН'!$I$5-'СЕТ СН'!$I$24</f>
        <v>2871.4798968099999</v>
      </c>
      <c r="S142" s="36">
        <f>SUMIFS(СВЦЭМ!$D$33:$D$776,СВЦЭМ!$A$33:$A$776,$A142,СВЦЭМ!$B$33:$B$776,S$113)+'СЕТ СН'!$I$14+СВЦЭМ!$D$10+'СЕТ СН'!$I$5-'СЕТ СН'!$I$24</f>
        <v>2866.8555172000001</v>
      </c>
      <c r="T142" s="36">
        <f>SUMIFS(СВЦЭМ!$D$33:$D$776,СВЦЭМ!$A$33:$A$776,$A142,СВЦЭМ!$B$33:$B$776,T$113)+'СЕТ СН'!$I$14+СВЦЭМ!$D$10+'СЕТ СН'!$I$5-'СЕТ СН'!$I$24</f>
        <v>2850.2638479400002</v>
      </c>
      <c r="U142" s="36">
        <f>SUMIFS(СВЦЭМ!$D$33:$D$776,СВЦЭМ!$A$33:$A$776,$A142,СВЦЭМ!$B$33:$B$776,U$113)+'СЕТ СН'!$I$14+СВЦЭМ!$D$10+'СЕТ СН'!$I$5-'СЕТ СН'!$I$24</f>
        <v>2852.3329556200001</v>
      </c>
      <c r="V142" s="36">
        <f>SUMIFS(СВЦЭМ!$D$33:$D$776,СВЦЭМ!$A$33:$A$776,$A142,СВЦЭМ!$B$33:$B$776,V$113)+'СЕТ СН'!$I$14+СВЦЭМ!$D$10+'СЕТ СН'!$I$5-'СЕТ СН'!$I$24</f>
        <v>2844.68676362</v>
      </c>
      <c r="W142" s="36">
        <f>SUMIFS(СВЦЭМ!$D$33:$D$776,СВЦЭМ!$A$33:$A$776,$A142,СВЦЭМ!$B$33:$B$776,W$113)+'СЕТ СН'!$I$14+СВЦЭМ!$D$10+'СЕТ СН'!$I$5-'СЕТ СН'!$I$24</f>
        <v>2855.50623073</v>
      </c>
      <c r="X142" s="36">
        <f>SUMIFS(СВЦЭМ!$D$33:$D$776,СВЦЭМ!$A$33:$A$776,$A142,СВЦЭМ!$B$33:$B$776,X$113)+'СЕТ СН'!$I$14+СВЦЭМ!$D$10+'СЕТ СН'!$I$5-'СЕТ СН'!$I$24</f>
        <v>2859.3780715900002</v>
      </c>
      <c r="Y142" s="36">
        <f>SUMIFS(СВЦЭМ!$D$33:$D$776,СВЦЭМ!$A$33:$A$776,$A142,СВЦЭМ!$B$33:$B$776,Y$113)+'СЕТ СН'!$I$14+СВЦЭМ!$D$10+'СЕТ СН'!$I$5-'СЕТ СН'!$I$24</f>
        <v>2873.8761969900002</v>
      </c>
    </row>
    <row r="143" spans="1:26" ht="15.75" x14ac:dyDescent="0.2">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x14ac:dyDescent="0.2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row>
    <row r="145" spans="1:27" ht="12.75" customHeight="1" x14ac:dyDescent="0.2">
      <c r="A145" s="127" t="s">
        <v>7</v>
      </c>
      <c r="B145" s="130" t="s">
        <v>148</v>
      </c>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2"/>
    </row>
    <row r="146" spans="1:27" ht="12.75" customHeight="1" x14ac:dyDescent="0.2">
      <c r="A146" s="128"/>
      <c r="B146" s="133"/>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5"/>
    </row>
    <row r="147" spans="1:27" s="46" customFormat="1" ht="12.75" customHeight="1" x14ac:dyDescent="0.2">
      <c r="A147" s="129"/>
      <c r="B147" s="34">
        <v>1</v>
      </c>
      <c r="C147" s="34">
        <v>2</v>
      </c>
      <c r="D147" s="34">
        <v>3</v>
      </c>
      <c r="E147" s="34">
        <v>4</v>
      </c>
      <c r="F147" s="34">
        <v>5</v>
      </c>
      <c r="G147" s="34">
        <v>6</v>
      </c>
      <c r="H147" s="34">
        <v>7</v>
      </c>
      <c r="I147" s="34">
        <v>8</v>
      </c>
      <c r="J147" s="34">
        <v>9</v>
      </c>
      <c r="K147" s="34">
        <v>10</v>
      </c>
      <c r="L147" s="34">
        <v>11</v>
      </c>
      <c r="M147" s="34">
        <v>12</v>
      </c>
      <c r="N147" s="34">
        <v>13</v>
      </c>
      <c r="O147" s="34">
        <v>14</v>
      </c>
      <c r="P147" s="34">
        <v>15</v>
      </c>
      <c r="Q147" s="34">
        <v>16</v>
      </c>
      <c r="R147" s="34">
        <v>17</v>
      </c>
      <c r="S147" s="34">
        <v>18</v>
      </c>
      <c r="T147" s="34">
        <v>19</v>
      </c>
      <c r="U147" s="34">
        <v>20</v>
      </c>
      <c r="V147" s="34">
        <v>21</v>
      </c>
      <c r="W147" s="34">
        <v>22</v>
      </c>
      <c r="X147" s="34">
        <v>23</v>
      </c>
      <c r="Y147" s="34">
        <v>24</v>
      </c>
    </row>
    <row r="148" spans="1:27" ht="15.75" customHeight="1" x14ac:dyDescent="0.2">
      <c r="A148" s="35" t="str">
        <f>A114</f>
        <v>01.02.2020</v>
      </c>
      <c r="B148" s="36">
        <f>SUMIFS(СВЦЭМ!$E$33:$E$776,СВЦЭМ!$A$33:$A$776,$A148,СВЦЭМ!$B$33:$B$776,B$147)+'СЕТ СН'!$F$15</f>
        <v>183.53019907999999</v>
      </c>
      <c r="C148" s="36">
        <f>SUMIFS(СВЦЭМ!$E$33:$E$776,СВЦЭМ!$A$33:$A$776,$A148,СВЦЭМ!$B$33:$B$776,C$147)+'СЕТ СН'!$F$15</f>
        <v>190.54007043999999</v>
      </c>
      <c r="D148" s="36">
        <f>SUMIFS(СВЦЭМ!$E$33:$E$776,СВЦЭМ!$A$33:$A$776,$A148,СВЦЭМ!$B$33:$B$776,D$147)+'СЕТ СН'!$F$15</f>
        <v>197.02117208000001</v>
      </c>
      <c r="E148" s="36">
        <f>SUMIFS(СВЦЭМ!$E$33:$E$776,СВЦЭМ!$A$33:$A$776,$A148,СВЦЭМ!$B$33:$B$776,E$147)+'СЕТ СН'!$F$15</f>
        <v>196.03688467000001</v>
      </c>
      <c r="F148" s="36">
        <f>SUMIFS(СВЦЭМ!$E$33:$E$776,СВЦЭМ!$A$33:$A$776,$A148,СВЦЭМ!$B$33:$B$776,F$147)+'СЕТ СН'!$F$15</f>
        <v>193.42203567999999</v>
      </c>
      <c r="G148" s="36">
        <f>SUMIFS(СВЦЭМ!$E$33:$E$776,СВЦЭМ!$A$33:$A$776,$A148,СВЦЭМ!$B$33:$B$776,G$147)+'СЕТ СН'!$F$15</f>
        <v>189.7861168</v>
      </c>
      <c r="H148" s="36">
        <f>SUMIFS(СВЦЭМ!$E$33:$E$776,СВЦЭМ!$A$33:$A$776,$A148,СВЦЭМ!$B$33:$B$776,H$147)+'СЕТ СН'!$F$15</f>
        <v>184.16230368999999</v>
      </c>
      <c r="I148" s="36">
        <f>SUMIFS(СВЦЭМ!$E$33:$E$776,СВЦЭМ!$A$33:$A$776,$A148,СВЦЭМ!$B$33:$B$776,I$147)+'СЕТ СН'!$F$15</f>
        <v>178.38382118000001</v>
      </c>
      <c r="J148" s="36">
        <f>SUMIFS(СВЦЭМ!$E$33:$E$776,СВЦЭМ!$A$33:$A$776,$A148,СВЦЭМ!$B$33:$B$776,J$147)+'СЕТ СН'!$F$15</f>
        <v>174.02974090999999</v>
      </c>
      <c r="K148" s="36">
        <f>SUMIFS(СВЦЭМ!$E$33:$E$776,СВЦЭМ!$A$33:$A$776,$A148,СВЦЭМ!$B$33:$B$776,K$147)+'СЕТ СН'!$F$15</f>
        <v>167.03745158999999</v>
      </c>
      <c r="L148" s="36">
        <f>SUMIFS(СВЦЭМ!$E$33:$E$776,СВЦЭМ!$A$33:$A$776,$A148,СВЦЭМ!$B$33:$B$776,L$147)+'СЕТ СН'!$F$15</f>
        <v>165.61161104999999</v>
      </c>
      <c r="M148" s="36">
        <f>SUMIFS(СВЦЭМ!$E$33:$E$776,СВЦЭМ!$A$33:$A$776,$A148,СВЦЭМ!$B$33:$B$776,M$147)+'СЕТ СН'!$F$15</f>
        <v>167.11309308</v>
      </c>
      <c r="N148" s="36">
        <f>SUMIFS(СВЦЭМ!$E$33:$E$776,СВЦЭМ!$A$33:$A$776,$A148,СВЦЭМ!$B$33:$B$776,N$147)+'СЕТ СН'!$F$15</f>
        <v>170.05927079</v>
      </c>
      <c r="O148" s="36">
        <f>SUMIFS(СВЦЭМ!$E$33:$E$776,СВЦЭМ!$A$33:$A$776,$A148,СВЦЭМ!$B$33:$B$776,O$147)+'СЕТ СН'!$F$15</f>
        <v>175.71354124999999</v>
      </c>
      <c r="P148" s="36">
        <f>SUMIFS(СВЦЭМ!$E$33:$E$776,СВЦЭМ!$A$33:$A$776,$A148,СВЦЭМ!$B$33:$B$776,P$147)+'СЕТ СН'!$F$15</f>
        <v>178.08301334000001</v>
      </c>
      <c r="Q148" s="36">
        <f>SUMIFS(СВЦЭМ!$E$33:$E$776,СВЦЭМ!$A$33:$A$776,$A148,СВЦЭМ!$B$33:$B$776,Q$147)+'СЕТ СН'!$F$15</f>
        <v>179.19680958000001</v>
      </c>
      <c r="R148" s="36">
        <f>SUMIFS(СВЦЭМ!$E$33:$E$776,СВЦЭМ!$A$33:$A$776,$A148,СВЦЭМ!$B$33:$B$776,R$147)+'СЕТ СН'!$F$15</f>
        <v>178.67228953</v>
      </c>
      <c r="S148" s="36">
        <f>SUMIFS(СВЦЭМ!$E$33:$E$776,СВЦЭМ!$A$33:$A$776,$A148,СВЦЭМ!$B$33:$B$776,S$147)+'СЕТ СН'!$F$15</f>
        <v>176.39704995</v>
      </c>
      <c r="T148" s="36">
        <f>SUMIFS(СВЦЭМ!$E$33:$E$776,СВЦЭМ!$A$33:$A$776,$A148,СВЦЭМ!$B$33:$B$776,T$147)+'СЕТ СН'!$F$15</f>
        <v>168.90899318999999</v>
      </c>
      <c r="U148" s="36">
        <f>SUMIFS(СВЦЭМ!$E$33:$E$776,СВЦЭМ!$A$33:$A$776,$A148,СВЦЭМ!$B$33:$B$776,U$147)+'СЕТ СН'!$F$15</f>
        <v>169.63234653999999</v>
      </c>
      <c r="V148" s="36">
        <f>SUMIFS(СВЦЭМ!$E$33:$E$776,СВЦЭМ!$A$33:$A$776,$A148,СВЦЭМ!$B$33:$B$776,V$147)+'СЕТ СН'!$F$15</f>
        <v>171.46078795</v>
      </c>
      <c r="W148" s="36">
        <f>SUMIFS(СВЦЭМ!$E$33:$E$776,СВЦЭМ!$A$33:$A$776,$A148,СВЦЭМ!$B$33:$B$776,W$147)+'СЕТ СН'!$F$15</f>
        <v>174.33379271999999</v>
      </c>
      <c r="X148" s="36">
        <f>SUMIFS(СВЦЭМ!$E$33:$E$776,СВЦЭМ!$A$33:$A$776,$A148,СВЦЭМ!$B$33:$B$776,X$147)+'СЕТ СН'!$F$15</f>
        <v>178.04484945999999</v>
      </c>
      <c r="Y148" s="36">
        <f>SUMIFS(СВЦЭМ!$E$33:$E$776,СВЦЭМ!$A$33:$A$776,$A148,СВЦЭМ!$B$33:$B$776,Y$147)+'СЕТ СН'!$F$15</f>
        <v>181.89200478999999</v>
      </c>
      <c r="AA148" s="45"/>
    </row>
    <row r="149" spans="1:27" ht="15.75" x14ac:dyDescent="0.2">
      <c r="A149" s="35">
        <f>A148+1</f>
        <v>43863</v>
      </c>
      <c r="B149" s="36">
        <f>SUMIFS(СВЦЭМ!$E$33:$E$776,СВЦЭМ!$A$33:$A$776,$A149,СВЦЭМ!$B$33:$B$776,B$147)+'СЕТ СН'!$F$15</f>
        <v>182.56941418</v>
      </c>
      <c r="C149" s="36">
        <f>SUMIFS(СВЦЭМ!$E$33:$E$776,СВЦЭМ!$A$33:$A$776,$A149,СВЦЭМ!$B$33:$B$776,C$147)+'СЕТ СН'!$F$15</f>
        <v>188.39484128000001</v>
      </c>
      <c r="D149" s="36">
        <f>SUMIFS(СВЦЭМ!$E$33:$E$776,СВЦЭМ!$A$33:$A$776,$A149,СВЦЭМ!$B$33:$B$776,D$147)+'СЕТ СН'!$F$15</f>
        <v>193.05088945</v>
      </c>
      <c r="E149" s="36">
        <f>SUMIFS(СВЦЭМ!$E$33:$E$776,СВЦЭМ!$A$33:$A$776,$A149,СВЦЭМ!$B$33:$B$776,E$147)+'СЕТ СН'!$F$15</f>
        <v>195.88797468000001</v>
      </c>
      <c r="F149" s="36">
        <f>SUMIFS(СВЦЭМ!$E$33:$E$776,СВЦЭМ!$A$33:$A$776,$A149,СВЦЭМ!$B$33:$B$776,F$147)+'СЕТ СН'!$F$15</f>
        <v>194.66227552000001</v>
      </c>
      <c r="G149" s="36">
        <f>SUMIFS(СВЦЭМ!$E$33:$E$776,СВЦЭМ!$A$33:$A$776,$A149,СВЦЭМ!$B$33:$B$776,G$147)+'СЕТ СН'!$F$15</f>
        <v>192.77379758000001</v>
      </c>
      <c r="H149" s="36">
        <f>SUMIFS(СВЦЭМ!$E$33:$E$776,СВЦЭМ!$A$33:$A$776,$A149,СВЦЭМ!$B$33:$B$776,H$147)+'СЕТ СН'!$F$15</f>
        <v>188.32800932000001</v>
      </c>
      <c r="I149" s="36">
        <f>SUMIFS(СВЦЭМ!$E$33:$E$776,СВЦЭМ!$A$33:$A$776,$A149,СВЦЭМ!$B$33:$B$776,I$147)+'СЕТ СН'!$F$15</f>
        <v>182.96180419999999</v>
      </c>
      <c r="J149" s="36">
        <f>SUMIFS(СВЦЭМ!$E$33:$E$776,СВЦЭМ!$A$33:$A$776,$A149,СВЦЭМ!$B$33:$B$776,J$147)+'СЕТ СН'!$F$15</f>
        <v>177.27094058</v>
      </c>
      <c r="K149" s="36">
        <f>SUMIFS(СВЦЭМ!$E$33:$E$776,СВЦЭМ!$A$33:$A$776,$A149,СВЦЭМ!$B$33:$B$776,K$147)+'СЕТ СН'!$F$15</f>
        <v>170.36558047</v>
      </c>
      <c r="L149" s="36">
        <f>SUMIFS(СВЦЭМ!$E$33:$E$776,СВЦЭМ!$A$33:$A$776,$A149,СВЦЭМ!$B$33:$B$776,L$147)+'СЕТ СН'!$F$15</f>
        <v>167.23967629000001</v>
      </c>
      <c r="M149" s="36">
        <f>SUMIFS(СВЦЭМ!$E$33:$E$776,СВЦЭМ!$A$33:$A$776,$A149,СВЦЭМ!$B$33:$B$776,M$147)+'СЕТ СН'!$F$15</f>
        <v>167.2442135</v>
      </c>
      <c r="N149" s="36">
        <f>SUMIFS(СВЦЭМ!$E$33:$E$776,СВЦЭМ!$A$33:$A$776,$A149,СВЦЭМ!$B$33:$B$776,N$147)+'СЕТ СН'!$F$15</f>
        <v>169.31017566</v>
      </c>
      <c r="O149" s="36">
        <f>SUMIFS(СВЦЭМ!$E$33:$E$776,СВЦЭМ!$A$33:$A$776,$A149,СВЦЭМ!$B$33:$B$776,O$147)+'СЕТ СН'!$F$15</f>
        <v>173.61022693000001</v>
      </c>
      <c r="P149" s="36">
        <f>SUMIFS(СВЦЭМ!$E$33:$E$776,СВЦЭМ!$A$33:$A$776,$A149,СВЦЭМ!$B$33:$B$776,P$147)+'СЕТ СН'!$F$15</f>
        <v>176.06896230999999</v>
      </c>
      <c r="Q149" s="36">
        <f>SUMIFS(СВЦЭМ!$E$33:$E$776,СВЦЭМ!$A$33:$A$776,$A149,СВЦЭМ!$B$33:$B$776,Q$147)+'СЕТ СН'!$F$15</f>
        <v>178.96331135</v>
      </c>
      <c r="R149" s="36">
        <f>SUMIFS(СВЦЭМ!$E$33:$E$776,СВЦЭМ!$A$33:$A$776,$A149,СВЦЭМ!$B$33:$B$776,R$147)+'СЕТ СН'!$F$15</f>
        <v>177.06418657</v>
      </c>
      <c r="S149" s="36">
        <f>SUMIFS(СВЦЭМ!$E$33:$E$776,СВЦЭМ!$A$33:$A$776,$A149,СВЦЭМ!$B$33:$B$776,S$147)+'СЕТ СН'!$F$15</f>
        <v>174.69454845999999</v>
      </c>
      <c r="T149" s="36">
        <f>SUMIFS(СВЦЭМ!$E$33:$E$776,СВЦЭМ!$A$33:$A$776,$A149,СВЦЭМ!$B$33:$B$776,T$147)+'СЕТ СН'!$F$15</f>
        <v>170.70456712999999</v>
      </c>
      <c r="U149" s="36">
        <f>SUMIFS(СВЦЭМ!$E$33:$E$776,СВЦЭМ!$A$33:$A$776,$A149,СВЦЭМ!$B$33:$B$776,U$147)+'СЕТ СН'!$F$15</f>
        <v>169.06625111</v>
      </c>
      <c r="V149" s="36">
        <f>SUMIFS(СВЦЭМ!$E$33:$E$776,СВЦЭМ!$A$33:$A$776,$A149,СВЦЭМ!$B$33:$B$776,V$147)+'СЕТ СН'!$F$15</f>
        <v>167.64344385000001</v>
      </c>
      <c r="W149" s="36">
        <f>SUMIFS(СВЦЭМ!$E$33:$E$776,СВЦЭМ!$A$33:$A$776,$A149,СВЦЭМ!$B$33:$B$776,W$147)+'СЕТ СН'!$F$15</f>
        <v>169.89472764999999</v>
      </c>
      <c r="X149" s="36">
        <f>SUMIFS(СВЦЭМ!$E$33:$E$776,СВЦЭМ!$A$33:$A$776,$A149,СВЦЭМ!$B$33:$B$776,X$147)+'СЕТ СН'!$F$15</f>
        <v>171.73833783000001</v>
      </c>
      <c r="Y149" s="36">
        <f>SUMIFS(СВЦЭМ!$E$33:$E$776,СВЦЭМ!$A$33:$A$776,$A149,СВЦЭМ!$B$33:$B$776,Y$147)+'СЕТ СН'!$F$15</f>
        <v>174.73760533999999</v>
      </c>
    </row>
    <row r="150" spans="1:27" ht="15.75" x14ac:dyDescent="0.2">
      <c r="A150" s="35">
        <f t="shared" ref="A150:A176" si="4">A149+1</f>
        <v>43864</v>
      </c>
      <c r="B150" s="36">
        <f>SUMIFS(СВЦЭМ!$E$33:$E$776,СВЦЭМ!$A$33:$A$776,$A150,СВЦЭМ!$B$33:$B$776,B$147)+'СЕТ СН'!$F$15</f>
        <v>181.70365353</v>
      </c>
      <c r="C150" s="36">
        <f>SUMIFS(СВЦЭМ!$E$33:$E$776,СВЦЭМ!$A$33:$A$776,$A150,СВЦЭМ!$B$33:$B$776,C$147)+'СЕТ СН'!$F$15</f>
        <v>184.43648390999999</v>
      </c>
      <c r="D150" s="36">
        <f>SUMIFS(СВЦЭМ!$E$33:$E$776,СВЦЭМ!$A$33:$A$776,$A150,СВЦЭМ!$B$33:$B$776,D$147)+'СЕТ СН'!$F$15</f>
        <v>186.18722883000001</v>
      </c>
      <c r="E150" s="36">
        <f>SUMIFS(СВЦЭМ!$E$33:$E$776,СВЦЭМ!$A$33:$A$776,$A150,СВЦЭМ!$B$33:$B$776,E$147)+'СЕТ СН'!$F$15</f>
        <v>186.50404767000001</v>
      </c>
      <c r="F150" s="36">
        <f>SUMIFS(СВЦЭМ!$E$33:$E$776,СВЦЭМ!$A$33:$A$776,$A150,СВЦЭМ!$B$33:$B$776,F$147)+'СЕТ СН'!$F$15</f>
        <v>185.89454488999999</v>
      </c>
      <c r="G150" s="36">
        <f>SUMIFS(СВЦЭМ!$E$33:$E$776,СВЦЭМ!$A$33:$A$776,$A150,СВЦЭМ!$B$33:$B$776,G$147)+'СЕТ СН'!$F$15</f>
        <v>185.50462876</v>
      </c>
      <c r="H150" s="36">
        <f>SUMIFS(СВЦЭМ!$E$33:$E$776,СВЦЭМ!$A$33:$A$776,$A150,СВЦЭМ!$B$33:$B$776,H$147)+'СЕТ СН'!$F$15</f>
        <v>177.90646999000001</v>
      </c>
      <c r="I150" s="36">
        <f>SUMIFS(СВЦЭМ!$E$33:$E$776,СВЦЭМ!$A$33:$A$776,$A150,СВЦЭМ!$B$33:$B$776,I$147)+'СЕТ СН'!$F$15</f>
        <v>174.15111598999999</v>
      </c>
      <c r="J150" s="36">
        <f>SUMIFS(СВЦЭМ!$E$33:$E$776,СВЦЭМ!$A$33:$A$776,$A150,СВЦЭМ!$B$33:$B$776,J$147)+'СЕТ СН'!$F$15</f>
        <v>171.76021657999999</v>
      </c>
      <c r="K150" s="36">
        <f>SUMIFS(СВЦЭМ!$E$33:$E$776,СВЦЭМ!$A$33:$A$776,$A150,СВЦЭМ!$B$33:$B$776,K$147)+'СЕТ СН'!$F$15</f>
        <v>173.9528866</v>
      </c>
      <c r="L150" s="36">
        <f>SUMIFS(СВЦЭМ!$E$33:$E$776,СВЦЭМ!$A$33:$A$776,$A150,СВЦЭМ!$B$33:$B$776,L$147)+'СЕТ СН'!$F$15</f>
        <v>173.98107708000001</v>
      </c>
      <c r="M150" s="36">
        <f>SUMIFS(СВЦЭМ!$E$33:$E$776,СВЦЭМ!$A$33:$A$776,$A150,СВЦЭМ!$B$33:$B$776,M$147)+'СЕТ СН'!$F$15</f>
        <v>173.97211368999999</v>
      </c>
      <c r="N150" s="36">
        <f>SUMIFS(СВЦЭМ!$E$33:$E$776,СВЦЭМ!$A$33:$A$776,$A150,СВЦЭМ!$B$33:$B$776,N$147)+'СЕТ СН'!$F$15</f>
        <v>180.44161384</v>
      </c>
      <c r="O150" s="36">
        <f>SUMIFS(СВЦЭМ!$E$33:$E$776,СВЦЭМ!$A$33:$A$776,$A150,СВЦЭМ!$B$33:$B$776,O$147)+'СЕТ СН'!$F$15</f>
        <v>185.04570867999999</v>
      </c>
      <c r="P150" s="36">
        <f>SUMIFS(СВЦЭМ!$E$33:$E$776,СВЦЭМ!$A$33:$A$776,$A150,СВЦЭМ!$B$33:$B$776,P$147)+'СЕТ СН'!$F$15</f>
        <v>186.21310407000001</v>
      </c>
      <c r="Q150" s="36">
        <f>SUMIFS(СВЦЭМ!$E$33:$E$776,СВЦЭМ!$A$33:$A$776,$A150,СВЦЭМ!$B$33:$B$776,Q$147)+'СЕТ СН'!$F$15</f>
        <v>188.30597141999999</v>
      </c>
      <c r="R150" s="36">
        <f>SUMIFS(СВЦЭМ!$E$33:$E$776,СВЦЭМ!$A$33:$A$776,$A150,СВЦЭМ!$B$33:$B$776,R$147)+'СЕТ СН'!$F$15</f>
        <v>187.47271778000001</v>
      </c>
      <c r="S150" s="36">
        <f>SUMIFS(СВЦЭМ!$E$33:$E$776,СВЦЭМ!$A$33:$A$776,$A150,СВЦЭМ!$B$33:$B$776,S$147)+'СЕТ СН'!$F$15</f>
        <v>185.22595484999999</v>
      </c>
      <c r="T150" s="36">
        <f>SUMIFS(СВЦЭМ!$E$33:$E$776,СВЦЭМ!$A$33:$A$776,$A150,СВЦЭМ!$B$33:$B$776,T$147)+'СЕТ СН'!$F$15</f>
        <v>177.81803303000001</v>
      </c>
      <c r="U150" s="36">
        <f>SUMIFS(СВЦЭМ!$E$33:$E$776,СВЦЭМ!$A$33:$A$776,$A150,СВЦЭМ!$B$33:$B$776,U$147)+'СЕТ СН'!$F$15</f>
        <v>175.81170297</v>
      </c>
      <c r="V150" s="36">
        <f>SUMIFS(СВЦЭМ!$E$33:$E$776,СВЦЭМ!$A$33:$A$776,$A150,СВЦЭМ!$B$33:$B$776,V$147)+'СЕТ СН'!$F$15</f>
        <v>177.04115829</v>
      </c>
      <c r="W150" s="36">
        <f>SUMIFS(СВЦЭМ!$E$33:$E$776,СВЦЭМ!$A$33:$A$776,$A150,СВЦЭМ!$B$33:$B$776,W$147)+'СЕТ СН'!$F$15</f>
        <v>174.05661531000001</v>
      </c>
      <c r="X150" s="36">
        <f>SUMIFS(СВЦЭМ!$E$33:$E$776,СВЦЭМ!$A$33:$A$776,$A150,СВЦЭМ!$B$33:$B$776,X$147)+'СЕТ СН'!$F$15</f>
        <v>175.18292266</v>
      </c>
      <c r="Y150" s="36">
        <f>SUMIFS(СВЦЭМ!$E$33:$E$776,СВЦЭМ!$A$33:$A$776,$A150,СВЦЭМ!$B$33:$B$776,Y$147)+'СЕТ СН'!$F$15</f>
        <v>177.6754751</v>
      </c>
    </row>
    <row r="151" spans="1:27" ht="15.75" x14ac:dyDescent="0.2">
      <c r="A151" s="35">
        <f t="shared" si="4"/>
        <v>43865</v>
      </c>
      <c r="B151" s="36">
        <f>SUMIFS(СВЦЭМ!$E$33:$E$776,СВЦЭМ!$A$33:$A$776,$A151,СВЦЭМ!$B$33:$B$776,B$147)+'СЕТ СН'!$F$15</f>
        <v>177.60197377</v>
      </c>
      <c r="C151" s="36">
        <f>SUMIFS(СВЦЭМ!$E$33:$E$776,СВЦЭМ!$A$33:$A$776,$A151,СВЦЭМ!$B$33:$B$776,C$147)+'СЕТ СН'!$F$15</f>
        <v>179.99542803</v>
      </c>
      <c r="D151" s="36">
        <f>SUMIFS(СВЦЭМ!$E$33:$E$776,СВЦЭМ!$A$33:$A$776,$A151,СВЦЭМ!$B$33:$B$776,D$147)+'СЕТ СН'!$F$15</f>
        <v>182.77999589999999</v>
      </c>
      <c r="E151" s="36">
        <f>SUMIFS(СВЦЭМ!$E$33:$E$776,СВЦЭМ!$A$33:$A$776,$A151,СВЦЭМ!$B$33:$B$776,E$147)+'СЕТ СН'!$F$15</f>
        <v>182.42616688000001</v>
      </c>
      <c r="F151" s="36">
        <f>SUMIFS(СВЦЭМ!$E$33:$E$776,СВЦЭМ!$A$33:$A$776,$A151,СВЦЭМ!$B$33:$B$776,F$147)+'СЕТ СН'!$F$15</f>
        <v>180.44305593000001</v>
      </c>
      <c r="G151" s="36">
        <f>SUMIFS(СВЦЭМ!$E$33:$E$776,СВЦЭМ!$A$33:$A$776,$A151,СВЦЭМ!$B$33:$B$776,G$147)+'СЕТ СН'!$F$15</f>
        <v>176.23801366999999</v>
      </c>
      <c r="H151" s="36">
        <f>SUMIFS(СВЦЭМ!$E$33:$E$776,СВЦЭМ!$A$33:$A$776,$A151,СВЦЭМ!$B$33:$B$776,H$147)+'СЕТ СН'!$F$15</f>
        <v>172.36150627999999</v>
      </c>
      <c r="I151" s="36">
        <f>SUMIFS(СВЦЭМ!$E$33:$E$776,СВЦЭМ!$A$33:$A$776,$A151,СВЦЭМ!$B$33:$B$776,I$147)+'СЕТ СН'!$F$15</f>
        <v>166.66364963999999</v>
      </c>
      <c r="J151" s="36">
        <f>SUMIFS(СВЦЭМ!$E$33:$E$776,СВЦЭМ!$A$33:$A$776,$A151,СВЦЭМ!$B$33:$B$776,J$147)+'СЕТ СН'!$F$15</f>
        <v>162.77897876</v>
      </c>
      <c r="K151" s="36">
        <f>SUMIFS(СВЦЭМ!$E$33:$E$776,СВЦЭМ!$A$33:$A$776,$A151,СВЦЭМ!$B$33:$B$776,K$147)+'СЕТ СН'!$F$15</f>
        <v>160.70222823</v>
      </c>
      <c r="L151" s="36">
        <f>SUMIFS(СВЦЭМ!$E$33:$E$776,СВЦЭМ!$A$33:$A$776,$A151,СВЦЭМ!$B$33:$B$776,L$147)+'СЕТ СН'!$F$15</f>
        <v>164.90549802999999</v>
      </c>
      <c r="M151" s="36">
        <f>SUMIFS(СВЦЭМ!$E$33:$E$776,СВЦЭМ!$A$33:$A$776,$A151,СВЦЭМ!$B$33:$B$776,M$147)+'СЕТ СН'!$F$15</f>
        <v>176.90519146</v>
      </c>
      <c r="N151" s="36">
        <f>SUMIFS(СВЦЭМ!$E$33:$E$776,СВЦЭМ!$A$33:$A$776,$A151,СВЦЭМ!$B$33:$B$776,N$147)+'СЕТ СН'!$F$15</f>
        <v>186.71625467999999</v>
      </c>
      <c r="O151" s="36">
        <f>SUMIFS(СВЦЭМ!$E$33:$E$776,СВЦЭМ!$A$33:$A$776,$A151,СВЦЭМ!$B$33:$B$776,O$147)+'СЕТ СН'!$F$15</f>
        <v>190.33915027</v>
      </c>
      <c r="P151" s="36">
        <f>SUMIFS(СВЦЭМ!$E$33:$E$776,СВЦЭМ!$A$33:$A$776,$A151,СВЦЭМ!$B$33:$B$776,P$147)+'СЕТ СН'!$F$15</f>
        <v>191.30041222</v>
      </c>
      <c r="Q151" s="36">
        <f>SUMIFS(СВЦЭМ!$E$33:$E$776,СВЦЭМ!$A$33:$A$776,$A151,СВЦЭМ!$B$33:$B$776,Q$147)+'СЕТ СН'!$F$15</f>
        <v>192.16482368999999</v>
      </c>
      <c r="R151" s="36">
        <f>SUMIFS(СВЦЭМ!$E$33:$E$776,СВЦЭМ!$A$33:$A$776,$A151,СВЦЭМ!$B$33:$B$776,R$147)+'СЕТ СН'!$F$15</f>
        <v>191.98634046000001</v>
      </c>
      <c r="S151" s="36">
        <f>SUMIFS(СВЦЭМ!$E$33:$E$776,СВЦЭМ!$A$33:$A$776,$A151,СВЦЭМ!$B$33:$B$776,S$147)+'СЕТ СН'!$F$15</f>
        <v>189.58544573</v>
      </c>
      <c r="T151" s="36">
        <f>SUMIFS(СВЦЭМ!$E$33:$E$776,СВЦЭМ!$A$33:$A$776,$A151,СВЦЭМ!$B$33:$B$776,T$147)+'СЕТ СН'!$F$15</f>
        <v>184.21553387</v>
      </c>
      <c r="U151" s="36">
        <f>SUMIFS(СВЦЭМ!$E$33:$E$776,СВЦЭМ!$A$33:$A$776,$A151,СВЦЭМ!$B$33:$B$776,U$147)+'СЕТ СН'!$F$15</f>
        <v>181.48145077999999</v>
      </c>
      <c r="V151" s="36">
        <f>SUMIFS(СВЦЭМ!$E$33:$E$776,СВЦЭМ!$A$33:$A$776,$A151,СВЦЭМ!$B$33:$B$776,V$147)+'СЕТ СН'!$F$15</f>
        <v>182.72333846000001</v>
      </c>
      <c r="W151" s="36">
        <f>SUMIFS(СВЦЭМ!$E$33:$E$776,СВЦЭМ!$A$33:$A$776,$A151,СВЦЭМ!$B$33:$B$776,W$147)+'СЕТ СН'!$F$15</f>
        <v>183.387066</v>
      </c>
      <c r="X151" s="36">
        <f>SUMIFS(СВЦЭМ!$E$33:$E$776,СВЦЭМ!$A$33:$A$776,$A151,СВЦЭМ!$B$33:$B$776,X$147)+'СЕТ СН'!$F$15</f>
        <v>184.70659135</v>
      </c>
      <c r="Y151" s="36">
        <f>SUMIFS(СВЦЭМ!$E$33:$E$776,СВЦЭМ!$A$33:$A$776,$A151,СВЦЭМ!$B$33:$B$776,Y$147)+'СЕТ СН'!$F$15</f>
        <v>189.19875264999999</v>
      </c>
    </row>
    <row r="152" spans="1:27" ht="15.75" x14ac:dyDescent="0.2">
      <c r="A152" s="35">
        <f t="shared" si="4"/>
        <v>43866</v>
      </c>
      <c r="B152" s="36">
        <f>SUMIFS(СВЦЭМ!$E$33:$E$776,СВЦЭМ!$A$33:$A$776,$A152,СВЦЭМ!$B$33:$B$776,B$147)+'СЕТ СН'!$F$15</f>
        <v>188.80273087</v>
      </c>
      <c r="C152" s="36">
        <f>SUMIFS(СВЦЭМ!$E$33:$E$776,СВЦЭМ!$A$33:$A$776,$A152,СВЦЭМ!$B$33:$B$776,C$147)+'СЕТ СН'!$F$15</f>
        <v>194.48729693999999</v>
      </c>
      <c r="D152" s="36">
        <f>SUMIFS(СВЦЭМ!$E$33:$E$776,СВЦЭМ!$A$33:$A$776,$A152,СВЦЭМ!$B$33:$B$776,D$147)+'СЕТ СН'!$F$15</f>
        <v>197.51065896</v>
      </c>
      <c r="E152" s="36">
        <f>SUMIFS(СВЦЭМ!$E$33:$E$776,СВЦЭМ!$A$33:$A$776,$A152,СВЦЭМ!$B$33:$B$776,E$147)+'СЕТ СН'!$F$15</f>
        <v>197.13062153999999</v>
      </c>
      <c r="F152" s="36">
        <f>SUMIFS(СВЦЭМ!$E$33:$E$776,СВЦЭМ!$A$33:$A$776,$A152,СВЦЭМ!$B$33:$B$776,F$147)+'СЕТ СН'!$F$15</f>
        <v>195.11545339</v>
      </c>
      <c r="G152" s="36">
        <f>SUMIFS(СВЦЭМ!$E$33:$E$776,СВЦЭМ!$A$33:$A$776,$A152,СВЦЭМ!$B$33:$B$776,G$147)+'СЕТ СН'!$F$15</f>
        <v>191.15680986999999</v>
      </c>
      <c r="H152" s="36">
        <f>SUMIFS(СВЦЭМ!$E$33:$E$776,СВЦЭМ!$A$33:$A$776,$A152,СВЦЭМ!$B$33:$B$776,H$147)+'СЕТ СН'!$F$15</f>
        <v>183.89656331</v>
      </c>
      <c r="I152" s="36">
        <f>SUMIFS(СВЦЭМ!$E$33:$E$776,СВЦЭМ!$A$33:$A$776,$A152,СВЦЭМ!$B$33:$B$776,I$147)+'СЕТ СН'!$F$15</f>
        <v>176.39842376999999</v>
      </c>
      <c r="J152" s="36">
        <f>SUMIFS(СВЦЭМ!$E$33:$E$776,СВЦЭМ!$A$33:$A$776,$A152,СВЦЭМ!$B$33:$B$776,J$147)+'СЕТ СН'!$F$15</f>
        <v>169.13687288</v>
      </c>
      <c r="K152" s="36">
        <f>SUMIFS(СВЦЭМ!$E$33:$E$776,СВЦЭМ!$A$33:$A$776,$A152,СВЦЭМ!$B$33:$B$776,K$147)+'СЕТ СН'!$F$15</f>
        <v>167.61665683000001</v>
      </c>
      <c r="L152" s="36">
        <f>SUMIFS(СВЦЭМ!$E$33:$E$776,СВЦЭМ!$A$33:$A$776,$A152,СВЦЭМ!$B$33:$B$776,L$147)+'СЕТ СН'!$F$15</f>
        <v>166.44495626</v>
      </c>
      <c r="M152" s="36">
        <f>SUMIFS(СВЦЭМ!$E$33:$E$776,СВЦЭМ!$A$33:$A$776,$A152,СВЦЭМ!$B$33:$B$776,M$147)+'СЕТ СН'!$F$15</f>
        <v>168.40856414999999</v>
      </c>
      <c r="N152" s="36">
        <f>SUMIFS(СВЦЭМ!$E$33:$E$776,СВЦЭМ!$A$33:$A$776,$A152,СВЦЭМ!$B$33:$B$776,N$147)+'СЕТ СН'!$F$15</f>
        <v>172.85000909999999</v>
      </c>
      <c r="O152" s="36">
        <f>SUMIFS(СВЦЭМ!$E$33:$E$776,СВЦЭМ!$A$33:$A$776,$A152,СВЦЭМ!$B$33:$B$776,O$147)+'СЕТ СН'!$F$15</f>
        <v>180.06458284999999</v>
      </c>
      <c r="P152" s="36">
        <f>SUMIFS(СВЦЭМ!$E$33:$E$776,СВЦЭМ!$A$33:$A$776,$A152,СВЦЭМ!$B$33:$B$776,P$147)+'СЕТ СН'!$F$15</f>
        <v>183.74200450999999</v>
      </c>
      <c r="Q152" s="36">
        <f>SUMIFS(СВЦЭМ!$E$33:$E$776,СВЦЭМ!$A$33:$A$776,$A152,СВЦЭМ!$B$33:$B$776,Q$147)+'СЕТ СН'!$F$15</f>
        <v>185.08774990000001</v>
      </c>
      <c r="R152" s="36">
        <f>SUMIFS(СВЦЭМ!$E$33:$E$776,СВЦЭМ!$A$33:$A$776,$A152,СВЦЭМ!$B$33:$B$776,R$147)+'СЕТ СН'!$F$15</f>
        <v>183.90386844</v>
      </c>
      <c r="S152" s="36">
        <f>SUMIFS(СВЦЭМ!$E$33:$E$776,СВЦЭМ!$A$33:$A$776,$A152,СВЦЭМ!$B$33:$B$776,S$147)+'СЕТ СН'!$F$15</f>
        <v>178.69151507999999</v>
      </c>
      <c r="T152" s="36">
        <f>SUMIFS(СВЦЭМ!$E$33:$E$776,СВЦЭМ!$A$33:$A$776,$A152,СВЦЭМ!$B$33:$B$776,T$147)+'СЕТ СН'!$F$15</f>
        <v>172.76914024999999</v>
      </c>
      <c r="U152" s="36">
        <f>SUMIFS(СВЦЭМ!$E$33:$E$776,СВЦЭМ!$A$33:$A$776,$A152,СВЦЭМ!$B$33:$B$776,U$147)+'СЕТ СН'!$F$15</f>
        <v>172.18638117</v>
      </c>
      <c r="V152" s="36">
        <f>SUMIFS(СВЦЭМ!$E$33:$E$776,СВЦЭМ!$A$33:$A$776,$A152,СВЦЭМ!$B$33:$B$776,V$147)+'СЕТ СН'!$F$15</f>
        <v>173.49576038000001</v>
      </c>
      <c r="W152" s="36">
        <f>SUMIFS(СВЦЭМ!$E$33:$E$776,СВЦЭМ!$A$33:$A$776,$A152,СВЦЭМ!$B$33:$B$776,W$147)+'СЕТ СН'!$F$15</f>
        <v>176.21205950999999</v>
      </c>
      <c r="X152" s="36">
        <f>SUMIFS(СВЦЭМ!$E$33:$E$776,СВЦЭМ!$A$33:$A$776,$A152,СВЦЭМ!$B$33:$B$776,X$147)+'СЕТ СН'!$F$15</f>
        <v>179.58022632000001</v>
      </c>
      <c r="Y152" s="36">
        <f>SUMIFS(СВЦЭМ!$E$33:$E$776,СВЦЭМ!$A$33:$A$776,$A152,СВЦЭМ!$B$33:$B$776,Y$147)+'СЕТ СН'!$F$15</f>
        <v>185.75720275</v>
      </c>
    </row>
    <row r="153" spans="1:27" ht="15.75" x14ac:dyDescent="0.2">
      <c r="A153" s="35">
        <f t="shared" si="4"/>
        <v>43867</v>
      </c>
      <c r="B153" s="36">
        <f>SUMIFS(СВЦЭМ!$E$33:$E$776,СВЦЭМ!$A$33:$A$776,$A153,СВЦЭМ!$B$33:$B$776,B$147)+'СЕТ СН'!$F$15</f>
        <v>185.61295634000001</v>
      </c>
      <c r="C153" s="36">
        <f>SUMIFS(СВЦЭМ!$E$33:$E$776,СВЦЭМ!$A$33:$A$776,$A153,СВЦЭМ!$B$33:$B$776,C$147)+'СЕТ СН'!$F$15</f>
        <v>192.29818993000001</v>
      </c>
      <c r="D153" s="36">
        <f>SUMIFS(СВЦЭМ!$E$33:$E$776,СВЦЭМ!$A$33:$A$776,$A153,СВЦЭМ!$B$33:$B$776,D$147)+'СЕТ СН'!$F$15</f>
        <v>194.09183636</v>
      </c>
      <c r="E153" s="36">
        <f>SUMIFS(СВЦЭМ!$E$33:$E$776,СВЦЭМ!$A$33:$A$776,$A153,СВЦЭМ!$B$33:$B$776,E$147)+'СЕТ СН'!$F$15</f>
        <v>195.07136911000001</v>
      </c>
      <c r="F153" s="36">
        <f>SUMIFS(СВЦЭМ!$E$33:$E$776,СВЦЭМ!$A$33:$A$776,$A153,СВЦЭМ!$B$33:$B$776,F$147)+'СЕТ СН'!$F$15</f>
        <v>194.49781264000001</v>
      </c>
      <c r="G153" s="36">
        <f>SUMIFS(СВЦЭМ!$E$33:$E$776,СВЦЭМ!$A$33:$A$776,$A153,СВЦЭМ!$B$33:$B$776,G$147)+'СЕТ СН'!$F$15</f>
        <v>192.97777098</v>
      </c>
      <c r="H153" s="36">
        <f>SUMIFS(СВЦЭМ!$E$33:$E$776,СВЦЭМ!$A$33:$A$776,$A153,СВЦЭМ!$B$33:$B$776,H$147)+'СЕТ СН'!$F$15</f>
        <v>185.74526555</v>
      </c>
      <c r="I153" s="36">
        <f>SUMIFS(СВЦЭМ!$E$33:$E$776,СВЦЭМ!$A$33:$A$776,$A153,СВЦЭМ!$B$33:$B$776,I$147)+'СЕТ СН'!$F$15</f>
        <v>176.63422696999999</v>
      </c>
      <c r="J153" s="36">
        <f>SUMIFS(СВЦЭМ!$E$33:$E$776,СВЦЭМ!$A$33:$A$776,$A153,СВЦЭМ!$B$33:$B$776,J$147)+'СЕТ СН'!$F$15</f>
        <v>171.42421924999999</v>
      </c>
      <c r="K153" s="36">
        <f>SUMIFS(СВЦЭМ!$E$33:$E$776,СВЦЭМ!$A$33:$A$776,$A153,СВЦЭМ!$B$33:$B$776,K$147)+'СЕТ СН'!$F$15</f>
        <v>165.02006656</v>
      </c>
      <c r="L153" s="36">
        <f>SUMIFS(СВЦЭМ!$E$33:$E$776,СВЦЭМ!$A$33:$A$776,$A153,СВЦЭМ!$B$33:$B$776,L$147)+'СЕТ СН'!$F$15</f>
        <v>167.91275870999999</v>
      </c>
      <c r="M153" s="36">
        <f>SUMIFS(СВЦЭМ!$E$33:$E$776,СВЦЭМ!$A$33:$A$776,$A153,СВЦЭМ!$B$33:$B$776,M$147)+'СЕТ СН'!$F$15</f>
        <v>172.35572715999999</v>
      </c>
      <c r="N153" s="36">
        <f>SUMIFS(СВЦЭМ!$E$33:$E$776,СВЦЭМ!$A$33:$A$776,$A153,СВЦЭМ!$B$33:$B$776,N$147)+'СЕТ СН'!$F$15</f>
        <v>175.94250862000001</v>
      </c>
      <c r="O153" s="36">
        <f>SUMIFS(СВЦЭМ!$E$33:$E$776,СВЦЭМ!$A$33:$A$776,$A153,СВЦЭМ!$B$33:$B$776,O$147)+'СЕТ СН'!$F$15</f>
        <v>180.04539338999999</v>
      </c>
      <c r="P153" s="36">
        <f>SUMIFS(СВЦЭМ!$E$33:$E$776,СВЦЭМ!$A$33:$A$776,$A153,СВЦЭМ!$B$33:$B$776,P$147)+'СЕТ СН'!$F$15</f>
        <v>183.22813676000001</v>
      </c>
      <c r="Q153" s="36">
        <f>SUMIFS(СВЦЭМ!$E$33:$E$776,СВЦЭМ!$A$33:$A$776,$A153,СВЦЭМ!$B$33:$B$776,Q$147)+'СЕТ СН'!$F$15</f>
        <v>185.29640968000001</v>
      </c>
      <c r="R153" s="36">
        <f>SUMIFS(СВЦЭМ!$E$33:$E$776,СВЦЭМ!$A$33:$A$776,$A153,СВЦЭМ!$B$33:$B$776,R$147)+'СЕТ СН'!$F$15</f>
        <v>183.60942409</v>
      </c>
      <c r="S153" s="36">
        <f>SUMIFS(СВЦЭМ!$E$33:$E$776,СВЦЭМ!$A$33:$A$776,$A153,СВЦЭМ!$B$33:$B$776,S$147)+'СЕТ СН'!$F$15</f>
        <v>178.72383205</v>
      </c>
      <c r="T153" s="36">
        <f>SUMIFS(СВЦЭМ!$E$33:$E$776,СВЦЭМ!$A$33:$A$776,$A153,СВЦЭМ!$B$33:$B$776,T$147)+'СЕТ СН'!$F$15</f>
        <v>172.26376450000001</v>
      </c>
      <c r="U153" s="36">
        <f>SUMIFS(СВЦЭМ!$E$33:$E$776,СВЦЭМ!$A$33:$A$776,$A153,СВЦЭМ!$B$33:$B$776,U$147)+'СЕТ СН'!$F$15</f>
        <v>170.82231773000001</v>
      </c>
      <c r="V153" s="36">
        <f>SUMIFS(СВЦЭМ!$E$33:$E$776,СВЦЭМ!$A$33:$A$776,$A153,СВЦЭМ!$B$33:$B$776,V$147)+'СЕТ СН'!$F$15</f>
        <v>168.99820564999999</v>
      </c>
      <c r="W153" s="36">
        <f>SUMIFS(СВЦЭМ!$E$33:$E$776,СВЦЭМ!$A$33:$A$776,$A153,СВЦЭМ!$B$33:$B$776,W$147)+'СЕТ СН'!$F$15</f>
        <v>172.89764561000001</v>
      </c>
      <c r="X153" s="36">
        <f>SUMIFS(СВЦЭМ!$E$33:$E$776,СВЦЭМ!$A$33:$A$776,$A153,СВЦЭМ!$B$33:$B$776,X$147)+'СЕТ СН'!$F$15</f>
        <v>176.87413376999999</v>
      </c>
      <c r="Y153" s="36">
        <f>SUMIFS(СВЦЭМ!$E$33:$E$776,СВЦЭМ!$A$33:$A$776,$A153,СВЦЭМ!$B$33:$B$776,Y$147)+'СЕТ СН'!$F$15</f>
        <v>183.39266408</v>
      </c>
    </row>
    <row r="154" spans="1:27" ht="15.75" x14ac:dyDescent="0.2">
      <c r="A154" s="35">
        <f t="shared" si="4"/>
        <v>43868</v>
      </c>
      <c r="B154" s="36">
        <f>SUMIFS(СВЦЭМ!$E$33:$E$776,СВЦЭМ!$A$33:$A$776,$A154,СВЦЭМ!$B$33:$B$776,B$147)+'СЕТ СН'!$F$15</f>
        <v>201.18398826999999</v>
      </c>
      <c r="C154" s="36">
        <f>SUMIFS(СВЦЭМ!$E$33:$E$776,СВЦЭМ!$A$33:$A$776,$A154,СВЦЭМ!$B$33:$B$776,C$147)+'СЕТ СН'!$F$15</f>
        <v>203.56832299000001</v>
      </c>
      <c r="D154" s="36">
        <f>SUMIFS(СВЦЭМ!$E$33:$E$776,СВЦЭМ!$A$33:$A$776,$A154,СВЦЭМ!$B$33:$B$776,D$147)+'СЕТ СН'!$F$15</f>
        <v>205.55135854</v>
      </c>
      <c r="E154" s="36">
        <f>SUMIFS(СВЦЭМ!$E$33:$E$776,СВЦЭМ!$A$33:$A$776,$A154,СВЦЭМ!$B$33:$B$776,E$147)+'СЕТ СН'!$F$15</f>
        <v>204.64991707999999</v>
      </c>
      <c r="F154" s="36">
        <f>SUMIFS(СВЦЭМ!$E$33:$E$776,СВЦЭМ!$A$33:$A$776,$A154,СВЦЭМ!$B$33:$B$776,F$147)+'СЕТ СН'!$F$15</f>
        <v>202.15921194000001</v>
      </c>
      <c r="G154" s="36">
        <f>SUMIFS(СВЦЭМ!$E$33:$E$776,СВЦЭМ!$A$33:$A$776,$A154,СВЦЭМ!$B$33:$B$776,G$147)+'СЕТ СН'!$F$15</f>
        <v>199.55072887</v>
      </c>
      <c r="H154" s="36">
        <f>SUMIFS(СВЦЭМ!$E$33:$E$776,СВЦЭМ!$A$33:$A$776,$A154,СВЦЭМ!$B$33:$B$776,H$147)+'СЕТ СН'!$F$15</f>
        <v>191.99667636999999</v>
      </c>
      <c r="I154" s="36">
        <f>SUMIFS(СВЦЭМ!$E$33:$E$776,СВЦЭМ!$A$33:$A$776,$A154,СВЦЭМ!$B$33:$B$776,I$147)+'СЕТ СН'!$F$15</f>
        <v>183.98841809000001</v>
      </c>
      <c r="J154" s="36">
        <f>SUMIFS(СВЦЭМ!$E$33:$E$776,СВЦЭМ!$A$33:$A$776,$A154,СВЦЭМ!$B$33:$B$776,J$147)+'СЕТ СН'!$F$15</f>
        <v>176.69619807999999</v>
      </c>
      <c r="K154" s="36">
        <f>SUMIFS(СВЦЭМ!$E$33:$E$776,СВЦЭМ!$A$33:$A$776,$A154,СВЦЭМ!$B$33:$B$776,K$147)+'СЕТ СН'!$F$15</f>
        <v>177.27294166999999</v>
      </c>
      <c r="L154" s="36">
        <f>SUMIFS(СВЦЭМ!$E$33:$E$776,СВЦЭМ!$A$33:$A$776,$A154,СВЦЭМ!$B$33:$B$776,L$147)+'СЕТ СН'!$F$15</f>
        <v>178.36319775999999</v>
      </c>
      <c r="M154" s="36">
        <f>SUMIFS(СВЦЭМ!$E$33:$E$776,СВЦЭМ!$A$33:$A$776,$A154,СВЦЭМ!$B$33:$B$776,M$147)+'СЕТ СН'!$F$15</f>
        <v>176.62555470999999</v>
      </c>
      <c r="N154" s="36">
        <f>SUMIFS(СВЦЭМ!$E$33:$E$776,СВЦЭМ!$A$33:$A$776,$A154,СВЦЭМ!$B$33:$B$776,N$147)+'СЕТ СН'!$F$15</f>
        <v>179.14807106000001</v>
      </c>
      <c r="O154" s="36">
        <f>SUMIFS(СВЦЭМ!$E$33:$E$776,СВЦЭМ!$A$33:$A$776,$A154,СВЦЭМ!$B$33:$B$776,O$147)+'СЕТ СН'!$F$15</f>
        <v>182.03535798999999</v>
      </c>
      <c r="P154" s="36">
        <f>SUMIFS(СВЦЭМ!$E$33:$E$776,СВЦЭМ!$A$33:$A$776,$A154,СВЦЭМ!$B$33:$B$776,P$147)+'СЕТ СН'!$F$15</f>
        <v>185.15082828999999</v>
      </c>
      <c r="Q154" s="36">
        <f>SUMIFS(СВЦЭМ!$E$33:$E$776,СВЦЭМ!$A$33:$A$776,$A154,СВЦЭМ!$B$33:$B$776,Q$147)+'СЕТ СН'!$F$15</f>
        <v>186.57367463</v>
      </c>
      <c r="R154" s="36">
        <f>SUMIFS(СВЦЭМ!$E$33:$E$776,СВЦЭМ!$A$33:$A$776,$A154,СВЦЭМ!$B$33:$B$776,R$147)+'СЕТ СН'!$F$15</f>
        <v>184.60605541000001</v>
      </c>
      <c r="S154" s="36">
        <f>SUMIFS(СВЦЭМ!$E$33:$E$776,СВЦЭМ!$A$33:$A$776,$A154,СВЦЭМ!$B$33:$B$776,S$147)+'СЕТ СН'!$F$15</f>
        <v>176.96428003</v>
      </c>
      <c r="T154" s="36">
        <f>SUMIFS(СВЦЭМ!$E$33:$E$776,СВЦЭМ!$A$33:$A$776,$A154,СВЦЭМ!$B$33:$B$776,T$147)+'СЕТ СН'!$F$15</f>
        <v>167.69738046000001</v>
      </c>
      <c r="U154" s="36">
        <f>SUMIFS(СВЦЭМ!$E$33:$E$776,СВЦЭМ!$A$33:$A$776,$A154,СВЦЭМ!$B$33:$B$776,U$147)+'СЕТ СН'!$F$15</f>
        <v>168.31355984000001</v>
      </c>
      <c r="V154" s="36">
        <f>SUMIFS(СВЦЭМ!$E$33:$E$776,СВЦЭМ!$A$33:$A$776,$A154,СВЦЭМ!$B$33:$B$776,V$147)+'СЕТ СН'!$F$15</f>
        <v>172.54765995</v>
      </c>
      <c r="W154" s="36">
        <f>SUMIFS(СВЦЭМ!$E$33:$E$776,СВЦЭМ!$A$33:$A$776,$A154,СВЦЭМ!$B$33:$B$776,W$147)+'СЕТ СН'!$F$15</f>
        <v>176.87894326</v>
      </c>
      <c r="X154" s="36">
        <f>SUMIFS(СВЦЭМ!$E$33:$E$776,СВЦЭМ!$A$33:$A$776,$A154,СВЦЭМ!$B$33:$B$776,X$147)+'СЕТ СН'!$F$15</f>
        <v>178.73486847999999</v>
      </c>
      <c r="Y154" s="36">
        <f>SUMIFS(СВЦЭМ!$E$33:$E$776,СВЦЭМ!$A$33:$A$776,$A154,СВЦЭМ!$B$33:$B$776,Y$147)+'СЕТ СН'!$F$15</f>
        <v>182.37266582999999</v>
      </c>
    </row>
    <row r="155" spans="1:27" ht="15.75" x14ac:dyDescent="0.2">
      <c r="A155" s="35">
        <f t="shared" si="4"/>
        <v>43869</v>
      </c>
      <c r="B155" s="36">
        <f>SUMIFS(СВЦЭМ!$E$33:$E$776,СВЦЭМ!$A$33:$A$776,$A155,СВЦЭМ!$B$33:$B$776,B$147)+'СЕТ СН'!$F$15</f>
        <v>190.71548168000001</v>
      </c>
      <c r="C155" s="36">
        <f>SUMIFS(СВЦЭМ!$E$33:$E$776,СВЦЭМ!$A$33:$A$776,$A155,СВЦЭМ!$B$33:$B$776,C$147)+'СЕТ СН'!$F$15</f>
        <v>197.84810289999999</v>
      </c>
      <c r="D155" s="36">
        <f>SUMIFS(СВЦЭМ!$E$33:$E$776,СВЦЭМ!$A$33:$A$776,$A155,СВЦЭМ!$B$33:$B$776,D$147)+'СЕТ СН'!$F$15</f>
        <v>201.60557213000001</v>
      </c>
      <c r="E155" s="36">
        <f>SUMIFS(СВЦЭМ!$E$33:$E$776,СВЦЭМ!$A$33:$A$776,$A155,СВЦЭМ!$B$33:$B$776,E$147)+'СЕТ СН'!$F$15</f>
        <v>201.86444191000001</v>
      </c>
      <c r="F155" s="36">
        <f>SUMIFS(СВЦЭМ!$E$33:$E$776,СВЦЭМ!$A$33:$A$776,$A155,СВЦЭМ!$B$33:$B$776,F$147)+'СЕТ СН'!$F$15</f>
        <v>200.66323310000001</v>
      </c>
      <c r="G155" s="36">
        <f>SUMIFS(СВЦЭМ!$E$33:$E$776,СВЦЭМ!$A$33:$A$776,$A155,СВЦЭМ!$B$33:$B$776,G$147)+'СЕТ СН'!$F$15</f>
        <v>199.31892948999999</v>
      </c>
      <c r="H155" s="36">
        <f>SUMIFS(СВЦЭМ!$E$33:$E$776,СВЦЭМ!$A$33:$A$776,$A155,СВЦЭМ!$B$33:$B$776,H$147)+'СЕТ СН'!$F$15</f>
        <v>196.12266020000001</v>
      </c>
      <c r="I155" s="36">
        <f>SUMIFS(СВЦЭМ!$E$33:$E$776,СВЦЭМ!$A$33:$A$776,$A155,СВЦЭМ!$B$33:$B$776,I$147)+'СЕТ СН'!$F$15</f>
        <v>191.54483667</v>
      </c>
      <c r="J155" s="36">
        <f>SUMIFS(СВЦЭМ!$E$33:$E$776,СВЦЭМ!$A$33:$A$776,$A155,СВЦЭМ!$B$33:$B$776,J$147)+'СЕТ СН'!$F$15</f>
        <v>186.44118297</v>
      </c>
      <c r="K155" s="36">
        <f>SUMIFS(СВЦЭМ!$E$33:$E$776,СВЦЭМ!$A$33:$A$776,$A155,СВЦЭМ!$B$33:$B$776,K$147)+'СЕТ СН'!$F$15</f>
        <v>182.56764641000001</v>
      </c>
      <c r="L155" s="36">
        <f>SUMIFS(СВЦЭМ!$E$33:$E$776,СВЦЭМ!$A$33:$A$776,$A155,СВЦЭМ!$B$33:$B$776,L$147)+'СЕТ СН'!$F$15</f>
        <v>174.96017184999999</v>
      </c>
      <c r="M155" s="36">
        <f>SUMIFS(СВЦЭМ!$E$33:$E$776,СВЦЭМ!$A$33:$A$776,$A155,СВЦЭМ!$B$33:$B$776,M$147)+'СЕТ СН'!$F$15</f>
        <v>172.09379408000001</v>
      </c>
      <c r="N155" s="36">
        <f>SUMIFS(СВЦЭМ!$E$33:$E$776,СВЦЭМ!$A$33:$A$776,$A155,СВЦЭМ!$B$33:$B$776,N$147)+'СЕТ СН'!$F$15</f>
        <v>174.68548432</v>
      </c>
      <c r="O155" s="36">
        <f>SUMIFS(СВЦЭМ!$E$33:$E$776,СВЦЭМ!$A$33:$A$776,$A155,СВЦЭМ!$B$33:$B$776,O$147)+'СЕТ СН'!$F$15</f>
        <v>177.64045676000001</v>
      </c>
      <c r="P155" s="36">
        <f>SUMIFS(СВЦЭМ!$E$33:$E$776,СВЦЭМ!$A$33:$A$776,$A155,СВЦЭМ!$B$33:$B$776,P$147)+'СЕТ СН'!$F$15</f>
        <v>178.25990246999999</v>
      </c>
      <c r="Q155" s="36">
        <f>SUMIFS(СВЦЭМ!$E$33:$E$776,СВЦЭМ!$A$33:$A$776,$A155,СВЦЭМ!$B$33:$B$776,Q$147)+'СЕТ СН'!$F$15</f>
        <v>178.92210544</v>
      </c>
      <c r="R155" s="36">
        <f>SUMIFS(СВЦЭМ!$E$33:$E$776,СВЦЭМ!$A$33:$A$776,$A155,СВЦЭМ!$B$33:$B$776,R$147)+'СЕТ СН'!$F$15</f>
        <v>179.92271993</v>
      </c>
      <c r="S155" s="36">
        <f>SUMIFS(СВЦЭМ!$E$33:$E$776,СВЦЭМ!$A$33:$A$776,$A155,СВЦЭМ!$B$33:$B$776,S$147)+'СЕТ СН'!$F$15</f>
        <v>179.27113369</v>
      </c>
      <c r="T155" s="36">
        <f>SUMIFS(СВЦЭМ!$E$33:$E$776,СВЦЭМ!$A$33:$A$776,$A155,СВЦЭМ!$B$33:$B$776,T$147)+'СЕТ СН'!$F$15</f>
        <v>182.11249710000001</v>
      </c>
      <c r="U155" s="36">
        <f>SUMIFS(СВЦЭМ!$E$33:$E$776,СВЦЭМ!$A$33:$A$776,$A155,СВЦЭМ!$B$33:$B$776,U$147)+'СЕТ СН'!$F$15</f>
        <v>182.94381399</v>
      </c>
      <c r="V155" s="36">
        <f>SUMIFS(СВЦЭМ!$E$33:$E$776,СВЦЭМ!$A$33:$A$776,$A155,СВЦЭМ!$B$33:$B$776,V$147)+'СЕТ СН'!$F$15</f>
        <v>178.88973795999999</v>
      </c>
      <c r="W155" s="36">
        <f>SUMIFS(СВЦЭМ!$E$33:$E$776,СВЦЭМ!$A$33:$A$776,$A155,СВЦЭМ!$B$33:$B$776,W$147)+'СЕТ СН'!$F$15</f>
        <v>177.78579587999999</v>
      </c>
      <c r="X155" s="36">
        <f>SUMIFS(СВЦЭМ!$E$33:$E$776,СВЦЭМ!$A$33:$A$776,$A155,СВЦЭМ!$B$33:$B$776,X$147)+'СЕТ СН'!$F$15</f>
        <v>177.20847158000001</v>
      </c>
      <c r="Y155" s="36">
        <f>SUMIFS(СВЦЭМ!$E$33:$E$776,СВЦЭМ!$A$33:$A$776,$A155,СВЦЭМ!$B$33:$B$776,Y$147)+'СЕТ СН'!$F$15</f>
        <v>182.41978284999999</v>
      </c>
    </row>
    <row r="156" spans="1:27" ht="15.75" x14ac:dyDescent="0.2">
      <c r="A156" s="35">
        <f t="shared" si="4"/>
        <v>43870</v>
      </c>
      <c r="B156" s="36">
        <f>SUMIFS(СВЦЭМ!$E$33:$E$776,СВЦЭМ!$A$33:$A$776,$A156,СВЦЭМ!$B$33:$B$776,B$147)+'СЕТ СН'!$F$15</f>
        <v>191.50798803999999</v>
      </c>
      <c r="C156" s="36">
        <f>SUMIFS(СВЦЭМ!$E$33:$E$776,СВЦЭМ!$A$33:$A$776,$A156,СВЦЭМ!$B$33:$B$776,C$147)+'СЕТ СН'!$F$15</f>
        <v>195.67347136999999</v>
      </c>
      <c r="D156" s="36">
        <f>SUMIFS(СВЦЭМ!$E$33:$E$776,СВЦЭМ!$A$33:$A$776,$A156,СВЦЭМ!$B$33:$B$776,D$147)+'СЕТ СН'!$F$15</f>
        <v>198.86311613999999</v>
      </c>
      <c r="E156" s="36">
        <f>SUMIFS(СВЦЭМ!$E$33:$E$776,СВЦЭМ!$A$33:$A$776,$A156,СВЦЭМ!$B$33:$B$776,E$147)+'СЕТ СН'!$F$15</f>
        <v>200.17032918999999</v>
      </c>
      <c r="F156" s="36">
        <f>SUMIFS(СВЦЭМ!$E$33:$E$776,СВЦЭМ!$A$33:$A$776,$A156,СВЦЭМ!$B$33:$B$776,F$147)+'СЕТ СН'!$F$15</f>
        <v>198.56905520999999</v>
      </c>
      <c r="G156" s="36">
        <f>SUMIFS(СВЦЭМ!$E$33:$E$776,СВЦЭМ!$A$33:$A$776,$A156,СВЦЭМ!$B$33:$B$776,G$147)+'СЕТ СН'!$F$15</f>
        <v>196.0454044</v>
      </c>
      <c r="H156" s="36">
        <f>SUMIFS(СВЦЭМ!$E$33:$E$776,СВЦЭМ!$A$33:$A$776,$A156,СВЦЭМ!$B$33:$B$776,H$147)+'СЕТ СН'!$F$15</f>
        <v>191.05045095</v>
      </c>
      <c r="I156" s="36">
        <f>SUMIFS(СВЦЭМ!$E$33:$E$776,СВЦЭМ!$A$33:$A$776,$A156,СВЦЭМ!$B$33:$B$776,I$147)+'СЕТ СН'!$F$15</f>
        <v>185.93880035999999</v>
      </c>
      <c r="J156" s="36">
        <f>SUMIFS(СВЦЭМ!$E$33:$E$776,СВЦЭМ!$A$33:$A$776,$A156,СВЦЭМ!$B$33:$B$776,J$147)+'СЕТ СН'!$F$15</f>
        <v>179.42499466000001</v>
      </c>
      <c r="K156" s="36">
        <f>SUMIFS(СВЦЭМ!$E$33:$E$776,СВЦЭМ!$A$33:$A$776,$A156,СВЦЭМ!$B$33:$B$776,K$147)+'СЕТ СН'!$F$15</f>
        <v>174.82524864999999</v>
      </c>
      <c r="L156" s="36">
        <f>SUMIFS(СВЦЭМ!$E$33:$E$776,СВЦЭМ!$A$33:$A$776,$A156,СВЦЭМ!$B$33:$B$776,L$147)+'СЕТ СН'!$F$15</f>
        <v>174.33236998999999</v>
      </c>
      <c r="M156" s="36">
        <f>SUMIFS(СВЦЭМ!$E$33:$E$776,СВЦЭМ!$A$33:$A$776,$A156,СВЦЭМ!$B$33:$B$776,M$147)+'СЕТ СН'!$F$15</f>
        <v>177.76625854</v>
      </c>
      <c r="N156" s="36">
        <f>SUMIFS(СВЦЭМ!$E$33:$E$776,СВЦЭМ!$A$33:$A$776,$A156,СВЦЭМ!$B$33:$B$776,N$147)+'СЕТ СН'!$F$15</f>
        <v>180.53090671999999</v>
      </c>
      <c r="O156" s="36">
        <f>SUMIFS(СВЦЭМ!$E$33:$E$776,СВЦЭМ!$A$33:$A$776,$A156,СВЦЭМ!$B$33:$B$776,O$147)+'СЕТ СН'!$F$15</f>
        <v>183.11925056000001</v>
      </c>
      <c r="P156" s="36">
        <f>SUMIFS(СВЦЭМ!$E$33:$E$776,СВЦЭМ!$A$33:$A$776,$A156,СВЦЭМ!$B$33:$B$776,P$147)+'СЕТ СН'!$F$15</f>
        <v>184.70019427</v>
      </c>
      <c r="Q156" s="36">
        <f>SUMIFS(СВЦЭМ!$E$33:$E$776,СВЦЭМ!$A$33:$A$776,$A156,СВЦЭМ!$B$33:$B$776,Q$147)+'СЕТ СН'!$F$15</f>
        <v>186.28680077999999</v>
      </c>
      <c r="R156" s="36">
        <f>SUMIFS(СВЦЭМ!$E$33:$E$776,СВЦЭМ!$A$33:$A$776,$A156,СВЦЭМ!$B$33:$B$776,R$147)+'СЕТ СН'!$F$15</f>
        <v>185.37491331999999</v>
      </c>
      <c r="S156" s="36">
        <f>SUMIFS(СВЦЭМ!$E$33:$E$776,СВЦЭМ!$A$33:$A$776,$A156,СВЦЭМ!$B$33:$B$776,S$147)+'СЕТ СН'!$F$15</f>
        <v>183.98073452</v>
      </c>
      <c r="T156" s="36">
        <f>SUMIFS(СВЦЭМ!$E$33:$E$776,СВЦЭМ!$A$33:$A$776,$A156,СВЦЭМ!$B$33:$B$776,T$147)+'СЕТ СН'!$F$15</f>
        <v>182.47214786999999</v>
      </c>
      <c r="U156" s="36">
        <f>SUMIFS(СВЦЭМ!$E$33:$E$776,СВЦЭМ!$A$33:$A$776,$A156,СВЦЭМ!$B$33:$B$776,U$147)+'СЕТ СН'!$F$15</f>
        <v>181.79157678000001</v>
      </c>
      <c r="V156" s="36">
        <f>SUMIFS(СВЦЭМ!$E$33:$E$776,СВЦЭМ!$A$33:$A$776,$A156,СВЦЭМ!$B$33:$B$776,V$147)+'СЕТ СН'!$F$15</f>
        <v>182.43179953999999</v>
      </c>
      <c r="W156" s="36">
        <f>SUMIFS(СВЦЭМ!$E$33:$E$776,СВЦЭМ!$A$33:$A$776,$A156,СВЦЭМ!$B$33:$B$776,W$147)+'СЕТ СН'!$F$15</f>
        <v>183.65557681999999</v>
      </c>
      <c r="X156" s="36">
        <f>SUMIFS(СВЦЭМ!$E$33:$E$776,СВЦЭМ!$A$33:$A$776,$A156,СВЦЭМ!$B$33:$B$776,X$147)+'СЕТ СН'!$F$15</f>
        <v>183.31224632000001</v>
      </c>
      <c r="Y156" s="36">
        <f>SUMIFS(СВЦЭМ!$E$33:$E$776,СВЦЭМ!$A$33:$A$776,$A156,СВЦЭМ!$B$33:$B$776,Y$147)+'СЕТ СН'!$F$15</f>
        <v>186.14753727999999</v>
      </c>
    </row>
    <row r="157" spans="1:27" ht="15.75" x14ac:dyDescent="0.2">
      <c r="A157" s="35">
        <f t="shared" si="4"/>
        <v>43871</v>
      </c>
      <c r="B157" s="36">
        <f>SUMIFS(СВЦЭМ!$E$33:$E$776,СВЦЭМ!$A$33:$A$776,$A157,СВЦЭМ!$B$33:$B$776,B$147)+'СЕТ СН'!$F$15</f>
        <v>199.61568302000001</v>
      </c>
      <c r="C157" s="36">
        <f>SUMIFS(СВЦЭМ!$E$33:$E$776,СВЦЭМ!$A$33:$A$776,$A157,СВЦЭМ!$B$33:$B$776,C$147)+'СЕТ СН'!$F$15</f>
        <v>204.72453146999999</v>
      </c>
      <c r="D157" s="36">
        <f>SUMIFS(СВЦЭМ!$E$33:$E$776,СВЦЭМ!$A$33:$A$776,$A157,СВЦЭМ!$B$33:$B$776,D$147)+'СЕТ СН'!$F$15</f>
        <v>207.06234118</v>
      </c>
      <c r="E157" s="36">
        <f>SUMIFS(СВЦЭМ!$E$33:$E$776,СВЦЭМ!$A$33:$A$776,$A157,СВЦЭМ!$B$33:$B$776,E$147)+'СЕТ СН'!$F$15</f>
        <v>208.04468983000001</v>
      </c>
      <c r="F157" s="36">
        <f>SUMIFS(СВЦЭМ!$E$33:$E$776,СВЦЭМ!$A$33:$A$776,$A157,СВЦЭМ!$B$33:$B$776,F$147)+'СЕТ СН'!$F$15</f>
        <v>206.33938209999999</v>
      </c>
      <c r="G157" s="36">
        <f>SUMIFS(СВЦЭМ!$E$33:$E$776,СВЦЭМ!$A$33:$A$776,$A157,СВЦЭМ!$B$33:$B$776,G$147)+'СЕТ СН'!$F$15</f>
        <v>202.06458232</v>
      </c>
      <c r="H157" s="36">
        <f>SUMIFS(СВЦЭМ!$E$33:$E$776,СВЦЭМ!$A$33:$A$776,$A157,СВЦЭМ!$B$33:$B$776,H$147)+'СЕТ СН'!$F$15</f>
        <v>194.46873454000001</v>
      </c>
      <c r="I157" s="36">
        <f>SUMIFS(СВЦЭМ!$E$33:$E$776,СВЦЭМ!$A$33:$A$776,$A157,СВЦЭМ!$B$33:$B$776,I$147)+'СЕТ СН'!$F$15</f>
        <v>187.78053534</v>
      </c>
      <c r="J157" s="36">
        <f>SUMIFS(СВЦЭМ!$E$33:$E$776,СВЦЭМ!$A$33:$A$776,$A157,СВЦЭМ!$B$33:$B$776,J$147)+'СЕТ СН'!$F$15</f>
        <v>181.38262451</v>
      </c>
      <c r="K157" s="36">
        <f>SUMIFS(СВЦЭМ!$E$33:$E$776,СВЦЭМ!$A$33:$A$776,$A157,СВЦЭМ!$B$33:$B$776,K$147)+'СЕТ СН'!$F$15</f>
        <v>176.20849318</v>
      </c>
      <c r="L157" s="36">
        <f>SUMIFS(СВЦЭМ!$E$33:$E$776,СВЦЭМ!$A$33:$A$776,$A157,СВЦЭМ!$B$33:$B$776,L$147)+'СЕТ СН'!$F$15</f>
        <v>178.36586582999999</v>
      </c>
      <c r="M157" s="36">
        <f>SUMIFS(СВЦЭМ!$E$33:$E$776,СВЦЭМ!$A$33:$A$776,$A157,СВЦЭМ!$B$33:$B$776,M$147)+'СЕТ СН'!$F$15</f>
        <v>180.77538910000001</v>
      </c>
      <c r="N157" s="36">
        <f>SUMIFS(СВЦЭМ!$E$33:$E$776,СВЦЭМ!$A$33:$A$776,$A157,СВЦЭМ!$B$33:$B$776,N$147)+'СЕТ СН'!$F$15</f>
        <v>184.51968977000001</v>
      </c>
      <c r="O157" s="36">
        <f>SUMIFS(СВЦЭМ!$E$33:$E$776,СВЦЭМ!$A$33:$A$776,$A157,СВЦЭМ!$B$33:$B$776,O$147)+'СЕТ СН'!$F$15</f>
        <v>188.32054432000001</v>
      </c>
      <c r="P157" s="36">
        <f>SUMIFS(СВЦЭМ!$E$33:$E$776,СВЦЭМ!$A$33:$A$776,$A157,СВЦЭМ!$B$33:$B$776,P$147)+'СЕТ СН'!$F$15</f>
        <v>190.35983637000001</v>
      </c>
      <c r="Q157" s="36">
        <f>SUMIFS(СВЦЭМ!$E$33:$E$776,СВЦЭМ!$A$33:$A$776,$A157,СВЦЭМ!$B$33:$B$776,Q$147)+'СЕТ СН'!$F$15</f>
        <v>191.76639506999999</v>
      </c>
      <c r="R157" s="36">
        <f>SUMIFS(СВЦЭМ!$E$33:$E$776,СВЦЭМ!$A$33:$A$776,$A157,СВЦЭМ!$B$33:$B$776,R$147)+'СЕТ СН'!$F$15</f>
        <v>192.19393217999999</v>
      </c>
      <c r="S157" s="36">
        <f>SUMIFS(СВЦЭМ!$E$33:$E$776,СВЦЭМ!$A$33:$A$776,$A157,СВЦЭМ!$B$33:$B$776,S$147)+'СЕТ СН'!$F$15</f>
        <v>189.66972806000001</v>
      </c>
      <c r="T157" s="36">
        <f>SUMIFS(СВЦЭМ!$E$33:$E$776,СВЦЭМ!$A$33:$A$776,$A157,СВЦЭМ!$B$33:$B$776,T$147)+'СЕТ СН'!$F$15</f>
        <v>183.21141936000001</v>
      </c>
      <c r="U157" s="36">
        <f>SUMIFS(СВЦЭМ!$E$33:$E$776,СВЦЭМ!$A$33:$A$776,$A157,СВЦЭМ!$B$33:$B$776,U$147)+'СЕТ СН'!$F$15</f>
        <v>182.72054739999999</v>
      </c>
      <c r="V157" s="36">
        <f>SUMIFS(СВЦЭМ!$E$33:$E$776,СВЦЭМ!$A$33:$A$776,$A157,СВЦЭМ!$B$33:$B$776,V$147)+'СЕТ СН'!$F$15</f>
        <v>184.40214437</v>
      </c>
      <c r="W157" s="36">
        <f>SUMIFS(СВЦЭМ!$E$33:$E$776,СВЦЭМ!$A$33:$A$776,$A157,СВЦЭМ!$B$33:$B$776,W$147)+'СЕТ СН'!$F$15</f>
        <v>187.06656384999999</v>
      </c>
      <c r="X157" s="36">
        <f>SUMIFS(СВЦЭМ!$E$33:$E$776,СВЦЭМ!$A$33:$A$776,$A157,СВЦЭМ!$B$33:$B$776,X$147)+'СЕТ СН'!$F$15</f>
        <v>190.67697397000001</v>
      </c>
      <c r="Y157" s="36">
        <f>SUMIFS(СВЦЭМ!$E$33:$E$776,СВЦЭМ!$A$33:$A$776,$A157,СВЦЭМ!$B$33:$B$776,Y$147)+'СЕТ СН'!$F$15</f>
        <v>193.2467053</v>
      </c>
    </row>
    <row r="158" spans="1:27" ht="15.75" x14ac:dyDescent="0.2">
      <c r="A158" s="35">
        <f t="shared" si="4"/>
        <v>43872</v>
      </c>
      <c r="B158" s="36">
        <f>SUMIFS(СВЦЭМ!$E$33:$E$776,СВЦЭМ!$A$33:$A$776,$A158,СВЦЭМ!$B$33:$B$776,B$147)+'СЕТ СН'!$F$15</f>
        <v>191.70378719000001</v>
      </c>
      <c r="C158" s="36">
        <f>SUMIFS(СВЦЭМ!$E$33:$E$776,СВЦЭМ!$A$33:$A$776,$A158,СВЦЭМ!$B$33:$B$776,C$147)+'СЕТ СН'!$F$15</f>
        <v>196.31831735</v>
      </c>
      <c r="D158" s="36">
        <f>SUMIFS(СВЦЭМ!$E$33:$E$776,СВЦЭМ!$A$33:$A$776,$A158,СВЦЭМ!$B$33:$B$776,D$147)+'СЕТ СН'!$F$15</f>
        <v>198.40573444</v>
      </c>
      <c r="E158" s="36">
        <f>SUMIFS(СВЦЭМ!$E$33:$E$776,СВЦЭМ!$A$33:$A$776,$A158,СВЦЭМ!$B$33:$B$776,E$147)+'СЕТ СН'!$F$15</f>
        <v>198.92228528000001</v>
      </c>
      <c r="F158" s="36">
        <f>SUMIFS(СВЦЭМ!$E$33:$E$776,СВЦЭМ!$A$33:$A$776,$A158,СВЦЭМ!$B$33:$B$776,F$147)+'СЕТ СН'!$F$15</f>
        <v>197.11844635</v>
      </c>
      <c r="G158" s="36">
        <f>SUMIFS(СВЦЭМ!$E$33:$E$776,СВЦЭМ!$A$33:$A$776,$A158,СВЦЭМ!$B$33:$B$776,G$147)+'СЕТ СН'!$F$15</f>
        <v>193.49435328000001</v>
      </c>
      <c r="H158" s="36">
        <f>SUMIFS(СВЦЭМ!$E$33:$E$776,СВЦЭМ!$A$33:$A$776,$A158,СВЦЭМ!$B$33:$B$776,H$147)+'СЕТ СН'!$F$15</f>
        <v>187.61769088</v>
      </c>
      <c r="I158" s="36">
        <f>SUMIFS(СВЦЭМ!$E$33:$E$776,СВЦЭМ!$A$33:$A$776,$A158,СВЦЭМ!$B$33:$B$776,I$147)+'СЕТ СН'!$F$15</f>
        <v>181.22788660000001</v>
      </c>
      <c r="J158" s="36">
        <f>SUMIFS(СВЦЭМ!$E$33:$E$776,СВЦЭМ!$A$33:$A$776,$A158,СВЦЭМ!$B$33:$B$776,J$147)+'СЕТ СН'!$F$15</f>
        <v>177.17217273</v>
      </c>
      <c r="K158" s="36">
        <f>SUMIFS(СВЦЭМ!$E$33:$E$776,СВЦЭМ!$A$33:$A$776,$A158,СВЦЭМ!$B$33:$B$776,K$147)+'СЕТ СН'!$F$15</f>
        <v>173.51517720999999</v>
      </c>
      <c r="L158" s="36">
        <f>SUMIFS(СВЦЭМ!$E$33:$E$776,СВЦЭМ!$A$33:$A$776,$A158,СВЦЭМ!$B$33:$B$776,L$147)+'СЕТ СН'!$F$15</f>
        <v>175.67377255</v>
      </c>
      <c r="M158" s="36">
        <f>SUMIFS(СВЦЭМ!$E$33:$E$776,СВЦЭМ!$A$33:$A$776,$A158,СВЦЭМ!$B$33:$B$776,M$147)+'СЕТ СН'!$F$15</f>
        <v>179.44424333000001</v>
      </c>
      <c r="N158" s="36">
        <f>SUMIFS(СВЦЭМ!$E$33:$E$776,СВЦЭМ!$A$33:$A$776,$A158,СВЦЭМ!$B$33:$B$776,N$147)+'СЕТ СН'!$F$15</f>
        <v>183.80586908000001</v>
      </c>
      <c r="O158" s="36">
        <f>SUMIFS(СВЦЭМ!$E$33:$E$776,СВЦЭМ!$A$33:$A$776,$A158,СВЦЭМ!$B$33:$B$776,O$147)+'СЕТ СН'!$F$15</f>
        <v>190.31828603</v>
      </c>
      <c r="P158" s="36">
        <f>SUMIFS(СВЦЭМ!$E$33:$E$776,СВЦЭМ!$A$33:$A$776,$A158,СВЦЭМ!$B$33:$B$776,P$147)+'СЕТ СН'!$F$15</f>
        <v>194.77656533000001</v>
      </c>
      <c r="Q158" s="36">
        <f>SUMIFS(СВЦЭМ!$E$33:$E$776,СВЦЭМ!$A$33:$A$776,$A158,СВЦЭМ!$B$33:$B$776,Q$147)+'СЕТ СН'!$F$15</f>
        <v>196.81598614999999</v>
      </c>
      <c r="R158" s="36">
        <f>SUMIFS(СВЦЭМ!$E$33:$E$776,СВЦЭМ!$A$33:$A$776,$A158,СВЦЭМ!$B$33:$B$776,R$147)+'СЕТ СН'!$F$15</f>
        <v>192.35174966</v>
      </c>
      <c r="S158" s="36">
        <f>SUMIFS(СВЦЭМ!$E$33:$E$776,СВЦЭМ!$A$33:$A$776,$A158,СВЦЭМ!$B$33:$B$776,S$147)+'СЕТ СН'!$F$15</f>
        <v>186.64577901000001</v>
      </c>
      <c r="T158" s="36">
        <f>SUMIFS(СВЦЭМ!$E$33:$E$776,СВЦЭМ!$A$33:$A$776,$A158,СВЦЭМ!$B$33:$B$776,T$147)+'СЕТ СН'!$F$15</f>
        <v>181.29663212</v>
      </c>
      <c r="U158" s="36">
        <f>SUMIFS(СВЦЭМ!$E$33:$E$776,СВЦЭМ!$A$33:$A$776,$A158,СВЦЭМ!$B$33:$B$776,U$147)+'СЕТ СН'!$F$15</f>
        <v>180.39855581</v>
      </c>
      <c r="V158" s="36">
        <f>SUMIFS(СВЦЭМ!$E$33:$E$776,СВЦЭМ!$A$33:$A$776,$A158,СВЦЭМ!$B$33:$B$776,V$147)+'СЕТ СН'!$F$15</f>
        <v>181.15511090999999</v>
      </c>
      <c r="W158" s="36">
        <f>SUMIFS(СВЦЭМ!$E$33:$E$776,СВЦЭМ!$A$33:$A$776,$A158,СВЦЭМ!$B$33:$B$776,W$147)+'СЕТ СН'!$F$15</f>
        <v>184.55028299</v>
      </c>
      <c r="X158" s="36">
        <f>SUMIFS(СВЦЭМ!$E$33:$E$776,СВЦЭМ!$A$33:$A$776,$A158,СВЦЭМ!$B$33:$B$776,X$147)+'СЕТ СН'!$F$15</f>
        <v>187.20579642000001</v>
      </c>
      <c r="Y158" s="36">
        <f>SUMIFS(СВЦЭМ!$E$33:$E$776,СВЦЭМ!$A$33:$A$776,$A158,СВЦЭМ!$B$33:$B$776,Y$147)+'СЕТ СН'!$F$15</f>
        <v>187.55211743999999</v>
      </c>
    </row>
    <row r="159" spans="1:27" ht="15.75" x14ac:dyDescent="0.2">
      <c r="A159" s="35">
        <f t="shared" si="4"/>
        <v>43873</v>
      </c>
      <c r="B159" s="36">
        <f>SUMIFS(СВЦЭМ!$E$33:$E$776,СВЦЭМ!$A$33:$A$776,$A159,СВЦЭМ!$B$33:$B$776,B$147)+'СЕТ СН'!$F$15</f>
        <v>188.95560168</v>
      </c>
      <c r="C159" s="36">
        <f>SUMIFS(СВЦЭМ!$E$33:$E$776,СВЦЭМ!$A$33:$A$776,$A159,СВЦЭМ!$B$33:$B$776,C$147)+'СЕТ СН'!$F$15</f>
        <v>186.80852673999999</v>
      </c>
      <c r="D159" s="36">
        <f>SUMIFS(СВЦЭМ!$E$33:$E$776,СВЦЭМ!$A$33:$A$776,$A159,СВЦЭМ!$B$33:$B$776,D$147)+'СЕТ СН'!$F$15</f>
        <v>190.95370321999999</v>
      </c>
      <c r="E159" s="36">
        <f>SUMIFS(СВЦЭМ!$E$33:$E$776,СВЦЭМ!$A$33:$A$776,$A159,СВЦЭМ!$B$33:$B$776,E$147)+'СЕТ СН'!$F$15</f>
        <v>190.98876683</v>
      </c>
      <c r="F159" s="36">
        <f>SUMIFS(СВЦЭМ!$E$33:$E$776,СВЦЭМ!$A$33:$A$776,$A159,СВЦЭМ!$B$33:$B$776,F$147)+'СЕТ СН'!$F$15</f>
        <v>190.02613141</v>
      </c>
      <c r="G159" s="36">
        <f>SUMIFS(СВЦЭМ!$E$33:$E$776,СВЦЭМ!$A$33:$A$776,$A159,СВЦЭМ!$B$33:$B$776,G$147)+'СЕТ СН'!$F$15</f>
        <v>187.49695718999999</v>
      </c>
      <c r="H159" s="36">
        <f>SUMIFS(СВЦЭМ!$E$33:$E$776,СВЦЭМ!$A$33:$A$776,$A159,СВЦЭМ!$B$33:$B$776,H$147)+'СЕТ СН'!$F$15</f>
        <v>181.69542896999999</v>
      </c>
      <c r="I159" s="36">
        <f>SUMIFS(СВЦЭМ!$E$33:$E$776,СВЦЭМ!$A$33:$A$776,$A159,СВЦЭМ!$B$33:$B$776,I$147)+'СЕТ СН'!$F$15</f>
        <v>179.23409358999999</v>
      </c>
      <c r="J159" s="36">
        <f>SUMIFS(СВЦЭМ!$E$33:$E$776,СВЦЭМ!$A$33:$A$776,$A159,СВЦЭМ!$B$33:$B$776,J$147)+'СЕТ СН'!$F$15</f>
        <v>182.12692647</v>
      </c>
      <c r="K159" s="36">
        <f>SUMIFS(СВЦЭМ!$E$33:$E$776,СВЦЭМ!$A$33:$A$776,$A159,СВЦЭМ!$B$33:$B$776,K$147)+'СЕТ СН'!$F$15</f>
        <v>183.66751755000001</v>
      </c>
      <c r="L159" s="36">
        <f>SUMIFS(СВЦЭМ!$E$33:$E$776,СВЦЭМ!$A$33:$A$776,$A159,СВЦЭМ!$B$33:$B$776,L$147)+'СЕТ СН'!$F$15</f>
        <v>182.85877982</v>
      </c>
      <c r="M159" s="36">
        <f>SUMIFS(СВЦЭМ!$E$33:$E$776,СВЦЭМ!$A$33:$A$776,$A159,СВЦЭМ!$B$33:$B$776,M$147)+'СЕТ СН'!$F$15</f>
        <v>179.43101551000001</v>
      </c>
      <c r="N159" s="36">
        <f>SUMIFS(СВЦЭМ!$E$33:$E$776,СВЦЭМ!$A$33:$A$776,$A159,СВЦЭМ!$B$33:$B$776,N$147)+'СЕТ СН'!$F$15</f>
        <v>178.77992639999999</v>
      </c>
      <c r="O159" s="36">
        <f>SUMIFS(СВЦЭМ!$E$33:$E$776,СВЦЭМ!$A$33:$A$776,$A159,СВЦЭМ!$B$33:$B$776,O$147)+'СЕТ СН'!$F$15</f>
        <v>178.90045896000001</v>
      </c>
      <c r="P159" s="36">
        <f>SUMIFS(СВЦЭМ!$E$33:$E$776,СВЦЭМ!$A$33:$A$776,$A159,СВЦЭМ!$B$33:$B$776,P$147)+'СЕТ СН'!$F$15</f>
        <v>178.57425635999999</v>
      </c>
      <c r="Q159" s="36">
        <f>SUMIFS(СВЦЭМ!$E$33:$E$776,СВЦЭМ!$A$33:$A$776,$A159,СВЦЭМ!$B$33:$B$776,Q$147)+'СЕТ СН'!$F$15</f>
        <v>178.06247719000001</v>
      </c>
      <c r="R159" s="36">
        <f>SUMIFS(СВЦЭМ!$E$33:$E$776,СВЦЭМ!$A$33:$A$776,$A159,СВЦЭМ!$B$33:$B$776,R$147)+'СЕТ СН'!$F$15</f>
        <v>177.67473446</v>
      </c>
      <c r="S159" s="36">
        <f>SUMIFS(СВЦЭМ!$E$33:$E$776,СВЦЭМ!$A$33:$A$776,$A159,СВЦЭМ!$B$33:$B$776,S$147)+'СЕТ СН'!$F$15</f>
        <v>178.36942877999999</v>
      </c>
      <c r="T159" s="36">
        <f>SUMIFS(СВЦЭМ!$E$33:$E$776,СВЦЭМ!$A$33:$A$776,$A159,СВЦЭМ!$B$33:$B$776,T$147)+'СЕТ СН'!$F$15</f>
        <v>179.25800151999999</v>
      </c>
      <c r="U159" s="36">
        <f>SUMIFS(СВЦЭМ!$E$33:$E$776,СВЦЭМ!$A$33:$A$776,$A159,СВЦЭМ!$B$33:$B$776,U$147)+'СЕТ СН'!$F$15</f>
        <v>180.81708846000001</v>
      </c>
      <c r="V159" s="36">
        <f>SUMIFS(СВЦЭМ!$E$33:$E$776,СВЦЭМ!$A$33:$A$776,$A159,СВЦЭМ!$B$33:$B$776,V$147)+'СЕТ СН'!$F$15</f>
        <v>177.13466858999999</v>
      </c>
      <c r="W159" s="36">
        <f>SUMIFS(СВЦЭМ!$E$33:$E$776,СВЦЭМ!$A$33:$A$776,$A159,СВЦЭМ!$B$33:$B$776,W$147)+'СЕТ СН'!$F$15</f>
        <v>177.68850907000001</v>
      </c>
      <c r="X159" s="36">
        <f>SUMIFS(СВЦЭМ!$E$33:$E$776,СВЦЭМ!$A$33:$A$776,$A159,СВЦЭМ!$B$33:$B$776,X$147)+'СЕТ СН'!$F$15</f>
        <v>175.36273811999999</v>
      </c>
      <c r="Y159" s="36">
        <f>SUMIFS(СВЦЭМ!$E$33:$E$776,СВЦЭМ!$A$33:$A$776,$A159,СВЦЭМ!$B$33:$B$776,Y$147)+'СЕТ СН'!$F$15</f>
        <v>174.28916912</v>
      </c>
    </row>
    <row r="160" spans="1:27" ht="15.75" x14ac:dyDescent="0.2">
      <c r="A160" s="35">
        <f t="shared" si="4"/>
        <v>43874</v>
      </c>
      <c r="B160" s="36">
        <f>SUMIFS(СВЦЭМ!$E$33:$E$776,СВЦЭМ!$A$33:$A$776,$A160,СВЦЭМ!$B$33:$B$776,B$147)+'СЕТ СН'!$F$15</f>
        <v>183.38575793999999</v>
      </c>
      <c r="C160" s="36">
        <f>SUMIFS(СВЦЭМ!$E$33:$E$776,СВЦЭМ!$A$33:$A$776,$A160,СВЦЭМ!$B$33:$B$776,C$147)+'СЕТ СН'!$F$15</f>
        <v>187.14099479000001</v>
      </c>
      <c r="D160" s="36">
        <f>SUMIFS(СВЦЭМ!$E$33:$E$776,СВЦЭМ!$A$33:$A$776,$A160,СВЦЭМ!$B$33:$B$776,D$147)+'СЕТ СН'!$F$15</f>
        <v>189.87617928</v>
      </c>
      <c r="E160" s="36">
        <f>SUMIFS(СВЦЭМ!$E$33:$E$776,СВЦЭМ!$A$33:$A$776,$A160,СВЦЭМ!$B$33:$B$776,E$147)+'СЕТ СН'!$F$15</f>
        <v>192.17784717999999</v>
      </c>
      <c r="F160" s="36">
        <f>SUMIFS(СВЦЭМ!$E$33:$E$776,СВЦЭМ!$A$33:$A$776,$A160,СВЦЭМ!$B$33:$B$776,F$147)+'СЕТ СН'!$F$15</f>
        <v>191.11418094000001</v>
      </c>
      <c r="G160" s="36">
        <f>SUMIFS(СВЦЭМ!$E$33:$E$776,СВЦЭМ!$A$33:$A$776,$A160,СВЦЭМ!$B$33:$B$776,G$147)+'СЕТ СН'!$F$15</f>
        <v>188.66530700000001</v>
      </c>
      <c r="H160" s="36">
        <f>SUMIFS(СВЦЭМ!$E$33:$E$776,СВЦЭМ!$A$33:$A$776,$A160,СВЦЭМ!$B$33:$B$776,H$147)+'СЕТ СН'!$F$15</f>
        <v>183.53726761999999</v>
      </c>
      <c r="I160" s="36">
        <f>SUMIFS(СВЦЭМ!$E$33:$E$776,СВЦЭМ!$A$33:$A$776,$A160,СВЦЭМ!$B$33:$B$776,I$147)+'СЕТ СН'!$F$15</f>
        <v>178.62263622</v>
      </c>
      <c r="J160" s="36">
        <f>SUMIFS(СВЦЭМ!$E$33:$E$776,СВЦЭМ!$A$33:$A$776,$A160,СВЦЭМ!$B$33:$B$776,J$147)+'СЕТ СН'!$F$15</f>
        <v>177.73942192000001</v>
      </c>
      <c r="K160" s="36">
        <f>SUMIFS(СВЦЭМ!$E$33:$E$776,СВЦЭМ!$A$33:$A$776,$A160,СВЦЭМ!$B$33:$B$776,K$147)+'СЕТ СН'!$F$15</f>
        <v>174.34628731999999</v>
      </c>
      <c r="L160" s="36">
        <f>SUMIFS(СВЦЭМ!$E$33:$E$776,СВЦЭМ!$A$33:$A$776,$A160,СВЦЭМ!$B$33:$B$776,L$147)+'СЕТ СН'!$F$15</f>
        <v>173.65713285999999</v>
      </c>
      <c r="M160" s="36">
        <f>SUMIFS(СВЦЭМ!$E$33:$E$776,СВЦЭМ!$A$33:$A$776,$A160,СВЦЭМ!$B$33:$B$776,M$147)+'СЕТ СН'!$F$15</f>
        <v>175.92240760999999</v>
      </c>
      <c r="N160" s="36">
        <f>SUMIFS(СВЦЭМ!$E$33:$E$776,СВЦЭМ!$A$33:$A$776,$A160,СВЦЭМ!$B$33:$B$776,N$147)+'СЕТ СН'!$F$15</f>
        <v>180.36023415</v>
      </c>
      <c r="O160" s="36">
        <f>SUMIFS(СВЦЭМ!$E$33:$E$776,СВЦЭМ!$A$33:$A$776,$A160,СВЦЭМ!$B$33:$B$776,O$147)+'СЕТ СН'!$F$15</f>
        <v>181.90267030000001</v>
      </c>
      <c r="P160" s="36">
        <f>SUMIFS(СВЦЭМ!$E$33:$E$776,СВЦЭМ!$A$33:$A$776,$A160,СВЦЭМ!$B$33:$B$776,P$147)+'СЕТ СН'!$F$15</f>
        <v>183.07121825999999</v>
      </c>
      <c r="Q160" s="36">
        <f>SUMIFS(СВЦЭМ!$E$33:$E$776,СВЦЭМ!$A$33:$A$776,$A160,СВЦЭМ!$B$33:$B$776,Q$147)+'СЕТ СН'!$F$15</f>
        <v>183.59179042</v>
      </c>
      <c r="R160" s="36">
        <f>SUMIFS(СВЦЭМ!$E$33:$E$776,СВЦЭМ!$A$33:$A$776,$A160,СВЦЭМ!$B$33:$B$776,R$147)+'СЕТ СН'!$F$15</f>
        <v>183.57912311999999</v>
      </c>
      <c r="S160" s="36">
        <f>SUMIFS(СВЦЭМ!$E$33:$E$776,СВЦЭМ!$A$33:$A$776,$A160,СВЦЭМ!$B$33:$B$776,S$147)+'СЕТ СН'!$F$15</f>
        <v>180.34072241999999</v>
      </c>
      <c r="T160" s="36">
        <f>SUMIFS(СВЦЭМ!$E$33:$E$776,СВЦЭМ!$A$33:$A$776,$A160,СВЦЭМ!$B$33:$B$776,T$147)+'СЕТ СН'!$F$15</f>
        <v>172.58641779999999</v>
      </c>
      <c r="U160" s="36">
        <f>SUMIFS(СВЦЭМ!$E$33:$E$776,СВЦЭМ!$A$33:$A$776,$A160,СВЦЭМ!$B$33:$B$776,U$147)+'СЕТ СН'!$F$15</f>
        <v>170.60429055</v>
      </c>
      <c r="V160" s="36">
        <f>SUMIFS(СВЦЭМ!$E$33:$E$776,СВЦЭМ!$A$33:$A$776,$A160,СВЦЭМ!$B$33:$B$776,V$147)+'СЕТ СН'!$F$15</f>
        <v>169.46918074999999</v>
      </c>
      <c r="W160" s="36">
        <f>SUMIFS(СВЦЭМ!$E$33:$E$776,СВЦЭМ!$A$33:$A$776,$A160,СВЦЭМ!$B$33:$B$776,W$147)+'СЕТ СН'!$F$15</f>
        <v>173.31383474</v>
      </c>
      <c r="X160" s="36">
        <f>SUMIFS(СВЦЭМ!$E$33:$E$776,СВЦЭМ!$A$33:$A$776,$A160,СВЦЭМ!$B$33:$B$776,X$147)+'СЕТ СН'!$F$15</f>
        <v>176.04428687000001</v>
      </c>
      <c r="Y160" s="36">
        <f>SUMIFS(СВЦЭМ!$E$33:$E$776,СВЦЭМ!$A$33:$A$776,$A160,СВЦЭМ!$B$33:$B$776,Y$147)+'СЕТ СН'!$F$15</f>
        <v>180.73223978999999</v>
      </c>
    </row>
    <row r="161" spans="1:25" ht="15.75" x14ac:dyDescent="0.2">
      <c r="A161" s="35">
        <f t="shared" si="4"/>
        <v>43875</v>
      </c>
      <c r="B161" s="36">
        <f>SUMIFS(СВЦЭМ!$E$33:$E$776,СВЦЭМ!$A$33:$A$776,$A161,СВЦЭМ!$B$33:$B$776,B$147)+'СЕТ СН'!$F$15</f>
        <v>186.36623978</v>
      </c>
      <c r="C161" s="36">
        <f>SUMIFS(СВЦЭМ!$E$33:$E$776,СВЦЭМ!$A$33:$A$776,$A161,СВЦЭМ!$B$33:$B$776,C$147)+'СЕТ СН'!$F$15</f>
        <v>190.28951649000001</v>
      </c>
      <c r="D161" s="36">
        <f>SUMIFS(СВЦЭМ!$E$33:$E$776,СВЦЭМ!$A$33:$A$776,$A161,СВЦЭМ!$B$33:$B$776,D$147)+'СЕТ СН'!$F$15</f>
        <v>193.88203944</v>
      </c>
      <c r="E161" s="36">
        <f>SUMIFS(СВЦЭМ!$E$33:$E$776,СВЦЭМ!$A$33:$A$776,$A161,СВЦЭМ!$B$33:$B$776,E$147)+'СЕТ СН'!$F$15</f>
        <v>193.51522607999999</v>
      </c>
      <c r="F161" s="36">
        <f>SUMIFS(СВЦЭМ!$E$33:$E$776,СВЦЭМ!$A$33:$A$776,$A161,СВЦЭМ!$B$33:$B$776,F$147)+'СЕТ СН'!$F$15</f>
        <v>192.51775905</v>
      </c>
      <c r="G161" s="36">
        <f>SUMIFS(СВЦЭМ!$E$33:$E$776,СВЦЭМ!$A$33:$A$776,$A161,СВЦЭМ!$B$33:$B$776,G$147)+'СЕТ СН'!$F$15</f>
        <v>190.32156631999999</v>
      </c>
      <c r="H161" s="36">
        <f>SUMIFS(СВЦЭМ!$E$33:$E$776,СВЦЭМ!$A$33:$A$776,$A161,СВЦЭМ!$B$33:$B$776,H$147)+'СЕТ СН'!$F$15</f>
        <v>183.77097760999999</v>
      </c>
      <c r="I161" s="36">
        <f>SUMIFS(СВЦЭМ!$E$33:$E$776,СВЦЭМ!$A$33:$A$776,$A161,СВЦЭМ!$B$33:$B$776,I$147)+'СЕТ СН'!$F$15</f>
        <v>179.12659212</v>
      </c>
      <c r="J161" s="36">
        <f>SUMIFS(СВЦЭМ!$E$33:$E$776,СВЦЭМ!$A$33:$A$776,$A161,СВЦЭМ!$B$33:$B$776,J$147)+'СЕТ СН'!$F$15</f>
        <v>175.95861092999999</v>
      </c>
      <c r="K161" s="36">
        <f>SUMIFS(СВЦЭМ!$E$33:$E$776,СВЦЭМ!$A$33:$A$776,$A161,СВЦЭМ!$B$33:$B$776,K$147)+'СЕТ СН'!$F$15</f>
        <v>172.07146865999999</v>
      </c>
      <c r="L161" s="36">
        <f>SUMIFS(СВЦЭМ!$E$33:$E$776,СВЦЭМ!$A$33:$A$776,$A161,СВЦЭМ!$B$33:$B$776,L$147)+'СЕТ СН'!$F$15</f>
        <v>171.66448774</v>
      </c>
      <c r="M161" s="36">
        <f>SUMIFS(СВЦЭМ!$E$33:$E$776,СВЦЭМ!$A$33:$A$776,$A161,СВЦЭМ!$B$33:$B$776,M$147)+'СЕТ СН'!$F$15</f>
        <v>171.62967739000001</v>
      </c>
      <c r="N161" s="36">
        <f>SUMIFS(СВЦЭМ!$E$33:$E$776,СВЦЭМ!$A$33:$A$776,$A161,СВЦЭМ!$B$33:$B$776,N$147)+'СЕТ СН'!$F$15</f>
        <v>176.26509838000001</v>
      </c>
      <c r="O161" s="36">
        <f>SUMIFS(СВЦЭМ!$E$33:$E$776,СВЦЭМ!$A$33:$A$776,$A161,СВЦЭМ!$B$33:$B$776,O$147)+'СЕТ СН'!$F$15</f>
        <v>178.41929493000001</v>
      </c>
      <c r="P161" s="36">
        <f>SUMIFS(СВЦЭМ!$E$33:$E$776,СВЦЭМ!$A$33:$A$776,$A161,СВЦЭМ!$B$33:$B$776,P$147)+'СЕТ СН'!$F$15</f>
        <v>180.46139817</v>
      </c>
      <c r="Q161" s="36">
        <f>SUMIFS(СВЦЭМ!$E$33:$E$776,СВЦЭМ!$A$33:$A$776,$A161,СВЦЭМ!$B$33:$B$776,Q$147)+'СЕТ СН'!$F$15</f>
        <v>181.47182774999999</v>
      </c>
      <c r="R161" s="36">
        <f>SUMIFS(СВЦЭМ!$E$33:$E$776,СВЦЭМ!$A$33:$A$776,$A161,СВЦЭМ!$B$33:$B$776,R$147)+'СЕТ СН'!$F$15</f>
        <v>180.16381677999999</v>
      </c>
      <c r="S161" s="36">
        <f>SUMIFS(СВЦЭМ!$E$33:$E$776,СВЦЭМ!$A$33:$A$776,$A161,СВЦЭМ!$B$33:$B$776,S$147)+'СЕТ СН'!$F$15</f>
        <v>176.31550469999999</v>
      </c>
      <c r="T161" s="36">
        <f>SUMIFS(СВЦЭМ!$E$33:$E$776,СВЦЭМ!$A$33:$A$776,$A161,СВЦЭМ!$B$33:$B$776,T$147)+'СЕТ СН'!$F$15</f>
        <v>172.59437270999999</v>
      </c>
      <c r="U161" s="36">
        <f>SUMIFS(СВЦЭМ!$E$33:$E$776,СВЦЭМ!$A$33:$A$776,$A161,СВЦЭМ!$B$33:$B$776,U$147)+'СЕТ СН'!$F$15</f>
        <v>171.6747</v>
      </c>
      <c r="V161" s="36">
        <f>SUMIFS(СВЦЭМ!$E$33:$E$776,СВЦЭМ!$A$33:$A$776,$A161,СВЦЭМ!$B$33:$B$776,V$147)+'СЕТ СН'!$F$15</f>
        <v>172.29862882</v>
      </c>
      <c r="W161" s="36">
        <f>SUMIFS(СВЦЭМ!$E$33:$E$776,СВЦЭМ!$A$33:$A$776,$A161,СВЦЭМ!$B$33:$B$776,W$147)+'СЕТ СН'!$F$15</f>
        <v>176.24440421</v>
      </c>
      <c r="X161" s="36">
        <f>SUMIFS(СВЦЭМ!$E$33:$E$776,СВЦЭМ!$A$33:$A$776,$A161,СВЦЭМ!$B$33:$B$776,X$147)+'СЕТ СН'!$F$15</f>
        <v>179.89035267</v>
      </c>
      <c r="Y161" s="36">
        <f>SUMIFS(СВЦЭМ!$E$33:$E$776,СВЦЭМ!$A$33:$A$776,$A161,СВЦЭМ!$B$33:$B$776,Y$147)+'СЕТ СН'!$F$15</f>
        <v>180.80962983000001</v>
      </c>
    </row>
    <row r="162" spans="1:25" ht="15.75" x14ac:dyDescent="0.2">
      <c r="A162" s="35">
        <f t="shared" si="4"/>
        <v>43876</v>
      </c>
      <c r="B162" s="36">
        <f>SUMIFS(СВЦЭМ!$E$33:$E$776,СВЦЭМ!$A$33:$A$776,$A162,СВЦЭМ!$B$33:$B$776,B$147)+'СЕТ СН'!$F$15</f>
        <v>161.29163491</v>
      </c>
      <c r="C162" s="36">
        <f>SUMIFS(СВЦЭМ!$E$33:$E$776,СВЦЭМ!$A$33:$A$776,$A162,СВЦЭМ!$B$33:$B$776,C$147)+'СЕТ СН'!$F$15</f>
        <v>164.85059522</v>
      </c>
      <c r="D162" s="36">
        <f>SUMIFS(СВЦЭМ!$E$33:$E$776,СВЦЭМ!$A$33:$A$776,$A162,СВЦЭМ!$B$33:$B$776,D$147)+'СЕТ СН'!$F$15</f>
        <v>170.10516881000001</v>
      </c>
      <c r="E162" s="36">
        <f>SUMIFS(СВЦЭМ!$E$33:$E$776,СВЦЭМ!$A$33:$A$776,$A162,СВЦЭМ!$B$33:$B$776,E$147)+'СЕТ СН'!$F$15</f>
        <v>173.29997295000001</v>
      </c>
      <c r="F162" s="36">
        <f>SUMIFS(СВЦЭМ!$E$33:$E$776,СВЦЭМ!$A$33:$A$776,$A162,СВЦЭМ!$B$33:$B$776,F$147)+'СЕТ СН'!$F$15</f>
        <v>173.18271831000001</v>
      </c>
      <c r="G162" s="36">
        <f>SUMIFS(СВЦЭМ!$E$33:$E$776,СВЦЭМ!$A$33:$A$776,$A162,СВЦЭМ!$B$33:$B$776,G$147)+'СЕТ СН'!$F$15</f>
        <v>170.36244052999999</v>
      </c>
      <c r="H162" s="36">
        <f>SUMIFS(СВЦЭМ!$E$33:$E$776,СВЦЭМ!$A$33:$A$776,$A162,СВЦЭМ!$B$33:$B$776,H$147)+'СЕТ СН'!$F$15</f>
        <v>169.06669546000001</v>
      </c>
      <c r="I162" s="36">
        <f>SUMIFS(СВЦЭМ!$E$33:$E$776,СВЦЭМ!$A$33:$A$776,$A162,СВЦЭМ!$B$33:$B$776,I$147)+'СЕТ СН'!$F$15</f>
        <v>169.43053148000001</v>
      </c>
      <c r="J162" s="36">
        <f>SUMIFS(СВЦЭМ!$E$33:$E$776,СВЦЭМ!$A$33:$A$776,$A162,СВЦЭМ!$B$33:$B$776,J$147)+'СЕТ СН'!$F$15</f>
        <v>173.64126883</v>
      </c>
      <c r="K162" s="36">
        <f>SUMIFS(СВЦЭМ!$E$33:$E$776,СВЦЭМ!$A$33:$A$776,$A162,СВЦЭМ!$B$33:$B$776,K$147)+'СЕТ СН'!$F$15</f>
        <v>175.80272902999999</v>
      </c>
      <c r="L162" s="36">
        <f>SUMIFS(СВЦЭМ!$E$33:$E$776,СВЦЭМ!$A$33:$A$776,$A162,СВЦЭМ!$B$33:$B$776,L$147)+'СЕТ СН'!$F$15</f>
        <v>177.17557636999999</v>
      </c>
      <c r="M162" s="36">
        <f>SUMIFS(СВЦЭМ!$E$33:$E$776,СВЦЭМ!$A$33:$A$776,$A162,СВЦЭМ!$B$33:$B$776,M$147)+'СЕТ СН'!$F$15</f>
        <v>174.38108538</v>
      </c>
      <c r="N162" s="36">
        <f>SUMIFS(СВЦЭМ!$E$33:$E$776,СВЦЭМ!$A$33:$A$776,$A162,СВЦЭМ!$B$33:$B$776,N$147)+'СЕТ СН'!$F$15</f>
        <v>173.63546484</v>
      </c>
      <c r="O162" s="36">
        <f>SUMIFS(СВЦЭМ!$E$33:$E$776,СВЦЭМ!$A$33:$A$776,$A162,СВЦЭМ!$B$33:$B$776,O$147)+'СЕТ СН'!$F$15</f>
        <v>173.58429096</v>
      </c>
      <c r="P162" s="36">
        <f>SUMIFS(СВЦЭМ!$E$33:$E$776,СВЦЭМ!$A$33:$A$776,$A162,СВЦЭМ!$B$33:$B$776,P$147)+'СЕТ СН'!$F$15</f>
        <v>171.03814838</v>
      </c>
      <c r="Q162" s="36">
        <f>SUMIFS(СВЦЭМ!$E$33:$E$776,СВЦЭМ!$A$33:$A$776,$A162,СВЦЭМ!$B$33:$B$776,Q$147)+'СЕТ СН'!$F$15</f>
        <v>168.27706026000001</v>
      </c>
      <c r="R162" s="36">
        <f>SUMIFS(СВЦЭМ!$E$33:$E$776,СВЦЭМ!$A$33:$A$776,$A162,СВЦЭМ!$B$33:$B$776,R$147)+'СЕТ СН'!$F$15</f>
        <v>169.68626842</v>
      </c>
      <c r="S162" s="36">
        <f>SUMIFS(СВЦЭМ!$E$33:$E$776,СВЦЭМ!$A$33:$A$776,$A162,СВЦЭМ!$B$33:$B$776,S$147)+'СЕТ СН'!$F$15</f>
        <v>170.99366891</v>
      </c>
      <c r="T162" s="36">
        <f>SUMIFS(СВЦЭМ!$E$33:$E$776,СВЦЭМ!$A$33:$A$776,$A162,СВЦЭМ!$B$33:$B$776,T$147)+'СЕТ СН'!$F$15</f>
        <v>174.23622112999999</v>
      </c>
      <c r="U162" s="36">
        <f>SUMIFS(СВЦЭМ!$E$33:$E$776,СВЦЭМ!$A$33:$A$776,$A162,СВЦЭМ!$B$33:$B$776,U$147)+'СЕТ СН'!$F$15</f>
        <v>175.12135092</v>
      </c>
      <c r="V162" s="36">
        <f>SUMIFS(СВЦЭМ!$E$33:$E$776,СВЦЭМ!$A$33:$A$776,$A162,СВЦЭМ!$B$33:$B$776,V$147)+'СЕТ СН'!$F$15</f>
        <v>171.6276953</v>
      </c>
      <c r="W162" s="36">
        <f>SUMIFS(СВЦЭМ!$E$33:$E$776,СВЦЭМ!$A$33:$A$776,$A162,СВЦЭМ!$B$33:$B$776,W$147)+'СЕТ СН'!$F$15</f>
        <v>171.21954262</v>
      </c>
      <c r="X162" s="36">
        <f>SUMIFS(СВЦЭМ!$E$33:$E$776,СВЦЭМ!$A$33:$A$776,$A162,СВЦЭМ!$B$33:$B$776,X$147)+'СЕТ СН'!$F$15</f>
        <v>169.88141081000001</v>
      </c>
      <c r="Y162" s="36">
        <f>SUMIFS(СВЦЭМ!$E$33:$E$776,СВЦЭМ!$A$33:$A$776,$A162,СВЦЭМ!$B$33:$B$776,Y$147)+'СЕТ СН'!$F$15</f>
        <v>163.88542802000001</v>
      </c>
    </row>
    <row r="163" spans="1:25" ht="15.75" x14ac:dyDescent="0.2">
      <c r="A163" s="35">
        <f t="shared" si="4"/>
        <v>43877</v>
      </c>
      <c r="B163" s="36">
        <f>SUMIFS(СВЦЭМ!$E$33:$E$776,СВЦЭМ!$A$33:$A$776,$A163,СВЦЭМ!$B$33:$B$776,B$147)+'СЕТ СН'!$F$15</f>
        <v>185.0132634</v>
      </c>
      <c r="C163" s="36">
        <f>SUMIFS(СВЦЭМ!$E$33:$E$776,СВЦЭМ!$A$33:$A$776,$A163,СВЦЭМ!$B$33:$B$776,C$147)+'СЕТ СН'!$F$15</f>
        <v>191.60077057999999</v>
      </c>
      <c r="D163" s="36">
        <f>SUMIFS(СВЦЭМ!$E$33:$E$776,СВЦЭМ!$A$33:$A$776,$A163,СВЦЭМ!$B$33:$B$776,D$147)+'СЕТ СН'!$F$15</f>
        <v>194.02089955</v>
      </c>
      <c r="E163" s="36">
        <f>SUMIFS(СВЦЭМ!$E$33:$E$776,СВЦЭМ!$A$33:$A$776,$A163,СВЦЭМ!$B$33:$B$776,E$147)+'СЕТ СН'!$F$15</f>
        <v>195.90642625000001</v>
      </c>
      <c r="F163" s="36">
        <f>SUMIFS(СВЦЭМ!$E$33:$E$776,СВЦЭМ!$A$33:$A$776,$A163,СВЦЭМ!$B$33:$B$776,F$147)+'СЕТ СН'!$F$15</f>
        <v>196.10741784000001</v>
      </c>
      <c r="G163" s="36">
        <f>SUMIFS(СВЦЭМ!$E$33:$E$776,СВЦЭМ!$A$33:$A$776,$A163,СВЦЭМ!$B$33:$B$776,G$147)+'СЕТ СН'!$F$15</f>
        <v>193.82473906999999</v>
      </c>
      <c r="H163" s="36">
        <f>SUMIFS(СВЦЭМ!$E$33:$E$776,СВЦЭМ!$A$33:$A$776,$A163,СВЦЭМ!$B$33:$B$776,H$147)+'СЕТ СН'!$F$15</f>
        <v>188.18163539</v>
      </c>
      <c r="I163" s="36">
        <f>SUMIFS(СВЦЭМ!$E$33:$E$776,СВЦЭМ!$A$33:$A$776,$A163,СВЦЭМ!$B$33:$B$776,I$147)+'СЕТ СН'!$F$15</f>
        <v>182.20514306000001</v>
      </c>
      <c r="J163" s="36">
        <f>SUMIFS(СВЦЭМ!$E$33:$E$776,СВЦЭМ!$A$33:$A$776,$A163,СВЦЭМ!$B$33:$B$776,J$147)+'СЕТ СН'!$F$15</f>
        <v>175.21868713999999</v>
      </c>
      <c r="K163" s="36">
        <f>SUMIFS(СВЦЭМ!$E$33:$E$776,СВЦЭМ!$A$33:$A$776,$A163,СВЦЭМ!$B$33:$B$776,K$147)+'СЕТ СН'!$F$15</f>
        <v>170.53840154</v>
      </c>
      <c r="L163" s="36">
        <f>SUMIFS(СВЦЭМ!$E$33:$E$776,СВЦЭМ!$A$33:$A$776,$A163,СВЦЭМ!$B$33:$B$776,L$147)+'СЕТ СН'!$F$15</f>
        <v>168.22070120000001</v>
      </c>
      <c r="M163" s="36">
        <f>SUMIFS(СВЦЭМ!$E$33:$E$776,СВЦЭМ!$A$33:$A$776,$A163,СВЦЭМ!$B$33:$B$776,M$147)+'СЕТ СН'!$F$15</f>
        <v>170.11733586</v>
      </c>
      <c r="N163" s="36">
        <f>SUMIFS(СВЦЭМ!$E$33:$E$776,СВЦЭМ!$A$33:$A$776,$A163,СВЦЭМ!$B$33:$B$776,N$147)+'СЕТ СН'!$F$15</f>
        <v>172.90214573</v>
      </c>
      <c r="O163" s="36">
        <f>SUMIFS(СВЦЭМ!$E$33:$E$776,СВЦЭМ!$A$33:$A$776,$A163,СВЦЭМ!$B$33:$B$776,O$147)+'СЕТ СН'!$F$15</f>
        <v>175.40100452999999</v>
      </c>
      <c r="P163" s="36">
        <f>SUMIFS(СВЦЭМ!$E$33:$E$776,СВЦЭМ!$A$33:$A$776,$A163,СВЦЭМ!$B$33:$B$776,P$147)+'СЕТ СН'!$F$15</f>
        <v>178.49725848</v>
      </c>
      <c r="Q163" s="36">
        <f>SUMIFS(СВЦЭМ!$E$33:$E$776,СВЦЭМ!$A$33:$A$776,$A163,СВЦЭМ!$B$33:$B$776,Q$147)+'СЕТ СН'!$F$15</f>
        <v>180.07711558</v>
      </c>
      <c r="R163" s="36">
        <f>SUMIFS(СВЦЭМ!$E$33:$E$776,СВЦЭМ!$A$33:$A$776,$A163,СВЦЭМ!$B$33:$B$776,R$147)+'СЕТ СН'!$F$15</f>
        <v>178.57610971</v>
      </c>
      <c r="S163" s="36">
        <f>SUMIFS(СВЦЭМ!$E$33:$E$776,СВЦЭМ!$A$33:$A$776,$A163,СВЦЭМ!$B$33:$B$776,S$147)+'СЕТ СН'!$F$15</f>
        <v>176.55714484000001</v>
      </c>
      <c r="T163" s="36">
        <f>SUMIFS(СВЦЭМ!$E$33:$E$776,СВЦЭМ!$A$33:$A$776,$A163,СВЦЭМ!$B$33:$B$776,T$147)+'СЕТ СН'!$F$15</f>
        <v>170.31196316</v>
      </c>
      <c r="U163" s="36">
        <f>SUMIFS(СВЦЭМ!$E$33:$E$776,СВЦЭМ!$A$33:$A$776,$A163,СВЦЭМ!$B$33:$B$776,U$147)+'СЕТ СН'!$F$15</f>
        <v>170.64649224999999</v>
      </c>
      <c r="V163" s="36">
        <f>SUMIFS(СВЦЭМ!$E$33:$E$776,СВЦЭМ!$A$33:$A$776,$A163,СВЦЭМ!$B$33:$B$776,V$147)+'СЕТ СН'!$F$15</f>
        <v>171.73563547000001</v>
      </c>
      <c r="W163" s="36">
        <f>SUMIFS(СВЦЭМ!$E$33:$E$776,СВЦЭМ!$A$33:$A$776,$A163,СВЦЭМ!$B$33:$B$776,W$147)+'СЕТ СН'!$F$15</f>
        <v>175.72118788</v>
      </c>
      <c r="X163" s="36">
        <f>SUMIFS(СВЦЭМ!$E$33:$E$776,СВЦЭМ!$A$33:$A$776,$A163,СВЦЭМ!$B$33:$B$776,X$147)+'СЕТ СН'!$F$15</f>
        <v>173.16589854</v>
      </c>
      <c r="Y163" s="36">
        <f>SUMIFS(СВЦЭМ!$E$33:$E$776,СВЦЭМ!$A$33:$A$776,$A163,СВЦЭМ!$B$33:$B$776,Y$147)+'СЕТ СН'!$F$15</f>
        <v>178.13842847999999</v>
      </c>
    </row>
    <row r="164" spans="1:25" ht="15.75" x14ac:dyDescent="0.2">
      <c r="A164" s="35">
        <f t="shared" si="4"/>
        <v>43878</v>
      </c>
      <c r="B164" s="36">
        <f>SUMIFS(СВЦЭМ!$E$33:$E$776,СВЦЭМ!$A$33:$A$776,$A164,СВЦЭМ!$B$33:$B$776,B$147)+'СЕТ СН'!$F$15</f>
        <v>183.68594770999999</v>
      </c>
      <c r="C164" s="36">
        <f>SUMIFS(СВЦЭМ!$E$33:$E$776,СВЦЭМ!$A$33:$A$776,$A164,СВЦЭМ!$B$33:$B$776,C$147)+'СЕТ СН'!$F$15</f>
        <v>186.76981384000001</v>
      </c>
      <c r="D164" s="36">
        <f>SUMIFS(СВЦЭМ!$E$33:$E$776,СВЦЭМ!$A$33:$A$776,$A164,СВЦЭМ!$B$33:$B$776,D$147)+'СЕТ СН'!$F$15</f>
        <v>189.65472840000001</v>
      </c>
      <c r="E164" s="36">
        <f>SUMIFS(СВЦЭМ!$E$33:$E$776,СВЦЭМ!$A$33:$A$776,$A164,СВЦЭМ!$B$33:$B$776,E$147)+'СЕТ СН'!$F$15</f>
        <v>191.18770458</v>
      </c>
      <c r="F164" s="36">
        <f>SUMIFS(СВЦЭМ!$E$33:$E$776,СВЦЭМ!$A$33:$A$776,$A164,СВЦЭМ!$B$33:$B$776,F$147)+'СЕТ СН'!$F$15</f>
        <v>190.75642285000001</v>
      </c>
      <c r="G164" s="36">
        <f>SUMIFS(СВЦЭМ!$E$33:$E$776,СВЦЭМ!$A$33:$A$776,$A164,СВЦЭМ!$B$33:$B$776,G$147)+'СЕТ СН'!$F$15</f>
        <v>187.28823625000001</v>
      </c>
      <c r="H164" s="36">
        <f>SUMIFS(СВЦЭМ!$E$33:$E$776,СВЦЭМ!$A$33:$A$776,$A164,СВЦЭМ!$B$33:$B$776,H$147)+'СЕТ СН'!$F$15</f>
        <v>179.78404621000001</v>
      </c>
      <c r="I164" s="36">
        <f>SUMIFS(СВЦЭМ!$E$33:$E$776,СВЦЭМ!$A$33:$A$776,$A164,СВЦЭМ!$B$33:$B$776,I$147)+'СЕТ СН'!$F$15</f>
        <v>173.75392608000001</v>
      </c>
      <c r="J164" s="36">
        <f>SUMIFS(СВЦЭМ!$E$33:$E$776,СВЦЭМ!$A$33:$A$776,$A164,СВЦЭМ!$B$33:$B$776,J$147)+'СЕТ СН'!$F$15</f>
        <v>179.11318997000001</v>
      </c>
      <c r="K164" s="36">
        <f>SUMIFS(СВЦЭМ!$E$33:$E$776,СВЦЭМ!$A$33:$A$776,$A164,СВЦЭМ!$B$33:$B$776,K$147)+'СЕТ СН'!$F$15</f>
        <v>173.16810794</v>
      </c>
      <c r="L164" s="36">
        <f>SUMIFS(СВЦЭМ!$E$33:$E$776,СВЦЭМ!$A$33:$A$776,$A164,СВЦЭМ!$B$33:$B$776,L$147)+'СЕТ СН'!$F$15</f>
        <v>171.72945730999999</v>
      </c>
      <c r="M164" s="36">
        <f>SUMIFS(СВЦЭМ!$E$33:$E$776,СВЦЭМ!$A$33:$A$776,$A164,СВЦЭМ!$B$33:$B$776,M$147)+'СЕТ СН'!$F$15</f>
        <v>174.23063531</v>
      </c>
      <c r="N164" s="36">
        <f>SUMIFS(СВЦЭМ!$E$33:$E$776,СВЦЭМ!$A$33:$A$776,$A164,СВЦЭМ!$B$33:$B$776,N$147)+'СЕТ СН'!$F$15</f>
        <v>177.54296445</v>
      </c>
      <c r="O164" s="36">
        <f>SUMIFS(СВЦЭМ!$E$33:$E$776,СВЦЭМ!$A$33:$A$776,$A164,СВЦЭМ!$B$33:$B$776,O$147)+'СЕТ СН'!$F$15</f>
        <v>179.38172084000001</v>
      </c>
      <c r="P164" s="36">
        <f>SUMIFS(СВЦЭМ!$E$33:$E$776,СВЦЭМ!$A$33:$A$776,$A164,СВЦЭМ!$B$33:$B$776,P$147)+'СЕТ СН'!$F$15</f>
        <v>183.41480634000001</v>
      </c>
      <c r="Q164" s="36">
        <f>SUMIFS(СВЦЭМ!$E$33:$E$776,СВЦЭМ!$A$33:$A$776,$A164,СВЦЭМ!$B$33:$B$776,Q$147)+'СЕТ СН'!$F$15</f>
        <v>187.50687274000001</v>
      </c>
      <c r="R164" s="36">
        <f>SUMIFS(СВЦЭМ!$E$33:$E$776,СВЦЭМ!$A$33:$A$776,$A164,СВЦЭМ!$B$33:$B$776,R$147)+'СЕТ СН'!$F$15</f>
        <v>187.05778190000001</v>
      </c>
      <c r="S164" s="36">
        <f>SUMIFS(СВЦЭМ!$E$33:$E$776,СВЦЭМ!$A$33:$A$776,$A164,СВЦЭМ!$B$33:$B$776,S$147)+'СЕТ СН'!$F$15</f>
        <v>183.16969595</v>
      </c>
      <c r="T164" s="36">
        <f>SUMIFS(СВЦЭМ!$E$33:$E$776,СВЦЭМ!$A$33:$A$776,$A164,СВЦЭМ!$B$33:$B$776,T$147)+'СЕТ СН'!$F$15</f>
        <v>174.90878043999999</v>
      </c>
      <c r="U164" s="36">
        <f>SUMIFS(СВЦЭМ!$E$33:$E$776,СВЦЭМ!$A$33:$A$776,$A164,СВЦЭМ!$B$33:$B$776,U$147)+'СЕТ СН'!$F$15</f>
        <v>172.23149455000001</v>
      </c>
      <c r="V164" s="36">
        <f>SUMIFS(СВЦЭМ!$E$33:$E$776,СВЦЭМ!$A$33:$A$776,$A164,СВЦЭМ!$B$33:$B$776,V$147)+'СЕТ СН'!$F$15</f>
        <v>173.14518433000001</v>
      </c>
      <c r="W164" s="36">
        <f>SUMIFS(СВЦЭМ!$E$33:$E$776,СВЦЭМ!$A$33:$A$776,$A164,СВЦЭМ!$B$33:$B$776,W$147)+'СЕТ СН'!$F$15</f>
        <v>178.02145003999999</v>
      </c>
      <c r="X164" s="36">
        <f>SUMIFS(СВЦЭМ!$E$33:$E$776,СВЦЭМ!$A$33:$A$776,$A164,СВЦЭМ!$B$33:$B$776,X$147)+'СЕТ СН'!$F$15</f>
        <v>180.37025795</v>
      </c>
      <c r="Y164" s="36">
        <f>SUMIFS(СВЦЭМ!$E$33:$E$776,СВЦЭМ!$A$33:$A$776,$A164,СВЦЭМ!$B$33:$B$776,Y$147)+'СЕТ СН'!$F$15</f>
        <v>188.27551306000001</v>
      </c>
    </row>
    <row r="165" spans="1:25" ht="15.75" x14ac:dyDescent="0.2">
      <c r="A165" s="35">
        <f t="shared" si="4"/>
        <v>43879</v>
      </c>
      <c r="B165" s="36">
        <f>SUMIFS(СВЦЭМ!$E$33:$E$776,СВЦЭМ!$A$33:$A$776,$A165,СВЦЭМ!$B$33:$B$776,B$147)+'СЕТ СН'!$F$15</f>
        <v>178.82219473999999</v>
      </c>
      <c r="C165" s="36">
        <f>SUMIFS(СВЦЭМ!$E$33:$E$776,СВЦЭМ!$A$33:$A$776,$A165,СВЦЭМ!$B$33:$B$776,C$147)+'СЕТ СН'!$F$15</f>
        <v>185.71144810000001</v>
      </c>
      <c r="D165" s="36">
        <f>SUMIFS(СВЦЭМ!$E$33:$E$776,СВЦЭМ!$A$33:$A$776,$A165,СВЦЭМ!$B$33:$B$776,D$147)+'СЕТ СН'!$F$15</f>
        <v>187.44649265000001</v>
      </c>
      <c r="E165" s="36">
        <f>SUMIFS(СВЦЭМ!$E$33:$E$776,СВЦЭМ!$A$33:$A$776,$A165,СВЦЭМ!$B$33:$B$776,E$147)+'СЕТ СН'!$F$15</f>
        <v>189.03652761999999</v>
      </c>
      <c r="F165" s="36">
        <f>SUMIFS(СВЦЭМ!$E$33:$E$776,СВЦЭМ!$A$33:$A$776,$A165,СВЦЭМ!$B$33:$B$776,F$147)+'СЕТ СН'!$F$15</f>
        <v>187.24864732</v>
      </c>
      <c r="G165" s="36">
        <f>SUMIFS(СВЦЭМ!$E$33:$E$776,СВЦЭМ!$A$33:$A$776,$A165,СВЦЭМ!$B$33:$B$776,G$147)+'СЕТ СН'!$F$15</f>
        <v>184.31576328</v>
      </c>
      <c r="H165" s="36">
        <f>SUMIFS(СВЦЭМ!$E$33:$E$776,СВЦЭМ!$A$33:$A$776,$A165,СВЦЭМ!$B$33:$B$776,H$147)+'СЕТ СН'!$F$15</f>
        <v>178.01663252</v>
      </c>
      <c r="I165" s="36">
        <f>SUMIFS(СВЦЭМ!$E$33:$E$776,СВЦЭМ!$A$33:$A$776,$A165,СВЦЭМ!$B$33:$B$776,I$147)+'СЕТ СН'!$F$15</f>
        <v>171.63624969</v>
      </c>
      <c r="J165" s="36">
        <f>SUMIFS(СВЦЭМ!$E$33:$E$776,СВЦЭМ!$A$33:$A$776,$A165,СВЦЭМ!$B$33:$B$776,J$147)+'СЕТ СН'!$F$15</f>
        <v>170.51893228</v>
      </c>
      <c r="K165" s="36">
        <f>SUMIFS(СВЦЭМ!$E$33:$E$776,СВЦЭМ!$A$33:$A$776,$A165,СВЦЭМ!$B$33:$B$776,K$147)+'СЕТ СН'!$F$15</f>
        <v>170.69957976000001</v>
      </c>
      <c r="L165" s="36">
        <f>SUMIFS(СВЦЭМ!$E$33:$E$776,СВЦЭМ!$A$33:$A$776,$A165,СВЦЭМ!$B$33:$B$776,L$147)+'СЕТ СН'!$F$15</f>
        <v>170.74904063</v>
      </c>
      <c r="M165" s="36">
        <f>SUMIFS(СВЦЭМ!$E$33:$E$776,СВЦЭМ!$A$33:$A$776,$A165,СВЦЭМ!$B$33:$B$776,M$147)+'СЕТ СН'!$F$15</f>
        <v>174.21195478999999</v>
      </c>
      <c r="N165" s="36">
        <f>SUMIFS(СВЦЭМ!$E$33:$E$776,СВЦЭМ!$A$33:$A$776,$A165,СВЦЭМ!$B$33:$B$776,N$147)+'СЕТ СН'!$F$15</f>
        <v>181.13898909</v>
      </c>
      <c r="O165" s="36">
        <f>SUMIFS(СВЦЭМ!$E$33:$E$776,СВЦЭМ!$A$33:$A$776,$A165,СВЦЭМ!$B$33:$B$776,O$147)+'СЕТ СН'!$F$15</f>
        <v>189.77016388999999</v>
      </c>
      <c r="P165" s="36">
        <f>SUMIFS(СВЦЭМ!$E$33:$E$776,СВЦЭМ!$A$33:$A$776,$A165,СВЦЭМ!$B$33:$B$776,P$147)+'СЕТ СН'!$F$15</f>
        <v>193.32098852999999</v>
      </c>
      <c r="Q165" s="36">
        <f>SUMIFS(СВЦЭМ!$E$33:$E$776,СВЦЭМ!$A$33:$A$776,$A165,СВЦЭМ!$B$33:$B$776,Q$147)+'СЕТ СН'!$F$15</f>
        <v>195.33976620000001</v>
      </c>
      <c r="R165" s="36">
        <f>SUMIFS(СВЦЭМ!$E$33:$E$776,СВЦЭМ!$A$33:$A$776,$A165,СВЦЭМ!$B$33:$B$776,R$147)+'СЕТ СН'!$F$15</f>
        <v>194.29225944000001</v>
      </c>
      <c r="S165" s="36">
        <f>SUMIFS(СВЦЭМ!$E$33:$E$776,СВЦЭМ!$A$33:$A$776,$A165,СВЦЭМ!$B$33:$B$776,S$147)+'СЕТ СН'!$F$15</f>
        <v>190.73433313999999</v>
      </c>
      <c r="T165" s="36">
        <f>SUMIFS(СВЦЭМ!$E$33:$E$776,СВЦЭМ!$A$33:$A$776,$A165,СВЦЭМ!$B$33:$B$776,T$147)+'СЕТ СН'!$F$15</f>
        <v>182.92016151000001</v>
      </c>
      <c r="U165" s="36">
        <f>SUMIFS(СВЦЭМ!$E$33:$E$776,СВЦЭМ!$A$33:$A$776,$A165,СВЦЭМ!$B$33:$B$776,U$147)+'СЕТ СН'!$F$15</f>
        <v>180.17138811000001</v>
      </c>
      <c r="V165" s="36">
        <f>SUMIFS(СВЦЭМ!$E$33:$E$776,СВЦЭМ!$A$33:$A$776,$A165,СВЦЭМ!$B$33:$B$776,V$147)+'СЕТ СН'!$F$15</f>
        <v>178.18227125999999</v>
      </c>
      <c r="W165" s="36">
        <f>SUMIFS(СВЦЭМ!$E$33:$E$776,СВЦЭМ!$A$33:$A$776,$A165,СВЦЭМ!$B$33:$B$776,W$147)+'СЕТ СН'!$F$15</f>
        <v>180.77252028999999</v>
      </c>
      <c r="X165" s="36">
        <f>SUMIFS(СВЦЭМ!$E$33:$E$776,СВЦЭМ!$A$33:$A$776,$A165,СВЦЭМ!$B$33:$B$776,X$147)+'СЕТ СН'!$F$15</f>
        <v>180.43205712</v>
      </c>
      <c r="Y165" s="36">
        <f>SUMIFS(СВЦЭМ!$E$33:$E$776,СВЦЭМ!$A$33:$A$776,$A165,СВЦЭМ!$B$33:$B$776,Y$147)+'СЕТ СН'!$F$15</f>
        <v>186.12312610000001</v>
      </c>
    </row>
    <row r="166" spans="1:25" ht="15.75" x14ac:dyDescent="0.2">
      <c r="A166" s="35">
        <f t="shared" si="4"/>
        <v>43880</v>
      </c>
      <c r="B166" s="36">
        <f>SUMIFS(СВЦЭМ!$E$33:$E$776,СВЦЭМ!$A$33:$A$776,$A166,СВЦЭМ!$B$33:$B$776,B$147)+'СЕТ СН'!$F$15</f>
        <v>190.97782484999999</v>
      </c>
      <c r="C166" s="36">
        <f>SUMIFS(СВЦЭМ!$E$33:$E$776,СВЦЭМ!$A$33:$A$776,$A166,СВЦЭМ!$B$33:$B$776,C$147)+'СЕТ СН'!$F$15</f>
        <v>191.46942572</v>
      </c>
      <c r="D166" s="36">
        <f>SUMIFS(СВЦЭМ!$E$33:$E$776,СВЦЭМ!$A$33:$A$776,$A166,СВЦЭМ!$B$33:$B$776,D$147)+'СЕТ СН'!$F$15</f>
        <v>195.0419383</v>
      </c>
      <c r="E166" s="36">
        <f>SUMIFS(СВЦЭМ!$E$33:$E$776,СВЦЭМ!$A$33:$A$776,$A166,СВЦЭМ!$B$33:$B$776,E$147)+'СЕТ СН'!$F$15</f>
        <v>196.51177397000001</v>
      </c>
      <c r="F166" s="36">
        <f>SUMIFS(СВЦЭМ!$E$33:$E$776,СВЦЭМ!$A$33:$A$776,$A166,СВЦЭМ!$B$33:$B$776,F$147)+'СЕТ СН'!$F$15</f>
        <v>194.90061143</v>
      </c>
      <c r="G166" s="36">
        <f>SUMIFS(СВЦЭМ!$E$33:$E$776,СВЦЭМ!$A$33:$A$776,$A166,СВЦЭМ!$B$33:$B$776,G$147)+'СЕТ СН'!$F$15</f>
        <v>193.55465147999999</v>
      </c>
      <c r="H166" s="36">
        <f>SUMIFS(СВЦЭМ!$E$33:$E$776,СВЦЭМ!$A$33:$A$776,$A166,СВЦЭМ!$B$33:$B$776,H$147)+'СЕТ СН'!$F$15</f>
        <v>187.06976792</v>
      </c>
      <c r="I166" s="36">
        <f>SUMIFS(СВЦЭМ!$E$33:$E$776,СВЦЭМ!$A$33:$A$776,$A166,СВЦЭМ!$B$33:$B$776,I$147)+'СЕТ СН'!$F$15</f>
        <v>180.12297437000001</v>
      </c>
      <c r="J166" s="36">
        <f>SUMIFS(СВЦЭМ!$E$33:$E$776,СВЦЭМ!$A$33:$A$776,$A166,СВЦЭМ!$B$33:$B$776,J$147)+'СЕТ СН'!$F$15</f>
        <v>174.06236013</v>
      </c>
      <c r="K166" s="36">
        <f>SUMIFS(СВЦЭМ!$E$33:$E$776,СВЦЭМ!$A$33:$A$776,$A166,СВЦЭМ!$B$33:$B$776,K$147)+'СЕТ СН'!$F$15</f>
        <v>169.51944506999999</v>
      </c>
      <c r="L166" s="36">
        <f>SUMIFS(СВЦЭМ!$E$33:$E$776,СВЦЭМ!$A$33:$A$776,$A166,СВЦЭМ!$B$33:$B$776,L$147)+'СЕТ СН'!$F$15</f>
        <v>169.67402106</v>
      </c>
      <c r="M166" s="36">
        <f>SUMIFS(СВЦЭМ!$E$33:$E$776,СВЦЭМ!$A$33:$A$776,$A166,СВЦЭМ!$B$33:$B$776,M$147)+'СЕТ СН'!$F$15</f>
        <v>171.44476642999999</v>
      </c>
      <c r="N166" s="36">
        <f>SUMIFS(СВЦЭМ!$E$33:$E$776,СВЦЭМ!$A$33:$A$776,$A166,СВЦЭМ!$B$33:$B$776,N$147)+'СЕТ СН'!$F$15</f>
        <v>175.73327792000001</v>
      </c>
      <c r="O166" s="36">
        <f>SUMIFS(СВЦЭМ!$E$33:$E$776,СВЦЭМ!$A$33:$A$776,$A166,СВЦЭМ!$B$33:$B$776,O$147)+'СЕТ СН'!$F$15</f>
        <v>180.29165528999999</v>
      </c>
      <c r="P166" s="36">
        <f>SUMIFS(СВЦЭМ!$E$33:$E$776,СВЦЭМ!$A$33:$A$776,$A166,СВЦЭМ!$B$33:$B$776,P$147)+'СЕТ СН'!$F$15</f>
        <v>184.17836904000001</v>
      </c>
      <c r="Q166" s="36">
        <f>SUMIFS(СВЦЭМ!$E$33:$E$776,СВЦЭМ!$A$33:$A$776,$A166,СВЦЭМ!$B$33:$B$776,Q$147)+'СЕТ СН'!$F$15</f>
        <v>185.26345549999999</v>
      </c>
      <c r="R166" s="36">
        <f>SUMIFS(СВЦЭМ!$E$33:$E$776,СВЦЭМ!$A$33:$A$776,$A166,СВЦЭМ!$B$33:$B$776,R$147)+'СЕТ СН'!$F$15</f>
        <v>183.90562381999999</v>
      </c>
      <c r="S166" s="36">
        <f>SUMIFS(СВЦЭМ!$E$33:$E$776,СВЦЭМ!$A$33:$A$776,$A166,СВЦЭМ!$B$33:$B$776,S$147)+'СЕТ СН'!$F$15</f>
        <v>178.5596831</v>
      </c>
      <c r="T166" s="36">
        <f>SUMIFS(СВЦЭМ!$E$33:$E$776,СВЦЭМ!$A$33:$A$776,$A166,СВЦЭМ!$B$33:$B$776,T$147)+'СЕТ СН'!$F$15</f>
        <v>171.12916791000001</v>
      </c>
      <c r="U166" s="36">
        <f>SUMIFS(СВЦЭМ!$E$33:$E$776,СВЦЭМ!$A$33:$A$776,$A166,СВЦЭМ!$B$33:$B$776,U$147)+'СЕТ СН'!$F$15</f>
        <v>169.71183124999999</v>
      </c>
      <c r="V166" s="36">
        <f>SUMIFS(СВЦЭМ!$E$33:$E$776,СВЦЭМ!$A$33:$A$776,$A166,СВЦЭМ!$B$33:$B$776,V$147)+'СЕТ СН'!$F$15</f>
        <v>173.68464402999999</v>
      </c>
      <c r="W166" s="36">
        <f>SUMIFS(СВЦЭМ!$E$33:$E$776,СВЦЭМ!$A$33:$A$776,$A166,СВЦЭМ!$B$33:$B$776,W$147)+'СЕТ СН'!$F$15</f>
        <v>171.9973435</v>
      </c>
      <c r="X166" s="36">
        <f>SUMIFS(СВЦЭМ!$E$33:$E$776,СВЦЭМ!$A$33:$A$776,$A166,СВЦЭМ!$B$33:$B$776,X$147)+'СЕТ СН'!$F$15</f>
        <v>172.39344567000001</v>
      </c>
      <c r="Y166" s="36">
        <f>SUMIFS(СВЦЭМ!$E$33:$E$776,СВЦЭМ!$A$33:$A$776,$A166,СВЦЭМ!$B$33:$B$776,Y$147)+'СЕТ СН'!$F$15</f>
        <v>180.72429757</v>
      </c>
    </row>
    <row r="167" spans="1:25" ht="15.75" x14ac:dyDescent="0.2">
      <c r="A167" s="35">
        <f t="shared" si="4"/>
        <v>43881</v>
      </c>
      <c r="B167" s="36">
        <f>SUMIFS(СВЦЭМ!$E$33:$E$776,СВЦЭМ!$A$33:$A$776,$A167,СВЦЭМ!$B$33:$B$776,B$147)+'СЕТ СН'!$F$15</f>
        <v>181.45335610999999</v>
      </c>
      <c r="C167" s="36">
        <f>SUMIFS(СВЦЭМ!$E$33:$E$776,СВЦЭМ!$A$33:$A$776,$A167,СВЦЭМ!$B$33:$B$776,C$147)+'СЕТ СН'!$F$15</f>
        <v>183.19813646</v>
      </c>
      <c r="D167" s="36">
        <f>SUMIFS(СВЦЭМ!$E$33:$E$776,СВЦЭМ!$A$33:$A$776,$A167,СВЦЭМ!$B$33:$B$776,D$147)+'СЕТ СН'!$F$15</f>
        <v>185.97067812</v>
      </c>
      <c r="E167" s="36">
        <f>SUMIFS(СВЦЭМ!$E$33:$E$776,СВЦЭМ!$A$33:$A$776,$A167,СВЦЭМ!$B$33:$B$776,E$147)+'СЕТ СН'!$F$15</f>
        <v>189.64004231999999</v>
      </c>
      <c r="F167" s="36">
        <f>SUMIFS(СВЦЭМ!$E$33:$E$776,СВЦЭМ!$A$33:$A$776,$A167,СВЦЭМ!$B$33:$B$776,F$147)+'СЕТ СН'!$F$15</f>
        <v>190.35583862999999</v>
      </c>
      <c r="G167" s="36">
        <f>SUMIFS(СВЦЭМ!$E$33:$E$776,СВЦЭМ!$A$33:$A$776,$A167,СВЦЭМ!$B$33:$B$776,G$147)+'СЕТ СН'!$F$15</f>
        <v>188.46234559000001</v>
      </c>
      <c r="H167" s="36">
        <f>SUMIFS(СВЦЭМ!$E$33:$E$776,СВЦЭМ!$A$33:$A$776,$A167,СВЦЭМ!$B$33:$B$776,H$147)+'СЕТ СН'!$F$15</f>
        <v>182.28377831</v>
      </c>
      <c r="I167" s="36">
        <f>SUMIFS(СВЦЭМ!$E$33:$E$776,СВЦЭМ!$A$33:$A$776,$A167,СВЦЭМ!$B$33:$B$776,I$147)+'СЕТ СН'!$F$15</f>
        <v>174.94320815</v>
      </c>
      <c r="J167" s="36">
        <f>SUMIFS(СВЦЭМ!$E$33:$E$776,СВЦЭМ!$A$33:$A$776,$A167,СВЦЭМ!$B$33:$B$776,J$147)+'СЕТ СН'!$F$15</f>
        <v>167.22095361000001</v>
      </c>
      <c r="K167" s="36">
        <f>SUMIFS(СВЦЭМ!$E$33:$E$776,СВЦЭМ!$A$33:$A$776,$A167,СВЦЭМ!$B$33:$B$776,K$147)+'СЕТ СН'!$F$15</f>
        <v>163.87159600000001</v>
      </c>
      <c r="L167" s="36">
        <f>SUMIFS(СВЦЭМ!$E$33:$E$776,СВЦЭМ!$A$33:$A$776,$A167,СВЦЭМ!$B$33:$B$776,L$147)+'СЕТ СН'!$F$15</f>
        <v>164.14137607000001</v>
      </c>
      <c r="M167" s="36">
        <f>SUMIFS(СВЦЭМ!$E$33:$E$776,СВЦЭМ!$A$33:$A$776,$A167,СВЦЭМ!$B$33:$B$776,M$147)+'СЕТ СН'!$F$15</f>
        <v>166.2671168</v>
      </c>
      <c r="N167" s="36">
        <f>SUMIFS(СВЦЭМ!$E$33:$E$776,СВЦЭМ!$A$33:$A$776,$A167,СВЦЭМ!$B$33:$B$776,N$147)+'СЕТ СН'!$F$15</f>
        <v>172.01378918</v>
      </c>
      <c r="O167" s="36">
        <f>SUMIFS(СВЦЭМ!$E$33:$E$776,СВЦЭМ!$A$33:$A$776,$A167,СВЦЭМ!$B$33:$B$776,O$147)+'СЕТ СН'!$F$15</f>
        <v>176.58050098999999</v>
      </c>
      <c r="P167" s="36">
        <f>SUMIFS(СВЦЭМ!$E$33:$E$776,СВЦЭМ!$A$33:$A$776,$A167,СВЦЭМ!$B$33:$B$776,P$147)+'СЕТ СН'!$F$15</f>
        <v>180.04087229999999</v>
      </c>
      <c r="Q167" s="36">
        <f>SUMIFS(СВЦЭМ!$E$33:$E$776,СВЦЭМ!$A$33:$A$776,$A167,СВЦЭМ!$B$33:$B$776,Q$147)+'СЕТ СН'!$F$15</f>
        <v>183.41817448</v>
      </c>
      <c r="R167" s="36">
        <f>SUMIFS(СВЦЭМ!$E$33:$E$776,СВЦЭМ!$A$33:$A$776,$A167,СВЦЭМ!$B$33:$B$776,R$147)+'СЕТ СН'!$F$15</f>
        <v>182.29525340999999</v>
      </c>
      <c r="S167" s="36">
        <f>SUMIFS(СВЦЭМ!$E$33:$E$776,СВЦЭМ!$A$33:$A$776,$A167,СВЦЭМ!$B$33:$B$776,S$147)+'СЕТ СН'!$F$15</f>
        <v>175.20817299999999</v>
      </c>
      <c r="T167" s="36">
        <f>SUMIFS(СВЦЭМ!$E$33:$E$776,СВЦЭМ!$A$33:$A$776,$A167,СВЦЭМ!$B$33:$B$776,T$147)+'СЕТ СН'!$F$15</f>
        <v>168.95163588</v>
      </c>
      <c r="U167" s="36">
        <f>SUMIFS(СВЦЭМ!$E$33:$E$776,СВЦЭМ!$A$33:$A$776,$A167,СВЦЭМ!$B$33:$B$776,U$147)+'СЕТ СН'!$F$15</f>
        <v>164.75634797999999</v>
      </c>
      <c r="V167" s="36">
        <f>SUMIFS(СВЦЭМ!$E$33:$E$776,СВЦЭМ!$A$33:$A$776,$A167,СВЦЭМ!$B$33:$B$776,V$147)+'СЕТ СН'!$F$15</f>
        <v>165.53112507</v>
      </c>
      <c r="W167" s="36">
        <f>SUMIFS(СВЦЭМ!$E$33:$E$776,СВЦЭМ!$A$33:$A$776,$A167,СВЦЭМ!$B$33:$B$776,W$147)+'СЕТ СН'!$F$15</f>
        <v>169.83515349000001</v>
      </c>
      <c r="X167" s="36">
        <f>SUMIFS(СВЦЭМ!$E$33:$E$776,СВЦЭМ!$A$33:$A$776,$A167,СВЦЭМ!$B$33:$B$776,X$147)+'СЕТ СН'!$F$15</f>
        <v>173.78218129999999</v>
      </c>
      <c r="Y167" s="36">
        <f>SUMIFS(СВЦЭМ!$E$33:$E$776,СВЦЭМ!$A$33:$A$776,$A167,СВЦЭМ!$B$33:$B$776,Y$147)+'СЕТ СН'!$F$15</f>
        <v>176.31352892000001</v>
      </c>
    </row>
    <row r="168" spans="1:25" ht="15.75" x14ac:dyDescent="0.2">
      <c r="A168" s="35">
        <f t="shared" si="4"/>
        <v>43882</v>
      </c>
      <c r="B168" s="36">
        <f>SUMIFS(СВЦЭМ!$E$33:$E$776,СВЦЭМ!$A$33:$A$776,$A168,СВЦЭМ!$B$33:$B$776,B$147)+'СЕТ СН'!$F$15</f>
        <v>179.21218117999999</v>
      </c>
      <c r="C168" s="36">
        <f>SUMIFS(СВЦЭМ!$E$33:$E$776,СВЦЭМ!$A$33:$A$776,$A168,СВЦЭМ!$B$33:$B$776,C$147)+'СЕТ СН'!$F$15</f>
        <v>184.29849829</v>
      </c>
      <c r="D168" s="36">
        <f>SUMIFS(СВЦЭМ!$E$33:$E$776,СВЦЭМ!$A$33:$A$776,$A168,СВЦЭМ!$B$33:$B$776,D$147)+'СЕТ СН'!$F$15</f>
        <v>187.26428289</v>
      </c>
      <c r="E168" s="36">
        <f>SUMIFS(СВЦЭМ!$E$33:$E$776,СВЦЭМ!$A$33:$A$776,$A168,СВЦЭМ!$B$33:$B$776,E$147)+'СЕТ СН'!$F$15</f>
        <v>188.07620130000001</v>
      </c>
      <c r="F168" s="36">
        <f>SUMIFS(СВЦЭМ!$E$33:$E$776,СВЦЭМ!$A$33:$A$776,$A168,СВЦЭМ!$B$33:$B$776,F$147)+'СЕТ СН'!$F$15</f>
        <v>185.39962804999999</v>
      </c>
      <c r="G168" s="36">
        <f>SUMIFS(СВЦЭМ!$E$33:$E$776,СВЦЭМ!$A$33:$A$776,$A168,СВЦЭМ!$B$33:$B$776,G$147)+'СЕТ СН'!$F$15</f>
        <v>180.32379972000001</v>
      </c>
      <c r="H168" s="36">
        <f>SUMIFS(СВЦЭМ!$E$33:$E$776,СВЦЭМ!$A$33:$A$776,$A168,СВЦЭМ!$B$33:$B$776,H$147)+'СЕТ СН'!$F$15</f>
        <v>176.13064051999999</v>
      </c>
      <c r="I168" s="36">
        <f>SUMIFS(СВЦЭМ!$E$33:$E$776,СВЦЭМ!$A$33:$A$776,$A168,СВЦЭМ!$B$33:$B$776,I$147)+'СЕТ СН'!$F$15</f>
        <v>172.28215319</v>
      </c>
      <c r="J168" s="36">
        <f>SUMIFS(СВЦЭМ!$E$33:$E$776,СВЦЭМ!$A$33:$A$776,$A168,СВЦЭМ!$B$33:$B$776,J$147)+'СЕТ СН'!$F$15</f>
        <v>167.47338735</v>
      </c>
      <c r="K168" s="36">
        <f>SUMIFS(СВЦЭМ!$E$33:$E$776,СВЦЭМ!$A$33:$A$776,$A168,СВЦЭМ!$B$33:$B$776,K$147)+'СЕТ СН'!$F$15</f>
        <v>166.28578198</v>
      </c>
      <c r="L168" s="36">
        <f>SUMIFS(СВЦЭМ!$E$33:$E$776,СВЦЭМ!$A$33:$A$776,$A168,СВЦЭМ!$B$33:$B$776,L$147)+'СЕТ СН'!$F$15</f>
        <v>167.04642713000001</v>
      </c>
      <c r="M168" s="36">
        <f>SUMIFS(СВЦЭМ!$E$33:$E$776,СВЦЭМ!$A$33:$A$776,$A168,СВЦЭМ!$B$33:$B$776,M$147)+'СЕТ СН'!$F$15</f>
        <v>169.82950489999999</v>
      </c>
      <c r="N168" s="36">
        <f>SUMIFS(СВЦЭМ!$E$33:$E$776,СВЦЭМ!$A$33:$A$776,$A168,СВЦЭМ!$B$33:$B$776,N$147)+'СЕТ СН'!$F$15</f>
        <v>174.20209123999999</v>
      </c>
      <c r="O168" s="36">
        <f>SUMIFS(СВЦЭМ!$E$33:$E$776,СВЦЭМ!$A$33:$A$776,$A168,СВЦЭМ!$B$33:$B$776,O$147)+'СЕТ СН'!$F$15</f>
        <v>178.79057404</v>
      </c>
      <c r="P168" s="36">
        <f>SUMIFS(СВЦЭМ!$E$33:$E$776,СВЦЭМ!$A$33:$A$776,$A168,СВЦЭМ!$B$33:$B$776,P$147)+'СЕТ СН'!$F$15</f>
        <v>181.38736505</v>
      </c>
      <c r="Q168" s="36">
        <f>SUMIFS(СВЦЭМ!$E$33:$E$776,СВЦЭМ!$A$33:$A$776,$A168,СВЦЭМ!$B$33:$B$776,Q$147)+'СЕТ СН'!$F$15</f>
        <v>182.94278731</v>
      </c>
      <c r="R168" s="36">
        <f>SUMIFS(СВЦЭМ!$E$33:$E$776,СВЦЭМ!$A$33:$A$776,$A168,СВЦЭМ!$B$33:$B$776,R$147)+'СЕТ СН'!$F$15</f>
        <v>182.27506625999999</v>
      </c>
      <c r="S168" s="36">
        <f>SUMIFS(СВЦЭМ!$E$33:$E$776,СВЦЭМ!$A$33:$A$776,$A168,СВЦЭМ!$B$33:$B$776,S$147)+'СЕТ СН'!$F$15</f>
        <v>178.31542623000001</v>
      </c>
      <c r="T168" s="36">
        <f>SUMIFS(СВЦЭМ!$E$33:$E$776,СВЦЭМ!$A$33:$A$776,$A168,СВЦЭМ!$B$33:$B$776,T$147)+'СЕТ СН'!$F$15</f>
        <v>171.26227116000001</v>
      </c>
      <c r="U168" s="36">
        <f>SUMIFS(СВЦЭМ!$E$33:$E$776,СВЦЭМ!$A$33:$A$776,$A168,СВЦЭМ!$B$33:$B$776,U$147)+'СЕТ СН'!$F$15</f>
        <v>166.30196587</v>
      </c>
      <c r="V168" s="36">
        <f>SUMIFS(СВЦЭМ!$E$33:$E$776,СВЦЭМ!$A$33:$A$776,$A168,СВЦЭМ!$B$33:$B$776,V$147)+'СЕТ СН'!$F$15</f>
        <v>159.42495756</v>
      </c>
      <c r="W168" s="36">
        <f>SUMIFS(СВЦЭМ!$E$33:$E$776,СВЦЭМ!$A$33:$A$776,$A168,СВЦЭМ!$B$33:$B$776,W$147)+'СЕТ СН'!$F$15</f>
        <v>160.63726105999999</v>
      </c>
      <c r="X168" s="36">
        <f>SUMIFS(СВЦЭМ!$E$33:$E$776,СВЦЭМ!$A$33:$A$776,$A168,СВЦЭМ!$B$33:$B$776,X$147)+'СЕТ СН'!$F$15</f>
        <v>162.48567080999999</v>
      </c>
      <c r="Y168" s="36">
        <f>SUMIFS(СВЦЭМ!$E$33:$E$776,СВЦЭМ!$A$33:$A$776,$A168,СВЦЭМ!$B$33:$B$776,Y$147)+'СЕТ СН'!$F$15</f>
        <v>167.05388944000001</v>
      </c>
    </row>
    <row r="169" spans="1:25" ht="15.75" x14ac:dyDescent="0.2">
      <c r="A169" s="35">
        <f t="shared" si="4"/>
        <v>43883</v>
      </c>
      <c r="B169" s="36">
        <f>SUMIFS(СВЦЭМ!$E$33:$E$776,СВЦЭМ!$A$33:$A$776,$A169,СВЦЭМ!$B$33:$B$776,B$147)+'СЕТ СН'!$F$15</f>
        <v>173.72412621000001</v>
      </c>
      <c r="C169" s="36">
        <f>SUMIFS(СВЦЭМ!$E$33:$E$776,СВЦЭМ!$A$33:$A$776,$A169,СВЦЭМ!$B$33:$B$776,C$147)+'СЕТ СН'!$F$15</f>
        <v>177.38873065999999</v>
      </c>
      <c r="D169" s="36">
        <f>SUMIFS(СВЦЭМ!$E$33:$E$776,СВЦЭМ!$A$33:$A$776,$A169,СВЦЭМ!$B$33:$B$776,D$147)+'СЕТ СН'!$F$15</f>
        <v>178.49263117000001</v>
      </c>
      <c r="E169" s="36">
        <f>SUMIFS(СВЦЭМ!$E$33:$E$776,СВЦЭМ!$A$33:$A$776,$A169,СВЦЭМ!$B$33:$B$776,E$147)+'СЕТ СН'!$F$15</f>
        <v>178.73891135</v>
      </c>
      <c r="F169" s="36">
        <f>SUMIFS(СВЦЭМ!$E$33:$E$776,СВЦЭМ!$A$33:$A$776,$A169,СВЦЭМ!$B$33:$B$776,F$147)+'СЕТ СН'!$F$15</f>
        <v>178.06406138</v>
      </c>
      <c r="G169" s="36">
        <f>SUMIFS(СВЦЭМ!$E$33:$E$776,СВЦЭМ!$A$33:$A$776,$A169,СВЦЭМ!$B$33:$B$776,G$147)+'СЕТ СН'!$F$15</f>
        <v>176.3271958</v>
      </c>
      <c r="H169" s="36">
        <f>SUMIFS(СВЦЭМ!$E$33:$E$776,СВЦЭМ!$A$33:$A$776,$A169,СВЦЭМ!$B$33:$B$776,H$147)+'СЕТ СН'!$F$15</f>
        <v>171.61933647000001</v>
      </c>
      <c r="I169" s="36">
        <f>SUMIFS(СВЦЭМ!$E$33:$E$776,СВЦЭМ!$A$33:$A$776,$A169,СВЦЭМ!$B$33:$B$776,I$147)+'СЕТ СН'!$F$15</f>
        <v>164.75238150000001</v>
      </c>
      <c r="J169" s="36">
        <f>SUMIFS(СВЦЭМ!$E$33:$E$776,СВЦЭМ!$A$33:$A$776,$A169,СВЦЭМ!$B$33:$B$776,J$147)+'СЕТ СН'!$F$15</f>
        <v>165.75721723000001</v>
      </c>
      <c r="K169" s="36">
        <f>SUMIFS(СВЦЭМ!$E$33:$E$776,СВЦЭМ!$A$33:$A$776,$A169,СВЦЭМ!$B$33:$B$776,K$147)+'СЕТ СН'!$F$15</f>
        <v>167.78411297</v>
      </c>
      <c r="L169" s="36">
        <f>SUMIFS(СВЦЭМ!$E$33:$E$776,СВЦЭМ!$A$33:$A$776,$A169,СВЦЭМ!$B$33:$B$776,L$147)+'СЕТ СН'!$F$15</f>
        <v>170.01643855</v>
      </c>
      <c r="M169" s="36">
        <f>SUMIFS(СВЦЭМ!$E$33:$E$776,СВЦЭМ!$A$33:$A$776,$A169,СВЦЭМ!$B$33:$B$776,M$147)+'СЕТ СН'!$F$15</f>
        <v>171.80243086999999</v>
      </c>
      <c r="N169" s="36">
        <f>SUMIFS(СВЦЭМ!$E$33:$E$776,СВЦЭМ!$A$33:$A$776,$A169,СВЦЭМ!$B$33:$B$776,N$147)+'СЕТ СН'!$F$15</f>
        <v>172.24134723</v>
      </c>
      <c r="O169" s="36">
        <f>SUMIFS(СВЦЭМ!$E$33:$E$776,СВЦЭМ!$A$33:$A$776,$A169,СВЦЭМ!$B$33:$B$776,O$147)+'СЕТ СН'!$F$15</f>
        <v>172.22735836000001</v>
      </c>
      <c r="P169" s="36">
        <f>SUMIFS(СВЦЭМ!$E$33:$E$776,СВЦЭМ!$A$33:$A$776,$A169,СВЦЭМ!$B$33:$B$776,P$147)+'СЕТ СН'!$F$15</f>
        <v>170.96763000999999</v>
      </c>
      <c r="Q169" s="36">
        <f>SUMIFS(СВЦЭМ!$E$33:$E$776,СВЦЭМ!$A$33:$A$776,$A169,СВЦЭМ!$B$33:$B$776,Q$147)+'СЕТ СН'!$F$15</f>
        <v>170.05372466</v>
      </c>
      <c r="R169" s="36">
        <f>SUMIFS(СВЦЭМ!$E$33:$E$776,СВЦЭМ!$A$33:$A$776,$A169,СВЦЭМ!$B$33:$B$776,R$147)+'СЕТ СН'!$F$15</f>
        <v>168.94001596000001</v>
      </c>
      <c r="S169" s="36">
        <f>SUMIFS(СВЦЭМ!$E$33:$E$776,СВЦЭМ!$A$33:$A$776,$A169,СВЦЭМ!$B$33:$B$776,S$147)+'СЕТ СН'!$F$15</f>
        <v>169.27966899</v>
      </c>
      <c r="T169" s="36">
        <f>SUMIFS(СВЦЭМ!$E$33:$E$776,СВЦЭМ!$A$33:$A$776,$A169,СВЦЭМ!$B$33:$B$776,T$147)+'СЕТ СН'!$F$15</f>
        <v>169.98124583000001</v>
      </c>
      <c r="U169" s="36">
        <f>SUMIFS(СВЦЭМ!$E$33:$E$776,СВЦЭМ!$A$33:$A$776,$A169,СВЦЭМ!$B$33:$B$776,U$147)+'СЕТ СН'!$F$15</f>
        <v>170.85528368999999</v>
      </c>
      <c r="V169" s="36">
        <f>SUMIFS(СВЦЭМ!$E$33:$E$776,СВЦЭМ!$A$33:$A$776,$A169,СВЦЭМ!$B$33:$B$776,V$147)+'СЕТ СН'!$F$15</f>
        <v>172.63714436000001</v>
      </c>
      <c r="W169" s="36">
        <f>SUMIFS(СВЦЭМ!$E$33:$E$776,СВЦЭМ!$A$33:$A$776,$A169,СВЦЭМ!$B$33:$B$776,W$147)+'СЕТ СН'!$F$15</f>
        <v>172.07320236999999</v>
      </c>
      <c r="X169" s="36">
        <f>SUMIFS(СВЦЭМ!$E$33:$E$776,СВЦЭМ!$A$33:$A$776,$A169,СВЦЭМ!$B$33:$B$776,X$147)+'СЕТ СН'!$F$15</f>
        <v>169.98533215</v>
      </c>
      <c r="Y169" s="36">
        <f>SUMIFS(СВЦЭМ!$E$33:$E$776,СВЦЭМ!$A$33:$A$776,$A169,СВЦЭМ!$B$33:$B$776,Y$147)+'СЕТ СН'!$F$15</f>
        <v>167.80472159000001</v>
      </c>
    </row>
    <row r="170" spans="1:25" ht="15.75" x14ac:dyDescent="0.2">
      <c r="A170" s="35">
        <f t="shared" si="4"/>
        <v>43884</v>
      </c>
      <c r="B170" s="36">
        <f>SUMIFS(СВЦЭМ!$E$33:$E$776,СВЦЭМ!$A$33:$A$776,$A170,СВЦЭМ!$B$33:$B$776,B$147)+'СЕТ СН'!$F$15</f>
        <v>175.20731934</v>
      </c>
      <c r="C170" s="36">
        <f>SUMIFS(СВЦЭМ!$E$33:$E$776,СВЦЭМ!$A$33:$A$776,$A170,СВЦЭМ!$B$33:$B$776,C$147)+'СЕТ СН'!$F$15</f>
        <v>179.27263640999999</v>
      </c>
      <c r="D170" s="36">
        <f>SUMIFS(СВЦЭМ!$E$33:$E$776,СВЦЭМ!$A$33:$A$776,$A170,СВЦЭМ!$B$33:$B$776,D$147)+'СЕТ СН'!$F$15</f>
        <v>181.76772831</v>
      </c>
      <c r="E170" s="36">
        <f>SUMIFS(СВЦЭМ!$E$33:$E$776,СВЦЭМ!$A$33:$A$776,$A170,СВЦЭМ!$B$33:$B$776,E$147)+'СЕТ СН'!$F$15</f>
        <v>182.94497792000001</v>
      </c>
      <c r="F170" s="36">
        <f>SUMIFS(СВЦЭМ!$E$33:$E$776,СВЦЭМ!$A$33:$A$776,$A170,СВЦЭМ!$B$33:$B$776,F$147)+'СЕТ СН'!$F$15</f>
        <v>183.44869338999999</v>
      </c>
      <c r="G170" s="36">
        <f>SUMIFS(СВЦЭМ!$E$33:$E$776,СВЦЭМ!$A$33:$A$776,$A170,СВЦЭМ!$B$33:$B$776,G$147)+'СЕТ СН'!$F$15</f>
        <v>183.86198453</v>
      </c>
      <c r="H170" s="36">
        <f>SUMIFS(СВЦЭМ!$E$33:$E$776,СВЦЭМ!$A$33:$A$776,$A170,СВЦЭМ!$B$33:$B$776,H$147)+'СЕТ СН'!$F$15</f>
        <v>181.33197812</v>
      </c>
      <c r="I170" s="36">
        <f>SUMIFS(СВЦЭМ!$E$33:$E$776,СВЦЭМ!$A$33:$A$776,$A170,СВЦЭМ!$B$33:$B$776,I$147)+'СЕТ СН'!$F$15</f>
        <v>178.76711900999999</v>
      </c>
      <c r="J170" s="36">
        <f>SUMIFS(СВЦЭМ!$E$33:$E$776,СВЦЭМ!$A$33:$A$776,$A170,СВЦЭМ!$B$33:$B$776,J$147)+'СЕТ СН'!$F$15</f>
        <v>172.66306510999999</v>
      </c>
      <c r="K170" s="36">
        <f>SUMIFS(СВЦЭМ!$E$33:$E$776,СВЦЭМ!$A$33:$A$776,$A170,СВЦЭМ!$B$33:$B$776,K$147)+'СЕТ СН'!$F$15</f>
        <v>163.51656829999999</v>
      </c>
      <c r="L170" s="36">
        <f>SUMIFS(СВЦЭМ!$E$33:$E$776,СВЦЭМ!$A$33:$A$776,$A170,СВЦЭМ!$B$33:$B$776,L$147)+'СЕТ СН'!$F$15</f>
        <v>159.30462115</v>
      </c>
      <c r="M170" s="36">
        <f>SUMIFS(СВЦЭМ!$E$33:$E$776,СВЦЭМ!$A$33:$A$776,$A170,СВЦЭМ!$B$33:$B$776,M$147)+'СЕТ СН'!$F$15</f>
        <v>160.60603860000001</v>
      </c>
      <c r="N170" s="36">
        <f>SUMIFS(СВЦЭМ!$E$33:$E$776,СВЦЭМ!$A$33:$A$776,$A170,СВЦЭМ!$B$33:$B$776,N$147)+'СЕТ СН'!$F$15</f>
        <v>164.72163406999999</v>
      </c>
      <c r="O170" s="36">
        <f>SUMIFS(СВЦЭМ!$E$33:$E$776,СВЦЭМ!$A$33:$A$776,$A170,СВЦЭМ!$B$33:$B$776,O$147)+'СЕТ СН'!$F$15</f>
        <v>167.81939607000001</v>
      </c>
      <c r="P170" s="36">
        <f>SUMIFS(СВЦЭМ!$E$33:$E$776,СВЦЭМ!$A$33:$A$776,$A170,СВЦЭМ!$B$33:$B$776,P$147)+'СЕТ СН'!$F$15</f>
        <v>169.39262554000001</v>
      </c>
      <c r="Q170" s="36">
        <f>SUMIFS(СВЦЭМ!$E$33:$E$776,СВЦЭМ!$A$33:$A$776,$A170,СВЦЭМ!$B$33:$B$776,Q$147)+'СЕТ СН'!$F$15</f>
        <v>171.58352606</v>
      </c>
      <c r="R170" s="36">
        <f>SUMIFS(СВЦЭМ!$E$33:$E$776,СВЦЭМ!$A$33:$A$776,$A170,СВЦЭМ!$B$33:$B$776,R$147)+'СЕТ СН'!$F$15</f>
        <v>171.32204983</v>
      </c>
      <c r="S170" s="36">
        <f>SUMIFS(СВЦЭМ!$E$33:$E$776,СВЦЭМ!$A$33:$A$776,$A170,СВЦЭМ!$B$33:$B$776,S$147)+'СЕТ СН'!$F$15</f>
        <v>169.24572957000001</v>
      </c>
      <c r="T170" s="36">
        <f>SUMIFS(СВЦЭМ!$E$33:$E$776,СВЦЭМ!$A$33:$A$776,$A170,СВЦЭМ!$B$33:$B$776,T$147)+'СЕТ СН'!$F$15</f>
        <v>164.39589144999999</v>
      </c>
      <c r="U170" s="36">
        <f>SUMIFS(СВЦЭМ!$E$33:$E$776,СВЦЭМ!$A$33:$A$776,$A170,СВЦЭМ!$B$33:$B$776,U$147)+'СЕТ СН'!$F$15</f>
        <v>160.89392889999999</v>
      </c>
      <c r="V170" s="36">
        <f>SUMIFS(СВЦЭМ!$E$33:$E$776,СВЦЭМ!$A$33:$A$776,$A170,СВЦЭМ!$B$33:$B$776,V$147)+'СЕТ СН'!$F$15</f>
        <v>163.23182485999999</v>
      </c>
      <c r="W170" s="36">
        <f>SUMIFS(СВЦЭМ!$E$33:$E$776,СВЦЭМ!$A$33:$A$776,$A170,СВЦЭМ!$B$33:$B$776,W$147)+'СЕТ СН'!$F$15</f>
        <v>165.73466948000001</v>
      </c>
      <c r="X170" s="36">
        <f>SUMIFS(СВЦЭМ!$E$33:$E$776,СВЦЭМ!$A$33:$A$776,$A170,СВЦЭМ!$B$33:$B$776,X$147)+'СЕТ СН'!$F$15</f>
        <v>169.94569100000001</v>
      </c>
      <c r="Y170" s="36">
        <f>SUMIFS(СВЦЭМ!$E$33:$E$776,СВЦЭМ!$A$33:$A$776,$A170,СВЦЭМ!$B$33:$B$776,Y$147)+'СЕТ СН'!$F$15</f>
        <v>174.06725478000001</v>
      </c>
    </row>
    <row r="171" spans="1:25" ht="15.75" x14ac:dyDescent="0.2">
      <c r="A171" s="35">
        <f t="shared" si="4"/>
        <v>43885</v>
      </c>
      <c r="B171" s="36">
        <f>SUMIFS(СВЦЭМ!$E$33:$E$776,СВЦЭМ!$A$33:$A$776,$A171,СВЦЭМ!$B$33:$B$776,B$147)+'СЕТ СН'!$F$15</f>
        <v>174.02322151999999</v>
      </c>
      <c r="C171" s="36">
        <f>SUMIFS(СВЦЭМ!$E$33:$E$776,СВЦЭМ!$A$33:$A$776,$A171,СВЦЭМ!$B$33:$B$776,C$147)+'СЕТ СН'!$F$15</f>
        <v>176.64627046999999</v>
      </c>
      <c r="D171" s="36">
        <f>SUMIFS(СВЦЭМ!$E$33:$E$776,СВЦЭМ!$A$33:$A$776,$A171,СВЦЭМ!$B$33:$B$776,D$147)+'СЕТ СН'!$F$15</f>
        <v>180.02405920000001</v>
      </c>
      <c r="E171" s="36">
        <f>SUMIFS(СВЦЭМ!$E$33:$E$776,СВЦЭМ!$A$33:$A$776,$A171,СВЦЭМ!$B$33:$B$776,E$147)+'СЕТ СН'!$F$15</f>
        <v>183.76470456000001</v>
      </c>
      <c r="F171" s="36">
        <f>SUMIFS(СВЦЭМ!$E$33:$E$776,СВЦЭМ!$A$33:$A$776,$A171,СВЦЭМ!$B$33:$B$776,F$147)+'СЕТ СН'!$F$15</f>
        <v>184.1855281</v>
      </c>
      <c r="G171" s="36">
        <f>SUMIFS(СВЦЭМ!$E$33:$E$776,СВЦЭМ!$A$33:$A$776,$A171,СВЦЭМ!$B$33:$B$776,G$147)+'СЕТ СН'!$F$15</f>
        <v>183.62229887999999</v>
      </c>
      <c r="H171" s="36">
        <f>SUMIFS(СВЦЭМ!$E$33:$E$776,СВЦЭМ!$A$33:$A$776,$A171,СВЦЭМ!$B$33:$B$776,H$147)+'СЕТ СН'!$F$15</f>
        <v>181.79308146</v>
      </c>
      <c r="I171" s="36">
        <f>SUMIFS(СВЦЭМ!$E$33:$E$776,СВЦЭМ!$A$33:$A$776,$A171,СВЦЭМ!$B$33:$B$776,I$147)+'СЕТ СН'!$F$15</f>
        <v>177.72747577000001</v>
      </c>
      <c r="J171" s="36">
        <f>SUMIFS(СВЦЭМ!$E$33:$E$776,СВЦЭМ!$A$33:$A$776,$A171,СВЦЭМ!$B$33:$B$776,J$147)+'СЕТ СН'!$F$15</f>
        <v>170.82984802999999</v>
      </c>
      <c r="K171" s="36">
        <f>SUMIFS(СВЦЭМ!$E$33:$E$776,СВЦЭМ!$A$33:$A$776,$A171,СВЦЭМ!$B$33:$B$776,K$147)+'СЕТ СН'!$F$15</f>
        <v>164.10363273999999</v>
      </c>
      <c r="L171" s="36">
        <f>SUMIFS(СВЦЭМ!$E$33:$E$776,СВЦЭМ!$A$33:$A$776,$A171,СВЦЭМ!$B$33:$B$776,L$147)+'СЕТ СН'!$F$15</f>
        <v>163.14788526000001</v>
      </c>
      <c r="M171" s="36">
        <f>SUMIFS(СВЦЭМ!$E$33:$E$776,СВЦЭМ!$A$33:$A$776,$A171,СВЦЭМ!$B$33:$B$776,M$147)+'СЕТ СН'!$F$15</f>
        <v>163.98554254000001</v>
      </c>
      <c r="N171" s="36">
        <f>SUMIFS(СВЦЭМ!$E$33:$E$776,СВЦЭМ!$A$33:$A$776,$A171,СВЦЭМ!$B$33:$B$776,N$147)+'СЕТ СН'!$F$15</f>
        <v>166.31469806999999</v>
      </c>
      <c r="O171" s="36">
        <f>SUMIFS(СВЦЭМ!$E$33:$E$776,СВЦЭМ!$A$33:$A$776,$A171,СВЦЭМ!$B$33:$B$776,O$147)+'СЕТ СН'!$F$15</f>
        <v>170.27315350999999</v>
      </c>
      <c r="P171" s="36">
        <f>SUMIFS(СВЦЭМ!$E$33:$E$776,СВЦЭМ!$A$33:$A$776,$A171,СВЦЭМ!$B$33:$B$776,P$147)+'СЕТ СН'!$F$15</f>
        <v>172.38559813000001</v>
      </c>
      <c r="Q171" s="36">
        <f>SUMIFS(СВЦЭМ!$E$33:$E$776,СВЦЭМ!$A$33:$A$776,$A171,СВЦЭМ!$B$33:$B$776,Q$147)+'СЕТ СН'!$F$15</f>
        <v>172.30296415999999</v>
      </c>
      <c r="R171" s="36">
        <f>SUMIFS(СВЦЭМ!$E$33:$E$776,СВЦЭМ!$A$33:$A$776,$A171,СВЦЭМ!$B$33:$B$776,R$147)+'СЕТ СН'!$F$15</f>
        <v>171.87318334</v>
      </c>
      <c r="S171" s="36">
        <f>SUMIFS(СВЦЭМ!$E$33:$E$776,СВЦЭМ!$A$33:$A$776,$A171,СВЦЭМ!$B$33:$B$776,S$147)+'СЕТ СН'!$F$15</f>
        <v>169.16328797</v>
      </c>
      <c r="T171" s="36">
        <f>SUMIFS(СВЦЭМ!$E$33:$E$776,СВЦЭМ!$A$33:$A$776,$A171,СВЦЭМ!$B$33:$B$776,T$147)+'СЕТ СН'!$F$15</f>
        <v>163.40061104</v>
      </c>
      <c r="U171" s="36">
        <f>SUMIFS(СВЦЭМ!$E$33:$E$776,СВЦЭМ!$A$33:$A$776,$A171,СВЦЭМ!$B$33:$B$776,U$147)+'СЕТ СН'!$F$15</f>
        <v>158.39652077</v>
      </c>
      <c r="V171" s="36">
        <f>SUMIFS(СВЦЭМ!$E$33:$E$776,СВЦЭМ!$A$33:$A$776,$A171,СВЦЭМ!$B$33:$B$776,V$147)+'СЕТ СН'!$F$15</f>
        <v>160.06787706</v>
      </c>
      <c r="W171" s="36">
        <f>SUMIFS(СВЦЭМ!$E$33:$E$776,СВЦЭМ!$A$33:$A$776,$A171,СВЦЭМ!$B$33:$B$776,W$147)+'СЕТ СН'!$F$15</f>
        <v>163.47940996</v>
      </c>
      <c r="X171" s="36">
        <f>SUMIFS(СВЦЭМ!$E$33:$E$776,СВЦЭМ!$A$33:$A$776,$A171,СВЦЭМ!$B$33:$B$776,X$147)+'СЕТ СН'!$F$15</f>
        <v>165.75128645000001</v>
      </c>
      <c r="Y171" s="36">
        <f>SUMIFS(СВЦЭМ!$E$33:$E$776,СВЦЭМ!$A$33:$A$776,$A171,СВЦЭМ!$B$33:$B$776,Y$147)+'СЕТ СН'!$F$15</f>
        <v>171.16051712000001</v>
      </c>
    </row>
    <row r="172" spans="1:25" ht="15.75" x14ac:dyDescent="0.2">
      <c r="A172" s="35">
        <f t="shared" si="4"/>
        <v>43886</v>
      </c>
      <c r="B172" s="36">
        <f>SUMIFS(СВЦЭМ!$E$33:$E$776,СВЦЭМ!$A$33:$A$776,$A172,СВЦЭМ!$B$33:$B$776,B$147)+'СЕТ СН'!$F$15</f>
        <v>180.85633073</v>
      </c>
      <c r="C172" s="36">
        <f>SUMIFS(СВЦЭМ!$E$33:$E$776,СВЦЭМ!$A$33:$A$776,$A172,СВЦЭМ!$B$33:$B$776,C$147)+'СЕТ СН'!$F$15</f>
        <v>182.78359746999999</v>
      </c>
      <c r="D172" s="36">
        <f>SUMIFS(СВЦЭМ!$E$33:$E$776,СВЦЭМ!$A$33:$A$776,$A172,СВЦЭМ!$B$33:$B$776,D$147)+'СЕТ СН'!$F$15</f>
        <v>186.61472977</v>
      </c>
      <c r="E172" s="36">
        <f>SUMIFS(СВЦЭМ!$E$33:$E$776,СВЦЭМ!$A$33:$A$776,$A172,СВЦЭМ!$B$33:$B$776,E$147)+'СЕТ СН'!$F$15</f>
        <v>190.27859354</v>
      </c>
      <c r="F172" s="36">
        <f>SUMIFS(СВЦЭМ!$E$33:$E$776,СВЦЭМ!$A$33:$A$776,$A172,СВЦЭМ!$B$33:$B$776,F$147)+'СЕТ СН'!$F$15</f>
        <v>187.90472856</v>
      </c>
      <c r="G172" s="36">
        <f>SUMIFS(СВЦЭМ!$E$33:$E$776,СВЦЭМ!$A$33:$A$776,$A172,СВЦЭМ!$B$33:$B$776,G$147)+'СЕТ СН'!$F$15</f>
        <v>183.43732234999999</v>
      </c>
      <c r="H172" s="36">
        <f>SUMIFS(СВЦЭМ!$E$33:$E$776,СВЦЭМ!$A$33:$A$776,$A172,СВЦЭМ!$B$33:$B$776,H$147)+'СЕТ СН'!$F$15</f>
        <v>177.65163666999999</v>
      </c>
      <c r="I172" s="36">
        <f>SUMIFS(СВЦЭМ!$E$33:$E$776,СВЦЭМ!$A$33:$A$776,$A172,СВЦЭМ!$B$33:$B$776,I$147)+'СЕТ СН'!$F$15</f>
        <v>172.16145675999999</v>
      </c>
      <c r="J172" s="36">
        <f>SUMIFS(СВЦЭМ!$E$33:$E$776,СВЦЭМ!$A$33:$A$776,$A172,СВЦЭМ!$B$33:$B$776,J$147)+'СЕТ СН'!$F$15</f>
        <v>167.01999133999999</v>
      </c>
      <c r="K172" s="36">
        <f>SUMIFS(СВЦЭМ!$E$33:$E$776,СВЦЭМ!$A$33:$A$776,$A172,СВЦЭМ!$B$33:$B$776,K$147)+'СЕТ СН'!$F$15</f>
        <v>162.90432236999999</v>
      </c>
      <c r="L172" s="36">
        <f>SUMIFS(СВЦЭМ!$E$33:$E$776,СВЦЭМ!$A$33:$A$776,$A172,СВЦЭМ!$B$33:$B$776,L$147)+'СЕТ СН'!$F$15</f>
        <v>162.85585949</v>
      </c>
      <c r="M172" s="36">
        <f>SUMIFS(СВЦЭМ!$E$33:$E$776,СВЦЭМ!$A$33:$A$776,$A172,СВЦЭМ!$B$33:$B$776,M$147)+'СЕТ СН'!$F$15</f>
        <v>165.14215433999999</v>
      </c>
      <c r="N172" s="36">
        <f>SUMIFS(СВЦЭМ!$E$33:$E$776,СВЦЭМ!$A$33:$A$776,$A172,СВЦЭМ!$B$33:$B$776,N$147)+'СЕТ СН'!$F$15</f>
        <v>167.5858523</v>
      </c>
      <c r="O172" s="36">
        <f>SUMIFS(СВЦЭМ!$E$33:$E$776,СВЦЭМ!$A$33:$A$776,$A172,СВЦЭМ!$B$33:$B$776,O$147)+'СЕТ СН'!$F$15</f>
        <v>171.44836387000001</v>
      </c>
      <c r="P172" s="36">
        <f>SUMIFS(СВЦЭМ!$E$33:$E$776,СВЦЭМ!$A$33:$A$776,$A172,СВЦЭМ!$B$33:$B$776,P$147)+'СЕТ СН'!$F$15</f>
        <v>178.63746187999999</v>
      </c>
      <c r="Q172" s="36">
        <f>SUMIFS(СВЦЭМ!$E$33:$E$776,СВЦЭМ!$A$33:$A$776,$A172,СВЦЭМ!$B$33:$B$776,Q$147)+'СЕТ СН'!$F$15</f>
        <v>182.61378614</v>
      </c>
      <c r="R172" s="36">
        <f>SUMIFS(СВЦЭМ!$E$33:$E$776,СВЦЭМ!$A$33:$A$776,$A172,СВЦЭМ!$B$33:$B$776,R$147)+'СЕТ СН'!$F$15</f>
        <v>182.27556021000001</v>
      </c>
      <c r="S172" s="36">
        <f>SUMIFS(СВЦЭМ!$E$33:$E$776,СВЦЭМ!$A$33:$A$776,$A172,СВЦЭМ!$B$33:$B$776,S$147)+'СЕТ СН'!$F$15</f>
        <v>173.85864036999999</v>
      </c>
      <c r="T172" s="36">
        <f>SUMIFS(СВЦЭМ!$E$33:$E$776,СВЦЭМ!$A$33:$A$776,$A172,СВЦЭМ!$B$33:$B$776,T$147)+'СЕТ СН'!$F$15</f>
        <v>166.54674933999999</v>
      </c>
      <c r="U172" s="36">
        <f>SUMIFS(СВЦЭМ!$E$33:$E$776,СВЦЭМ!$A$33:$A$776,$A172,СВЦЭМ!$B$33:$B$776,U$147)+'СЕТ СН'!$F$15</f>
        <v>161.10116683999999</v>
      </c>
      <c r="V172" s="36">
        <f>SUMIFS(СВЦЭМ!$E$33:$E$776,СВЦЭМ!$A$33:$A$776,$A172,СВЦЭМ!$B$33:$B$776,V$147)+'СЕТ СН'!$F$15</f>
        <v>160.46304895</v>
      </c>
      <c r="W172" s="36">
        <f>SUMIFS(СВЦЭМ!$E$33:$E$776,СВЦЭМ!$A$33:$A$776,$A172,СВЦЭМ!$B$33:$B$776,W$147)+'СЕТ СН'!$F$15</f>
        <v>166.38136562</v>
      </c>
      <c r="X172" s="36">
        <f>SUMIFS(СВЦЭМ!$E$33:$E$776,СВЦЭМ!$A$33:$A$776,$A172,СВЦЭМ!$B$33:$B$776,X$147)+'СЕТ СН'!$F$15</f>
        <v>171.42790242999999</v>
      </c>
      <c r="Y172" s="36">
        <f>SUMIFS(СВЦЭМ!$E$33:$E$776,СВЦЭМ!$A$33:$A$776,$A172,СВЦЭМ!$B$33:$B$776,Y$147)+'СЕТ СН'!$F$15</f>
        <v>176.54994327</v>
      </c>
    </row>
    <row r="173" spans="1:25" ht="15.75" x14ac:dyDescent="0.2">
      <c r="A173" s="35">
        <f t="shared" si="4"/>
        <v>43887</v>
      </c>
      <c r="B173" s="36">
        <f>SUMIFS(СВЦЭМ!$E$33:$E$776,СВЦЭМ!$A$33:$A$776,$A173,СВЦЭМ!$B$33:$B$776,B$147)+'СЕТ СН'!$F$15</f>
        <v>182.19968421999999</v>
      </c>
      <c r="C173" s="36">
        <f>SUMIFS(СВЦЭМ!$E$33:$E$776,СВЦЭМ!$A$33:$A$776,$A173,СВЦЭМ!$B$33:$B$776,C$147)+'СЕТ СН'!$F$15</f>
        <v>187.12168507999999</v>
      </c>
      <c r="D173" s="36">
        <f>SUMIFS(СВЦЭМ!$E$33:$E$776,СВЦЭМ!$A$33:$A$776,$A173,СВЦЭМ!$B$33:$B$776,D$147)+'СЕТ СН'!$F$15</f>
        <v>189.05308762999999</v>
      </c>
      <c r="E173" s="36">
        <f>SUMIFS(СВЦЭМ!$E$33:$E$776,СВЦЭМ!$A$33:$A$776,$A173,СВЦЭМ!$B$33:$B$776,E$147)+'СЕТ СН'!$F$15</f>
        <v>192.00241101</v>
      </c>
      <c r="F173" s="36">
        <f>SUMIFS(СВЦЭМ!$E$33:$E$776,СВЦЭМ!$A$33:$A$776,$A173,СВЦЭМ!$B$33:$B$776,F$147)+'СЕТ СН'!$F$15</f>
        <v>189.93588202000001</v>
      </c>
      <c r="G173" s="36">
        <f>SUMIFS(СВЦЭМ!$E$33:$E$776,СВЦЭМ!$A$33:$A$776,$A173,СВЦЭМ!$B$33:$B$776,G$147)+'СЕТ СН'!$F$15</f>
        <v>184.76479992</v>
      </c>
      <c r="H173" s="36">
        <f>SUMIFS(СВЦЭМ!$E$33:$E$776,СВЦЭМ!$A$33:$A$776,$A173,СВЦЭМ!$B$33:$B$776,H$147)+'СЕТ СН'!$F$15</f>
        <v>176.90383524999999</v>
      </c>
      <c r="I173" s="36">
        <f>SUMIFS(СВЦЭМ!$E$33:$E$776,СВЦЭМ!$A$33:$A$776,$A173,СВЦЭМ!$B$33:$B$776,I$147)+'СЕТ СН'!$F$15</f>
        <v>171.47690514999999</v>
      </c>
      <c r="J173" s="36">
        <f>SUMIFS(СВЦЭМ!$E$33:$E$776,СВЦЭМ!$A$33:$A$776,$A173,СВЦЭМ!$B$33:$B$776,J$147)+'СЕТ СН'!$F$15</f>
        <v>164.56784714</v>
      </c>
      <c r="K173" s="36">
        <f>SUMIFS(СВЦЭМ!$E$33:$E$776,СВЦЭМ!$A$33:$A$776,$A173,СВЦЭМ!$B$33:$B$776,K$147)+'СЕТ СН'!$F$15</f>
        <v>161.29016346</v>
      </c>
      <c r="L173" s="36">
        <f>SUMIFS(СВЦЭМ!$E$33:$E$776,СВЦЭМ!$A$33:$A$776,$A173,СВЦЭМ!$B$33:$B$776,L$147)+'СЕТ СН'!$F$15</f>
        <v>162.90570259</v>
      </c>
      <c r="M173" s="36">
        <f>SUMIFS(СВЦЭМ!$E$33:$E$776,СВЦЭМ!$A$33:$A$776,$A173,СВЦЭМ!$B$33:$B$776,M$147)+'СЕТ СН'!$F$15</f>
        <v>164.56540520999999</v>
      </c>
      <c r="N173" s="36">
        <f>SUMIFS(СВЦЭМ!$E$33:$E$776,СВЦЭМ!$A$33:$A$776,$A173,СВЦЭМ!$B$33:$B$776,N$147)+'СЕТ СН'!$F$15</f>
        <v>166.98302729</v>
      </c>
      <c r="O173" s="36">
        <f>SUMIFS(СВЦЭМ!$E$33:$E$776,СВЦЭМ!$A$33:$A$776,$A173,СВЦЭМ!$B$33:$B$776,O$147)+'СЕТ СН'!$F$15</f>
        <v>170.17427194000001</v>
      </c>
      <c r="P173" s="36">
        <f>SUMIFS(СВЦЭМ!$E$33:$E$776,СВЦЭМ!$A$33:$A$776,$A173,СВЦЭМ!$B$33:$B$776,P$147)+'СЕТ СН'!$F$15</f>
        <v>172.83137031000001</v>
      </c>
      <c r="Q173" s="36">
        <f>SUMIFS(СВЦЭМ!$E$33:$E$776,СВЦЭМ!$A$33:$A$776,$A173,СВЦЭМ!$B$33:$B$776,Q$147)+'СЕТ СН'!$F$15</f>
        <v>174.24401301</v>
      </c>
      <c r="R173" s="36">
        <f>SUMIFS(СВЦЭМ!$E$33:$E$776,СВЦЭМ!$A$33:$A$776,$A173,СВЦЭМ!$B$33:$B$776,R$147)+'СЕТ СН'!$F$15</f>
        <v>172.48587943999999</v>
      </c>
      <c r="S173" s="36">
        <f>SUMIFS(СВЦЭМ!$E$33:$E$776,СВЦЭМ!$A$33:$A$776,$A173,СВЦЭМ!$B$33:$B$776,S$147)+'СЕТ СН'!$F$15</f>
        <v>168.886785</v>
      </c>
      <c r="T173" s="36">
        <f>SUMIFS(СВЦЭМ!$E$33:$E$776,СВЦЭМ!$A$33:$A$776,$A173,СВЦЭМ!$B$33:$B$776,T$147)+'СЕТ СН'!$F$15</f>
        <v>163.53914125</v>
      </c>
      <c r="U173" s="36">
        <f>SUMIFS(СВЦЭМ!$E$33:$E$776,СВЦЭМ!$A$33:$A$776,$A173,СВЦЭМ!$B$33:$B$776,U$147)+'СЕТ СН'!$F$15</f>
        <v>161.71288852000001</v>
      </c>
      <c r="V173" s="36">
        <f>SUMIFS(СВЦЭМ!$E$33:$E$776,СВЦЭМ!$A$33:$A$776,$A173,СВЦЭМ!$B$33:$B$776,V$147)+'СЕТ СН'!$F$15</f>
        <v>162.58981236</v>
      </c>
      <c r="W173" s="36">
        <f>SUMIFS(СВЦЭМ!$E$33:$E$776,СВЦЭМ!$A$33:$A$776,$A173,СВЦЭМ!$B$33:$B$776,W$147)+'СЕТ СН'!$F$15</f>
        <v>164.80247019999999</v>
      </c>
      <c r="X173" s="36">
        <f>SUMIFS(СВЦЭМ!$E$33:$E$776,СВЦЭМ!$A$33:$A$776,$A173,СВЦЭМ!$B$33:$B$776,X$147)+'СЕТ СН'!$F$15</f>
        <v>168.50246268999999</v>
      </c>
      <c r="Y173" s="36">
        <f>SUMIFS(СВЦЭМ!$E$33:$E$776,СВЦЭМ!$A$33:$A$776,$A173,СВЦЭМ!$B$33:$B$776,Y$147)+'СЕТ СН'!$F$15</f>
        <v>172.75081856</v>
      </c>
    </row>
    <row r="174" spans="1:25" ht="15.75" x14ac:dyDescent="0.2">
      <c r="A174" s="35">
        <f t="shared" si="4"/>
        <v>43888</v>
      </c>
      <c r="B174" s="36">
        <f>SUMIFS(СВЦЭМ!$E$33:$E$776,СВЦЭМ!$A$33:$A$776,$A174,СВЦЭМ!$B$33:$B$776,B$147)+'СЕТ СН'!$F$15</f>
        <v>183.21500990999999</v>
      </c>
      <c r="C174" s="36">
        <f>SUMIFS(СВЦЭМ!$E$33:$E$776,СВЦЭМ!$A$33:$A$776,$A174,СВЦЭМ!$B$33:$B$776,C$147)+'СЕТ СН'!$F$15</f>
        <v>186.63622061000001</v>
      </c>
      <c r="D174" s="36">
        <f>SUMIFS(СВЦЭМ!$E$33:$E$776,СВЦЭМ!$A$33:$A$776,$A174,СВЦЭМ!$B$33:$B$776,D$147)+'СЕТ СН'!$F$15</f>
        <v>188.38241919999999</v>
      </c>
      <c r="E174" s="36">
        <f>SUMIFS(СВЦЭМ!$E$33:$E$776,СВЦЭМ!$A$33:$A$776,$A174,СВЦЭМ!$B$33:$B$776,E$147)+'СЕТ СН'!$F$15</f>
        <v>190.96122728</v>
      </c>
      <c r="F174" s="36">
        <f>SUMIFS(СВЦЭМ!$E$33:$E$776,СВЦЭМ!$A$33:$A$776,$A174,СВЦЭМ!$B$33:$B$776,F$147)+'СЕТ СН'!$F$15</f>
        <v>188.19069683000001</v>
      </c>
      <c r="G174" s="36">
        <f>SUMIFS(СВЦЭМ!$E$33:$E$776,СВЦЭМ!$A$33:$A$776,$A174,СВЦЭМ!$B$33:$B$776,G$147)+'СЕТ СН'!$F$15</f>
        <v>182.28345992000001</v>
      </c>
      <c r="H174" s="36">
        <f>SUMIFS(СВЦЭМ!$E$33:$E$776,СВЦЭМ!$A$33:$A$776,$A174,СВЦЭМ!$B$33:$B$776,H$147)+'СЕТ СН'!$F$15</f>
        <v>176.50898928999999</v>
      </c>
      <c r="I174" s="36">
        <f>SUMIFS(СВЦЭМ!$E$33:$E$776,СВЦЭМ!$A$33:$A$776,$A174,СВЦЭМ!$B$33:$B$776,I$147)+'СЕТ СН'!$F$15</f>
        <v>170.90561557999999</v>
      </c>
      <c r="J174" s="36">
        <f>SUMIFS(СВЦЭМ!$E$33:$E$776,СВЦЭМ!$A$33:$A$776,$A174,СВЦЭМ!$B$33:$B$776,J$147)+'СЕТ СН'!$F$15</f>
        <v>165.92061172000001</v>
      </c>
      <c r="K174" s="36">
        <f>SUMIFS(СВЦЭМ!$E$33:$E$776,СВЦЭМ!$A$33:$A$776,$A174,СВЦЭМ!$B$33:$B$776,K$147)+'СЕТ СН'!$F$15</f>
        <v>161.72440974</v>
      </c>
      <c r="L174" s="36">
        <f>SUMIFS(СВЦЭМ!$E$33:$E$776,СВЦЭМ!$A$33:$A$776,$A174,СВЦЭМ!$B$33:$B$776,L$147)+'СЕТ СН'!$F$15</f>
        <v>162.51479119000001</v>
      </c>
      <c r="M174" s="36">
        <f>SUMIFS(СВЦЭМ!$E$33:$E$776,СВЦЭМ!$A$33:$A$776,$A174,СВЦЭМ!$B$33:$B$776,M$147)+'СЕТ СН'!$F$15</f>
        <v>165.72416591000001</v>
      </c>
      <c r="N174" s="36">
        <f>SUMIFS(СВЦЭМ!$E$33:$E$776,СВЦЭМ!$A$33:$A$776,$A174,СВЦЭМ!$B$33:$B$776,N$147)+'СЕТ СН'!$F$15</f>
        <v>166.53410647000001</v>
      </c>
      <c r="O174" s="36">
        <f>SUMIFS(СВЦЭМ!$E$33:$E$776,СВЦЭМ!$A$33:$A$776,$A174,СВЦЭМ!$B$33:$B$776,O$147)+'СЕТ СН'!$F$15</f>
        <v>170.11114391999999</v>
      </c>
      <c r="P174" s="36">
        <f>SUMIFS(СВЦЭМ!$E$33:$E$776,СВЦЭМ!$A$33:$A$776,$A174,СВЦЭМ!$B$33:$B$776,P$147)+'СЕТ СН'!$F$15</f>
        <v>173.39556066</v>
      </c>
      <c r="Q174" s="36">
        <f>SUMIFS(СВЦЭМ!$E$33:$E$776,СВЦЭМ!$A$33:$A$776,$A174,СВЦЭМ!$B$33:$B$776,Q$147)+'СЕТ СН'!$F$15</f>
        <v>175.79421662999999</v>
      </c>
      <c r="R174" s="36">
        <f>SUMIFS(СВЦЭМ!$E$33:$E$776,СВЦЭМ!$A$33:$A$776,$A174,СВЦЭМ!$B$33:$B$776,R$147)+'СЕТ СН'!$F$15</f>
        <v>176.65182372999999</v>
      </c>
      <c r="S174" s="36">
        <f>SUMIFS(СВЦЭМ!$E$33:$E$776,СВЦЭМ!$A$33:$A$776,$A174,СВЦЭМ!$B$33:$B$776,S$147)+'СЕТ СН'!$F$15</f>
        <v>173.50455047</v>
      </c>
      <c r="T174" s="36">
        <f>SUMIFS(СВЦЭМ!$E$33:$E$776,СВЦЭМ!$A$33:$A$776,$A174,СВЦЭМ!$B$33:$B$776,T$147)+'СЕТ СН'!$F$15</f>
        <v>165.56345329999999</v>
      </c>
      <c r="U174" s="36">
        <f>SUMIFS(СВЦЭМ!$E$33:$E$776,СВЦЭМ!$A$33:$A$776,$A174,СВЦЭМ!$B$33:$B$776,U$147)+'СЕТ СН'!$F$15</f>
        <v>164.66921539000001</v>
      </c>
      <c r="V174" s="36">
        <f>SUMIFS(СВЦЭМ!$E$33:$E$776,СВЦЭМ!$A$33:$A$776,$A174,СВЦЭМ!$B$33:$B$776,V$147)+'СЕТ СН'!$F$15</f>
        <v>165.01872836999999</v>
      </c>
      <c r="W174" s="36">
        <f>SUMIFS(СВЦЭМ!$E$33:$E$776,СВЦЭМ!$A$33:$A$776,$A174,СВЦЭМ!$B$33:$B$776,W$147)+'СЕТ СН'!$F$15</f>
        <v>168.13529790999999</v>
      </c>
      <c r="X174" s="36">
        <f>SUMIFS(СВЦЭМ!$E$33:$E$776,СВЦЭМ!$A$33:$A$776,$A174,СВЦЭМ!$B$33:$B$776,X$147)+'СЕТ СН'!$F$15</f>
        <v>169.56708642000001</v>
      </c>
      <c r="Y174" s="36">
        <f>SUMIFS(СВЦЭМ!$E$33:$E$776,СВЦЭМ!$A$33:$A$776,$A174,СВЦЭМ!$B$33:$B$776,Y$147)+'СЕТ СН'!$F$15</f>
        <v>174.96027176000001</v>
      </c>
    </row>
    <row r="175" spans="1:25" ht="15.75" x14ac:dyDescent="0.2">
      <c r="A175" s="35">
        <f t="shared" si="4"/>
        <v>43889</v>
      </c>
      <c r="B175" s="36">
        <f>SUMIFS(СВЦЭМ!$E$33:$E$776,СВЦЭМ!$A$33:$A$776,$A175,СВЦЭМ!$B$33:$B$776,B$147)+'СЕТ СН'!$F$15</f>
        <v>178.3609553</v>
      </c>
      <c r="C175" s="36">
        <f>SUMIFS(СВЦЭМ!$E$33:$E$776,СВЦЭМ!$A$33:$A$776,$A175,СВЦЭМ!$B$33:$B$776,C$147)+'СЕТ СН'!$F$15</f>
        <v>184.69303221000001</v>
      </c>
      <c r="D175" s="36">
        <f>SUMIFS(СВЦЭМ!$E$33:$E$776,СВЦЭМ!$A$33:$A$776,$A175,СВЦЭМ!$B$33:$B$776,D$147)+'СЕТ СН'!$F$15</f>
        <v>187.8641054</v>
      </c>
      <c r="E175" s="36">
        <f>SUMIFS(СВЦЭМ!$E$33:$E$776,СВЦЭМ!$A$33:$A$776,$A175,СВЦЭМ!$B$33:$B$776,E$147)+'СЕТ СН'!$F$15</f>
        <v>188.34053355</v>
      </c>
      <c r="F175" s="36">
        <f>SUMIFS(СВЦЭМ!$E$33:$E$776,СВЦЭМ!$A$33:$A$776,$A175,СВЦЭМ!$B$33:$B$776,F$147)+'СЕТ СН'!$F$15</f>
        <v>185.72053790000001</v>
      </c>
      <c r="G175" s="36">
        <f>SUMIFS(СВЦЭМ!$E$33:$E$776,СВЦЭМ!$A$33:$A$776,$A175,СВЦЭМ!$B$33:$B$776,G$147)+'СЕТ СН'!$F$15</f>
        <v>181.76671533000001</v>
      </c>
      <c r="H175" s="36">
        <f>SUMIFS(СВЦЭМ!$E$33:$E$776,СВЦЭМ!$A$33:$A$776,$A175,СВЦЭМ!$B$33:$B$776,H$147)+'СЕТ СН'!$F$15</f>
        <v>171.67786014999999</v>
      </c>
      <c r="I175" s="36">
        <f>SUMIFS(СВЦЭМ!$E$33:$E$776,СВЦЭМ!$A$33:$A$776,$A175,СВЦЭМ!$B$33:$B$776,I$147)+'СЕТ СН'!$F$15</f>
        <v>166.51403083</v>
      </c>
      <c r="J175" s="36">
        <f>SUMIFS(СВЦЭМ!$E$33:$E$776,СВЦЭМ!$A$33:$A$776,$A175,СВЦЭМ!$B$33:$B$776,J$147)+'СЕТ СН'!$F$15</f>
        <v>165.68426911</v>
      </c>
      <c r="K175" s="36">
        <f>SUMIFS(СВЦЭМ!$E$33:$E$776,СВЦЭМ!$A$33:$A$776,$A175,СВЦЭМ!$B$33:$B$776,K$147)+'СЕТ СН'!$F$15</f>
        <v>163.83809737000001</v>
      </c>
      <c r="L175" s="36">
        <f>SUMIFS(СВЦЭМ!$E$33:$E$776,СВЦЭМ!$A$33:$A$776,$A175,СВЦЭМ!$B$33:$B$776,L$147)+'СЕТ СН'!$F$15</f>
        <v>164.3528383</v>
      </c>
      <c r="M175" s="36">
        <f>SUMIFS(СВЦЭМ!$E$33:$E$776,СВЦЭМ!$A$33:$A$776,$A175,СВЦЭМ!$B$33:$B$776,M$147)+'СЕТ СН'!$F$15</f>
        <v>165.52759975999999</v>
      </c>
      <c r="N175" s="36">
        <f>SUMIFS(СВЦЭМ!$E$33:$E$776,СВЦЭМ!$A$33:$A$776,$A175,СВЦЭМ!$B$33:$B$776,N$147)+'СЕТ СН'!$F$15</f>
        <v>165.12474126000001</v>
      </c>
      <c r="O175" s="36">
        <f>SUMIFS(СВЦЭМ!$E$33:$E$776,СВЦЭМ!$A$33:$A$776,$A175,СВЦЭМ!$B$33:$B$776,O$147)+'СЕТ СН'!$F$15</f>
        <v>168.21623327</v>
      </c>
      <c r="P175" s="36">
        <f>SUMIFS(СВЦЭМ!$E$33:$E$776,СВЦЭМ!$A$33:$A$776,$A175,СВЦЭМ!$B$33:$B$776,P$147)+'СЕТ СН'!$F$15</f>
        <v>170.54608338</v>
      </c>
      <c r="Q175" s="36">
        <f>SUMIFS(СВЦЭМ!$E$33:$E$776,СВЦЭМ!$A$33:$A$776,$A175,СВЦЭМ!$B$33:$B$776,Q$147)+'СЕТ СН'!$F$15</f>
        <v>170.98035225999999</v>
      </c>
      <c r="R175" s="36">
        <f>SUMIFS(СВЦЭМ!$E$33:$E$776,СВЦЭМ!$A$33:$A$776,$A175,СВЦЭМ!$B$33:$B$776,R$147)+'СЕТ СН'!$F$15</f>
        <v>168.46095012000001</v>
      </c>
      <c r="S175" s="36">
        <f>SUMIFS(СВЦЭМ!$E$33:$E$776,СВЦЭМ!$A$33:$A$776,$A175,СВЦЭМ!$B$33:$B$776,S$147)+'СЕТ СН'!$F$15</f>
        <v>162.92556880999999</v>
      </c>
      <c r="T175" s="36">
        <f>SUMIFS(СВЦЭМ!$E$33:$E$776,СВЦЭМ!$A$33:$A$776,$A175,СВЦЭМ!$B$33:$B$776,T$147)+'СЕТ СН'!$F$15</f>
        <v>162.02874488</v>
      </c>
      <c r="U175" s="36">
        <f>SUMIFS(СВЦЭМ!$E$33:$E$776,СВЦЭМ!$A$33:$A$776,$A175,СВЦЭМ!$B$33:$B$776,U$147)+'СЕТ СН'!$F$15</f>
        <v>162.34947649</v>
      </c>
      <c r="V175" s="36">
        <f>SUMIFS(СВЦЭМ!$E$33:$E$776,СВЦЭМ!$A$33:$A$776,$A175,СВЦЭМ!$B$33:$B$776,V$147)+'СЕТ СН'!$F$15</f>
        <v>163.8693002</v>
      </c>
      <c r="W175" s="36">
        <f>SUMIFS(СВЦЭМ!$E$33:$E$776,СВЦЭМ!$A$33:$A$776,$A175,СВЦЭМ!$B$33:$B$776,W$147)+'СЕТ СН'!$F$15</f>
        <v>167.08306977999999</v>
      </c>
      <c r="X175" s="36">
        <f>SUMIFS(СВЦЭМ!$E$33:$E$776,СВЦЭМ!$A$33:$A$776,$A175,СВЦЭМ!$B$33:$B$776,X$147)+'СЕТ СН'!$F$15</f>
        <v>167.49968813999999</v>
      </c>
      <c r="Y175" s="36">
        <f>SUMIFS(СВЦЭМ!$E$33:$E$776,СВЦЭМ!$A$33:$A$776,$A175,СВЦЭМ!$B$33:$B$776,Y$147)+'СЕТ СН'!$F$15</f>
        <v>170.59998105</v>
      </c>
    </row>
    <row r="176" spans="1:25" ht="15.75" x14ac:dyDescent="0.2">
      <c r="A176" s="35">
        <f t="shared" si="4"/>
        <v>43890</v>
      </c>
      <c r="B176" s="36">
        <f>SUMIFS(СВЦЭМ!$E$33:$E$776,СВЦЭМ!$A$33:$A$776,$A176,СВЦЭМ!$B$33:$B$776,B$147)+'СЕТ СН'!$F$15</f>
        <v>176.94714929</v>
      </c>
      <c r="C176" s="36">
        <f>SUMIFS(СВЦЭМ!$E$33:$E$776,СВЦЭМ!$A$33:$A$776,$A176,СВЦЭМ!$B$33:$B$776,C$147)+'СЕТ СН'!$F$15</f>
        <v>176.99640221000001</v>
      </c>
      <c r="D176" s="36">
        <f>SUMIFS(СВЦЭМ!$E$33:$E$776,СВЦЭМ!$A$33:$A$776,$A176,СВЦЭМ!$B$33:$B$776,D$147)+'СЕТ СН'!$F$15</f>
        <v>181.38645894000001</v>
      </c>
      <c r="E176" s="36">
        <f>SUMIFS(СВЦЭМ!$E$33:$E$776,СВЦЭМ!$A$33:$A$776,$A176,СВЦЭМ!$B$33:$B$776,E$147)+'СЕТ СН'!$F$15</f>
        <v>184.71071787</v>
      </c>
      <c r="F176" s="36">
        <f>SUMIFS(СВЦЭМ!$E$33:$E$776,СВЦЭМ!$A$33:$A$776,$A176,СВЦЭМ!$B$33:$B$776,F$147)+'СЕТ СН'!$F$15</f>
        <v>186.4415578</v>
      </c>
      <c r="G176" s="36">
        <f>SUMIFS(СВЦЭМ!$E$33:$E$776,СВЦЭМ!$A$33:$A$776,$A176,СВЦЭМ!$B$33:$B$776,G$147)+'СЕТ СН'!$F$15</f>
        <v>186.50471897</v>
      </c>
      <c r="H176" s="36">
        <f>SUMIFS(СВЦЭМ!$E$33:$E$776,СВЦЭМ!$A$33:$A$776,$A176,СВЦЭМ!$B$33:$B$776,H$147)+'СЕТ СН'!$F$15</f>
        <v>180.91438463</v>
      </c>
      <c r="I176" s="36">
        <f>SUMIFS(СВЦЭМ!$E$33:$E$776,СВЦЭМ!$A$33:$A$776,$A176,СВЦЭМ!$B$33:$B$776,I$147)+'СЕТ СН'!$F$15</f>
        <v>174.03498096000001</v>
      </c>
      <c r="J176" s="36">
        <f>SUMIFS(СВЦЭМ!$E$33:$E$776,СВЦЭМ!$A$33:$A$776,$A176,СВЦЭМ!$B$33:$B$776,J$147)+'СЕТ СН'!$F$15</f>
        <v>166.91853707999999</v>
      </c>
      <c r="K176" s="36">
        <f>SUMIFS(СВЦЭМ!$E$33:$E$776,СВЦЭМ!$A$33:$A$776,$A176,СВЦЭМ!$B$33:$B$776,K$147)+'СЕТ СН'!$F$15</f>
        <v>167.76401107000001</v>
      </c>
      <c r="L176" s="36">
        <f>SUMIFS(СВЦЭМ!$E$33:$E$776,СВЦЭМ!$A$33:$A$776,$A176,СВЦЭМ!$B$33:$B$776,L$147)+'СЕТ СН'!$F$15</f>
        <v>166.36319537</v>
      </c>
      <c r="M176" s="36">
        <f>SUMIFS(СВЦЭМ!$E$33:$E$776,СВЦЭМ!$A$33:$A$776,$A176,СВЦЭМ!$B$33:$B$776,M$147)+'СЕТ СН'!$F$15</f>
        <v>167.02328173999999</v>
      </c>
      <c r="N176" s="36">
        <f>SUMIFS(СВЦЭМ!$E$33:$E$776,СВЦЭМ!$A$33:$A$776,$A176,СВЦЭМ!$B$33:$B$776,N$147)+'СЕТ СН'!$F$15</f>
        <v>168.10585852</v>
      </c>
      <c r="O176" s="36">
        <f>SUMIFS(СВЦЭМ!$E$33:$E$776,СВЦЭМ!$A$33:$A$776,$A176,СВЦЭМ!$B$33:$B$776,O$147)+'СЕТ СН'!$F$15</f>
        <v>169.04654690999999</v>
      </c>
      <c r="P176" s="36">
        <f>SUMIFS(СВЦЭМ!$E$33:$E$776,СВЦЭМ!$A$33:$A$776,$A176,СВЦЭМ!$B$33:$B$776,P$147)+'СЕТ СН'!$F$15</f>
        <v>171.57139910999999</v>
      </c>
      <c r="Q176" s="36">
        <f>SUMIFS(СВЦЭМ!$E$33:$E$776,СВЦЭМ!$A$33:$A$776,$A176,СВЦЭМ!$B$33:$B$776,Q$147)+'СЕТ СН'!$F$15</f>
        <v>173.67903921000001</v>
      </c>
      <c r="R176" s="36">
        <f>SUMIFS(СВЦЭМ!$E$33:$E$776,СВЦЭМ!$A$33:$A$776,$A176,СВЦЭМ!$B$33:$B$776,R$147)+'СЕТ СН'!$F$15</f>
        <v>172.88853541</v>
      </c>
      <c r="S176" s="36">
        <f>SUMIFS(СВЦЭМ!$E$33:$E$776,СВЦЭМ!$A$33:$A$776,$A176,СВЦЭМ!$B$33:$B$776,S$147)+'СЕТ СН'!$F$15</f>
        <v>171.92954182</v>
      </c>
      <c r="T176" s="36">
        <f>SUMIFS(СВЦЭМ!$E$33:$E$776,СВЦЭМ!$A$33:$A$776,$A176,СВЦЭМ!$B$33:$B$776,T$147)+'СЕТ СН'!$F$15</f>
        <v>168.48879823999999</v>
      </c>
      <c r="U176" s="36">
        <f>SUMIFS(СВЦЭМ!$E$33:$E$776,СВЦЭМ!$A$33:$A$776,$A176,СВЦЭМ!$B$33:$B$776,U$147)+'СЕТ СН'!$F$15</f>
        <v>168.9178852</v>
      </c>
      <c r="V176" s="36">
        <f>SUMIFS(СВЦЭМ!$E$33:$E$776,СВЦЭМ!$A$33:$A$776,$A176,СВЦЭМ!$B$33:$B$776,V$147)+'СЕТ СН'!$F$15</f>
        <v>167.33223486</v>
      </c>
      <c r="W176" s="36">
        <f>SUMIFS(СВЦЭМ!$E$33:$E$776,СВЦЭМ!$A$33:$A$776,$A176,СВЦЭМ!$B$33:$B$776,W$147)+'СЕТ СН'!$F$15</f>
        <v>169.57595196</v>
      </c>
      <c r="X176" s="36">
        <f>SUMIFS(СВЦЭМ!$E$33:$E$776,СВЦЭМ!$A$33:$A$776,$A176,СВЦЭМ!$B$33:$B$776,X$147)+'СЕТ СН'!$F$15</f>
        <v>170.37888573000001</v>
      </c>
      <c r="Y176" s="36">
        <f>SUMIFS(СВЦЭМ!$E$33:$E$776,СВЦЭМ!$A$33:$A$776,$A176,СВЦЭМ!$B$33:$B$776,Y$147)+'СЕТ СН'!$F$15</f>
        <v>173.38547482999999</v>
      </c>
    </row>
    <row r="177" spans="1:27" ht="15.75" x14ac:dyDescent="0.2">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row>
    <row r="178" spans="1:27" ht="12.75" customHeight="1" x14ac:dyDescent="0.2">
      <c r="A178" s="127" t="s">
        <v>7</v>
      </c>
      <c r="B178" s="130" t="s">
        <v>147</v>
      </c>
      <c r="C178" s="131"/>
      <c r="D178" s="131"/>
      <c r="E178" s="131"/>
      <c r="F178" s="131"/>
      <c r="G178" s="131"/>
      <c r="H178" s="131"/>
      <c r="I178" s="131"/>
      <c r="J178" s="131"/>
      <c r="K178" s="131"/>
      <c r="L178" s="131"/>
      <c r="M178" s="131"/>
      <c r="N178" s="131"/>
      <c r="O178" s="131"/>
      <c r="P178" s="131"/>
      <c r="Q178" s="131"/>
      <c r="R178" s="131"/>
      <c r="S178" s="131"/>
      <c r="T178" s="131"/>
      <c r="U178" s="131"/>
      <c r="V178" s="131"/>
      <c r="W178" s="131"/>
      <c r="X178" s="131"/>
      <c r="Y178" s="132"/>
    </row>
    <row r="179" spans="1:27" ht="12.75" customHeight="1" x14ac:dyDescent="0.2">
      <c r="A179" s="128"/>
      <c r="B179" s="133"/>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5"/>
    </row>
    <row r="180" spans="1:27" s="46" customFormat="1" ht="12.75" customHeight="1" x14ac:dyDescent="0.2">
      <c r="A180" s="129"/>
      <c r="B180" s="34">
        <v>1</v>
      </c>
      <c r="C180" s="34">
        <v>2</v>
      </c>
      <c r="D180" s="34">
        <v>3</v>
      </c>
      <c r="E180" s="34">
        <v>4</v>
      </c>
      <c r="F180" s="34">
        <v>5</v>
      </c>
      <c r="G180" s="34">
        <v>6</v>
      </c>
      <c r="H180" s="34">
        <v>7</v>
      </c>
      <c r="I180" s="34">
        <v>8</v>
      </c>
      <c r="J180" s="34">
        <v>9</v>
      </c>
      <c r="K180" s="34">
        <v>10</v>
      </c>
      <c r="L180" s="34">
        <v>11</v>
      </c>
      <c r="M180" s="34">
        <v>12</v>
      </c>
      <c r="N180" s="34">
        <v>13</v>
      </c>
      <c r="O180" s="34">
        <v>14</v>
      </c>
      <c r="P180" s="34">
        <v>15</v>
      </c>
      <c r="Q180" s="34">
        <v>16</v>
      </c>
      <c r="R180" s="34">
        <v>17</v>
      </c>
      <c r="S180" s="34">
        <v>18</v>
      </c>
      <c r="T180" s="34">
        <v>19</v>
      </c>
      <c r="U180" s="34">
        <v>20</v>
      </c>
      <c r="V180" s="34">
        <v>21</v>
      </c>
      <c r="W180" s="34">
        <v>22</v>
      </c>
      <c r="X180" s="34">
        <v>23</v>
      </c>
      <c r="Y180" s="34">
        <v>24</v>
      </c>
    </row>
    <row r="181" spans="1:27" ht="15.75" customHeight="1" x14ac:dyDescent="0.2">
      <c r="A181" s="35" t="str">
        <f>A148</f>
        <v>01.02.2020</v>
      </c>
      <c r="B181" s="36">
        <f>SUMIFS(СВЦЭМ!$F$33:$F$776,СВЦЭМ!$A$33:$A$776,$A181,СВЦЭМ!$B$33:$B$776,B$180)+'СЕТ СН'!$F$15</f>
        <v>183.53019907999999</v>
      </c>
      <c r="C181" s="36">
        <f>SUMIFS(СВЦЭМ!$F$33:$F$776,СВЦЭМ!$A$33:$A$776,$A181,СВЦЭМ!$B$33:$B$776,C$180)+'СЕТ СН'!$F$15</f>
        <v>190.54007043999999</v>
      </c>
      <c r="D181" s="36">
        <f>SUMIFS(СВЦЭМ!$F$33:$F$776,СВЦЭМ!$A$33:$A$776,$A181,СВЦЭМ!$B$33:$B$776,D$180)+'СЕТ СН'!$F$15</f>
        <v>197.02117208000001</v>
      </c>
      <c r="E181" s="36">
        <f>SUMIFS(СВЦЭМ!$F$33:$F$776,СВЦЭМ!$A$33:$A$776,$A181,СВЦЭМ!$B$33:$B$776,E$180)+'СЕТ СН'!$F$15</f>
        <v>196.03688467000001</v>
      </c>
      <c r="F181" s="36">
        <f>SUMIFS(СВЦЭМ!$F$33:$F$776,СВЦЭМ!$A$33:$A$776,$A181,СВЦЭМ!$B$33:$B$776,F$180)+'СЕТ СН'!$F$15</f>
        <v>193.42203567999999</v>
      </c>
      <c r="G181" s="36">
        <f>SUMIFS(СВЦЭМ!$F$33:$F$776,СВЦЭМ!$A$33:$A$776,$A181,СВЦЭМ!$B$33:$B$776,G$180)+'СЕТ СН'!$F$15</f>
        <v>189.7861168</v>
      </c>
      <c r="H181" s="36">
        <f>SUMIFS(СВЦЭМ!$F$33:$F$776,СВЦЭМ!$A$33:$A$776,$A181,СВЦЭМ!$B$33:$B$776,H$180)+'СЕТ СН'!$F$15</f>
        <v>184.16230368999999</v>
      </c>
      <c r="I181" s="36">
        <f>SUMIFS(СВЦЭМ!$F$33:$F$776,СВЦЭМ!$A$33:$A$776,$A181,СВЦЭМ!$B$33:$B$776,I$180)+'СЕТ СН'!$F$15</f>
        <v>178.38382118000001</v>
      </c>
      <c r="J181" s="36">
        <f>SUMIFS(СВЦЭМ!$F$33:$F$776,СВЦЭМ!$A$33:$A$776,$A181,СВЦЭМ!$B$33:$B$776,J$180)+'СЕТ СН'!$F$15</f>
        <v>174.02974090999999</v>
      </c>
      <c r="K181" s="36">
        <f>SUMIFS(СВЦЭМ!$F$33:$F$776,СВЦЭМ!$A$33:$A$776,$A181,СВЦЭМ!$B$33:$B$776,K$180)+'СЕТ СН'!$F$15</f>
        <v>167.03745158999999</v>
      </c>
      <c r="L181" s="36">
        <f>SUMIFS(СВЦЭМ!$F$33:$F$776,СВЦЭМ!$A$33:$A$776,$A181,СВЦЭМ!$B$33:$B$776,L$180)+'СЕТ СН'!$F$15</f>
        <v>165.61161104999999</v>
      </c>
      <c r="M181" s="36">
        <f>SUMIFS(СВЦЭМ!$F$33:$F$776,СВЦЭМ!$A$33:$A$776,$A181,СВЦЭМ!$B$33:$B$776,M$180)+'СЕТ СН'!$F$15</f>
        <v>167.11309308</v>
      </c>
      <c r="N181" s="36">
        <f>SUMIFS(СВЦЭМ!$F$33:$F$776,СВЦЭМ!$A$33:$A$776,$A181,СВЦЭМ!$B$33:$B$776,N$180)+'СЕТ СН'!$F$15</f>
        <v>170.05927079</v>
      </c>
      <c r="O181" s="36">
        <f>SUMIFS(СВЦЭМ!$F$33:$F$776,СВЦЭМ!$A$33:$A$776,$A181,СВЦЭМ!$B$33:$B$776,O$180)+'СЕТ СН'!$F$15</f>
        <v>175.71354124999999</v>
      </c>
      <c r="P181" s="36">
        <f>SUMIFS(СВЦЭМ!$F$33:$F$776,СВЦЭМ!$A$33:$A$776,$A181,СВЦЭМ!$B$33:$B$776,P$180)+'СЕТ СН'!$F$15</f>
        <v>178.08301334000001</v>
      </c>
      <c r="Q181" s="36">
        <f>SUMIFS(СВЦЭМ!$F$33:$F$776,СВЦЭМ!$A$33:$A$776,$A181,СВЦЭМ!$B$33:$B$776,Q$180)+'СЕТ СН'!$F$15</f>
        <v>179.19680958000001</v>
      </c>
      <c r="R181" s="36">
        <f>SUMIFS(СВЦЭМ!$F$33:$F$776,СВЦЭМ!$A$33:$A$776,$A181,СВЦЭМ!$B$33:$B$776,R$180)+'СЕТ СН'!$F$15</f>
        <v>178.67228953</v>
      </c>
      <c r="S181" s="36">
        <f>SUMIFS(СВЦЭМ!$F$33:$F$776,СВЦЭМ!$A$33:$A$776,$A181,СВЦЭМ!$B$33:$B$776,S$180)+'СЕТ СН'!$F$15</f>
        <v>176.39704995</v>
      </c>
      <c r="T181" s="36">
        <f>SUMIFS(СВЦЭМ!$F$33:$F$776,СВЦЭМ!$A$33:$A$776,$A181,СВЦЭМ!$B$33:$B$776,T$180)+'СЕТ СН'!$F$15</f>
        <v>168.90899318999999</v>
      </c>
      <c r="U181" s="36">
        <f>SUMIFS(СВЦЭМ!$F$33:$F$776,СВЦЭМ!$A$33:$A$776,$A181,СВЦЭМ!$B$33:$B$776,U$180)+'СЕТ СН'!$F$15</f>
        <v>169.63234653999999</v>
      </c>
      <c r="V181" s="36">
        <f>SUMIFS(СВЦЭМ!$F$33:$F$776,СВЦЭМ!$A$33:$A$776,$A181,СВЦЭМ!$B$33:$B$776,V$180)+'СЕТ СН'!$F$15</f>
        <v>171.46078795</v>
      </c>
      <c r="W181" s="36">
        <f>SUMIFS(СВЦЭМ!$F$33:$F$776,СВЦЭМ!$A$33:$A$776,$A181,СВЦЭМ!$B$33:$B$776,W$180)+'СЕТ СН'!$F$15</f>
        <v>174.33379271999999</v>
      </c>
      <c r="X181" s="36">
        <f>SUMIFS(СВЦЭМ!$F$33:$F$776,СВЦЭМ!$A$33:$A$776,$A181,СВЦЭМ!$B$33:$B$776,X$180)+'СЕТ СН'!$F$15</f>
        <v>178.04484945999999</v>
      </c>
      <c r="Y181" s="36">
        <f>SUMIFS(СВЦЭМ!$F$33:$F$776,СВЦЭМ!$A$33:$A$776,$A181,СВЦЭМ!$B$33:$B$776,Y$180)+'СЕТ СН'!$F$15</f>
        <v>181.89200478999999</v>
      </c>
      <c r="AA181" s="45"/>
    </row>
    <row r="182" spans="1:27" ht="15.75" x14ac:dyDescent="0.2">
      <c r="A182" s="35">
        <f>A181+1</f>
        <v>43863</v>
      </c>
      <c r="B182" s="36">
        <f>SUMIFS(СВЦЭМ!$F$33:$F$776,СВЦЭМ!$A$33:$A$776,$A182,СВЦЭМ!$B$33:$B$776,B$180)+'СЕТ СН'!$F$15</f>
        <v>182.56941418</v>
      </c>
      <c r="C182" s="36">
        <f>SUMIFS(СВЦЭМ!$F$33:$F$776,СВЦЭМ!$A$33:$A$776,$A182,СВЦЭМ!$B$33:$B$776,C$180)+'СЕТ СН'!$F$15</f>
        <v>188.39484128000001</v>
      </c>
      <c r="D182" s="36">
        <f>SUMIFS(СВЦЭМ!$F$33:$F$776,СВЦЭМ!$A$33:$A$776,$A182,СВЦЭМ!$B$33:$B$776,D$180)+'СЕТ СН'!$F$15</f>
        <v>193.05088945</v>
      </c>
      <c r="E182" s="36">
        <f>SUMIFS(СВЦЭМ!$F$33:$F$776,СВЦЭМ!$A$33:$A$776,$A182,СВЦЭМ!$B$33:$B$776,E$180)+'СЕТ СН'!$F$15</f>
        <v>195.88797468000001</v>
      </c>
      <c r="F182" s="36">
        <f>SUMIFS(СВЦЭМ!$F$33:$F$776,СВЦЭМ!$A$33:$A$776,$A182,СВЦЭМ!$B$33:$B$776,F$180)+'СЕТ СН'!$F$15</f>
        <v>194.66227552000001</v>
      </c>
      <c r="G182" s="36">
        <f>SUMIFS(СВЦЭМ!$F$33:$F$776,СВЦЭМ!$A$33:$A$776,$A182,СВЦЭМ!$B$33:$B$776,G$180)+'СЕТ СН'!$F$15</f>
        <v>192.77379758000001</v>
      </c>
      <c r="H182" s="36">
        <f>SUMIFS(СВЦЭМ!$F$33:$F$776,СВЦЭМ!$A$33:$A$776,$A182,СВЦЭМ!$B$33:$B$776,H$180)+'СЕТ СН'!$F$15</f>
        <v>188.32800932000001</v>
      </c>
      <c r="I182" s="36">
        <f>SUMIFS(СВЦЭМ!$F$33:$F$776,СВЦЭМ!$A$33:$A$776,$A182,СВЦЭМ!$B$33:$B$776,I$180)+'СЕТ СН'!$F$15</f>
        <v>182.96180419999999</v>
      </c>
      <c r="J182" s="36">
        <f>SUMIFS(СВЦЭМ!$F$33:$F$776,СВЦЭМ!$A$33:$A$776,$A182,СВЦЭМ!$B$33:$B$776,J$180)+'СЕТ СН'!$F$15</f>
        <v>177.27094058</v>
      </c>
      <c r="K182" s="36">
        <f>SUMIFS(СВЦЭМ!$F$33:$F$776,СВЦЭМ!$A$33:$A$776,$A182,СВЦЭМ!$B$33:$B$776,K$180)+'СЕТ СН'!$F$15</f>
        <v>170.36558047</v>
      </c>
      <c r="L182" s="36">
        <f>SUMIFS(СВЦЭМ!$F$33:$F$776,СВЦЭМ!$A$33:$A$776,$A182,СВЦЭМ!$B$33:$B$776,L$180)+'СЕТ СН'!$F$15</f>
        <v>167.23967629000001</v>
      </c>
      <c r="M182" s="36">
        <f>SUMIFS(СВЦЭМ!$F$33:$F$776,СВЦЭМ!$A$33:$A$776,$A182,СВЦЭМ!$B$33:$B$776,M$180)+'СЕТ СН'!$F$15</f>
        <v>167.2442135</v>
      </c>
      <c r="N182" s="36">
        <f>SUMIFS(СВЦЭМ!$F$33:$F$776,СВЦЭМ!$A$33:$A$776,$A182,СВЦЭМ!$B$33:$B$776,N$180)+'СЕТ СН'!$F$15</f>
        <v>169.31017566</v>
      </c>
      <c r="O182" s="36">
        <f>SUMIFS(СВЦЭМ!$F$33:$F$776,СВЦЭМ!$A$33:$A$776,$A182,СВЦЭМ!$B$33:$B$776,O$180)+'СЕТ СН'!$F$15</f>
        <v>173.61022693000001</v>
      </c>
      <c r="P182" s="36">
        <f>SUMIFS(СВЦЭМ!$F$33:$F$776,СВЦЭМ!$A$33:$A$776,$A182,СВЦЭМ!$B$33:$B$776,P$180)+'СЕТ СН'!$F$15</f>
        <v>176.06896230999999</v>
      </c>
      <c r="Q182" s="36">
        <f>SUMIFS(СВЦЭМ!$F$33:$F$776,СВЦЭМ!$A$33:$A$776,$A182,СВЦЭМ!$B$33:$B$776,Q$180)+'СЕТ СН'!$F$15</f>
        <v>178.96331135</v>
      </c>
      <c r="R182" s="36">
        <f>SUMIFS(СВЦЭМ!$F$33:$F$776,СВЦЭМ!$A$33:$A$776,$A182,СВЦЭМ!$B$33:$B$776,R$180)+'СЕТ СН'!$F$15</f>
        <v>177.06418657</v>
      </c>
      <c r="S182" s="36">
        <f>SUMIFS(СВЦЭМ!$F$33:$F$776,СВЦЭМ!$A$33:$A$776,$A182,СВЦЭМ!$B$33:$B$776,S$180)+'СЕТ СН'!$F$15</f>
        <v>174.69454845999999</v>
      </c>
      <c r="T182" s="36">
        <f>SUMIFS(СВЦЭМ!$F$33:$F$776,СВЦЭМ!$A$33:$A$776,$A182,СВЦЭМ!$B$33:$B$776,T$180)+'СЕТ СН'!$F$15</f>
        <v>170.70456712999999</v>
      </c>
      <c r="U182" s="36">
        <f>SUMIFS(СВЦЭМ!$F$33:$F$776,СВЦЭМ!$A$33:$A$776,$A182,СВЦЭМ!$B$33:$B$776,U$180)+'СЕТ СН'!$F$15</f>
        <v>169.06625111</v>
      </c>
      <c r="V182" s="36">
        <f>SUMIFS(СВЦЭМ!$F$33:$F$776,СВЦЭМ!$A$33:$A$776,$A182,СВЦЭМ!$B$33:$B$776,V$180)+'СЕТ СН'!$F$15</f>
        <v>167.64344385000001</v>
      </c>
      <c r="W182" s="36">
        <f>SUMIFS(СВЦЭМ!$F$33:$F$776,СВЦЭМ!$A$33:$A$776,$A182,СВЦЭМ!$B$33:$B$776,W$180)+'СЕТ СН'!$F$15</f>
        <v>169.89472764999999</v>
      </c>
      <c r="X182" s="36">
        <f>SUMIFS(СВЦЭМ!$F$33:$F$776,СВЦЭМ!$A$33:$A$776,$A182,СВЦЭМ!$B$33:$B$776,X$180)+'СЕТ СН'!$F$15</f>
        <v>171.73833783000001</v>
      </c>
      <c r="Y182" s="36">
        <f>SUMIFS(СВЦЭМ!$F$33:$F$776,СВЦЭМ!$A$33:$A$776,$A182,СВЦЭМ!$B$33:$B$776,Y$180)+'СЕТ СН'!$F$15</f>
        <v>174.73760533999999</v>
      </c>
    </row>
    <row r="183" spans="1:27" ht="15.75" x14ac:dyDescent="0.2">
      <c r="A183" s="35">
        <f t="shared" ref="A183:A209" si="5">A182+1</f>
        <v>43864</v>
      </c>
      <c r="B183" s="36">
        <f>SUMIFS(СВЦЭМ!$F$33:$F$776,СВЦЭМ!$A$33:$A$776,$A183,СВЦЭМ!$B$33:$B$776,B$180)+'СЕТ СН'!$F$15</f>
        <v>181.70365353</v>
      </c>
      <c r="C183" s="36">
        <f>SUMIFS(СВЦЭМ!$F$33:$F$776,СВЦЭМ!$A$33:$A$776,$A183,СВЦЭМ!$B$33:$B$776,C$180)+'СЕТ СН'!$F$15</f>
        <v>184.43648390999999</v>
      </c>
      <c r="D183" s="36">
        <f>SUMIFS(СВЦЭМ!$F$33:$F$776,СВЦЭМ!$A$33:$A$776,$A183,СВЦЭМ!$B$33:$B$776,D$180)+'СЕТ СН'!$F$15</f>
        <v>186.18722883000001</v>
      </c>
      <c r="E183" s="36">
        <f>SUMIFS(СВЦЭМ!$F$33:$F$776,СВЦЭМ!$A$33:$A$776,$A183,СВЦЭМ!$B$33:$B$776,E$180)+'СЕТ СН'!$F$15</f>
        <v>186.50404767000001</v>
      </c>
      <c r="F183" s="36">
        <f>SUMIFS(СВЦЭМ!$F$33:$F$776,СВЦЭМ!$A$33:$A$776,$A183,СВЦЭМ!$B$33:$B$776,F$180)+'СЕТ СН'!$F$15</f>
        <v>185.89454488999999</v>
      </c>
      <c r="G183" s="36">
        <f>SUMIFS(СВЦЭМ!$F$33:$F$776,СВЦЭМ!$A$33:$A$776,$A183,СВЦЭМ!$B$33:$B$776,G$180)+'СЕТ СН'!$F$15</f>
        <v>185.50462876</v>
      </c>
      <c r="H183" s="36">
        <f>SUMIFS(СВЦЭМ!$F$33:$F$776,СВЦЭМ!$A$33:$A$776,$A183,СВЦЭМ!$B$33:$B$776,H$180)+'СЕТ СН'!$F$15</f>
        <v>177.90646999000001</v>
      </c>
      <c r="I183" s="36">
        <f>SUMIFS(СВЦЭМ!$F$33:$F$776,СВЦЭМ!$A$33:$A$776,$A183,СВЦЭМ!$B$33:$B$776,I$180)+'СЕТ СН'!$F$15</f>
        <v>174.15111598999999</v>
      </c>
      <c r="J183" s="36">
        <f>SUMIFS(СВЦЭМ!$F$33:$F$776,СВЦЭМ!$A$33:$A$776,$A183,СВЦЭМ!$B$33:$B$776,J$180)+'СЕТ СН'!$F$15</f>
        <v>171.76021657999999</v>
      </c>
      <c r="K183" s="36">
        <f>SUMIFS(СВЦЭМ!$F$33:$F$776,СВЦЭМ!$A$33:$A$776,$A183,СВЦЭМ!$B$33:$B$776,K$180)+'СЕТ СН'!$F$15</f>
        <v>173.9528866</v>
      </c>
      <c r="L183" s="36">
        <f>SUMIFS(СВЦЭМ!$F$33:$F$776,СВЦЭМ!$A$33:$A$776,$A183,СВЦЭМ!$B$33:$B$776,L$180)+'СЕТ СН'!$F$15</f>
        <v>173.98107708000001</v>
      </c>
      <c r="M183" s="36">
        <f>SUMIFS(СВЦЭМ!$F$33:$F$776,СВЦЭМ!$A$33:$A$776,$A183,СВЦЭМ!$B$33:$B$776,M$180)+'СЕТ СН'!$F$15</f>
        <v>173.97211368999999</v>
      </c>
      <c r="N183" s="36">
        <f>SUMIFS(СВЦЭМ!$F$33:$F$776,СВЦЭМ!$A$33:$A$776,$A183,СВЦЭМ!$B$33:$B$776,N$180)+'СЕТ СН'!$F$15</f>
        <v>180.44161384</v>
      </c>
      <c r="O183" s="36">
        <f>SUMIFS(СВЦЭМ!$F$33:$F$776,СВЦЭМ!$A$33:$A$776,$A183,СВЦЭМ!$B$33:$B$776,O$180)+'СЕТ СН'!$F$15</f>
        <v>185.04570867999999</v>
      </c>
      <c r="P183" s="36">
        <f>SUMIFS(СВЦЭМ!$F$33:$F$776,СВЦЭМ!$A$33:$A$776,$A183,СВЦЭМ!$B$33:$B$776,P$180)+'СЕТ СН'!$F$15</f>
        <v>186.21310407000001</v>
      </c>
      <c r="Q183" s="36">
        <f>SUMIFS(СВЦЭМ!$F$33:$F$776,СВЦЭМ!$A$33:$A$776,$A183,СВЦЭМ!$B$33:$B$776,Q$180)+'СЕТ СН'!$F$15</f>
        <v>188.30597141999999</v>
      </c>
      <c r="R183" s="36">
        <f>SUMIFS(СВЦЭМ!$F$33:$F$776,СВЦЭМ!$A$33:$A$776,$A183,СВЦЭМ!$B$33:$B$776,R$180)+'СЕТ СН'!$F$15</f>
        <v>187.47271778000001</v>
      </c>
      <c r="S183" s="36">
        <f>SUMIFS(СВЦЭМ!$F$33:$F$776,СВЦЭМ!$A$33:$A$776,$A183,СВЦЭМ!$B$33:$B$776,S$180)+'СЕТ СН'!$F$15</f>
        <v>185.22595484999999</v>
      </c>
      <c r="T183" s="36">
        <f>SUMIFS(СВЦЭМ!$F$33:$F$776,СВЦЭМ!$A$33:$A$776,$A183,СВЦЭМ!$B$33:$B$776,T$180)+'СЕТ СН'!$F$15</f>
        <v>177.81803303000001</v>
      </c>
      <c r="U183" s="36">
        <f>SUMIFS(СВЦЭМ!$F$33:$F$776,СВЦЭМ!$A$33:$A$776,$A183,СВЦЭМ!$B$33:$B$776,U$180)+'СЕТ СН'!$F$15</f>
        <v>175.81170297</v>
      </c>
      <c r="V183" s="36">
        <f>SUMIFS(СВЦЭМ!$F$33:$F$776,СВЦЭМ!$A$33:$A$776,$A183,СВЦЭМ!$B$33:$B$776,V$180)+'СЕТ СН'!$F$15</f>
        <v>177.04115829</v>
      </c>
      <c r="W183" s="36">
        <f>SUMIFS(СВЦЭМ!$F$33:$F$776,СВЦЭМ!$A$33:$A$776,$A183,СВЦЭМ!$B$33:$B$776,W$180)+'СЕТ СН'!$F$15</f>
        <v>174.05661531000001</v>
      </c>
      <c r="X183" s="36">
        <f>SUMIFS(СВЦЭМ!$F$33:$F$776,СВЦЭМ!$A$33:$A$776,$A183,СВЦЭМ!$B$33:$B$776,X$180)+'СЕТ СН'!$F$15</f>
        <v>175.18292266</v>
      </c>
      <c r="Y183" s="36">
        <f>SUMIFS(СВЦЭМ!$F$33:$F$776,СВЦЭМ!$A$33:$A$776,$A183,СВЦЭМ!$B$33:$B$776,Y$180)+'СЕТ СН'!$F$15</f>
        <v>177.6754751</v>
      </c>
    </row>
    <row r="184" spans="1:27" ht="15.75" x14ac:dyDescent="0.2">
      <c r="A184" s="35">
        <f t="shared" si="5"/>
        <v>43865</v>
      </c>
      <c r="B184" s="36">
        <f>SUMIFS(СВЦЭМ!$F$33:$F$776,СВЦЭМ!$A$33:$A$776,$A184,СВЦЭМ!$B$33:$B$776,B$180)+'СЕТ СН'!$F$15</f>
        <v>177.60197377</v>
      </c>
      <c r="C184" s="36">
        <f>SUMIFS(СВЦЭМ!$F$33:$F$776,СВЦЭМ!$A$33:$A$776,$A184,СВЦЭМ!$B$33:$B$776,C$180)+'СЕТ СН'!$F$15</f>
        <v>179.99542803</v>
      </c>
      <c r="D184" s="36">
        <f>SUMIFS(СВЦЭМ!$F$33:$F$776,СВЦЭМ!$A$33:$A$776,$A184,СВЦЭМ!$B$33:$B$776,D$180)+'СЕТ СН'!$F$15</f>
        <v>182.77999589999999</v>
      </c>
      <c r="E184" s="36">
        <f>SUMIFS(СВЦЭМ!$F$33:$F$776,СВЦЭМ!$A$33:$A$776,$A184,СВЦЭМ!$B$33:$B$776,E$180)+'СЕТ СН'!$F$15</f>
        <v>182.42616688000001</v>
      </c>
      <c r="F184" s="36">
        <f>SUMIFS(СВЦЭМ!$F$33:$F$776,СВЦЭМ!$A$33:$A$776,$A184,СВЦЭМ!$B$33:$B$776,F$180)+'СЕТ СН'!$F$15</f>
        <v>180.44305593000001</v>
      </c>
      <c r="G184" s="36">
        <f>SUMIFS(СВЦЭМ!$F$33:$F$776,СВЦЭМ!$A$33:$A$776,$A184,СВЦЭМ!$B$33:$B$776,G$180)+'СЕТ СН'!$F$15</f>
        <v>176.23801366999999</v>
      </c>
      <c r="H184" s="36">
        <f>SUMIFS(СВЦЭМ!$F$33:$F$776,СВЦЭМ!$A$33:$A$776,$A184,СВЦЭМ!$B$33:$B$776,H$180)+'СЕТ СН'!$F$15</f>
        <v>172.36150627999999</v>
      </c>
      <c r="I184" s="36">
        <f>SUMIFS(СВЦЭМ!$F$33:$F$776,СВЦЭМ!$A$33:$A$776,$A184,СВЦЭМ!$B$33:$B$776,I$180)+'СЕТ СН'!$F$15</f>
        <v>166.66364963999999</v>
      </c>
      <c r="J184" s="36">
        <f>SUMIFS(СВЦЭМ!$F$33:$F$776,СВЦЭМ!$A$33:$A$776,$A184,СВЦЭМ!$B$33:$B$776,J$180)+'СЕТ СН'!$F$15</f>
        <v>162.77897876</v>
      </c>
      <c r="K184" s="36">
        <f>SUMIFS(СВЦЭМ!$F$33:$F$776,СВЦЭМ!$A$33:$A$776,$A184,СВЦЭМ!$B$33:$B$776,K$180)+'СЕТ СН'!$F$15</f>
        <v>160.70222823</v>
      </c>
      <c r="L184" s="36">
        <f>SUMIFS(СВЦЭМ!$F$33:$F$776,СВЦЭМ!$A$33:$A$776,$A184,СВЦЭМ!$B$33:$B$776,L$180)+'СЕТ СН'!$F$15</f>
        <v>164.90549802999999</v>
      </c>
      <c r="M184" s="36">
        <f>SUMIFS(СВЦЭМ!$F$33:$F$776,СВЦЭМ!$A$33:$A$776,$A184,СВЦЭМ!$B$33:$B$776,M$180)+'СЕТ СН'!$F$15</f>
        <v>176.90519146</v>
      </c>
      <c r="N184" s="36">
        <f>SUMIFS(СВЦЭМ!$F$33:$F$776,СВЦЭМ!$A$33:$A$776,$A184,СВЦЭМ!$B$33:$B$776,N$180)+'СЕТ СН'!$F$15</f>
        <v>186.71625467999999</v>
      </c>
      <c r="O184" s="36">
        <f>SUMIFS(СВЦЭМ!$F$33:$F$776,СВЦЭМ!$A$33:$A$776,$A184,СВЦЭМ!$B$33:$B$776,O$180)+'СЕТ СН'!$F$15</f>
        <v>190.33915027</v>
      </c>
      <c r="P184" s="36">
        <f>SUMIFS(СВЦЭМ!$F$33:$F$776,СВЦЭМ!$A$33:$A$776,$A184,СВЦЭМ!$B$33:$B$776,P$180)+'СЕТ СН'!$F$15</f>
        <v>191.30041222</v>
      </c>
      <c r="Q184" s="36">
        <f>SUMIFS(СВЦЭМ!$F$33:$F$776,СВЦЭМ!$A$33:$A$776,$A184,СВЦЭМ!$B$33:$B$776,Q$180)+'СЕТ СН'!$F$15</f>
        <v>192.16482368999999</v>
      </c>
      <c r="R184" s="36">
        <f>SUMIFS(СВЦЭМ!$F$33:$F$776,СВЦЭМ!$A$33:$A$776,$A184,СВЦЭМ!$B$33:$B$776,R$180)+'СЕТ СН'!$F$15</f>
        <v>191.98634046000001</v>
      </c>
      <c r="S184" s="36">
        <f>SUMIFS(СВЦЭМ!$F$33:$F$776,СВЦЭМ!$A$33:$A$776,$A184,СВЦЭМ!$B$33:$B$776,S$180)+'СЕТ СН'!$F$15</f>
        <v>189.58544573</v>
      </c>
      <c r="T184" s="36">
        <f>SUMIFS(СВЦЭМ!$F$33:$F$776,СВЦЭМ!$A$33:$A$776,$A184,СВЦЭМ!$B$33:$B$776,T$180)+'СЕТ СН'!$F$15</f>
        <v>184.21553387</v>
      </c>
      <c r="U184" s="36">
        <f>SUMIFS(СВЦЭМ!$F$33:$F$776,СВЦЭМ!$A$33:$A$776,$A184,СВЦЭМ!$B$33:$B$776,U$180)+'СЕТ СН'!$F$15</f>
        <v>181.48145077999999</v>
      </c>
      <c r="V184" s="36">
        <f>SUMIFS(СВЦЭМ!$F$33:$F$776,СВЦЭМ!$A$33:$A$776,$A184,СВЦЭМ!$B$33:$B$776,V$180)+'СЕТ СН'!$F$15</f>
        <v>182.72333846000001</v>
      </c>
      <c r="W184" s="36">
        <f>SUMIFS(СВЦЭМ!$F$33:$F$776,СВЦЭМ!$A$33:$A$776,$A184,СВЦЭМ!$B$33:$B$776,W$180)+'СЕТ СН'!$F$15</f>
        <v>183.387066</v>
      </c>
      <c r="X184" s="36">
        <f>SUMIFS(СВЦЭМ!$F$33:$F$776,СВЦЭМ!$A$33:$A$776,$A184,СВЦЭМ!$B$33:$B$776,X$180)+'СЕТ СН'!$F$15</f>
        <v>184.70659135</v>
      </c>
      <c r="Y184" s="36">
        <f>SUMIFS(СВЦЭМ!$F$33:$F$776,СВЦЭМ!$A$33:$A$776,$A184,СВЦЭМ!$B$33:$B$776,Y$180)+'СЕТ СН'!$F$15</f>
        <v>189.19875264999999</v>
      </c>
    </row>
    <row r="185" spans="1:27" ht="15.75" x14ac:dyDescent="0.2">
      <c r="A185" s="35">
        <f t="shared" si="5"/>
        <v>43866</v>
      </c>
      <c r="B185" s="36">
        <f>SUMIFS(СВЦЭМ!$F$33:$F$776,СВЦЭМ!$A$33:$A$776,$A185,СВЦЭМ!$B$33:$B$776,B$180)+'СЕТ СН'!$F$15</f>
        <v>188.80273087</v>
      </c>
      <c r="C185" s="36">
        <f>SUMIFS(СВЦЭМ!$F$33:$F$776,СВЦЭМ!$A$33:$A$776,$A185,СВЦЭМ!$B$33:$B$776,C$180)+'СЕТ СН'!$F$15</f>
        <v>194.48729693999999</v>
      </c>
      <c r="D185" s="36">
        <f>SUMIFS(СВЦЭМ!$F$33:$F$776,СВЦЭМ!$A$33:$A$776,$A185,СВЦЭМ!$B$33:$B$776,D$180)+'СЕТ СН'!$F$15</f>
        <v>197.51065896</v>
      </c>
      <c r="E185" s="36">
        <f>SUMIFS(СВЦЭМ!$F$33:$F$776,СВЦЭМ!$A$33:$A$776,$A185,СВЦЭМ!$B$33:$B$776,E$180)+'СЕТ СН'!$F$15</f>
        <v>197.13062153999999</v>
      </c>
      <c r="F185" s="36">
        <f>SUMIFS(СВЦЭМ!$F$33:$F$776,СВЦЭМ!$A$33:$A$776,$A185,СВЦЭМ!$B$33:$B$776,F$180)+'СЕТ СН'!$F$15</f>
        <v>195.11545339</v>
      </c>
      <c r="G185" s="36">
        <f>SUMIFS(СВЦЭМ!$F$33:$F$776,СВЦЭМ!$A$33:$A$776,$A185,СВЦЭМ!$B$33:$B$776,G$180)+'СЕТ СН'!$F$15</f>
        <v>191.15680986999999</v>
      </c>
      <c r="H185" s="36">
        <f>SUMIFS(СВЦЭМ!$F$33:$F$776,СВЦЭМ!$A$33:$A$776,$A185,СВЦЭМ!$B$33:$B$776,H$180)+'СЕТ СН'!$F$15</f>
        <v>183.89656331</v>
      </c>
      <c r="I185" s="36">
        <f>SUMIFS(СВЦЭМ!$F$33:$F$776,СВЦЭМ!$A$33:$A$776,$A185,СВЦЭМ!$B$33:$B$776,I$180)+'СЕТ СН'!$F$15</f>
        <v>176.39842376999999</v>
      </c>
      <c r="J185" s="36">
        <f>SUMIFS(СВЦЭМ!$F$33:$F$776,СВЦЭМ!$A$33:$A$776,$A185,СВЦЭМ!$B$33:$B$776,J$180)+'СЕТ СН'!$F$15</f>
        <v>169.13687288</v>
      </c>
      <c r="K185" s="36">
        <f>SUMIFS(СВЦЭМ!$F$33:$F$776,СВЦЭМ!$A$33:$A$776,$A185,СВЦЭМ!$B$33:$B$776,K$180)+'СЕТ СН'!$F$15</f>
        <v>167.61665683000001</v>
      </c>
      <c r="L185" s="36">
        <f>SUMIFS(СВЦЭМ!$F$33:$F$776,СВЦЭМ!$A$33:$A$776,$A185,СВЦЭМ!$B$33:$B$776,L$180)+'СЕТ СН'!$F$15</f>
        <v>166.44495626</v>
      </c>
      <c r="M185" s="36">
        <f>SUMIFS(СВЦЭМ!$F$33:$F$776,СВЦЭМ!$A$33:$A$776,$A185,СВЦЭМ!$B$33:$B$776,M$180)+'СЕТ СН'!$F$15</f>
        <v>168.40856414999999</v>
      </c>
      <c r="N185" s="36">
        <f>SUMIFS(СВЦЭМ!$F$33:$F$776,СВЦЭМ!$A$33:$A$776,$A185,СВЦЭМ!$B$33:$B$776,N$180)+'СЕТ СН'!$F$15</f>
        <v>172.85000909999999</v>
      </c>
      <c r="O185" s="36">
        <f>SUMIFS(СВЦЭМ!$F$33:$F$776,СВЦЭМ!$A$33:$A$776,$A185,СВЦЭМ!$B$33:$B$776,O$180)+'СЕТ СН'!$F$15</f>
        <v>180.06458284999999</v>
      </c>
      <c r="P185" s="36">
        <f>SUMIFS(СВЦЭМ!$F$33:$F$776,СВЦЭМ!$A$33:$A$776,$A185,СВЦЭМ!$B$33:$B$776,P$180)+'СЕТ СН'!$F$15</f>
        <v>183.74200450999999</v>
      </c>
      <c r="Q185" s="36">
        <f>SUMIFS(СВЦЭМ!$F$33:$F$776,СВЦЭМ!$A$33:$A$776,$A185,СВЦЭМ!$B$33:$B$776,Q$180)+'СЕТ СН'!$F$15</f>
        <v>185.08774990000001</v>
      </c>
      <c r="R185" s="36">
        <f>SUMIFS(СВЦЭМ!$F$33:$F$776,СВЦЭМ!$A$33:$A$776,$A185,СВЦЭМ!$B$33:$B$776,R$180)+'СЕТ СН'!$F$15</f>
        <v>183.90386844</v>
      </c>
      <c r="S185" s="36">
        <f>SUMIFS(СВЦЭМ!$F$33:$F$776,СВЦЭМ!$A$33:$A$776,$A185,СВЦЭМ!$B$33:$B$776,S$180)+'СЕТ СН'!$F$15</f>
        <v>178.69151507999999</v>
      </c>
      <c r="T185" s="36">
        <f>SUMIFS(СВЦЭМ!$F$33:$F$776,СВЦЭМ!$A$33:$A$776,$A185,СВЦЭМ!$B$33:$B$776,T$180)+'СЕТ СН'!$F$15</f>
        <v>172.76914024999999</v>
      </c>
      <c r="U185" s="36">
        <f>SUMIFS(СВЦЭМ!$F$33:$F$776,СВЦЭМ!$A$33:$A$776,$A185,СВЦЭМ!$B$33:$B$776,U$180)+'СЕТ СН'!$F$15</f>
        <v>172.18638117</v>
      </c>
      <c r="V185" s="36">
        <f>SUMIFS(СВЦЭМ!$F$33:$F$776,СВЦЭМ!$A$33:$A$776,$A185,СВЦЭМ!$B$33:$B$776,V$180)+'СЕТ СН'!$F$15</f>
        <v>173.49576038000001</v>
      </c>
      <c r="W185" s="36">
        <f>SUMIFS(СВЦЭМ!$F$33:$F$776,СВЦЭМ!$A$33:$A$776,$A185,СВЦЭМ!$B$33:$B$776,W$180)+'СЕТ СН'!$F$15</f>
        <v>176.21205950999999</v>
      </c>
      <c r="X185" s="36">
        <f>SUMIFS(СВЦЭМ!$F$33:$F$776,СВЦЭМ!$A$33:$A$776,$A185,СВЦЭМ!$B$33:$B$776,X$180)+'СЕТ СН'!$F$15</f>
        <v>179.58022632000001</v>
      </c>
      <c r="Y185" s="36">
        <f>SUMIFS(СВЦЭМ!$F$33:$F$776,СВЦЭМ!$A$33:$A$776,$A185,СВЦЭМ!$B$33:$B$776,Y$180)+'СЕТ СН'!$F$15</f>
        <v>185.75720275</v>
      </c>
    </row>
    <row r="186" spans="1:27" ht="15.75" x14ac:dyDescent="0.2">
      <c r="A186" s="35">
        <f t="shared" si="5"/>
        <v>43867</v>
      </c>
      <c r="B186" s="36">
        <f>SUMIFS(СВЦЭМ!$F$33:$F$776,СВЦЭМ!$A$33:$A$776,$A186,СВЦЭМ!$B$33:$B$776,B$180)+'СЕТ СН'!$F$15</f>
        <v>185.61295634000001</v>
      </c>
      <c r="C186" s="36">
        <f>SUMIFS(СВЦЭМ!$F$33:$F$776,СВЦЭМ!$A$33:$A$776,$A186,СВЦЭМ!$B$33:$B$776,C$180)+'СЕТ СН'!$F$15</f>
        <v>192.29818993000001</v>
      </c>
      <c r="D186" s="36">
        <f>SUMIFS(СВЦЭМ!$F$33:$F$776,СВЦЭМ!$A$33:$A$776,$A186,СВЦЭМ!$B$33:$B$776,D$180)+'СЕТ СН'!$F$15</f>
        <v>194.09183636</v>
      </c>
      <c r="E186" s="36">
        <f>SUMIFS(СВЦЭМ!$F$33:$F$776,СВЦЭМ!$A$33:$A$776,$A186,СВЦЭМ!$B$33:$B$776,E$180)+'СЕТ СН'!$F$15</f>
        <v>195.07136911000001</v>
      </c>
      <c r="F186" s="36">
        <f>SUMIFS(СВЦЭМ!$F$33:$F$776,СВЦЭМ!$A$33:$A$776,$A186,СВЦЭМ!$B$33:$B$776,F$180)+'СЕТ СН'!$F$15</f>
        <v>194.49781264000001</v>
      </c>
      <c r="G186" s="36">
        <f>SUMIFS(СВЦЭМ!$F$33:$F$776,СВЦЭМ!$A$33:$A$776,$A186,СВЦЭМ!$B$33:$B$776,G$180)+'СЕТ СН'!$F$15</f>
        <v>192.97777098</v>
      </c>
      <c r="H186" s="36">
        <f>SUMIFS(СВЦЭМ!$F$33:$F$776,СВЦЭМ!$A$33:$A$776,$A186,СВЦЭМ!$B$33:$B$776,H$180)+'СЕТ СН'!$F$15</f>
        <v>185.74526555</v>
      </c>
      <c r="I186" s="36">
        <f>SUMIFS(СВЦЭМ!$F$33:$F$776,СВЦЭМ!$A$33:$A$776,$A186,СВЦЭМ!$B$33:$B$776,I$180)+'СЕТ СН'!$F$15</f>
        <v>176.63422696999999</v>
      </c>
      <c r="J186" s="36">
        <f>SUMIFS(СВЦЭМ!$F$33:$F$776,СВЦЭМ!$A$33:$A$776,$A186,СВЦЭМ!$B$33:$B$776,J$180)+'СЕТ СН'!$F$15</f>
        <v>171.42421924999999</v>
      </c>
      <c r="K186" s="36">
        <f>SUMIFS(СВЦЭМ!$F$33:$F$776,СВЦЭМ!$A$33:$A$776,$A186,СВЦЭМ!$B$33:$B$776,K$180)+'СЕТ СН'!$F$15</f>
        <v>165.02006656</v>
      </c>
      <c r="L186" s="36">
        <f>SUMIFS(СВЦЭМ!$F$33:$F$776,СВЦЭМ!$A$33:$A$776,$A186,СВЦЭМ!$B$33:$B$776,L$180)+'СЕТ СН'!$F$15</f>
        <v>167.91275870999999</v>
      </c>
      <c r="M186" s="36">
        <f>SUMIFS(СВЦЭМ!$F$33:$F$776,СВЦЭМ!$A$33:$A$776,$A186,СВЦЭМ!$B$33:$B$776,M$180)+'СЕТ СН'!$F$15</f>
        <v>172.35572715999999</v>
      </c>
      <c r="N186" s="36">
        <f>SUMIFS(СВЦЭМ!$F$33:$F$776,СВЦЭМ!$A$33:$A$776,$A186,СВЦЭМ!$B$33:$B$776,N$180)+'СЕТ СН'!$F$15</f>
        <v>175.94250862000001</v>
      </c>
      <c r="O186" s="36">
        <f>SUMIFS(СВЦЭМ!$F$33:$F$776,СВЦЭМ!$A$33:$A$776,$A186,СВЦЭМ!$B$33:$B$776,O$180)+'СЕТ СН'!$F$15</f>
        <v>180.04539338999999</v>
      </c>
      <c r="P186" s="36">
        <f>SUMIFS(СВЦЭМ!$F$33:$F$776,СВЦЭМ!$A$33:$A$776,$A186,СВЦЭМ!$B$33:$B$776,P$180)+'СЕТ СН'!$F$15</f>
        <v>183.22813676000001</v>
      </c>
      <c r="Q186" s="36">
        <f>SUMIFS(СВЦЭМ!$F$33:$F$776,СВЦЭМ!$A$33:$A$776,$A186,СВЦЭМ!$B$33:$B$776,Q$180)+'СЕТ СН'!$F$15</f>
        <v>185.29640968000001</v>
      </c>
      <c r="R186" s="36">
        <f>SUMIFS(СВЦЭМ!$F$33:$F$776,СВЦЭМ!$A$33:$A$776,$A186,СВЦЭМ!$B$33:$B$776,R$180)+'СЕТ СН'!$F$15</f>
        <v>183.60942409</v>
      </c>
      <c r="S186" s="36">
        <f>SUMIFS(СВЦЭМ!$F$33:$F$776,СВЦЭМ!$A$33:$A$776,$A186,СВЦЭМ!$B$33:$B$776,S$180)+'СЕТ СН'!$F$15</f>
        <v>178.72383205</v>
      </c>
      <c r="T186" s="36">
        <f>SUMIFS(СВЦЭМ!$F$33:$F$776,СВЦЭМ!$A$33:$A$776,$A186,СВЦЭМ!$B$33:$B$776,T$180)+'СЕТ СН'!$F$15</f>
        <v>172.26376450000001</v>
      </c>
      <c r="U186" s="36">
        <f>SUMIFS(СВЦЭМ!$F$33:$F$776,СВЦЭМ!$A$33:$A$776,$A186,СВЦЭМ!$B$33:$B$776,U$180)+'СЕТ СН'!$F$15</f>
        <v>170.82231773000001</v>
      </c>
      <c r="V186" s="36">
        <f>SUMIFS(СВЦЭМ!$F$33:$F$776,СВЦЭМ!$A$33:$A$776,$A186,СВЦЭМ!$B$33:$B$776,V$180)+'СЕТ СН'!$F$15</f>
        <v>168.99820564999999</v>
      </c>
      <c r="W186" s="36">
        <f>SUMIFS(СВЦЭМ!$F$33:$F$776,СВЦЭМ!$A$33:$A$776,$A186,СВЦЭМ!$B$33:$B$776,W$180)+'СЕТ СН'!$F$15</f>
        <v>172.89764561000001</v>
      </c>
      <c r="X186" s="36">
        <f>SUMIFS(СВЦЭМ!$F$33:$F$776,СВЦЭМ!$A$33:$A$776,$A186,СВЦЭМ!$B$33:$B$776,X$180)+'СЕТ СН'!$F$15</f>
        <v>176.87413376999999</v>
      </c>
      <c r="Y186" s="36">
        <f>SUMIFS(СВЦЭМ!$F$33:$F$776,СВЦЭМ!$A$33:$A$776,$A186,СВЦЭМ!$B$33:$B$776,Y$180)+'СЕТ СН'!$F$15</f>
        <v>183.39266408</v>
      </c>
    </row>
    <row r="187" spans="1:27" ht="15.75" x14ac:dyDescent="0.2">
      <c r="A187" s="35">
        <f t="shared" si="5"/>
        <v>43868</v>
      </c>
      <c r="B187" s="36">
        <f>SUMIFS(СВЦЭМ!$F$33:$F$776,СВЦЭМ!$A$33:$A$776,$A187,СВЦЭМ!$B$33:$B$776,B$180)+'СЕТ СН'!$F$15</f>
        <v>201.18398826999999</v>
      </c>
      <c r="C187" s="36">
        <f>SUMIFS(СВЦЭМ!$F$33:$F$776,СВЦЭМ!$A$33:$A$776,$A187,СВЦЭМ!$B$33:$B$776,C$180)+'СЕТ СН'!$F$15</f>
        <v>203.56832299000001</v>
      </c>
      <c r="D187" s="36">
        <f>SUMIFS(СВЦЭМ!$F$33:$F$776,СВЦЭМ!$A$33:$A$776,$A187,СВЦЭМ!$B$33:$B$776,D$180)+'СЕТ СН'!$F$15</f>
        <v>205.55135854</v>
      </c>
      <c r="E187" s="36">
        <f>SUMIFS(СВЦЭМ!$F$33:$F$776,СВЦЭМ!$A$33:$A$776,$A187,СВЦЭМ!$B$33:$B$776,E$180)+'СЕТ СН'!$F$15</f>
        <v>204.64991707999999</v>
      </c>
      <c r="F187" s="36">
        <f>SUMIFS(СВЦЭМ!$F$33:$F$776,СВЦЭМ!$A$33:$A$776,$A187,СВЦЭМ!$B$33:$B$776,F$180)+'СЕТ СН'!$F$15</f>
        <v>202.15921194000001</v>
      </c>
      <c r="G187" s="36">
        <f>SUMIFS(СВЦЭМ!$F$33:$F$776,СВЦЭМ!$A$33:$A$776,$A187,СВЦЭМ!$B$33:$B$776,G$180)+'СЕТ СН'!$F$15</f>
        <v>199.55072887</v>
      </c>
      <c r="H187" s="36">
        <f>SUMIFS(СВЦЭМ!$F$33:$F$776,СВЦЭМ!$A$33:$A$776,$A187,СВЦЭМ!$B$33:$B$776,H$180)+'СЕТ СН'!$F$15</f>
        <v>191.99667636999999</v>
      </c>
      <c r="I187" s="36">
        <f>SUMIFS(СВЦЭМ!$F$33:$F$776,СВЦЭМ!$A$33:$A$776,$A187,СВЦЭМ!$B$33:$B$776,I$180)+'СЕТ СН'!$F$15</f>
        <v>183.98841809000001</v>
      </c>
      <c r="J187" s="36">
        <f>SUMIFS(СВЦЭМ!$F$33:$F$776,СВЦЭМ!$A$33:$A$776,$A187,СВЦЭМ!$B$33:$B$776,J$180)+'СЕТ СН'!$F$15</f>
        <v>176.69619807999999</v>
      </c>
      <c r="K187" s="36">
        <f>SUMIFS(СВЦЭМ!$F$33:$F$776,СВЦЭМ!$A$33:$A$776,$A187,СВЦЭМ!$B$33:$B$776,K$180)+'СЕТ СН'!$F$15</f>
        <v>177.27294166999999</v>
      </c>
      <c r="L187" s="36">
        <f>SUMIFS(СВЦЭМ!$F$33:$F$776,СВЦЭМ!$A$33:$A$776,$A187,СВЦЭМ!$B$33:$B$776,L$180)+'СЕТ СН'!$F$15</f>
        <v>178.36319775999999</v>
      </c>
      <c r="M187" s="36">
        <f>SUMIFS(СВЦЭМ!$F$33:$F$776,СВЦЭМ!$A$33:$A$776,$A187,СВЦЭМ!$B$33:$B$776,M$180)+'СЕТ СН'!$F$15</f>
        <v>176.62555470999999</v>
      </c>
      <c r="N187" s="36">
        <f>SUMIFS(СВЦЭМ!$F$33:$F$776,СВЦЭМ!$A$33:$A$776,$A187,СВЦЭМ!$B$33:$B$776,N$180)+'СЕТ СН'!$F$15</f>
        <v>179.14807106000001</v>
      </c>
      <c r="O187" s="36">
        <f>SUMIFS(СВЦЭМ!$F$33:$F$776,СВЦЭМ!$A$33:$A$776,$A187,СВЦЭМ!$B$33:$B$776,O$180)+'СЕТ СН'!$F$15</f>
        <v>182.03535798999999</v>
      </c>
      <c r="P187" s="36">
        <f>SUMIFS(СВЦЭМ!$F$33:$F$776,СВЦЭМ!$A$33:$A$776,$A187,СВЦЭМ!$B$33:$B$776,P$180)+'СЕТ СН'!$F$15</f>
        <v>185.15082828999999</v>
      </c>
      <c r="Q187" s="36">
        <f>SUMIFS(СВЦЭМ!$F$33:$F$776,СВЦЭМ!$A$33:$A$776,$A187,СВЦЭМ!$B$33:$B$776,Q$180)+'СЕТ СН'!$F$15</f>
        <v>186.57367463</v>
      </c>
      <c r="R187" s="36">
        <f>SUMIFS(СВЦЭМ!$F$33:$F$776,СВЦЭМ!$A$33:$A$776,$A187,СВЦЭМ!$B$33:$B$776,R$180)+'СЕТ СН'!$F$15</f>
        <v>184.60605541000001</v>
      </c>
      <c r="S187" s="36">
        <f>SUMIFS(СВЦЭМ!$F$33:$F$776,СВЦЭМ!$A$33:$A$776,$A187,СВЦЭМ!$B$33:$B$776,S$180)+'СЕТ СН'!$F$15</f>
        <v>176.96428003</v>
      </c>
      <c r="T187" s="36">
        <f>SUMIFS(СВЦЭМ!$F$33:$F$776,СВЦЭМ!$A$33:$A$776,$A187,СВЦЭМ!$B$33:$B$776,T$180)+'СЕТ СН'!$F$15</f>
        <v>167.69738046000001</v>
      </c>
      <c r="U187" s="36">
        <f>SUMIFS(СВЦЭМ!$F$33:$F$776,СВЦЭМ!$A$33:$A$776,$A187,СВЦЭМ!$B$33:$B$776,U$180)+'СЕТ СН'!$F$15</f>
        <v>168.31355984000001</v>
      </c>
      <c r="V187" s="36">
        <f>SUMIFS(СВЦЭМ!$F$33:$F$776,СВЦЭМ!$A$33:$A$776,$A187,СВЦЭМ!$B$33:$B$776,V$180)+'СЕТ СН'!$F$15</f>
        <v>172.54765995</v>
      </c>
      <c r="W187" s="36">
        <f>SUMIFS(СВЦЭМ!$F$33:$F$776,СВЦЭМ!$A$33:$A$776,$A187,СВЦЭМ!$B$33:$B$776,W$180)+'СЕТ СН'!$F$15</f>
        <v>176.87894326</v>
      </c>
      <c r="X187" s="36">
        <f>SUMIFS(СВЦЭМ!$F$33:$F$776,СВЦЭМ!$A$33:$A$776,$A187,СВЦЭМ!$B$33:$B$776,X$180)+'СЕТ СН'!$F$15</f>
        <v>178.73486847999999</v>
      </c>
      <c r="Y187" s="36">
        <f>SUMIFS(СВЦЭМ!$F$33:$F$776,СВЦЭМ!$A$33:$A$776,$A187,СВЦЭМ!$B$33:$B$776,Y$180)+'СЕТ СН'!$F$15</f>
        <v>182.37266582999999</v>
      </c>
    </row>
    <row r="188" spans="1:27" ht="15.75" x14ac:dyDescent="0.2">
      <c r="A188" s="35">
        <f t="shared" si="5"/>
        <v>43869</v>
      </c>
      <c r="B188" s="36">
        <f>SUMIFS(СВЦЭМ!$F$33:$F$776,СВЦЭМ!$A$33:$A$776,$A188,СВЦЭМ!$B$33:$B$776,B$180)+'СЕТ СН'!$F$15</f>
        <v>190.71548168000001</v>
      </c>
      <c r="C188" s="36">
        <f>SUMIFS(СВЦЭМ!$F$33:$F$776,СВЦЭМ!$A$33:$A$776,$A188,СВЦЭМ!$B$33:$B$776,C$180)+'СЕТ СН'!$F$15</f>
        <v>197.84810289999999</v>
      </c>
      <c r="D188" s="36">
        <f>SUMIFS(СВЦЭМ!$F$33:$F$776,СВЦЭМ!$A$33:$A$776,$A188,СВЦЭМ!$B$33:$B$776,D$180)+'СЕТ СН'!$F$15</f>
        <v>201.60557213000001</v>
      </c>
      <c r="E188" s="36">
        <f>SUMIFS(СВЦЭМ!$F$33:$F$776,СВЦЭМ!$A$33:$A$776,$A188,СВЦЭМ!$B$33:$B$776,E$180)+'СЕТ СН'!$F$15</f>
        <v>201.86444191000001</v>
      </c>
      <c r="F188" s="36">
        <f>SUMIFS(СВЦЭМ!$F$33:$F$776,СВЦЭМ!$A$33:$A$776,$A188,СВЦЭМ!$B$33:$B$776,F$180)+'СЕТ СН'!$F$15</f>
        <v>200.66323310000001</v>
      </c>
      <c r="G188" s="36">
        <f>SUMIFS(СВЦЭМ!$F$33:$F$776,СВЦЭМ!$A$33:$A$776,$A188,СВЦЭМ!$B$33:$B$776,G$180)+'СЕТ СН'!$F$15</f>
        <v>199.31892948999999</v>
      </c>
      <c r="H188" s="36">
        <f>SUMIFS(СВЦЭМ!$F$33:$F$776,СВЦЭМ!$A$33:$A$776,$A188,СВЦЭМ!$B$33:$B$776,H$180)+'СЕТ СН'!$F$15</f>
        <v>196.12266020000001</v>
      </c>
      <c r="I188" s="36">
        <f>SUMIFS(СВЦЭМ!$F$33:$F$776,СВЦЭМ!$A$33:$A$776,$A188,СВЦЭМ!$B$33:$B$776,I$180)+'СЕТ СН'!$F$15</f>
        <v>191.54483667</v>
      </c>
      <c r="J188" s="36">
        <f>SUMIFS(СВЦЭМ!$F$33:$F$776,СВЦЭМ!$A$33:$A$776,$A188,СВЦЭМ!$B$33:$B$776,J$180)+'СЕТ СН'!$F$15</f>
        <v>186.44118297</v>
      </c>
      <c r="K188" s="36">
        <f>SUMIFS(СВЦЭМ!$F$33:$F$776,СВЦЭМ!$A$33:$A$776,$A188,СВЦЭМ!$B$33:$B$776,K$180)+'СЕТ СН'!$F$15</f>
        <v>182.56764641000001</v>
      </c>
      <c r="L188" s="36">
        <f>SUMIFS(СВЦЭМ!$F$33:$F$776,СВЦЭМ!$A$33:$A$776,$A188,СВЦЭМ!$B$33:$B$776,L$180)+'СЕТ СН'!$F$15</f>
        <v>174.96017184999999</v>
      </c>
      <c r="M188" s="36">
        <f>SUMIFS(СВЦЭМ!$F$33:$F$776,СВЦЭМ!$A$33:$A$776,$A188,СВЦЭМ!$B$33:$B$776,M$180)+'СЕТ СН'!$F$15</f>
        <v>172.09379408000001</v>
      </c>
      <c r="N188" s="36">
        <f>SUMIFS(СВЦЭМ!$F$33:$F$776,СВЦЭМ!$A$33:$A$776,$A188,СВЦЭМ!$B$33:$B$776,N$180)+'СЕТ СН'!$F$15</f>
        <v>174.68548432</v>
      </c>
      <c r="O188" s="36">
        <f>SUMIFS(СВЦЭМ!$F$33:$F$776,СВЦЭМ!$A$33:$A$776,$A188,СВЦЭМ!$B$33:$B$776,O$180)+'СЕТ СН'!$F$15</f>
        <v>177.64045676000001</v>
      </c>
      <c r="P188" s="36">
        <f>SUMIFS(СВЦЭМ!$F$33:$F$776,СВЦЭМ!$A$33:$A$776,$A188,СВЦЭМ!$B$33:$B$776,P$180)+'СЕТ СН'!$F$15</f>
        <v>178.25990246999999</v>
      </c>
      <c r="Q188" s="36">
        <f>SUMIFS(СВЦЭМ!$F$33:$F$776,СВЦЭМ!$A$33:$A$776,$A188,СВЦЭМ!$B$33:$B$776,Q$180)+'СЕТ СН'!$F$15</f>
        <v>178.92210544</v>
      </c>
      <c r="R188" s="36">
        <f>SUMIFS(СВЦЭМ!$F$33:$F$776,СВЦЭМ!$A$33:$A$776,$A188,СВЦЭМ!$B$33:$B$776,R$180)+'СЕТ СН'!$F$15</f>
        <v>179.92271993</v>
      </c>
      <c r="S188" s="36">
        <f>SUMIFS(СВЦЭМ!$F$33:$F$776,СВЦЭМ!$A$33:$A$776,$A188,СВЦЭМ!$B$33:$B$776,S$180)+'СЕТ СН'!$F$15</f>
        <v>179.27113369</v>
      </c>
      <c r="T188" s="36">
        <f>SUMIFS(СВЦЭМ!$F$33:$F$776,СВЦЭМ!$A$33:$A$776,$A188,СВЦЭМ!$B$33:$B$776,T$180)+'СЕТ СН'!$F$15</f>
        <v>182.11249710000001</v>
      </c>
      <c r="U188" s="36">
        <f>SUMIFS(СВЦЭМ!$F$33:$F$776,СВЦЭМ!$A$33:$A$776,$A188,СВЦЭМ!$B$33:$B$776,U$180)+'СЕТ СН'!$F$15</f>
        <v>182.94381399</v>
      </c>
      <c r="V188" s="36">
        <f>SUMIFS(СВЦЭМ!$F$33:$F$776,СВЦЭМ!$A$33:$A$776,$A188,СВЦЭМ!$B$33:$B$776,V$180)+'СЕТ СН'!$F$15</f>
        <v>178.88973795999999</v>
      </c>
      <c r="W188" s="36">
        <f>SUMIFS(СВЦЭМ!$F$33:$F$776,СВЦЭМ!$A$33:$A$776,$A188,СВЦЭМ!$B$33:$B$776,W$180)+'СЕТ СН'!$F$15</f>
        <v>177.78579587999999</v>
      </c>
      <c r="X188" s="36">
        <f>SUMIFS(СВЦЭМ!$F$33:$F$776,СВЦЭМ!$A$33:$A$776,$A188,СВЦЭМ!$B$33:$B$776,X$180)+'СЕТ СН'!$F$15</f>
        <v>177.20847158000001</v>
      </c>
      <c r="Y188" s="36">
        <f>SUMIFS(СВЦЭМ!$F$33:$F$776,СВЦЭМ!$A$33:$A$776,$A188,СВЦЭМ!$B$33:$B$776,Y$180)+'СЕТ СН'!$F$15</f>
        <v>182.41978284999999</v>
      </c>
    </row>
    <row r="189" spans="1:27" ht="15.75" x14ac:dyDescent="0.2">
      <c r="A189" s="35">
        <f t="shared" si="5"/>
        <v>43870</v>
      </c>
      <c r="B189" s="36">
        <f>SUMIFS(СВЦЭМ!$F$33:$F$776,СВЦЭМ!$A$33:$A$776,$A189,СВЦЭМ!$B$33:$B$776,B$180)+'СЕТ СН'!$F$15</f>
        <v>191.50798803999999</v>
      </c>
      <c r="C189" s="36">
        <f>SUMIFS(СВЦЭМ!$F$33:$F$776,СВЦЭМ!$A$33:$A$776,$A189,СВЦЭМ!$B$33:$B$776,C$180)+'СЕТ СН'!$F$15</f>
        <v>195.67347136999999</v>
      </c>
      <c r="D189" s="36">
        <f>SUMIFS(СВЦЭМ!$F$33:$F$776,СВЦЭМ!$A$33:$A$776,$A189,СВЦЭМ!$B$33:$B$776,D$180)+'СЕТ СН'!$F$15</f>
        <v>198.86311613999999</v>
      </c>
      <c r="E189" s="36">
        <f>SUMIFS(СВЦЭМ!$F$33:$F$776,СВЦЭМ!$A$33:$A$776,$A189,СВЦЭМ!$B$33:$B$776,E$180)+'СЕТ СН'!$F$15</f>
        <v>200.17032918999999</v>
      </c>
      <c r="F189" s="36">
        <f>SUMIFS(СВЦЭМ!$F$33:$F$776,СВЦЭМ!$A$33:$A$776,$A189,СВЦЭМ!$B$33:$B$776,F$180)+'СЕТ СН'!$F$15</f>
        <v>198.56905520999999</v>
      </c>
      <c r="G189" s="36">
        <f>SUMIFS(СВЦЭМ!$F$33:$F$776,СВЦЭМ!$A$33:$A$776,$A189,СВЦЭМ!$B$33:$B$776,G$180)+'СЕТ СН'!$F$15</f>
        <v>196.0454044</v>
      </c>
      <c r="H189" s="36">
        <f>SUMIFS(СВЦЭМ!$F$33:$F$776,СВЦЭМ!$A$33:$A$776,$A189,СВЦЭМ!$B$33:$B$776,H$180)+'СЕТ СН'!$F$15</f>
        <v>191.05045095</v>
      </c>
      <c r="I189" s="36">
        <f>SUMIFS(СВЦЭМ!$F$33:$F$776,СВЦЭМ!$A$33:$A$776,$A189,СВЦЭМ!$B$33:$B$776,I$180)+'СЕТ СН'!$F$15</f>
        <v>185.93880035999999</v>
      </c>
      <c r="J189" s="36">
        <f>SUMIFS(СВЦЭМ!$F$33:$F$776,СВЦЭМ!$A$33:$A$776,$A189,СВЦЭМ!$B$33:$B$776,J$180)+'СЕТ СН'!$F$15</f>
        <v>179.42499466000001</v>
      </c>
      <c r="K189" s="36">
        <f>SUMIFS(СВЦЭМ!$F$33:$F$776,СВЦЭМ!$A$33:$A$776,$A189,СВЦЭМ!$B$33:$B$776,K$180)+'СЕТ СН'!$F$15</f>
        <v>174.82524864999999</v>
      </c>
      <c r="L189" s="36">
        <f>SUMIFS(СВЦЭМ!$F$33:$F$776,СВЦЭМ!$A$33:$A$776,$A189,СВЦЭМ!$B$33:$B$776,L$180)+'СЕТ СН'!$F$15</f>
        <v>174.33236998999999</v>
      </c>
      <c r="M189" s="36">
        <f>SUMIFS(СВЦЭМ!$F$33:$F$776,СВЦЭМ!$A$33:$A$776,$A189,СВЦЭМ!$B$33:$B$776,M$180)+'СЕТ СН'!$F$15</f>
        <v>177.76625854</v>
      </c>
      <c r="N189" s="36">
        <f>SUMIFS(СВЦЭМ!$F$33:$F$776,СВЦЭМ!$A$33:$A$776,$A189,СВЦЭМ!$B$33:$B$776,N$180)+'СЕТ СН'!$F$15</f>
        <v>180.53090671999999</v>
      </c>
      <c r="O189" s="36">
        <f>SUMIFS(СВЦЭМ!$F$33:$F$776,СВЦЭМ!$A$33:$A$776,$A189,СВЦЭМ!$B$33:$B$776,O$180)+'СЕТ СН'!$F$15</f>
        <v>183.11925056000001</v>
      </c>
      <c r="P189" s="36">
        <f>SUMIFS(СВЦЭМ!$F$33:$F$776,СВЦЭМ!$A$33:$A$776,$A189,СВЦЭМ!$B$33:$B$776,P$180)+'СЕТ СН'!$F$15</f>
        <v>184.70019427</v>
      </c>
      <c r="Q189" s="36">
        <f>SUMIFS(СВЦЭМ!$F$33:$F$776,СВЦЭМ!$A$33:$A$776,$A189,СВЦЭМ!$B$33:$B$776,Q$180)+'СЕТ СН'!$F$15</f>
        <v>186.28680077999999</v>
      </c>
      <c r="R189" s="36">
        <f>SUMIFS(СВЦЭМ!$F$33:$F$776,СВЦЭМ!$A$33:$A$776,$A189,СВЦЭМ!$B$33:$B$776,R$180)+'СЕТ СН'!$F$15</f>
        <v>185.37491331999999</v>
      </c>
      <c r="S189" s="36">
        <f>SUMIFS(СВЦЭМ!$F$33:$F$776,СВЦЭМ!$A$33:$A$776,$A189,СВЦЭМ!$B$33:$B$776,S$180)+'СЕТ СН'!$F$15</f>
        <v>183.98073452</v>
      </c>
      <c r="T189" s="36">
        <f>SUMIFS(СВЦЭМ!$F$33:$F$776,СВЦЭМ!$A$33:$A$776,$A189,СВЦЭМ!$B$33:$B$776,T$180)+'СЕТ СН'!$F$15</f>
        <v>182.47214786999999</v>
      </c>
      <c r="U189" s="36">
        <f>SUMIFS(СВЦЭМ!$F$33:$F$776,СВЦЭМ!$A$33:$A$776,$A189,СВЦЭМ!$B$33:$B$776,U$180)+'СЕТ СН'!$F$15</f>
        <v>181.79157678000001</v>
      </c>
      <c r="V189" s="36">
        <f>SUMIFS(СВЦЭМ!$F$33:$F$776,СВЦЭМ!$A$33:$A$776,$A189,СВЦЭМ!$B$33:$B$776,V$180)+'СЕТ СН'!$F$15</f>
        <v>182.43179953999999</v>
      </c>
      <c r="W189" s="36">
        <f>SUMIFS(СВЦЭМ!$F$33:$F$776,СВЦЭМ!$A$33:$A$776,$A189,СВЦЭМ!$B$33:$B$776,W$180)+'СЕТ СН'!$F$15</f>
        <v>183.65557681999999</v>
      </c>
      <c r="X189" s="36">
        <f>SUMIFS(СВЦЭМ!$F$33:$F$776,СВЦЭМ!$A$33:$A$776,$A189,СВЦЭМ!$B$33:$B$776,X$180)+'СЕТ СН'!$F$15</f>
        <v>183.31224632000001</v>
      </c>
      <c r="Y189" s="36">
        <f>SUMIFS(СВЦЭМ!$F$33:$F$776,СВЦЭМ!$A$33:$A$776,$A189,СВЦЭМ!$B$33:$B$776,Y$180)+'СЕТ СН'!$F$15</f>
        <v>186.14753727999999</v>
      </c>
    </row>
    <row r="190" spans="1:27" ht="15.75" x14ac:dyDescent="0.2">
      <c r="A190" s="35">
        <f t="shared" si="5"/>
        <v>43871</v>
      </c>
      <c r="B190" s="36">
        <f>SUMIFS(СВЦЭМ!$F$33:$F$776,СВЦЭМ!$A$33:$A$776,$A190,СВЦЭМ!$B$33:$B$776,B$180)+'СЕТ СН'!$F$15</f>
        <v>199.61568302000001</v>
      </c>
      <c r="C190" s="36">
        <f>SUMIFS(СВЦЭМ!$F$33:$F$776,СВЦЭМ!$A$33:$A$776,$A190,СВЦЭМ!$B$33:$B$776,C$180)+'СЕТ СН'!$F$15</f>
        <v>204.72453146999999</v>
      </c>
      <c r="D190" s="36">
        <f>SUMIFS(СВЦЭМ!$F$33:$F$776,СВЦЭМ!$A$33:$A$776,$A190,СВЦЭМ!$B$33:$B$776,D$180)+'СЕТ СН'!$F$15</f>
        <v>207.06234118</v>
      </c>
      <c r="E190" s="36">
        <f>SUMIFS(СВЦЭМ!$F$33:$F$776,СВЦЭМ!$A$33:$A$776,$A190,СВЦЭМ!$B$33:$B$776,E$180)+'СЕТ СН'!$F$15</f>
        <v>208.04468983000001</v>
      </c>
      <c r="F190" s="36">
        <f>SUMIFS(СВЦЭМ!$F$33:$F$776,СВЦЭМ!$A$33:$A$776,$A190,СВЦЭМ!$B$33:$B$776,F$180)+'СЕТ СН'!$F$15</f>
        <v>206.33938209999999</v>
      </c>
      <c r="G190" s="36">
        <f>SUMIFS(СВЦЭМ!$F$33:$F$776,СВЦЭМ!$A$33:$A$776,$A190,СВЦЭМ!$B$33:$B$776,G$180)+'СЕТ СН'!$F$15</f>
        <v>202.06458232</v>
      </c>
      <c r="H190" s="36">
        <f>SUMIFS(СВЦЭМ!$F$33:$F$776,СВЦЭМ!$A$33:$A$776,$A190,СВЦЭМ!$B$33:$B$776,H$180)+'СЕТ СН'!$F$15</f>
        <v>194.46873454000001</v>
      </c>
      <c r="I190" s="36">
        <f>SUMIFS(СВЦЭМ!$F$33:$F$776,СВЦЭМ!$A$33:$A$776,$A190,СВЦЭМ!$B$33:$B$776,I$180)+'СЕТ СН'!$F$15</f>
        <v>187.78053534</v>
      </c>
      <c r="J190" s="36">
        <f>SUMIFS(СВЦЭМ!$F$33:$F$776,СВЦЭМ!$A$33:$A$776,$A190,СВЦЭМ!$B$33:$B$776,J$180)+'СЕТ СН'!$F$15</f>
        <v>181.38262451</v>
      </c>
      <c r="K190" s="36">
        <f>SUMIFS(СВЦЭМ!$F$33:$F$776,СВЦЭМ!$A$33:$A$776,$A190,СВЦЭМ!$B$33:$B$776,K$180)+'СЕТ СН'!$F$15</f>
        <v>176.20849318</v>
      </c>
      <c r="L190" s="36">
        <f>SUMIFS(СВЦЭМ!$F$33:$F$776,СВЦЭМ!$A$33:$A$776,$A190,СВЦЭМ!$B$33:$B$776,L$180)+'СЕТ СН'!$F$15</f>
        <v>178.36586582999999</v>
      </c>
      <c r="M190" s="36">
        <f>SUMIFS(СВЦЭМ!$F$33:$F$776,СВЦЭМ!$A$33:$A$776,$A190,СВЦЭМ!$B$33:$B$776,M$180)+'СЕТ СН'!$F$15</f>
        <v>180.77538910000001</v>
      </c>
      <c r="N190" s="36">
        <f>SUMIFS(СВЦЭМ!$F$33:$F$776,СВЦЭМ!$A$33:$A$776,$A190,СВЦЭМ!$B$33:$B$776,N$180)+'СЕТ СН'!$F$15</f>
        <v>184.51968977000001</v>
      </c>
      <c r="O190" s="36">
        <f>SUMIFS(СВЦЭМ!$F$33:$F$776,СВЦЭМ!$A$33:$A$776,$A190,СВЦЭМ!$B$33:$B$776,O$180)+'СЕТ СН'!$F$15</f>
        <v>188.32054432000001</v>
      </c>
      <c r="P190" s="36">
        <f>SUMIFS(СВЦЭМ!$F$33:$F$776,СВЦЭМ!$A$33:$A$776,$A190,СВЦЭМ!$B$33:$B$776,P$180)+'СЕТ СН'!$F$15</f>
        <v>190.35983637000001</v>
      </c>
      <c r="Q190" s="36">
        <f>SUMIFS(СВЦЭМ!$F$33:$F$776,СВЦЭМ!$A$33:$A$776,$A190,СВЦЭМ!$B$33:$B$776,Q$180)+'СЕТ СН'!$F$15</f>
        <v>191.76639506999999</v>
      </c>
      <c r="R190" s="36">
        <f>SUMIFS(СВЦЭМ!$F$33:$F$776,СВЦЭМ!$A$33:$A$776,$A190,СВЦЭМ!$B$33:$B$776,R$180)+'СЕТ СН'!$F$15</f>
        <v>192.19393217999999</v>
      </c>
      <c r="S190" s="36">
        <f>SUMIFS(СВЦЭМ!$F$33:$F$776,СВЦЭМ!$A$33:$A$776,$A190,СВЦЭМ!$B$33:$B$776,S$180)+'СЕТ СН'!$F$15</f>
        <v>189.66972806000001</v>
      </c>
      <c r="T190" s="36">
        <f>SUMIFS(СВЦЭМ!$F$33:$F$776,СВЦЭМ!$A$33:$A$776,$A190,СВЦЭМ!$B$33:$B$776,T$180)+'СЕТ СН'!$F$15</f>
        <v>183.21141936000001</v>
      </c>
      <c r="U190" s="36">
        <f>SUMIFS(СВЦЭМ!$F$33:$F$776,СВЦЭМ!$A$33:$A$776,$A190,СВЦЭМ!$B$33:$B$776,U$180)+'СЕТ СН'!$F$15</f>
        <v>182.72054739999999</v>
      </c>
      <c r="V190" s="36">
        <f>SUMIFS(СВЦЭМ!$F$33:$F$776,СВЦЭМ!$A$33:$A$776,$A190,СВЦЭМ!$B$33:$B$776,V$180)+'СЕТ СН'!$F$15</f>
        <v>184.40214437</v>
      </c>
      <c r="W190" s="36">
        <f>SUMIFS(СВЦЭМ!$F$33:$F$776,СВЦЭМ!$A$33:$A$776,$A190,СВЦЭМ!$B$33:$B$776,W$180)+'СЕТ СН'!$F$15</f>
        <v>187.06656384999999</v>
      </c>
      <c r="X190" s="36">
        <f>SUMIFS(СВЦЭМ!$F$33:$F$776,СВЦЭМ!$A$33:$A$776,$A190,СВЦЭМ!$B$33:$B$776,X$180)+'СЕТ СН'!$F$15</f>
        <v>190.67697397000001</v>
      </c>
      <c r="Y190" s="36">
        <f>SUMIFS(СВЦЭМ!$F$33:$F$776,СВЦЭМ!$A$33:$A$776,$A190,СВЦЭМ!$B$33:$B$776,Y$180)+'СЕТ СН'!$F$15</f>
        <v>193.2467053</v>
      </c>
    </row>
    <row r="191" spans="1:27" ht="15.75" x14ac:dyDescent="0.2">
      <c r="A191" s="35">
        <f t="shared" si="5"/>
        <v>43872</v>
      </c>
      <c r="B191" s="36">
        <f>SUMIFS(СВЦЭМ!$F$33:$F$776,СВЦЭМ!$A$33:$A$776,$A191,СВЦЭМ!$B$33:$B$776,B$180)+'СЕТ СН'!$F$15</f>
        <v>191.70378719000001</v>
      </c>
      <c r="C191" s="36">
        <f>SUMIFS(СВЦЭМ!$F$33:$F$776,СВЦЭМ!$A$33:$A$776,$A191,СВЦЭМ!$B$33:$B$776,C$180)+'СЕТ СН'!$F$15</f>
        <v>196.31831735</v>
      </c>
      <c r="D191" s="36">
        <f>SUMIFS(СВЦЭМ!$F$33:$F$776,СВЦЭМ!$A$33:$A$776,$A191,СВЦЭМ!$B$33:$B$776,D$180)+'СЕТ СН'!$F$15</f>
        <v>198.40573444</v>
      </c>
      <c r="E191" s="36">
        <f>SUMIFS(СВЦЭМ!$F$33:$F$776,СВЦЭМ!$A$33:$A$776,$A191,СВЦЭМ!$B$33:$B$776,E$180)+'СЕТ СН'!$F$15</f>
        <v>198.92228528000001</v>
      </c>
      <c r="F191" s="36">
        <f>SUMIFS(СВЦЭМ!$F$33:$F$776,СВЦЭМ!$A$33:$A$776,$A191,СВЦЭМ!$B$33:$B$776,F$180)+'СЕТ СН'!$F$15</f>
        <v>197.11844635</v>
      </c>
      <c r="G191" s="36">
        <f>SUMIFS(СВЦЭМ!$F$33:$F$776,СВЦЭМ!$A$33:$A$776,$A191,СВЦЭМ!$B$33:$B$776,G$180)+'СЕТ СН'!$F$15</f>
        <v>193.49435328000001</v>
      </c>
      <c r="H191" s="36">
        <f>SUMIFS(СВЦЭМ!$F$33:$F$776,СВЦЭМ!$A$33:$A$776,$A191,СВЦЭМ!$B$33:$B$776,H$180)+'СЕТ СН'!$F$15</f>
        <v>187.61769088</v>
      </c>
      <c r="I191" s="36">
        <f>SUMIFS(СВЦЭМ!$F$33:$F$776,СВЦЭМ!$A$33:$A$776,$A191,СВЦЭМ!$B$33:$B$776,I$180)+'СЕТ СН'!$F$15</f>
        <v>181.22788660000001</v>
      </c>
      <c r="J191" s="36">
        <f>SUMIFS(СВЦЭМ!$F$33:$F$776,СВЦЭМ!$A$33:$A$776,$A191,СВЦЭМ!$B$33:$B$776,J$180)+'СЕТ СН'!$F$15</f>
        <v>177.17217273</v>
      </c>
      <c r="K191" s="36">
        <f>SUMIFS(СВЦЭМ!$F$33:$F$776,СВЦЭМ!$A$33:$A$776,$A191,СВЦЭМ!$B$33:$B$776,K$180)+'СЕТ СН'!$F$15</f>
        <v>173.51517720999999</v>
      </c>
      <c r="L191" s="36">
        <f>SUMIFS(СВЦЭМ!$F$33:$F$776,СВЦЭМ!$A$33:$A$776,$A191,СВЦЭМ!$B$33:$B$776,L$180)+'СЕТ СН'!$F$15</f>
        <v>175.67377255</v>
      </c>
      <c r="M191" s="36">
        <f>SUMIFS(СВЦЭМ!$F$33:$F$776,СВЦЭМ!$A$33:$A$776,$A191,СВЦЭМ!$B$33:$B$776,M$180)+'СЕТ СН'!$F$15</f>
        <v>179.44424333000001</v>
      </c>
      <c r="N191" s="36">
        <f>SUMIFS(СВЦЭМ!$F$33:$F$776,СВЦЭМ!$A$33:$A$776,$A191,СВЦЭМ!$B$33:$B$776,N$180)+'СЕТ СН'!$F$15</f>
        <v>183.80586908000001</v>
      </c>
      <c r="O191" s="36">
        <f>SUMIFS(СВЦЭМ!$F$33:$F$776,СВЦЭМ!$A$33:$A$776,$A191,СВЦЭМ!$B$33:$B$776,O$180)+'СЕТ СН'!$F$15</f>
        <v>190.31828603</v>
      </c>
      <c r="P191" s="36">
        <f>SUMIFS(СВЦЭМ!$F$33:$F$776,СВЦЭМ!$A$33:$A$776,$A191,СВЦЭМ!$B$33:$B$776,P$180)+'СЕТ СН'!$F$15</f>
        <v>194.77656533000001</v>
      </c>
      <c r="Q191" s="36">
        <f>SUMIFS(СВЦЭМ!$F$33:$F$776,СВЦЭМ!$A$33:$A$776,$A191,СВЦЭМ!$B$33:$B$776,Q$180)+'СЕТ СН'!$F$15</f>
        <v>196.81598614999999</v>
      </c>
      <c r="R191" s="36">
        <f>SUMIFS(СВЦЭМ!$F$33:$F$776,СВЦЭМ!$A$33:$A$776,$A191,СВЦЭМ!$B$33:$B$776,R$180)+'СЕТ СН'!$F$15</f>
        <v>192.35174966</v>
      </c>
      <c r="S191" s="36">
        <f>SUMIFS(СВЦЭМ!$F$33:$F$776,СВЦЭМ!$A$33:$A$776,$A191,СВЦЭМ!$B$33:$B$776,S$180)+'СЕТ СН'!$F$15</f>
        <v>186.64577901000001</v>
      </c>
      <c r="T191" s="36">
        <f>SUMIFS(СВЦЭМ!$F$33:$F$776,СВЦЭМ!$A$33:$A$776,$A191,СВЦЭМ!$B$33:$B$776,T$180)+'СЕТ СН'!$F$15</f>
        <v>181.29663212</v>
      </c>
      <c r="U191" s="36">
        <f>SUMIFS(СВЦЭМ!$F$33:$F$776,СВЦЭМ!$A$33:$A$776,$A191,СВЦЭМ!$B$33:$B$776,U$180)+'СЕТ СН'!$F$15</f>
        <v>180.39855581</v>
      </c>
      <c r="V191" s="36">
        <f>SUMIFS(СВЦЭМ!$F$33:$F$776,СВЦЭМ!$A$33:$A$776,$A191,СВЦЭМ!$B$33:$B$776,V$180)+'СЕТ СН'!$F$15</f>
        <v>181.15511090999999</v>
      </c>
      <c r="W191" s="36">
        <f>SUMIFS(СВЦЭМ!$F$33:$F$776,СВЦЭМ!$A$33:$A$776,$A191,СВЦЭМ!$B$33:$B$776,W$180)+'СЕТ СН'!$F$15</f>
        <v>184.55028299</v>
      </c>
      <c r="X191" s="36">
        <f>SUMIFS(СВЦЭМ!$F$33:$F$776,СВЦЭМ!$A$33:$A$776,$A191,СВЦЭМ!$B$33:$B$776,X$180)+'СЕТ СН'!$F$15</f>
        <v>187.20579642000001</v>
      </c>
      <c r="Y191" s="36">
        <f>SUMIFS(СВЦЭМ!$F$33:$F$776,СВЦЭМ!$A$33:$A$776,$A191,СВЦЭМ!$B$33:$B$776,Y$180)+'СЕТ СН'!$F$15</f>
        <v>187.55211743999999</v>
      </c>
    </row>
    <row r="192" spans="1:27" ht="15.75" x14ac:dyDescent="0.2">
      <c r="A192" s="35">
        <f t="shared" si="5"/>
        <v>43873</v>
      </c>
      <c r="B192" s="36">
        <f>SUMIFS(СВЦЭМ!$F$33:$F$776,СВЦЭМ!$A$33:$A$776,$A192,СВЦЭМ!$B$33:$B$776,B$180)+'СЕТ СН'!$F$15</f>
        <v>188.95560168</v>
      </c>
      <c r="C192" s="36">
        <f>SUMIFS(СВЦЭМ!$F$33:$F$776,СВЦЭМ!$A$33:$A$776,$A192,СВЦЭМ!$B$33:$B$776,C$180)+'СЕТ СН'!$F$15</f>
        <v>186.80852673999999</v>
      </c>
      <c r="D192" s="36">
        <f>SUMIFS(СВЦЭМ!$F$33:$F$776,СВЦЭМ!$A$33:$A$776,$A192,СВЦЭМ!$B$33:$B$776,D$180)+'СЕТ СН'!$F$15</f>
        <v>190.95370321999999</v>
      </c>
      <c r="E192" s="36">
        <f>SUMIFS(СВЦЭМ!$F$33:$F$776,СВЦЭМ!$A$33:$A$776,$A192,СВЦЭМ!$B$33:$B$776,E$180)+'СЕТ СН'!$F$15</f>
        <v>190.98876683</v>
      </c>
      <c r="F192" s="36">
        <f>SUMIFS(СВЦЭМ!$F$33:$F$776,СВЦЭМ!$A$33:$A$776,$A192,СВЦЭМ!$B$33:$B$776,F$180)+'СЕТ СН'!$F$15</f>
        <v>190.02613141</v>
      </c>
      <c r="G192" s="36">
        <f>SUMIFS(СВЦЭМ!$F$33:$F$776,СВЦЭМ!$A$33:$A$776,$A192,СВЦЭМ!$B$33:$B$776,G$180)+'СЕТ СН'!$F$15</f>
        <v>187.49695718999999</v>
      </c>
      <c r="H192" s="36">
        <f>SUMIFS(СВЦЭМ!$F$33:$F$776,СВЦЭМ!$A$33:$A$776,$A192,СВЦЭМ!$B$33:$B$776,H$180)+'СЕТ СН'!$F$15</f>
        <v>181.69542896999999</v>
      </c>
      <c r="I192" s="36">
        <f>SUMIFS(СВЦЭМ!$F$33:$F$776,СВЦЭМ!$A$33:$A$776,$A192,СВЦЭМ!$B$33:$B$776,I$180)+'СЕТ СН'!$F$15</f>
        <v>179.23409358999999</v>
      </c>
      <c r="J192" s="36">
        <f>SUMIFS(СВЦЭМ!$F$33:$F$776,СВЦЭМ!$A$33:$A$776,$A192,СВЦЭМ!$B$33:$B$776,J$180)+'СЕТ СН'!$F$15</f>
        <v>182.12692647</v>
      </c>
      <c r="K192" s="36">
        <f>SUMIFS(СВЦЭМ!$F$33:$F$776,СВЦЭМ!$A$33:$A$776,$A192,СВЦЭМ!$B$33:$B$776,K$180)+'СЕТ СН'!$F$15</f>
        <v>183.66751755000001</v>
      </c>
      <c r="L192" s="36">
        <f>SUMIFS(СВЦЭМ!$F$33:$F$776,СВЦЭМ!$A$33:$A$776,$A192,СВЦЭМ!$B$33:$B$776,L$180)+'СЕТ СН'!$F$15</f>
        <v>182.85877982</v>
      </c>
      <c r="M192" s="36">
        <f>SUMIFS(СВЦЭМ!$F$33:$F$776,СВЦЭМ!$A$33:$A$776,$A192,СВЦЭМ!$B$33:$B$776,M$180)+'СЕТ СН'!$F$15</f>
        <v>179.43101551000001</v>
      </c>
      <c r="N192" s="36">
        <f>SUMIFS(СВЦЭМ!$F$33:$F$776,СВЦЭМ!$A$33:$A$776,$A192,СВЦЭМ!$B$33:$B$776,N$180)+'СЕТ СН'!$F$15</f>
        <v>178.77992639999999</v>
      </c>
      <c r="O192" s="36">
        <f>SUMIFS(СВЦЭМ!$F$33:$F$776,СВЦЭМ!$A$33:$A$776,$A192,СВЦЭМ!$B$33:$B$776,O$180)+'СЕТ СН'!$F$15</f>
        <v>178.90045896000001</v>
      </c>
      <c r="P192" s="36">
        <f>SUMIFS(СВЦЭМ!$F$33:$F$776,СВЦЭМ!$A$33:$A$776,$A192,СВЦЭМ!$B$33:$B$776,P$180)+'СЕТ СН'!$F$15</f>
        <v>178.57425635999999</v>
      </c>
      <c r="Q192" s="36">
        <f>SUMIFS(СВЦЭМ!$F$33:$F$776,СВЦЭМ!$A$33:$A$776,$A192,СВЦЭМ!$B$33:$B$776,Q$180)+'СЕТ СН'!$F$15</f>
        <v>178.06247719000001</v>
      </c>
      <c r="R192" s="36">
        <f>SUMIFS(СВЦЭМ!$F$33:$F$776,СВЦЭМ!$A$33:$A$776,$A192,СВЦЭМ!$B$33:$B$776,R$180)+'СЕТ СН'!$F$15</f>
        <v>177.67473446</v>
      </c>
      <c r="S192" s="36">
        <f>SUMIFS(СВЦЭМ!$F$33:$F$776,СВЦЭМ!$A$33:$A$776,$A192,СВЦЭМ!$B$33:$B$776,S$180)+'СЕТ СН'!$F$15</f>
        <v>178.36942877999999</v>
      </c>
      <c r="T192" s="36">
        <f>SUMIFS(СВЦЭМ!$F$33:$F$776,СВЦЭМ!$A$33:$A$776,$A192,СВЦЭМ!$B$33:$B$776,T$180)+'СЕТ СН'!$F$15</f>
        <v>179.25800151999999</v>
      </c>
      <c r="U192" s="36">
        <f>SUMIFS(СВЦЭМ!$F$33:$F$776,СВЦЭМ!$A$33:$A$776,$A192,СВЦЭМ!$B$33:$B$776,U$180)+'СЕТ СН'!$F$15</f>
        <v>180.81708846000001</v>
      </c>
      <c r="V192" s="36">
        <f>SUMIFS(СВЦЭМ!$F$33:$F$776,СВЦЭМ!$A$33:$A$776,$A192,СВЦЭМ!$B$33:$B$776,V$180)+'СЕТ СН'!$F$15</f>
        <v>177.13466858999999</v>
      </c>
      <c r="W192" s="36">
        <f>SUMIFS(СВЦЭМ!$F$33:$F$776,СВЦЭМ!$A$33:$A$776,$A192,СВЦЭМ!$B$33:$B$776,W$180)+'СЕТ СН'!$F$15</f>
        <v>177.68850907000001</v>
      </c>
      <c r="X192" s="36">
        <f>SUMIFS(СВЦЭМ!$F$33:$F$776,СВЦЭМ!$A$33:$A$776,$A192,СВЦЭМ!$B$33:$B$776,X$180)+'СЕТ СН'!$F$15</f>
        <v>175.36273811999999</v>
      </c>
      <c r="Y192" s="36">
        <f>SUMIFS(СВЦЭМ!$F$33:$F$776,СВЦЭМ!$A$33:$A$776,$A192,СВЦЭМ!$B$33:$B$776,Y$180)+'СЕТ СН'!$F$15</f>
        <v>174.28916912</v>
      </c>
    </row>
    <row r="193" spans="1:25" ht="15.75" x14ac:dyDescent="0.2">
      <c r="A193" s="35">
        <f t="shared" si="5"/>
        <v>43874</v>
      </c>
      <c r="B193" s="36">
        <f>SUMIFS(СВЦЭМ!$F$33:$F$776,СВЦЭМ!$A$33:$A$776,$A193,СВЦЭМ!$B$33:$B$776,B$180)+'СЕТ СН'!$F$15</f>
        <v>183.38575793999999</v>
      </c>
      <c r="C193" s="36">
        <f>SUMIFS(СВЦЭМ!$F$33:$F$776,СВЦЭМ!$A$33:$A$776,$A193,СВЦЭМ!$B$33:$B$776,C$180)+'СЕТ СН'!$F$15</f>
        <v>187.14099479000001</v>
      </c>
      <c r="D193" s="36">
        <f>SUMIFS(СВЦЭМ!$F$33:$F$776,СВЦЭМ!$A$33:$A$776,$A193,СВЦЭМ!$B$33:$B$776,D$180)+'СЕТ СН'!$F$15</f>
        <v>189.87617928</v>
      </c>
      <c r="E193" s="36">
        <f>SUMIFS(СВЦЭМ!$F$33:$F$776,СВЦЭМ!$A$33:$A$776,$A193,СВЦЭМ!$B$33:$B$776,E$180)+'СЕТ СН'!$F$15</f>
        <v>192.17784717999999</v>
      </c>
      <c r="F193" s="36">
        <f>SUMIFS(СВЦЭМ!$F$33:$F$776,СВЦЭМ!$A$33:$A$776,$A193,СВЦЭМ!$B$33:$B$776,F$180)+'СЕТ СН'!$F$15</f>
        <v>191.11418094000001</v>
      </c>
      <c r="G193" s="36">
        <f>SUMIFS(СВЦЭМ!$F$33:$F$776,СВЦЭМ!$A$33:$A$776,$A193,СВЦЭМ!$B$33:$B$776,G$180)+'СЕТ СН'!$F$15</f>
        <v>188.66530700000001</v>
      </c>
      <c r="H193" s="36">
        <f>SUMIFS(СВЦЭМ!$F$33:$F$776,СВЦЭМ!$A$33:$A$776,$A193,СВЦЭМ!$B$33:$B$776,H$180)+'СЕТ СН'!$F$15</f>
        <v>183.53726761999999</v>
      </c>
      <c r="I193" s="36">
        <f>SUMIFS(СВЦЭМ!$F$33:$F$776,СВЦЭМ!$A$33:$A$776,$A193,СВЦЭМ!$B$33:$B$776,I$180)+'СЕТ СН'!$F$15</f>
        <v>178.62263622</v>
      </c>
      <c r="J193" s="36">
        <f>SUMIFS(СВЦЭМ!$F$33:$F$776,СВЦЭМ!$A$33:$A$776,$A193,СВЦЭМ!$B$33:$B$776,J$180)+'СЕТ СН'!$F$15</f>
        <v>177.73942192000001</v>
      </c>
      <c r="K193" s="36">
        <f>SUMIFS(СВЦЭМ!$F$33:$F$776,СВЦЭМ!$A$33:$A$776,$A193,СВЦЭМ!$B$33:$B$776,K$180)+'СЕТ СН'!$F$15</f>
        <v>174.34628731999999</v>
      </c>
      <c r="L193" s="36">
        <f>SUMIFS(СВЦЭМ!$F$33:$F$776,СВЦЭМ!$A$33:$A$776,$A193,СВЦЭМ!$B$33:$B$776,L$180)+'СЕТ СН'!$F$15</f>
        <v>173.65713285999999</v>
      </c>
      <c r="M193" s="36">
        <f>SUMIFS(СВЦЭМ!$F$33:$F$776,СВЦЭМ!$A$33:$A$776,$A193,СВЦЭМ!$B$33:$B$776,M$180)+'СЕТ СН'!$F$15</f>
        <v>175.92240760999999</v>
      </c>
      <c r="N193" s="36">
        <f>SUMIFS(СВЦЭМ!$F$33:$F$776,СВЦЭМ!$A$33:$A$776,$A193,СВЦЭМ!$B$33:$B$776,N$180)+'СЕТ СН'!$F$15</f>
        <v>180.36023415</v>
      </c>
      <c r="O193" s="36">
        <f>SUMIFS(СВЦЭМ!$F$33:$F$776,СВЦЭМ!$A$33:$A$776,$A193,СВЦЭМ!$B$33:$B$776,O$180)+'СЕТ СН'!$F$15</f>
        <v>181.90267030000001</v>
      </c>
      <c r="P193" s="36">
        <f>SUMIFS(СВЦЭМ!$F$33:$F$776,СВЦЭМ!$A$33:$A$776,$A193,СВЦЭМ!$B$33:$B$776,P$180)+'СЕТ СН'!$F$15</f>
        <v>183.07121825999999</v>
      </c>
      <c r="Q193" s="36">
        <f>SUMIFS(СВЦЭМ!$F$33:$F$776,СВЦЭМ!$A$33:$A$776,$A193,СВЦЭМ!$B$33:$B$776,Q$180)+'СЕТ СН'!$F$15</f>
        <v>183.59179042</v>
      </c>
      <c r="R193" s="36">
        <f>SUMIFS(СВЦЭМ!$F$33:$F$776,СВЦЭМ!$A$33:$A$776,$A193,СВЦЭМ!$B$33:$B$776,R$180)+'СЕТ СН'!$F$15</f>
        <v>183.57912311999999</v>
      </c>
      <c r="S193" s="36">
        <f>SUMIFS(СВЦЭМ!$F$33:$F$776,СВЦЭМ!$A$33:$A$776,$A193,СВЦЭМ!$B$33:$B$776,S$180)+'СЕТ СН'!$F$15</f>
        <v>180.34072241999999</v>
      </c>
      <c r="T193" s="36">
        <f>SUMIFS(СВЦЭМ!$F$33:$F$776,СВЦЭМ!$A$33:$A$776,$A193,СВЦЭМ!$B$33:$B$776,T$180)+'СЕТ СН'!$F$15</f>
        <v>172.58641779999999</v>
      </c>
      <c r="U193" s="36">
        <f>SUMIFS(СВЦЭМ!$F$33:$F$776,СВЦЭМ!$A$33:$A$776,$A193,СВЦЭМ!$B$33:$B$776,U$180)+'СЕТ СН'!$F$15</f>
        <v>170.60429055</v>
      </c>
      <c r="V193" s="36">
        <f>SUMIFS(СВЦЭМ!$F$33:$F$776,СВЦЭМ!$A$33:$A$776,$A193,СВЦЭМ!$B$33:$B$776,V$180)+'СЕТ СН'!$F$15</f>
        <v>169.46918074999999</v>
      </c>
      <c r="W193" s="36">
        <f>SUMIFS(СВЦЭМ!$F$33:$F$776,СВЦЭМ!$A$33:$A$776,$A193,СВЦЭМ!$B$33:$B$776,W$180)+'СЕТ СН'!$F$15</f>
        <v>173.31383474</v>
      </c>
      <c r="X193" s="36">
        <f>SUMIFS(СВЦЭМ!$F$33:$F$776,СВЦЭМ!$A$33:$A$776,$A193,СВЦЭМ!$B$33:$B$776,X$180)+'СЕТ СН'!$F$15</f>
        <v>176.04428687000001</v>
      </c>
      <c r="Y193" s="36">
        <f>SUMIFS(СВЦЭМ!$F$33:$F$776,СВЦЭМ!$A$33:$A$776,$A193,СВЦЭМ!$B$33:$B$776,Y$180)+'СЕТ СН'!$F$15</f>
        <v>180.73223978999999</v>
      </c>
    </row>
    <row r="194" spans="1:25" ht="15.75" x14ac:dyDescent="0.2">
      <c r="A194" s="35">
        <f t="shared" si="5"/>
        <v>43875</v>
      </c>
      <c r="B194" s="36">
        <f>SUMIFS(СВЦЭМ!$F$33:$F$776,СВЦЭМ!$A$33:$A$776,$A194,СВЦЭМ!$B$33:$B$776,B$180)+'СЕТ СН'!$F$15</f>
        <v>186.36623978</v>
      </c>
      <c r="C194" s="36">
        <f>SUMIFS(СВЦЭМ!$F$33:$F$776,СВЦЭМ!$A$33:$A$776,$A194,СВЦЭМ!$B$33:$B$776,C$180)+'СЕТ СН'!$F$15</f>
        <v>190.28951649000001</v>
      </c>
      <c r="D194" s="36">
        <f>SUMIFS(СВЦЭМ!$F$33:$F$776,СВЦЭМ!$A$33:$A$776,$A194,СВЦЭМ!$B$33:$B$776,D$180)+'СЕТ СН'!$F$15</f>
        <v>193.88203944</v>
      </c>
      <c r="E194" s="36">
        <f>SUMIFS(СВЦЭМ!$F$33:$F$776,СВЦЭМ!$A$33:$A$776,$A194,СВЦЭМ!$B$33:$B$776,E$180)+'СЕТ СН'!$F$15</f>
        <v>193.51522607999999</v>
      </c>
      <c r="F194" s="36">
        <f>SUMIFS(СВЦЭМ!$F$33:$F$776,СВЦЭМ!$A$33:$A$776,$A194,СВЦЭМ!$B$33:$B$776,F$180)+'СЕТ СН'!$F$15</f>
        <v>192.51775905</v>
      </c>
      <c r="G194" s="36">
        <f>SUMIFS(СВЦЭМ!$F$33:$F$776,СВЦЭМ!$A$33:$A$776,$A194,СВЦЭМ!$B$33:$B$776,G$180)+'СЕТ СН'!$F$15</f>
        <v>190.32156631999999</v>
      </c>
      <c r="H194" s="36">
        <f>SUMIFS(СВЦЭМ!$F$33:$F$776,СВЦЭМ!$A$33:$A$776,$A194,СВЦЭМ!$B$33:$B$776,H$180)+'СЕТ СН'!$F$15</f>
        <v>183.77097760999999</v>
      </c>
      <c r="I194" s="36">
        <f>SUMIFS(СВЦЭМ!$F$33:$F$776,СВЦЭМ!$A$33:$A$776,$A194,СВЦЭМ!$B$33:$B$776,I$180)+'СЕТ СН'!$F$15</f>
        <v>179.12659212</v>
      </c>
      <c r="J194" s="36">
        <f>SUMIFS(СВЦЭМ!$F$33:$F$776,СВЦЭМ!$A$33:$A$776,$A194,СВЦЭМ!$B$33:$B$776,J$180)+'СЕТ СН'!$F$15</f>
        <v>175.95861092999999</v>
      </c>
      <c r="K194" s="36">
        <f>SUMIFS(СВЦЭМ!$F$33:$F$776,СВЦЭМ!$A$33:$A$776,$A194,СВЦЭМ!$B$33:$B$776,K$180)+'СЕТ СН'!$F$15</f>
        <v>172.07146865999999</v>
      </c>
      <c r="L194" s="36">
        <f>SUMIFS(СВЦЭМ!$F$33:$F$776,СВЦЭМ!$A$33:$A$776,$A194,СВЦЭМ!$B$33:$B$776,L$180)+'СЕТ СН'!$F$15</f>
        <v>171.66448774</v>
      </c>
      <c r="M194" s="36">
        <f>SUMIFS(СВЦЭМ!$F$33:$F$776,СВЦЭМ!$A$33:$A$776,$A194,СВЦЭМ!$B$33:$B$776,M$180)+'СЕТ СН'!$F$15</f>
        <v>171.62967739000001</v>
      </c>
      <c r="N194" s="36">
        <f>SUMIFS(СВЦЭМ!$F$33:$F$776,СВЦЭМ!$A$33:$A$776,$A194,СВЦЭМ!$B$33:$B$776,N$180)+'СЕТ СН'!$F$15</f>
        <v>176.26509838000001</v>
      </c>
      <c r="O194" s="36">
        <f>SUMIFS(СВЦЭМ!$F$33:$F$776,СВЦЭМ!$A$33:$A$776,$A194,СВЦЭМ!$B$33:$B$776,O$180)+'СЕТ СН'!$F$15</f>
        <v>178.41929493000001</v>
      </c>
      <c r="P194" s="36">
        <f>SUMIFS(СВЦЭМ!$F$33:$F$776,СВЦЭМ!$A$33:$A$776,$A194,СВЦЭМ!$B$33:$B$776,P$180)+'СЕТ СН'!$F$15</f>
        <v>180.46139817</v>
      </c>
      <c r="Q194" s="36">
        <f>SUMIFS(СВЦЭМ!$F$33:$F$776,СВЦЭМ!$A$33:$A$776,$A194,СВЦЭМ!$B$33:$B$776,Q$180)+'СЕТ СН'!$F$15</f>
        <v>181.47182774999999</v>
      </c>
      <c r="R194" s="36">
        <f>SUMIFS(СВЦЭМ!$F$33:$F$776,СВЦЭМ!$A$33:$A$776,$A194,СВЦЭМ!$B$33:$B$776,R$180)+'СЕТ СН'!$F$15</f>
        <v>180.16381677999999</v>
      </c>
      <c r="S194" s="36">
        <f>SUMIFS(СВЦЭМ!$F$33:$F$776,СВЦЭМ!$A$33:$A$776,$A194,СВЦЭМ!$B$33:$B$776,S$180)+'СЕТ СН'!$F$15</f>
        <v>176.31550469999999</v>
      </c>
      <c r="T194" s="36">
        <f>SUMIFS(СВЦЭМ!$F$33:$F$776,СВЦЭМ!$A$33:$A$776,$A194,СВЦЭМ!$B$33:$B$776,T$180)+'СЕТ СН'!$F$15</f>
        <v>172.59437270999999</v>
      </c>
      <c r="U194" s="36">
        <f>SUMIFS(СВЦЭМ!$F$33:$F$776,СВЦЭМ!$A$33:$A$776,$A194,СВЦЭМ!$B$33:$B$776,U$180)+'СЕТ СН'!$F$15</f>
        <v>171.6747</v>
      </c>
      <c r="V194" s="36">
        <f>SUMIFS(СВЦЭМ!$F$33:$F$776,СВЦЭМ!$A$33:$A$776,$A194,СВЦЭМ!$B$33:$B$776,V$180)+'СЕТ СН'!$F$15</f>
        <v>172.29862882</v>
      </c>
      <c r="W194" s="36">
        <f>SUMIFS(СВЦЭМ!$F$33:$F$776,СВЦЭМ!$A$33:$A$776,$A194,СВЦЭМ!$B$33:$B$776,W$180)+'СЕТ СН'!$F$15</f>
        <v>176.24440421</v>
      </c>
      <c r="X194" s="36">
        <f>SUMIFS(СВЦЭМ!$F$33:$F$776,СВЦЭМ!$A$33:$A$776,$A194,СВЦЭМ!$B$33:$B$776,X$180)+'СЕТ СН'!$F$15</f>
        <v>179.89035267</v>
      </c>
      <c r="Y194" s="36">
        <f>SUMIFS(СВЦЭМ!$F$33:$F$776,СВЦЭМ!$A$33:$A$776,$A194,СВЦЭМ!$B$33:$B$776,Y$180)+'СЕТ СН'!$F$15</f>
        <v>180.80962983000001</v>
      </c>
    </row>
    <row r="195" spans="1:25" ht="15.75" x14ac:dyDescent="0.2">
      <c r="A195" s="35">
        <f t="shared" si="5"/>
        <v>43876</v>
      </c>
      <c r="B195" s="36">
        <f>SUMIFS(СВЦЭМ!$F$33:$F$776,СВЦЭМ!$A$33:$A$776,$A195,СВЦЭМ!$B$33:$B$776,B$180)+'СЕТ СН'!$F$15</f>
        <v>161.29163491</v>
      </c>
      <c r="C195" s="36">
        <f>SUMIFS(СВЦЭМ!$F$33:$F$776,СВЦЭМ!$A$33:$A$776,$A195,СВЦЭМ!$B$33:$B$776,C$180)+'СЕТ СН'!$F$15</f>
        <v>164.85059522</v>
      </c>
      <c r="D195" s="36">
        <f>SUMIFS(СВЦЭМ!$F$33:$F$776,СВЦЭМ!$A$33:$A$776,$A195,СВЦЭМ!$B$33:$B$776,D$180)+'СЕТ СН'!$F$15</f>
        <v>170.10516881000001</v>
      </c>
      <c r="E195" s="36">
        <f>SUMIFS(СВЦЭМ!$F$33:$F$776,СВЦЭМ!$A$33:$A$776,$A195,СВЦЭМ!$B$33:$B$776,E$180)+'СЕТ СН'!$F$15</f>
        <v>173.29997295000001</v>
      </c>
      <c r="F195" s="36">
        <f>SUMIFS(СВЦЭМ!$F$33:$F$776,СВЦЭМ!$A$33:$A$776,$A195,СВЦЭМ!$B$33:$B$776,F$180)+'СЕТ СН'!$F$15</f>
        <v>173.18271831000001</v>
      </c>
      <c r="G195" s="36">
        <f>SUMIFS(СВЦЭМ!$F$33:$F$776,СВЦЭМ!$A$33:$A$776,$A195,СВЦЭМ!$B$33:$B$776,G$180)+'СЕТ СН'!$F$15</f>
        <v>170.36244052999999</v>
      </c>
      <c r="H195" s="36">
        <f>SUMIFS(СВЦЭМ!$F$33:$F$776,СВЦЭМ!$A$33:$A$776,$A195,СВЦЭМ!$B$33:$B$776,H$180)+'СЕТ СН'!$F$15</f>
        <v>169.06669546000001</v>
      </c>
      <c r="I195" s="36">
        <f>SUMIFS(СВЦЭМ!$F$33:$F$776,СВЦЭМ!$A$33:$A$776,$A195,СВЦЭМ!$B$33:$B$776,I$180)+'СЕТ СН'!$F$15</f>
        <v>169.43053148000001</v>
      </c>
      <c r="J195" s="36">
        <f>SUMIFS(СВЦЭМ!$F$33:$F$776,СВЦЭМ!$A$33:$A$776,$A195,СВЦЭМ!$B$33:$B$776,J$180)+'СЕТ СН'!$F$15</f>
        <v>173.64126883</v>
      </c>
      <c r="K195" s="36">
        <f>SUMIFS(СВЦЭМ!$F$33:$F$776,СВЦЭМ!$A$33:$A$776,$A195,СВЦЭМ!$B$33:$B$776,K$180)+'СЕТ СН'!$F$15</f>
        <v>175.80272902999999</v>
      </c>
      <c r="L195" s="36">
        <f>SUMIFS(СВЦЭМ!$F$33:$F$776,СВЦЭМ!$A$33:$A$776,$A195,СВЦЭМ!$B$33:$B$776,L$180)+'СЕТ СН'!$F$15</f>
        <v>177.17557636999999</v>
      </c>
      <c r="M195" s="36">
        <f>SUMIFS(СВЦЭМ!$F$33:$F$776,СВЦЭМ!$A$33:$A$776,$A195,СВЦЭМ!$B$33:$B$776,M$180)+'СЕТ СН'!$F$15</f>
        <v>174.38108538</v>
      </c>
      <c r="N195" s="36">
        <f>SUMIFS(СВЦЭМ!$F$33:$F$776,СВЦЭМ!$A$33:$A$776,$A195,СВЦЭМ!$B$33:$B$776,N$180)+'СЕТ СН'!$F$15</f>
        <v>173.63546484</v>
      </c>
      <c r="O195" s="36">
        <f>SUMIFS(СВЦЭМ!$F$33:$F$776,СВЦЭМ!$A$33:$A$776,$A195,СВЦЭМ!$B$33:$B$776,O$180)+'СЕТ СН'!$F$15</f>
        <v>173.58429096</v>
      </c>
      <c r="P195" s="36">
        <f>SUMIFS(СВЦЭМ!$F$33:$F$776,СВЦЭМ!$A$33:$A$776,$A195,СВЦЭМ!$B$33:$B$776,P$180)+'СЕТ СН'!$F$15</f>
        <v>171.03814838</v>
      </c>
      <c r="Q195" s="36">
        <f>SUMIFS(СВЦЭМ!$F$33:$F$776,СВЦЭМ!$A$33:$A$776,$A195,СВЦЭМ!$B$33:$B$776,Q$180)+'СЕТ СН'!$F$15</f>
        <v>168.27706026000001</v>
      </c>
      <c r="R195" s="36">
        <f>SUMIFS(СВЦЭМ!$F$33:$F$776,СВЦЭМ!$A$33:$A$776,$A195,СВЦЭМ!$B$33:$B$776,R$180)+'СЕТ СН'!$F$15</f>
        <v>169.68626842</v>
      </c>
      <c r="S195" s="36">
        <f>SUMIFS(СВЦЭМ!$F$33:$F$776,СВЦЭМ!$A$33:$A$776,$A195,СВЦЭМ!$B$33:$B$776,S$180)+'СЕТ СН'!$F$15</f>
        <v>170.99366891</v>
      </c>
      <c r="T195" s="36">
        <f>SUMIFS(СВЦЭМ!$F$33:$F$776,СВЦЭМ!$A$33:$A$776,$A195,СВЦЭМ!$B$33:$B$776,T$180)+'СЕТ СН'!$F$15</f>
        <v>174.23622112999999</v>
      </c>
      <c r="U195" s="36">
        <f>SUMIFS(СВЦЭМ!$F$33:$F$776,СВЦЭМ!$A$33:$A$776,$A195,СВЦЭМ!$B$33:$B$776,U$180)+'СЕТ СН'!$F$15</f>
        <v>175.12135092</v>
      </c>
      <c r="V195" s="36">
        <f>SUMIFS(СВЦЭМ!$F$33:$F$776,СВЦЭМ!$A$33:$A$776,$A195,СВЦЭМ!$B$33:$B$776,V$180)+'СЕТ СН'!$F$15</f>
        <v>171.6276953</v>
      </c>
      <c r="W195" s="36">
        <f>SUMIFS(СВЦЭМ!$F$33:$F$776,СВЦЭМ!$A$33:$A$776,$A195,СВЦЭМ!$B$33:$B$776,W$180)+'СЕТ СН'!$F$15</f>
        <v>171.21954262</v>
      </c>
      <c r="X195" s="36">
        <f>SUMIFS(СВЦЭМ!$F$33:$F$776,СВЦЭМ!$A$33:$A$776,$A195,СВЦЭМ!$B$33:$B$776,X$180)+'СЕТ СН'!$F$15</f>
        <v>169.88141081000001</v>
      </c>
      <c r="Y195" s="36">
        <f>SUMIFS(СВЦЭМ!$F$33:$F$776,СВЦЭМ!$A$33:$A$776,$A195,СВЦЭМ!$B$33:$B$776,Y$180)+'СЕТ СН'!$F$15</f>
        <v>163.88542802000001</v>
      </c>
    </row>
    <row r="196" spans="1:25" ht="15.75" x14ac:dyDescent="0.2">
      <c r="A196" s="35">
        <f t="shared" si="5"/>
        <v>43877</v>
      </c>
      <c r="B196" s="36">
        <f>SUMIFS(СВЦЭМ!$F$33:$F$776,СВЦЭМ!$A$33:$A$776,$A196,СВЦЭМ!$B$33:$B$776,B$180)+'СЕТ СН'!$F$15</f>
        <v>185.0132634</v>
      </c>
      <c r="C196" s="36">
        <f>SUMIFS(СВЦЭМ!$F$33:$F$776,СВЦЭМ!$A$33:$A$776,$A196,СВЦЭМ!$B$33:$B$776,C$180)+'СЕТ СН'!$F$15</f>
        <v>191.60077057999999</v>
      </c>
      <c r="D196" s="36">
        <f>SUMIFS(СВЦЭМ!$F$33:$F$776,СВЦЭМ!$A$33:$A$776,$A196,СВЦЭМ!$B$33:$B$776,D$180)+'СЕТ СН'!$F$15</f>
        <v>194.02089955</v>
      </c>
      <c r="E196" s="36">
        <f>SUMIFS(СВЦЭМ!$F$33:$F$776,СВЦЭМ!$A$33:$A$776,$A196,СВЦЭМ!$B$33:$B$776,E$180)+'СЕТ СН'!$F$15</f>
        <v>195.90642625000001</v>
      </c>
      <c r="F196" s="36">
        <f>SUMIFS(СВЦЭМ!$F$33:$F$776,СВЦЭМ!$A$33:$A$776,$A196,СВЦЭМ!$B$33:$B$776,F$180)+'СЕТ СН'!$F$15</f>
        <v>196.10741784000001</v>
      </c>
      <c r="G196" s="36">
        <f>SUMIFS(СВЦЭМ!$F$33:$F$776,СВЦЭМ!$A$33:$A$776,$A196,СВЦЭМ!$B$33:$B$776,G$180)+'СЕТ СН'!$F$15</f>
        <v>193.82473906999999</v>
      </c>
      <c r="H196" s="36">
        <f>SUMIFS(СВЦЭМ!$F$33:$F$776,СВЦЭМ!$A$33:$A$776,$A196,СВЦЭМ!$B$33:$B$776,H$180)+'СЕТ СН'!$F$15</f>
        <v>188.18163539</v>
      </c>
      <c r="I196" s="36">
        <f>SUMIFS(СВЦЭМ!$F$33:$F$776,СВЦЭМ!$A$33:$A$776,$A196,СВЦЭМ!$B$33:$B$776,I$180)+'СЕТ СН'!$F$15</f>
        <v>182.20514306000001</v>
      </c>
      <c r="J196" s="36">
        <f>SUMIFS(СВЦЭМ!$F$33:$F$776,СВЦЭМ!$A$33:$A$776,$A196,СВЦЭМ!$B$33:$B$776,J$180)+'СЕТ СН'!$F$15</f>
        <v>175.21868713999999</v>
      </c>
      <c r="K196" s="36">
        <f>SUMIFS(СВЦЭМ!$F$33:$F$776,СВЦЭМ!$A$33:$A$776,$A196,СВЦЭМ!$B$33:$B$776,K$180)+'СЕТ СН'!$F$15</f>
        <v>170.53840154</v>
      </c>
      <c r="L196" s="36">
        <f>SUMIFS(СВЦЭМ!$F$33:$F$776,СВЦЭМ!$A$33:$A$776,$A196,СВЦЭМ!$B$33:$B$776,L$180)+'СЕТ СН'!$F$15</f>
        <v>168.22070120000001</v>
      </c>
      <c r="M196" s="36">
        <f>SUMIFS(СВЦЭМ!$F$33:$F$776,СВЦЭМ!$A$33:$A$776,$A196,СВЦЭМ!$B$33:$B$776,M$180)+'СЕТ СН'!$F$15</f>
        <v>170.11733586</v>
      </c>
      <c r="N196" s="36">
        <f>SUMIFS(СВЦЭМ!$F$33:$F$776,СВЦЭМ!$A$33:$A$776,$A196,СВЦЭМ!$B$33:$B$776,N$180)+'СЕТ СН'!$F$15</f>
        <v>172.90214573</v>
      </c>
      <c r="O196" s="36">
        <f>SUMIFS(СВЦЭМ!$F$33:$F$776,СВЦЭМ!$A$33:$A$776,$A196,СВЦЭМ!$B$33:$B$776,O$180)+'СЕТ СН'!$F$15</f>
        <v>175.40100452999999</v>
      </c>
      <c r="P196" s="36">
        <f>SUMIFS(СВЦЭМ!$F$33:$F$776,СВЦЭМ!$A$33:$A$776,$A196,СВЦЭМ!$B$33:$B$776,P$180)+'СЕТ СН'!$F$15</f>
        <v>178.49725848</v>
      </c>
      <c r="Q196" s="36">
        <f>SUMIFS(СВЦЭМ!$F$33:$F$776,СВЦЭМ!$A$33:$A$776,$A196,СВЦЭМ!$B$33:$B$776,Q$180)+'СЕТ СН'!$F$15</f>
        <v>180.07711558</v>
      </c>
      <c r="R196" s="36">
        <f>SUMIFS(СВЦЭМ!$F$33:$F$776,СВЦЭМ!$A$33:$A$776,$A196,СВЦЭМ!$B$33:$B$776,R$180)+'СЕТ СН'!$F$15</f>
        <v>178.57610971</v>
      </c>
      <c r="S196" s="36">
        <f>SUMIFS(СВЦЭМ!$F$33:$F$776,СВЦЭМ!$A$33:$A$776,$A196,СВЦЭМ!$B$33:$B$776,S$180)+'СЕТ СН'!$F$15</f>
        <v>176.55714484000001</v>
      </c>
      <c r="T196" s="36">
        <f>SUMIFS(СВЦЭМ!$F$33:$F$776,СВЦЭМ!$A$33:$A$776,$A196,СВЦЭМ!$B$33:$B$776,T$180)+'СЕТ СН'!$F$15</f>
        <v>170.31196316</v>
      </c>
      <c r="U196" s="36">
        <f>SUMIFS(СВЦЭМ!$F$33:$F$776,СВЦЭМ!$A$33:$A$776,$A196,СВЦЭМ!$B$33:$B$776,U$180)+'СЕТ СН'!$F$15</f>
        <v>170.64649224999999</v>
      </c>
      <c r="V196" s="36">
        <f>SUMIFS(СВЦЭМ!$F$33:$F$776,СВЦЭМ!$A$33:$A$776,$A196,СВЦЭМ!$B$33:$B$776,V$180)+'СЕТ СН'!$F$15</f>
        <v>171.73563547000001</v>
      </c>
      <c r="W196" s="36">
        <f>SUMIFS(СВЦЭМ!$F$33:$F$776,СВЦЭМ!$A$33:$A$776,$A196,СВЦЭМ!$B$33:$B$776,W$180)+'СЕТ СН'!$F$15</f>
        <v>175.72118788</v>
      </c>
      <c r="X196" s="36">
        <f>SUMIFS(СВЦЭМ!$F$33:$F$776,СВЦЭМ!$A$33:$A$776,$A196,СВЦЭМ!$B$33:$B$776,X$180)+'СЕТ СН'!$F$15</f>
        <v>173.16589854</v>
      </c>
      <c r="Y196" s="36">
        <f>SUMIFS(СВЦЭМ!$F$33:$F$776,СВЦЭМ!$A$33:$A$776,$A196,СВЦЭМ!$B$33:$B$776,Y$180)+'СЕТ СН'!$F$15</f>
        <v>178.13842847999999</v>
      </c>
    </row>
    <row r="197" spans="1:25" ht="15.75" x14ac:dyDescent="0.2">
      <c r="A197" s="35">
        <f t="shared" si="5"/>
        <v>43878</v>
      </c>
      <c r="B197" s="36">
        <f>SUMIFS(СВЦЭМ!$F$33:$F$776,СВЦЭМ!$A$33:$A$776,$A197,СВЦЭМ!$B$33:$B$776,B$180)+'СЕТ СН'!$F$15</f>
        <v>183.68594770999999</v>
      </c>
      <c r="C197" s="36">
        <f>SUMIFS(СВЦЭМ!$F$33:$F$776,СВЦЭМ!$A$33:$A$776,$A197,СВЦЭМ!$B$33:$B$776,C$180)+'СЕТ СН'!$F$15</f>
        <v>186.76981384000001</v>
      </c>
      <c r="D197" s="36">
        <f>SUMIFS(СВЦЭМ!$F$33:$F$776,СВЦЭМ!$A$33:$A$776,$A197,СВЦЭМ!$B$33:$B$776,D$180)+'СЕТ СН'!$F$15</f>
        <v>189.65472840000001</v>
      </c>
      <c r="E197" s="36">
        <f>SUMIFS(СВЦЭМ!$F$33:$F$776,СВЦЭМ!$A$33:$A$776,$A197,СВЦЭМ!$B$33:$B$776,E$180)+'СЕТ СН'!$F$15</f>
        <v>191.18770458</v>
      </c>
      <c r="F197" s="36">
        <f>SUMIFS(СВЦЭМ!$F$33:$F$776,СВЦЭМ!$A$33:$A$776,$A197,СВЦЭМ!$B$33:$B$776,F$180)+'СЕТ СН'!$F$15</f>
        <v>190.75642285000001</v>
      </c>
      <c r="G197" s="36">
        <f>SUMIFS(СВЦЭМ!$F$33:$F$776,СВЦЭМ!$A$33:$A$776,$A197,СВЦЭМ!$B$33:$B$776,G$180)+'СЕТ СН'!$F$15</f>
        <v>187.28823625000001</v>
      </c>
      <c r="H197" s="36">
        <f>SUMIFS(СВЦЭМ!$F$33:$F$776,СВЦЭМ!$A$33:$A$776,$A197,СВЦЭМ!$B$33:$B$776,H$180)+'СЕТ СН'!$F$15</f>
        <v>179.78404621000001</v>
      </c>
      <c r="I197" s="36">
        <f>SUMIFS(СВЦЭМ!$F$33:$F$776,СВЦЭМ!$A$33:$A$776,$A197,СВЦЭМ!$B$33:$B$776,I$180)+'СЕТ СН'!$F$15</f>
        <v>173.75392608000001</v>
      </c>
      <c r="J197" s="36">
        <f>SUMIFS(СВЦЭМ!$F$33:$F$776,СВЦЭМ!$A$33:$A$776,$A197,СВЦЭМ!$B$33:$B$776,J$180)+'СЕТ СН'!$F$15</f>
        <v>179.11318997000001</v>
      </c>
      <c r="K197" s="36">
        <f>SUMIFS(СВЦЭМ!$F$33:$F$776,СВЦЭМ!$A$33:$A$776,$A197,СВЦЭМ!$B$33:$B$776,K$180)+'СЕТ СН'!$F$15</f>
        <v>173.16810794</v>
      </c>
      <c r="L197" s="36">
        <f>SUMIFS(СВЦЭМ!$F$33:$F$776,СВЦЭМ!$A$33:$A$776,$A197,СВЦЭМ!$B$33:$B$776,L$180)+'СЕТ СН'!$F$15</f>
        <v>171.72945730999999</v>
      </c>
      <c r="M197" s="36">
        <f>SUMIFS(СВЦЭМ!$F$33:$F$776,СВЦЭМ!$A$33:$A$776,$A197,СВЦЭМ!$B$33:$B$776,M$180)+'СЕТ СН'!$F$15</f>
        <v>174.23063531</v>
      </c>
      <c r="N197" s="36">
        <f>SUMIFS(СВЦЭМ!$F$33:$F$776,СВЦЭМ!$A$33:$A$776,$A197,СВЦЭМ!$B$33:$B$776,N$180)+'СЕТ СН'!$F$15</f>
        <v>177.54296445</v>
      </c>
      <c r="O197" s="36">
        <f>SUMIFS(СВЦЭМ!$F$33:$F$776,СВЦЭМ!$A$33:$A$776,$A197,СВЦЭМ!$B$33:$B$776,O$180)+'СЕТ СН'!$F$15</f>
        <v>179.38172084000001</v>
      </c>
      <c r="P197" s="36">
        <f>SUMIFS(СВЦЭМ!$F$33:$F$776,СВЦЭМ!$A$33:$A$776,$A197,СВЦЭМ!$B$33:$B$776,P$180)+'СЕТ СН'!$F$15</f>
        <v>183.41480634000001</v>
      </c>
      <c r="Q197" s="36">
        <f>SUMIFS(СВЦЭМ!$F$33:$F$776,СВЦЭМ!$A$33:$A$776,$A197,СВЦЭМ!$B$33:$B$776,Q$180)+'СЕТ СН'!$F$15</f>
        <v>187.50687274000001</v>
      </c>
      <c r="R197" s="36">
        <f>SUMIFS(СВЦЭМ!$F$33:$F$776,СВЦЭМ!$A$33:$A$776,$A197,СВЦЭМ!$B$33:$B$776,R$180)+'СЕТ СН'!$F$15</f>
        <v>187.05778190000001</v>
      </c>
      <c r="S197" s="36">
        <f>SUMIFS(СВЦЭМ!$F$33:$F$776,СВЦЭМ!$A$33:$A$776,$A197,СВЦЭМ!$B$33:$B$776,S$180)+'СЕТ СН'!$F$15</f>
        <v>183.16969595</v>
      </c>
      <c r="T197" s="36">
        <f>SUMIFS(СВЦЭМ!$F$33:$F$776,СВЦЭМ!$A$33:$A$776,$A197,СВЦЭМ!$B$33:$B$776,T$180)+'СЕТ СН'!$F$15</f>
        <v>174.90878043999999</v>
      </c>
      <c r="U197" s="36">
        <f>SUMIFS(СВЦЭМ!$F$33:$F$776,СВЦЭМ!$A$33:$A$776,$A197,СВЦЭМ!$B$33:$B$776,U$180)+'СЕТ СН'!$F$15</f>
        <v>172.23149455000001</v>
      </c>
      <c r="V197" s="36">
        <f>SUMIFS(СВЦЭМ!$F$33:$F$776,СВЦЭМ!$A$33:$A$776,$A197,СВЦЭМ!$B$33:$B$776,V$180)+'СЕТ СН'!$F$15</f>
        <v>173.14518433000001</v>
      </c>
      <c r="W197" s="36">
        <f>SUMIFS(СВЦЭМ!$F$33:$F$776,СВЦЭМ!$A$33:$A$776,$A197,СВЦЭМ!$B$33:$B$776,W$180)+'СЕТ СН'!$F$15</f>
        <v>178.02145003999999</v>
      </c>
      <c r="X197" s="36">
        <f>SUMIFS(СВЦЭМ!$F$33:$F$776,СВЦЭМ!$A$33:$A$776,$A197,СВЦЭМ!$B$33:$B$776,X$180)+'СЕТ СН'!$F$15</f>
        <v>180.37025795</v>
      </c>
      <c r="Y197" s="36">
        <f>SUMIFS(СВЦЭМ!$F$33:$F$776,СВЦЭМ!$A$33:$A$776,$A197,СВЦЭМ!$B$33:$B$776,Y$180)+'СЕТ СН'!$F$15</f>
        <v>188.27551306000001</v>
      </c>
    </row>
    <row r="198" spans="1:25" ht="15.75" x14ac:dyDescent="0.2">
      <c r="A198" s="35">
        <f t="shared" si="5"/>
        <v>43879</v>
      </c>
      <c r="B198" s="36">
        <f>SUMIFS(СВЦЭМ!$F$33:$F$776,СВЦЭМ!$A$33:$A$776,$A198,СВЦЭМ!$B$33:$B$776,B$180)+'СЕТ СН'!$F$15</f>
        <v>178.82219473999999</v>
      </c>
      <c r="C198" s="36">
        <f>SUMIFS(СВЦЭМ!$F$33:$F$776,СВЦЭМ!$A$33:$A$776,$A198,СВЦЭМ!$B$33:$B$776,C$180)+'СЕТ СН'!$F$15</f>
        <v>185.71144810000001</v>
      </c>
      <c r="D198" s="36">
        <f>SUMIFS(СВЦЭМ!$F$33:$F$776,СВЦЭМ!$A$33:$A$776,$A198,СВЦЭМ!$B$33:$B$776,D$180)+'СЕТ СН'!$F$15</f>
        <v>187.44649265000001</v>
      </c>
      <c r="E198" s="36">
        <f>SUMIFS(СВЦЭМ!$F$33:$F$776,СВЦЭМ!$A$33:$A$776,$A198,СВЦЭМ!$B$33:$B$776,E$180)+'СЕТ СН'!$F$15</f>
        <v>189.03652761999999</v>
      </c>
      <c r="F198" s="36">
        <f>SUMIFS(СВЦЭМ!$F$33:$F$776,СВЦЭМ!$A$33:$A$776,$A198,СВЦЭМ!$B$33:$B$776,F$180)+'СЕТ СН'!$F$15</f>
        <v>187.24864732</v>
      </c>
      <c r="G198" s="36">
        <f>SUMIFS(СВЦЭМ!$F$33:$F$776,СВЦЭМ!$A$33:$A$776,$A198,СВЦЭМ!$B$33:$B$776,G$180)+'СЕТ СН'!$F$15</f>
        <v>184.31576328</v>
      </c>
      <c r="H198" s="36">
        <f>SUMIFS(СВЦЭМ!$F$33:$F$776,СВЦЭМ!$A$33:$A$776,$A198,СВЦЭМ!$B$33:$B$776,H$180)+'СЕТ СН'!$F$15</f>
        <v>178.01663252</v>
      </c>
      <c r="I198" s="36">
        <f>SUMIFS(СВЦЭМ!$F$33:$F$776,СВЦЭМ!$A$33:$A$776,$A198,СВЦЭМ!$B$33:$B$776,I$180)+'СЕТ СН'!$F$15</f>
        <v>171.63624969</v>
      </c>
      <c r="J198" s="36">
        <f>SUMIFS(СВЦЭМ!$F$33:$F$776,СВЦЭМ!$A$33:$A$776,$A198,СВЦЭМ!$B$33:$B$776,J$180)+'СЕТ СН'!$F$15</f>
        <v>170.51893228</v>
      </c>
      <c r="K198" s="36">
        <f>SUMIFS(СВЦЭМ!$F$33:$F$776,СВЦЭМ!$A$33:$A$776,$A198,СВЦЭМ!$B$33:$B$776,K$180)+'СЕТ СН'!$F$15</f>
        <v>170.69957976000001</v>
      </c>
      <c r="L198" s="36">
        <f>SUMIFS(СВЦЭМ!$F$33:$F$776,СВЦЭМ!$A$33:$A$776,$A198,СВЦЭМ!$B$33:$B$776,L$180)+'СЕТ СН'!$F$15</f>
        <v>170.74904063</v>
      </c>
      <c r="M198" s="36">
        <f>SUMIFS(СВЦЭМ!$F$33:$F$776,СВЦЭМ!$A$33:$A$776,$A198,СВЦЭМ!$B$33:$B$776,M$180)+'СЕТ СН'!$F$15</f>
        <v>174.21195478999999</v>
      </c>
      <c r="N198" s="36">
        <f>SUMIFS(СВЦЭМ!$F$33:$F$776,СВЦЭМ!$A$33:$A$776,$A198,СВЦЭМ!$B$33:$B$776,N$180)+'СЕТ СН'!$F$15</f>
        <v>181.13898909</v>
      </c>
      <c r="O198" s="36">
        <f>SUMIFS(СВЦЭМ!$F$33:$F$776,СВЦЭМ!$A$33:$A$776,$A198,СВЦЭМ!$B$33:$B$776,O$180)+'СЕТ СН'!$F$15</f>
        <v>189.77016388999999</v>
      </c>
      <c r="P198" s="36">
        <f>SUMIFS(СВЦЭМ!$F$33:$F$776,СВЦЭМ!$A$33:$A$776,$A198,СВЦЭМ!$B$33:$B$776,P$180)+'СЕТ СН'!$F$15</f>
        <v>193.32098852999999</v>
      </c>
      <c r="Q198" s="36">
        <f>SUMIFS(СВЦЭМ!$F$33:$F$776,СВЦЭМ!$A$33:$A$776,$A198,СВЦЭМ!$B$33:$B$776,Q$180)+'СЕТ СН'!$F$15</f>
        <v>195.33976620000001</v>
      </c>
      <c r="R198" s="36">
        <f>SUMIFS(СВЦЭМ!$F$33:$F$776,СВЦЭМ!$A$33:$A$776,$A198,СВЦЭМ!$B$33:$B$776,R$180)+'СЕТ СН'!$F$15</f>
        <v>194.29225944000001</v>
      </c>
      <c r="S198" s="36">
        <f>SUMIFS(СВЦЭМ!$F$33:$F$776,СВЦЭМ!$A$33:$A$776,$A198,СВЦЭМ!$B$33:$B$776,S$180)+'СЕТ СН'!$F$15</f>
        <v>190.73433313999999</v>
      </c>
      <c r="T198" s="36">
        <f>SUMIFS(СВЦЭМ!$F$33:$F$776,СВЦЭМ!$A$33:$A$776,$A198,СВЦЭМ!$B$33:$B$776,T$180)+'СЕТ СН'!$F$15</f>
        <v>182.92016151000001</v>
      </c>
      <c r="U198" s="36">
        <f>SUMIFS(СВЦЭМ!$F$33:$F$776,СВЦЭМ!$A$33:$A$776,$A198,СВЦЭМ!$B$33:$B$776,U$180)+'СЕТ СН'!$F$15</f>
        <v>180.17138811000001</v>
      </c>
      <c r="V198" s="36">
        <f>SUMIFS(СВЦЭМ!$F$33:$F$776,СВЦЭМ!$A$33:$A$776,$A198,СВЦЭМ!$B$33:$B$776,V$180)+'СЕТ СН'!$F$15</f>
        <v>178.18227125999999</v>
      </c>
      <c r="W198" s="36">
        <f>SUMIFS(СВЦЭМ!$F$33:$F$776,СВЦЭМ!$A$33:$A$776,$A198,СВЦЭМ!$B$33:$B$776,W$180)+'СЕТ СН'!$F$15</f>
        <v>180.77252028999999</v>
      </c>
      <c r="X198" s="36">
        <f>SUMIFS(СВЦЭМ!$F$33:$F$776,СВЦЭМ!$A$33:$A$776,$A198,СВЦЭМ!$B$33:$B$776,X$180)+'СЕТ СН'!$F$15</f>
        <v>180.43205712</v>
      </c>
      <c r="Y198" s="36">
        <f>SUMIFS(СВЦЭМ!$F$33:$F$776,СВЦЭМ!$A$33:$A$776,$A198,СВЦЭМ!$B$33:$B$776,Y$180)+'СЕТ СН'!$F$15</f>
        <v>186.12312610000001</v>
      </c>
    </row>
    <row r="199" spans="1:25" ht="15.75" x14ac:dyDescent="0.2">
      <c r="A199" s="35">
        <f t="shared" si="5"/>
        <v>43880</v>
      </c>
      <c r="B199" s="36">
        <f>SUMIFS(СВЦЭМ!$F$33:$F$776,СВЦЭМ!$A$33:$A$776,$A199,СВЦЭМ!$B$33:$B$776,B$180)+'СЕТ СН'!$F$15</f>
        <v>190.97782484999999</v>
      </c>
      <c r="C199" s="36">
        <f>SUMIFS(СВЦЭМ!$F$33:$F$776,СВЦЭМ!$A$33:$A$776,$A199,СВЦЭМ!$B$33:$B$776,C$180)+'СЕТ СН'!$F$15</f>
        <v>191.46942572</v>
      </c>
      <c r="D199" s="36">
        <f>SUMIFS(СВЦЭМ!$F$33:$F$776,СВЦЭМ!$A$33:$A$776,$A199,СВЦЭМ!$B$33:$B$776,D$180)+'СЕТ СН'!$F$15</f>
        <v>195.0419383</v>
      </c>
      <c r="E199" s="36">
        <f>SUMIFS(СВЦЭМ!$F$33:$F$776,СВЦЭМ!$A$33:$A$776,$A199,СВЦЭМ!$B$33:$B$776,E$180)+'СЕТ СН'!$F$15</f>
        <v>196.51177397000001</v>
      </c>
      <c r="F199" s="36">
        <f>SUMIFS(СВЦЭМ!$F$33:$F$776,СВЦЭМ!$A$33:$A$776,$A199,СВЦЭМ!$B$33:$B$776,F$180)+'СЕТ СН'!$F$15</f>
        <v>194.90061143</v>
      </c>
      <c r="G199" s="36">
        <f>SUMIFS(СВЦЭМ!$F$33:$F$776,СВЦЭМ!$A$33:$A$776,$A199,СВЦЭМ!$B$33:$B$776,G$180)+'СЕТ СН'!$F$15</f>
        <v>193.55465147999999</v>
      </c>
      <c r="H199" s="36">
        <f>SUMIFS(СВЦЭМ!$F$33:$F$776,СВЦЭМ!$A$33:$A$776,$A199,СВЦЭМ!$B$33:$B$776,H$180)+'СЕТ СН'!$F$15</f>
        <v>187.06976792</v>
      </c>
      <c r="I199" s="36">
        <f>SUMIFS(СВЦЭМ!$F$33:$F$776,СВЦЭМ!$A$33:$A$776,$A199,СВЦЭМ!$B$33:$B$776,I$180)+'СЕТ СН'!$F$15</f>
        <v>180.12297437000001</v>
      </c>
      <c r="J199" s="36">
        <f>SUMIFS(СВЦЭМ!$F$33:$F$776,СВЦЭМ!$A$33:$A$776,$A199,СВЦЭМ!$B$33:$B$776,J$180)+'СЕТ СН'!$F$15</f>
        <v>174.06236013</v>
      </c>
      <c r="K199" s="36">
        <f>SUMIFS(СВЦЭМ!$F$33:$F$776,СВЦЭМ!$A$33:$A$776,$A199,СВЦЭМ!$B$33:$B$776,K$180)+'СЕТ СН'!$F$15</f>
        <v>169.51944506999999</v>
      </c>
      <c r="L199" s="36">
        <f>SUMIFS(СВЦЭМ!$F$33:$F$776,СВЦЭМ!$A$33:$A$776,$A199,СВЦЭМ!$B$33:$B$776,L$180)+'СЕТ СН'!$F$15</f>
        <v>169.67402106</v>
      </c>
      <c r="M199" s="36">
        <f>SUMIFS(СВЦЭМ!$F$33:$F$776,СВЦЭМ!$A$33:$A$776,$A199,СВЦЭМ!$B$33:$B$776,M$180)+'СЕТ СН'!$F$15</f>
        <v>171.44476642999999</v>
      </c>
      <c r="N199" s="36">
        <f>SUMIFS(СВЦЭМ!$F$33:$F$776,СВЦЭМ!$A$33:$A$776,$A199,СВЦЭМ!$B$33:$B$776,N$180)+'СЕТ СН'!$F$15</f>
        <v>175.73327792000001</v>
      </c>
      <c r="O199" s="36">
        <f>SUMIFS(СВЦЭМ!$F$33:$F$776,СВЦЭМ!$A$33:$A$776,$A199,СВЦЭМ!$B$33:$B$776,O$180)+'СЕТ СН'!$F$15</f>
        <v>180.29165528999999</v>
      </c>
      <c r="P199" s="36">
        <f>SUMIFS(СВЦЭМ!$F$33:$F$776,СВЦЭМ!$A$33:$A$776,$A199,СВЦЭМ!$B$33:$B$776,P$180)+'СЕТ СН'!$F$15</f>
        <v>184.17836904000001</v>
      </c>
      <c r="Q199" s="36">
        <f>SUMIFS(СВЦЭМ!$F$33:$F$776,СВЦЭМ!$A$33:$A$776,$A199,СВЦЭМ!$B$33:$B$776,Q$180)+'СЕТ СН'!$F$15</f>
        <v>185.26345549999999</v>
      </c>
      <c r="R199" s="36">
        <f>SUMIFS(СВЦЭМ!$F$33:$F$776,СВЦЭМ!$A$33:$A$776,$A199,СВЦЭМ!$B$33:$B$776,R$180)+'СЕТ СН'!$F$15</f>
        <v>183.90562381999999</v>
      </c>
      <c r="S199" s="36">
        <f>SUMIFS(СВЦЭМ!$F$33:$F$776,СВЦЭМ!$A$33:$A$776,$A199,СВЦЭМ!$B$33:$B$776,S$180)+'СЕТ СН'!$F$15</f>
        <v>178.5596831</v>
      </c>
      <c r="T199" s="36">
        <f>SUMIFS(СВЦЭМ!$F$33:$F$776,СВЦЭМ!$A$33:$A$776,$A199,СВЦЭМ!$B$33:$B$776,T$180)+'СЕТ СН'!$F$15</f>
        <v>171.12916791000001</v>
      </c>
      <c r="U199" s="36">
        <f>SUMIFS(СВЦЭМ!$F$33:$F$776,СВЦЭМ!$A$33:$A$776,$A199,СВЦЭМ!$B$33:$B$776,U$180)+'СЕТ СН'!$F$15</f>
        <v>169.71183124999999</v>
      </c>
      <c r="V199" s="36">
        <f>SUMIFS(СВЦЭМ!$F$33:$F$776,СВЦЭМ!$A$33:$A$776,$A199,СВЦЭМ!$B$33:$B$776,V$180)+'СЕТ СН'!$F$15</f>
        <v>173.68464402999999</v>
      </c>
      <c r="W199" s="36">
        <f>SUMIFS(СВЦЭМ!$F$33:$F$776,СВЦЭМ!$A$33:$A$776,$A199,СВЦЭМ!$B$33:$B$776,W$180)+'СЕТ СН'!$F$15</f>
        <v>171.9973435</v>
      </c>
      <c r="X199" s="36">
        <f>SUMIFS(СВЦЭМ!$F$33:$F$776,СВЦЭМ!$A$33:$A$776,$A199,СВЦЭМ!$B$33:$B$776,X$180)+'СЕТ СН'!$F$15</f>
        <v>172.39344567000001</v>
      </c>
      <c r="Y199" s="36">
        <f>SUMIFS(СВЦЭМ!$F$33:$F$776,СВЦЭМ!$A$33:$A$776,$A199,СВЦЭМ!$B$33:$B$776,Y$180)+'СЕТ СН'!$F$15</f>
        <v>180.72429757</v>
      </c>
    </row>
    <row r="200" spans="1:25" ht="15.75" x14ac:dyDescent="0.2">
      <c r="A200" s="35">
        <f t="shared" si="5"/>
        <v>43881</v>
      </c>
      <c r="B200" s="36">
        <f>SUMIFS(СВЦЭМ!$F$33:$F$776,СВЦЭМ!$A$33:$A$776,$A200,СВЦЭМ!$B$33:$B$776,B$180)+'СЕТ СН'!$F$15</f>
        <v>181.45335610999999</v>
      </c>
      <c r="C200" s="36">
        <f>SUMIFS(СВЦЭМ!$F$33:$F$776,СВЦЭМ!$A$33:$A$776,$A200,СВЦЭМ!$B$33:$B$776,C$180)+'СЕТ СН'!$F$15</f>
        <v>183.19813646</v>
      </c>
      <c r="D200" s="36">
        <f>SUMIFS(СВЦЭМ!$F$33:$F$776,СВЦЭМ!$A$33:$A$776,$A200,СВЦЭМ!$B$33:$B$776,D$180)+'СЕТ СН'!$F$15</f>
        <v>185.97067812</v>
      </c>
      <c r="E200" s="36">
        <f>SUMIFS(СВЦЭМ!$F$33:$F$776,СВЦЭМ!$A$33:$A$776,$A200,СВЦЭМ!$B$33:$B$776,E$180)+'СЕТ СН'!$F$15</f>
        <v>189.64004231999999</v>
      </c>
      <c r="F200" s="36">
        <f>SUMIFS(СВЦЭМ!$F$33:$F$776,СВЦЭМ!$A$33:$A$776,$A200,СВЦЭМ!$B$33:$B$776,F$180)+'СЕТ СН'!$F$15</f>
        <v>190.35583862999999</v>
      </c>
      <c r="G200" s="36">
        <f>SUMIFS(СВЦЭМ!$F$33:$F$776,СВЦЭМ!$A$33:$A$776,$A200,СВЦЭМ!$B$33:$B$776,G$180)+'СЕТ СН'!$F$15</f>
        <v>188.46234559000001</v>
      </c>
      <c r="H200" s="36">
        <f>SUMIFS(СВЦЭМ!$F$33:$F$776,СВЦЭМ!$A$33:$A$776,$A200,СВЦЭМ!$B$33:$B$776,H$180)+'СЕТ СН'!$F$15</f>
        <v>182.28377831</v>
      </c>
      <c r="I200" s="36">
        <f>SUMIFS(СВЦЭМ!$F$33:$F$776,СВЦЭМ!$A$33:$A$776,$A200,СВЦЭМ!$B$33:$B$776,I$180)+'СЕТ СН'!$F$15</f>
        <v>174.94320815</v>
      </c>
      <c r="J200" s="36">
        <f>SUMIFS(СВЦЭМ!$F$33:$F$776,СВЦЭМ!$A$33:$A$776,$A200,СВЦЭМ!$B$33:$B$776,J$180)+'СЕТ СН'!$F$15</f>
        <v>167.22095361000001</v>
      </c>
      <c r="K200" s="36">
        <f>SUMIFS(СВЦЭМ!$F$33:$F$776,СВЦЭМ!$A$33:$A$776,$A200,СВЦЭМ!$B$33:$B$776,K$180)+'СЕТ СН'!$F$15</f>
        <v>163.87159600000001</v>
      </c>
      <c r="L200" s="36">
        <f>SUMIFS(СВЦЭМ!$F$33:$F$776,СВЦЭМ!$A$33:$A$776,$A200,СВЦЭМ!$B$33:$B$776,L$180)+'СЕТ СН'!$F$15</f>
        <v>164.14137607000001</v>
      </c>
      <c r="M200" s="36">
        <f>SUMIFS(СВЦЭМ!$F$33:$F$776,СВЦЭМ!$A$33:$A$776,$A200,СВЦЭМ!$B$33:$B$776,M$180)+'СЕТ СН'!$F$15</f>
        <v>166.2671168</v>
      </c>
      <c r="N200" s="36">
        <f>SUMIFS(СВЦЭМ!$F$33:$F$776,СВЦЭМ!$A$33:$A$776,$A200,СВЦЭМ!$B$33:$B$776,N$180)+'СЕТ СН'!$F$15</f>
        <v>172.01378918</v>
      </c>
      <c r="O200" s="36">
        <f>SUMIFS(СВЦЭМ!$F$33:$F$776,СВЦЭМ!$A$33:$A$776,$A200,СВЦЭМ!$B$33:$B$776,O$180)+'СЕТ СН'!$F$15</f>
        <v>176.58050098999999</v>
      </c>
      <c r="P200" s="36">
        <f>SUMIFS(СВЦЭМ!$F$33:$F$776,СВЦЭМ!$A$33:$A$776,$A200,СВЦЭМ!$B$33:$B$776,P$180)+'СЕТ СН'!$F$15</f>
        <v>180.04087229999999</v>
      </c>
      <c r="Q200" s="36">
        <f>SUMIFS(СВЦЭМ!$F$33:$F$776,СВЦЭМ!$A$33:$A$776,$A200,СВЦЭМ!$B$33:$B$776,Q$180)+'СЕТ СН'!$F$15</f>
        <v>183.41817448</v>
      </c>
      <c r="R200" s="36">
        <f>SUMIFS(СВЦЭМ!$F$33:$F$776,СВЦЭМ!$A$33:$A$776,$A200,СВЦЭМ!$B$33:$B$776,R$180)+'СЕТ СН'!$F$15</f>
        <v>182.29525340999999</v>
      </c>
      <c r="S200" s="36">
        <f>SUMIFS(СВЦЭМ!$F$33:$F$776,СВЦЭМ!$A$33:$A$776,$A200,СВЦЭМ!$B$33:$B$776,S$180)+'СЕТ СН'!$F$15</f>
        <v>175.20817299999999</v>
      </c>
      <c r="T200" s="36">
        <f>SUMIFS(СВЦЭМ!$F$33:$F$776,СВЦЭМ!$A$33:$A$776,$A200,СВЦЭМ!$B$33:$B$776,T$180)+'СЕТ СН'!$F$15</f>
        <v>168.95163588</v>
      </c>
      <c r="U200" s="36">
        <f>SUMIFS(СВЦЭМ!$F$33:$F$776,СВЦЭМ!$A$33:$A$776,$A200,СВЦЭМ!$B$33:$B$776,U$180)+'СЕТ СН'!$F$15</f>
        <v>164.75634797999999</v>
      </c>
      <c r="V200" s="36">
        <f>SUMIFS(СВЦЭМ!$F$33:$F$776,СВЦЭМ!$A$33:$A$776,$A200,СВЦЭМ!$B$33:$B$776,V$180)+'СЕТ СН'!$F$15</f>
        <v>165.53112507</v>
      </c>
      <c r="W200" s="36">
        <f>SUMIFS(СВЦЭМ!$F$33:$F$776,СВЦЭМ!$A$33:$A$776,$A200,СВЦЭМ!$B$33:$B$776,W$180)+'СЕТ СН'!$F$15</f>
        <v>169.83515349000001</v>
      </c>
      <c r="X200" s="36">
        <f>SUMIFS(СВЦЭМ!$F$33:$F$776,СВЦЭМ!$A$33:$A$776,$A200,СВЦЭМ!$B$33:$B$776,X$180)+'СЕТ СН'!$F$15</f>
        <v>173.78218129999999</v>
      </c>
      <c r="Y200" s="36">
        <f>SUMIFS(СВЦЭМ!$F$33:$F$776,СВЦЭМ!$A$33:$A$776,$A200,СВЦЭМ!$B$33:$B$776,Y$180)+'СЕТ СН'!$F$15</f>
        <v>176.31352892000001</v>
      </c>
    </row>
    <row r="201" spans="1:25" ht="15.75" x14ac:dyDescent="0.2">
      <c r="A201" s="35">
        <f t="shared" si="5"/>
        <v>43882</v>
      </c>
      <c r="B201" s="36">
        <f>SUMIFS(СВЦЭМ!$F$33:$F$776,СВЦЭМ!$A$33:$A$776,$A201,СВЦЭМ!$B$33:$B$776,B$180)+'СЕТ СН'!$F$15</f>
        <v>179.21218117999999</v>
      </c>
      <c r="C201" s="36">
        <f>SUMIFS(СВЦЭМ!$F$33:$F$776,СВЦЭМ!$A$33:$A$776,$A201,СВЦЭМ!$B$33:$B$776,C$180)+'СЕТ СН'!$F$15</f>
        <v>184.29849829</v>
      </c>
      <c r="D201" s="36">
        <f>SUMIFS(СВЦЭМ!$F$33:$F$776,СВЦЭМ!$A$33:$A$776,$A201,СВЦЭМ!$B$33:$B$776,D$180)+'СЕТ СН'!$F$15</f>
        <v>187.26428289</v>
      </c>
      <c r="E201" s="36">
        <f>SUMIFS(СВЦЭМ!$F$33:$F$776,СВЦЭМ!$A$33:$A$776,$A201,СВЦЭМ!$B$33:$B$776,E$180)+'СЕТ СН'!$F$15</f>
        <v>188.07620130000001</v>
      </c>
      <c r="F201" s="36">
        <f>SUMIFS(СВЦЭМ!$F$33:$F$776,СВЦЭМ!$A$33:$A$776,$A201,СВЦЭМ!$B$33:$B$776,F$180)+'СЕТ СН'!$F$15</f>
        <v>185.39962804999999</v>
      </c>
      <c r="G201" s="36">
        <f>SUMIFS(СВЦЭМ!$F$33:$F$776,СВЦЭМ!$A$33:$A$776,$A201,СВЦЭМ!$B$33:$B$776,G$180)+'СЕТ СН'!$F$15</f>
        <v>180.32379972000001</v>
      </c>
      <c r="H201" s="36">
        <f>SUMIFS(СВЦЭМ!$F$33:$F$776,СВЦЭМ!$A$33:$A$776,$A201,СВЦЭМ!$B$33:$B$776,H$180)+'СЕТ СН'!$F$15</f>
        <v>176.13064051999999</v>
      </c>
      <c r="I201" s="36">
        <f>SUMIFS(СВЦЭМ!$F$33:$F$776,СВЦЭМ!$A$33:$A$776,$A201,СВЦЭМ!$B$33:$B$776,I$180)+'СЕТ СН'!$F$15</f>
        <v>172.28215319</v>
      </c>
      <c r="J201" s="36">
        <f>SUMIFS(СВЦЭМ!$F$33:$F$776,СВЦЭМ!$A$33:$A$776,$A201,СВЦЭМ!$B$33:$B$776,J$180)+'СЕТ СН'!$F$15</f>
        <v>167.47338735</v>
      </c>
      <c r="K201" s="36">
        <f>SUMIFS(СВЦЭМ!$F$33:$F$776,СВЦЭМ!$A$33:$A$776,$A201,СВЦЭМ!$B$33:$B$776,K$180)+'СЕТ СН'!$F$15</f>
        <v>166.28578198</v>
      </c>
      <c r="L201" s="36">
        <f>SUMIFS(СВЦЭМ!$F$33:$F$776,СВЦЭМ!$A$33:$A$776,$A201,СВЦЭМ!$B$33:$B$776,L$180)+'СЕТ СН'!$F$15</f>
        <v>167.04642713000001</v>
      </c>
      <c r="M201" s="36">
        <f>SUMIFS(СВЦЭМ!$F$33:$F$776,СВЦЭМ!$A$33:$A$776,$A201,СВЦЭМ!$B$33:$B$776,M$180)+'СЕТ СН'!$F$15</f>
        <v>169.82950489999999</v>
      </c>
      <c r="N201" s="36">
        <f>SUMIFS(СВЦЭМ!$F$33:$F$776,СВЦЭМ!$A$33:$A$776,$A201,СВЦЭМ!$B$33:$B$776,N$180)+'СЕТ СН'!$F$15</f>
        <v>174.20209123999999</v>
      </c>
      <c r="O201" s="36">
        <f>SUMIFS(СВЦЭМ!$F$33:$F$776,СВЦЭМ!$A$33:$A$776,$A201,СВЦЭМ!$B$33:$B$776,O$180)+'СЕТ СН'!$F$15</f>
        <v>178.79057404</v>
      </c>
      <c r="P201" s="36">
        <f>SUMIFS(СВЦЭМ!$F$33:$F$776,СВЦЭМ!$A$33:$A$776,$A201,СВЦЭМ!$B$33:$B$776,P$180)+'СЕТ СН'!$F$15</f>
        <v>181.38736505</v>
      </c>
      <c r="Q201" s="36">
        <f>SUMIFS(СВЦЭМ!$F$33:$F$776,СВЦЭМ!$A$33:$A$776,$A201,СВЦЭМ!$B$33:$B$776,Q$180)+'СЕТ СН'!$F$15</f>
        <v>182.94278731</v>
      </c>
      <c r="R201" s="36">
        <f>SUMIFS(СВЦЭМ!$F$33:$F$776,СВЦЭМ!$A$33:$A$776,$A201,СВЦЭМ!$B$33:$B$776,R$180)+'СЕТ СН'!$F$15</f>
        <v>182.27506625999999</v>
      </c>
      <c r="S201" s="36">
        <f>SUMIFS(СВЦЭМ!$F$33:$F$776,СВЦЭМ!$A$33:$A$776,$A201,СВЦЭМ!$B$33:$B$776,S$180)+'СЕТ СН'!$F$15</f>
        <v>178.31542623000001</v>
      </c>
      <c r="T201" s="36">
        <f>SUMIFS(СВЦЭМ!$F$33:$F$776,СВЦЭМ!$A$33:$A$776,$A201,СВЦЭМ!$B$33:$B$776,T$180)+'СЕТ СН'!$F$15</f>
        <v>171.26227116000001</v>
      </c>
      <c r="U201" s="36">
        <f>SUMIFS(СВЦЭМ!$F$33:$F$776,СВЦЭМ!$A$33:$A$776,$A201,СВЦЭМ!$B$33:$B$776,U$180)+'СЕТ СН'!$F$15</f>
        <v>166.30196587</v>
      </c>
      <c r="V201" s="36">
        <f>SUMIFS(СВЦЭМ!$F$33:$F$776,СВЦЭМ!$A$33:$A$776,$A201,СВЦЭМ!$B$33:$B$776,V$180)+'СЕТ СН'!$F$15</f>
        <v>159.42495756</v>
      </c>
      <c r="W201" s="36">
        <f>SUMIFS(СВЦЭМ!$F$33:$F$776,СВЦЭМ!$A$33:$A$776,$A201,СВЦЭМ!$B$33:$B$776,W$180)+'СЕТ СН'!$F$15</f>
        <v>160.63726105999999</v>
      </c>
      <c r="X201" s="36">
        <f>SUMIFS(СВЦЭМ!$F$33:$F$776,СВЦЭМ!$A$33:$A$776,$A201,СВЦЭМ!$B$33:$B$776,X$180)+'СЕТ СН'!$F$15</f>
        <v>162.48567080999999</v>
      </c>
      <c r="Y201" s="36">
        <f>SUMIFS(СВЦЭМ!$F$33:$F$776,СВЦЭМ!$A$33:$A$776,$A201,СВЦЭМ!$B$33:$B$776,Y$180)+'СЕТ СН'!$F$15</f>
        <v>167.05388944000001</v>
      </c>
    </row>
    <row r="202" spans="1:25" ht="15.75" x14ac:dyDescent="0.2">
      <c r="A202" s="35">
        <f t="shared" si="5"/>
        <v>43883</v>
      </c>
      <c r="B202" s="36">
        <f>SUMIFS(СВЦЭМ!$F$33:$F$776,СВЦЭМ!$A$33:$A$776,$A202,СВЦЭМ!$B$33:$B$776,B$180)+'СЕТ СН'!$F$15</f>
        <v>173.72412621000001</v>
      </c>
      <c r="C202" s="36">
        <f>SUMIFS(СВЦЭМ!$F$33:$F$776,СВЦЭМ!$A$33:$A$776,$A202,СВЦЭМ!$B$33:$B$776,C$180)+'СЕТ СН'!$F$15</f>
        <v>177.38873065999999</v>
      </c>
      <c r="D202" s="36">
        <f>SUMIFS(СВЦЭМ!$F$33:$F$776,СВЦЭМ!$A$33:$A$776,$A202,СВЦЭМ!$B$33:$B$776,D$180)+'СЕТ СН'!$F$15</f>
        <v>178.49263117000001</v>
      </c>
      <c r="E202" s="36">
        <f>SUMIFS(СВЦЭМ!$F$33:$F$776,СВЦЭМ!$A$33:$A$776,$A202,СВЦЭМ!$B$33:$B$776,E$180)+'СЕТ СН'!$F$15</f>
        <v>178.73891135</v>
      </c>
      <c r="F202" s="36">
        <f>SUMIFS(СВЦЭМ!$F$33:$F$776,СВЦЭМ!$A$33:$A$776,$A202,СВЦЭМ!$B$33:$B$776,F$180)+'СЕТ СН'!$F$15</f>
        <v>178.06406138</v>
      </c>
      <c r="G202" s="36">
        <f>SUMIFS(СВЦЭМ!$F$33:$F$776,СВЦЭМ!$A$33:$A$776,$A202,СВЦЭМ!$B$33:$B$776,G$180)+'СЕТ СН'!$F$15</f>
        <v>176.3271958</v>
      </c>
      <c r="H202" s="36">
        <f>SUMIFS(СВЦЭМ!$F$33:$F$776,СВЦЭМ!$A$33:$A$776,$A202,СВЦЭМ!$B$33:$B$776,H$180)+'СЕТ СН'!$F$15</f>
        <v>171.61933647000001</v>
      </c>
      <c r="I202" s="36">
        <f>SUMIFS(СВЦЭМ!$F$33:$F$776,СВЦЭМ!$A$33:$A$776,$A202,СВЦЭМ!$B$33:$B$776,I$180)+'СЕТ СН'!$F$15</f>
        <v>164.75238150000001</v>
      </c>
      <c r="J202" s="36">
        <f>SUMIFS(СВЦЭМ!$F$33:$F$776,СВЦЭМ!$A$33:$A$776,$A202,СВЦЭМ!$B$33:$B$776,J$180)+'СЕТ СН'!$F$15</f>
        <v>165.75721723000001</v>
      </c>
      <c r="K202" s="36">
        <f>SUMIFS(СВЦЭМ!$F$33:$F$776,СВЦЭМ!$A$33:$A$776,$A202,СВЦЭМ!$B$33:$B$776,K$180)+'СЕТ СН'!$F$15</f>
        <v>167.78411297</v>
      </c>
      <c r="L202" s="36">
        <f>SUMIFS(СВЦЭМ!$F$33:$F$776,СВЦЭМ!$A$33:$A$776,$A202,СВЦЭМ!$B$33:$B$776,L$180)+'СЕТ СН'!$F$15</f>
        <v>170.01643855</v>
      </c>
      <c r="M202" s="36">
        <f>SUMIFS(СВЦЭМ!$F$33:$F$776,СВЦЭМ!$A$33:$A$776,$A202,СВЦЭМ!$B$33:$B$776,M$180)+'СЕТ СН'!$F$15</f>
        <v>171.80243086999999</v>
      </c>
      <c r="N202" s="36">
        <f>SUMIFS(СВЦЭМ!$F$33:$F$776,СВЦЭМ!$A$33:$A$776,$A202,СВЦЭМ!$B$33:$B$776,N$180)+'СЕТ СН'!$F$15</f>
        <v>172.24134723</v>
      </c>
      <c r="O202" s="36">
        <f>SUMIFS(СВЦЭМ!$F$33:$F$776,СВЦЭМ!$A$33:$A$776,$A202,СВЦЭМ!$B$33:$B$776,O$180)+'СЕТ СН'!$F$15</f>
        <v>172.22735836000001</v>
      </c>
      <c r="P202" s="36">
        <f>SUMIFS(СВЦЭМ!$F$33:$F$776,СВЦЭМ!$A$33:$A$776,$A202,СВЦЭМ!$B$33:$B$776,P$180)+'СЕТ СН'!$F$15</f>
        <v>170.96763000999999</v>
      </c>
      <c r="Q202" s="36">
        <f>SUMIFS(СВЦЭМ!$F$33:$F$776,СВЦЭМ!$A$33:$A$776,$A202,СВЦЭМ!$B$33:$B$776,Q$180)+'СЕТ СН'!$F$15</f>
        <v>170.05372466</v>
      </c>
      <c r="R202" s="36">
        <f>SUMIFS(СВЦЭМ!$F$33:$F$776,СВЦЭМ!$A$33:$A$776,$A202,СВЦЭМ!$B$33:$B$776,R$180)+'СЕТ СН'!$F$15</f>
        <v>168.94001596000001</v>
      </c>
      <c r="S202" s="36">
        <f>SUMIFS(СВЦЭМ!$F$33:$F$776,СВЦЭМ!$A$33:$A$776,$A202,СВЦЭМ!$B$33:$B$776,S$180)+'СЕТ СН'!$F$15</f>
        <v>169.27966899</v>
      </c>
      <c r="T202" s="36">
        <f>SUMIFS(СВЦЭМ!$F$33:$F$776,СВЦЭМ!$A$33:$A$776,$A202,СВЦЭМ!$B$33:$B$776,T$180)+'СЕТ СН'!$F$15</f>
        <v>169.98124583000001</v>
      </c>
      <c r="U202" s="36">
        <f>SUMIFS(СВЦЭМ!$F$33:$F$776,СВЦЭМ!$A$33:$A$776,$A202,СВЦЭМ!$B$33:$B$776,U$180)+'СЕТ СН'!$F$15</f>
        <v>170.85528368999999</v>
      </c>
      <c r="V202" s="36">
        <f>SUMIFS(СВЦЭМ!$F$33:$F$776,СВЦЭМ!$A$33:$A$776,$A202,СВЦЭМ!$B$33:$B$776,V$180)+'СЕТ СН'!$F$15</f>
        <v>172.63714436000001</v>
      </c>
      <c r="W202" s="36">
        <f>SUMIFS(СВЦЭМ!$F$33:$F$776,СВЦЭМ!$A$33:$A$776,$A202,СВЦЭМ!$B$33:$B$776,W$180)+'СЕТ СН'!$F$15</f>
        <v>172.07320236999999</v>
      </c>
      <c r="X202" s="36">
        <f>SUMIFS(СВЦЭМ!$F$33:$F$776,СВЦЭМ!$A$33:$A$776,$A202,СВЦЭМ!$B$33:$B$776,X$180)+'СЕТ СН'!$F$15</f>
        <v>169.98533215</v>
      </c>
      <c r="Y202" s="36">
        <f>SUMIFS(СВЦЭМ!$F$33:$F$776,СВЦЭМ!$A$33:$A$776,$A202,СВЦЭМ!$B$33:$B$776,Y$180)+'СЕТ СН'!$F$15</f>
        <v>167.80472159000001</v>
      </c>
    </row>
    <row r="203" spans="1:25" ht="15.75" x14ac:dyDescent="0.2">
      <c r="A203" s="35">
        <f t="shared" si="5"/>
        <v>43884</v>
      </c>
      <c r="B203" s="36">
        <f>SUMIFS(СВЦЭМ!$F$33:$F$776,СВЦЭМ!$A$33:$A$776,$A203,СВЦЭМ!$B$33:$B$776,B$180)+'СЕТ СН'!$F$15</f>
        <v>175.20731934</v>
      </c>
      <c r="C203" s="36">
        <f>SUMIFS(СВЦЭМ!$F$33:$F$776,СВЦЭМ!$A$33:$A$776,$A203,СВЦЭМ!$B$33:$B$776,C$180)+'СЕТ СН'!$F$15</f>
        <v>179.27263640999999</v>
      </c>
      <c r="D203" s="36">
        <f>SUMIFS(СВЦЭМ!$F$33:$F$776,СВЦЭМ!$A$33:$A$776,$A203,СВЦЭМ!$B$33:$B$776,D$180)+'СЕТ СН'!$F$15</f>
        <v>181.76772831</v>
      </c>
      <c r="E203" s="36">
        <f>SUMIFS(СВЦЭМ!$F$33:$F$776,СВЦЭМ!$A$33:$A$776,$A203,СВЦЭМ!$B$33:$B$776,E$180)+'СЕТ СН'!$F$15</f>
        <v>182.94497792000001</v>
      </c>
      <c r="F203" s="36">
        <f>SUMIFS(СВЦЭМ!$F$33:$F$776,СВЦЭМ!$A$33:$A$776,$A203,СВЦЭМ!$B$33:$B$776,F$180)+'СЕТ СН'!$F$15</f>
        <v>183.44869338999999</v>
      </c>
      <c r="G203" s="36">
        <f>SUMIFS(СВЦЭМ!$F$33:$F$776,СВЦЭМ!$A$33:$A$776,$A203,СВЦЭМ!$B$33:$B$776,G$180)+'СЕТ СН'!$F$15</f>
        <v>183.86198453</v>
      </c>
      <c r="H203" s="36">
        <f>SUMIFS(СВЦЭМ!$F$33:$F$776,СВЦЭМ!$A$33:$A$776,$A203,СВЦЭМ!$B$33:$B$776,H$180)+'СЕТ СН'!$F$15</f>
        <v>181.33197812</v>
      </c>
      <c r="I203" s="36">
        <f>SUMIFS(СВЦЭМ!$F$33:$F$776,СВЦЭМ!$A$33:$A$776,$A203,СВЦЭМ!$B$33:$B$776,I$180)+'СЕТ СН'!$F$15</f>
        <v>178.76711900999999</v>
      </c>
      <c r="J203" s="36">
        <f>SUMIFS(СВЦЭМ!$F$33:$F$776,СВЦЭМ!$A$33:$A$776,$A203,СВЦЭМ!$B$33:$B$776,J$180)+'СЕТ СН'!$F$15</f>
        <v>172.66306510999999</v>
      </c>
      <c r="K203" s="36">
        <f>SUMIFS(СВЦЭМ!$F$33:$F$776,СВЦЭМ!$A$33:$A$776,$A203,СВЦЭМ!$B$33:$B$776,K$180)+'СЕТ СН'!$F$15</f>
        <v>163.51656829999999</v>
      </c>
      <c r="L203" s="36">
        <f>SUMIFS(СВЦЭМ!$F$33:$F$776,СВЦЭМ!$A$33:$A$776,$A203,СВЦЭМ!$B$33:$B$776,L$180)+'СЕТ СН'!$F$15</f>
        <v>159.30462115</v>
      </c>
      <c r="M203" s="36">
        <f>SUMIFS(СВЦЭМ!$F$33:$F$776,СВЦЭМ!$A$33:$A$776,$A203,СВЦЭМ!$B$33:$B$776,M$180)+'СЕТ СН'!$F$15</f>
        <v>160.60603860000001</v>
      </c>
      <c r="N203" s="36">
        <f>SUMIFS(СВЦЭМ!$F$33:$F$776,СВЦЭМ!$A$33:$A$776,$A203,СВЦЭМ!$B$33:$B$776,N$180)+'СЕТ СН'!$F$15</f>
        <v>164.72163406999999</v>
      </c>
      <c r="O203" s="36">
        <f>SUMIFS(СВЦЭМ!$F$33:$F$776,СВЦЭМ!$A$33:$A$776,$A203,СВЦЭМ!$B$33:$B$776,O$180)+'СЕТ СН'!$F$15</f>
        <v>167.81939607000001</v>
      </c>
      <c r="P203" s="36">
        <f>SUMIFS(СВЦЭМ!$F$33:$F$776,СВЦЭМ!$A$33:$A$776,$A203,СВЦЭМ!$B$33:$B$776,P$180)+'СЕТ СН'!$F$15</f>
        <v>169.39262554000001</v>
      </c>
      <c r="Q203" s="36">
        <f>SUMIFS(СВЦЭМ!$F$33:$F$776,СВЦЭМ!$A$33:$A$776,$A203,СВЦЭМ!$B$33:$B$776,Q$180)+'СЕТ СН'!$F$15</f>
        <v>171.58352606</v>
      </c>
      <c r="R203" s="36">
        <f>SUMIFS(СВЦЭМ!$F$33:$F$776,СВЦЭМ!$A$33:$A$776,$A203,СВЦЭМ!$B$33:$B$776,R$180)+'СЕТ СН'!$F$15</f>
        <v>171.32204983</v>
      </c>
      <c r="S203" s="36">
        <f>SUMIFS(СВЦЭМ!$F$33:$F$776,СВЦЭМ!$A$33:$A$776,$A203,СВЦЭМ!$B$33:$B$776,S$180)+'СЕТ СН'!$F$15</f>
        <v>169.24572957000001</v>
      </c>
      <c r="T203" s="36">
        <f>SUMIFS(СВЦЭМ!$F$33:$F$776,СВЦЭМ!$A$33:$A$776,$A203,СВЦЭМ!$B$33:$B$776,T$180)+'СЕТ СН'!$F$15</f>
        <v>164.39589144999999</v>
      </c>
      <c r="U203" s="36">
        <f>SUMIFS(СВЦЭМ!$F$33:$F$776,СВЦЭМ!$A$33:$A$776,$A203,СВЦЭМ!$B$33:$B$776,U$180)+'СЕТ СН'!$F$15</f>
        <v>160.89392889999999</v>
      </c>
      <c r="V203" s="36">
        <f>SUMIFS(СВЦЭМ!$F$33:$F$776,СВЦЭМ!$A$33:$A$776,$A203,СВЦЭМ!$B$33:$B$776,V$180)+'СЕТ СН'!$F$15</f>
        <v>163.23182485999999</v>
      </c>
      <c r="W203" s="36">
        <f>SUMIFS(СВЦЭМ!$F$33:$F$776,СВЦЭМ!$A$33:$A$776,$A203,СВЦЭМ!$B$33:$B$776,W$180)+'СЕТ СН'!$F$15</f>
        <v>165.73466948000001</v>
      </c>
      <c r="X203" s="36">
        <f>SUMIFS(СВЦЭМ!$F$33:$F$776,СВЦЭМ!$A$33:$A$776,$A203,СВЦЭМ!$B$33:$B$776,X$180)+'СЕТ СН'!$F$15</f>
        <v>169.94569100000001</v>
      </c>
      <c r="Y203" s="36">
        <f>SUMIFS(СВЦЭМ!$F$33:$F$776,СВЦЭМ!$A$33:$A$776,$A203,СВЦЭМ!$B$33:$B$776,Y$180)+'СЕТ СН'!$F$15</f>
        <v>174.06725478000001</v>
      </c>
    </row>
    <row r="204" spans="1:25" ht="15.75" x14ac:dyDescent="0.2">
      <c r="A204" s="35">
        <f t="shared" si="5"/>
        <v>43885</v>
      </c>
      <c r="B204" s="36">
        <f>SUMIFS(СВЦЭМ!$F$33:$F$776,СВЦЭМ!$A$33:$A$776,$A204,СВЦЭМ!$B$33:$B$776,B$180)+'СЕТ СН'!$F$15</f>
        <v>174.02322151999999</v>
      </c>
      <c r="C204" s="36">
        <f>SUMIFS(СВЦЭМ!$F$33:$F$776,СВЦЭМ!$A$33:$A$776,$A204,СВЦЭМ!$B$33:$B$776,C$180)+'СЕТ СН'!$F$15</f>
        <v>176.64627046999999</v>
      </c>
      <c r="D204" s="36">
        <f>SUMIFS(СВЦЭМ!$F$33:$F$776,СВЦЭМ!$A$33:$A$776,$A204,СВЦЭМ!$B$33:$B$776,D$180)+'СЕТ СН'!$F$15</f>
        <v>180.02405920000001</v>
      </c>
      <c r="E204" s="36">
        <f>SUMIFS(СВЦЭМ!$F$33:$F$776,СВЦЭМ!$A$33:$A$776,$A204,СВЦЭМ!$B$33:$B$776,E$180)+'СЕТ СН'!$F$15</f>
        <v>183.76470456000001</v>
      </c>
      <c r="F204" s="36">
        <f>SUMIFS(СВЦЭМ!$F$33:$F$776,СВЦЭМ!$A$33:$A$776,$A204,СВЦЭМ!$B$33:$B$776,F$180)+'СЕТ СН'!$F$15</f>
        <v>184.1855281</v>
      </c>
      <c r="G204" s="36">
        <f>SUMIFS(СВЦЭМ!$F$33:$F$776,СВЦЭМ!$A$33:$A$776,$A204,СВЦЭМ!$B$33:$B$776,G$180)+'СЕТ СН'!$F$15</f>
        <v>183.62229887999999</v>
      </c>
      <c r="H204" s="36">
        <f>SUMIFS(СВЦЭМ!$F$33:$F$776,СВЦЭМ!$A$33:$A$776,$A204,СВЦЭМ!$B$33:$B$776,H$180)+'СЕТ СН'!$F$15</f>
        <v>181.79308146</v>
      </c>
      <c r="I204" s="36">
        <f>SUMIFS(СВЦЭМ!$F$33:$F$776,СВЦЭМ!$A$33:$A$776,$A204,СВЦЭМ!$B$33:$B$776,I$180)+'СЕТ СН'!$F$15</f>
        <v>177.72747577000001</v>
      </c>
      <c r="J204" s="36">
        <f>SUMIFS(СВЦЭМ!$F$33:$F$776,СВЦЭМ!$A$33:$A$776,$A204,СВЦЭМ!$B$33:$B$776,J$180)+'СЕТ СН'!$F$15</f>
        <v>170.82984802999999</v>
      </c>
      <c r="K204" s="36">
        <f>SUMIFS(СВЦЭМ!$F$33:$F$776,СВЦЭМ!$A$33:$A$776,$A204,СВЦЭМ!$B$33:$B$776,K$180)+'СЕТ СН'!$F$15</f>
        <v>164.10363273999999</v>
      </c>
      <c r="L204" s="36">
        <f>SUMIFS(СВЦЭМ!$F$33:$F$776,СВЦЭМ!$A$33:$A$776,$A204,СВЦЭМ!$B$33:$B$776,L$180)+'СЕТ СН'!$F$15</f>
        <v>163.14788526000001</v>
      </c>
      <c r="M204" s="36">
        <f>SUMIFS(СВЦЭМ!$F$33:$F$776,СВЦЭМ!$A$33:$A$776,$A204,СВЦЭМ!$B$33:$B$776,M$180)+'СЕТ СН'!$F$15</f>
        <v>163.98554254000001</v>
      </c>
      <c r="N204" s="36">
        <f>SUMIFS(СВЦЭМ!$F$33:$F$776,СВЦЭМ!$A$33:$A$776,$A204,СВЦЭМ!$B$33:$B$776,N$180)+'СЕТ СН'!$F$15</f>
        <v>166.31469806999999</v>
      </c>
      <c r="O204" s="36">
        <f>SUMIFS(СВЦЭМ!$F$33:$F$776,СВЦЭМ!$A$33:$A$776,$A204,СВЦЭМ!$B$33:$B$776,O$180)+'СЕТ СН'!$F$15</f>
        <v>170.27315350999999</v>
      </c>
      <c r="P204" s="36">
        <f>SUMIFS(СВЦЭМ!$F$33:$F$776,СВЦЭМ!$A$33:$A$776,$A204,СВЦЭМ!$B$33:$B$776,P$180)+'СЕТ СН'!$F$15</f>
        <v>172.38559813000001</v>
      </c>
      <c r="Q204" s="36">
        <f>SUMIFS(СВЦЭМ!$F$33:$F$776,СВЦЭМ!$A$33:$A$776,$A204,СВЦЭМ!$B$33:$B$776,Q$180)+'СЕТ СН'!$F$15</f>
        <v>172.30296415999999</v>
      </c>
      <c r="R204" s="36">
        <f>SUMIFS(СВЦЭМ!$F$33:$F$776,СВЦЭМ!$A$33:$A$776,$A204,СВЦЭМ!$B$33:$B$776,R$180)+'СЕТ СН'!$F$15</f>
        <v>171.87318334</v>
      </c>
      <c r="S204" s="36">
        <f>SUMIFS(СВЦЭМ!$F$33:$F$776,СВЦЭМ!$A$33:$A$776,$A204,СВЦЭМ!$B$33:$B$776,S$180)+'СЕТ СН'!$F$15</f>
        <v>169.16328797</v>
      </c>
      <c r="T204" s="36">
        <f>SUMIFS(СВЦЭМ!$F$33:$F$776,СВЦЭМ!$A$33:$A$776,$A204,СВЦЭМ!$B$33:$B$776,T$180)+'СЕТ СН'!$F$15</f>
        <v>163.40061104</v>
      </c>
      <c r="U204" s="36">
        <f>SUMIFS(СВЦЭМ!$F$33:$F$776,СВЦЭМ!$A$33:$A$776,$A204,СВЦЭМ!$B$33:$B$776,U$180)+'СЕТ СН'!$F$15</f>
        <v>158.39652077</v>
      </c>
      <c r="V204" s="36">
        <f>SUMIFS(СВЦЭМ!$F$33:$F$776,СВЦЭМ!$A$33:$A$776,$A204,СВЦЭМ!$B$33:$B$776,V$180)+'СЕТ СН'!$F$15</f>
        <v>160.06787706</v>
      </c>
      <c r="W204" s="36">
        <f>SUMIFS(СВЦЭМ!$F$33:$F$776,СВЦЭМ!$A$33:$A$776,$A204,СВЦЭМ!$B$33:$B$776,W$180)+'СЕТ СН'!$F$15</f>
        <v>163.47940996</v>
      </c>
      <c r="X204" s="36">
        <f>SUMIFS(СВЦЭМ!$F$33:$F$776,СВЦЭМ!$A$33:$A$776,$A204,СВЦЭМ!$B$33:$B$776,X$180)+'СЕТ СН'!$F$15</f>
        <v>165.75128645000001</v>
      </c>
      <c r="Y204" s="36">
        <f>SUMIFS(СВЦЭМ!$F$33:$F$776,СВЦЭМ!$A$33:$A$776,$A204,СВЦЭМ!$B$33:$B$776,Y$180)+'СЕТ СН'!$F$15</f>
        <v>171.16051712000001</v>
      </c>
    </row>
    <row r="205" spans="1:25" ht="15.75" x14ac:dyDescent="0.2">
      <c r="A205" s="35">
        <f t="shared" si="5"/>
        <v>43886</v>
      </c>
      <c r="B205" s="36">
        <f>SUMIFS(СВЦЭМ!$F$33:$F$776,СВЦЭМ!$A$33:$A$776,$A205,СВЦЭМ!$B$33:$B$776,B$180)+'СЕТ СН'!$F$15</f>
        <v>180.85633073</v>
      </c>
      <c r="C205" s="36">
        <f>SUMIFS(СВЦЭМ!$F$33:$F$776,СВЦЭМ!$A$33:$A$776,$A205,СВЦЭМ!$B$33:$B$776,C$180)+'СЕТ СН'!$F$15</f>
        <v>182.78359746999999</v>
      </c>
      <c r="D205" s="36">
        <f>SUMIFS(СВЦЭМ!$F$33:$F$776,СВЦЭМ!$A$33:$A$776,$A205,СВЦЭМ!$B$33:$B$776,D$180)+'СЕТ СН'!$F$15</f>
        <v>186.61472977</v>
      </c>
      <c r="E205" s="36">
        <f>SUMIFS(СВЦЭМ!$F$33:$F$776,СВЦЭМ!$A$33:$A$776,$A205,СВЦЭМ!$B$33:$B$776,E$180)+'СЕТ СН'!$F$15</f>
        <v>190.27859354</v>
      </c>
      <c r="F205" s="36">
        <f>SUMIFS(СВЦЭМ!$F$33:$F$776,СВЦЭМ!$A$33:$A$776,$A205,СВЦЭМ!$B$33:$B$776,F$180)+'СЕТ СН'!$F$15</f>
        <v>187.90472856</v>
      </c>
      <c r="G205" s="36">
        <f>SUMIFS(СВЦЭМ!$F$33:$F$776,СВЦЭМ!$A$33:$A$776,$A205,СВЦЭМ!$B$33:$B$776,G$180)+'СЕТ СН'!$F$15</f>
        <v>183.43732234999999</v>
      </c>
      <c r="H205" s="36">
        <f>SUMIFS(СВЦЭМ!$F$33:$F$776,СВЦЭМ!$A$33:$A$776,$A205,СВЦЭМ!$B$33:$B$776,H$180)+'СЕТ СН'!$F$15</f>
        <v>177.65163666999999</v>
      </c>
      <c r="I205" s="36">
        <f>SUMIFS(СВЦЭМ!$F$33:$F$776,СВЦЭМ!$A$33:$A$776,$A205,СВЦЭМ!$B$33:$B$776,I$180)+'СЕТ СН'!$F$15</f>
        <v>172.16145675999999</v>
      </c>
      <c r="J205" s="36">
        <f>SUMIFS(СВЦЭМ!$F$33:$F$776,СВЦЭМ!$A$33:$A$776,$A205,СВЦЭМ!$B$33:$B$776,J$180)+'СЕТ СН'!$F$15</f>
        <v>167.01999133999999</v>
      </c>
      <c r="K205" s="36">
        <f>SUMIFS(СВЦЭМ!$F$33:$F$776,СВЦЭМ!$A$33:$A$776,$A205,СВЦЭМ!$B$33:$B$776,K$180)+'СЕТ СН'!$F$15</f>
        <v>162.90432236999999</v>
      </c>
      <c r="L205" s="36">
        <f>SUMIFS(СВЦЭМ!$F$33:$F$776,СВЦЭМ!$A$33:$A$776,$A205,СВЦЭМ!$B$33:$B$776,L$180)+'СЕТ СН'!$F$15</f>
        <v>162.85585949</v>
      </c>
      <c r="M205" s="36">
        <f>SUMIFS(СВЦЭМ!$F$33:$F$776,СВЦЭМ!$A$33:$A$776,$A205,СВЦЭМ!$B$33:$B$776,M$180)+'СЕТ СН'!$F$15</f>
        <v>165.14215433999999</v>
      </c>
      <c r="N205" s="36">
        <f>SUMIFS(СВЦЭМ!$F$33:$F$776,СВЦЭМ!$A$33:$A$776,$A205,СВЦЭМ!$B$33:$B$776,N$180)+'СЕТ СН'!$F$15</f>
        <v>167.5858523</v>
      </c>
      <c r="O205" s="36">
        <f>SUMIFS(СВЦЭМ!$F$33:$F$776,СВЦЭМ!$A$33:$A$776,$A205,СВЦЭМ!$B$33:$B$776,O$180)+'СЕТ СН'!$F$15</f>
        <v>171.44836387000001</v>
      </c>
      <c r="P205" s="36">
        <f>SUMIFS(СВЦЭМ!$F$33:$F$776,СВЦЭМ!$A$33:$A$776,$A205,СВЦЭМ!$B$33:$B$776,P$180)+'СЕТ СН'!$F$15</f>
        <v>178.63746187999999</v>
      </c>
      <c r="Q205" s="36">
        <f>SUMIFS(СВЦЭМ!$F$33:$F$776,СВЦЭМ!$A$33:$A$776,$A205,СВЦЭМ!$B$33:$B$776,Q$180)+'СЕТ СН'!$F$15</f>
        <v>182.61378614</v>
      </c>
      <c r="R205" s="36">
        <f>SUMIFS(СВЦЭМ!$F$33:$F$776,СВЦЭМ!$A$33:$A$776,$A205,СВЦЭМ!$B$33:$B$776,R$180)+'СЕТ СН'!$F$15</f>
        <v>182.27556021000001</v>
      </c>
      <c r="S205" s="36">
        <f>SUMIFS(СВЦЭМ!$F$33:$F$776,СВЦЭМ!$A$33:$A$776,$A205,СВЦЭМ!$B$33:$B$776,S$180)+'СЕТ СН'!$F$15</f>
        <v>173.85864036999999</v>
      </c>
      <c r="T205" s="36">
        <f>SUMIFS(СВЦЭМ!$F$33:$F$776,СВЦЭМ!$A$33:$A$776,$A205,СВЦЭМ!$B$33:$B$776,T$180)+'СЕТ СН'!$F$15</f>
        <v>166.54674933999999</v>
      </c>
      <c r="U205" s="36">
        <f>SUMIFS(СВЦЭМ!$F$33:$F$776,СВЦЭМ!$A$33:$A$776,$A205,СВЦЭМ!$B$33:$B$776,U$180)+'СЕТ СН'!$F$15</f>
        <v>161.10116683999999</v>
      </c>
      <c r="V205" s="36">
        <f>SUMIFS(СВЦЭМ!$F$33:$F$776,СВЦЭМ!$A$33:$A$776,$A205,СВЦЭМ!$B$33:$B$776,V$180)+'СЕТ СН'!$F$15</f>
        <v>160.46304895</v>
      </c>
      <c r="W205" s="36">
        <f>SUMIFS(СВЦЭМ!$F$33:$F$776,СВЦЭМ!$A$33:$A$776,$A205,СВЦЭМ!$B$33:$B$776,W$180)+'СЕТ СН'!$F$15</f>
        <v>166.38136562</v>
      </c>
      <c r="X205" s="36">
        <f>SUMIFS(СВЦЭМ!$F$33:$F$776,СВЦЭМ!$A$33:$A$776,$A205,СВЦЭМ!$B$33:$B$776,X$180)+'СЕТ СН'!$F$15</f>
        <v>171.42790242999999</v>
      </c>
      <c r="Y205" s="36">
        <f>SUMIFS(СВЦЭМ!$F$33:$F$776,СВЦЭМ!$A$33:$A$776,$A205,СВЦЭМ!$B$33:$B$776,Y$180)+'СЕТ СН'!$F$15</f>
        <v>176.54994327</v>
      </c>
    </row>
    <row r="206" spans="1:25" ht="15.75" x14ac:dyDescent="0.2">
      <c r="A206" s="35">
        <f t="shared" si="5"/>
        <v>43887</v>
      </c>
      <c r="B206" s="36">
        <f>SUMIFS(СВЦЭМ!$F$33:$F$776,СВЦЭМ!$A$33:$A$776,$A206,СВЦЭМ!$B$33:$B$776,B$180)+'СЕТ СН'!$F$15</f>
        <v>182.19968421999999</v>
      </c>
      <c r="C206" s="36">
        <f>SUMIFS(СВЦЭМ!$F$33:$F$776,СВЦЭМ!$A$33:$A$776,$A206,СВЦЭМ!$B$33:$B$776,C$180)+'СЕТ СН'!$F$15</f>
        <v>187.12168507999999</v>
      </c>
      <c r="D206" s="36">
        <f>SUMIFS(СВЦЭМ!$F$33:$F$776,СВЦЭМ!$A$33:$A$776,$A206,СВЦЭМ!$B$33:$B$776,D$180)+'СЕТ СН'!$F$15</f>
        <v>189.05308762999999</v>
      </c>
      <c r="E206" s="36">
        <f>SUMIFS(СВЦЭМ!$F$33:$F$776,СВЦЭМ!$A$33:$A$776,$A206,СВЦЭМ!$B$33:$B$776,E$180)+'СЕТ СН'!$F$15</f>
        <v>192.00241101</v>
      </c>
      <c r="F206" s="36">
        <f>SUMIFS(СВЦЭМ!$F$33:$F$776,СВЦЭМ!$A$33:$A$776,$A206,СВЦЭМ!$B$33:$B$776,F$180)+'СЕТ СН'!$F$15</f>
        <v>189.93588202000001</v>
      </c>
      <c r="G206" s="36">
        <f>SUMIFS(СВЦЭМ!$F$33:$F$776,СВЦЭМ!$A$33:$A$776,$A206,СВЦЭМ!$B$33:$B$776,G$180)+'СЕТ СН'!$F$15</f>
        <v>184.76479992</v>
      </c>
      <c r="H206" s="36">
        <f>SUMIFS(СВЦЭМ!$F$33:$F$776,СВЦЭМ!$A$33:$A$776,$A206,СВЦЭМ!$B$33:$B$776,H$180)+'СЕТ СН'!$F$15</f>
        <v>176.90383524999999</v>
      </c>
      <c r="I206" s="36">
        <f>SUMIFS(СВЦЭМ!$F$33:$F$776,СВЦЭМ!$A$33:$A$776,$A206,СВЦЭМ!$B$33:$B$776,I$180)+'СЕТ СН'!$F$15</f>
        <v>171.47690514999999</v>
      </c>
      <c r="J206" s="36">
        <f>SUMIFS(СВЦЭМ!$F$33:$F$776,СВЦЭМ!$A$33:$A$776,$A206,СВЦЭМ!$B$33:$B$776,J$180)+'СЕТ СН'!$F$15</f>
        <v>164.56784714</v>
      </c>
      <c r="K206" s="36">
        <f>SUMIFS(СВЦЭМ!$F$33:$F$776,СВЦЭМ!$A$33:$A$776,$A206,СВЦЭМ!$B$33:$B$776,K$180)+'СЕТ СН'!$F$15</f>
        <v>161.29016346</v>
      </c>
      <c r="L206" s="36">
        <f>SUMIFS(СВЦЭМ!$F$33:$F$776,СВЦЭМ!$A$33:$A$776,$A206,СВЦЭМ!$B$33:$B$776,L$180)+'СЕТ СН'!$F$15</f>
        <v>162.90570259</v>
      </c>
      <c r="M206" s="36">
        <f>SUMIFS(СВЦЭМ!$F$33:$F$776,СВЦЭМ!$A$33:$A$776,$A206,СВЦЭМ!$B$33:$B$776,M$180)+'СЕТ СН'!$F$15</f>
        <v>164.56540520999999</v>
      </c>
      <c r="N206" s="36">
        <f>SUMIFS(СВЦЭМ!$F$33:$F$776,СВЦЭМ!$A$33:$A$776,$A206,СВЦЭМ!$B$33:$B$776,N$180)+'СЕТ СН'!$F$15</f>
        <v>166.98302729</v>
      </c>
      <c r="O206" s="36">
        <f>SUMIFS(СВЦЭМ!$F$33:$F$776,СВЦЭМ!$A$33:$A$776,$A206,СВЦЭМ!$B$33:$B$776,O$180)+'СЕТ СН'!$F$15</f>
        <v>170.17427194000001</v>
      </c>
      <c r="P206" s="36">
        <f>SUMIFS(СВЦЭМ!$F$33:$F$776,СВЦЭМ!$A$33:$A$776,$A206,СВЦЭМ!$B$33:$B$776,P$180)+'СЕТ СН'!$F$15</f>
        <v>172.83137031000001</v>
      </c>
      <c r="Q206" s="36">
        <f>SUMIFS(СВЦЭМ!$F$33:$F$776,СВЦЭМ!$A$33:$A$776,$A206,СВЦЭМ!$B$33:$B$776,Q$180)+'СЕТ СН'!$F$15</f>
        <v>174.24401301</v>
      </c>
      <c r="R206" s="36">
        <f>SUMIFS(СВЦЭМ!$F$33:$F$776,СВЦЭМ!$A$33:$A$776,$A206,СВЦЭМ!$B$33:$B$776,R$180)+'СЕТ СН'!$F$15</f>
        <v>172.48587943999999</v>
      </c>
      <c r="S206" s="36">
        <f>SUMIFS(СВЦЭМ!$F$33:$F$776,СВЦЭМ!$A$33:$A$776,$A206,СВЦЭМ!$B$33:$B$776,S$180)+'СЕТ СН'!$F$15</f>
        <v>168.886785</v>
      </c>
      <c r="T206" s="36">
        <f>SUMIFS(СВЦЭМ!$F$33:$F$776,СВЦЭМ!$A$33:$A$776,$A206,СВЦЭМ!$B$33:$B$776,T$180)+'СЕТ СН'!$F$15</f>
        <v>163.53914125</v>
      </c>
      <c r="U206" s="36">
        <f>SUMIFS(СВЦЭМ!$F$33:$F$776,СВЦЭМ!$A$33:$A$776,$A206,СВЦЭМ!$B$33:$B$776,U$180)+'СЕТ СН'!$F$15</f>
        <v>161.71288852000001</v>
      </c>
      <c r="V206" s="36">
        <f>SUMIFS(СВЦЭМ!$F$33:$F$776,СВЦЭМ!$A$33:$A$776,$A206,СВЦЭМ!$B$33:$B$776,V$180)+'СЕТ СН'!$F$15</f>
        <v>162.58981236</v>
      </c>
      <c r="W206" s="36">
        <f>SUMIFS(СВЦЭМ!$F$33:$F$776,СВЦЭМ!$A$33:$A$776,$A206,СВЦЭМ!$B$33:$B$776,W$180)+'СЕТ СН'!$F$15</f>
        <v>164.80247019999999</v>
      </c>
      <c r="X206" s="36">
        <f>SUMIFS(СВЦЭМ!$F$33:$F$776,СВЦЭМ!$A$33:$A$776,$A206,СВЦЭМ!$B$33:$B$776,X$180)+'СЕТ СН'!$F$15</f>
        <v>168.50246268999999</v>
      </c>
      <c r="Y206" s="36">
        <f>SUMIFS(СВЦЭМ!$F$33:$F$776,СВЦЭМ!$A$33:$A$776,$A206,СВЦЭМ!$B$33:$B$776,Y$180)+'СЕТ СН'!$F$15</f>
        <v>172.75081856</v>
      </c>
    </row>
    <row r="207" spans="1:25" ht="15.75" x14ac:dyDescent="0.2">
      <c r="A207" s="35">
        <f t="shared" si="5"/>
        <v>43888</v>
      </c>
      <c r="B207" s="36">
        <f>SUMIFS(СВЦЭМ!$F$33:$F$776,СВЦЭМ!$A$33:$A$776,$A207,СВЦЭМ!$B$33:$B$776,B$180)+'СЕТ СН'!$F$15</f>
        <v>183.21500990999999</v>
      </c>
      <c r="C207" s="36">
        <f>SUMIFS(СВЦЭМ!$F$33:$F$776,СВЦЭМ!$A$33:$A$776,$A207,СВЦЭМ!$B$33:$B$776,C$180)+'СЕТ СН'!$F$15</f>
        <v>186.63622061000001</v>
      </c>
      <c r="D207" s="36">
        <f>SUMIFS(СВЦЭМ!$F$33:$F$776,СВЦЭМ!$A$33:$A$776,$A207,СВЦЭМ!$B$33:$B$776,D$180)+'СЕТ СН'!$F$15</f>
        <v>188.38241919999999</v>
      </c>
      <c r="E207" s="36">
        <f>SUMIFS(СВЦЭМ!$F$33:$F$776,СВЦЭМ!$A$33:$A$776,$A207,СВЦЭМ!$B$33:$B$776,E$180)+'СЕТ СН'!$F$15</f>
        <v>190.96122728</v>
      </c>
      <c r="F207" s="36">
        <f>SUMIFS(СВЦЭМ!$F$33:$F$776,СВЦЭМ!$A$33:$A$776,$A207,СВЦЭМ!$B$33:$B$776,F$180)+'СЕТ СН'!$F$15</f>
        <v>188.19069683000001</v>
      </c>
      <c r="G207" s="36">
        <f>SUMIFS(СВЦЭМ!$F$33:$F$776,СВЦЭМ!$A$33:$A$776,$A207,СВЦЭМ!$B$33:$B$776,G$180)+'СЕТ СН'!$F$15</f>
        <v>182.28345992000001</v>
      </c>
      <c r="H207" s="36">
        <f>SUMIFS(СВЦЭМ!$F$33:$F$776,СВЦЭМ!$A$33:$A$776,$A207,СВЦЭМ!$B$33:$B$776,H$180)+'СЕТ СН'!$F$15</f>
        <v>176.50898928999999</v>
      </c>
      <c r="I207" s="36">
        <f>SUMIFS(СВЦЭМ!$F$33:$F$776,СВЦЭМ!$A$33:$A$776,$A207,СВЦЭМ!$B$33:$B$776,I$180)+'СЕТ СН'!$F$15</f>
        <v>170.90561557999999</v>
      </c>
      <c r="J207" s="36">
        <f>SUMIFS(СВЦЭМ!$F$33:$F$776,СВЦЭМ!$A$33:$A$776,$A207,СВЦЭМ!$B$33:$B$776,J$180)+'СЕТ СН'!$F$15</f>
        <v>165.92061172000001</v>
      </c>
      <c r="K207" s="36">
        <f>SUMIFS(СВЦЭМ!$F$33:$F$776,СВЦЭМ!$A$33:$A$776,$A207,СВЦЭМ!$B$33:$B$776,K$180)+'СЕТ СН'!$F$15</f>
        <v>161.72440974</v>
      </c>
      <c r="L207" s="36">
        <f>SUMIFS(СВЦЭМ!$F$33:$F$776,СВЦЭМ!$A$33:$A$776,$A207,СВЦЭМ!$B$33:$B$776,L$180)+'СЕТ СН'!$F$15</f>
        <v>162.51479119000001</v>
      </c>
      <c r="M207" s="36">
        <f>SUMIFS(СВЦЭМ!$F$33:$F$776,СВЦЭМ!$A$33:$A$776,$A207,СВЦЭМ!$B$33:$B$776,M$180)+'СЕТ СН'!$F$15</f>
        <v>165.72416591000001</v>
      </c>
      <c r="N207" s="36">
        <f>SUMIFS(СВЦЭМ!$F$33:$F$776,СВЦЭМ!$A$33:$A$776,$A207,СВЦЭМ!$B$33:$B$776,N$180)+'СЕТ СН'!$F$15</f>
        <v>166.53410647000001</v>
      </c>
      <c r="O207" s="36">
        <f>SUMIFS(СВЦЭМ!$F$33:$F$776,СВЦЭМ!$A$33:$A$776,$A207,СВЦЭМ!$B$33:$B$776,O$180)+'СЕТ СН'!$F$15</f>
        <v>170.11114391999999</v>
      </c>
      <c r="P207" s="36">
        <f>SUMIFS(СВЦЭМ!$F$33:$F$776,СВЦЭМ!$A$33:$A$776,$A207,СВЦЭМ!$B$33:$B$776,P$180)+'СЕТ СН'!$F$15</f>
        <v>173.39556066</v>
      </c>
      <c r="Q207" s="36">
        <f>SUMIFS(СВЦЭМ!$F$33:$F$776,СВЦЭМ!$A$33:$A$776,$A207,СВЦЭМ!$B$33:$B$776,Q$180)+'СЕТ СН'!$F$15</f>
        <v>175.79421662999999</v>
      </c>
      <c r="R207" s="36">
        <f>SUMIFS(СВЦЭМ!$F$33:$F$776,СВЦЭМ!$A$33:$A$776,$A207,СВЦЭМ!$B$33:$B$776,R$180)+'СЕТ СН'!$F$15</f>
        <v>176.65182372999999</v>
      </c>
      <c r="S207" s="36">
        <f>SUMIFS(СВЦЭМ!$F$33:$F$776,СВЦЭМ!$A$33:$A$776,$A207,СВЦЭМ!$B$33:$B$776,S$180)+'СЕТ СН'!$F$15</f>
        <v>173.50455047</v>
      </c>
      <c r="T207" s="36">
        <f>SUMIFS(СВЦЭМ!$F$33:$F$776,СВЦЭМ!$A$33:$A$776,$A207,СВЦЭМ!$B$33:$B$776,T$180)+'СЕТ СН'!$F$15</f>
        <v>165.56345329999999</v>
      </c>
      <c r="U207" s="36">
        <f>SUMIFS(СВЦЭМ!$F$33:$F$776,СВЦЭМ!$A$33:$A$776,$A207,СВЦЭМ!$B$33:$B$776,U$180)+'СЕТ СН'!$F$15</f>
        <v>164.66921539000001</v>
      </c>
      <c r="V207" s="36">
        <f>SUMIFS(СВЦЭМ!$F$33:$F$776,СВЦЭМ!$A$33:$A$776,$A207,СВЦЭМ!$B$33:$B$776,V$180)+'СЕТ СН'!$F$15</f>
        <v>165.01872836999999</v>
      </c>
      <c r="W207" s="36">
        <f>SUMIFS(СВЦЭМ!$F$33:$F$776,СВЦЭМ!$A$33:$A$776,$A207,СВЦЭМ!$B$33:$B$776,W$180)+'СЕТ СН'!$F$15</f>
        <v>168.13529790999999</v>
      </c>
      <c r="X207" s="36">
        <f>SUMIFS(СВЦЭМ!$F$33:$F$776,СВЦЭМ!$A$33:$A$776,$A207,СВЦЭМ!$B$33:$B$776,X$180)+'СЕТ СН'!$F$15</f>
        <v>169.56708642000001</v>
      </c>
      <c r="Y207" s="36">
        <f>SUMIFS(СВЦЭМ!$F$33:$F$776,СВЦЭМ!$A$33:$A$776,$A207,СВЦЭМ!$B$33:$B$776,Y$180)+'СЕТ СН'!$F$15</f>
        <v>174.96027176000001</v>
      </c>
    </row>
    <row r="208" spans="1:25" ht="15.75" x14ac:dyDescent="0.2">
      <c r="A208" s="35">
        <f t="shared" si="5"/>
        <v>43889</v>
      </c>
      <c r="B208" s="36">
        <f>SUMIFS(СВЦЭМ!$F$33:$F$776,СВЦЭМ!$A$33:$A$776,$A208,СВЦЭМ!$B$33:$B$776,B$180)+'СЕТ СН'!$F$15</f>
        <v>178.3609553</v>
      </c>
      <c r="C208" s="36">
        <f>SUMIFS(СВЦЭМ!$F$33:$F$776,СВЦЭМ!$A$33:$A$776,$A208,СВЦЭМ!$B$33:$B$776,C$180)+'СЕТ СН'!$F$15</f>
        <v>184.69303221000001</v>
      </c>
      <c r="D208" s="36">
        <f>SUMIFS(СВЦЭМ!$F$33:$F$776,СВЦЭМ!$A$33:$A$776,$A208,СВЦЭМ!$B$33:$B$776,D$180)+'СЕТ СН'!$F$15</f>
        <v>187.8641054</v>
      </c>
      <c r="E208" s="36">
        <f>SUMIFS(СВЦЭМ!$F$33:$F$776,СВЦЭМ!$A$33:$A$776,$A208,СВЦЭМ!$B$33:$B$776,E$180)+'СЕТ СН'!$F$15</f>
        <v>188.34053355</v>
      </c>
      <c r="F208" s="36">
        <f>SUMIFS(СВЦЭМ!$F$33:$F$776,СВЦЭМ!$A$33:$A$776,$A208,СВЦЭМ!$B$33:$B$776,F$180)+'СЕТ СН'!$F$15</f>
        <v>185.72053790000001</v>
      </c>
      <c r="G208" s="36">
        <f>SUMIFS(СВЦЭМ!$F$33:$F$776,СВЦЭМ!$A$33:$A$776,$A208,СВЦЭМ!$B$33:$B$776,G$180)+'СЕТ СН'!$F$15</f>
        <v>181.76671533000001</v>
      </c>
      <c r="H208" s="36">
        <f>SUMIFS(СВЦЭМ!$F$33:$F$776,СВЦЭМ!$A$33:$A$776,$A208,СВЦЭМ!$B$33:$B$776,H$180)+'СЕТ СН'!$F$15</f>
        <v>171.67786014999999</v>
      </c>
      <c r="I208" s="36">
        <f>SUMIFS(СВЦЭМ!$F$33:$F$776,СВЦЭМ!$A$33:$A$776,$A208,СВЦЭМ!$B$33:$B$776,I$180)+'СЕТ СН'!$F$15</f>
        <v>166.51403083</v>
      </c>
      <c r="J208" s="36">
        <f>SUMIFS(СВЦЭМ!$F$33:$F$776,СВЦЭМ!$A$33:$A$776,$A208,СВЦЭМ!$B$33:$B$776,J$180)+'СЕТ СН'!$F$15</f>
        <v>165.68426911</v>
      </c>
      <c r="K208" s="36">
        <f>SUMIFS(СВЦЭМ!$F$33:$F$776,СВЦЭМ!$A$33:$A$776,$A208,СВЦЭМ!$B$33:$B$776,K$180)+'СЕТ СН'!$F$15</f>
        <v>163.83809737000001</v>
      </c>
      <c r="L208" s="36">
        <f>SUMIFS(СВЦЭМ!$F$33:$F$776,СВЦЭМ!$A$33:$A$776,$A208,СВЦЭМ!$B$33:$B$776,L$180)+'СЕТ СН'!$F$15</f>
        <v>164.3528383</v>
      </c>
      <c r="M208" s="36">
        <f>SUMIFS(СВЦЭМ!$F$33:$F$776,СВЦЭМ!$A$33:$A$776,$A208,СВЦЭМ!$B$33:$B$776,M$180)+'СЕТ СН'!$F$15</f>
        <v>165.52759975999999</v>
      </c>
      <c r="N208" s="36">
        <f>SUMIFS(СВЦЭМ!$F$33:$F$776,СВЦЭМ!$A$33:$A$776,$A208,СВЦЭМ!$B$33:$B$776,N$180)+'СЕТ СН'!$F$15</f>
        <v>165.12474126000001</v>
      </c>
      <c r="O208" s="36">
        <f>SUMIFS(СВЦЭМ!$F$33:$F$776,СВЦЭМ!$A$33:$A$776,$A208,СВЦЭМ!$B$33:$B$776,O$180)+'СЕТ СН'!$F$15</f>
        <v>168.21623327</v>
      </c>
      <c r="P208" s="36">
        <f>SUMIFS(СВЦЭМ!$F$33:$F$776,СВЦЭМ!$A$33:$A$776,$A208,СВЦЭМ!$B$33:$B$776,P$180)+'СЕТ СН'!$F$15</f>
        <v>170.54608338</v>
      </c>
      <c r="Q208" s="36">
        <f>SUMIFS(СВЦЭМ!$F$33:$F$776,СВЦЭМ!$A$33:$A$776,$A208,СВЦЭМ!$B$33:$B$776,Q$180)+'СЕТ СН'!$F$15</f>
        <v>170.98035225999999</v>
      </c>
      <c r="R208" s="36">
        <f>SUMIFS(СВЦЭМ!$F$33:$F$776,СВЦЭМ!$A$33:$A$776,$A208,СВЦЭМ!$B$33:$B$776,R$180)+'СЕТ СН'!$F$15</f>
        <v>168.46095012000001</v>
      </c>
      <c r="S208" s="36">
        <f>SUMIFS(СВЦЭМ!$F$33:$F$776,СВЦЭМ!$A$33:$A$776,$A208,СВЦЭМ!$B$33:$B$776,S$180)+'СЕТ СН'!$F$15</f>
        <v>162.92556880999999</v>
      </c>
      <c r="T208" s="36">
        <f>SUMIFS(СВЦЭМ!$F$33:$F$776,СВЦЭМ!$A$33:$A$776,$A208,СВЦЭМ!$B$33:$B$776,T$180)+'СЕТ СН'!$F$15</f>
        <v>162.02874488</v>
      </c>
      <c r="U208" s="36">
        <f>SUMIFS(СВЦЭМ!$F$33:$F$776,СВЦЭМ!$A$33:$A$776,$A208,СВЦЭМ!$B$33:$B$776,U$180)+'СЕТ СН'!$F$15</f>
        <v>162.34947649</v>
      </c>
      <c r="V208" s="36">
        <f>SUMIFS(СВЦЭМ!$F$33:$F$776,СВЦЭМ!$A$33:$A$776,$A208,СВЦЭМ!$B$33:$B$776,V$180)+'СЕТ СН'!$F$15</f>
        <v>163.8693002</v>
      </c>
      <c r="W208" s="36">
        <f>SUMIFS(СВЦЭМ!$F$33:$F$776,СВЦЭМ!$A$33:$A$776,$A208,СВЦЭМ!$B$33:$B$776,W$180)+'СЕТ СН'!$F$15</f>
        <v>167.08306977999999</v>
      </c>
      <c r="X208" s="36">
        <f>SUMIFS(СВЦЭМ!$F$33:$F$776,СВЦЭМ!$A$33:$A$776,$A208,СВЦЭМ!$B$33:$B$776,X$180)+'СЕТ СН'!$F$15</f>
        <v>167.49968813999999</v>
      </c>
      <c r="Y208" s="36">
        <f>SUMIFS(СВЦЭМ!$F$33:$F$776,СВЦЭМ!$A$33:$A$776,$A208,СВЦЭМ!$B$33:$B$776,Y$180)+'СЕТ СН'!$F$15</f>
        <v>170.59998105</v>
      </c>
    </row>
    <row r="209" spans="1:27" ht="15.75" x14ac:dyDescent="0.2">
      <c r="A209" s="35">
        <f t="shared" si="5"/>
        <v>43890</v>
      </c>
      <c r="B209" s="36">
        <f>SUMIFS(СВЦЭМ!$F$33:$F$776,СВЦЭМ!$A$33:$A$776,$A209,СВЦЭМ!$B$33:$B$776,B$180)+'СЕТ СН'!$F$15</f>
        <v>176.94714929</v>
      </c>
      <c r="C209" s="36">
        <f>SUMIFS(СВЦЭМ!$F$33:$F$776,СВЦЭМ!$A$33:$A$776,$A209,СВЦЭМ!$B$33:$B$776,C$180)+'СЕТ СН'!$F$15</f>
        <v>176.99640221000001</v>
      </c>
      <c r="D209" s="36">
        <f>SUMIFS(СВЦЭМ!$F$33:$F$776,СВЦЭМ!$A$33:$A$776,$A209,СВЦЭМ!$B$33:$B$776,D$180)+'СЕТ СН'!$F$15</f>
        <v>181.38645894000001</v>
      </c>
      <c r="E209" s="36">
        <f>SUMIFS(СВЦЭМ!$F$33:$F$776,СВЦЭМ!$A$33:$A$776,$A209,СВЦЭМ!$B$33:$B$776,E$180)+'СЕТ СН'!$F$15</f>
        <v>184.71071787</v>
      </c>
      <c r="F209" s="36">
        <f>SUMIFS(СВЦЭМ!$F$33:$F$776,СВЦЭМ!$A$33:$A$776,$A209,СВЦЭМ!$B$33:$B$776,F$180)+'СЕТ СН'!$F$15</f>
        <v>186.4415578</v>
      </c>
      <c r="G209" s="36">
        <f>SUMIFS(СВЦЭМ!$F$33:$F$776,СВЦЭМ!$A$33:$A$776,$A209,СВЦЭМ!$B$33:$B$776,G$180)+'СЕТ СН'!$F$15</f>
        <v>186.50471897</v>
      </c>
      <c r="H209" s="36">
        <f>SUMIFS(СВЦЭМ!$F$33:$F$776,СВЦЭМ!$A$33:$A$776,$A209,СВЦЭМ!$B$33:$B$776,H$180)+'СЕТ СН'!$F$15</f>
        <v>180.91438463</v>
      </c>
      <c r="I209" s="36">
        <f>SUMIFS(СВЦЭМ!$F$33:$F$776,СВЦЭМ!$A$33:$A$776,$A209,СВЦЭМ!$B$33:$B$776,I$180)+'СЕТ СН'!$F$15</f>
        <v>174.03498096000001</v>
      </c>
      <c r="J209" s="36">
        <f>SUMIFS(СВЦЭМ!$F$33:$F$776,СВЦЭМ!$A$33:$A$776,$A209,СВЦЭМ!$B$33:$B$776,J$180)+'СЕТ СН'!$F$15</f>
        <v>166.91853707999999</v>
      </c>
      <c r="K209" s="36">
        <f>SUMIFS(СВЦЭМ!$F$33:$F$776,СВЦЭМ!$A$33:$A$776,$A209,СВЦЭМ!$B$33:$B$776,K$180)+'СЕТ СН'!$F$15</f>
        <v>167.76401107000001</v>
      </c>
      <c r="L209" s="36">
        <f>SUMIFS(СВЦЭМ!$F$33:$F$776,СВЦЭМ!$A$33:$A$776,$A209,СВЦЭМ!$B$33:$B$776,L$180)+'СЕТ СН'!$F$15</f>
        <v>166.36319537</v>
      </c>
      <c r="M209" s="36">
        <f>SUMIFS(СВЦЭМ!$F$33:$F$776,СВЦЭМ!$A$33:$A$776,$A209,СВЦЭМ!$B$33:$B$776,M$180)+'СЕТ СН'!$F$15</f>
        <v>167.02328173999999</v>
      </c>
      <c r="N209" s="36">
        <f>SUMIFS(СВЦЭМ!$F$33:$F$776,СВЦЭМ!$A$33:$A$776,$A209,СВЦЭМ!$B$33:$B$776,N$180)+'СЕТ СН'!$F$15</f>
        <v>168.10585852</v>
      </c>
      <c r="O209" s="36">
        <f>SUMIFS(СВЦЭМ!$F$33:$F$776,СВЦЭМ!$A$33:$A$776,$A209,СВЦЭМ!$B$33:$B$776,O$180)+'СЕТ СН'!$F$15</f>
        <v>169.04654690999999</v>
      </c>
      <c r="P209" s="36">
        <f>SUMIFS(СВЦЭМ!$F$33:$F$776,СВЦЭМ!$A$33:$A$776,$A209,СВЦЭМ!$B$33:$B$776,P$180)+'СЕТ СН'!$F$15</f>
        <v>171.57139910999999</v>
      </c>
      <c r="Q209" s="36">
        <f>SUMIFS(СВЦЭМ!$F$33:$F$776,СВЦЭМ!$A$33:$A$776,$A209,СВЦЭМ!$B$33:$B$776,Q$180)+'СЕТ СН'!$F$15</f>
        <v>173.67903921000001</v>
      </c>
      <c r="R209" s="36">
        <f>SUMIFS(СВЦЭМ!$F$33:$F$776,СВЦЭМ!$A$33:$A$776,$A209,СВЦЭМ!$B$33:$B$776,R$180)+'СЕТ СН'!$F$15</f>
        <v>172.88853541</v>
      </c>
      <c r="S209" s="36">
        <f>SUMIFS(СВЦЭМ!$F$33:$F$776,СВЦЭМ!$A$33:$A$776,$A209,СВЦЭМ!$B$33:$B$776,S$180)+'СЕТ СН'!$F$15</f>
        <v>171.92954182</v>
      </c>
      <c r="T209" s="36">
        <f>SUMIFS(СВЦЭМ!$F$33:$F$776,СВЦЭМ!$A$33:$A$776,$A209,СВЦЭМ!$B$33:$B$776,T$180)+'СЕТ СН'!$F$15</f>
        <v>168.48879823999999</v>
      </c>
      <c r="U209" s="36">
        <f>SUMIFS(СВЦЭМ!$F$33:$F$776,СВЦЭМ!$A$33:$A$776,$A209,СВЦЭМ!$B$33:$B$776,U$180)+'СЕТ СН'!$F$15</f>
        <v>168.9178852</v>
      </c>
      <c r="V209" s="36">
        <f>SUMIFS(СВЦЭМ!$F$33:$F$776,СВЦЭМ!$A$33:$A$776,$A209,СВЦЭМ!$B$33:$B$776,V$180)+'СЕТ СН'!$F$15</f>
        <v>167.33223486</v>
      </c>
      <c r="W209" s="36">
        <f>SUMIFS(СВЦЭМ!$F$33:$F$776,СВЦЭМ!$A$33:$A$776,$A209,СВЦЭМ!$B$33:$B$776,W$180)+'СЕТ СН'!$F$15</f>
        <v>169.57595196</v>
      </c>
      <c r="X209" s="36">
        <f>SUMIFS(СВЦЭМ!$F$33:$F$776,СВЦЭМ!$A$33:$A$776,$A209,СВЦЭМ!$B$33:$B$776,X$180)+'СЕТ СН'!$F$15</f>
        <v>170.37888573000001</v>
      </c>
      <c r="Y209" s="36">
        <f>SUMIFS(СВЦЭМ!$F$33:$F$776,СВЦЭМ!$A$33:$A$776,$A209,СВЦЭМ!$B$33:$B$776,Y$180)+'СЕТ СН'!$F$15</f>
        <v>173.38547482999999</v>
      </c>
    </row>
    <row r="210" spans="1:27" ht="15.75" x14ac:dyDescent="0.2">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row>
    <row r="211" spans="1:27" ht="12.75" hidden="1" customHeight="1" x14ac:dyDescent="0.2">
      <c r="A211" s="127" t="s">
        <v>7</v>
      </c>
      <c r="B211" s="130" t="s">
        <v>116</v>
      </c>
      <c r="C211" s="131"/>
      <c r="D211" s="131"/>
      <c r="E211" s="131"/>
      <c r="F211" s="131"/>
      <c r="G211" s="131"/>
      <c r="H211" s="131"/>
      <c r="I211" s="131"/>
      <c r="J211" s="131"/>
      <c r="K211" s="131"/>
      <c r="L211" s="131"/>
      <c r="M211" s="131"/>
      <c r="N211" s="131"/>
      <c r="O211" s="131"/>
      <c r="P211" s="131"/>
      <c r="Q211" s="131"/>
      <c r="R211" s="131"/>
      <c r="S211" s="131"/>
      <c r="T211" s="131"/>
      <c r="U211" s="131"/>
      <c r="V211" s="131"/>
      <c r="W211" s="131"/>
      <c r="X211" s="131"/>
      <c r="Y211" s="132"/>
    </row>
    <row r="212" spans="1:27" ht="12.75" hidden="1" customHeight="1" x14ac:dyDescent="0.2">
      <c r="A212" s="128"/>
      <c r="B212" s="133"/>
      <c r="C212" s="134"/>
      <c r="D212" s="134"/>
      <c r="E212" s="134"/>
      <c r="F212" s="134"/>
      <c r="G212" s="134"/>
      <c r="H212" s="134"/>
      <c r="I212" s="134"/>
      <c r="J212" s="134"/>
      <c r="K212" s="134"/>
      <c r="L212" s="134"/>
      <c r="M212" s="134"/>
      <c r="N212" s="134"/>
      <c r="O212" s="134"/>
      <c r="P212" s="134"/>
      <c r="Q212" s="134"/>
      <c r="R212" s="134"/>
      <c r="S212" s="134"/>
      <c r="T212" s="134"/>
      <c r="U212" s="134"/>
      <c r="V212" s="134"/>
      <c r="W212" s="134"/>
      <c r="X212" s="134"/>
      <c r="Y212" s="135"/>
    </row>
    <row r="213" spans="1:27" s="46" customFormat="1" ht="12.75" hidden="1" customHeight="1" x14ac:dyDescent="0.2">
      <c r="A213" s="129"/>
      <c r="B213" s="34">
        <v>1</v>
      </c>
      <c r="C213" s="34">
        <v>2</v>
      </c>
      <c r="D213" s="34">
        <v>3</v>
      </c>
      <c r="E213" s="34">
        <v>4</v>
      </c>
      <c r="F213" s="34">
        <v>5</v>
      </c>
      <c r="G213" s="34">
        <v>6</v>
      </c>
      <c r="H213" s="34">
        <v>7</v>
      </c>
      <c r="I213" s="34">
        <v>8</v>
      </c>
      <c r="J213" s="34">
        <v>9</v>
      </c>
      <c r="K213" s="34">
        <v>10</v>
      </c>
      <c r="L213" s="34">
        <v>11</v>
      </c>
      <c r="M213" s="34">
        <v>12</v>
      </c>
      <c r="N213" s="34">
        <v>13</v>
      </c>
      <c r="O213" s="34">
        <v>14</v>
      </c>
      <c r="P213" s="34">
        <v>15</v>
      </c>
      <c r="Q213" s="34">
        <v>16</v>
      </c>
      <c r="R213" s="34">
        <v>17</v>
      </c>
      <c r="S213" s="34">
        <v>18</v>
      </c>
      <c r="T213" s="34">
        <v>19</v>
      </c>
      <c r="U213" s="34">
        <v>20</v>
      </c>
      <c r="V213" s="34">
        <v>21</v>
      </c>
      <c r="W213" s="34">
        <v>22</v>
      </c>
      <c r="X213" s="34">
        <v>23</v>
      </c>
      <c r="Y213" s="34">
        <v>24</v>
      </c>
    </row>
    <row r="214" spans="1:27" ht="15.75" hidden="1" customHeight="1" x14ac:dyDescent="0.2">
      <c r="A214" s="35" t="str">
        <f>A181</f>
        <v>01.02.2020</v>
      </c>
      <c r="B214" s="36">
        <f>SUMIFS(СВЦЭМ!$G$34:$G$777,СВЦЭМ!$A$34:$A$777,$A214,СВЦЭМ!$B$33:$B$776,B$213)+'СЕТ СН'!$F$15</f>
        <v>0</v>
      </c>
      <c r="C214" s="36">
        <f>SUMIFS(СВЦЭМ!$G$34:$G$777,СВЦЭМ!$A$34:$A$777,$A214,СВЦЭМ!$B$33:$B$776,C$213)+'СЕТ СН'!$F$15</f>
        <v>0</v>
      </c>
      <c r="D214" s="36">
        <f>SUMIFS(СВЦЭМ!$G$34:$G$777,СВЦЭМ!$A$34:$A$777,$A214,СВЦЭМ!$B$33:$B$776,D$213)+'СЕТ СН'!$F$15</f>
        <v>0</v>
      </c>
      <c r="E214" s="36">
        <f>SUMIFS(СВЦЭМ!$G$34:$G$777,СВЦЭМ!$A$34:$A$777,$A214,СВЦЭМ!$B$33:$B$776,E$213)+'СЕТ СН'!$F$15</f>
        <v>0</v>
      </c>
      <c r="F214" s="36">
        <f>SUMIFS(СВЦЭМ!$G$34:$G$777,СВЦЭМ!$A$34:$A$777,$A214,СВЦЭМ!$B$33:$B$776,F$213)+'СЕТ СН'!$F$15</f>
        <v>0</v>
      </c>
      <c r="G214" s="36">
        <f>SUMIFS(СВЦЭМ!$G$34:$G$777,СВЦЭМ!$A$34:$A$777,$A214,СВЦЭМ!$B$33:$B$776,G$213)+'СЕТ СН'!$F$15</f>
        <v>0</v>
      </c>
      <c r="H214" s="36">
        <f>SUMIFS(СВЦЭМ!$G$34:$G$777,СВЦЭМ!$A$34:$A$777,$A214,СВЦЭМ!$B$33:$B$776,H$213)+'СЕТ СН'!$F$15</f>
        <v>0</v>
      </c>
      <c r="I214" s="36">
        <f>SUMIFS(СВЦЭМ!$G$34:$G$777,СВЦЭМ!$A$34:$A$777,$A214,СВЦЭМ!$B$33:$B$776,I$213)+'СЕТ СН'!$F$15</f>
        <v>0</v>
      </c>
      <c r="J214" s="36">
        <f>SUMIFS(СВЦЭМ!$G$34:$G$777,СВЦЭМ!$A$34:$A$777,$A214,СВЦЭМ!$B$33:$B$776,J$213)+'СЕТ СН'!$F$15</f>
        <v>0</v>
      </c>
      <c r="K214" s="36">
        <f>SUMIFS(СВЦЭМ!$G$34:$G$777,СВЦЭМ!$A$34:$A$777,$A214,СВЦЭМ!$B$33:$B$776,K$213)+'СЕТ СН'!$F$15</f>
        <v>0</v>
      </c>
      <c r="L214" s="36">
        <f>SUMIFS(СВЦЭМ!$G$34:$G$777,СВЦЭМ!$A$34:$A$777,$A214,СВЦЭМ!$B$33:$B$776,L$213)+'СЕТ СН'!$F$15</f>
        <v>0</v>
      </c>
      <c r="M214" s="36">
        <f>SUMIFS(СВЦЭМ!$G$34:$G$777,СВЦЭМ!$A$34:$A$777,$A214,СВЦЭМ!$B$33:$B$776,M$213)+'СЕТ СН'!$F$15</f>
        <v>0</v>
      </c>
      <c r="N214" s="36">
        <f>SUMIFS(СВЦЭМ!$G$34:$G$777,СВЦЭМ!$A$34:$A$777,$A214,СВЦЭМ!$B$33:$B$776,N$213)+'СЕТ СН'!$F$15</f>
        <v>0</v>
      </c>
      <c r="O214" s="36">
        <f>SUMIFS(СВЦЭМ!$G$34:$G$777,СВЦЭМ!$A$34:$A$777,$A214,СВЦЭМ!$B$33:$B$776,O$213)+'СЕТ СН'!$F$15</f>
        <v>0</v>
      </c>
      <c r="P214" s="36">
        <f>SUMIFS(СВЦЭМ!$G$34:$G$777,СВЦЭМ!$A$34:$A$777,$A214,СВЦЭМ!$B$33:$B$776,P$213)+'СЕТ СН'!$F$15</f>
        <v>0</v>
      </c>
      <c r="Q214" s="36">
        <f>SUMIFS(СВЦЭМ!$G$34:$G$777,СВЦЭМ!$A$34:$A$777,$A214,СВЦЭМ!$B$33:$B$776,Q$213)+'СЕТ СН'!$F$15</f>
        <v>0</v>
      </c>
      <c r="R214" s="36">
        <f>SUMIFS(СВЦЭМ!$G$34:$G$777,СВЦЭМ!$A$34:$A$777,$A214,СВЦЭМ!$B$33:$B$776,R$213)+'СЕТ СН'!$F$15</f>
        <v>0</v>
      </c>
      <c r="S214" s="36">
        <f>SUMIFS(СВЦЭМ!$G$34:$G$777,СВЦЭМ!$A$34:$A$777,$A214,СВЦЭМ!$B$33:$B$776,S$213)+'СЕТ СН'!$F$15</f>
        <v>0</v>
      </c>
      <c r="T214" s="36">
        <f>SUMIFS(СВЦЭМ!$G$34:$G$777,СВЦЭМ!$A$34:$A$777,$A214,СВЦЭМ!$B$33:$B$776,T$213)+'СЕТ СН'!$F$15</f>
        <v>0</v>
      </c>
      <c r="U214" s="36">
        <f>SUMIFS(СВЦЭМ!$G$34:$G$777,СВЦЭМ!$A$34:$A$777,$A214,СВЦЭМ!$B$33:$B$776,U$213)+'СЕТ СН'!$F$15</f>
        <v>0</v>
      </c>
      <c r="V214" s="36">
        <f>SUMIFS(СВЦЭМ!$G$34:$G$777,СВЦЭМ!$A$34:$A$777,$A214,СВЦЭМ!$B$33:$B$776,V$213)+'СЕТ СН'!$F$15</f>
        <v>0</v>
      </c>
      <c r="W214" s="36">
        <f>SUMIFS(СВЦЭМ!$G$34:$G$777,СВЦЭМ!$A$34:$A$777,$A214,СВЦЭМ!$B$33:$B$776,W$213)+'СЕТ СН'!$F$15</f>
        <v>0</v>
      </c>
      <c r="X214" s="36">
        <f>SUMIFS(СВЦЭМ!$G$34:$G$777,СВЦЭМ!$A$34:$A$777,$A214,СВЦЭМ!$B$33:$B$776,X$213)+'СЕТ СН'!$F$15</f>
        <v>0</v>
      </c>
      <c r="Y214" s="36">
        <f>SUMIFS(СВЦЭМ!$G$34:$G$777,СВЦЭМ!$A$34:$A$777,$A214,СВЦЭМ!$B$33:$B$776,Y$213)+'СЕТ СН'!$F$15</f>
        <v>0</v>
      </c>
      <c r="AA214" s="45"/>
    </row>
    <row r="215" spans="1:27" ht="15.75" hidden="1" x14ac:dyDescent="0.2">
      <c r="A215" s="35">
        <f>A214+1</f>
        <v>43863</v>
      </c>
      <c r="B215" s="36">
        <f>SUMIFS(СВЦЭМ!$G$34:$G$777,СВЦЭМ!$A$34:$A$777,$A215,СВЦЭМ!$B$33:$B$776,B$213)+'СЕТ СН'!$F$15</f>
        <v>0</v>
      </c>
      <c r="C215" s="36">
        <f>SUMIFS(СВЦЭМ!$G$34:$G$777,СВЦЭМ!$A$34:$A$777,$A215,СВЦЭМ!$B$33:$B$776,C$213)+'СЕТ СН'!$F$15</f>
        <v>0</v>
      </c>
      <c r="D215" s="36">
        <f>SUMIFS(СВЦЭМ!$G$34:$G$777,СВЦЭМ!$A$34:$A$777,$A215,СВЦЭМ!$B$33:$B$776,D$213)+'СЕТ СН'!$F$15</f>
        <v>0</v>
      </c>
      <c r="E215" s="36">
        <f>SUMIFS(СВЦЭМ!$G$34:$G$777,СВЦЭМ!$A$34:$A$777,$A215,СВЦЭМ!$B$33:$B$776,E$213)+'СЕТ СН'!$F$15</f>
        <v>0</v>
      </c>
      <c r="F215" s="36">
        <f>SUMIFS(СВЦЭМ!$G$34:$G$777,СВЦЭМ!$A$34:$A$777,$A215,СВЦЭМ!$B$33:$B$776,F$213)+'СЕТ СН'!$F$15</f>
        <v>0</v>
      </c>
      <c r="G215" s="36">
        <f>SUMIFS(СВЦЭМ!$G$34:$G$777,СВЦЭМ!$A$34:$A$777,$A215,СВЦЭМ!$B$33:$B$776,G$213)+'СЕТ СН'!$F$15</f>
        <v>0</v>
      </c>
      <c r="H215" s="36">
        <f>SUMIFS(СВЦЭМ!$G$34:$G$777,СВЦЭМ!$A$34:$A$777,$A215,СВЦЭМ!$B$33:$B$776,H$213)+'СЕТ СН'!$F$15</f>
        <v>0</v>
      </c>
      <c r="I215" s="36">
        <f>SUMIFS(СВЦЭМ!$G$34:$G$777,СВЦЭМ!$A$34:$A$777,$A215,СВЦЭМ!$B$33:$B$776,I$213)+'СЕТ СН'!$F$15</f>
        <v>0</v>
      </c>
      <c r="J215" s="36">
        <f>SUMIFS(СВЦЭМ!$G$34:$G$777,СВЦЭМ!$A$34:$A$777,$A215,СВЦЭМ!$B$33:$B$776,J$213)+'СЕТ СН'!$F$15</f>
        <v>0</v>
      </c>
      <c r="K215" s="36">
        <f>SUMIFS(СВЦЭМ!$G$34:$G$777,СВЦЭМ!$A$34:$A$777,$A215,СВЦЭМ!$B$33:$B$776,K$213)+'СЕТ СН'!$F$15</f>
        <v>0</v>
      </c>
      <c r="L215" s="36">
        <f>SUMIFS(СВЦЭМ!$G$34:$G$777,СВЦЭМ!$A$34:$A$777,$A215,СВЦЭМ!$B$33:$B$776,L$213)+'СЕТ СН'!$F$15</f>
        <v>0</v>
      </c>
      <c r="M215" s="36">
        <f>SUMIFS(СВЦЭМ!$G$34:$G$777,СВЦЭМ!$A$34:$A$777,$A215,СВЦЭМ!$B$33:$B$776,M$213)+'СЕТ СН'!$F$15</f>
        <v>0</v>
      </c>
      <c r="N215" s="36">
        <f>SUMIFS(СВЦЭМ!$G$34:$G$777,СВЦЭМ!$A$34:$A$777,$A215,СВЦЭМ!$B$33:$B$776,N$213)+'СЕТ СН'!$F$15</f>
        <v>0</v>
      </c>
      <c r="O215" s="36">
        <f>SUMIFS(СВЦЭМ!$G$34:$G$777,СВЦЭМ!$A$34:$A$777,$A215,СВЦЭМ!$B$33:$B$776,O$213)+'СЕТ СН'!$F$15</f>
        <v>0</v>
      </c>
      <c r="P215" s="36">
        <f>SUMIFS(СВЦЭМ!$G$34:$G$777,СВЦЭМ!$A$34:$A$777,$A215,СВЦЭМ!$B$33:$B$776,P$213)+'СЕТ СН'!$F$15</f>
        <v>0</v>
      </c>
      <c r="Q215" s="36">
        <f>SUMIFS(СВЦЭМ!$G$34:$G$777,СВЦЭМ!$A$34:$A$777,$A215,СВЦЭМ!$B$33:$B$776,Q$213)+'СЕТ СН'!$F$15</f>
        <v>0</v>
      </c>
      <c r="R215" s="36">
        <f>SUMIFS(СВЦЭМ!$G$34:$G$777,СВЦЭМ!$A$34:$A$777,$A215,СВЦЭМ!$B$33:$B$776,R$213)+'СЕТ СН'!$F$15</f>
        <v>0</v>
      </c>
      <c r="S215" s="36">
        <f>SUMIFS(СВЦЭМ!$G$34:$G$777,СВЦЭМ!$A$34:$A$777,$A215,СВЦЭМ!$B$33:$B$776,S$213)+'СЕТ СН'!$F$15</f>
        <v>0</v>
      </c>
      <c r="T215" s="36">
        <f>SUMIFS(СВЦЭМ!$G$34:$G$777,СВЦЭМ!$A$34:$A$777,$A215,СВЦЭМ!$B$33:$B$776,T$213)+'СЕТ СН'!$F$15</f>
        <v>0</v>
      </c>
      <c r="U215" s="36">
        <f>SUMIFS(СВЦЭМ!$G$34:$G$777,СВЦЭМ!$A$34:$A$777,$A215,СВЦЭМ!$B$33:$B$776,U$213)+'СЕТ СН'!$F$15</f>
        <v>0</v>
      </c>
      <c r="V215" s="36">
        <f>SUMIFS(СВЦЭМ!$G$34:$G$777,СВЦЭМ!$A$34:$A$777,$A215,СВЦЭМ!$B$33:$B$776,V$213)+'СЕТ СН'!$F$15</f>
        <v>0</v>
      </c>
      <c r="W215" s="36">
        <f>SUMIFS(СВЦЭМ!$G$34:$G$777,СВЦЭМ!$A$34:$A$777,$A215,СВЦЭМ!$B$33:$B$776,W$213)+'СЕТ СН'!$F$15</f>
        <v>0</v>
      </c>
      <c r="X215" s="36">
        <f>SUMIFS(СВЦЭМ!$G$34:$G$777,СВЦЭМ!$A$34:$A$777,$A215,СВЦЭМ!$B$33:$B$776,X$213)+'СЕТ СН'!$F$15</f>
        <v>0</v>
      </c>
      <c r="Y215" s="36">
        <f>SUMIFS(СВЦЭМ!$G$34:$G$777,СВЦЭМ!$A$34:$A$777,$A215,СВЦЭМ!$B$33:$B$776,Y$213)+'СЕТ СН'!$F$15</f>
        <v>0</v>
      </c>
    </row>
    <row r="216" spans="1:27" ht="15.75" hidden="1" x14ac:dyDescent="0.2">
      <c r="A216" s="35">
        <f t="shared" ref="A216:A244" si="6">A215+1</f>
        <v>43864</v>
      </c>
      <c r="B216" s="36">
        <f>SUMIFS(СВЦЭМ!$G$34:$G$777,СВЦЭМ!$A$34:$A$777,$A216,СВЦЭМ!$B$33:$B$776,B$213)+'СЕТ СН'!$F$15</f>
        <v>0</v>
      </c>
      <c r="C216" s="36">
        <f>SUMIFS(СВЦЭМ!$G$34:$G$777,СВЦЭМ!$A$34:$A$777,$A216,СВЦЭМ!$B$33:$B$776,C$213)+'СЕТ СН'!$F$15</f>
        <v>0</v>
      </c>
      <c r="D216" s="36">
        <f>SUMIFS(СВЦЭМ!$G$34:$G$777,СВЦЭМ!$A$34:$A$777,$A216,СВЦЭМ!$B$33:$B$776,D$213)+'СЕТ СН'!$F$15</f>
        <v>0</v>
      </c>
      <c r="E216" s="36">
        <f>SUMIFS(СВЦЭМ!$G$34:$G$777,СВЦЭМ!$A$34:$A$777,$A216,СВЦЭМ!$B$33:$B$776,E$213)+'СЕТ СН'!$F$15</f>
        <v>0</v>
      </c>
      <c r="F216" s="36">
        <f>SUMIFS(СВЦЭМ!$G$34:$G$777,СВЦЭМ!$A$34:$A$777,$A216,СВЦЭМ!$B$33:$B$776,F$213)+'СЕТ СН'!$F$15</f>
        <v>0</v>
      </c>
      <c r="G216" s="36">
        <f>SUMIFS(СВЦЭМ!$G$34:$G$777,СВЦЭМ!$A$34:$A$777,$A216,СВЦЭМ!$B$33:$B$776,G$213)+'СЕТ СН'!$F$15</f>
        <v>0</v>
      </c>
      <c r="H216" s="36">
        <f>SUMIFS(СВЦЭМ!$G$34:$G$777,СВЦЭМ!$A$34:$A$777,$A216,СВЦЭМ!$B$33:$B$776,H$213)+'СЕТ СН'!$F$15</f>
        <v>0</v>
      </c>
      <c r="I216" s="36">
        <f>SUMIFS(СВЦЭМ!$G$34:$G$777,СВЦЭМ!$A$34:$A$777,$A216,СВЦЭМ!$B$33:$B$776,I$213)+'СЕТ СН'!$F$15</f>
        <v>0</v>
      </c>
      <c r="J216" s="36">
        <f>SUMIFS(СВЦЭМ!$G$34:$G$777,СВЦЭМ!$A$34:$A$777,$A216,СВЦЭМ!$B$33:$B$776,J$213)+'СЕТ СН'!$F$15</f>
        <v>0</v>
      </c>
      <c r="K216" s="36">
        <f>SUMIFS(СВЦЭМ!$G$34:$G$777,СВЦЭМ!$A$34:$A$777,$A216,СВЦЭМ!$B$33:$B$776,K$213)+'СЕТ СН'!$F$15</f>
        <v>0</v>
      </c>
      <c r="L216" s="36">
        <f>SUMIFS(СВЦЭМ!$G$34:$G$777,СВЦЭМ!$A$34:$A$777,$A216,СВЦЭМ!$B$33:$B$776,L$213)+'СЕТ СН'!$F$15</f>
        <v>0</v>
      </c>
      <c r="M216" s="36">
        <f>SUMIFS(СВЦЭМ!$G$34:$G$777,СВЦЭМ!$A$34:$A$777,$A216,СВЦЭМ!$B$33:$B$776,M$213)+'СЕТ СН'!$F$15</f>
        <v>0</v>
      </c>
      <c r="N216" s="36">
        <f>SUMIFS(СВЦЭМ!$G$34:$G$777,СВЦЭМ!$A$34:$A$777,$A216,СВЦЭМ!$B$33:$B$776,N$213)+'СЕТ СН'!$F$15</f>
        <v>0</v>
      </c>
      <c r="O216" s="36">
        <f>SUMIFS(СВЦЭМ!$G$34:$G$777,СВЦЭМ!$A$34:$A$777,$A216,СВЦЭМ!$B$33:$B$776,O$213)+'СЕТ СН'!$F$15</f>
        <v>0</v>
      </c>
      <c r="P216" s="36">
        <f>SUMIFS(СВЦЭМ!$G$34:$G$777,СВЦЭМ!$A$34:$A$777,$A216,СВЦЭМ!$B$33:$B$776,P$213)+'СЕТ СН'!$F$15</f>
        <v>0</v>
      </c>
      <c r="Q216" s="36">
        <f>SUMIFS(СВЦЭМ!$G$34:$G$777,СВЦЭМ!$A$34:$A$777,$A216,СВЦЭМ!$B$33:$B$776,Q$213)+'СЕТ СН'!$F$15</f>
        <v>0</v>
      </c>
      <c r="R216" s="36">
        <f>SUMIFS(СВЦЭМ!$G$34:$G$777,СВЦЭМ!$A$34:$A$777,$A216,СВЦЭМ!$B$33:$B$776,R$213)+'СЕТ СН'!$F$15</f>
        <v>0</v>
      </c>
      <c r="S216" s="36">
        <f>SUMIFS(СВЦЭМ!$G$34:$G$777,СВЦЭМ!$A$34:$A$777,$A216,СВЦЭМ!$B$33:$B$776,S$213)+'СЕТ СН'!$F$15</f>
        <v>0</v>
      </c>
      <c r="T216" s="36">
        <f>SUMIFS(СВЦЭМ!$G$34:$G$777,СВЦЭМ!$A$34:$A$777,$A216,СВЦЭМ!$B$33:$B$776,T$213)+'СЕТ СН'!$F$15</f>
        <v>0</v>
      </c>
      <c r="U216" s="36">
        <f>SUMIFS(СВЦЭМ!$G$34:$G$777,СВЦЭМ!$A$34:$A$777,$A216,СВЦЭМ!$B$33:$B$776,U$213)+'СЕТ СН'!$F$15</f>
        <v>0</v>
      </c>
      <c r="V216" s="36">
        <f>SUMIFS(СВЦЭМ!$G$34:$G$777,СВЦЭМ!$A$34:$A$777,$A216,СВЦЭМ!$B$33:$B$776,V$213)+'СЕТ СН'!$F$15</f>
        <v>0</v>
      </c>
      <c r="W216" s="36">
        <f>SUMIFS(СВЦЭМ!$G$34:$G$777,СВЦЭМ!$A$34:$A$777,$A216,СВЦЭМ!$B$33:$B$776,W$213)+'СЕТ СН'!$F$15</f>
        <v>0</v>
      </c>
      <c r="X216" s="36">
        <f>SUMIFS(СВЦЭМ!$G$34:$G$777,СВЦЭМ!$A$34:$A$777,$A216,СВЦЭМ!$B$33:$B$776,X$213)+'СЕТ СН'!$F$15</f>
        <v>0</v>
      </c>
      <c r="Y216" s="36">
        <f>SUMIFS(СВЦЭМ!$G$34:$G$777,СВЦЭМ!$A$34:$A$777,$A216,СВЦЭМ!$B$33:$B$776,Y$213)+'СЕТ СН'!$F$15</f>
        <v>0</v>
      </c>
    </row>
    <row r="217" spans="1:27" ht="15.75" hidden="1" x14ac:dyDescent="0.2">
      <c r="A217" s="35">
        <f t="shared" si="6"/>
        <v>43865</v>
      </c>
      <c r="B217" s="36">
        <f>SUMIFS(СВЦЭМ!$G$34:$G$777,СВЦЭМ!$A$34:$A$777,$A217,СВЦЭМ!$B$33:$B$776,B$213)+'СЕТ СН'!$F$15</f>
        <v>0</v>
      </c>
      <c r="C217" s="36">
        <f>SUMIFS(СВЦЭМ!$G$34:$G$777,СВЦЭМ!$A$34:$A$777,$A217,СВЦЭМ!$B$33:$B$776,C$213)+'СЕТ СН'!$F$15</f>
        <v>0</v>
      </c>
      <c r="D217" s="36">
        <f>SUMIFS(СВЦЭМ!$G$34:$G$777,СВЦЭМ!$A$34:$A$777,$A217,СВЦЭМ!$B$33:$B$776,D$213)+'СЕТ СН'!$F$15</f>
        <v>0</v>
      </c>
      <c r="E217" s="36">
        <f>SUMIFS(СВЦЭМ!$G$34:$G$777,СВЦЭМ!$A$34:$A$777,$A217,СВЦЭМ!$B$33:$B$776,E$213)+'СЕТ СН'!$F$15</f>
        <v>0</v>
      </c>
      <c r="F217" s="36">
        <f>SUMIFS(СВЦЭМ!$G$34:$G$777,СВЦЭМ!$A$34:$A$777,$A217,СВЦЭМ!$B$33:$B$776,F$213)+'СЕТ СН'!$F$15</f>
        <v>0</v>
      </c>
      <c r="G217" s="36">
        <f>SUMIFS(СВЦЭМ!$G$34:$G$777,СВЦЭМ!$A$34:$A$777,$A217,СВЦЭМ!$B$33:$B$776,G$213)+'СЕТ СН'!$F$15</f>
        <v>0</v>
      </c>
      <c r="H217" s="36">
        <f>SUMIFS(СВЦЭМ!$G$34:$G$777,СВЦЭМ!$A$34:$A$777,$A217,СВЦЭМ!$B$33:$B$776,H$213)+'СЕТ СН'!$F$15</f>
        <v>0</v>
      </c>
      <c r="I217" s="36">
        <f>SUMIFS(СВЦЭМ!$G$34:$G$777,СВЦЭМ!$A$34:$A$777,$A217,СВЦЭМ!$B$33:$B$776,I$213)+'СЕТ СН'!$F$15</f>
        <v>0</v>
      </c>
      <c r="J217" s="36">
        <f>SUMIFS(СВЦЭМ!$G$34:$G$777,СВЦЭМ!$A$34:$A$777,$A217,СВЦЭМ!$B$33:$B$776,J$213)+'СЕТ СН'!$F$15</f>
        <v>0</v>
      </c>
      <c r="K217" s="36">
        <f>SUMIFS(СВЦЭМ!$G$34:$G$777,СВЦЭМ!$A$34:$A$777,$A217,СВЦЭМ!$B$33:$B$776,K$213)+'СЕТ СН'!$F$15</f>
        <v>0</v>
      </c>
      <c r="L217" s="36">
        <f>SUMIFS(СВЦЭМ!$G$34:$G$777,СВЦЭМ!$A$34:$A$777,$A217,СВЦЭМ!$B$33:$B$776,L$213)+'СЕТ СН'!$F$15</f>
        <v>0</v>
      </c>
      <c r="M217" s="36">
        <f>SUMIFS(СВЦЭМ!$G$34:$G$777,СВЦЭМ!$A$34:$A$777,$A217,СВЦЭМ!$B$33:$B$776,M$213)+'СЕТ СН'!$F$15</f>
        <v>0</v>
      </c>
      <c r="N217" s="36">
        <f>SUMIFS(СВЦЭМ!$G$34:$G$777,СВЦЭМ!$A$34:$A$777,$A217,СВЦЭМ!$B$33:$B$776,N$213)+'СЕТ СН'!$F$15</f>
        <v>0</v>
      </c>
      <c r="O217" s="36">
        <f>SUMIFS(СВЦЭМ!$G$34:$G$777,СВЦЭМ!$A$34:$A$777,$A217,СВЦЭМ!$B$33:$B$776,O$213)+'СЕТ СН'!$F$15</f>
        <v>0</v>
      </c>
      <c r="P217" s="36">
        <f>SUMIFS(СВЦЭМ!$G$34:$G$777,СВЦЭМ!$A$34:$A$777,$A217,СВЦЭМ!$B$33:$B$776,P$213)+'СЕТ СН'!$F$15</f>
        <v>0</v>
      </c>
      <c r="Q217" s="36">
        <f>SUMIFS(СВЦЭМ!$G$34:$G$777,СВЦЭМ!$A$34:$A$777,$A217,СВЦЭМ!$B$33:$B$776,Q$213)+'СЕТ СН'!$F$15</f>
        <v>0</v>
      </c>
      <c r="R217" s="36">
        <f>SUMIFS(СВЦЭМ!$G$34:$G$777,СВЦЭМ!$A$34:$A$777,$A217,СВЦЭМ!$B$33:$B$776,R$213)+'СЕТ СН'!$F$15</f>
        <v>0</v>
      </c>
      <c r="S217" s="36">
        <f>SUMIFS(СВЦЭМ!$G$34:$G$777,СВЦЭМ!$A$34:$A$777,$A217,СВЦЭМ!$B$33:$B$776,S$213)+'СЕТ СН'!$F$15</f>
        <v>0</v>
      </c>
      <c r="T217" s="36">
        <f>SUMIFS(СВЦЭМ!$G$34:$G$777,СВЦЭМ!$A$34:$A$777,$A217,СВЦЭМ!$B$33:$B$776,T$213)+'СЕТ СН'!$F$15</f>
        <v>0</v>
      </c>
      <c r="U217" s="36">
        <f>SUMIFS(СВЦЭМ!$G$34:$G$777,СВЦЭМ!$A$34:$A$777,$A217,СВЦЭМ!$B$33:$B$776,U$213)+'СЕТ СН'!$F$15</f>
        <v>0</v>
      </c>
      <c r="V217" s="36">
        <f>SUMIFS(СВЦЭМ!$G$34:$G$777,СВЦЭМ!$A$34:$A$777,$A217,СВЦЭМ!$B$33:$B$776,V$213)+'СЕТ СН'!$F$15</f>
        <v>0</v>
      </c>
      <c r="W217" s="36">
        <f>SUMIFS(СВЦЭМ!$G$34:$G$777,СВЦЭМ!$A$34:$A$777,$A217,СВЦЭМ!$B$33:$B$776,W$213)+'СЕТ СН'!$F$15</f>
        <v>0</v>
      </c>
      <c r="X217" s="36">
        <f>SUMIFS(СВЦЭМ!$G$34:$G$777,СВЦЭМ!$A$34:$A$777,$A217,СВЦЭМ!$B$33:$B$776,X$213)+'СЕТ СН'!$F$15</f>
        <v>0</v>
      </c>
      <c r="Y217" s="36">
        <f>SUMIFS(СВЦЭМ!$G$34:$G$777,СВЦЭМ!$A$34:$A$777,$A217,СВЦЭМ!$B$33:$B$776,Y$213)+'СЕТ СН'!$F$15</f>
        <v>0</v>
      </c>
    </row>
    <row r="218" spans="1:27" ht="15.75" hidden="1" x14ac:dyDescent="0.2">
      <c r="A218" s="35">
        <f t="shared" si="6"/>
        <v>43866</v>
      </c>
      <c r="B218" s="36">
        <f>SUMIFS(СВЦЭМ!$G$34:$G$777,СВЦЭМ!$A$34:$A$777,$A218,СВЦЭМ!$B$33:$B$776,B$213)+'СЕТ СН'!$F$15</f>
        <v>0</v>
      </c>
      <c r="C218" s="36">
        <f>SUMIFS(СВЦЭМ!$G$34:$G$777,СВЦЭМ!$A$34:$A$777,$A218,СВЦЭМ!$B$33:$B$776,C$213)+'СЕТ СН'!$F$15</f>
        <v>0</v>
      </c>
      <c r="D218" s="36">
        <f>SUMIFS(СВЦЭМ!$G$34:$G$777,СВЦЭМ!$A$34:$A$777,$A218,СВЦЭМ!$B$33:$B$776,D$213)+'СЕТ СН'!$F$15</f>
        <v>0</v>
      </c>
      <c r="E218" s="36">
        <f>SUMIFS(СВЦЭМ!$G$34:$G$777,СВЦЭМ!$A$34:$A$777,$A218,СВЦЭМ!$B$33:$B$776,E$213)+'СЕТ СН'!$F$15</f>
        <v>0</v>
      </c>
      <c r="F218" s="36">
        <f>SUMIFS(СВЦЭМ!$G$34:$G$777,СВЦЭМ!$A$34:$A$777,$A218,СВЦЭМ!$B$33:$B$776,F$213)+'СЕТ СН'!$F$15</f>
        <v>0</v>
      </c>
      <c r="G218" s="36">
        <f>SUMIFS(СВЦЭМ!$G$34:$G$777,СВЦЭМ!$A$34:$A$777,$A218,СВЦЭМ!$B$33:$B$776,G$213)+'СЕТ СН'!$F$15</f>
        <v>0</v>
      </c>
      <c r="H218" s="36">
        <f>SUMIFS(СВЦЭМ!$G$34:$G$777,СВЦЭМ!$A$34:$A$777,$A218,СВЦЭМ!$B$33:$B$776,H$213)+'СЕТ СН'!$F$15</f>
        <v>0</v>
      </c>
      <c r="I218" s="36">
        <f>SUMIFS(СВЦЭМ!$G$34:$G$777,СВЦЭМ!$A$34:$A$777,$A218,СВЦЭМ!$B$33:$B$776,I$213)+'СЕТ СН'!$F$15</f>
        <v>0</v>
      </c>
      <c r="J218" s="36">
        <f>SUMIFS(СВЦЭМ!$G$34:$G$777,СВЦЭМ!$A$34:$A$777,$A218,СВЦЭМ!$B$33:$B$776,J$213)+'СЕТ СН'!$F$15</f>
        <v>0</v>
      </c>
      <c r="K218" s="36">
        <f>SUMIFS(СВЦЭМ!$G$34:$G$777,СВЦЭМ!$A$34:$A$777,$A218,СВЦЭМ!$B$33:$B$776,K$213)+'СЕТ СН'!$F$15</f>
        <v>0</v>
      </c>
      <c r="L218" s="36">
        <f>SUMIFS(СВЦЭМ!$G$34:$G$777,СВЦЭМ!$A$34:$A$777,$A218,СВЦЭМ!$B$33:$B$776,L$213)+'СЕТ СН'!$F$15</f>
        <v>0</v>
      </c>
      <c r="M218" s="36">
        <f>SUMIFS(СВЦЭМ!$G$34:$G$777,СВЦЭМ!$A$34:$A$777,$A218,СВЦЭМ!$B$33:$B$776,M$213)+'СЕТ СН'!$F$15</f>
        <v>0</v>
      </c>
      <c r="N218" s="36">
        <f>SUMIFS(СВЦЭМ!$G$34:$G$777,СВЦЭМ!$A$34:$A$777,$A218,СВЦЭМ!$B$33:$B$776,N$213)+'СЕТ СН'!$F$15</f>
        <v>0</v>
      </c>
      <c r="O218" s="36">
        <f>SUMIFS(СВЦЭМ!$G$34:$G$777,СВЦЭМ!$A$34:$A$777,$A218,СВЦЭМ!$B$33:$B$776,O$213)+'СЕТ СН'!$F$15</f>
        <v>0</v>
      </c>
      <c r="P218" s="36">
        <f>SUMIFS(СВЦЭМ!$G$34:$G$777,СВЦЭМ!$A$34:$A$777,$A218,СВЦЭМ!$B$33:$B$776,P$213)+'СЕТ СН'!$F$15</f>
        <v>0</v>
      </c>
      <c r="Q218" s="36">
        <f>SUMIFS(СВЦЭМ!$G$34:$G$777,СВЦЭМ!$A$34:$A$777,$A218,СВЦЭМ!$B$33:$B$776,Q$213)+'СЕТ СН'!$F$15</f>
        <v>0</v>
      </c>
      <c r="R218" s="36">
        <f>SUMIFS(СВЦЭМ!$G$34:$G$777,СВЦЭМ!$A$34:$A$777,$A218,СВЦЭМ!$B$33:$B$776,R$213)+'СЕТ СН'!$F$15</f>
        <v>0</v>
      </c>
      <c r="S218" s="36">
        <f>SUMIFS(СВЦЭМ!$G$34:$G$777,СВЦЭМ!$A$34:$A$777,$A218,СВЦЭМ!$B$33:$B$776,S$213)+'СЕТ СН'!$F$15</f>
        <v>0</v>
      </c>
      <c r="T218" s="36">
        <f>SUMIFS(СВЦЭМ!$G$34:$G$777,СВЦЭМ!$A$34:$A$777,$A218,СВЦЭМ!$B$33:$B$776,T$213)+'СЕТ СН'!$F$15</f>
        <v>0</v>
      </c>
      <c r="U218" s="36">
        <f>SUMIFS(СВЦЭМ!$G$34:$G$777,СВЦЭМ!$A$34:$A$777,$A218,СВЦЭМ!$B$33:$B$776,U$213)+'СЕТ СН'!$F$15</f>
        <v>0</v>
      </c>
      <c r="V218" s="36">
        <f>SUMIFS(СВЦЭМ!$G$34:$G$777,СВЦЭМ!$A$34:$A$777,$A218,СВЦЭМ!$B$33:$B$776,V$213)+'СЕТ СН'!$F$15</f>
        <v>0</v>
      </c>
      <c r="W218" s="36">
        <f>SUMIFS(СВЦЭМ!$G$34:$G$777,СВЦЭМ!$A$34:$A$777,$A218,СВЦЭМ!$B$33:$B$776,W$213)+'СЕТ СН'!$F$15</f>
        <v>0</v>
      </c>
      <c r="X218" s="36">
        <f>SUMIFS(СВЦЭМ!$G$34:$G$777,СВЦЭМ!$A$34:$A$777,$A218,СВЦЭМ!$B$33:$B$776,X$213)+'СЕТ СН'!$F$15</f>
        <v>0</v>
      </c>
      <c r="Y218" s="36">
        <f>SUMIFS(СВЦЭМ!$G$34:$G$777,СВЦЭМ!$A$34:$A$777,$A218,СВЦЭМ!$B$33:$B$776,Y$213)+'СЕТ СН'!$F$15</f>
        <v>0</v>
      </c>
    </row>
    <row r="219" spans="1:27" ht="15.75" hidden="1" x14ac:dyDescent="0.2">
      <c r="A219" s="35">
        <f t="shared" si="6"/>
        <v>43867</v>
      </c>
      <c r="B219" s="36">
        <f>SUMIFS(СВЦЭМ!$G$34:$G$777,СВЦЭМ!$A$34:$A$777,$A219,СВЦЭМ!$B$33:$B$776,B$213)+'СЕТ СН'!$F$15</f>
        <v>0</v>
      </c>
      <c r="C219" s="36">
        <f>SUMIFS(СВЦЭМ!$G$34:$G$777,СВЦЭМ!$A$34:$A$777,$A219,СВЦЭМ!$B$33:$B$776,C$213)+'СЕТ СН'!$F$15</f>
        <v>0</v>
      </c>
      <c r="D219" s="36">
        <f>SUMIFS(СВЦЭМ!$G$34:$G$777,СВЦЭМ!$A$34:$A$777,$A219,СВЦЭМ!$B$33:$B$776,D$213)+'СЕТ СН'!$F$15</f>
        <v>0</v>
      </c>
      <c r="E219" s="36">
        <f>SUMIFS(СВЦЭМ!$G$34:$G$777,СВЦЭМ!$A$34:$A$777,$A219,СВЦЭМ!$B$33:$B$776,E$213)+'СЕТ СН'!$F$15</f>
        <v>0</v>
      </c>
      <c r="F219" s="36">
        <f>SUMIFS(СВЦЭМ!$G$34:$G$777,СВЦЭМ!$A$34:$A$777,$A219,СВЦЭМ!$B$33:$B$776,F$213)+'СЕТ СН'!$F$15</f>
        <v>0</v>
      </c>
      <c r="G219" s="36">
        <f>SUMIFS(СВЦЭМ!$G$34:$G$777,СВЦЭМ!$A$34:$A$777,$A219,СВЦЭМ!$B$33:$B$776,G$213)+'СЕТ СН'!$F$15</f>
        <v>0</v>
      </c>
      <c r="H219" s="36">
        <f>SUMIFS(СВЦЭМ!$G$34:$G$777,СВЦЭМ!$A$34:$A$777,$A219,СВЦЭМ!$B$33:$B$776,H$213)+'СЕТ СН'!$F$15</f>
        <v>0</v>
      </c>
      <c r="I219" s="36">
        <f>SUMIFS(СВЦЭМ!$G$34:$G$777,СВЦЭМ!$A$34:$A$777,$A219,СВЦЭМ!$B$33:$B$776,I$213)+'СЕТ СН'!$F$15</f>
        <v>0</v>
      </c>
      <c r="J219" s="36">
        <f>SUMIFS(СВЦЭМ!$G$34:$G$777,СВЦЭМ!$A$34:$A$777,$A219,СВЦЭМ!$B$33:$B$776,J$213)+'СЕТ СН'!$F$15</f>
        <v>0</v>
      </c>
      <c r="K219" s="36">
        <f>SUMIFS(СВЦЭМ!$G$34:$G$777,СВЦЭМ!$A$34:$A$777,$A219,СВЦЭМ!$B$33:$B$776,K$213)+'СЕТ СН'!$F$15</f>
        <v>0</v>
      </c>
      <c r="L219" s="36">
        <f>SUMIFS(СВЦЭМ!$G$34:$G$777,СВЦЭМ!$A$34:$A$777,$A219,СВЦЭМ!$B$33:$B$776,L$213)+'СЕТ СН'!$F$15</f>
        <v>0</v>
      </c>
      <c r="M219" s="36">
        <f>SUMIFS(СВЦЭМ!$G$34:$G$777,СВЦЭМ!$A$34:$A$777,$A219,СВЦЭМ!$B$33:$B$776,M$213)+'СЕТ СН'!$F$15</f>
        <v>0</v>
      </c>
      <c r="N219" s="36">
        <f>SUMIFS(СВЦЭМ!$G$34:$G$777,СВЦЭМ!$A$34:$A$777,$A219,СВЦЭМ!$B$33:$B$776,N$213)+'СЕТ СН'!$F$15</f>
        <v>0</v>
      </c>
      <c r="O219" s="36">
        <f>SUMIFS(СВЦЭМ!$G$34:$G$777,СВЦЭМ!$A$34:$A$777,$A219,СВЦЭМ!$B$33:$B$776,O$213)+'СЕТ СН'!$F$15</f>
        <v>0</v>
      </c>
      <c r="P219" s="36">
        <f>SUMIFS(СВЦЭМ!$G$34:$G$777,СВЦЭМ!$A$34:$A$777,$A219,СВЦЭМ!$B$33:$B$776,P$213)+'СЕТ СН'!$F$15</f>
        <v>0</v>
      </c>
      <c r="Q219" s="36">
        <f>SUMIFS(СВЦЭМ!$G$34:$G$777,СВЦЭМ!$A$34:$A$777,$A219,СВЦЭМ!$B$33:$B$776,Q$213)+'СЕТ СН'!$F$15</f>
        <v>0</v>
      </c>
      <c r="R219" s="36">
        <f>SUMIFS(СВЦЭМ!$G$34:$G$777,СВЦЭМ!$A$34:$A$777,$A219,СВЦЭМ!$B$33:$B$776,R$213)+'СЕТ СН'!$F$15</f>
        <v>0</v>
      </c>
      <c r="S219" s="36">
        <f>SUMIFS(СВЦЭМ!$G$34:$G$777,СВЦЭМ!$A$34:$A$777,$A219,СВЦЭМ!$B$33:$B$776,S$213)+'СЕТ СН'!$F$15</f>
        <v>0</v>
      </c>
      <c r="T219" s="36">
        <f>SUMIFS(СВЦЭМ!$G$34:$G$777,СВЦЭМ!$A$34:$A$777,$A219,СВЦЭМ!$B$33:$B$776,T$213)+'СЕТ СН'!$F$15</f>
        <v>0</v>
      </c>
      <c r="U219" s="36">
        <f>SUMIFS(СВЦЭМ!$G$34:$G$777,СВЦЭМ!$A$34:$A$777,$A219,СВЦЭМ!$B$33:$B$776,U$213)+'СЕТ СН'!$F$15</f>
        <v>0</v>
      </c>
      <c r="V219" s="36">
        <f>SUMIFS(СВЦЭМ!$G$34:$G$777,СВЦЭМ!$A$34:$A$777,$A219,СВЦЭМ!$B$33:$B$776,V$213)+'СЕТ СН'!$F$15</f>
        <v>0</v>
      </c>
      <c r="W219" s="36">
        <f>SUMIFS(СВЦЭМ!$G$34:$G$777,СВЦЭМ!$A$34:$A$777,$A219,СВЦЭМ!$B$33:$B$776,W$213)+'СЕТ СН'!$F$15</f>
        <v>0</v>
      </c>
      <c r="X219" s="36">
        <f>SUMIFS(СВЦЭМ!$G$34:$G$777,СВЦЭМ!$A$34:$A$777,$A219,СВЦЭМ!$B$33:$B$776,X$213)+'СЕТ СН'!$F$15</f>
        <v>0</v>
      </c>
      <c r="Y219" s="36">
        <f>SUMIFS(СВЦЭМ!$G$34:$G$777,СВЦЭМ!$A$34:$A$777,$A219,СВЦЭМ!$B$33:$B$776,Y$213)+'СЕТ СН'!$F$15</f>
        <v>0</v>
      </c>
    </row>
    <row r="220" spans="1:27" ht="15.75" hidden="1" x14ac:dyDescent="0.2">
      <c r="A220" s="35">
        <f t="shared" si="6"/>
        <v>43868</v>
      </c>
      <c r="B220" s="36">
        <f>SUMIFS(СВЦЭМ!$G$34:$G$777,СВЦЭМ!$A$34:$A$777,$A220,СВЦЭМ!$B$33:$B$776,B$213)+'СЕТ СН'!$F$15</f>
        <v>0</v>
      </c>
      <c r="C220" s="36">
        <f>SUMIFS(СВЦЭМ!$G$34:$G$777,СВЦЭМ!$A$34:$A$777,$A220,СВЦЭМ!$B$33:$B$776,C$213)+'СЕТ СН'!$F$15</f>
        <v>0</v>
      </c>
      <c r="D220" s="36">
        <f>SUMIFS(СВЦЭМ!$G$34:$G$777,СВЦЭМ!$A$34:$A$777,$A220,СВЦЭМ!$B$33:$B$776,D$213)+'СЕТ СН'!$F$15</f>
        <v>0</v>
      </c>
      <c r="E220" s="36">
        <f>SUMIFS(СВЦЭМ!$G$34:$G$777,СВЦЭМ!$A$34:$A$777,$A220,СВЦЭМ!$B$33:$B$776,E$213)+'СЕТ СН'!$F$15</f>
        <v>0</v>
      </c>
      <c r="F220" s="36">
        <f>SUMIFS(СВЦЭМ!$G$34:$G$777,СВЦЭМ!$A$34:$A$777,$A220,СВЦЭМ!$B$33:$B$776,F$213)+'СЕТ СН'!$F$15</f>
        <v>0</v>
      </c>
      <c r="G220" s="36">
        <f>SUMIFS(СВЦЭМ!$G$34:$G$777,СВЦЭМ!$A$34:$A$777,$A220,СВЦЭМ!$B$33:$B$776,G$213)+'СЕТ СН'!$F$15</f>
        <v>0</v>
      </c>
      <c r="H220" s="36">
        <f>SUMIFS(СВЦЭМ!$G$34:$G$777,СВЦЭМ!$A$34:$A$777,$A220,СВЦЭМ!$B$33:$B$776,H$213)+'СЕТ СН'!$F$15</f>
        <v>0</v>
      </c>
      <c r="I220" s="36">
        <f>SUMIFS(СВЦЭМ!$G$34:$G$777,СВЦЭМ!$A$34:$A$777,$A220,СВЦЭМ!$B$33:$B$776,I$213)+'СЕТ СН'!$F$15</f>
        <v>0</v>
      </c>
      <c r="J220" s="36">
        <f>SUMIFS(СВЦЭМ!$G$34:$G$777,СВЦЭМ!$A$34:$A$777,$A220,СВЦЭМ!$B$33:$B$776,J$213)+'СЕТ СН'!$F$15</f>
        <v>0</v>
      </c>
      <c r="K220" s="36">
        <f>SUMIFS(СВЦЭМ!$G$34:$G$777,СВЦЭМ!$A$34:$A$777,$A220,СВЦЭМ!$B$33:$B$776,K$213)+'СЕТ СН'!$F$15</f>
        <v>0</v>
      </c>
      <c r="L220" s="36">
        <f>SUMIFS(СВЦЭМ!$G$34:$G$777,СВЦЭМ!$A$34:$A$777,$A220,СВЦЭМ!$B$33:$B$776,L$213)+'СЕТ СН'!$F$15</f>
        <v>0</v>
      </c>
      <c r="M220" s="36">
        <f>SUMIFS(СВЦЭМ!$G$34:$G$777,СВЦЭМ!$A$34:$A$777,$A220,СВЦЭМ!$B$33:$B$776,M$213)+'СЕТ СН'!$F$15</f>
        <v>0</v>
      </c>
      <c r="N220" s="36">
        <f>SUMIFS(СВЦЭМ!$G$34:$G$777,СВЦЭМ!$A$34:$A$777,$A220,СВЦЭМ!$B$33:$B$776,N$213)+'СЕТ СН'!$F$15</f>
        <v>0</v>
      </c>
      <c r="O220" s="36">
        <f>SUMIFS(СВЦЭМ!$G$34:$G$777,СВЦЭМ!$A$34:$A$777,$A220,СВЦЭМ!$B$33:$B$776,O$213)+'СЕТ СН'!$F$15</f>
        <v>0</v>
      </c>
      <c r="P220" s="36">
        <f>SUMIFS(СВЦЭМ!$G$34:$G$777,СВЦЭМ!$A$34:$A$777,$A220,СВЦЭМ!$B$33:$B$776,P$213)+'СЕТ СН'!$F$15</f>
        <v>0</v>
      </c>
      <c r="Q220" s="36">
        <f>SUMIFS(СВЦЭМ!$G$34:$G$777,СВЦЭМ!$A$34:$A$777,$A220,СВЦЭМ!$B$33:$B$776,Q$213)+'СЕТ СН'!$F$15</f>
        <v>0</v>
      </c>
      <c r="R220" s="36">
        <f>SUMIFS(СВЦЭМ!$G$34:$G$777,СВЦЭМ!$A$34:$A$777,$A220,СВЦЭМ!$B$33:$B$776,R$213)+'СЕТ СН'!$F$15</f>
        <v>0</v>
      </c>
      <c r="S220" s="36">
        <f>SUMIFS(СВЦЭМ!$G$34:$G$777,СВЦЭМ!$A$34:$A$777,$A220,СВЦЭМ!$B$33:$B$776,S$213)+'СЕТ СН'!$F$15</f>
        <v>0</v>
      </c>
      <c r="T220" s="36">
        <f>SUMIFS(СВЦЭМ!$G$34:$G$777,СВЦЭМ!$A$34:$A$777,$A220,СВЦЭМ!$B$33:$B$776,T$213)+'СЕТ СН'!$F$15</f>
        <v>0</v>
      </c>
      <c r="U220" s="36">
        <f>SUMIFS(СВЦЭМ!$G$34:$G$777,СВЦЭМ!$A$34:$A$777,$A220,СВЦЭМ!$B$33:$B$776,U$213)+'СЕТ СН'!$F$15</f>
        <v>0</v>
      </c>
      <c r="V220" s="36">
        <f>SUMIFS(СВЦЭМ!$G$34:$G$777,СВЦЭМ!$A$34:$A$777,$A220,СВЦЭМ!$B$33:$B$776,V$213)+'СЕТ СН'!$F$15</f>
        <v>0</v>
      </c>
      <c r="W220" s="36">
        <f>SUMIFS(СВЦЭМ!$G$34:$G$777,СВЦЭМ!$A$34:$A$777,$A220,СВЦЭМ!$B$33:$B$776,W$213)+'СЕТ СН'!$F$15</f>
        <v>0</v>
      </c>
      <c r="X220" s="36">
        <f>SUMIFS(СВЦЭМ!$G$34:$G$777,СВЦЭМ!$A$34:$A$777,$A220,СВЦЭМ!$B$33:$B$776,X$213)+'СЕТ СН'!$F$15</f>
        <v>0</v>
      </c>
      <c r="Y220" s="36">
        <f>SUMIFS(СВЦЭМ!$G$34:$G$777,СВЦЭМ!$A$34:$A$777,$A220,СВЦЭМ!$B$33:$B$776,Y$213)+'СЕТ СН'!$F$15</f>
        <v>0</v>
      </c>
    </row>
    <row r="221" spans="1:27" ht="15.75" hidden="1" x14ac:dyDescent="0.2">
      <c r="A221" s="35">
        <f t="shared" si="6"/>
        <v>43869</v>
      </c>
      <c r="B221" s="36">
        <f>SUMIFS(СВЦЭМ!$G$34:$G$777,СВЦЭМ!$A$34:$A$777,$A221,СВЦЭМ!$B$33:$B$776,B$213)+'СЕТ СН'!$F$15</f>
        <v>0</v>
      </c>
      <c r="C221" s="36">
        <f>SUMIFS(СВЦЭМ!$G$34:$G$777,СВЦЭМ!$A$34:$A$777,$A221,СВЦЭМ!$B$33:$B$776,C$213)+'СЕТ СН'!$F$15</f>
        <v>0</v>
      </c>
      <c r="D221" s="36">
        <f>SUMIFS(СВЦЭМ!$G$34:$G$777,СВЦЭМ!$A$34:$A$777,$A221,СВЦЭМ!$B$33:$B$776,D$213)+'СЕТ СН'!$F$15</f>
        <v>0</v>
      </c>
      <c r="E221" s="36">
        <f>SUMIFS(СВЦЭМ!$G$34:$G$777,СВЦЭМ!$A$34:$A$777,$A221,СВЦЭМ!$B$33:$B$776,E$213)+'СЕТ СН'!$F$15</f>
        <v>0</v>
      </c>
      <c r="F221" s="36">
        <f>SUMIFS(СВЦЭМ!$G$34:$G$777,СВЦЭМ!$A$34:$A$777,$A221,СВЦЭМ!$B$33:$B$776,F$213)+'СЕТ СН'!$F$15</f>
        <v>0</v>
      </c>
      <c r="G221" s="36">
        <f>SUMIFS(СВЦЭМ!$G$34:$G$777,СВЦЭМ!$A$34:$A$777,$A221,СВЦЭМ!$B$33:$B$776,G$213)+'СЕТ СН'!$F$15</f>
        <v>0</v>
      </c>
      <c r="H221" s="36">
        <f>SUMIFS(СВЦЭМ!$G$34:$G$777,СВЦЭМ!$A$34:$A$777,$A221,СВЦЭМ!$B$33:$B$776,H$213)+'СЕТ СН'!$F$15</f>
        <v>0</v>
      </c>
      <c r="I221" s="36">
        <f>SUMIFS(СВЦЭМ!$G$34:$G$777,СВЦЭМ!$A$34:$A$777,$A221,СВЦЭМ!$B$33:$B$776,I$213)+'СЕТ СН'!$F$15</f>
        <v>0</v>
      </c>
      <c r="J221" s="36">
        <f>SUMIFS(СВЦЭМ!$G$34:$G$777,СВЦЭМ!$A$34:$A$777,$A221,СВЦЭМ!$B$33:$B$776,J$213)+'СЕТ СН'!$F$15</f>
        <v>0</v>
      </c>
      <c r="K221" s="36">
        <f>SUMIFS(СВЦЭМ!$G$34:$G$777,СВЦЭМ!$A$34:$A$777,$A221,СВЦЭМ!$B$33:$B$776,K$213)+'СЕТ СН'!$F$15</f>
        <v>0</v>
      </c>
      <c r="L221" s="36">
        <f>SUMIFS(СВЦЭМ!$G$34:$G$777,СВЦЭМ!$A$34:$A$777,$A221,СВЦЭМ!$B$33:$B$776,L$213)+'СЕТ СН'!$F$15</f>
        <v>0</v>
      </c>
      <c r="M221" s="36">
        <f>SUMIFS(СВЦЭМ!$G$34:$G$777,СВЦЭМ!$A$34:$A$777,$A221,СВЦЭМ!$B$33:$B$776,M$213)+'СЕТ СН'!$F$15</f>
        <v>0</v>
      </c>
      <c r="N221" s="36">
        <f>SUMIFS(СВЦЭМ!$G$34:$G$777,СВЦЭМ!$A$34:$A$777,$A221,СВЦЭМ!$B$33:$B$776,N$213)+'СЕТ СН'!$F$15</f>
        <v>0</v>
      </c>
      <c r="O221" s="36">
        <f>SUMIFS(СВЦЭМ!$G$34:$G$777,СВЦЭМ!$A$34:$A$777,$A221,СВЦЭМ!$B$33:$B$776,O$213)+'СЕТ СН'!$F$15</f>
        <v>0</v>
      </c>
      <c r="P221" s="36">
        <f>SUMIFS(СВЦЭМ!$G$34:$G$777,СВЦЭМ!$A$34:$A$777,$A221,СВЦЭМ!$B$33:$B$776,P$213)+'СЕТ СН'!$F$15</f>
        <v>0</v>
      </c>
      <c r="Q221" s="36">
        <f>SUMIFS(СВЦЭМ!$G$34:$G$777,СВЦЭМ!$A$34:$A$777,$A221,СВЦЭМ!$B$33:$B$776,Q$213)+'СЕТ СН'!$F$15</f>
        <v>0</v>
      </c>
      <c r="R221" s="36">
        <f>SUMIFS(СВЦЭМ!$G$34:$G$777,СВЦЭМ!$A$34:$A$777,$A221,СВЦЭМ!$B$33:$B$776,R$213)+'СЕТ СН'!$F$15</f>
        <v>0</v>
      </c>
      <c r="S221" s="36">
        <f>SUMIFS(СВЦЭМ!$G$34:$G$777,СВЦЭМ!$A$34:$A$777,$A221,СВЦЭМ!$B$33:$B$776,S$213)+'СЕТ СН'!$F$15</f>
        <v>0</v>
      </c>
      <c r="T221" s="36">
        <f>SUMIFS(СВЦЭМ!$G$34:$G$777,СВЦЭМ!$A$34:$A$777,$A221,СВЦЭМ!$B$33:$B$776,T$213)+'СЕТ СН'!$F$15</f>
        <v>0</v>
      </c>
      <c r="U221" s="36">
        <f>SUMIFS(СВЦЭМ!$G$34:$G$777,СВЦЭМ!$A$34:$A$777,$A221,СВЦЭМ!$B$33:$B$776,U$213)+'СЕТ СН'!$F$15</f>
        <v>0</v>
      </c>
      <c r="V221" s="36">
        <f>SUMIFS(СВЦЭМ!$G$34:$G$777,СВЦЭМ!$A$34:$A$777,$A221,СВЦЭМ!$B$33:$B$776,V$213)+'СЕТ СН'!$F$15</f>
        <v>0</v>
      </c>
      <c r="W221" s="36">
        <f>SUMIFS(СВЦЭМ!$G$34:$G$777,СВЦЭМ!$A$34:$A$777,$A221,СВЦЭМ!$B$33:$B$776,W$213)+'СЕТ СН'!$F$15</f>
        <v>0</v>
      </c>
      <c r="X221" s="36">
        <f>SUMIFS(СВЦЭМ!$G$34:$G$777,СВЦЭМ!$A$34:$A$777,$A221,СВЦЭМ!$B$33:$B$776,X$213)+'СЕТ СН'!$F$15</f>
        <v>0</v>
      </c>
      <c r="Y221" s="36">
        <f>SUMIFS(СВЦЭМ!$G$34:$G$777,СВЦЭМ!$A$34:$A$777,$A221,СВЦЭМ!$B$33:$B$776,Y$213)+'СЕТ СН'!$F$15</f>
        <v>0</v>
      </c>
    </row>
    <row r="222" spans="1:27" ht="15.75" hidden="1" x14ac:dyDescent="0.2">
      <c r="A222" s="35">
        <f t="shared" si="6"/>
        <v>43870</v>
      </c>
      <c r="B222" s="36">
        <f>SUMIFS(СВЦЭМ!$G$34:$G$777,СВЦЭМ!$A$34:$A$777,$A222,СВЦЭМ!$B$33:$B$776,B$213)+'СЕТ СН'!$F$15</f>
        <v>0</v>
      </c>
      <c r="C222" s="36">
        <f>SUMIFS(СВЦЭМ!$G$34:$G$777,СВЦЭМ!$A$34:$A$777,$A222,СВЦЭМ!$B$33:$B$776,C$213)+'СЕТ СН'!$F$15</f>
        <v>0</v>
      </c>
      <c r="D222" s="36">
        <f>SUMIFS(СВЦЭМ!$G$34:$G$777,СВЦЭМ!$A$34:$A$777,$A222,СВЦЭМ!$B$33:$B$776,D$213)+'СЕТ СН'!$F$15</f>
        <v>0</v>
      </c>
      <c r="E222" s="36">
        <f>SUMIFS(СВЦЭМ!$G$34:$G$777,СВЦЭМ!$A$34:$A$777,$A222,СВЦЭМ!$B$33:$B$776,E$213)+'СЕТ СН'!$F$15</f>
        <v>0</v>
      </c>
      <c r="F222" s="36">
        <f>SUMIFS(СВЦЭМ!$G$34:$G$777,СВЦЭМ!$A$34:$A$777,$A222,СВЦЭМ!$B$33:$B$776,F$213)+'СЕТ СН'!$F$15</f>
        <v>0</v>
      </c>
      <c r="G222" s="36">
        <f>SUMIFS(СВЦЭМ!$G$34:$G$777,СВЦЭМ!$A$34:$A$777,$A222,СВЦЭМ!$B$33:$B$776,G$213)+'СЕТ СН'!$F$15</f>
        <v>0</v>
      </c>
      <c r="H222" s="36">
        <f>SUMIFS(СВЦЭМ!$G$34:$G$777,СВЦЭМ!$A$34:$A$777,$A222,СВЦЭМ!$B$33:$B$776,H$213)+'СЕТ СН'!$F$15</f>
        <v>0</v>
      </c>
      <c r="I222" s="36">
        <f>SUMIFS(СВЦЭМ!$G$34:$G$777,СВЦЭМ!$A$34:$A$777,$A222,СВЦЭМ!$B$33:$B$776,I$213)+'СЕТ СН'!$F$15</f>
        <v>0</v>
      </c>
      <c r="J222" s="36">
        <f>SUMIFS(СВЦЭМ!$G$34:$G$777,СВЦЭМ!$A$34:$A$777,$A222,СВЦЭМ!$B$33:$B$776,J$213)+'СЕТ СН'!$F$15</f>
        <v>0</v>
      </c>
      <c r="K222" s="36">
        <f>SUMIFS(СВЦЭМ!$G$34:$G$777,СВЦЭМ!$A$34:$A$777,$A222,СВЦЭМ!$B$33:$B$776,K$213)+'СЕТ СН'!$F$15</f>
        <v>0</v>
      </c>
      <c r="L222" s="36">
        <f>SUMIFS(СВЦЭМ!$G$34:$G$777,СВЦЭМ!$A$34:$A$777,$A222,СВЦЭМ!$B$33:$B$776,L$213)+'СЕТ СН'!$F$15</f>
        <v>0</v>
      </c>
      <c r="M222" s="36">
        <f>SUMIFS(СВЦЭМ!$G$34:$G$777,СВЦЭМ!$A$34:$A$777,$A222,СВЦЭМ!$B$33:$B$776,M$213)+'СЕТ СН'!$F$15</f>
        <v>0</v>
      </c>
      <c r="N222" s="36">
        <f>SUMIFS(СВЦЭМ!$G$34:$G$777,СВЦЭМ!$A$34:$A$777,$A222,СВЦЭМ!$B$33:$B$776,N$213)+'СЕТ СН'!$F$15</f>
        <v>0</v>
      </c>
      <c r="O222" s="36">
        <f>SUMIFS(СВЦЭМ!$G$34:$G$777,СВЦЭМ!$A$34:$A$777,$A222,СВЦЭМ!$B$33:$B$776,O$213)+'СЕТ СН'!$F$15</f>
        <v>0</v>
      </c>
      <c r="P222" s="36">
        <f>SUMIFS(СВЦЭМ!$G$34:$G$777,СВЦЭМ!$A$34:$A$777,$A222,СВЦЭМ!$B$33:$B$776,P$213)+'СЕТ СН'!$F$15</f>
        <v>0</v>
      </c>
      <c r="Q222" s="36">
        <f>SUMIFS(СВЦЭМ!$G$34:$G$777,СВЦЭМ!$A$34:$A$777,$A222,СВЦЭМ!$B$33:$B$776,Q$213)+'СЕТ СН'!$F$15</f>
        <v>0</v>
      </c>
      <c r="R222" s="36">
        <f>SUMIFS(СВЦЭМ!$G$34:$G$777,СВЦЭМ!$A$34:$A$777,$A222,СВЦЭМ!$B$33:$B$776,R$213)+'СЕТ СН'!$F$15</f>
        <v>0</v>
      </c>
      <c r="S222" s="36">
        <f>SUMIFS(СВЦЭМ!$G$34:$G$777,СВЦЭМ!$A$34:$A$777,$A222,СВЦЭМ!$B$33:$B$776,S$213)+'СЕТ СН'!$F$15</f>
        <v>0</v>
      </c>
      <c r="T222" s="36">
        <f>SUMIFS(СВЦЭМ!$G$34:$G$777,СВЦЭМ!$A$34:$A$777,$A222,СВЦЭМ!$B$33:$B$776,T$213)+'СЕТ СН'!$F$15</f>
        <v>0</v>
      </c>
      <c r="U222" s="36">
        <f>SUMIFS(СВЦЭМ!$G$34:$G$777,СВЦЭМ!$A$34:$A$777,$A222,СВЦЭМ!$B$33:$B$776,U$213)+'СЕТ СН'!$F$15</f>
        <v>0</v>
      </c>
      <c r="V222" s="36">
        <f>SUMIFS(СВЦЭМ!$G$34:$G$777,СВЦЭМ!$A$34:$A$777,$A222,СВЦЭМ!$B$33:$B$776,V$213)+'СЕТ СН'!$F$15</f>
        <v>0</v>
      </c>
      <c r="W222" s="36">
        <f>SUMIFS(СВЦЭМ!$G$34:$G$777,СВЦЭМ!$A$34:$A$777,$A222,СВЦЭМ!$B$33:$B$776,W$213)+'СЕТ СН'!$F$15</f>
        <v>0</v>
      </c>
      <c r="X222" s="36">
        <f>SUMIFS(СВЦЭМ!$G$34:$G$777,СВЦЭМ!$A$34:$A$777,$A222,СВЦЭМ!$B$33:$B$776,X$213)+'СЕТ СН'!$F$15</f>
        <v>0</v>
      </c>
      <c r="Y222" s="36">
        <f>SUMIFS(СВЦЭМ!$G$34:$G$777,СВЦЭМ!$A$34:$A$777,$A222,СВЦЭМ!$B$33:$B$776,Y$213)+'СЕТ СН'!$F$15</f>
        <v>0</v>
      </c>
    </row>
    <row r="223" spans="1:27" ht="15.75" hidden="1" x14ac:dyDescent="0.2">
      <c r="A223" s="35">
        <f t="shared" si="6"/>
        <v>43871</v>
      </c>
      <c r="B223" s="36">
        <f>SUMIFS(СВЦЭМ!$G$34:$G$777,СВЦЭМ!$A$34:$A$777,$A223,СВЦЭМ!$B$33:$B$776,B$213)+'СЕТ СН'!$F$15</f>
        <v>0</v>
      </c>
      <c r="C223" s="36">
        <f>SUMIFS(СВЦЭМ!$G$34:$G$777,СВЦЭМ!$A$34:$A$777,$A223,СВЦЭМ!$B$33:$B$776,C$213)+'СЕТ СН'!$F$15</f>
        <v>0</v>
      </c>
      <c r="D223" s="36">
        <f>SUMIFS(СВЦЭМ!$G$34:$G$777,СВЦЭМ!$A$34:$A$777,$A223,СВЦЭМ!$B$33:$B$776,D$213)+'СЕТ СН'!$F$15</f>
        <v>0</v>
      </c>
      <c r="E223" s="36">
        <f>SUMIFS(СВЦЭМ!$G$34:$G$777,СВЦЭМ!$A$34:$A$777,$A223,СВЦЭМ!$B$33:$B$776,E$213)+'СЕТ СН'!$F$15</f>
        <v>0</v>
      </c>
      <c r="F223" s="36">
        <f>SUMIFS(СВЦЭМ!$G$34:$G$777,СВЦЭМ!$A$34:$A$777,$A223,СВЦЭМ!$B$33:$B$776,F$213)+'СЕТ СН'!$F$15</f>
        <v>0</v>
      </c>
      <c r="G223" s="36">
        <f>SUMIFS(СВЦЭМ!$G$34:$G$777,СВЦЭМ!$A$34:$A$777,$A223,СВЦЭМ!$B$33:$B$776,G$213)+'СЕТ СН'!$F$15</f>
        <v>0</v>
      </c>
      <c r="H223" s="36">
        <f>SUMIFS(СВЦЭМ!$G$34:$G$777,СВЦЭМ!$A$34:$A$777,$A223,СВЦЭМ!$B$33:$B$776,H$213)+'СЕТ СН'!$F$15</f>
        <v>0</v>
      </c>
      <c r="I223" s="36">
        <f>SUMIFS(СВЦЭМ!$G$34:$G$777,СВЦЭМ!$A$34:$A$777,$A223,СВЦЭМ!$B$33:$B$776,I$213)+'СЕТ СН'!$F$15</f>
        <v>0</v>
      </c>
      <c r="J223" s="36">
        <f>SUMIFS(СВЦЭМ!$G$34:$G$777,СВЦЭМ!$A$34:$A$777,$A223,СВЦЭМ!$B$33:$B$776,J$213)+'СЕТ СН'!$F$15</f>
        <v>0</v>
      </c>
      <c r="K223" s="36">
        <f>SUMIFS(СВЦЭМ!$G$34:$G$777,СВЦЭМ!$A$34:$A$777,$A223,СВЦЭМ!$B$33:$B$776,K$213)+'СЕТ СН'!$F$15</f>
        <v>0</v>
      </c>
      <c r="L223" s="36">
        <f>SUMIFS(СВЦЭМ!$G$34:$G$777,СВЦЭМ!$A$34:$A$777,$A223,СВЦЭМ!$B$33:$B$776,L$213)+'СЕТ СН'!$F$15</f>
        <v>0</v>
      </c>
      <c r="M223" s="36">
        <f>SUMIFS(СВЦЭМ!$G$34:$G$777,СВЦЭМ!$A$34:$A$777,$A223,СВЦЭМ!$B$33:$B$776,M$213)+'СЕТ СН'!$F$15</f>
        <v>0</v>
      </c>
      <c r="N223" s="36">
        <f>SUMIFS(СВЦЭМ!$G$34:$G$777,СВЦЭМ!$A$34:$A$777,$A223,СВЦЭМ!$B$33:$B$776,N$213)+'СЕТ СН'!$F$15</f>
        <v>0</v>
      </c>
      <c r="O223" s="36">
        <f>SUMIFS(СВЦЭМ!$G$34:$G$777,СВЦЭМ!$A$34:$A$777,$A223,СВЦЭМ!$B$33:$B$776,O$213)+'СЕТ СН'!$F$15</f>
        <v>0</v>
      </c>
      <c r="P223" s="36">
        <f>SUMIFS(СВЦЭМ!$G$34:$G$777,СВЦЭМ!$A$34:$A$777,$A223,СВЦЭМ!$B$33:$B$776,P$213)+'СЕТ СН'!$F$15</f>
        <v>0</v>
      </c>
      <c r="Q223" s="36">
        <f>SUMIFS(СВЦЭМ!$G$34:$G$777,СВЦЭМ!$A$34:$A$777,$A223,СВЦЭМ!$B$33:$B$776,Q$213)+'СЕТ СН'!$F$15</f>
        <v>0</v>
      </c>
      <c r="R223" s="36">
        <f>SUMIFS(СВЦЭМ!$G$34:$G$777,СВЦЭМ!$A$34:$A$777,$A223,СВЦЭМ!$B$33:$B$776,R$213)+'СЕТ СН'!$F$15</f>
        <v>0</v>
      </c>
      <c r="S223" s="36">
        <f>SUMIFS(СВЦЭМ!$G$34:$G$777,СВЦЭМ!$A$34:$A$777,$A223,СВЦЭМ!$B$33:$B$776,S$213)+'СЕТ СН'!$F$15</f>
        <v>0</v>
      </c>
      <c r="T223" s="36">
        <f>SUMIFS(СВЦЭМ!$G$34:$G$777,СВЦЭМ!$A$34:$A$777,$A223,СВЦЭМ!$B$33:$B$776,T$213)+'СЕТ СН'!$F$15</f>
        <v>0</v>
      </c>
      <c r="U223" s="36">
        <f>SUMIFS(СВЦЭМ!$G$34:$G$777,СВЦЭМ!$A$34:$A$777,$A223,СВЦЭМ!$B$33:$B$776,U$213)+'СЕТ СН'!$F$15</f>
        <v>0</v>
      </c>
      <c r="V223" s="36">
        <f>SUMIFS(СВЦЭМ!$G$34:$G$777,СВЦЭМ!$A$34:$A$777,$A223,СВЦЭМ!$B$33:$B$776,V$213)+'СЕТ СН'!$F$15</f>
        <v>0</v>
      </c>
      <c r="W223" s="36">
        <f>SUMIFS(СВЦЭМ!$G$34:$G$777,СВЦЭМ!$A$34:$A$777,$A223,СВЦЭМ!$B$33:$B$776,W$213)+'СЕТ СН'!$F$15</f>
        <v>0</v>
      </c>
      <c r="X223" s="36">
        <f>SUMIFS(СВЦЭМ!$G$34:$G$777,СВЦЭМ!$A$34:$A$777,$A223,СВЦЭМ!$B$33:$B$776,X$213)+'СЕТ СН'!$F$15</f>
        <v>0</v>
      </c>
      <c r="Y223" s="36">
        <f>SUMIFS(СВЦЭМ!$G$34:$G$777,СВЦЭМ!$A$34:$A$777,$A223,СВЦЭМ!$B$33:$B$776,Y$213)+'СЕТ СН'!$F$15</f>
        <v>0</v>
      </c>
    </row>
    <row r="224" spans="1:27" ht="15.75" hidden="1" x14ac:dyDescent="0.2">
      <c r="A224" s="35">
        <f t="shared" si="6"/>
        <v>43872</v>
      </c>
      <c r="B224" s="36">
        <f>SUMIFS(СВЦЭМ!$G$34:$G$777,СВЦЭМ!$A$34:$A$777,$A224,СВЦЭМ!$B$33:$B$776,B$213)+'СЕТ СН'!$F$15</f>
        <v>0</v>
      </c>
      <c r="C224" s="36">
        <f>SUMIFS(СВЦЭМ!$G$34:$G$777,СВЦЭМ!$A$34:$A$777,$A224,СВЦЭМ!$B$33:$B$776,C$213)+'СЕТ СН'!$F$15</f>
        <v>0</v>
      </c>
      <c r="D224" s="36">
        <f>SUMIFS(СВЦЭМ!$G$34:$G$777,СВЦЭМ!$A$34:$A$777,$A224,СВЦЭМ!$B$33:$B$776,D$213)+'СЕТ СН'!$F$15</f>
        <v>0</v>
      </c>
      <c r="E224" s="36">
        <f>SUMIFS(СВЦЭМ!$G$34:$G$777,СВЦЭМ!$A$34:$A$777,$A224,СВЦЭМ!$B$33:$B$776,E$213)+'СЕТ СН'!$F$15</f>
        <v>0</v>
      </c>
      <c r="F224" s="36">
        <f>SUMIFS(СВЦЭМ!$G$34:$G$777,СВЦЭМ!$A$34:$A$777,$A224,СВЦЭМ!$B$33:$B$776,F$213)+'СЕТ СН'!$F$15</f>
        <v>0</v>
      </c>
      <c r="G224" s="36">
        <f>SUMIFS(СВЦЭМ!$G$34:$G$777,СВЦЭМ!$A$34:$A$777,$A224,СВЦЭМ!$B$33:$B$776,G$213)+'СЕТ СН'!$F$15</f>
        <v>0</v>
      </c>
      <c r="H224" s="36">
        <f>SUMIFS(СВЦЭМ!$G$34:$G$777,СВЦЭМ!$A$34:$A$777,$A224,СВЦЭМ!$B$33:$B$776,H$213)+'СЕТ СН'!$F$15</f>
        <v>0</v>
      </c>
      <c r="I224" s="36">
        <f>SUMIFS(СВЦЭМ!$G$34:$G$777,СВЦЭМ!$A$34:$A$777,$A224,СВЦЭМ!$B$33:$B$776,I$213)+'СЕТ СН'!$F$15</f>
        <v>0</v>
      </c>
      <c r="J224" s="36">
        <f>SUMIFS(СВЦЭМ!$G$34:$G$777,СВЦЭМ!$A$34:$A$777,$A224,СВЦЭМ!$B$33:$B$776,J$213)+'СЕТ СН'!$F$15</f>
        <v>0</v>
      </c>
      <c r="K224" s="36">
        <f>SUMIFS(СВЦЭМ!$G$34:$G$777,СВЦЭМ!$A$34:$A$777,$A224,СВЦЭМ!$B$33:$B$776,K$213)+'СЕТ СН'!$F$15</f>
        <v>0</v>
      </c>
      <c r="L224" s="36">
        <f>SUMIFS(СВЦЭМ!$G$34:$G$777,СВЦЭМ!$A$34:$A$777,$A224,СВЦЭМ!$B$33:$B$776,L$213)+'СЕТ СН'!$F$15</f>
        <v>0</v>
      </c>
      <c r="M224" s="36">
        <f>SUMIFS(СВЦЭМ!$G$34:$G$777,СВЦЭМ!$A$34:$A$777,$A224,СВЦЭМ!$B$33:$B$776,M$213)+'СЕТ СН'!$F$15</f>
        <v>0</v>
      </c>
      <c r="N224" s="36">
        <f>SUMIFS(СВЦЭМ!$G$34:$G$777,СВЦЭМ!$A$34:$A$777,$A224,СВЦЭМ!$B$33:$B$776,N$213)+'СЕТ СН'!$F$15</f>
        <v>0</v>
      </c>
      <c r="O224" s="36">
        <f>SUMIFS(СВЦЭМ!$G$34:$G$777,СВЦЭМ!$A$34:$A$777,$A224,СВЦЭМ!$B$33:$B$776,O$213)+'СЕТ СН'!$F$15</f>
        <v>0</v>
      </c>
      <c r="P224" s="36">
        <f>SUMIFS(СВЦЭМ!$G$34:$G$777,СВЦЭМ!$A$34:$A$777,$A224,СВЦЭМ!$B$33:$B$776,P$213)+'СЕТ СН'!$F$15</f>
        <v>0</v>
      </c>
      <c r="Q224" s="36">
        <f>SUMIFS(СВЦЭМ!$G$34:$G$777,СВЦЭМ!$A$34:$A$777,$A224,СВЦЭМ!$B$33:$B$776,Q$213)+'СЕТ СН'!$F$15</f>
        <v>0</v>
      </c>
      <c r="R224" s="36">
        <f>SUMIFS(СВЦЭМ!$G$34:$G$777,СВЦЭМ!$A$34:$A$777,$A224,СВЦЭМ!$B$33:$B$776,R$213)+'СЕТ СН'!$F$15</f>
        <v>0</v>
      </c>
      <c r="S224" s="36">
        <f>SUMIFS(СВЦЭМ!$G$34:$G$777,СВЦЭМ!$A$34:$A$777,$A224,СВЦЭМ!$B$33:$B$776,S$213)+'СЕТ СН'!$F$15</f>
        <v>0</v>
      </c>
      <c r="T224" s="36">
        <f>SUMIFS(СВЦЭМ!$G$34:$G$777,СВЦЭМ!$A$34:$A$777,$A224,СВЦЭМ!$B$33:$B$776,T$213)+'СЕТ СН'!$F$15</f>
        <v>0</v>
      </c>
      <c r="U224" s="36">
        <f>SUMIFS(СВЦЭМ!$G$34:$G$777,СВЦЭМ!$A$34:$A$777,$A224,СВЦЭМ!$B$33:$B$776,U$213)+'СЕТ СН'!$F$15</f>
        <v>0</v>
      </c>
      <c r="V224" s="36">
        <f>SUMIFS(СВЦЭМ!$G$34:$G$777,СВЦЭМ!$A$34:$A$777,$A224,СВЦЭМ!$B$33:$B$776,V$213)+'СЕТ СН'!$F$15</f>
        <v>0</v>
      </c>
      <c r="W224" s="36">
        <f>SUMIFS(СВЦЭМ!$G$34:$G$777,СВЦЭМ!$A$34:$A$777,$A224,СВЦЭМ!$B$33:$B$776,W$213)+'СЕТ СН'!$F$15</f>
        <v>0</v>
      </c>
      <c r="X224" s="36">
        <f>SUMIFS(СВЦЭМ!$G$34:$G$777,СВЦЭМ!$A$34:$A$777,$A224,СВЦЭМ!$B$33:$B$776,X$213)+'СЕТ СН'!$F$15</f>
        <v>0</v>
      </c>
      <c r="Y224" s="36">
        <f>SUMIFS(СВЦЭМ!$G$34:$G$777,СВЦЭМ!$A$34:$A$777,$A224,СВЦЭМ!$B$33:$B$776,Y$213)+'СЕТ СН'!$F$15</f>
        <v>0</v>
      </c>
    </row>
    <row r="225" spans="1:25" ht="15.75" hidden="1" x14ac:dyDescent="0.2">
      <c r="A225" s="35">
        <f t="shared" si="6"/>
        <v>43873</v>
      </c>
      <c r="B225" s="36">
        <f>SUMIFS(СВЦЭМ!$G$34:$G$777,СВЦЭМ!$A$34:$A$777,$A225,СВЦЭМ!$B$33:$B$776,B$213)+'СЕТ СН'!$F$15</f>
        <v>0</v>
      </c>
      <c r="C225" s="36">
        <f>SUMIFS(СВЦЭМ!$G$34:$G$777,СВЦЭМ!$A$34:$A$777,$A225,СВЦЭМ!$B$33:$B$776,C$213)+'СЕТ СН'!$F$15</f>
        <v>0</v>
      </c>
      <c r="D225" s="36">
        <f>SUMIFS(СВЦЭМ!$G$34:$G$777,СВЦЭМ!$A$34:$A$777,$A225,СВЦЭМ!$B$33:$B$776,D$213)+'СЕТ СН'!$F$15</f>
        <v>0</v>
      </c>
      <c r="E225" s="36">
        <f>SUMIFS(СВЦЭМ!$G$34:$G$777,СВЦЭМ!$A$34:$A$777,$A225,СВЦЭМ!$B$33:$B$776,E$213)+'СЕТ СН'!$F$15</f>
        <v>0</v>
      </c>
      <c r="F225" s="36">
        <f>SUMIFS(СВЦЭМ!$G$34:$G$777,СВЦЭМ!$A$34:$A$777,$A225,СВЦЭМ!$B$33:$B$776,F$213)+'СЕТ СН'!$F$15</f>
        <v>0</v>
      </c>
      <c r="G225" s="36">
        <f>SUMIFS(СВЦЭМ!$G$34:$G$777,СВЦЭМ!$A$34:$A$777,$A225,СВЦЭМ!$B$33:$B$776,G$213)+'СЕТ СН'!$F$15</f>
        <v>0</v>
      </c>
      <c r="H225" s="36">
        <f>SUMIFS(СВЦЭМ!$G$34:$G$777,СВЦЭМ!$A$34:$A$777,$A225,СВЦЭМ!$B$33:$B$776,H$213)+'СЕТ СН'!$F$15</f>
        <v>0</v>
      </c>
      <c r="I225" s="36">
        <f>SUMIFS(СВЦЭМ!$G$34:$G$777,СВЦЭМ!$A$34:$A$777,$A225,СВЦЭМ!$B$33:$B$776,I$213)+'СЕТ СН'!$F$15</f>
        <v>0</v>
      </c>
      <c r="J225" s="36">
        <f>SUMIFS(СВЦЭМ!$G$34:$G$777,СВЦЭМ!$A$34:$A$777,$A225,СВЦЭМ!$B$33:$B$776,J$213)+'СЕТ СН'!$F$15</f>
        <v>0</v>
      </c>
      <c r="K225" s="36">
        <f>SUMIFS(СВЦЭМ!$G$34:$G$777,СВЦЭМ!$A$34:$A$777,$A225,СВЦЭМ!$B$33:$B$776,K$213)+'СЕТ СН'!$F$15</f>
        <v>0</v>
      </c>
      <c r="L225" s="36">
        <f>SUMIFS(СВЦЭМ!$G$34:$G$777,СВЦЭМ!$A$34:$A$777,$A225,СВЦЭМ!$B$33:$B$776,L$213)+'СЕТ СН'!$F$15</f>
        <v>0</v>
      </c>
      <c r="M225" s="36">
        <f>SUMIFS(СВЦЭМ!$G$34:$G$777,СВЦЭМ!$A$34:$A$777,$A225,СВЦЭМ!$B$33:$B$776,M$213)+'СЕТ СН'!$F$15</f>
        <v>0</v>
      </c>
      <c r="N225" s="36">
        <f>SUMIFS(СВЦЭМ!$G$34:$G$777,СВЦЭМ!$A$34:$A$777,$A225,СВЦЭМ!$B$33:$B$776,N$213)+'СЕТ СН'!$F$15</f>
        <v>0</v>
      </c>
      <c r="O225" s="36">
        <f>SUMIFS(СВЦЭМ!$G$34:$G$777,СВЦЭМ!$A$34:$A$777,$A225,СВЦЭМ!$B$33:$B$776,O$213)+'СЕТ СН'!$F$15</f>
        <v>0</v>
      </c>
      <c r="P225" s="36">
        <f>SUMIFS(СВЦЭМ!$G$34:$G$777,СВЦЭМ!$A$34:$A$777,$A225,СВЦЭМ!$B$33:$B$776,P$213)+'СЕТ СН'!$F$15</f>
        <v>0</v>
      </c>
      <c r="Q225" s="36">
        <f>SUMIFS(СВЦЭМ!$G$34:$G$777,СВЦЭМ!$A$34:$A$777,$A225,СВЦЭМ!$B$33:$B$776,Q$213)+'СЕТ СН'!$F$15</f>
        <v>0</v>
      </c>
      <c r="R225" s="36">
        <f>SUMIFS(СВЦЭМ!$G$34:$G$777,СВЦЭМ!$A$34:$A$777,$A225,СВЦЭМ!$B$33:$B$776,R$213)+'СЕТ СН'!$F$15</f>
        <v>0</v>
      </c>
      <c r="S225" s="36">
        <f>SUMIFS(СВЦЭМ!$G$34:$G$777,СВЦЭМ!$A$34:$A$777,$A225,СВЦЭМ!$B$33:$B$776,S$213)+'СЕТ СН'!$F$15</f>
        <v>0</v>
      </c>
      <c r="T225" s="36">
        <f>SUMIFS(СВЦЭМ!$G$34:$G$777,СВЦЭМ!$A$34:$A$777,$A225,СВЦЭМ!$B$33:$B$776,T$213)+'СЕТ СН'!$F$15</f>
        <v>0</v>
      </c>
      <c r="U225" s="36">
        <f>SUMIFS(СВЦЭМ!$G$34:$G$777,СВЦЭМ!$A$34:$A$777,$A225,СВЦЭМ!$B$33:$B$776,U$213)+'СЕТ СН'!$F$15</f>
        <v>0</v>
      </c>
      <c r="V225" s="36">
        <f>SUMIFS(СВЦЭМ!$G$34:$G$777,СВЦЭМ!$A$34:$A$777,$A225,СВЦЭМ!$B$33:$B$776,V$213)+'СЕТ СН'!$F$15</f>
        <v>0</v>
      </c>
      <c r="W225" s="36">
        <f>SUMIFS(СВЦЭМ!$G$34:$G$777,СВЦЭМ!$A$34:$A$777,$A225,СВЦЭМ!$B$33:$B$776,W$213)+'СЕТ СН'!$F$15</f>
        <v>0</v>
      </c>
      <c r="X225" s="36">
        <f>SUMIFS(СВЦЭМ!$G$34:$G$777,СВЦЭМ!$A$34:$A$777,$A225,СВЦЭМ!$B$33:$B$776,X$213)+'СЕТ СН'!$F$15</f>
        <v>0</v>
      </c>
      <c r="Y225" s="36">
        <f>SUMIFS(СВЦЭМ!$G$34:$G$777,СВЦЭМ!$A$34:$A$777,$A225,СВЦЭМ!$B$33:$B$776,Y$213)+'СЕТ СН'!$F$15</f>
        <v>0</v>
      </c>
    </row>
    <row r="226" spans="1:25" ht="15.75" hidden="1" x14ac:dyDescent="0.2">
      <c r="A226" s="35">
        <f t="shared" si="6"/>
        <v>43874</v>
      </c>
      <c r="B226" s="36">
        <f>SUMIFS(СВЦЭМ!$G$34:$G$777,СВЦЭМ!$A$34:$A$777,$A226,СВЦЭМ!$B$33:$B$776,B$213)+'СЕТ СН'!$F$15</f>
        <v>0</v>
      </c>
      <c r="C226" s="36">
        <f>SUMIFS(СВЦЭМ!$G$34:$G$777,СВЦЭМ!$A$34:$A$777,$A226,СВЦЭМ!$B$33:$B$776,C$213)+'СЕТ СН'!$F$15</f>
        <v>0</v>
      </c>
      <c r="D226" s="36">
        <f>SUMIFS(СВЦЭМ!$G$34:$G$777,СВЦЭМ!$A$34:$A$777,$A226,СВЦЭМ!$B$33:$B$776,D$213)+'СЕТ СН'!$F$15</f>
        <v>0</v>
      </c>
      <c r="E226" s="36">
        <f>SUMIFS(СВЦЭМ!$G$34:$G$777,СВЦЭМ!$A$34:$A$777,$A226,СВЦЭМ!$B$33:$B$776,E$213)+'СЕТ СН'!$F$15</f>
        <v>0</v>
      </c>
      <c r="F226" s="36">
        <f>SUMIFS(СВЦЭМ!$G$34:$G$777,СВЦЭМ!$A$34:$A$777,$A226,СВЦЭМ!$B$33:$B$776,F$213)+'СЕТ СН'!$F$15</f>
        <v>0</v>
      </c>
      <c r="G226" s="36">
        <f>SUMIFS(СВЦЭМ!$G$34:$G$777,СВЦЭМ!$A$34:$A$777,$A226,СВЦЭМ!$B$33:$B$776,G$213)+'СЕТ СН'!$F$15</f>
        <v>0</v>
      </c>
      <c r="H226" s="36">
        <f>SUMIFS(СВЦЭМ!$G$34:$G$777,СВЦЭМ!$A$34:$A$777,$A226,СВЦЭМ!$B$33:$B$776,H$213)+'СЕТ СН'!$F$15</f>
        <v>0</v>
      </c>
      <c r="I226" s="36">
        <f>SUMIFS(СВЦЭМ!$G$34:$G$777,СВЦЭМ!$A$34:$A$777,$A226,СВЦЭМ!$B$33:$B$776,I$213)+'СЕТ СН'!$F$15</f>
        <v>0</v>
      </c>
      <c r="J226" s="36">
        <f>SUMIFS(СВЦЭМ!$G$34:$G$777,СВЦЭМ!$A$34:$A$777,$A226,СВЦЭМ!$B$33:$B$776,J$213)+'СЕТ СН'!$F$15</f>
        <v>0</v>
      </c>
      <c r="K226" s="36">
        <f>SUMIFS(СВЦЭМ!$G$34:$G$777,СВЦЭМ!$A$34:$A$777,$A226,СВЦЭМ!$B$33:$B$776,K$213)+'СЕТ СН'!$F$15</f>
        <v>0</v>
      </c>
      <c r="L226" s="36">
        <f>SUMIFS(СВЦЭМ!$G$34:$G$777,СВЦЭМ!$A$34:$A$777,$A226,СВЦЭМ!$B$33:$B$776,L$213)+'СЕТ СН'!$F$15</f>
        <v>0</v>
      </c>
      <c r="M226" s="36">
        <f>SUMIFS(СВЦЭМ!$G$34:$G$777,СВЦЭМ!$A$34:$A$777,$A226,СВЦЭМ!$B$33:$B$776,M$213)+'СЕТ СН'!$F$15</f>
        <v>0</v>
      </c>
      <c r="N226" s="36">
        <f>SUMIFS(СВЦЭМ!$G$34:$G$777,СВЦЭМ!$A$34:$A$777,$A226,СВЦЭМ!$B$33:$B$776,N$213)+'СЕТ СН'!$F$15</f>
        <v>0</v>
      </c>
      <c r="O226" s="36">
        <f>SUMIFS(СВЦЭМ!$G$34:$G$777,СВЦЭМ!$A$34:$A$777,$A226,СВЦЭМ!$B$33:$B$776,O$213)+'СЕТ СН'!$F$15</f>
        <v>0</v>
      </c>
      <c r="P226" s="36">
        <f>SUMIFS(СВЦЭМ!$G$34:$G$777,СВЦЭМ!$A$34:$A$777,$A226,СВЦЭМ!$B$33:$B$776,P$213)+'СЕТ СН'!$F$15</f>
        <v>0</v>
      </c>
      <c r="Q226" s="36">
        <f>SUMIFS(СВЦЭМ!$G$34:$G$777,СВЦЭМ!$A$34:$A$777,$A226,СВЦЭМ!$B$33:$B$776,Q$213)+'СЕТ СН'!$F$15</f>
        <v>0</v>
      </c>
      <c r="R226" s="36">
        <f>SUMIFS(СВЦЭМ!$G$34:$G$777,СВЦЭМ!$A$34:$A$777,$A226,СВЦЭМ!$B$33:$B$776,R$213)+'СЕТ СН'!$F$15</f>
        <v>0</v>
      </c>
      <c r="S226" s="36">
        <f>SUMIFS(СВЦЭМ!$G$34:$G$777,СВЦЭМ!$A$34:$A$777,$A226,СВЦЭМ!$B$33:$B$776,S$213)+'СЕТ СН'!$F$15</f>
        <v>0</v>
      </c>
      <c r="T226" s="36">
        <f>SUMIFS(СВЦЭМ!$G$34:$G$777,СВЦЭМ!$A$34:$A$777,$A226,СВЦЭМ!$B$33:$B$776,T$213)+'СЕТ СН'!$F$15</f>
        <v>0</v>
      </c>
      <c r="U226" s="36">
        <f>SUMIFS(СВЦЭМ!$G$34:$G$777,СВЦЭМ!$A$34:$A$777,$A226,СВЦЭМ!$B$33:$B$776,U$213)+'СЕТ СН'!$F$15</f>
        <v>0</v>
      </c>
      <c r="V226" s="36">
        <f>SUMIFS(СВЦЭМ!$G$34:$G$777,СВЦЭМ!$A$34:$A$777,$A226,СВЦЭМ!$B$33:$B$776,V$213)+'СЕТ СН'!$F$15</f>
        <v>0</v>
      </c>
      <c r="W226" s="36">
        <f>SUMIFS(СВЦЭМ!$G$34:$G$777,СВЦЭМ!$A$34:$A$777,$A226,СВЦЭМ!$B$33:$B$776,W$213)+'СЕТ СН'!$F$15</f>
        <v>0</v>
      </c>
      <c r="X226" s="36">
        <f>SUMIFS(СВЦЭМ!$G$34:$G$777,СВЦЭМ!$A$34:$A$777,$A226,СВЦЭМ!$B$33:$B$776,X$213)+'СЕТ СН'!$F$15</f>
        <v>0</v>
      </c>
      <c r="Y226" s="36">
        <f>SUMIFS(СВЦЭМ!$G$34:$G$777,СВЦЭМ!$A$34:$A$777,$A226,СВЦЭМ!$B$33:$B$776,Y$213)+'СЕТ СН'!$F$15</f>
        <v>0</v>
      </c>
    </row>
    <row r="227" spans="1:25" ht="15.75" hidden="1" x14ac:dyDescent="0.2">
      <c r="A227" s="35">
        <f t="shared" si="6"/>
        <v>43875</v>
      </c>
      <c r="B227" s="36">
        <f>SUMIFS(СВЦЭМ!$G$34:$G$777,СВЦЭМ!$A$34:$A$777,$A227,СВЦЭМ!$B$33:$B$776,B$213)+'СЕТ СН'!$F$15</f>
        <v>0</v>
      </c>
      <c r="C227" s="36">
        <f>SUMIFS(СВЦЭМ!$G$34:$G$777,СВЦЭМ!$A$34:$A$777,$A227,СВЦЭМ!$B$33:$B$776,C$213)+'СЕТ СН'!$F$15</f>
        <v>0</v>
      </c>
      <c r="D227" s="36">
        <f>SUMIFS(СВЦЭМ!$G$34:$G$777,СВЦЭМ!$A$34:$A$777,$A227,СВЦЭМ!$B$33:$B$776,D$213)+'СЕТ СН'!$F$15</f>
        <v>0</v>
      </c>
      <c r="E227" s="36">
        <f>SUMIFS(СВЦЭМ!$G$34:$G$777,СВЦЭМ!$A$34:$A$777,$A227,СВЦЭМ!$B$33:$B$776,E$213)+'СЕТ СН'!$F$15</f>
        <v>0</v>
      </c>
      <c r="F227" s="36">
        <f>SUMIFS(СВЦЭМ!$G$34:$G$777,СВЦЭМ!$A$34:$A$777,$A227,СВЦЭМ!$B$33:$B$776,F$213)+'СЕТ СН'!$F$15</f>
        <v>0</v>
      </c>
      <c r="G227" s="36">
        <f>SUMIFS(СВЦЭМ!$G$34:$G$777,СВЦЭМ!$A$34:$A$777,$A227,СВЦЭМ!$B$33:$B$776,G$213)+'СЕТ СН'!$F$15</f>
        <v>0</v>
      </c>
      <c r="H227" s="36">
        <f>SUMIFS(СВЦЭМ!$G$34:$G$777,СВЦЭМ!$A$34:$A$777,$A227,СВЦЭМ!$B$33:$B$776,H$213)+'СЕТ СН'!$F$15</f>
        <v>0</v>
      </c>
      <c r="I227" s="36">
        <f>SUMIFS(СВЦЭМ!$G$34:$G$777,СВЦЭМ!$A$34:$A$777,$A227,СВЦЭМ!$B$33:$B$776,I$213)+'СЕТ СН'!$F$15</f>
        <v>0</v>
      </c>
      <c r="J227" s="36">
        <f>SUMIFS(СВЦЭМ!$G$34:$G$777,СВЦЭМ!$A$34:$A$777,$A227,СВЦЭМ!$B$33:$B$776,J$213)+'СЕТ СН'!$F$15</f>
        <v>0</v>
      </c>
      <c r="K227" s="36">
        <f>SUMIFS(СВЦЭМ!$G$34:$G$777,СВЦЭМ!$A$34:$A$777,$A227,СВЦЭМ!$B$33:$B$776,K$213)+'СЕТ СН'!$F$15</f>
        <v>0</v>
      </c>
      <c r="L227" s="36">
        <f>SUMIFS(СВЦЭМ!$G$34:$G$777,СВЦЭМ!$A$34:$A$777,$A227,СВЦЭМ!$B$33:$B$776,L$213)+'СЕТ СН'!$F$15</f>
        <v>0</v>
      </c>
      <c r="M227" s="36">
        <f>SUMIFS(СВЦЭМ!$G$34:$G$777,СВЦЭМ!$A$34:$A$777,$A227,СВЦЭМ!$B$33:$B$776,M$213)+'СЕТ СН'!$F$15</f>
        <v>0</v>
      </c>
      <c r="N227" s="36">
        <f>SUMIFS(СВЦЭМ!$G$34:$G$777,СВЦЭМ!$A$34:$A$777,$A227,СВЦЭМ!$B$33:$B$776,N$213)+'СЕТ СН'!$F$15</f>
        <v>0</v>
      </c>
      <c r="O227" s="36">
        <f>SUMIFS(СВЦЭМ!$G$34:$G$777,СВЦЭМ!$A$34:$A$777,$A227,СВЦЭМ!$B$33:$B$776,O$213)+'СЕТ СН'!$F$15</f>
        <v>0</v>
      </c>
      <c r="P227" s="36">
        <f>SUMIFS(СВЦЭМ!$G$34:$G$777,СВЦЭМ!$A$34:$A$777,$A227,СВЦЭМ!$B$33:$B$776,P$213)+'СЕТ СН'!$F$15</f>
        <v>0</v>
      </c>
      <c r="Q227" s="36">
        <f>SUMIFS(СВЦЭМ!$G$34:$G$777,СВЦЭМ!$A$34:$A$777,$A227,СВЦЭМ!$B$33:$B$776,Q$213)+'СЕТ СН'!$F$15</f>
        <v>0</v>
      </c>
      <c r="R227" s="36">
        <f>SUMIFS(СВЦЭМ!$G$34:$G$777,СВЦЭМ!$A$34:$A$777,$A227,СВЦЭМ!$B$33:$B$776,R$213)+'СЕТ СН'!$F$15</f>
        <v>0</v>
      </c>
      <c r="S227" s="36">
        <f>SUMIFS(СВЦЭМ!$G$34:$G$777,СВЦЭМ!$A$34:$A$777,$A227,СВЦЭМ!$B$33:$B$776,S$213)+'СЕТ СН'!$F$15</f>
        <v>0</v>
      </c>
      <c r="T227" s="36">
        <f>SUMIFS(СВЦЭМ!$G$34:$G$777,СВЦЭМ!$A$34:$A$777,$A227,СВЦЭМ!$B$33:$B$776,T$213)+'СЕТ СН'!$F$15</f>
        <v>0</v>
      </c>
      <c r="U227" s="36">
        <f>SUMIFS(СВЦЭМ!$G$34:$G$777,СВЦЭМ!$A$34:$A$777,$A227,СВЦЭМ!$B$33:$B$776,U$213)+'СЕТ СН'!$F$15</f>
        <v>0</v>
      </c>
      <c r="V227" s="36">
        <f>SUMIFS(СВЦЭМ!$G$34:$G$777,СВЦЭМ!$A$34:$A$777,$A227,СВЦЭМ!$B$33:$B$776,V$213)+'СЕТ СН'!$F$15</f>
        <v>0</v>
      </c>
      <c r="W227" s="36">
        <f>SUMIFS(СВЦЭМ!$G$34:$G$777,СВЦЭМ!$A$34:$A$777,$A227,СВЦЭМ!$B$33:$B$776,W$213)+'СЕТ СН'!$F$15</f>
        <v>0</v>
      </c>
      <c r="X227" s="36">
        <f>SUMIFS(СВЦЭМ!$G$34:$G$777,СВЦЭМ!$A$34:$A$777,$A227,СВЦЭМ!$B$33:$B$776,X$213)+'СЕТ СН'!$F$15</f>
        <v>0</v>
      </c>
      <c r="Y227" s="36">
        <f>SUMIFS(СВЦЭМ!$G$34:$G$777,СВЦЭМ!$A$34:$A$777,$A227,СВЦЭМ!$B$33:$B$776,Y$213)+'СЕТ СН'!$F$15</f>
        <v>0</v>
      </c>
    </row>
    <row r="228" spans="1:25" ht="15.75" hidden="1" x14ac:dyDescent="0.2">
      <c r="A228" s="35">
        <f t="shared" si="6"/>
        <v>43876</v>
      </c>
      <c r="B228" s="36">
        <f>SUMIFS(СВЦЭМ!$G$34:$G$777,СВЦЭМ!$A$34:$A$777,$A228,СВЦЭМ!$B$33:$B$776,B$213)+'СЕТ СН'!$F$15</f>
        <v>0</v>
      </c>
      <c r="C228" s="36">
        <f>SUMIFS(СВЦЭМ!$G$34:$G$777,СВЦЭМ!$A$34:$A$777,$A228,СВЦЭМ!$B$33:$B$776,C$213)+'СЕТ СН'!$F$15</f>
        <v>0</v>
      </c>
      <c r="D228" s="36">
        <f>SUMIFS(СВЦЭМ!$G$34:$G$777,СВЦЭМ!$A$34:$A$777,$A228,СВЦЭМ!$B$33:$B$776,D$213)+'СЕТ СН'!$F$15</f>
        <v>0</v>
      </c>
      <c r="E228" s="36">
        <f>SUMIFS(СВЦЭМ!$G$34:$G$777,СВЦЭМ!$A$34:$A$777,$A228,СВЦЭМ!$B$33:$B$776,E$213)+'СЕТ СН'!$F$15</f>
        <v>0</v>
      </c>
      <c r="F228" s="36">
        <f>SUMIFS(СВЦЭМ!$G$34:$G$777,СВЦЭМ!$A$34:$A$777,$A228,СВЦЭМ!$B$33:$B$776,F$213)+'СЕТ СН'!$F$15</f>
        <v>0</v>
      </c>
      <c r="G228" s="36">
        <f>SUMIFS(СВЦЭМ!$G$34:$G$777,СВЦЭМ!$A$34:$A$777,$A228,СВЦЭМ!$B$33:$B$776,G$213)+'СЕТ СН'!$F$15</f>
        <v>0</v>
      </c>
      <c r="H228" s="36">
        <f>SUMIFS(СВЦЭМ!$G$34:$G$777,СВЦЭМ!$A$34:$A$777,$A228,СВЦЭМ!$B$33:$B$776,H$213)+'СЕТ СН'!$F$15</f>
        <v>0</v>
      </c>
      <c r="I228" s="36">
        <f>SUMIFS(СВЦЭМ!$G$34:$G$777,СВЦЭМ!$A$34:$A$777,$A228,СВЦЭМ!$B$33:$B$776,I$213)+'СЕТ СН'!$F$15</f>
        <v>0</v>
      </c>
      <c r="J228" s="36">
        <f>SUMIFS(СВЦЭМ!$G$34:$G$777,СВЦЭМ!$A$34:$A$777,$A228,СВЦЭМ!$B$33:$B$776,J$213)+'СЕТ СН'!$F$15</f>
        <v>0</v>
      </c>
      <c r="K228" s="36">
        <f>SUMIFS(СВЦЭМ!$G$34:$G$777,СВЦЭМ!$A$34:$A$777,$A228,СВЦЭМ!$B$33:$B$776,K$213)+'СЕТ СН'!$F$15</f>
        <v>0</v>
      </c>
      <c r="L228" s="36">
        <f>SUMIFS(СВЦЭМ!$G$34:$G$777,СВЦЭМ!$A$34:$A$777,$A228,СВЦЭМ!$B$33:$B$776,L$213)+'СЕТ СН'!$F$15</f>
        <v>0</v>
      </c>
      <c r="M228" s="36">
        <f>SUMIFS(СВЦЭМ!$G$34:$G$777,СВЦЭМ!$A$34:$A$777,$A228,СВЦЭМ!$B$33:$B$776,M$213)+'СЕТ СН'!$F$15</f>
        <v>0</v>
      </c>
      <c r="N228" s="36">
        <f>SUMIFS(СВЦЭМ!$G$34:$G$777,СВЦЭМ!$A$34:$A$777,$A228,СВЦЭМ!$B$33:$B$776,N$213)+'СЕТ СН'!$F$15</f>
        <v>0</v>
      </c>
      <c r="O228" s="36">
        <f>SUMIFS(СВЦЭМ!$G$34:$G$777,СВЦЭМ!$A$34:$A$777,$A228,СВЦЭМ!$B$33:$B$776,O$213)+'СЕТ СН'!$F$15</f>
        <v>0</v>
      </c>
      <c r="P228" s="36">
        <f>SUMIFS(СВЦЭМ!$G$34:$G$777,СВЦЭМ!$A$34:$A$777,$A228,СВЦЭМ!$B$33:$B$776,P$213)+'СЕТ СН'!$F$15</f>
        <v>0</v>
      </c>
      <c r="Q228" s="36">
        <f>SUMIFS(СВЦЭМ!$G$34:$G$777,СВЦЭМ!$A$34:$A$777,$A228,СВЦЭМ!$B$33:$B$776,Q$213)+'СЕТ СН'!$F$15</f>
        <v>0</v>
      </c>
      <c r="R228" s="36">
        <f>SUMIFS(СВЦЭМ!$G$34:$G$777,СВЦЭМ!$A$34:$A$777,$A228,СВЦЭМ!$B$33:$B$776,R$213)+'СЕТ СН'!$F$15</f>
        <v>0</v>
      </c>
      <c r="S228" s="36">
        <f>SUMIFS(СВЦЭМ!$G$34:$G$777,СВЦЭМ!$A$34:$A$777,$A228,СВЦЭМ!$B$33:$B$776,S$213)+'СЕТ СН'!$F$15</f>
        <v>0</v>
      </c>
      <c r="T228" s="36">
        <f>SUMIFS(СВЦЭМ!$G$34:$G$777,СВЦЭМ!$A$34:$A$777,$A228,СВЦЭМ!$B$33:$B$776,T$213)+'СЕТ СН'!$F$15</f>
        <v>0</v>
      </c>
      <c r="U228" s="36">
        <f>SUMIFS(СВЦЭМ!$G$34:$G$777,СВЦЭМ!$A$34:$A$777,$A228,СВЦЭМ!$B$33:$B$776,U$213)+'СЕТ СН'!$F$15</f>
        <v>0</v>
      </c>
      <c r="V228" s="36">
        <f>SUMIFS(СВЦЭМ!$G$34:$G$777,СВЦЭМ!$A$34:$A$777,$A228,СВЦЭМ!$B$33:$B$776,V$213)+'СЕТ СН'!$F$15</f>
        <v>0</v>
      </c>
      <c r="W228" s="36">
        <f>SUMIFS(СВЦЭМ!$G$34:$G$777,СВЦЭМ!$A$34:$A$777,$A228,СВЦЭМ!$B$33:$B$776,W$213)+'СЕТ СН'!$F$15</f>
        <v>0</v>
      </c>
      <c r="X228" s="36">
        <f>SUMIFS(СВЦЭМ!$G$34:$G$777,СВЦЭМ!$A$34:$A$777,$A228,СВЦЭМ!$B$33:$B$776,X$213)+'СЕТ СН'!$F$15</f>
        <v>0</v>
      </c>
      <c r="Y228" s="36">
        <f>SUMIFS(СВЦЭМ!$G$34:$G$777,СВЦЭМ!$A$34:$A$777,$A228,СВЦЭМ!$B$33:$B$776,Y$213)+'СЕТ СН'!$F$15</f>
        <v>0</v>
      </c>
    </row>
    <row r="229" spans="1:25" ht="15.75" hidden="1" x14ac:dyDescent="0.2">
      <c r="A229" s="35">
        <f t="shared" si="6"/>
        <v>43877</v>
      </c>
      <c r="B229" s="36">
        <f>SUMIFS(СВЦЭМ!$G$34:$G$777,СВЦЭМ!$A$34:$A$777,$A229,СВЦЭМ!$B$33:$B$776,B$213)+'СЕТ СН'!$F$15</f>
        <v>0</v>
      </c>
      <c r="C229" s="36">
        <f>SUMIFS(СВЦЭМ!$G$34:$G$777,СВЦЭМ!$A$34:$A$777,$A229,СВЦЭМ!$B$33:$B$776,C$213)+'СЕТ СН'!$F$15</f>
        <v>0</v>
      </c>
      <c r="D229" s="36">
        <f>SUMIFS(СВЦЭМ!$G$34:$G$777,СВЦЭМ!$A$34:$A$777,$A229,СВЦЭМ!$B$33:$B$776,D$213)+'СЕТ СН'!$F$15</f>
        <v>0</v>
      </c>
      <c r="E229" s="36">
        <f>SUMIFS(СВЦЭМ!$G$34:$G$777,СВЦЭМ!$A$34:$A$777,$A229,СВЦЭМ!$B$33:$B$776,E$213)+'СЕТ СН'!$F$15</f>
        <v>0</v>
      </c>
      <c r="F229" s="36">
        <f>SUMIFS(СВЦЭМ!$G$34:$G$777,СВЦЭМ!$A$34:$A$777,$A229,СВЦЭМ!$B$33:$B$776,F$213)+'СЕТ СН'!$F$15</f>
        <v>0</v>
      </c>
      <c r="G229" s="36">
        <f>SUMIFS(СВЦЭМ!$G$34:$G$777,СВЦЭМ!$A$34:$A$777,$A229,СВЦЭМ!$B$33:$B$776,G$213)+'СЕТ СН'!$F$15</f>
        <v>0</v>
      </c>
      <c r="H229" s="36">
        <f>SUMIFS(СВЦЭМ!$G$34:$G$777,СВЦЭМ!$A$34:$A$777,$A229,СВЦЭМ!$B$33:$B$776,H$213)+'СЕТ СН'!$F$15</f>
        <v>0</v>
      </c>
      <c r="I229" s="36">
        <f>SUMIFS(СВЦЭМ!$G$34:$G$777,СВЦЭМ!$A$34:$A$777,$A229,СВЦЭМ!$B$33:$B$776,I$213)+'СЕТ СН'!$F$15</f>
        <v>0</v>
      </c>
      <c r="J229" s="36">
        <f>SUMIFS(СВЦЭМ!$G$34:$G$777,СВЦЭМ!$A$34:$A$777,$A229,СВЦЭМ!$B$33:$B$776,J$213)+'СЕТ СН'!$F$15</f>
        <v>0</v>
      </c>
      <c r="K229" s="36">
        <f>SUMIFS(СВЦЭМ!$G$34:$G$777,СВЦЭМ!$A$34:$A$777,$A229,СВЦЭМ!$B$33:$B$776,K$213)+'СЕТ СН'!$F$15</f>
        <v>0</v>
      </c>
      <c r="L229" s="36">
        <f>SUMIFS(СВЦЭМ!$G$34:$G$777,СВЦЭМ!$A$34:$A$777,$A229,СВЦЭМ!$B$33:$B$776,L$213)+'СЕТ СН'!$F$15</f>
        <v>0</v>
      </c>
      <c r="M229" s="36">
        <f>SUMIFS(СВЦЭМ!$G$34:$G$777,СВЦЭМ!$A$34:$A$777,$A229,СВЦЭМ!$B$33:$B$776,M$213)+'СЕТ СН'!$F$15</f>
        <v>0</v>
      </c>
      <c r="N229" s="36">
        <f>SUMIFS(СВЦЭМ!$G$34:$G$777,СВЦЭМ!$A$34:$A$777,$A229,СВЦЭМ!$B$33:$B$776,N$213)+'СЕТ СН'!$F$15</f>
        <v>0</v>
      </c>
      <c r="O229" s="36">
        <f>SUMIFS(СВЦЭМ!$G$34:$G$777,СВЦЭМ!$A$34:$A$777,$A229,СВЦЭМ!$B$33:$B$776,O$213)+'СЕТ СН'!$F$15</f>
        <v>0</v>
      </c>
      <c r="P229" s="36">
        <f>SUMIFS(СВЦЭМ!$G$34:$G$777,СВЦЭМ!$A$34:$A$777,$A229,СВЦЭМ!$B$33:$B$776,P$213)+'СЕТ СН'!$F$15</f>
        <v>0</v>
      </c>
      <c r="Q229" s="36">
        <f>SUMIFS(СВЦЭМ!$G$34:$G$777,СВЦЭМ!$A$34:$A$777,$A229,СВЦЭМ!$B$33:$B$776,Q$213)+'СЕТ СН'!$F$15</f>
        <v>0</v>
      </c>
      <c r="R229" s="36">
        <f>SUMIFS(СВЦЭМ!$G$34:$G$777,СВЦЭМ!$A$34:$A$777,$A229,СВЦЭМ!$B$33:$B$776,R$213)+'СЕТ СН'!$F$15</f>
        <v>0</v>
      </c>
      <c r="S229" s="36">
        <f>SUMIFS(СВЦЭМ!$G$34:$G$777,СВЦЭМ!$A$34:$A$777,$A229,СВЦЭМ!$B$33:$B$776,S$213)+'СЕТ СН'!$F$15</f>
        <v>0</v>
      </c>
      <c r="T229" s="36">
        <f>SUMIFS(СВЦЭМ!$G$34:$G$777,СВЦЭМ!$A$34:$A$777,$A229,СВЦЭМ!$B$33:$B$776,T$213)+'СЕТ СН'!$F$15</f>
        <v>0</v>
      </c>
      <c r="U229" s="36">
        <f>SUMIFS(СВЦЭМ!$G$34:$G$777,СВЦЭМ!$A$34:$A$777,$A229,СВЦЭМ!$B$33:$B$776,U$213)+'СЕТ СН'!$F$15</f>
        <v>0</v>
      </c>
      <c r="V229" s="36">
        <f>SUMIFS(СВЦЭМ!$G$34:$G$777,СВЦЭМ!$A$34:$A$777,$A229,СВЦЭМ!$B$33:$B$776,V$213)+'СЕТ СН'!$F$15</f>
        <v>0</v>
      </c>
      <c r="W229" s="36">
        <f>SUMIFS(СВЦЭМ!$G$34:$G$777,СВЦЭМ!$A$34:$A$777,$A229,СВЦЭМ!$B$33:$B$776,W$213)+'СЕТ СН'!$F$15</f>
        <v>0</v>
      </c>
      <c r="X229" s="36">
        <f>SUMIFS(СВЦЭМ!$G$34:$G$777,СВЦЭМ!$A$34:$A$777,$A229,СВЦЭМ!$B$33:$B$776,X$213)+'СЕТ СН'!$F$15</f>
        <v>0</v>
      </c>
      <c r="Y229" s="36">
        <f>SUMIFS(СВЦЭМ!$G$34:$G$777,СВЦЭМ!$A$34:$A$777,$A229,СВЦЭМ!$B$33:$B$776,Y$213)+'СЕТ СН'!$F$15</f>
        <v>0</v>
      </c>
    </row>
    <row r="230" spans="1:25" ht="15.75" hidden="1" x14ac:dyDescent="0.2">
      <c r="A230" s="35">
        <f t="shared" si="6"/>
        <v>43878</v>
      </c>
      <c r="B230" s="36">
        <f>SUMIFS(СВЦЭМ!$G$34:$G$777,СВЦЭМ!$A$34:$A$777,$A230,СВЦЭМ!$B$33:$B$776,B$213)+'СЕТ СН'!$F$15</f>
        <v>0</v>
      </c>
      <c r="C230" s="36">
        <f>SUMIFS(СВЦЭМ!$G$34:$G$777,СВЦЭМ!$A$34:$A$777,$A230,СВЦЭМ!$B$33:$B$776,C$213)+'СЕТ СН'!$F$15</f>
        <v>0</v>
      </c>
      <c r="D230" s="36">
        <f>SUMIFS(СВЦЭМ!$G$34:$G$777,СВЦЭМ!$A$34:$A$777,$A230,СВЦЭМ!$B$33:$B$776,D$213)+'СЕТ СН'!$F$15</f>
        <v>0</v>
      </c>
      <c r="E230" s="36">
        <f>SUMIFS(СВЦЭМ!$G$34:$G$777,СВЦЭМ!$A$34:$A$777,$A230,СВЦЭМ!$B$33:$B$776,E$213)+'СЕТ СН'!$F$15</f>
        <v>0</v>
      </c>
      <c r="F230" s="36">
        <f>SUMIFS(СВЦЭМ!$G$34:$G$777,СВЦЭМ!$A$34:$A$777,$A230,СВЦЭМ!$B$33:$B$776,F$213)+'СЕТ СН'!$F$15</f>
        <v>0</v>
      </c>
      <c r="G230" s="36">
        <f>SUMIFS(СВЦЭМ!$G$34:$G$777,СВЦЭМ!$A$34:$A$777,$A230,СВЦЭМ!$B$33:$B$776,G$213)+'СЕТ СН'!$F$15</f>
        <v>0</v>
      </c>
      <c r="H230" s="36">
        <f>SUMIFS(СВЦЭМ!$G$34:$G$777,СВЦЭМ!$A$34:$A$777,$A230,СВЦЭМ!$B$33:$B$776,H$213)+'СЕТ СН'!$F$15</f>
        <v>0</v>
      </c>
      <c r="I230" s="36">
        <f>SUMIFS(СВЦЭМ!$G$34:$G$777,СВЦЭМ!$A$34:$A$777,$A230,СВЦЭМ!$B$33:$B$776,I$213)+'СЕТ СН'!$F$15</f>
        <v>0</v>
      </c>
      <c r="J230" s="36">
        <f>SUMIFS(СВЦЭМ!$G$34:$G$777,СВЦЭМ!$A$34:$A$777,$A230,СВЦЭМ!$B$33:$B$776,J$213)+'СЕТ СН'!$F$15</f>
        <v>0</v>
      </c>
      <c r="K230" s="36">
        <f>SUMIFS(СВЦЭМ!$G$34:$G$777,СВЦЭМ!$A$34:$A$777,$A230,СВЦЭМ!$B$33:$B$776,K$213)+'СЕТ СН'!$F$15</f>
        <v>0</v>
      </c>
      <c r="L230" s="36">
        <f>SUMIFS(СВЦЭМ!$G$34:$G$777,СВЦЭМ!$A$34:$A$777,$A230,СВЦЭМ!$B$33:$B$776,L$213)+'СЕТ СН'!$F$15</f>
        <v>0</v>
      </c>
      <c r="M230" s="36">
        <f>SUMIFS(СВЦЭМ!$G$34:$G$777,СВЦЭМ!$A$34:$A$777,$A230,СВЦЭМ!$B$33:$B$776,M$213)+'СЕТ СН'!$F$15</f>
        <v>0</v>
      </c>
      <c r="N230" s="36">
        <f>SUMIFS(СВЦЭМ!$G$34:$G$777,СВЦЭМ!$A$34:$A$777,$A230,СВЦЭМ!$B$33:$B$776,N$213)+'СЕТ СН'!$F$15</f>
        <v>0</v>
      </c>
      <c r="O230" s="36">
        <f>SUMIFS(СВЦЭМ!$G$34:$G$777,СВЦЭМ!$A$34:$A$777,$A230,СВЦЭМ!$B$33:$B$776,O$213)+'СЕТ СН'!$F$15</f>
        <v>0</v>
      </c>
      <c r="P230" s="36">
        <f>SUMIFS(СВЦЭМ!$G$34:$G$777,СВЦЭМ!$A$34:$A$777,$A230,СВЦЭМ!$B$33:$B$776,P$213)+'СЕТ СН'!$F$15</f>
        <v>0</v>
      </c>
      <c r="Q230" s="36">
        <f>SUMIFS(СВЦЭМ!$G$34:$G$777,СВЦЭМ!$A$34:$A$777,$A230,СВЦЭМ!$B$33:$B$776,Q$213)+'СЕТ СН'!$F$15</f>
        <v>0</v>
      </c>
      <c r="R230" s="36">
        <f>SUMIFS(СВЦЭМ!$G$34:$G$777,СВЦЭМ!$A$34:$A$777,$A230,СВЦЭМ!$B$33:$B$776,R$213)+'СЕТ СН'!$F$15</f>
        <v>0</v>
      </c>
      <c r="S230" s="36">
        <f>SUMIFS(СВЦЭМ!$G$34:$G$777,СВЦЭМ!$A$34:$A$777,$A230,СВЦЭМ!$B$33:$B$776,S$213)+'СЕТ СН'!$F$15</f>
        <v>0</v>
      </c>
      <c r="T230" s="36">
        <f>SUMIFS(СВЦЭМ!$G$34:$G$777,СВЦЭМ!$A$34:$A$777,$A230,СВЦЭМ!$B$33:$B$776,T$213)+'СЕТ СН'!$F$15</f>
        <v>0</v>
      </c>
      <c r="U230" s="36">
        <f>SUMIFS(СВЦЭМ!$G$34:$G$777,СВЦЭМ!$A$34:$A$777,$A230,СВЦЭМ!$B$33:$B$776,U$213)+'СЕТ СН'!$F$15</f>
        <v>0</v>
      </c>
      <c r="V230" s="36">
        <f>SUMIFS(СВЦЭМ!$G$34:$G$777,СВЦЭМ!$A$34:$A$777,$A230,СВЦЭМ!$B$33:$B$776,V$213)+'СЕТ СН'!$F$15</f>
        <v>0</v>
      </c>
      <c r="W230" s="36">
        <f>SUMIFS(СВЦЭМ!$G$34:$G$777,СВЦЭМ!$A$34:$A$777,$A230,СВЦЭМ!$B$33:$B$776,W$213)+'СЕТ СН'!$F$15</f>
        <v>0</v>
      </c>
      <c r="X230" s="36">
        <f>SUMIFS(СВЦЭМ!$G$34:$G$777,СВЦЭМ!$A$34:$A$777,$A230,СВЦЭМ!$B$33:$B$776,X$213)+'СЕТ СН'!$F$15</f>
        <v>0</v>
      </c>
      <c r="Y230" s="36">
        <f>SUMIFS(СВЦЭМ!$G$34:$G$777,СВЦЭМ!$A$34:$A$777,$A230,СВЦЭМ!$B$33:$B$776,Y$213)+'СЕТ СН'!$F$15</f>
        <v>0</v>
      </c>
    </row>
    <row r="231" spans="1:25" ht="15.75" hidden="1" x14ac:dyDescent="0.2">
      <c r="A231" s="35">
        <f t="shared" si="6"/>
        <v>43879</v>
      </c>
      <c r="B231" s="36">
        <f>SUMIFS(СВЦЭМ!$G$34:$G$777,СВЦЭМ!$A$34:$A$777,$A231,СВЦЭМ!$B$33:$B$776,B$213)+'СЕТ СН'!$F$15</f>
        <v>0</v>
      </c>
      <c r="C231" s="36">
        <f>SUMIFS(СВЦЭМ!$G$34:$G$777,СВЦЭМ!$A$34:$A$777,$A231,СВЦЭМ!$B$33:$B$776,C$213)+'СЕТ СН'!$F$15</f>
        <v>0</v>
      </c>
      <c r="D231" s="36">
        <f>SUMIFS(СВЦЭМ!$G$34:$G$777,СВЦЭМ!$A$34:$A$777,$A231,СВЦЭМ!$B$33:$B$776,D$213)+'СЕТ СН'!$F$15</f>
        <v>0</v>
      </c>
      <c r="E231" s="36">
        <f>SUMIFS(СВЦЭМ!$G$34:$G$777,СВЦЭМ!$A$34:$A$777,$A231,СВЦЭМ!$B$33:$B$776,E$213)+'СЕТ СН'!$F$15</f>
        <v>0</v>
      </c>
      <c r="F231" s="36">
        <f>SUMIFS(СВЦЭМ!$G$34:$G$777,СВЦЭМ!$A$34:$A$777,$A231,СВЦЭМ!$B$33:$B$776,F$213)+'СЕТ СН'!$F$15</f>
        <v>0</v>
      </c>
      <c r="G231" s="36">
        <f>SUMIFS(СВЦЭМ!$G$34:$G$777,СВЦЭМ!$A$34:$A$777,$A231,СВЦЭМ!$B$33:$B$776,G$213)+'СЕТ СН'!$F$15</f>
        <v>0</v>
      </c>
      <c r="H231" s="36">
        <f>SUMIFS(СВЦЭМ!$G$34:$G$777,СВЦЭМ!$A$34:$A$777,$A231,СВЦЭМ!$B$33:$B$776,H$213)+'СЕТ СН'!$F$15</f>
        <v>0</v>
      </c>
      <c r="I231" s="36">
        <f>SUMIFS(СВЦЭМ!$G$34:$G$777,СВЦЭМ!$A$34:$A$777,$A231,СВЦЭМ!$B$33:$B$776,I$213)+'СЕТ СН'!$F$15</f>
        <v>0</v>
      </c>
      <c r="J231" s="36">
        <f>SUMIFS(СВЦЭМ!$G$34:$G$777,СВЦЭМ!$A$34:$A$777,$A231,СВЦЭМ!$B$33:$B$776,J$213)+'СЕТ СН'!$F$15</f>
        <v>0</v>
      </c>
      <c r="K231" s="36">
        <f>SUMIFS(СВЦЭМ!$G$34:$G$777,СВЦЭМ!$A$34:$A$777,$A231,СВЦЭМ!$B$33:$B$776,K$213)+'СЕТ СН'!$F$15</f>
        <v>0</v>
      </c>
      <c r="L231" s="36">
        <f>SUMIFS(СВЦЭМ!$G$34:$G$777,СВЦЭМ!$A$34:$A$777,$A231,СВЦЭМ!$B$33:$B$776,L$213)+'СЕТ СН'!$F$15</f>
        <v>0</v>
      </c>
      <c r="M231" s="36">
        <f>SUMIFS(СВЦЭМ!$G$34:$G$777,СВЦЭМ!$A$34:$A$777,$A231,СВЦЭМ!$B$33:$B$776,M$213)+'СЕТ СН'!$F$15</f>
        <v>0</v>
      </c>
      <c r="N231" s="36">
        <f>SUMIFS(СВЦЭМ!$G$34:$G$777,СВЦЭМ!$A$34:$A$777,$A231,СВЦЭМ!$B$33:$B$776,N$213)+'СЕТ СН'!$F$15</f>
        <v>0</v>
      </c>
      <c r="O231" s="36">
        <f>SUMIFS(СВЦЭМ!$G$34:$G$777,СВЦЭМ!$A$34:$A$777,$A231,СВЦЭМ!$B$33:$B$776,O$213)+'СЕТ СН'!$F$15</f>
        <v>0</v>
      </c>
      <c r="P231" s="36">
        <f>SUMIFS(СВЦЭМ!$G$34:$G$777,СВЦЭМ!$A$34:$A$777,$A231,СВЦЭМ!$B$33:$B$776,P$213)+'СЕТ СН'!$F$15</f>
        <v>0</v>
      </c>
      <c r="Q231" s="36">
        <f>SUMIFS(СВЦЭМ!$G$34:$G$777,СВЦЭМ!$A$34:$A$777,$A231,СВЦЭМ!$B$33:$B$776,Q$213)+'СЕТ СН'!$F$15</f>
        <v>0</v>
      </c>
      <c r="R231" s="36">
        <f>SUMIFS(СВЦЭМ!$G$34:$G$777,СВЦЭМ!$A$34:$A$777,$A231,СВЦЭМ!$B$33:$B$776,R$213)+'СЕТ СН'!$F$15</f>
        <v>0</v>
      </c>
      <c r="S231" s="36">
        <f>SUMIFS(СВЦЭМ!$G$34:$G$777,СВЦЭМ!$A$34:$A$777,$A231,СВЦЭМ!$B$33:$B$776,S$213)+'СЕТ СН'!$F$15</f>
        <v>0</v>
      </c>
      <c r="T231" s="36">
        <f>SUMIFS(СВЦЭМ!$G$34:$G$777,СВЦЭМ!$A$34:$A$777,$A231,СВЦЭМ!$B$33:$B$776,T$213)+'СЕТ СН'!$F$15</f>
        <v>0</v>
      </c>
      <c r="U231" s="36">
        <f>SUMIFS(СВЦЭМ!$G$34:$G$777,СВЦЭМ!$A$34:$A$777,$A231,СВЦЭМ!$B$33:$B$776,U$213)+'СЕТ СН'!$F$15</f>
        <v>0</v>
      </c>
      <c r="V231" s="36">
        <f>SUMIFS(СВЦЭМ!$G$34:$G$777,СВЦЭМ!$A$34:$A$777,$A231,СВЦЭМ!$B$33:$B$776,V$213)+'СЕТ СН'!$F$15</f>
        <v>0</v>
      </c>
      <c r="W231" s="36">
        <f>SUMIFS(СВЦЭМ!$G$34:$G$777,СВЦЭМ!$A$34:$A$777,$A231,СВЦЭМ!$B$33:$B$776,W$213)+'СЕТ СН'!$F$15</f>
        <v>0</v>
      </c>
      <c r="X231" s="36">
        <f>SUMIFS(СВЦЭМ!$G$34:$G$777,СВЦЭМ!$A$34:$A$777,$A231,СВЦЭМ!$B$33:$B$776,X$213)+'СЕТ СН'!$F$15</f>
        <v>0</v>
      </c>
      <c r="Y231" s="36">
        <f>SUMIFS(СВЦЭМ!$G$34:$G$777,СВЦЭМ!$A$34:$A$777,$A231,СВЦЭМ!$B$33:$B$776,Y$213)+'СЕТ СН'!$F$15</f>
        <v>0</v>
      </c>
    </row>
    <row r="232" spans="1:25" ht="15.75" hidden="1" x14ac:dyDescent="0.2">
      <c r="A232" s="35">
        <f t="shared" si="6"/>
        <v>43880</v>
      </c>
      <c r="B232" s="36">
        <f>SUMIFS(СВЦЭМ!$G$34:$G$777,СВЦЭМ!$A$34:$A$777,$A232,СВЦЭМ!$B$33:$B$776,B$213)+'СЕТ СН'!$F$15</f>
        <v>0</v>
      </c>
      <c r="C232" s="36">
        <f>SUMIFS(СВЦЭМ!$G$34:$G$777,СВЦЭМ!$A$34:$A$777,$A232,СВЦЭМ!$B$33:$B$776,C$213)+'СЕТ СН'!$F$15</f>
        <v>0</v>
      </c>
      <c r="D232" s="36">
        <f>SUMIFS(СВЦЭМ!$G$34:$G$777,СВЦЭМ!$A$34:$A$777,$A232,СВЦЭМ!$B$33:$B$776,D$213)+'СЕТ СН'!$F$15</f>
        <v>0</v>
      </c>
      <c r="E232" s="36">
        <f>SUMIFS(СВЦЭМ!$G$34:$G$777,СВЦЭМ!$A$34:$A$777,$A232,СВЦЭМ!$B$33:$B$776,E$213)+'СЕТ СН'!$F$15</f>
        <v>0</v>
      </c>
      <c r="F232" s="36">
        <f>SUMIFS(СВЦЭМ!$G$34:$G$777,СВЦЭМ!$A$34:$A$777,$A232,СВЦЭМ!$B$33:$B$776,F$213)+'СЕТ СН'!$F$15</f>
        <v>0</v>
      </c>
      <c r="G232" s="36">
        <f>SUMIFS(СВЦЭМ!$G$34:$G$777,СВЦЭМ!$A$34:$A$777,$A232,СВЦЭМ!$B$33:$B$776,G$213)+'СЕТ СН'!$F$15</f>
        <v>0</v>
      </c>
      <c r="H232" s="36">
        <f>SUMIFS(СВЦЭМ!$G$34:$G$777,СВЦЭМ!$A$34:$A$777,$A232,СВЦЭМ!$B$33:$B$776,H$213)+'СЕТ СН'!$F$15</f>
        <v>0</v>
      </c>
      <c r="I232" s="36">
        <f>SUMIFS(СВЦЭМ!$G$34:$G$777,СВЦЭМ!$A$34:$A$777,$A232,СВЦЭМ!$B$33:$B$776,I$213)+'СЕТ СН'!$F$15</f>
        <v>0</v>
      </c>
      <c r="J232" s="36">
        <f>SUMIFS(СВЦЭМ!$G$34:$G$777,СВЦЭМ!$A$34:$A$777,$A232,СВЦЭМ!$B$33:$B$776,J$213)+'СЕТ СН'!$F$15</f>
        <v>0</v>
      </c>
      <c r="K232" s="36">
        <f>SUMIFS(СВЦЭМ!$G$34:$G$777,СВЦЭМ!$A$34:$A$777,$A232,СВЦЭМ!$B$33:$B$776,K$213)+'СЕТ СН'!$F$15</f>
        <v>0</v>
      </c>
      <c r="L232" s="36">
        <f>SUMIFS(СВЦЭМ!$G$34:$G$777,СВЦЭМ!$A$34:$A$777,$A232,СВЦЭМ!$B$33:$B$776,L$213)+'СЕТ СН'!$F$15</f>
        <v>0</v>
      </c>
      <c r="M232" s="36">
        <f>SUMIFS(СВЦЭМ!$G$34:$G$777,СВЦЭМ!$A$34:$A$777,$A232,СВЦЭМ!$B$33:$B$776,M$213)+'СЕТ СН'!$F$15</f>
        <v>0</v>
      </c>
      <c r="N232" s="36">
        <f>SUMIFS(СВЦЭМ!$G$34:$G$777,СВЦЭМ!$A$34:$A$777,$A232,СВЦЭМ!$B$33:$B$776,N$213)+'СЕТ СН'!$F$15</f>
        <v>0</v>
      </c>
      <c r="O232" s="36">
        <f>SUMIFS(СВЦЭМ!$G$34:$G$777,СВЦЭМ!$A$34:$A$777,$A232,СВЦЭМ!$B$33:$B$776,O$213)+'СЕТ СН'!$F$15</f>
        <v>0</v>
      </c>
      <c r="P232" s="36">
        <f>SUMIFS(СВЦЭМ!$G$34:$G$777,СВЦЭМ!$A$34:$A$777,$A232,СВЦЭМ!$B$33:$B$776,P$213)+'СЕТ СН'!$F$15</f>
        <v>0</v>
      </c>
      <c r="Q232" s="36">
        <f>SUMIFS(СВЦЭМ!$G$34:$G$777,СВЦЭМ!$A$34:$A$777,$A232,СВЦЭМ!$B$33:$B$776,Q$213)+'СЕТ СН'!$F$15</f>
        <v>0</v>
      </c>
      <c r="R232" s="36">
        <f>SUMIFS(СВЦЭМ!$G$34:$G$777,СВЦЭМ!$A$34:$A$777,$A232,СВЦЭМ!$B$33:$B$776,R$213)+'СЕТ СН'!$F$15</f>
        <v>0</v>
      </c>
      <c r="S232" s="36">
        <f>SUMIFS(СВЦЭМ!$G$34:$G$777,СВЦЭМ!$A$34:$A$777,$A232,СВЦЭМ!$B$33:$B$776,S$213)+'СЕТ СН'!$F$15</f>
        <v>0</v>
      </c>
      <c r="T232" s="36">
        <f>SUMIFS(СВЦЭМ!$G$34:$G$777,СВЦЭМ!$A$34:$A$777,$A232,СВЦЭМ!$B$33:$B$776,T$213)+'СЕТ СН'!$F$15</f>
        <v>0</v>
      </c>
      <c r="U232" s="36">
        <f>SUMIFS(СВЦЭМ!$G$34:$G$777,СВЦЭМ!$A$34:$A$777,$A232,СВЦЭМ!$B$33:$B$776,U$213)+'СЕТ СН'!$F$15</f>
        <v>0</v>
      </c>
      <c r="V232" s="36">
        <f>SUMIFS(СВЦЭМ!$G$34:$G$777,СВЦЭМ!$A$34:$A$777,$A232,СВЦЭМ!$B$33:$B$776,V$213)+'СЕТ СН'!$F$15</f>
        <v>0</v>
      </c>
      <c r="W232" s="36">
        <f>SUMIFS(СВЦЭМ!$G$34:$G$777,СВЦЭМ!$A$34:$A$777,$A232,СВЦЭМ!$B$33:$B$776,W$213)+'СЕТ СН'!$F$15</f>
        <v>0</v>
      </c>
      <c r="X232" s="36">
        <f>SUMIFS(СВЦЭМ!$G$34:$G$777,СВЦЭМ!$A$34:$A$777,$A232,СВЦЭМ!$B$33:$B$776,X$213)+'СЕТ СН'!$F$15</f>
        <v>0</v>
      </c>
      <c r="Y232" s="36">
        <f>SUMIFS(СВЦЭМ!$G$34:$G$777,СВЦЭМ!$A$34:$A$777,$A232,СВЦЭМ!$B$33:$B$776,Y$213)+'СЕТ СН'!$F$15</f>
        <v>0</v>
      </c>
    </row>
    <row r="233" spans="1:25" ht="15.75" hidden="1" x14ac:dyDescent="0.2">
      <c r="A233" s="35">
        <f t="shared" si="6"/>
        <v>43881</v>
      </c>
      <c r="B233" s="36">
        <f>SUMIFS(СВЦЭМ!$G$34:$G$777,СВЦЭМ!$A$34:$A$777,$A233,СВЦЭМ!$B$33:$B$776,B$213)+'СЕТ СН'!$F$15</f>
        <v>0</v>
      </c>
      <c r="C233" s="36">
        <f>SUMIFS(СВЦЭМ!$G$34:$G$777,СВЦЭМ!$A$34:$A$777,$A233,СВЦЭМ!$B$33:$B$776,C$213)+'СЕТ СН'!$F$15</f>
        <v>0</v>
      </c>
      <c r="D233" s="36">
        <f>SUMIFS(СВЦЭМ!$G$34:$G$777,СВЦЭМ!$A$34:$A$777,$A233,СВЦЭМ!$B$33:$B$776,D$213)+'СЕТ СН'!$F$15</f>
        <v>0</v>
      </c>
      <c r="E233" s="36">
        <f>SUMIFS(СВЦЭМ!$G$34:$G$777,СВЦЭМ!$A$34:$A$777,$A233,СВЦЭМ!$B$33:$B$776,E$213)+'СЕТ СН'!$F$15</f>
        <v>0</v>
      </c>
      <c r="F233" s="36">
        <f>SUMIFS(СВЦЭМ!$G$34:$G$777,СВЦЭМ!$A$34:$A$777,$A233,СВЦЭМ!$B$33:$B$776,F$213)+'СЕТ СН'!$F$15</f>
        <v>0</v>
      </c>
      <c r="G233" s="36">
        <f>SUMIFS(СВЦЭМ!$G$34:$G$777,СВЦЭМ!$A$34:$A$777,$A233,СВЦЭМ!$B$33:$B$776,G$213)+'СЕТ СН'!$F$15</f>
        <v>0</v>
      </c>
      <c r="H233" s="36">
        <f>SUMIFS(СВЦЭМ!$G$34:$G$777,СВЦЭМ!$A$34:$A$777,$A233,СВЦЭМ!$B$33:$B$776,H$213)+'СЕТ СН'!$F$15</f>
        <v>0</v>
      </c>
      <c r="I233" s="36">
        <f>SUMIFS(СВЦЭМ!$G$34:$G$777,СВЦЭМ!$A$34:$A$777,$A233,СВЦЭМ!$B$33:$B$776,I$213)+'СЕТ СН'!$F$15</f>
        <v>0</v>
      </c>
      <c r="J233" s="36">
        <f>SUMIFS(СВЦЭМ!$G$34:$G$777,СВЦЭМ!$A$34:$A$777,$A233,СВЦЭМ!$B$33:$B$776,J$213)+'СЕТ СН'!$F$15</f>
        <v>0</v>
      </c>
      <c r="K233" s="36">
        <f>SUMIFS(СВЦЭМ!$G$34:$G$777,СВЦЭМ!$A$34:$A$777,$A233,СВЦЭМ!$B$33:$B$776,K$213)+'СЕТ СН'!$F$15</f>
        <v>0</v>
      </c>
      <c r="L233" s="36">
        <f>SUMIFS(СВЦЭМ!$G$34:$G$777,СВЦЭМ!$A$34:$A$777,$A233,СВЦЭМ!$B$33:$B$776,L$213)+'СЕТ СН'!$F$15</f>
        <v>0</v>
      </c>
      <c r="M233" s="36">
        <f>SUMIFS(СВЦЭМ!$G$34:$G$777,СВЦЭМ!$A$34:$A$777,$A233,СВЦЭМ!$B$33:$B$776,M$213)+'СЕТ СН'!$F$15</f>
        <v>0</v>
      </c>
      <c r="N233" s="36">
        <f>SUMIFS(СВЦЭМ!$G$34:$G$777,СВЦЭМ!$A$34:$A$777,$A233,СВЦЭМ!$B$33:$B$776,N$213)+'СЕТ СН'!$F$15</f>
        <v>0</v>
      </c>
      <c r="O233" s="36">
        <f>SUMIFS(СВЦЭМ!$G$34:$G$777,СВЦЭМ!$A$34:$A$777,$A233,СВЦЭМ!$B$33:$B$776,O$213)+'СЕТ СН'!$F$15</f>
        <v>0</v>
      </c>
      <c r="P233" s="36">
        <f>SUMIFS(СВЦЭМ!$G$34:$G$777,СВЦЭМ!$A$34:$A$777,$A233,СВЦЭМ!$B$33:$B$776,P$213)+'СЕТ СН'!$F$15</f>
        <v>0</v>
      </c>
      <c r="Q233" s="36">
        <f>SUMIFS(СВЦЭМ!$G$34:$G$777,СВЦЭМ!$A$34:$A$777,$A233,СВЦЭМ!$B$33:$B$776,Q$213)+'СЕТ СН'!$F$15</f>
        <v>0</v>
      </c>
      <c r="R233" s="36">
        <f>SUMIFS(СВЦЭМ!$G$34:$G$777,СВЦЭМ!$A$34:$A$777,$A233,СВЦЭМ!$B$33:$B$776,R$213)+'СЕТ СН'!$F$15</f>
        <v>0</v>
      </c>
      <c r="S233" s="36">
        <f>SUMIFS(СВЦЭМ!$G$34:$G$777,СВЦЭМ!$A$34:$A$777,$A233,СВЦЭМ!$B$33:$B$776,S$213)+'СЕТ СН'!$F$15</f>
        <v>0</v>
      </c>
      <c r="T233" s="36">
        <f>SUMIFS(СВЦЭМ!$G$34:$G$777,СВЦЭМ!$A$34:$A$777,$A233,СВЦЭМ!$B$33:$B$776,T$213)+'СЕТ СН'!$F$15</f>
        <v>0</v>
      </c>
      <c r="U233" s="36">
        <f>SUMIFS(СВЦЭМ!$G$34:$G$777,СВЦЭМ!$A$34:$A$777,$A233,СВЦЭМ!$B$33:$B$776,U$213)+'СЕТ СН'!$F$15</f>
        <v>0</v>
      </c>
      <c r="V233" s="36">
        <f>SUMIFS(СВЦЭМ!$G$34:$G$777,СВЦЭМ!$A$34:$A$777,$A233,СВЦЭМ!$B$33:$B$776,V$213)+'СЕТ СН'!$F$15</f>
        <v>0</v>
      </c>
      <c r="W233" s="36">
        <f>SUMIFS(СВЦЭМ!$G$34:$G$777,СВЦЭМ!$A$34:$A$777,$A233,СВЦЭМ!$B$33:$B$776,W$213)+'СЕТ СН'!$F$15</f>
        <v>0</v>
      </c>
      <c r="X233" s="36">
        <f>SUMIFS(СВЦЭМ!$G$34:$G$777,СВЦЭМ!$A$34:$A$777,$A233,СВЦЭМ!$B$33:$B$776,X$213)+'СЕТ СН'!$F$15</f>
        <v>0</v>
      </c>
      <c r="Y233" s="36">
        <f>SUMIFS(СВЦЭМ!$G$34:$G$777,СВЦЭМ!$A$34:$A$777,$A233,СВЦЭМ!$B$33:$B$776,Y$213)+'СЕТ СН'!$F$15</f>
        <v>0</v>
      </c>
    </row>
    <row r="234" spans="1:25" ht="15.75" hidden="1" x14ac:dyDescent="0.2">
      <c r="A234" s="35">
        <f t="shared" si="6"/>
        <v>43882</v>
      </c>
      <c r="B234" s="36">
        <f>SUMIFS(СВЦЭМ!$G$34:$G$777,СВЦЭМ!$A$34:$A$777,$A234,СВЦЭМ!$B$33:$B$776,B$213)+'СЕТ СН'!$F$15</f>
        <v>0</v>
      </c>
      <c r="C234" s="36">
        <f>SUMIFS(СВЦЭМ!$G$34:$G$777,СВЦЭМ!$A$34:$A$777,$A234,СВЦЭМ!$B$33:$B$776,C$213)+'СЕТ СН'!$F$15</f>
        <v>0</v>
      </c>
      <c r="D234" s="36">
        <f>SUMIFS(СВЦЭМ!$G$34:$G$777,СВЦЭМ!$A$34:$A$777,$A234,СВЦЭМ!$B$33:$B$776,D$213)+'СЕТ СН'!$F$15</f>
        <v>0</v>
      </c>
      <c r="E234" s="36">
        <f>SUMIFS(СВЦЭМ!$G$34:$G$777,СВЦЭМ!$A$34:$A$777,$A234,СВЦЭМ!$B$33:$B$776,E$213)+'СЕТ СН'!$F$15</f>
        <v>0</v>
      </c>
      <c r="F234" s="36">
        <f>SUMIFS(СВЦЭМ!$G$34:$G$777,СВЦЭМ!$A$34:$A$777,$A234,СВЦЭМ!$B$33:$B$776,F$213)+'СЕТ СН'!$F$15</f>
        <v>0</v>
      </c>
      <c r="G234" s="36">
        <f>SUMIFS(СВЦЭМ!$G$34:$G$777,СВЦЭМ!$A$34:$A$777,$A234,СВЦЭМ!$B$33:$B$776,G$213)+'СЕТ СН'!$F$15</f>
        <v>0</v>
      </c>
      <c r="H234" s="36">
        <f>SUMIFS(СВЦЭМ!$G$34:$G$777,СВЦЭМ!$A$34:$A$777,$A234,СВЦЭМ!$B$33:$B$776,H$213)+'СЕТ СН'!$F$15</f>
        <v>0</v>
      </c>
      <c r="I234" s="36">
        <f>SUMIFS(СВЦЭМ!$G$34:$G$777,СВЦЭМ!$A$34:$A$777,$A234,СВЦЭМ!$B$33:$B$776,I$213)+'СЕТ СН'!$F$15</f>
        <v>0</v>
      </c>
      <c r="J234" s="36">
        <f>SUMIFS(СВЦЭМ!$G$34:$G$777,СВЦЭМ!$A$34:$A$777,$A234,СВЦЭМ!$B$33:$B$776,J$213)+'СЕТ СН'!$F$15</f>
        <v>0</v>
      </c>
      <c r="K234" s="36">
        <f>SUMIFS(СВЦЭМ!$G$34:$G$777,СВЦЭМ!$A$34:$A$777,$A234,СВЦЭМ!$B$33:$B$776,K$213)+'СЕТ СН'!$F$15</f>
        <v>0</v>
      </c>
      <c r="L234" s="36">
        <f>SUMIFS(СВЦЭМ!$G$34:$G$777,СВЦЭМ!$A$34:$A$777,$A234,СВЦЭМ!$B$33:$B$776,L$213)+'СЕТ СН'!$F$15</f>
        <v>0</v>
      </c>
      <c r="M234" s="36">
        <f>SUMIFS(СВЦЭМ!$G$34:$G$777,СВЦЭМ!$A$34:$A$777,$A234,СВЦЭМ!$B$33:$B$776,M$213)+'СЕТ СН'!$F$15</f>
        <v>0</v>
      </c>
      <c r="N234" s="36">
        <f>SUMIFS(СВЦЭМ!$G$34:$G$777,СВЦЭМ!$A$34:$A$777,$A234,СВЦЭМ!$B$33:$B$776,N$213)+'СЕТ СН'!$F$15</f>
        <v>0</v>
      </c>
      <c r="O234" s="36">
        <f>SUMIFS(СВЦЭМ!$G$34:$G$777,СВЦЭМ!$A$34:$A$777,$A234,СВЦЭМ!$B$33:$B$776,O$213)+'СЕТ СН'!$F$15</f>
        <v>0</v>
      </c>
      <c r="P234" s="36">
        <f>SUMIFS(СВЦЭМ!$G$34:$G$777,СВЦЭМ!$A$34:$A$777,$A234,СВЦЭМ!$B$33:$B$776,P$213)+'СЕТ СН'!$F$15</f>
        <v>0</v>
      </c>
      <c r="Q234" s="36">
        <f>SUMIFS(СВЦЭМ!$G$34:$G$777,СВЦЭМ!$A$34:$A$777,$A234,СВЦЭМ!$B$33:$B$776,Q$213)+'СЕТ СН'!$F$15</f>
        <v>0</v>
      </c>
      <c r="R234" s="36">
        <f>SUMIFS(СВЦЭМ!$G$34:$G$777,СВЦЭМ!$A$34:$A$777,$A234,СВЦЭМ!$B$33:$B$776,R$213)+'СЕТ СН'!$F$15</f>
        <v>0</v>
      </c>
      <c r="S234" s="36">
        <f>SUMIFS(СВЦЭМ!$G$34:$G$777,СВЦЭМ!$A$34:$A$777,$A234,СВЦЭМ!$B$33:$B$776,S$213)+'СЕТ СН'!$F$15</f>
        <v>0</v>
      </c>
      <c r="T234" s="36">
        <f>SUMIFS(СВЦЭМ!$G$34:$G$777,СВЦЭМ!$A$34:$A$777,$A234,СВЦЭМ!$B$33:$B$776,T$213)+'СЕТ СН'!$F$15</f>
        <v>0</v>
      </c>
      <c r="U234" s="36">
        <f>SUMIFS(СВЦЭМ!$G$34:$G$777,СВЦЭМ!$A$34:$A$777,$A234,СВЦЭМ!$B$33:$B$776,U$213)+'СЕТ СН'!$F$15</f>
        <v>0</v>
      </c>
      <c r="V234" s="36">
        <f>SUMIFS(СВЦЭМ!$G$34:$G$777,СВЦЭМ!$A$34:$A$777,$A234,СВЦЭМ!$B$33:$B$776,V$213)+'СЕТ СН'!$F$15</f>
        <v>0</v>
      </c>
      <c r="W234" s="36">
        <f>SUMIFS(СВЦЭМ!$G$34:$G$777,СВЦЭМ!$A$34:$A$777,$A234,СВЦЭМ!$B$33:$B$776,W$213)+'СЕТ СН'!$F$15</f>
        <v>0</v>
      </c>
      <c r="X234" s="36">
        <f>SUMIFS(СВЦЭМ!$G$34:$G$777,СВЦЭМ!$A$34:$A$777,$A234,СВЦЭМ!$B$33:$B$776,X$213)+'СЕТ СН'!$F$15</f>
        <v>0</v>
      </c>
      <c r="Y234" s="36">
        <f>SUMIFS(СВЦЭМ!$G$34:$G$777,СВЦЭМ!$A$34:$A$777,$A234,СВЦЭМ!$B$33:$B$776,Y$213)+'СЕТ СН'!$F$15</f>
        <v>0</v>
      </c>
    </row>
    <row r="235" spans="1:25" ht="15.75" hidden="1" x14ac:dyDescent="0.2">
      <c r="A235" s="35">
        <f t="shared" si="6"/>
        <v>43883</v>
      </c>
      <c r="B235" s="36">
        <f>SUMIFS(СВЦЭМ!$G$34:$G$777,СВЦЭМ!$A$34:$A$777,$A235,СВЦЭМ!$B$33:$B$776,B$213)+'СЕТ СН'!$F$15</f>
        <v>0</v>
      </c>
      <c r="C235" s="36">
        <f>SUMIFS(СВЦЭМ!$G$34:$G$777,СВЦЭМ!$A$34:$A$777,$A235,СВЦЭМ!$B$33:$B$776,C$213)+'СЕТ СН'!$F$15</f>
        <v>0</v>
      </c>
      <c r="D235" s="36">
        <f>SUMIFS(СВЦЭМ!$G$34:$G$777,СВЦЭМ!$A$34:$A$777,$A235,СВЦЭМ!$B$33:$B$776,D$213)+'СЕТ СН'!$F$15</f>
        <v>0</v>
      </c>
      <c r="E235" s="36">
        <f>SUMIFS(СВЦЭМ!$G$34:$G$777,СВЦЭМ!$A$34:$A$777,$A235,СВЦЭМ!$B$33:$B$776,E$213)+'СЕТ СН'!$F$15</f>
        <v>0</v>
      </c>
      <c r="F235" s="36">
        <f>SUMIFS(СВЦЭМ!$G$34:$G$777,СВЦЭМ!$A$34:$A$777,$A235,СВЦЭМ!$B$33:$B$776,F$213)+'СЕТ СН'!$F$15</f>
        <v>0</v>
      </c>
      <c r="G235" s="36">
        <f>SUMIFS(СВЦЭМ!$G$34:$G$777,СВЦЭМ!$A$34:$A$777,$A235,СВЦЭМ!$B$33:$B$776,G$213)+'СЕТ СН'!$F$15</f>
        <v>0</v>
      </c>
      <c r="H235" s="36">
        <f>SUMIFS(СВЦЭМ!$G$34:$G$777,СВЦЭМ!$A$34:$A$777,$A235,СВЦЭМ!$B$33:$B$776,H$213)+'СЕТ СН'!$F$15</f>
        <v>0</v>
      </c>
      <c r="I235" s="36">
        <f>SUMIFS(СВЦЭМ!$G$34:$G$777,СВЦЭМ!$A$34:$A$777,$A235,СВЦЭМ!$B$33:$B$776,I$213)+'СЕТ СН'!$F$15</f>
        <v>0</v>
      </c>
      <c r="J235" s="36">
        <f>SUMIFS(СВЦЭМ!$G$34:$G$777,СВЦЭМ!$A$34:$A$777,$A235,СВЦЭМ!$B$33:$B$776,J$213)+'СЕТ СН'!$F$15</f>
        <v>0</v>
      </c>
      <c r="K235" s="36">
        <f>SUMIFS(СВЦЭМ!$G$34:$G$777,СВЦЭМ!$A$34:$A$777,$A235,СВЦЭМ!$B$33:$B$776,K$213)+'СЕТ СН'!$F$15</f>
        <v>0</v>
      </c>
      <c r="L235" s="36">
        <f>SUMIFS(СВЦЭМ!$G$34:$G$777,СВЦЭМ!$A$34:$A$777,$A235,СВЦЭМ!$B$33:$B$776,L$213)+'СЕТ СН'!$F$15</f>
        <v>0</v>
      </c>
      <c r="M235" s="36">
        <f>SUMIFS(СВЦЭМ!$G$34:$G$777,СВЦЭМ!$A$34:$A$777,$A235,СВЦЭМ!$B$33:$B$776,M$213)+'СЕТ СН'!$F$15</f>
        <v>0</v>
      </c>
      <c r="N235" s="36">
        <f>SUMIFS(СВЦЭМ!$G$34:$G$777,СВЦЭМ!$A$34:$A$777,$A235,СВЦЭМ!$B$33:$B$776,N$213)+'СЕТ СН'!$F$15</f>
        <v>0</v>
      </c>
      <c r="O235" s="36">
        <f>SUMIFS(СВЦЭМ!$G$34:$G$777,СВЦЭМ!$A$34:$A$777,$A235,СВЦЭМ!$B$33:$B$776,O$213)+'СЕТ СН'!$F$15</f>
        <v>0</v>
      </c>
      <c r="P235" s="36">
        <f>SUMIFS(СВЦЭМ!$G$34:$G$777,СВЦЭМ!$A$34:$A$777,$A235,СВЦЭМ!$B$33:$B$776,P$213)+'СЕТ СН'!$F$15</f>
        <v>0</v>
      </c>
      <c r="Q235" s="36">
        <f>SUMIFS(СВЦЭМ!$G$34:$G$777,СВЦЭМ!$A$34:$A$777,$A235,СВЦЭМ!$B$33:$B$776,Q$213)+'СЕТ СН'!$F$15</f>
        <v>0</v>
      </c>
      <c r="R235" s="36">
        <f>SUMIFS(СВЦЭМ!$G$34:$G$777,СВЦЭМ!$A$34:$A$777,$A235,СВЦЭМ!$B$33:$B$776,R$213)+'СЕТ СН'!$F$15</f>
        <v>0</v>
      </c>
      <c r="S235" s="36">
        <f>SUMIFS(СВЦЭМ!$G$34:$G$777,СВЦЭМ!$A$34:$A$777,$A235,СВЦЭМ!$B$33:$B$776,S$213)+'СЕТ СН'!$F$15</f>
        <v>0</v>
      </c>
      <c r="T235" s="36">
        <f>SUMIFS(СВЦЭМ!$G$34:$G$777,СВЦЭМ!$A$34:$A$777,$A235,СВЦЭМ!$B$33:$B$776,T$213)+'СЕТ СН'!$F$15</f>
        <v>0</v>
      </c>
      <c r="U235" s="36">
        <f>SUMIFS(СВЦЭМ!$G$34:$G$777,СВЦЭМ!$A$34:$A$777,$A235,СВЦЭМ!$B$33:$B$776,U$213)+'СЕТ СН'!$F$15</f>
        <v>0</v>
      </c>
      <c r="V235" s="36">
        <f>SUMIFS(СВЦЭМ!$G$34:$G$777,СВЦЭМ!$A$34:$A$777,$A235,СВЦЭМ!$B$33:$B$776,V$213)+'СЕТ СН'!$F$15</f>
        <v>0</v>
      </c>
      <c r="W235" s="36">
        <f>SUMIFS(СВЦЭМ!$G$34:$G$777,СВЦЭМ!$A$34:$A$777,$A235,СВЦЭМ!$B$33:$B$776,W$213)+'СЕТ СН'!$F$15</f>
        <v>0</v>
      </c>
      <c r="X235" s="36">
        <f>SUMIFS(СВЦЭМ!$G$34:$G$777,СВЦЭМ!$A$34:$A$777,$A235,СВЦЭМ!$B$33:$B$776,X$213)+'СЕТ СН'!$F$15</f>
        <v>0</v>
      </c>
      <c r="Y235" s="36">
        <f>SUMIFS(СВЦЭМ!$G$34:$G$777,СВЦЭМ!$A$34:$A$777,$A235,СВЦЭМ!$B$33:$B$776,Y$213)+'СЕТ СН'!$F$15</f>
        <v>0</v>
      </c>
    </row>
    <row r="236" spans="1:25" ht="15.75" hidden="1" x14ac:dyDescent="0.2">
      <c r="A236" s="35">
        <f t="shared" si="6"/>
        <v>43884</v>
      </c>
      <c r="B236" s="36">
        <f>SUMIFS(СВЦЭМ!$G$34:$G$777,СВЦЭМ!$A$34:$A$777,$A236,СВЦЭМ!$B$33:$B$776,B$213)+'СЕТ СН'!$F$15</f>
        <v>0</v>
      </c>
      <c r="C236" s="36">
        <f>SUMIFS(СВЦЭМ!$G$34:$G$777,СВЦЭМ!$A$34:$A$777,$A236,СВЦЭМ!$B$33:$B$776,C$213)+'СЕТ СН'!$F$15</f>
        <v>0</v>
      </c>
      <c r="D236" s="36">
        <f>SUMIFS(СВЦЭМ!$G$34:$G$777,СВЦЭМ!$A$34:$A$777,$A236,СВЦЭМ!$B$33:$B$776,D$213)+'СЕТ СН'!$F$15</f>
        <v>0</v>
      </c>
      <c r="E236" s="36">
        <f>SUMIFS(СВЦЭМ!$G$34:$G$777,СВЦЭМ!$A$34:$A$777,$A236,СВЦЭМ!$B$33:$B$776,E$213)+'СЕТ СН'!$F$15</f>
        <v>0</v>
      </c>
      <c r="F236" s="36">
        <f>SUMIFS(СВЦЭМ!$G$34:$G$777,СВЦЭМ!$A$34:$A$777,$A236,СВЦЭМ!$B$33:$B$776,F$213)+'СЕТ СН'!$F$15</f>
        <v>0</v>
      </c>
      <c r="G236" s="36">
        <f>SUMIFS(СВЦЭМ!$G$34:$G$777,СВЦЭМ!$A$34:$A$777,$A236,СВЦЭМ!$B$33:$B$776,G$213)+'СЕТ СН'!$F$15</f>
        <v>0</v>
      </c>
      <c r="H236" s="36">
        <f>SUMIFS(СВЦЭМ!$G$34:$G$777,СВЦЭМ!$A$34:$A$777,$A236,СВЦЭМ!$B$33:$B$776,H$213)+'СЕТ СН'!$F$15</f>
        <v>0</v>
      </c>
      <c r="I236" s="36">
        <f>SUMIFS(СВЦЭМ!$G$34:$G$777,СВЦЭМ!$A$34:$A$777,$A236,СВЦЭМ!$B$33:$B$776,I$213)+'СЕТ СН'!$F$15</f>
        <v>0</v>
      </c>
      <c r="J236" s="36">
        <f>SUMIFS(СВЦЭМ!$G$34:$G$777,СВЦЭМ!$A$34:$A$777,$A236,СВЦЭМ!$B$33:$B$776,J$213)+'СЕТ СН'!$F$15</f>
        <v>0</v>
      </c>
      <c r="K236" s="36">
        <f>SUMIFS(СВЦЭМ!$G$34:$G$777,СВЦЭМ!$A$34:$A$777,$A236,СВЦЭМ!$B$33:$B$776,K$213)+'СЕТ СН'!$F$15</f>
        <v>0</v>
      </c>
      <c r="L236" s="36">
        <f>SUMIFS(СВЦЭМ!$G$34:$G$777,СВЦЭМ!$A$34:$A$777,$A236,СВЦЭМ!$B$33:$B$776,L$213)+'СЕТ СН'!$F$15</f>
        <v>0</v>
      </c>
      <c r="M236" s="36">
        <f>SUMIFS(СВЦЭМ!$G$34:$G$777,СВЦЭМ!$A$34:$A$777,$A236,СВЦЭМ!$B$33:$B$776,M$213)+'СЕТ СН'!$F$15</f>
        <v>0</v>
      </c>
      <c r="N236" s="36">
        <f>SUMIFS(СВЦЭМ!$G$34:$G$777,СВЦЭМ!$A$34:$A$777,$A236,СВЦЭМ!$B$33:$B$776,N$213)+'СЕТ СН'!$F$15</f>
        <v>0</v>
      </c>
      <c r="O236" s="36">
        <f>SUMIFS(СВЦЭМ!$G$34:$G$777,СВЦЭМ!$A$34:$A$777,$A236,СВЦЭМ!$B$33:$B$776,O$213)+'СЕТ СН'!$F$15</f>
        <v>0</v>
      </c>
      <c r="P236" s="36">
        <f>SUMIFS(СВЦЭМ!$G$34:$G$777,СВЦЭМ!$A$34:$A$777,$A236,СВЦЭМ!$B$33:$B$776,P$213)+'СЕТ СН'!$F$15</f>
        <v>0</v>
      </c>
      <c r="Q236" s="36">
        <f>SUMIFS(СВЦЭМ!$G$34:$G$777,СВЦЭМ!$A$34:$A$777,$A236,СВЦЭМ!$B$33:$B$776,Q$213)+'СЕТ СН'!$F$15</f>
        <v>0</v>
      </c>
      <c r="R236" s="36">
        <f>SUMIFS(СВЦЭМ!$G$34:$G$777,СВЦЭМ!$A$34:$A$777,$A236,СВЦЭМ!$B$33:$B$776,R$213)+'СЕТ СН'!$F$15</f>
        <v>0</v>
      </c>
      <c r="S236" s="36">
        <f>SUMIFS(СВЦЭМ!$G$34:$G$777,СВЦЭМ!$A$34:$A$777,$A236,СВЦЭМ!$B$33:$B$776,S$213)+'СЕТ СН'!$F$15</f>
        <v>0</v>
      </c>
      <c r="T236" s="36">
        <f>SUMIFS(СВЦЭМ!$G$34:$G$777,СВЦЭМ!$A$34:$A$777,$A236,СВЦЭМ!$B$33:$B$776,T$213)+'СЕТ СН'!$F$15</f>
        <v>0</v>
      </c>
      <c r="U236" s="36">
        <f>SUMIFS(СВЦЭМ!$G$34:$G$777,СВЦЭМ!$A$34:$A$777,$A236,СВЦЭМ!$B$33:$B$776,U$213)+'СЕТ СН'!$F$15</f>
        <v>0</v>
      </c>
      <c r="V236" s="36">
        <f>SUMIFS(СВЦЭМ!$G$34:$G$777,СВЦЭМ!$A$34:$A$777,$A236,СВЦЭМ!$B$33:$B$776,V$213)+'СЕТ СН'!$F$15</f>
        <v>0</v>
      </c>
      <c r="W236" s="36">
        <f>SUMIFS(СВЦЭМ!$G$34:$G$777,СВЦЭМ!$A$34:$A$777,$A236,СВЦЭМ!$B$33:$B$776,W$213)+'СЕТ СН'!$F$15</f>
        <v>0</v>
      </c>
      <c r="X236" s="36">
        <f>SUMIFS(СВЦЭМ!$G$34:$G$777,СВЦЭМ!$A$34:$A$777,$A236,СВЦЭМ!$B$33:$B$776,X$213)+'СЕТ СН'!$F$15</f>
        <v>0</v>
      </c>
      <c r="Y236" s="36">
        <f>SUMIFS(СВЦЭМ!$G$34:$G$777,СВЦЭМ!$A$34:$A$777,$A236,СВЦЭМ!$B$33:$B$776,Y$213)+'СЕТ СН'!$F$15</f>
        <v>0</v>
      </c>
    </row>
    <row r="237" spans="1:25" ht="15.75" hidden="1" x14ac:dyDescent="0.2">
      <c r="A237" s="35">
        <f t="shared" si="6"/>
        <v>43885</v>
      </c>
      <c r="B237" s="36">
        <f>SUMIFS(СВЦЭМ!$G$34:$G$777,СВЦЭМ!$A$34:$A$777,$A237,СВЦЭМ!$B$33:$B$776,B$213)+'СЕТ СН'!$F$15</f>
        <v>0</v>
      </c>
      <c r="C237" s="36">
        <f>SUMIFS(СВЦЭМ!$G$34:$G$777,СВЦЭМ!$A$34:$A$777,$A237,СВЦЭМ!$B$33:$B$776,C$213)+'СЕТ СН'!$F$15</f>
        <v>0</v>
      </c>
      <c r="D237" s="36">
        <f>SUMIFS(СВЦЭМ!$G$34:$G$777,СВЦЭМ!$A$34:$A$777,$A237,СВЦЭМ!$B$33:$B$776,D$213)+'СЕТ СН'!$F$15</f>
        <v>0</v>
      </c>
      <c r="E237" s="36">
        <f>SUMIFS(СВЦЭМ!$G$34:$G$777,СВЦЭМ!$A$34:$A$777,$A237,СВЦЭМ!$B$33:$B$776,E$213)+'СЕТ СН'!$F$15</f>
        <v>0</v>
      </c>
      <c r="F237" s="36">
        <f>SUMIFS(СВЦЭМ!$G$34:$G$777,СВЦЭМ!$A$34:$A$777,$A237,СВЦЭМ!$B$33:$B$776,F$213)+'СЕТ СН'!$F$15</f>
        <v>0</v>
      </c>
      <c r="G237" s="36">
        <f>SUMIFS(СВЦЭМ!$G$34:$G$777,СВЦЭМ!$A$34:$A$777,$A237,СВЦЭМ!$B$33:$B$776,G$213)+'СЕТ СН'!$F$15</f>
        <v>0</v>
      </c>
      <c r="H237" s="36">
        <f>SUMIFS(СВЦЭМ!$G$34:$G$777,СВЦЭМ!$A$34:$A$777,$A237,СВЦЭМ!$B$33:$B$776,H$213)+'СЕТ СН'!$F$15</f>
        <v>0</v>
      </c>
      <c r="I237" s="36">
        <f>SUMIFS(СВЦЭМ!$G$34:$G$777,СВЦЭМ!$A$34:$A$777,$A237,СВЦЭМ!$B$33:$B$776,I$213)+'СЕТ СН'!$F$15</f>
        <v>0</v>
      </c>
      <c r="J237" s="36">
        <f>SUMIFS(СВЦЭМ!$G$34:$G$777,СВЦЭМ!$A$34:$A$777,$A237,СВЦЭМ!$B$33:$B$776,J$213)+'СЕТ СН'!$F$15</f>
        <v>0</v>
      </c>
      <c r="K237" s="36">
        <f>SUMIFS(СВЦЭМ!$G$34:$G$777,СВЦЭМ!$A$34:$A$777,$A237,СВЦЭМ!$B$33:$B$776,K$213)+'СЕТ СН'!$F$15</f>
        <v>0</v>
      </c>
      <c r="L237" s="36">
        <f>SUMIFS(СВЦЭМ!$G$34:$G$777,СВЦЭМ!$A$34:$A$777,$A237,СВЦЭМ!$B$33:$B$776,L$213)+'СЕТ СН'!$F$15</f>
        <v>0</v>
      </c>
      <c r="M237" s="36">
        <f>SUMIFS(СВЦЭМ!$G$34:$G$777,СВЦЭМ!$A$34:$A$777,$A237,СВЦЭМ!$B$33:$B$776,M$213)+'СЕТ СН'!$F$15</f>
        <v>0</v>
      </c>
      <c r="N237" s="36">
        <f>SUMIFS(СВЦЭМ!$G$34:$G$777,СВЦЭМ!$A$34:$A$777,$A237,СВЦЭМ!$B$33:$B$776,N$213)+'СЕТ СН'!$F$15</f>
        <v>0</v>
      </c>
      <c r="O237" s="36">
        <f>SUMIFS(СВЦЭМ!$G$34:$G$777,СВЦЭМ!$A$34:$A$777,$A237,СВЦЭМ!$B$33:$B$776,O$213)+'СЕТ СН'!$F$15</f>
        <v>0</v>
      </c>
      <c r="P237" s="36">
        <f>SUMIFS(СВЦЭМ!$G$34:$G$777,СВЦЭМ!$A$34:$A$777,$A237,СВЦЭМ!$B$33:$B$776,P$213)+'СЕТ СН'!$F$15</f>
        <v>0</v>
      </c>
      <c r="Q237" s="36">
        <f>SUMIFS(СВЦЭМ!$G$34:$G$777,СВЦЭМ!$A$34:$A$777,$A237,СВЦЭМ!$B$33:$B$776,Q$213)+'СЕТ СН'!$F$15</f>
        <v>0</v>
      </c>
      <c r="R237" s="36">
        <f>SUMIFS(СВЦЭМ!$G$34:$G$777,СВЦЭМ!$A$34:$A$777,$A237,СВЦЭМ!$B$33:$B$776,R$213)+'СЕТ СН'!$F$15</f>
        <v>0</v>
      </c>
      <c r="S237" s="36">
        <f>SUMIFS(СВЦЭМ!$G$34:$G$777,СВЦЭМ!$A$34:$A$777,$A237,СВЦЭМ!$B$33:$B$776,S$213)+'СЕТ СН'!$F$15</f>
        <v>0</v>
      </c>
      <c r="T237" s="36">
        <f>SUMIFS(СВЦЭМ!$G$34:$G$777,СВЦЭМ!$A$34:$A$777,$A237,СВЦЭМ!$B$33:$B$776,T$213)+'СЕТ СН'!$F$15</f>
        <v>0</v>
      </c>
      <c r="U237" s="36">
        <f>SUMIFS(СВЦЭМ!$G$34:$G$777,СВЦЭМ!$A$34:$A$777,$A237,СВЦЭМ!$B$33:$B$776,U$213)+'СЕТ СН'!$F$15</f>
        <v>0</v>
      </c>
      <c r="V237" s="36">
        <f>SUMIFS(СВЦЭМ!$G$34:$G$777,СВЦЭМ!$A$34:$A$777,$A237,СВЦЭМ!$B$33:$B$776,V$213)+'СЕТ СН'!$F$15</f>
        <v>0</v>
      </c>
      <c r="W237" s="36">
        <f>SUMIFS(СВЦЭМ!$G$34:$G$777,СВЦЭМ!$A$34:$A$777,$A237,СВЦЭМ!$B$33:$B$776,W$213)+'СЕТ СН'!$F$15</f>
        <v>0</v>
      </c>
      <c r="X237" s="36">
        <f>SUMIFS(СВЦЭМ!$G$34:$G$777,СВЦЭМ!$A$34:$A$777,$A237,СВЦЭМ!$B$33:$B$776,X$213)+'СЕТ СН'!$F$15</f>
        <v>0</v>
      </c>
      <c r="Y237" s="36">
        <f>SUMIFS(СВЦЭМ!$G$34:$G$777,СВЦЭМ!$A$34:$A$777,$A237,СВЦЭМ!$B$33:$B$776,Y$213)+'СЕТ СН'!$F$15</f>
        <v>0</v>
      </c>
    </row>
    <row r="238" spans="1:25" ht="15.75" hidden="1" x14ac:dyDescent="0.2">
      <c r="A238" s="35">
        <f t="shared" si="6"/>
        <v>43886</v>
      </c>
      <c r="B238" s="36">
        <f>SUMIFS(СВЦЭМ!$G$34:$G$777,СВЦЭМ!$A$34:$A$777,$A238,СВЦЭМ!$B$33:$B$776,B$213)+'СЕТ СН'!$F$15</f>
        <v>0</v>
      </c>
      <c r="C238" s="36">
        <f>SUMIFS(СВЦЭМ!$G$34:$G$777,СВЦЭМ!$A$34:$A$777,$A238,СВЦЭМ!$B$33:$B$776,C$213)+'СЕТ СН'!$F$15</f>
        <v>0</v>
      </c>
      <c r="D238" s="36">
        <f>SUMIFS(СВЦЭМ!$G$34:$G$777,СВЦЭМ!$A$34:$A$777,$A238,СВЦЭМ!$B$33:$B$776,D$213)+'СЕТ СН'!$F$15</f>
        <v>0</v>
      </c>
      <c r="E238" s="36">
        <f>SUMIFS(СВЦЭМ!$G$34:$G$777,СВЦЭМ!$A$34:$A$777,$A238,СВЦЭМ!$B$33:$B$776,E$213)+'СЕТ СН'!$F$15</f>
        <v>0</v>
      </c>
      <c r="F238" s="36">
        <f>SUMIFS(СВЦЭМ!$G$34:$G$777,СВЦЭМ!$A$34:$A$777,$A238,СВЦЭМ!$B$33:$B$776,F$213)+'СЕТ СН'!$F$15</f>
        <v>0</v>
      </c>
      <c r="G238" s="36">
        <f>SUMIFS(СВЦЭМ!$G$34:$G$777,СВЦЭМ!$A$34:$A$777,$A238,СВЦЭМ!$B$33:$B$776,G$213)+'СЕТ СН'!$F$15</f>
        <v>0</v>
      </c>
      <c r="H238" s="36">
        <f>SUMIFS(СВЦЭМ!$G$34:$G$777,СВЦЭМ!$A$34:$A$777,$A238,СВЦЭМ!$B$33:$B$776,H$213)+'СЕТ СН'!$F$15</f>
        <v>0</v>
      </c>
      <c r="I238" s="36">
        <f>SUMIFS(СВЦЭМ!$G$34:$G$777,СВЦЭМ!$A$34:$A$777,$A238,СВЦЭМ!$B$33:$B$776,I$213)+'СЕТ СН'!$F$15</f>
        <v>0</v>
      </c>
      <c r="J238" s="36">
        <f>SUMIFS(СВЦЭМ!$G$34:$G$777,СВЦЭМ!$A$34:$A$777,$A238,СВЦЭМ!$B$33:$B$776,J$213)+'СЕТ СН'!$F$15</f>
        <v>0</v>
      </c>
      <c r="K238" s="36">
        <f>SUMIFS(СВЦЭМ!$G$34:$G$777,СВЦЭМ!$A$34:$A$777,$A238,СВЦЭМ!$B$33:$B$776,K$213)+'СЕТ СН'!$F$15</f>
        <v>0</v>
      </c>
      <c r="L238" s="36">
        <f>SUMIFS(СВЦЭМ!$G$34:$G$777,СВЦЭМ!$A$34:$A$777,$A238,СВЦЭМ!$B$33:$B$776,L$213)+'СЕТ СН'!$F$15</f>
        <v>0</v>
      </c>
      <c r="M238" s="36">
        <f>SUMIFS(СВЦЭМ!$G$34:$G$777,СВЦЭМ!$A$34:$A$777,$A238,СВЦЭМ!$B$33:$B$776,M$213)+'СЕТ СН'!$F$15</f>
        <v>0</v>
      </c>
      <c r="N238" s="36">
        <f>SUMIFS(СВЦЭМ!$G$34:$G$777,СВЦЭМ!$A$34:$A$777,$A238,СВЦЭМ!$B$33:$B$776,N$213)+'СЕТ СН'!$F$15</f>
        <v>0</v>
      </c>
      <c r="O238" s="36">
        <f>SUMIFS(СВЦЭМ!$G$34:$G$777,СВЦЭМ!$A$34:$A$777,$A238,СВЦЭМ!$B$33:$B$776,O$213)+'СЕТ СН'!$F$15</f>
        <v>0</v>
      </c>
      <c r="P238" s="36">
        <f>SUMIFS(СВЦЭМ!$G$34:$G$777,СВЦЭМ!$A$34:$A$777,$A238,СВЦЭМ!$B$33:$B$776,P$213)+'СЕТ СН'!$F$15</f>
        <v>0</v>
      </c>
      <c r="Q238" s="36">
        <f>SUMIFS(СВЦЭМ!$G$34:$G$777,СВЦЭМ!$A$34:$A$777,$A238,СВЦЭМ!$B$33:$B$776,Q$213)+'СЕТ СН'!$F$15</f>
        <v>0</v>
      </c>
      <c r="R238" s="36">
        <f>SUMIFS(СВЦЭМ!$G$34:$G$777,СВЦЭМ!$A$34:$A$777,$A238,СВЦЭМ!$B$33:$B$776,R$213)+'СЕТ СН'!$F$15</f>
        <v>0</v>
      </c>
      <c r="S238" s="36">
        <f>SUMIFS(СВЦЭМ!$G$34:$G$777,СВЦЭМ!$A$34:$A$777,$A238,СВЦЭМ!$B$33:$B$776,S$213)+'СЕТ СН'!$F$15</f>
        <v>0</v>
      </c>
      <c r="T238" s="36">
        <f>SUMIFS(СВЦЭМ!$G$34:$G$777,СВЦЭМ!$A$34:$A$777,$A238,СВЦЭМ!$B$33:$B$776,T$213)+'СЕТ СН'!$F$15</f>
        <v>0</v>
      </c>
      <c r="U238" s="36">
        <f>SUMIFS(СВЦЭМ!$G$34:$G$777,СВЦЭМ!$A$34:$A$777,$A238,СВЦЭМ!$B$33:$B$776,U$213)+'СЕТ СН'!$F$15</f>
        <v>0</v>
      </c>
      <c r="V238" s="36">
        <f>SUMIFS(СВЦЭМ!$G$34:$G$777,СВЦЭМ!$A$34:$A$777,$A238,СВЦЭМ!$B$33:$B$776,V$213)+'СЕТ СН'!$F$15</f>
        <v>0</v>
      </c>
      <c r="W238" s="36">
        <f>SUMIFS(СВЦЭМ!$G$34:$G$777,СВЦЭМ!$A$34:$A$777,$A238,СВЦЭМ!$B$33:$B$776,W$213)+'СЕТ СН'!$F$15</f>
        <v>0</v>
      </c>
      <c r="X238" s="36">
        <f>SUMIFS(СВЦЭМ!$G$34:$G$777,СВЦЭМ!$A$34:$A$777,$A238,СВЦЭМ!$B$33:$B$776,X$213)+'СЕТ СН'!$F$15</f>
        <v>0</v>
      </c>
      <c r="Y238" s="36">
        <f>SUMIFS(СВЦЭМ!$G$34:$G$777,СВЦЭМ!$A$34:$A$777,$A238,СВЦЭМ!$B$33:$B$776,Y$213)+'СЕТ СН'!$F$15</f>
        <v>0</v>
      </c>
    </row>
    <row r="239" spans="1:25" ht="15.75" hidden="1" x14ac:dyDescent="0.2">
      <c r="A239" s="35">
        <f t="shared" si="6"/>
        <v>43887</v>
      </c>
      <c r="B239" s="36">
        <f>SUMIFS(СВЦЭМ!$G$34:$G$777,СВЦЭМ!$A$34:$A$777,$A239,СВЦЭМ!$B$33:$B$776,B$213)+'СЕТ СН'!$F$15</f>
        <v>0</v>
      </c>
      <c r="C239" s="36">
        <f>SUMIFS(СВЦЭМ!$G$34:$G$777,СВЦЭМ!$A$34:$A$777,$A239,СВЦЭМ!$B$33:$B$776,C$213)+'СЕТ СН'!$F$15</f>
        <v>0</v>
      </c>
      <c r="D239" s="36">
        <f>SUMIFS(СВЦЭМ!$G$34:$G$777,СВЦЭМ!$A$34:$A$777,$A239,СВЦЭМ!$B$33:$B$776,D$213)+'СЕТ СН'!$F$15</f>
        <v>0</v>
      </c>
      <c r="E239" s="36">
        <f>SUMIFS(СВЦЭМ!$G$34:$G$777,СВЦЭМ!$A$34:$A$777,$A239,СВЦЭМ!$B$33:$B$776,E$213)+'СЕТ СН'!$F$15</f>
        <v>0</v>
      </c>
      <c r="F239" s="36">
        <f>SUMIFS(СВЦЭМ!$G$34:$G$777,СВЦЭМ!$A$34:$A$777,$A239,СВЦЭМ!$B$33:$B$776,F$213)+'СЕТ СН'!$F$15</f>
        <v>0</v>
      </c>
      <c r="G239" s="36">
        <f>SUMIFS(СВЦЭМ!$G$34:$G$777,СВЦЭМ!$A$34:$A$777,$A239,СВЦЭМ!$B$33:$B$776,G$213)+'СЕТ СН'!$F$15</f>
        <v>0</v>
      </c>
      <c r="H239" s="36">
        <f>SUMIFS(СВЦЭМ!$G$34:$G$777,СВЦЭМ!$A$34:$A$777,$A239,СВЦЭМ!$B$33:$B$776,H$213)+'СЕТ СН'!$F$15</f>
        <v>0</v>
      </c>
      <c r="I239" s="36">
        <f>SUMIFS(СВЦЭМ!$G$34:$G$777,СВЦЭМ!$A$34:$A$777,$A239,СВЦЭМ!$B$33:$B$776,I$213)+'СЕТ СН'!$F$15</f>
        <v>0</v>
      </c>
      <c r="J239" s="36">
        <f>SUMIFS(СВЦЭМ!$G$34:$G$777,СВЦЭМ!$A$34:$A$777,$A239,СВЦЭМ!$B$33:$B$776,J$213)+'СЕТ СН'!$F$15</f>
        <v>0</v>
      </c>
      <c r="K239" s="36">
        <f>SUMIFS(СВЦЭМ!$G$34:$G$777,СВЦЭМ!$A$34:$A$777,$A239,СВЦЭМ!$B$33:$B$776,K$213)+'СЕТ СН'!$F$15</f>
        <v>0</v>
      </c>
      <c r="L239" s="36">
        <f>SUMIFS(СВЦЭМ!$G$34:$G$777,СВЦЭМ!$A$34:$A$777,$A239,СВЦЭМ!$B$33:$B$776,L$213)+'СЕТ СН'!$F$15</f>
        <v>0</v>
      </c>
      <c r="M239" s="36">
        <f>SUMIFS(СВЦЭМ!$G$34:$G$777,СВЦЭМ!$A$34:$A$777,$A239,СВЦЭМ!$B$33:$B$776,M$213)+'СЕТ СН'!$F$15</f>
        <v>0</v>
      </c>
      <c r="N239" s="36">
        <f>SUMIFS(СВЦЭМ!$G$34:$G$777,СВЦЭМ!$A$34:$A$777,$A239,СВЦЭМ!$B$33:$B$776,N$213)+'СЕТ СН'!$F$15</f>
        <v>0</v>
      </c>
      <c r="O239" s="36">
        <f>SUMIFS(СВЦЭМ!$G$34:$G$777,СВЦЭМ!$A$34:$A$777,$A239,СВЦЭМ!$B$33:$B$776,O$213)+'СЕТ СН'!$F$15</f>
        <v>0</v>
      </c>
      <c r="P239" s="36">
        <f>SUMIFS(СВЦЭМ!$G$34:$G$777,СВЦЭМ!$A$34:$A$777,$A239,СВЦЭМ!$B$33:$B$776,P$213)+'СЕТ СН'!$F$15</f>
        <v>0</v>
      </c>
      <c r="Q239" s="36">
        <f>SUMIFS(СВЦЭМ!$G$34:$G$777,СВЦЭМ!$A$34:$A$777,$A239,СВЦЭМ!$B$33:$B$776,Q$213)+'СЕТ СН'!$F$15</f>
        <v>0</v>
      </c>
      <c r="R239" s="36">
        <f>SUMIFS(СВЦЭМ!$G$34:$G$777,СВЦЭМ!$A$34:$A$777,$A239,СВЦЭМ!$B$33:$B$776,R$213)+'СЕТ СН'!$F$15</f>
        <v>0</v>
      </c>
      <c r="S239" s="36">
        <f>SUMIFS(СВЦЭМ!$G$34:$G$777,СВЦЭМ!$A$34:$A$777,$A239,СВЦЭМ!$B$33:$B$776,S$213)+'СЕТ СН'!$F$15</f>
        <v>0</v>
      </c>
      <c r="T239" s="36">
        <f>SUMIFS(СВЦЭМ!$G$34:$G$777,СВЦЭМ!$A$34:$A$777,$A239,СВЦЭМ!$B$33:$B$776,T$213)+'СЕТ СН'!$F$15</f>
        <v>0</v>
      </c>
      <c r="U239" s="36">
        <f>SUMIFS(СВЦЭМ!$G$34:$G$777,СВЦЭМ!$A$34:$A$777,$A239,СВЦЭМ!$B$33:$B$776,U$213)+'СЕТ СН'!$F$15</f>
        <v>0</v>
      </c>
      <c r="V239" s="36">
        <f>SUMIFS(СВЦЭМ!$G$34:$G$777,СВЦЭМ!$A$34:$A$777,$A239,СВЦЭМ!$B$33:$B$776,V$213)+'СЕТ СН'!$F$15</f>
        <v>0</v>
      </c>
      <c r="W239" s="36">
        <f>SUMIFS(СВЦЭМ!$G$34:$G$777,СВЦЭМ!$A$34:$A$777,$A239,СВЦЭМ!$B$33:$B$776,W$213)+'СЕТ СН'!$F$15</f>
        <v>0</v>
      </c>
      <c r="X239" s="36">
        <f>SUMIFS(СВЦЭМ!$G$34:$G$777,СВЦЭМ!$A$34:$A$777,$A239,СВЦЭМ!$B$33:$B$776,X$213)+'СЕТ СН'!$F$15</f>
        <v>0</v>
      </c>
      <c r="Y239" s="36">
        <f>SUMIFS(СВЦЭМ!$G$34:$G$777,СВЦЭМ!$A$34:$A$777,$A239,СВЦЭМ!$B$33:$B$776,Y$213)+'СЕТ СН'!$F$15</f>
        <v>0</v>
      </c>
    </row>
    <row r="240" spans="1:25" ht="15.75" hidden="1" x14ac:dyDescent="0.2">
      <c r="A240" s="35">
        <f t="shared" si="6"/>
        <v>43888</v>
      </c>
      <c r="B240" s="36">
        <f>SUMIFS(СВЦЭМ!$G$34:$G$777,СВЦЭМ!$A$34:$A$777,$A240,СВЦЭМ!$B$33:$B$776,B$213)+'СЕТ СН'!$F$15</f>
        <v>0</v>
      </c>
      <c r="C240" s="36">
        <f>SUMIFS(СВЦЭМ!$G$34:$G$777,СВЦЭМ!$A$34:$A$777,$A240,СВЦЭМ!$B$33:$B$776,C$213)+'СЕТ СН'!$F$15</f>
        <v>0</v>
      </c>
      <c r="D240" s="36">
        <f>SUMIFS(СВЦЭМ!$G$34:$G$777,СВЦЭМ!$A$34:$A$777,$A240,СВЦЭМ!$B$33:$B$776,D$213)+'СЕТ СН'!$F$15</f>
        <v>0</v>
      </c>
      <c r="E240" s="36">
        <f>SUMIFS(СВЦЭМ!$G$34:$G$777,СВЦЭМ!$A$34:$A$777,$A240,СВЦЭМ!$B$33:$B$776,E$213)+'СЕТ СН'!$F$15</f>
        <v>0</v>
      </c>
      <c r="F240" s="36">
        <f>SUMIFS(СВЦЭМ!$G$34:$G$777,СВЦЭМ!$A$34:$A$777,$A240,СВЦЭМ!$B$33:$B$776,F$213)+'СЕТ СН'!$F$15</f>
        <v>0</v>
      </c>
      <c r="G240" s="36">
        <f>SUMIFS(СВЦЭМ!$G$34:$G$777,СВЦЭМ!$A$34:$A$777,$A240,СВЦЭМ!$B$33:$B$776,G$213)+'СЕТ СН'!$F$15</f>
        <v>0</v>
      </c>
      <c r="H240" s="36">
        <f>SUMIFS(СВЦЭМ!$G$34:$G$777,СВЦЭМ!$A$34:$A$777,$A240,СВЦЭМ!$B$33:$B$776,H$213)+'СЕТ СН'!$F$15</f>
        <v>0</v>
      </c>
      <c r="I240" s="36">
        <f>SUMIFS(СВЦЭМ!$G$34:$G$777,СВЦЭМ!$A$34:$A$777,$A240,СВЦЭМ!$B$33:$B$776,I$213)+'СЕТ СН'!$F$15</f>
        <v>0</v>
      </c>
      <c r="J240" s="36">
        <f>SUMIFS(СВЦЭМ!$G$34:$G$777,СВЦЭМ!$A$34:$A$777,$A240,СВЦЭМ!$B$33:$B$776,J$213)+'СЕТ СН'!$F$15</f>
        <v>0</v>
      </c>
      <c r="K240" s="36">
        <f>SUMIFS(СВЦЭМ!$G$34:$G$777,СВЦЭМ!$A$34:$A$777,$A240,СВЦЭМ!$B$33:$B$776,K$213)+'СЕТ СН'!$F$15</f>
        <v>0</v>
      </c>
      <c r="L240" s="36">
        <f>SUMIFS(СВЦЭМ!$G$34:$G$777,СВЦЭМ!$A$34:$A$777,$A240,СВЦЭМ!$B$33:$B$776,L$213)+'СЕТ СН'!$F$15</f>
        <v>0</v>
      </c>
      <c r="M240" s="36">
        <f>SUMIFS(СВЦЭМ!$G$34:$G$777,СВЦЭМ!$A$34:$A$777,$A240,СВЦЭМ!$B$33:$B$776,M$213)+'СЕТ СН'!$F$15</f>
        <v>0</v>
      </c>
      <c r="N240" s="36">
        <f>SUMIFS(СВЦЭМ!$G$34:$G$777,СВЦЭМ!$A$34:$A$777,$A240,СВЦЭМ!$B$33:$B$776,N$213)+'СЕТ СН'!$F$15</f>
        <v>0</v>
      </c>
      <c r="O240" s="36">
        <f>SUMIFS(СВЦЭМ!$G$34:$G$777,СВЦЭМ!$A$34:$A$777,$A240,СВЦЭМ!$B$33:$B$776,O$213)+'СЕТ СН'!$F$15</f>
        <v>0</v>
      </c>
      <c r="P240" s="36">
        <f>SUMIFS(СВЦЭМ!$G$34:$G$777,СВЦЭМ!$A$34:$A$777,$A240,СВЦЭМ!$B$33:$B$776,P$213)+'СЕТ СН'!$F$15</f>
        <v>0</v>
      </c>
      <c r="Q240" s="36">
        <f>SUMIFS(СВЦЭМ!$G$34:$G$777,СВЦЭМ!$A$34:$A$777,$A240,СВЦЭМ!$B$33:$B$776,Q$213)+'СЕТ СН'!$F$15</f>
        <v>0</v>
      </c>
      <c r="R240" s="36">
        <f>SUMIFS(СВЦЭМ!$G$34:$G$777,СВЦЭМ!$A$34:$A$777,$A240,СВЦЭМ!$B$33:$B$776,R$213)+'СЕТ СН'!$F$15</f>
        <v>0</v>
      </c>
      <c r="S240" s="36">
        <f>SUMIFS(СВЦЭМ!$G$34:$G$777,СВЦЭМ!$A$34:$A$777,$A240,СВЦЭМ!$B$33:$B$776,S$213)+'СЕТ СН'!$F$15</f>
        <v>0</v>
      </c>
      <c r="T240" s="36">
        <f>SUMIFS(СВЦЭМ!$G$34:$G$777,СВЦЭМ!$A$34:$A$777,$A240,СВЦЭМ!$B$33:$B$776,T$213)+'СЕТ СН'!$F$15</f>
        <v>0</v>
      </c>
      <c r="U240" s="36">
        <f>SUMIFS(СВЦЭМ!$G$34:$G$777,СВЦЭМ!$A$34:$A$777,$A240,СВЦЭМ!$B$33:$B$776,U$213)+'СЕТ СН'!$F$15</f>
        <v>0</v>
      </c>
      <c r="V240" s="36">
        <f>SUMIFS(СВЦЭМ!$G$34:$G$777,СВЦЭМ!$A$34:$A$777,$A240,СВЦЭМ!$B$33:$B$776,V$213)+'СЕТ СН'!$F$15</f>
        <v>0</v>
      </c>
      <c r="W240" s="36">
        <f>SUMIFS(СВЦЭМ!$G$34:$G$777,СВЦЭМ!$A$34:$A$777,$A240,СВЦЭМ!$B$33:$B$776,W$213)+'СЕТ СН'!$F$15</f>
        <v>0</v>
      </c>
      <c r="X240" s="36">
        <f>SUMIFS(СВЦЭМ!$G$34:$G$777,СВЦЭМ!$A$34:$A$777,$A240,СВЦЭМ!$B$33:$B$776,X$213)+'СЕТ СН'!$F$15</f>
        <v>0</v>
      </c>
      <c r="Y240" s="36">
        <f>SUMIFS(СВЦЭМ!$G$34:$G$777,СВЦЭМ!$A$34:$A$777,$A240,СВЦЭМ!$B$33:$B$776,Y$213)+'СЕТ СН'!$F$15</f>
        <v>0</v>
      </c>
    </row>
    <row r="241" spans="1:27" ht="15.75" hidden="1" x14ac:dyDescent="0.2">
      <c r="A241" s="35">
        <f t="shared" si="6"/>
        <v>43889</v>
      </c>
      <c r="B241" s="36">
        <f>SUMIFS(СВЦЭМ!$G$34:$G$777,СВЦЭМ!$A$34:$A$777,$A241,СВЦЭМ!$B$33:$B$776,B$213)+'СЕТ СН'!$F$15</f>
        <v>0</v>
      </c>
      <c r="C241" s="36">
        <f>SUMIFS(СВЦЭМ!$G$34:$G$777,СВЦЭМ!$A$34:$A$777,$A241,СВЦЭМ!$B$33:$B$776,C$213)+'СЕТ СН'!$F$15</f>
        <v>0</v>
      </c>
      <c r="D241" s="36">
        <f>SUMIFS(СВЦЭМ!$G$34:$G$777,СВЦЭМ!$A$34:$A$777,$A241,СВЦЭМ!$B$33:$B$776,D$213)+'СЕТ СН'!$F$15</f>
        <v>0</v>
      </c>
      <c r="E241" s="36">
        <f>SUMIFS(СВЦЭМ!$G$34:$G$777,СВЦЭМ!$A$34:$A$777,$A241,СВЦЭМ!$B$33:$B$776,E$213)+'СЕТ СН'!$F$15</f>
        <v>0</v>
      </c>
      <c r="F241" s="36">
        <f>SUMIFS(СВЦЭМ!$G$34:$G$777,СВЦЭМ!$A$34:$A$777,$A241,СВЦЭМ!$B$33:$B$776,F$213)+'СЕТ СН'!$F$15</f>
        <v>0</v>
      </c>
      <c r="G241" s="36">
        <f>SUMIFS(СВЦЭМ!$G$34:$G$777,СВЦЭМ!$A$34:$A$777,$A241,СВЦЭМ!$B$33:$B$776,G$213)+'СЕТ СН'!$F$15</f>
        <v>0</v>
      </c>
      <c r="H241" s="36">
        <f>SUMIFS(СВЦЭМ!$G$34:$G$777,СВЦЭМ!$A$34:$A$777,$A241,СВЦЭМ!$B$33:$B$776,H$213)+'СЕТ СН'!$F$15</f>
        <v>0</v>
      </c>
      <c r="I241" s="36">
        <f>SUMIFS(СВЦЭМ!$G$34:$G$777,СВЦЭМ!$A$34:$A$777,$A241,СВЦЭМ!$B$33:$B$776,I$213)+'СЕТ СН'!$F$15</f>
        <v>0</v>
      </c>
      <c r="J241" s="36">
        <f>SUMIFS(СВЦЭМ!$G$34:$G$777,СВЦЭМ!$A$34:$A$777,$A241,СВЦЭМ!$B$33:$B$776,J$213)+'СЕТ СН'!$F$15</f>
        <v>0</v>
      </c>
      <c r="K241" s="36">
        <f>SUMIFS(СВЦЭМ!$G$34:$G$777,СВЦЭМ!$A$34:$A$777,$A241,СВЦЭМ!$B$33:$B$776,K$213)+'СЕТ СН'!$F$15</f>
        <v>0</v>
      </c>
      <c r="L241" s="36">
        <f>SUMIFS(СВЦЭМ!$G$34:$G$777,СВЦЭМ!$A$34:$A$777,$A241,СВЦЭМ!$B$33:$B$776,L$213)+'СЕТ СН'!$F$15</f>
        <v>0</v>
      </c>
      <c r="M241" s="36">
        <f>SUMIFS(СВЦЭМ!$G$34:$G$777,СВЦЭМ!$A$34:$A$777,$A241,СВЦЭМ!$B$33:$B$776,M$213)+'СЕТ СН'!$F$15</f>
        <v>0</v>
      </c>
      <c r="N241" s="36">
        <f>SUMIFS(СВЦЭМ!$G$34:$G$777,СВЦЭМ!$A$34:$A$777,$A241,СВЦЭМ!$B$33:$B$776,N$213)+'СЕТ СН'!$F$15</f>
        <v>0</v>
      </c>
      <c r="O241" s="36">
        <f>SUMIFS(СВЦЭМ!$G$34:$G$777,СВЦЭМ!$A$34:$A$777,$A241,СВЦЭМ!$B$33:$B$776,O$213)+'СЕТ СН'!$F$15</f>
        <v>0</v>
      </c>
      <c r="P241" s="36">
        <f>SUMIFS(СВЦЭМ!$G$34:$G$777,СВЦЭМ!$A$34:$A$777,$A241,СВЦЭМ!$B$33:$B$776,P$213)+'СЕТ СН'!$F$15</f>
        <v>0</v>
      </c>
      <c r="Q241" s="36">
        <f>SUMIFS(СВЦЭМ!$G$34:$G$777,СВЦЭМ!$A$34:$A$777,$A241,СВЦЭМ!$B$33:$B$776,Q$213)+'СЕТ СН'!$F$15</f>
        <v>0</v>
      </c>
      <c r="R241" s="36">
        <f>SUMIFS(СВЦЭМ!$G$34:$G$777,СВЦЭМ!$A$34:$A$777,$A241,СВЦЭМ!$B$33:$B$776,R$213)+'СЕТ СН'!$F$15</f>
        <v>0</v>
      </c>
      <c r="S241" s="36">
        <f>SUMIFS(СВЦЭМ!$G$34:$G$777,СВЦЭМ!$A$34:$A$777,$A241,СВЦЭМ!$B$33:$B$776,S$213)+'СЕТ СН'!$F$15</f>
        <v>0</v>
      </c>
      <c r="T241" s="36">
        <f>SUMIFS(СВЦЭМ!$G$34:$G$777,СВЦЭМ!$A$34:$A$777,$A241,СВЦЭМ!$B$33:$B$776,T$213)+'СЕТ СН'!$F$15</f>
        <v>0</v>
      </c>
      <c r="U241" s="36">
        <f>SUMIFS(СВЦЭМ!$G$34:$G$777,СВЦЭМ!$A$34:$A$777,$A241,СВЦЭМ!$B$33:$B$776,U$213)+'СЕТ СН'!$F$15</f>
        <v>0</v>
      </c>
      <c r="V241" s="36">
        <f>SUMIFS(СВЦЭМ!$G$34:$G$777,СВЦЭМ!$A$34:$A$777,$A241,СВЦЭМ!$B$33:$B$776,V$213)+'СЕТ СН'!$F$15</f>
        <v>0</v>
      </c>
      <c r="W241" s="36">
        <f>SUMIFS(СВЦЭМ!$G$34:$G$777,СВЦЭМ!$A$34:$A$777,$A241,СВЦЭМ!$B$33:$B$776,W$213)+'СЕТ СН'!$F$15</f>
        <v>0</v>
      </c>
      <c r="X241" s="36">
        <f>SUMIFS(СВЦЭМ!$G$34:$G$777,СВЦЭМ!$A$34:$A$777,$A241,СВЦЭМ!$B$33:$B$776,X$213)+'СЕТ СН'!$F$15</f>
        <v>0</v>
      </c>
      <c r="Y241" s="36">
        <f>SUMIFS(СВЦЭМ!$G$34:$G$777,СВЦЭМ!$A$34:$A$777,$A241,СВЦЭМ!$B$33:$B$776,Y$213)+'СЕТ СН'!$F$15</f>
        <v>0</v>
      </c>
    </row>
    <row r="242" spans="1:27" ht="15.75" hidden="1" x14ac:dyDescent="0.2">
      <c r="A242" s="35">
        <f t="shared" si="6"/>
        <v>43890</v>
      </c>
      <c r="B242" s="36">
        <f>SUMIFS(СВЦЭМ!$G$34:$G$777,СВЦЭМ!$A$34:$A$777,$A242,СВЦЭМ!$B$33:$B$776,B$213)+'СЕТ СН'!$F$15</f>
        <v>0</v>
      </c>
      <c r="C242" s="36">
        <f>SUMIFS(СВЦЭМ!$G$34:$G$777,СВЦЭМ!$A$34:$A$777,$A242,СВЦЭМ!$B$33:$B$776,C$213)+'СЕТ СН'!$F$15</f>
        <v>0</v>
      </c>
      <c r="D242" s="36">
        <f>SUMIFS(СВЦЭМ!$G$34:$G$777,СВЦЭМ!$A$34:$A$777,$A242,СВЦЭМ!$B$33:$B$776,D$213)+'СЕТ СН'!$F$15</f>
        <v>0</v>
      </c>
      <c r="E242" s="36">
        <f>SUMIFS(СВЦЭМ!$G$34:$G$777,СВЦЭМ!$A$34:$A$777,$A242,СВЦЭМ!$B$33:$B$776,E$213)+'СЕТ СН'!$F$15</f>
        <v>0</v>
      </c>
      <c r="F242" s="36">
        <f>SUMIFS(СВЦЭМ!$G$34:$G$777,СВЦЭМ!$A$34:$A$777,$A242,СВЦЭМ!$B$33:$B$776,F$213)+'СЕТ СН'!$F$15</f>
        <v>0</v>
      </c>
      <c r="G242" s="36">
        <f>SUMIFS(СВЦЭМ!$G$34:$G$777,СВЦЭМ!$A$34:$A$777,$A242,СВЦЭМ!$B$33:$B$776,G$213)+'СЕТ СН'!$F$15</f>
        <v>0</v>
      </c>
      <c r="H242" s="36">
        <f>SUMIFS(СВЦЭМ!$G$34:$G$777,СВЦЭМ!$A$34:$A$777,$A242,СВЦЭМ!$B$33:$B$776,H$213)+'СЕТ СН'!$F$15</f>
        <v>0</v>
      </c>
      <c r="I242" s="36">
        <f>SUMIFS(СВЦЭМ!$G$34:$G$777,СВЦЭМ!$A$34:$A$777,$A242,СВЦЭМ!$B$33:$B$776,I$213)+'СЕТ СН'!$F$15</f>
        <v>0</v>
      </c>
      <c r="J242" s="36">
        <f>SUMIFS(СВЦЭМ!$G$34:$G$777,СВЦЭМ!$A$34:$A$777,$A242,СВЦЭМ!$B$33:$B$776,J$213)+'СЕТ СН'!$F$15</f>
        <v>0</v>
      </c>
      <c r="K242" s="36">
        <f>SUMIFS(СВЦЭМ!$G$34:$G$777,СВЦЭМ!$A$34:$A$777,$A242,СВЦЭМ!$B$33:$B$776,K$213)+'СЕТ СН'!$F$15</f>
        <v>0</v>
      </c>
      <c r="L242" s="36">
        <f>SUMIFS(СВЦЭМ!$G$34:$G$777,СВЦЭМ!$A$34:$A$777,$A242,СВЦЭМ!$B$33:$B$776,L$213)+'СЕТ СН'!$F$15</f>
        <v>0</v>
      </c>
      <c r="M242" s="36">
        <f>SUMIFS(СВЦЭМ!$G$34:$G$777,СВЦЭМ!$A$34:$A$777,$A242,СВЦЭМ!$B$33:$B$776,M$213)+'СЕТ СН'!$F$15</f>
        <v>0</v>
      </c>
      <c r="N242" s="36">
        <f>SUMIFS(СВЦЭМ!$G$34:$G$777,СВЦЭМ!$A$34:$A$777,$A242,СВЦЭМ!$B$33:$B$776,N$213)+'СЕТ СН'!$F$15</f>
        <v>0</v>
      </c>
      <c r="O242" s="36">
        <f>SUMIFS(СВЦЭМ!$G$34:$G$777,СВЦЭМ!$A$34:$A$777,$A242,СВЦЭМ!$B$33:$B$776,O$213)+'СЕТ СН'!$F$15</f>
        <v>0</v>
      </c>
      <c r="P242" s="36">
        <f>SUMIFS(СВЦЭМ!$G$34:$G$777,СВЦЭМ!$A$34:$A$777,$A242,СВЦЭМ!$B$33:$B$776,P$213)+'СЕТ СН'!$F$15</f>
        <v>0</v>
      </c>
      <c r="Q242" s="36">
        <f>SUMIFS(СВЦЭМ!$G$34:$G$777,СВЦЭМ!$A$34:$A$777,$A242,СВЦЭМ!$B$33:$B$776,Q$213)+'СЕТ СН'!$F$15</f>
        <v>0</v>
      </c>
      <c r="R242" s="36">
        <f>SUMIFS(СВЦЭМ!$G$34:$G$777,СВЦЭМ!$A$34:$A$777,$A242,СВЦЭМ!$B$33:$B$776,R$213)+'СЕТ СН'!$F$15</f>
        <v>0</v>
      </c>
      <c r="S242" s="36">
        <f>SUMIFS(СВЦЭМ!$G$34:$G$777,СВЦЭМ!$A$34:$A$777,$A242,СВЦЭМ!$B$33:$B$776,S$213)+'СЕТ СН'!$F$15</f>
        <v>0</v>
      </c>
      <c r="T242" s="36">
        <f>SUMIFS(СВЦЭМ!$G$34:$G$777,СВЦЭМ!$A$34:$A$777,$A242,СВЦЭМ!$B$33:$B$776,T$213)+'СЕТ СН'!$F$15</f>
        <v>0</v>
      </c>
      <c r="U242" s="36">
        <f>SUMIFS(СВЦЭМ!$G$34:$G$777,СВЦЭМ!$A$34:$A$777,$A242,СВЦЭМ!$B$33:$B$776,U$213)+'СЕТ СН'!$F$15</f>
        <v>0</v>
      </c>
      <c r="V242" s="36">
        <f>SUMIFS(СВЦЭМ!$G$34:$G$777,СВЦЭМ!$A$34:$A$777,$A242,СВЦЭМ!$B$33:$B$776,V$213)+'СЕТ СН'!$F$15</f>
        <v>0</v>
      </c>
      <c r="W242" s="36">
        <f>SUMIFS(СВЦЭМ!$G$34:$G$777,СВЦЭМ!$A$34:$A$777,$A242,СВЦЭМ!$B$33:$B$776,W$213)+'СЕТ СН'!$F$15</f>
        <v>0</v>
      </c>
      <c r="X242" s="36">
        <f>SUMIFS(СВЦЭМ!$G$34:$G$777,СВЦЭМ!$A$34:$A$777,$A242,СВЦЭМ!$B$33:$B$776,X$213)+'СЕТ СН'!$F$15</f>
        <v>0</v>
      </c>
      <c r="Y242" s="36">
        <f>SUMIFS(СВЦЭМ!$G$34:$G$777,СВЦЭМ!$A$34:$A$777,$A242,СВЦЭМ!$B$33:$B$776,Y$213)+'СЕТ СН'!$F$15</f>
        <v>0</v>
      </c>
    </row>
    <row r="243" spans="1:27" ht="15.75" hidden="1" x14ac:dyDescent="0.2">
      <c r="A243" s="35">
        <f t="shared" si="6"/>
        <v>43891</v>
      </c>
      <c r="B243" s="36">
        <f>SUMIFS(СВЦЭМ!$G$34:$G$777,СВЦЭМ!$A$34:$A$777,$A243,СВЦЭМ!$B$33:$B$776,B$213)+'СЕТ СН'!$F$15</f>
        <v>0</v>
      </c>
      <c r="C243" s="36">
        <f>SUMIFS(СВЦЭМ!$G$34:$G$777,СВЦЭМ!$A$34:$A$777,$A243,СВЦЭМ!$B$33:$B$776,C$213)+'СЕТ СН'!$F$15</f>
        <v>0</v>
      </c>
      <c r="D243" s="36">
        <f>SUMIFS(СВЦЭМ!$G$34:$G$777,СВЦЭМ!$A$34:$A$777,$A243,СВЦЭМ!$B$33:$B$776,D$213)+'СЕТ СН'!$F$15</f>
        <v>0</v>
      </c>
      <c r="E243" s="36">
        <f>SUMIFS(СВЦЭМ!$G$34:$G$777,СВЦЭМ!$A$34:$A$777,$A243,СВЦЭМ!$B$33:$B$776,E$213)+'СЕТ СН'!$F$15</f>
        <v>0</v>
      </c>
      <c r="F243" s="36">
        <f>SUMIFS(СВЦЭМ!$G$34:$G$777,СВЦЭМ!$A$34:$A$777,$A243,СВЦЭМ!$B$33:$B$776,F$213)+'СЕТ СН'!$F$15</f>
        <v>0</v>
      </c>
      <c r="G243" s="36">
        <f>SUMIFS(СВЦЭМ!$G$34:$G$777,СВЦЭМ!$A$34:$A$777,$A243,СВЦЭМ!$B$33:$B$776,G$213)+'СЕТ СН'!$F$15</f>
        <v>0</v>
      </c>
      <c r="H243" s="36">
        <f>SUMIFS(СВЦЭМ!$G$34:$G$777,СВЦЭМ!$A$34:$A$777,$A243,СВЦЭМ!$B$33:$B$776,H$213)+'СЕТ СН'!$F$15</f>
        <v>0</v>
      </c>
      <c r="I243" s="36">
        <f>SUMIFS(СВЦЭМ!$G$34:$G$777,СВЦЭМ!$A$34:$A$777,$A243,СВЦЭМ!$B$33:$B$776,I$213)+'СЕТ СН'!$F$15</f>
        <v>0</v>
      </c>
      <c r="J243" s="36">
        <f>SUMIFS(СВЦЭМ!$G$34:$G$777,СВЦЭМ!$A$34:$A$777,$A243,СВЦЭМ!$B$33:$B$776,J$213)+'СЕТ СН'!$F$15</f>
        <v>0</v>
      </c>
      <c r="K243" s="36">
        <f>SUMIFS(СВЦЭМ!$G$34:$G$777,СВЦЭМ!$A$34:$A$777,$A243,СВЦЭМ!$B$33:$B$776,K$213)+'СЕТ СН'!$F$15</f>
        <v>0</v>
      </c>
      <c r="L243" s="36">
        <f>SUMIFS(СВЦЭМ!$G$34:$G$777,СВЦЭМ!$A$34:$A$777,$A243,СВЦЭМ!$B$33:$B$776,L$213)+'СЕТ СН'!$F$15</f>
        <v>0</v>
      </c>
      <c r="M243" s="36">
        <f>SUMIFS(СВЦЭМ!$G$34:$G$777,СВЦЭМ!$A$34:$A$777,$A243,СВЦЭМ!$B$33:$B$776,M$213)+'СЕТ СН'!$F$15</f>
        <v>0</v>
      </c>
      <c r="N243" s="36">
        <f>SUMIFS(СВЦЭМ!$G$34:$G$777,СВЦЭМ!$A$34:$A$777,$A243,СВЦЭМ!$B$33:$B$776,N$213)+'СЕТ СН'!$F$15</f>
        <v>0</v>
      </c>
      <c r="O243" s="36">
        <f>SUMIFS(СВЦЭМ!$G$34:$G$777,СВЦЭМ!$A$34:$A$777,$A243,СВЦЭМ!$B$33:$B$776,O$213)+'СЕТ СН'!$F$15</f>
        <v>0</v>
      </c>
      <c r="P243" s="36">
        <f>SUMIFS(СВЦЭМ!$G$34:$G$777,СВЦЭМ!$A$34:$A$777,$A243,СВЦЭМ!$B$33:$B$776,P$213)+'СЕТ СН'!$F$15</f>
        <v>0</v>
      </c>
      <c r="Q243" s="36">
        <f>SUMIFS(СВЦЭМ!$G$34:$G$777,СВЦЭМ!$A$34:$A$777,$A243,СВЦЭМ!$B$33:$B$776,Q$213)+'СЕТ СН'!$F$15</f>
        <v>0</v>
      </c>
      <c r="R243" s="36">
        <f>SUMIFS(СВЦЭМ!$G$34:$G$777,СВЦЭМ!$A$34:$A$777,$A243,СВЦЭМ!$B$33:$B$776,R$213)+'СЕТ СН'!$F$15</f>
        <v>0</v>
      </c>
      <c r="S243" s="36">
        <f>SUMIFS(СВЦЭМ!$G$34:$G$777,СВЦЭМ!$A$34:$A$777,$A243,СВЦЭМ!$B$33:$B$776,S$213)+'СЕТ СН'!$F$15</f>
        <v>0</v>
      </c>
      <c r="T243" s="36">
        <f>SUMIFS(СВЦЭМ!$G$34:$G$777,СВЦЭМ!$A$34:$A$777,$A243,СВЦЭМ!$B$33:$B$776,T$213)+'СЕТ СН'!$F$15</f>
        <v>0</v>
      </c>
      <c r="U243" s="36">
        <f>SUMIFS(СВЦЭМ!$G$34:$G$777,СВЦЭМ!$A$34:$A$777,$A243,СВЦЭМ!$B$33:$B$776,U$213)+'СЕТ СН'!$F$15</f>
        <v>0</v>
      </c>
      <c r="V243" s="36">
        <f>SUMIFS(СВЦЭМ!$G$34:$G$777,СВЦЭМ!$A$34:$A$777,$A243,СВЦЭМ!$B$33:$B$776,V$213)+'СЕТ СН'!$F$15</f>
        <v>0</v>
      </c>
      <c r="W243" s="36">
        <f>SUMIFS(СВЦЭМ!$G$34:$G$777,СВЦЭМ!$A$34:$A$777,$A243,СВЦЭМ!$B$33:$B$776,W$213)+'СЕТ СН'!$F$15</f>
        <v>0</v>
      </c>
      <c r="X243" s="36">
        <f>SUMIFS(СВЦЭМ!$G$34:$G$777,СВЦЭМ!$A$34:$A$777,$A243,СВЦЭМ!$B$33:$B$776,X$213)+'СЕТ СН'!$F$15</f>
        <v>0</v>
      </c>
      <c r="Y243" s="36">
        <f>SUMIFS(СВЦЭМ!$G$34:$G$777,СВЦЭМ!$A$34:$A$777,$A243,СВЦЭМ!$B$33:$B$776,Y$213)+'СЕТ СН'!$F$15</f>
        <v>0</v>
      </c>
    </row>
    <row r="244" spans="1:27" ht="15.75" hidden="1" x14ac:dyDescent="0.2">
      <c r="A244" s="35">
        <f t="shared" si="6"/>
        <v>43892</v>
      </c>
      <c r="B244" s="36">
        <f>SUMIFS(СВЦЭМ!$G$34:$G$777,СВЦЭМ!$A$34:$A$777,$A244,СВЦЭМ!$B$33:$B$776,B$213)+'СЕТ СН'!$F$15</f>
        <v>0</v>
      </c>
      <c r="C244" s="36">
        <f>SUMIFS(СВЦЭМ!$G$34:$G$777,СВЦЭМ!$A$34:$A$777,$A244,СВЦЭМ!$B$33:$B$776,C$213)+'СЕТ СН'!$F$15</f>
        <v>0</v>
      </c>
      <c r="D244" s="36">
        <f>SUMIFS(СВЦЭМ!$G$34:$G$777,СВЦЭМ!$A$34:$A$777,$A244,СВЦЭМ!$B$33:$B$776,D$213)+'СЕТ СН'!$F$15</f>
        <v>0</v>
      </c>
      <c r="E244" s="36">
        <f>SUMIFS(СВЦЭМ!$G$34:$G$777,СВЦЭМ!$A$34:$A$777,$A244,СВЦЭМ!$B$33:$B$776,E$213)+'СЕТ СН'!$F$15</f>
        <v>0</v>
      </c>
      <c r="F244" s="36">
        <f>SUMIFS(СВЦЭМ!$G$34:$G$777,СВЦЭМ!$A$34:$A$777,$A244,СВЦЭМ!$B$33:$B$776,F$213)+'СЕТ СН'!$F$15</f>
        <v>0</v>
      </c>
      <c r="G244" s="36">
        <f>SUMIFS(СВЦЭМ!$G$34:$G$777,СВЦЭМ!$A$34:$A$777,$A244,СВЦЭМ!$B$33:$B$776,G$213)+'СЕТ СН'!$F$15</f>
        <v>0</v>
      </c>
      <c r="H244" s="36">
        <f>SUMIFS(СВЦЭМ!$G$34:$G$777,СВЦЭМ!$A$34:$A$777,$A244,СВЦЭМ!$B$33:$B$776,H$213)+'СЕТ СН'!$F$15</f>
        <v>0</v>
      </c>
      <c r="I244" s="36">
        <f>SUMIFS(СВЦЭМ!$G$34:$G$777,СВЦЭМ!$A$34:$A$777,$A244,СВЦЭМ!$B$33:$B$776,I$213)+'СЕТ СН'!$F$15</f>
        <v>0</v>
      </c>
      <c r="J244" s="36">
        <f>SUMIFS(СВЦЭМ!$G$34:$G$777,СВЦЭМ!$A$34:$A$777,$A244,СВЦЭМ!$B$33:$B$776,J$213)+'СЕТ СН'!$F$15</f>
        <v>0</v>
      </c>
      <c r="K244" s="36">
        <f>SUMIFS(СВЦЭМ!$G$34:$G$777,СВЦЭМ!$A$34:$A$777,$A244,СВЦЭМ!$B$33:$B$776,K$213)+'СЕТ СН'!$F$15</f>
        <v>0</v>
      </c>
      <c r="L244" s="36">
        <f>SUMIFS(СВЦЭМ!$G$34:$G$777,СВЦЭМ!$A$34:$A$777,$A244,СВЦЭМ!$B$33:$B$776,L$213)+'СЕТ СН'!$F$15</f>
        <v>0</v>
      </c>
      <c r="M244" s="36">
        <f>SUMIFS(СВЦЭМ!$G$34:$G$777,СВЦЭМ!$A$34:$A$777,$A244,СВЦЭМ!$B$33:$B$776,M$213)+'СЕТ СН'!$F$15</f>
        <v>0</v>
      </c>
      <c r="N244" s="36">
        <f>SUMIFS(СВЦЭМ!$G$34:$G$777,СВЦЭМ!$A$34:$A$777,$A244,СВЦЭМ!$B$33:$B$776,N$213)+'СЕТ СН'!$F$15</f>
        <v>0</v>
      </c>
      <c r="O244" s="36">
        <f>SUMIFS(СВЦЭМ!$G$34:$G$777,СВЦЭМ!$A$34:$A$777,$A244,СВЦЭМ!$B$33:$B$776,O$213)+'СЕТ СН'!$F$15</f>
        <v>0</v>
      </c>
      <c r="P244" s="36">
        <f>SUMIFS(СВЦЭМ!$G$34:$G$777,СВЦЭМ!$A$34:$A$777,$A244,СВЦЭМ!$B$33:$B$776,P$213)+'СЕТ СН'!$F$15</f>
        <v>0</v>
      </c>
      <c r="Q244" s="36">
        <f>SUMIFS(СВЦЭМ!$G$34:$G$777,СВЦЭМ!$A$34:$A$777,$A244,СВЦЭМ!$B$33:$B$776,Q$213)+'СЕТ СН'!$F$15</f>
        <v>0</v>
      </c>
      <c r="R244" s="36">
        <f>SUMIFS(СВЦЭМ!$G$34:$G$777,СВЦЭМ!$A$34:$A$777,$A244,СВЦЭМ!$B$33:$B$776,R$213)+'СЕТ СН'!$F$15</f>
        <v>0</v>
      </c>
      <c r="S244" s="36">
        <f>SUMIFS(СВЦЭМ!$G$34:$G$777,СВЦЭМ!$A$34:$A$777,$A244,СВЦЭМ!$B$33:$B$776,S$213)+'СЕТ СН'!$F$15</f>
        <v>0</v>
      </c>
      <c r="T244" s="36">
        <f>SUMIFS(СВЦЭМ!$G$34:$G$777,СВЦЭМ!$A$34:$A$777,$A244,СВЦЭМ!$B$33:$B$776,T$213)+'СЕТ СН'!$F$15</f>
        <v>0</v>
      </c>
      <c r="U244" s="36">
        <f>SUMIFS(СВЦЭМ!$G$34:$G$777,СВЦЭМ!$A$34:$A$777,$A244,СВЦЭМ!$B$33:$B$776,U$213)+'СЕТ СН'!$F$15</f>
        <v>0</v>
      </c>
      <c r="V244" s="36">
        <f>SUMIFS(СВЦЭМ!$G$34:$G$777,СВЦЭМ!$A$34:$A$777,$A244,СВЦЭМ!$B$33:$B$776,V$213)+'СЕТ СН'!$F$15</f>
        <v>0</v>
      </c>
      <c r="W244" s="36">
        <f>SUMIFS(СВЦЭМ!$G$34:$G$777,СВЦЭМ!$A$34:$A$777,$A244,СВЦЭМ!$B$33:$B$776,W$213)+'СЕТ СН'!$F$15</f>
        <v>0</v>
      </c>
      <c r="X244" s="36">
        <f>SUMIFS(СВЦЭМ!$G$34:$G$777,СВЦЭМ!$A$34:$A$777,$A244,СВЦЭМ!$B$33:$B$776,X$213)+'СЕТ СН'!$F$15</f>
        <v>0</v>
      </c>
      <c r="Y244" s="36">
        <f>SUMIFS(СВЦЭМ!$G$34:$G$777,СВЦЭМ!$A$34:$A$777,$A244,СВЦЭМ!$B$33:$B$776,Y$213)+'СЕТ СН'!$F$15</f>
        <v>0</v>
      </c>
    </row>
    <row r="245" spans="1:27" ht="15.75" hidden="1" x14ac:dyDescent="0.2">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row>
    <row r="246" spans="1:27" ht="12.75" hidden="1" customHeight="1" x14ac:dyDescent="0.2">
      <c r="A246" s="127" t="s">
        <v>7</v>
      </c>
      <c r="B246" s="130" t="s">
        <v>117</v>
      </c>
      <c r="C246" s="131"/>
      <c r="D246" s="131"/>
      <c r="E246" s="131"/>
      <c r="F246" s="131"/>
      <c r="G246" s="131"/>
      <c r="H246" s="131"/>
      <c r="I246" s="131"/>
      <c r="J246" s="131"/>
      <c r="K246" s="131"/>
      <c r="L246" s="131"/>
      <c r="M246" s="131"/>
      <c r="N246" s="131"/>
      <c r="O246" s="131"/>
      <c r="P246" s="131"/>
      <c r="Q246" s="131"/>
      <c r="R246" s="131"/>
      <c r="S246" s="131"/>
      <c r="T246" s="131"/>
      <c r="U246" s="131"/>
      <c r="V246" s="131"/>
      <c r="W246" s="131"/>
      <c r="X246" s="131"/>
      <c r="Y246" s="132"/>
    </row>
    <row r="247" spans="1:27" ht="12.75" hidden="1" customHeight="1" x14ac:dyDescent="0.2">
      <c r="A247" s="128"/>
      <c r="B247" s="133"/>
      <c r="C247" s="134"/>
      <c r="D247" s="134"/>
      <c r="E247" s="134"/>
      <c r="F247" s="134"/>
      <c r="G247" s="134"/>
      <c r="H247" s="134"/>
      <c r="I247" s="134"/>
      <c r="J247" s="134"/>
      <c r="K247" s="134"/>
      <c r="L247" s="134"/>
      <c r="M247" s="134"/>
      <c r="N247" s="134"/>
      <c r="O247" s="134"/>
      <c r="P247" s="134"/>
      <c r="Q247" s="134"/>
      <c r="R247" s="134"/>
      <c r="S247" s="134"/>
      <c r="T247" s="134"/>
      <c r="U247" s="134"/>
      <c r="V247" s="134"/>
      <c r="W247" s="134"/>
      <c r="X247" s="134"/>
      <c r="Y247" s="135"/>
    </row>
    <row r="248" spans="1:27" s="46" customFormat="1" ht="12.75" hidden="1" customHeight="1" x14ac:dyDescent="0.2">
      <c r="A248" s="129"/>
      <c r="B248" s="34">
        <v>1</v>
      </c>
      <c r="C248" s="34">
        <v>2</v>
      </c>
      <c r="D248" s="34">
        <v>3</v>
      </c>
      <c r="E248" s="34">
        <v>4</v>
      </c>
      <c r="F248" s="34">
        <v>5</v>
      </c>
      <c r="G248" s="34">
        <v>6</v>
      </c>
      <c r="H248" s="34">
        <v>7</v>
      </c>
      <c r="I248" s="34">
        <v>8</v>
      </c>
      <c r="J248" s="34">
        <v>9</v>
      </c>
      <c r="K248" s="34">
        <v>10</v>
      </c>
      <c r="L248" s="34">
        <v>11</v>
      </c>
      <c r="M248" s="34">
        <v>12</v>
      </c>
      <c r="N248" s="34">
        <v>13</v>
      </c>
      <c r="O248" s="34">
        <v>14</v>
      </c>
      <c r="P248" s="34">
        <v>15</v>
      </c>
      <c r="Q248" s="34">
        <v>16</v>
      </c>
      <c r="R248" s="34">
        <v>17</v>
      </c>
      <c r="S248" s="34">
        <v>18</v>
      </c>
      <c r="T248" s="34">
        <v>19</v>
      </c>
      <c r="U248" s="34">
        <v>20</v>
      </c>
      <c r="V248" s="34">
        <v>21</v>
      </c>
      <c r="W248" s="34">
        <v>22</v>
      </c>
      <c r="X248" s="34">
        <v>23</v>
      </c>
      <c r="Y248" s="34">
        <v>24</v>
      </c>
    </row>
    <row r="249" spans="1:27" ht="15.75" hidden="1" customHeight="1" x14ac:dyDescent="0.2">
      <c r="A249" s="35" t="str">
        <f>A214</f>
        <v>01.02.2020</v>
      </c>
      <c r="B249" s="36">
        <f>SUMIFS(СВЦЭМ!$H$34:$H$777,СВЦЭМ!$A$34:$A$777,$A249,СВЦЭМ!$B$33:$B$776,B$248)+'СЕТ СН'!$F$15</f>
        <v>0</v>
      </c>
      <c r="C249" s="36">
        <f>SUMIFS(СВЦЭМ!$H$34:$H$777,СВЦЭМ!$A$34:$A$777,$A249,СВЦЭМ!$B$33:$B$776,C$248)+'СЕТ СН'!$F$15</f>
        <v>0</v>
      </c>
      <c r="D249" s="36">
        <f>SUMIFS(СВЦЭМ!$H$34:$H$777,СВЦЭМ!$A$34:$A$777,$A249,СВЦЭМ!$B$33:$B$776,D$248)+'СЕТ СН'!$F$15</f>
        <v>0</v>
      </c>
      <c r="E249" s="36">
        <f>SUMIFS(СВЦЭМ!$H$34:$H$777,СВЦЭМ!$A$34:$A$777,$A249,СВЦЭМ!$B$33:$B$776,E$248)+'СЕТ СН'!$F$15</f>
        <v>0</v>
      </c>
      <c r="F249" s="36">
        <f>SUMIFS(СВЦЭМ!$H$34:$H$777,СВЦЭМ!$A$34:$A$777,$A249,СВЦЭМ!$B$33:$B$776,F$248)+'СЕТ СН'!$F$15</f>
        <v>0</v>
      </c>
      <c r="G249" s="36">
        <f>SUMIFS(СВЦЭМ!$H$34:$H$777,СВЦЭМ!$A$34:$A$777,$A249,СВЦЭМ!$B$33:$B$776,G$248)+'СЕТ СН'!$F$15</f>
        <v>0</v>
      </c>
      <c r="H249" s="36">
        <f>SUMIFS(СВЦЭМ!$H$34:$H$777,СВЦЭМ!$A$34:$A$777,$A249,СВЦЭМ!$B$33:$B$776,H$248)+'СЕТ СН'!$F$15</f>
        <v>0</v>
      </c>
      <c r="I249" s="36">
        <f>SUMIFS(СВЦЭМ!$H$34:$H$777,СВЦЭМ!$A$34:$A$777,$A249,СВЦЭМ!$B$33:$B$776,I$248)+'СЕТ СН'!$F$15</f>
        <v>0</v>
      </c>
      <c r="J249" s="36">
        <f>SUMIFS(СВЦЭМ!$H$34:$H$777,СВЦЭМ!$A$34:$A$777,$A249,СВЦЭМ!$B$33:$B$776,J$248)+'СЕТ СН'!$F$15</f>
        <v>0</v>
      </c>
      <c r="K249" s="36">
        <f>SUMIFS(СВЦЭМ!$H$34:$H$777,СВЦЭМ!$A$34:$A$777,$A249,СВЦЭМ!$B$33:$B$776,K$248)+'СЕТ СН'!$F$15</f>
        <v>0</v>
      </c>
      <c r="L249" s="36">
        <f>SUMIFS(СВЦЭМ!$H$34:$H$777,СВЦЭМ!$A$34:$A$777,$A249,СВЦЭМ!$B$33:$B$776,L$248)+'СЕТ СН'!$F$15</f>
        <v>0</v>
      </c>
      <c r="M249" s="36">
        <f>SUMIFS(СВЦЭМ!$H$34:$H$777,СВЦЭМ!$A$34:$A$777,$A249,СВЦЭМ!$B$33:$B$776,M$248)+'СЕТ СН'!$F$15</f>
        <v>0</v>
      </c>
      <c r="N249" s="36">
        <f>SUMIFS(СВЦЭМ!$H$34:$H$777,СВЦЭМ!$A$34:$A$777,$A249,СВЦЭМ!$B$33:$B$776,N$248)+'СЕТ СН'!$F$15</f>
        <v>0</v>
      </c>
      <c r="O249" s="36">
        <f>SUMIFS(СВЦЭМ!$H$34:$H$777,СВЦЭМ!$A$34:$A$777,$A249,СВЦЭМ!$B$33:$B$776,O$248)+'СЕТ СН'!$F$15</f>
        <v>0</v>
      </c>
      <c r="P249" s="36">
        <f>SUMIFS(СВЦЭМ!$H$34:$H$777,СВЦЭМ!$A$34:$A$777,$A249,СВЦЭМ!$B$33:$B$776,P$248)+'СЕТ СН'!$F$15</f>
        <v>0</v>
      </c>
      <c r="Q249" s="36">
        <f>SUMIFS(СВЦЭМ!$H$34:$H$777,СВЦЭМ!$A$34:$A$777,$A249,СВЦЭМ!$B$33:$B$776,Q$248)+'СЕТ СН'!$F$15</f>
        <v>0</v>
      </c>
      <c r="R249" s="36">
        <f>SUMIFS(СВЦЭМ!$H$34:$H$777,СВЦЭМ!$A$34:$A$777,$A249,СВЦЭМ!$B$33:$B$776,R$248)+'СЕТ СН'!$F$15</f>
        <v>0</v>
      </c>
      <c r="S249" s="36">
        <f>SUMIFS(СВЦЭМ!$H$34:$H$777,СВЦЭМ!$A$34:$A$777,$A249,СВЦЭМ!$B$33:$B$776,S$248)+'СЕТ СН'!$F$15</f>
        <v>0</v>
      </c>
      <c r="T249" s="36">
        <f>SUMIFS(СВЦЭМ!$H$34:$H$777,СВЦЭМ!$A$34:$A$777,$A249,СВЦЭМ!$B$33:$B$776,T$248)+'СЕТ СН'!$F$15</f>
        <v>0</v>
      </c>
      <c r="U249" s="36">
        <f>SUMIFS(СВЦЭМ!$H$34:$H$777,СВЦЭМ!$A$34:$A$777,$A249,СВЦЭМ!$B$33:$B$776,U$248)+'СЕТ СН'!$F$15</f>
        <v>0</v>
      </c>
      <c r="V249" s="36">
        <f>SUMIFS(СВЦЭМ!$H$34:$H$777,СВЦЭМ!$A$34:$A$777,$A249,СВЦЭМ!$B$33:$B$776,V$248)+'СЕТ СН'!$F$15</f>
        <v>0</v>
      </c>
      <c r="W249" s="36">
        <f>SUMIFS(СВЦЭМ!$H$34:$H$777,СВЦЭМ!$A$34:$A$777,$A249,СВЦЭМ!$B$33:$B$776,W$248)+'СЕТ СН'!$F$15</f>
        <v>0</v>
      </c>
      <c r="X249" s="36">
        <f>SUMIFS(СВЦЭМ!$H$34:$H$777,СВЦЭМ!$A$34:$A$777,$A249,СВЦЭМ!$B$33:$B$776,X$248)+'СЕТ СН'!$F$15</f>
        <v>0</v>
      </c>
      <c r="Y249" s="36">
        <f>SUMIFS(СВЦЭМ!$H$34:$H$777,СВЦЭМ!$A$34:$A$777,$A249,СВЦЭМ!$B$33:$B$776,Y$248)+'СЕТ СН'!$F$15</f>
        <v>0</v>
      </c>
      <c r="AA249" s="45"/>
    </row>
    <row r="250" spans="1:27" ht="15.75" hidden="1" x14ac:dyDescent="0.2">
      <c r="A250" s="35">
        <f>A249+1</f>
        <v>43863</v>
      </c>
      <c r="B250" s="36">
        <f>SUMIFS(СВЦЭМ!$H$34:$H$777,СВЦЭМ!$A$34:$A$777,$A250,СВЦЭМ!$B$33:$B$776,B$248)+'СЕТ СН'!$F$15</f>
        <v>0</v>
      </c>
      <c r="C250" s="36">
        <f>SUMIFS(СВЦЭМ!$H$34:$H$777,СВЦЭМ!$A$34:$A$777,$A250,СВЦЭМ!$B$33:$B$776,C$248)+'СЕТ СН'!$F$15</f>
        <v>0</v>
      </c>
      <c r="D250" s="36">
        <f>SUMIFS(СВЦЭМ!$H$34:$H$777,СВЦЭМ!$A$34:$A$777,$A250,СВЦЭМ!$B$33:$B$776,D$248)+'СЕТ СН'!$F$15</f>
        <v>0</v>
      </c>
      <c r="E250" s="36">
        <f>SUMIFS(СВЦЭМ!$H$34:$H$777,СВЦЭМ!$A$34:$A$777,$A250,СВЦЭМ!$B$33:$B$776,E$248)+'СЕТ СН'!$F$15</f>
        <v>0</v>
      </c>
      <c r="F250" s="36">
        <f>SUMIFS(СВЦЭМ!$H$34:$H$777,СВЦЭМ!$A$34:$A$777,$A250,СВЦЭМ!$B$33:$B$776,F$248)+'СЕТ СН'!$F$15</f>
        <v>0</v>
      </c>
      <c r="G250" s="36">
        <f>SUMIFS(СВЦЭМ!$H$34:$H$777,СВЦЭМ!$A$34:$A$777,$A250,СВЦЭМ!$B$33:$B$776,G$248)+'СЕТ СН'!$F$15</f>
        <v>0</v>
      </c>
      <c r="H250" s="36">
        <f>SUMIFS(СВЦЭМ!$H$34:$H$777,СВЦЭМ!$A$34:$A$777,$A250,СВЦЭМ!$B$33:$B$776,H$248)+'СЕТ СН'!$F$15</f>
        <v>0</v>
      </c>
      <c r="I250" s="36">
        <f>SUMIFS(СВЦЭМ!$H$34:$H$777,СВЦЭМ!$A$34:$A$777,$A250,СВЦЭМ!$B$33:$B$776,I$248)+'СЕТ СН'!$F$15</f>
        <v>0</v>
      </c>
      <c r="J250" s="36">
        <f>SUMIFS(СВЦЭМ!$H$34:$H$777,СВЦЭМ!$A$34:$A$777,$A250,СВЦЭМ!$B$33:$B$776,J$248)+'СЕТ СН'!$F$15</f>
        <v>0</v>
      </c>
      <c r="K250" s="36">
        <f>SUMIFS(СВЦЭМ!$H$34:$H$777,СВЦЭМ!$A$34:$A$777,$A250,СВЦЭМ!$B$33:$B$776,K$248)+'СЕТ СН'!$F$15</f>
        <v>0</v>
      </c>
      <c r="L250" s="36">
        <f>SUMIFS(СВЦЭМ!$H$34:$H$777,СВЦЭМ!$A$34:$A$777,$A250,СВЦЭМ!$B$33:$B$776,L$248)+'СЕТ СН'!$F$15</f>
        <v>0</v>
      </c>
      <c r="M250" s="36">
        <f>SUMIFS(СВЦЭМ!$H$34:$H$777,СВЦЭМ!$A$34:$A$777,$A250,СВЦЭМ!$B$33:$B$776,M$248)+'СЕТ СН'!$F$15</f>
        <v>0</v>
      </c>
      <c r="N250" s="36">
        <f>SUMIFS(СВЦЭМ!$H$34:$H$777,СВЦЭМ!$A$34:$A$777,$A250,СВЦЭМ!$B$33:$B$776,N$248)+'СЕТ СН'!$F$15</f>
        <v>0</v>
      </c>
      <c r="O250" s="36">
        <f>SUMIFS(СВЦЭМ!$H$34:$H$777,СВЦЭМ!$A$34:$A$777,$A250,СВЦЭМ!$B$33:$B$776,O$248)+'СЕТ СН'!$F$15</f>
        <v>0</v>
      </c>
      <c r="P250" s="36">
        <f>SUMIFS(СВЦЭМ!$H$34:$H$777,СВЦЭМ!$A$34:$A$777,$A250,СВЦЭМ!$B$33:$B$776,P$248)+'СЕТ СН'!$F$15</f>
        <v>0</v>
      </c>
      <c r="Q250" s="36">
        <f>SUMIFS(СВЦЭМ!$H$34:$H$777,СВЦЭМ!$A$34:$A$777,$A250,СВЦЭМ!$B$33:$B$776,Q$248)+'СЕТ СН'!$F$15</f>
        <v>0</v>
      </c>
      <c r="R250" s="36">
        <f>SUMIFS(СВЦЭМ!$H$34:$H$777,СВЦЭМ!$A$34:$A$777,$A250,СВЦЭМ!$B$33:$B$776,R$248)+'СЕТ СН'!$F$15</f>
        <v>0</v>
      </c>
      <c r="S250" s="36">
        <f>SUMIFS(СВЦЭМ!$H$34:$H$777,СВЦЭМ!$A$34:$A$777,$A250,СВЦЭМ!$B$33:$B$776,S$248)+'СЕТ СН'!$F$15</f>
        <v>0</v>
      </c>
      <c r="T250" s="36">
        <f>SUMIFS(СВЦЭМ!$H$34:$H$777,СВЦЭМ!$A$34:$A$777,$A250,СВЦЭМ!$B$33:$B$776,T$248)+'СЕТ СН'!$F$15</f>
        <v>0</v>
      </c>
      <c r="U250" s="36">
        <f>SUMIFS(СВЦЭМ!$H$34:$H$777,СВЦЭМ!$A$34:$A$777,$A250,СВЦЭМ!$B$33:$B$776,U$248)+'СЕТ СН'!$F$15</f>
        <v>0</v>
      </c>
      <c r="V250" s="36">
        <f>SUMIFS(СВЦЭМ!$H$34:$H$777,СВЦЭМ!$A$34:$A$777,$A250,СВЦЭМ!$B$33:$B$776,V$248)+'СЕТ СН'!$F$15</f>
        <v>0</v>
      </c>
      <c r="W250" s="36">
        <f>SUMIFS(СВЦЭМ!$H$34:$H$777,СВЦЭМ!$A$34:$A$777,$A250,СВЦЭМ!$B$33:$B$776,W$248)+'СЕТ СН'!$F$15</f>
        <v>0</v>
      </c>
      <c r="X250" s="36">
        <f>SUMIFS(СВЦЭМ!$H$34:$H$777,СВЦЭМ!$A$34:$A$777,$A250,СВЦЭМ!$B$33:$B$776,X$248)+'СЕТ СН'!$F$15</f>
        <v>0</v>
      </c>
      <c r="Y250" s="36">
        <f>SUMIFS(СВЦЭМ!$H$34:$H$777,СВЦЭМ!$A$34:$A$777,$A250,СВЦЭМ!$B$33:$B$776,Y$248)+'СЕТ СН'!$F$15</f>
        <v>0</v>
      </c>
    </row>
    <row r="251" spans="1:27" ht="15.75" hidden="1" x14ac:dyDescent="0.2">
      <c r="A251" s="35">
        <f t="shared" ref="A251:A279" si="7">A250+1</f>
        <v>43864</v>
      </c>
      <c r="B251" s="36">
        <f>SUMIFS(СВЦЭМ!$H$34:$H$777,СВЦЭМ!$A$34:$A$777,$A251,СВЦЭМ!$B$33:$B$776,B$248)+'СЕТ СН'!$F$15</f>
        <v>0</v>
      </c>
      <c r="C251" s="36">
        <f>SUMIFS(СВЦЭМ!$H$34:$H$777,СВЦЭМ!$A$34:$A$777,$A251,СВЦЭМ!$B$33:$B$776,C$248)+'СЕТ СН'!$F$15</f>
        <v>0</v>
      </c>
      <c r="D251" s="36">
        <f>SUMIFS(СВЦЭМ!$H$34:$H$777,СВЦЭМ!$A$34:$A$777,$A251,СВЦЭМ!$B$33:$B$776,D$248)+'СЕТ СН'!$F$15</f>
        <v>0</v>
      </c>
      <c r="E251" s="36">
        <f>SUMIFS(СВЦЭМ!$H$34:$H$777,СВЦЭМ!$A$34:$A$777,$A251,СВЦЭМ!$B$33:$B$776,E$248)+'СЕТ СН'!$F$15</f>
        <v>0</v>
      </c>
      <c r="F251" s="36">
        <f>SUMIFS(СВЦЭМ!$H$34:$H$777,СВЦЭМ!$A$34:$A$777,$A251,СВЦЭМ!$B$33:$B$776,F$248)+'СЕТ СН'!$F$15</f>
        <v>0</v>
      </c>
      <c r="G251" s="36">
        <f>SUMIFS(СВЦЭМ!$H$34:$H$777,СВЦЭМ!$A$34:$A$777,$A251,СВЦЭМ!$B$33:$B$776,G$248)+'СЕТ СН'!$F$15</f>
        <v>0</v>
      </c>
      <c r="H251" s="36">
        <f>SUMIFS(СВЦЭМ!$H$34:$H$777,СВЦЭМ!$A$34:$A$777,$A251,СВЦЭМ!$B$33:$B$776,H$248)+'СЕТ СН'!$F$15</f>
        <v>0</v>
      </c>
      <c r="I251" s="36">
        <f>SUMIFS(СВЦЭМ!$H$34:$H$777,СВЦЭМ!$A$34:$A$777,$A251,СВЦЭМ!$B$33:$B$776,I$248)+'СЕТ СН'!$F$15</f>
        <v>0</v>
      </c>
      <c r="J251" s="36">
        <f>SUMIFS(СВЦЭМ!$H$34:$H$777,СВЦЭМ!$A$34:$A$777,$A251,СВЦЭМ!$B$33:$B$776,J$248)+'СЕТ СН'!$F$15</f>
        <v>0</v>
      </c>
      <c r="K251" s="36">
        <f>SUMIFS(СВЦЭМ!$H$34:$H$777,СВЦЭМ!$A$34:$A$777,$A251,СВЦЭМ!$B$33:$B$776,K$248)+'СЕТ СН'!$F$15</f>
        <v>0</v>
      </c>
      <c r="L251" s="36">
        <f>SUMIFS(СВЦЭМ!$H$34:$H$777,СВЦЭМ!$A$34:$A$777,$A251,СВЦЭМ!$B$33:$B$776,L$248)+'СЕТ СН'!$F$15</f>
        <v>0</v>
      </c>
      <c r="M251" s="36">
        <f>SUMIFS(СВЦЭМ!$H$34:$H$777,СВЦЭМ!$A$34:$A$777,$A251,СВЦЭМ!$B$33:$B$776,M$248)+'СЕТ СН'!$F$15</f>
        <v>0</v>
      </c>
      <c r="N251" s="36">
        <f>SUMIFS(СВЦЭМ!$H$34:$H$777,СВЦЭМ!$A$34:$A$777,$A251,СВЦЭМ!$B$33:$B$776,N$248)+'СЕТ СН'!$F$15</f>
        <v>0</v>
      </c>
      <c r="O251" s="36">
        <f>SUMIFS(СВЦЭМ!$H$34:$H$777,СВЦЭМ!$A$34:$A$777,$A251,СВЦЭМ!$B$33:$B$776,O$248)+'СЕТ СН'!$F$15</f>
        <v>0</v>
      </c>
      <c r="P251" s="36">
        <f>SUMIFS(СВЦЭМ!$H$34:$H$777,СВЦЭМ!$A$34:$A$777,$A251,СВЦЭМ!$B$33:$B$776,P$248)+'СЕТ СН'!$F$15</f>
        <v>0</v>
      </c>
      <c r="Q251" s="36">
        <f>SUMIFS(СВЦЭМ!$H$34:$H$777,СВЦЭМ!$A$34:$A$777,$A251,СВЦЭМ!$B$33:$B$776,Q$248)+'СЕТ СН'!$F$15</f>
        <v>0</v>
      </c>
      <c r="R251" s="36">
        <f>SUMIFS(СВЦЭМ!$H$34:$H$777,СВЦЭМ!$A$34:$A$777,$A251,СВЦЭМ!$B$33:$B$776,R$248)+'СЕТ СН'!$F$15</f>
        <v>0</v>
      </c>
      <c r="S251" s="36">
        <f>SUMIFS(СВЦЭМ!$H$34:$H$777,СВЦЭМ!$A$34:$A$777,$A251,СВЦЭМ!$B$33:$B$776,S$248)+'СЕТ СН'!$F$15</f>
        <v>0</v>
      </c>
      <c r="T251" s="36">
        <f>SUMIFS(СВЦЭМ!$H$34:$H$777,СВЦЭМ!$A$34:$A$777,$A251,СВЦЭМ!$B$33:$B$776,T$248)+'СЕТ СН'!$F$15</f>
        <v>0</v>
      </c>
      <c r="U251" s="36">
        <f>SUMIFS(СВЦЭМ!$H$34:$H$777,СВЦЭМ!$A$34:$A$777,$A251,СВЦЭМ!$B$33:$B$776,U$248)+'СЕТ СН'!$F$15</f>
        <v>0</v>
      </c>
      <c r="V251" s="36">
        <f>SUMIFS(СВЦЭМ!$H$34:$H$777,СВЦЭМ!$A$34:$A$777,$A251,СВЦЭМ!$B$33:$B$776,V$248)+'СЕТ СН'!$F$15</f>
        <v>0</v>
      </c>
      <c r="W251" s="36">
        <f>SUMIFS(СВЦЭМ!$H$34:$H$777,СВЦЭМ!$A$34:$A$777,$A251,СВЦЭМ!$B$33:$B$776,W$248)+'СЕТ СН'!$F$15</f>
        <v>0</v>
      </c>
      <c r="X251" s="36">
        <f>SUMIFS(СВЦЭМ!$H$34:$H$777,СВЦЭМ!$A$34:$A$777,$A251,СВЦЭМ!$B$33:$B$776,X$248)+'СЕТ СН'!$F$15</f>
        <v>0</v>
      </c>
      <c r="Y251" s="36">
        <f>SUMIFS(СВЦЭМ!$H$34:$H$777,СВЦЭМ!$A$34:$A$777,$A251,СВЦЭМ!$B$33:$B$776,Y$248)+'СЕТ СН'!$F$15</f>
        <v>0</v>
      </c>
    </row>
    <row r="252" spans="1:27" ht="15.75" hidden="1" x14ac:dyDescent="0.2">
      <c r="A252" s="35">
        <f t="shared" si="7"/>
        <v>43865</v>
      </c>
      <c r="B252" s="36">
        <f>SUMIFS(СВЦЭМ!$H$34:$H$777,СВЦЭМ!$A$34:$A$777,$A252,СВЦЭМ!$B$33:$B$776,B$248)+'СЕТ СН'!$F$15</f>
        <v>0</v>
      </c>
      <c r="C252" s="36">
        <f>SUMIFS(СВЦЭМ!$H$34:$H$777,СВЦЭМ!$A$34:$A$777,$A252,СВЦЭМ!$B$33:$B$776,C$248)+'СЕТ СН'!$F$15</f>
        <v>0</v>
      </c>
      <c r="D252" s="36">
        <f>SUMIFS(СВЦЭМ!$H$34:$H$777,СВЦЭМ!$A$34:$A$777,$A252,СВЦЭМ!$B$33:$B$776,D$248)+'СЕТ СН'!$F$15</f>
        <v>0</v>
      </c>
      <c r="E252" s="36">
        <f>SUMIFS(СВЦЭМ!$H$34:$H$777,СВЦЭМ!$A$34:$A$777,$A252,СВЦЭМ!$B$33:$B$776,E$248)+'СЕТ СН'!$F$15</f>
        <v>0</v>
      </c>
      <c r="F252" s="36">
        <f>SUMIFS(СВЦЭМ!$H$34:$H$777,СВЦЭМ!$A$34:$A$777,$A252,СВЦЭМ!$B$33:$B$776,F$248)+'СЕТ СН'!$F$15</f>
        <v>0</v>
      </c>
      <c r="G252" s="36">
        <f>SUMIFS(СВЦЭМ!$H$34:$H$777,СВЦЭМ!$A$34:$A$777,$A252,СВЦЭМ!$B$33:$B$776,G$248)+'СЕТ СН'!$F$15</f>
        <v>0</v>
      </c>
      <c r="H252" s="36">
        <f>SUMIFS(СВЦЭМ!$H$34:$H$777,СВЦЭМ!$A$34:$A$777,$A252,СВЦЭМ!$B$33:$B$776,H$248)+'СЕТ СН'!$F$15</f>
        <v>0</v>
      </c>
      <c r="I252" s="36">
        <f>SUMIFS(СВЦЭМ!$H$34:$H$777,СВЦЭМ!$A$34:$A$777,$A252,СВЦЭМ!$B$33:$B$776,I$248)+'СЕТ СН'!$F$15</f>
        <v>0</v>
      </c>
      <c r="J252" s="36">
        <f>SUMIFS(СВЦЭМ!$H$34:$H$777,СВЦЭМ!$A$34:$A$777,$A252,СВЦЭМ!$B$33:$B$776,J$248)+'СЕТ СН'!$F$15</f>
        <v>0</v>
      </c>
      <c r="K252" s="36">
        <f>SUMIFS(СВЦЭМ!$H$34:$H$777,СВЦЭМ!$A$34:$A$777,$A252,СВЦЭМ!$B$33:$B$776,K$248)+'СЕТ СН'!$F$15</f>
        <v>0</v>
      </c>
      <c r="L252" s="36">
        <f>SUMIFS(СВЦЭМ!$H$34:$H$777,СВЦЭМ!$A$34:$A$777,$A252,СВЦЭМ!$B$33:$B$776,L$248)+'СЕТ СН'!$F$15</f>
        <v>0</v>
      </c>
      <c r="M252" s="36">
        <f>SUMIFS(СВЦЭМ!$H$34:$H$777,СВЦЭМ!$A$34:$A$777,$A252,СВЦЭМ!$B$33:$B$776,M$248)+'СЕТ СН'!$F$15</f>
        <v>0</v>
      </c>
      <c r="N252" s="36">
        <f>SUMIFS(СВЦЭМ!$H$34:$H$777,СВЦЭМ!$A$34:$A$777,$A252,СВЦЭМ!$B$33:$B$776,N$248)+'СЕТ СН'!$F$15</f>
        <v>0</v>
      </c>
      <c r="O252" s="36">
        <f>SUMIFS(СВЦЭМ!$H$34:$H$777,СВЦЭМ!$A$34:$A$777,$A252,СВЦЭМ!$B$33:$B$776,O$248)+'СЕТ СН'!$F$15</f>
        <v>0</v>
      </c>
      <c r="P252" s="36">
        <f>SUMIFS(СВЦЭМ!$H$34:$H$777,СВЦЭМ!$A$34:$A$777,$A252,СВЦЭМ!$B$33:$B$776,P$248)+'СЕТ СН'!$F$15</f>
        <v>0</v>
      </c>
      <c r="Q252" s="36">
        <f>SUMIFS(СВЦЭМ!$H$34:$H$777,СВЦЭМ!$A$34:$A$777,$A252,СВЦЭМ!$B$33:$B$776,Q$248)+'СЕТ СН'!$F$15</f>
        <v>0</v>
      </c>
      <c r="R252" s="36">
        <f>SUMIFS(СВЦЭМ!$H$34:$H$777,СВЦЭМ!$A$34:$A$777,$A252,СВЦЭМ!$B$33:$B$776,R$248)+'СЕТ СН'!$F$15</f>
        <v>0</v>
      </c>
      <c r="S252" s="36">
        <f>SUMIFS(СВЦЭМ!$H$34:$H$777,СВЦЭМ!$A$34:$A$777,$A252,СВЦЭМ!$B$33:$B$776,S$248)+'СЕТ СН'!$F$15</f>
        <v>0</v>
      </c>
      <c r="T252" s="36">
        <f>SUMIFS(СВЦЭМ!$H$34:$H$777,СВЦЭМ!$A$34:$A$777,$A252,СВЦЭМ!$B$33:$B$776,T$248)+'СЕТ СН'!$F$15</f>
        <v>0</v>
      </c>
      <c r="U252" s="36">
        <f>SUMIFS(СВЦЭМ!$H$34:$H$777,СВЦЭМ!$A$34:$A$777,$A252,СВЦЭМ!$B$33:$B$776,U$248)+'СЕТ СН'!$F$15</f>
        <v>0</v>
      </c>
      <c r="V252" s="36">
        <f>SUMIFS(СВЦЭМ!$H$34:$H$777,СВЦЭМ!$A$34:$A$777,$A252,СВЦЭМ!$B$33:$B$776,V$248)+'СЕТ СН'!$F$15</f>
        <v>0</v>
      </c>
      <c r="W252" s="36">
        <f>SUMIFS(СВЦЭМ!$H$34:$H$777,СВЦЭМ!$A$34:$A$777,$A252,СВЦЭМ!$B$33:$B$776,W$248)+'СЕТ СН'!$F$15</f>
        <v>0</v>
      </c>
      <c r="X252" s="36">
        <f>SUMIFS(СВЦЭМ!$H$34:$H$777,СВЦЭМ!$A$34:$A$777,$A252,СВЦЭМ!$B$33:$B$776,X$248)+'СЕТ СН'!$F$15</f>
        <v>0</v>
      </c>
      <c r="Y252" s="36">
        <f>SUMIFS(СВЦЭМ!$H$34:$H$777,СВЦЭМ!$A$34:$A$777,$A252,СВЦЭМ!$B$33:$B$776,Y$248)+'СЕТ СН'!$F$15</f>
        <v>0</v>
      </c>
    </row>
    <row r="253" spans="1:27" ht="15.75" hidden="1" x14ac:dyDescent="0.2">
      <c r="A253" s="35">
        <f t="shared" si="7"/>
        <v>43866</v>
      </c>
      <c r="B253" s="36">
        <f>SUMIFS(СВЦЭМ!$H$34:$H$777,СВЦЭМ!$A$34:$A$777,$A253,СВЦЭМ!$B$33:$B$776,B$248)+'СЕТ СН'!$F$15</f>
        <v>0</v>
      </c>
      <c r="C253" s="36">
        <f>SUMIFS(СВЦЭМ!$H$34:$H$777,СВЦЭМ!$A$34:$A$777,$A253,СВЦЭМ!$B$33:$B$776,C$248)+'СЕТ СН'!$F$15</f>
        <v>0</v>
      </c>
      <c r="D253" s="36">
        <f>SUMIFS(СВЦЭМ!$H$34:$H$777,СВЦЭМ!$A$34:$A$777,$A253,СВЦЭМ!$B$33:$B$776,D$248)+'СЕТ СН'!$F$15</f>
        <v>0</v>
      </c>
      <c r="E253" s="36">
        <f>SUMIFS(СВЦЭМ!$H$34:$H$777,СВЦЭМ!$A$34:$A$777,$A253,СВЦЭМ!$B$33:$B$776,E$248)+'СЕТ СН'!$F$15</f>
        <v>0</v>
      </c>
      <c r="F253" s="36">
        <f>SUMIFS(СВЦЭМ!$H$34:$H$777,СВЦЭМ!$A$34:$A$777,$A253,СВЦЭМ!$B$33:$B$776,F$248)+'СЕТ СН'!$F$15</f>
        <v>0</v>
      </c>
      <c r="G253" s="36">
        <f>SUMIFS(СВЦЭМ!$H$34:$H$777,СВЦЭМ!$A$34:$A$777,$A253,СВЦЭМ!$B$33:$B$776,G$248)+'СЕТ СН'!$F$15</f>
        <v>0</v>
      </c>
      <c r="H253" s="36">
        <f>SUMIFS(СВЦЭМ!$H$34:$H$777,СВЦЭМ!$A$34:$A$777,$A253,СВЦЭМ!$B$33:$B$776,H$248)+'СЕТ СН'!$F$15</f>
        <v>0</v>
      </c>
      <c r="I253" s="36">
        <f>SUMIFS(СВЦЭМ!$H$34:$H$777,СВЦЭМ!$A$34:$A$777,$A253,СВЦЭМ!$B$33:$B$776,I$248)+'СЕТ СН'!$F$15</f>
        <v>0</v>
      </c>
      <c r="J253" s="36">
        <f>SUMIFS(СВЦЭМ!$H$34:$H$777,СВЦЭМ!$A$34:$A$777,$A253,СВЦЭМ!$B$33:$B$776,J$248)+'СЕТ СН'!$F$15</f>
        <v>0</v>
      </c>
      <c r="K253" s="36">
        <f>SUMIFS(СВЦЭМ!$H$34:$H$777,СВЦЭМ!$A$34:$A$777,$A253,СВЦЭМ!$B$33:$B$776,K$248)+'СЕТ СН'!$F$15</f>
        <v>0</v>
      </c>
      <c r="L253" s="36">
        <f>SUMIFS(СВЦЭМ!$H$34:$H$777,СВЦЭМ!$A$34:$A$777,$A253,СВЦЭМ!$B$33:$B$776,L$248)+'СЕТ СН'!$F$15</f>
        <v>0</v>
      </c>
      <c r="M253" s="36">
        <f>SUMIFS(СВЦЭМ!$H$34:$H$777,СВЦЭМ!$A$34:$A$777,$A253,СВЦЭМ!$B$33:$B$776,M$248)+'СЕТ СН'!$F$15</f>
        <v>0</v>
      </c>
      <c r="N253" s="36">
        <f>SUMIFS(СВЦЭМ!$H$34:$H$777,СВЦЭМ!$A$34:$A$777,$A253,СВЦЭМ!$B$33:$B$776,N$248)+'СЕТ СН'!$F$15</f>
        <v>0</v>
      </c>
      <c r="O253" s="36">
        <f>SUMIFS(СВЦЭМ!$H$34:$H$777,СВЦЭМ!$A$34:$A$777,$A253,СВЦЭМ!$B$33:$B$776,O$248)+'СЕТ СН'!$F$15</f>
        <v>0</v>
      </c>
      <c r="P253" s="36">
        <f>SUMIFS(СВЦЭМ!$H$34:$H$777,СВЦЭМ!$A$34:$A$777,$A253,СВЦЭМ!$B$33:$B$776,P$248)+'СЕТ СН'!$F$15</f>
        <v>0</v>
      </c>
      <c r="Q253" s="36">
        <f>SUMIFS(СВЦЭМ!$H$34:$H$777,СВЦЭМ!$A$34:$A$777,$A253,СВЦЭМ!$B$33:$B$776,Q$248)+'СЕТ СН'!$F$15</f>
        <v>0</v>
      </c>
      <c r="R253" s="36">
        <f>SUMIFS(СВЦЭМ!$H$34:$H$777,СВЦЭМ!$A$34:$A$777,$A253,СВЦЭМ!$B$33:$B$776,R$248)+'СЕТ СН'!$F$15</f>
        <v>0</v>
      </c>
      <c r="S253" s="36">
        <f>SUMIFS(СВЦЭМ!$H$34:$H$777,СВЦЭМ!$A$34:$A$777,$A253,СВЦЭМ!$B$33:$B$776,S$248)+'СЕТ СН'!$F$15</f>
        <v>0</v>
      </c>
      <c r="T253" s="36">
        <f>SUMIFS(СВЦЭМ!$H$34:$H$777,СВЦЭМ!$A$34:$A$777,$A253,СВЦЭМ!$B$33:$B$776,T$248)+'СЕТ СН'!$F$15</f>
        <v>0</v>
      </c>
      <c r="U253" s="36">
        <f>SUMIFS(СВЦЭМ!$H$34:$H$777,СВЦЭМ!$A$34:$A$777,$A253,СВЦЭМ!$B$33:$B$776,U$248)+'СЕТ СН'!$F$15</f>
        <v>0</v>
      </c>
      <c r="V253" s="36">
        <f>SUMIFS(СВЦЭМ!$H$34:$H$777,СВЦЭМ!$A$34:$A$777,$A253,СВЦЭМ!$B$33:$B$776,V$248)+'СЕТ СН'!$F$15</f>
        <v>0</v>
      </c>
      <c r="W253" s="36">
        <f>SUMIFS(СВЦЭМ!$H$34:$H$777,СВЦЭМ!$A$34:$A$777,$A253,СВЦЭМ!$B$33:$B$776,W$248)+'СЕТ СН'!$F$15</f>
        <v>0</v>
      </c>
      <c r="X253" s="36">
        <f>SUMIFS(СВЦЭМ!$H$34:$H$777,СВЦЭМ!$A$34:$A$777,$A253,СВЦЭМ!$B$33:$B$776,X$248)+'СЕТ СН'!$F$15</f>
        <v>0</v>
      </c>
      <c r="Y253" s="36">
        <f>SUMIFS(СВЦЭМ!$H$34:$H$777,СВЦЭМ!$A$34:$A$777,$A253,СВЦЭМ!$B$33:$B$776,Y$248)+'СЕТ СН'!$F$15</f>
        <v>0</v>
      </c>
    </row>
    <row r="254" spans="1:27" ht="15.75" hidden="1" x14ac:dyDescent="0.2">
      <c r="A254" s="35">
        <f t="shared" si="7"/>
        <v>43867</v>
      </c>
      <c r="B254" s="36">
        <f>SUMIFS(СВЦЭМ!$H$34:$H$777,СВЦЭМ!$A$34:$A$777,$A254,СВЦЭМ!$B$33:$B$776,B$248)+'СЕТ СН'!$F$15</f>
        <v>0</v>
      </c>
      <c r="C254" s="36">
        <f>SUMIFS(СВЦЭМ!$H$34:$H$777,СВЦЭМ!$A$34:$A$777,$A254,СВЦЭМ!$B$33:$B$776,C$248)+'СЕТ СН'!$F$15</f>
        <v>0</v>
      </c>
      <c r="D254" s="36">
        <f>SUMIFS(СВЦЭМ!$H$34:$H$777,СВЦЭМ!$A$34:$A$777,$A254,СВЦЭМ!$B$33:$B$776,D$248)+'СЕТ СН'!$F$15</f>
        <v>0</v>
      </c>
      <c r="E254" s="36">
        <f>SUMIFS(СВЦЭМ!$H$34:$H$777,СВЦЭМ!$A$34:$A$777,$A254,СВЦЭМ!$B$33:$B$776,E$248)+'СЕТ СН'!$F$15</f>
        <v>0</v>
      </c>
      <c r="F254" s="36">
        <f>SUMIFS(СВЦЭМ!$H$34:$H$777,СВЦЭМ!$A$34:$A$777,$A254,СВЦЭМ!$B$33:$B$776,F$248)+'СЕТ СН'!$F$15</f>
        <v>0</v>
      </c>
      <c r="G254" s="36">
        <f>SUMIFS(СВЦЭМ!$H$34:$H$777,СВЦЭМ!$A$34:$A$777,$A254,СВЦЭМ!$B$33:$B$776,G$248)+'СЕТ СН'!$F$15</f>
        <v>0</v>
      </c>
      <c r="H254" s="36">
        <f>SUMIFS(СВЦЭМ!$H$34:$H$777,СВЦЭМ!$A$34:$A$777,$A254,СВЦЭМ!$B$33:$B$776,H$248)+'СЕТ СН'!$F$15</f>
        <v>0</v>
      </c>
      <c r="I254" s="36">
        <f>SUMIFS(СВЦЭМ!$H$34:$H$777,СВЦЭМ!$A$34:$A$777,$A254,СВЦЭМ!$B$33:$B$776,I$248)+'СЕТ СН'!$F$15</f>
        <v>0</v>
      </c>
      <c r="J254" s="36">
        <f>SUMIFS(СВЦЭМ!$H$34:$H$777,СВЦЭМ!$A$34:$A$777,$A254,СВЦЭМ!$B$33:$B$776,J$248)+'СЕТ СН'!$F$15</f>
        <v>0</v>
      </c>
      <c r="K254" s="36">
        <f>SUMIFS(СВЦЭМ!$H$34:$H$777,СВЦЭМ!$A$34:$A$777,$A254,СВЦЭМ!$B$33:$B$776,K$248)+'СЕТ СН'!$F$15</f>
        <v>0</v>
      </c>
      <c r="L254" s="36">
        <f>SUMIFS(СВЦЭМ!$H$34:$H$777,СВЦЭМ!$A$34:$A$777,$A254,СВЦЭМ!$B$33:$B$776,L$248)+'СЕТ СН'!$F$15</f>
        <v>0</v>
      </c>
      <c r="M254" s="36">
        <f>SUMIFS(СВЦЭМ!$H$34:$H$777,СВЦЭМ!$A$34:$A$777,$A254,СВЦЭМ!$B$33:$B$776,M$248)+'СЕТ СН'!$F$15</f>
        <v>0</v>
      </c>
      <c r="N254" s="36">
        <f>SUMIFS(СВЦЭМ!$H$34:$H$777,СВЦЭМ!$A$34:$A$777,$A254,СВЦЭМ!$B$33:$B$776,N$248)+'СЕТ СН'!$F$15</f>
        <v>0</v>
      </c>
      <c r="O254" s="36">
        <f>SUMIFS(СВЦЭМ!$H$34:$H$777,СВЦЭМ!$A$34:$A$777,$A254,СВЦЭМ!$B$33:$B$776,O$248)+'СЕТ СН'!$F$15</f>
        <v>0</v>
      </c>
      <c r="P254" s="36">
        <f>SUMIFS(СВЦЭМ!$H$34:$H$777,СВЦЭМ!$A$34:$A$777,$A254,СВЦЭМ!$B$33:$B$776,P$248)+'СЕТ СН'!$F$15</f>
        <v>0</v>
      </c>
      <c r="Q254" s="36">
        <f>SUMIFS(СВЦЭМ!$H$34:$H$777,СВЦЭМ!$A$34:$A$777,$A254,СВЦЭМ!$B$33:$B$776,Q$248)+'СЕТ СН'!$F$15</f>
        <v>0</v>
      </c>
      <c r="R254" s="36">
        <f>SUMIFS(СВЦЭМ!$H$34:$H$777,СВЦЭМ!$A$34:$A$777,$A254,СВЦЭМ!$B$33:$B$776,R$248)+'СЕТ СН'!$F$15</f>
        <v>0</v>
      </c>
      <c r="S254" s="36">
        <f>SUMIFS(СВЦЭМ!$H$34:$H$777,СВЦЭМ!$A$34:$A$777,$A254,СВЦЭМ!$B$33:$B$776,S$248)+'СЕТ СН'!$F$15</f>
        <v>0</v>
      </c>
      <c r="T254" s="36">
        <f>SUMIFS(СВЦЭМ!$H$34:$H$777,СВЦЭМ!$A$34:$A$777,$A254,СВЦЭМ!$B$33:$B$776,T$248)+'СЕТ СН'!$F$15</f>
        <v>0</v>
      </c>
      <c r="U254" s="36">
        <f>SUMIFS(СВЦЭМ!$H$34:$H$777,СВЦЭМ!$A$34:$A$777,$A254,СВЦЭМ!$B$33:$B$776,U$248)+'СЕТ СН'!$F$15</f>
        <v>0</v>
      </c>
      <c r="V254" s="36">
        <f>SUMIFS(СВЦЭМ!$H$34:$H$777,СВЦЭМ!$A$34:$A$777,$A254,СВЦЭМ!$B$33:$B$776,V$248)+'СЕТ СН'!$F$15</f>
        <v>0</v>
      </c>
      <c r="W254" s="36">
        <f>SUMIFS(СВЦЭМ!$H$34:$H$777,СВЦЭМ!$A$34:$A$777,$A254,СВЦЭМ!$B$33:$B$776,W$248)+'СЕТ СН'!$F$15</f>
        <v>0</v>
      </c>
      <c r="X254" s="36">
        <f>SUMIFS(СВЦЭМ!$H$34:$H$777,СВЦЭМ!$A$34:$A$777,$A254,СВЦЭМ!$B$33:$B$776,X$248)+'СЕТ СН'!$F$15</f>
        <v>0</v>
      </c>
      <c r="Y254" s="36">
        <f>SUMIFS(СВЦЭМ!$H$34:$H$777,СВЦЭМ!$A$34:$A$777,$A254,СВЦЭМ!$B$33:$B$776,Y$248)+'СЕТ СН'!$F$15</f>
        <v>0</v>
      </c>
    </row>
    <row r="255" spans="1:27" ht="15.75" hidden="1" x14ac:dyDescent="0.2">
      <c r="A255" s="35">
        <f t="shared" si="7"/>
        <v>43868</v>
      </c>
      <c r="B255" s="36">
        <f>SUMIFS(СВЦЭМ!$H$34:$H$777,СВЦЭМ!$A$34:$A$777,$A255,СВЦЭМ!$B$33:$B$776,B$248)+'СЕТ СН'!$F$15</f>
        <v>0</v>
      </c>
      <c r="C255" s="36">
        <f>SUMIFS(СВЦЭМ!$H$34:$H$777,СВЦЭМ!$A$34:$A$777,$A255,СВЦЭМ!$B$33:$B$776,C$248)+'СЕТ СН'!$F$15</f>
        <v>0</v>
      </c>
      <c r="D255" s="36">
        <f>SUMIFS(СВЦЭМ!$H$34:$H$777,СВЦЭМ!$A$34:$A$777,$A255,СВЦЭМ!$B$33:$B$776,D$248)+'СЕТ СН'!$F$15</f>
        <v>0</v>
      </c>
      <c r="E255" s="36">
        <f>SUMIFS(СВЦЭМ!$H$34:$H$777,СВЦЭМ!$A$34:$A$777,$A255,СВЦЭМ!$B$33:$B$776,E$248)+'СЕТ СН'!$F$15</f>
        <v>0</v>
      </c>
      <c r="F255" s="36">
        <f>SUMIFS(СВЦЭМ!$H$34:$H$777,СВЦЭМ!$A$34:$A$777,$A255,СВЦЭМ!$B$33:$B$776,F$248)+'СЕТ СН'!$F$15</f>
        <v>0</v>
      </c>
      <c r="G255" s="36">
        <f>SUMIFS(СВЦЭМ!$H$34:$H$777,СВЦЭМ!$A$34:$A$777,$A255,СВЦЭМ!$B$33:$B$776,G$248)+'СЕТ СН'!$F$15</f>
        <v>0</v>
      </c>
      <c r="H255" s="36">
        <f>SUMIFS(СВЦЭМ!$H$34:$H$777,СВЦЭМ!$A$34:$A$777,$A255,СВЦЭМ!$B$33:$B$776,H$248)+'СЕТ СН'!$F$15</f>
        <v>0</v>
      </c>
      <c r="I255" s="36">
        <f>SUMIFS(СВЦЭМ!$H$34:$H$777,СВЦЭМ!$A$34:$A$777,$A255,СВЦЭМ!$B$33:$B$776,I$248)+'СЕТ СН'!$F$15</f>
        <v>0</v>
      </c>
      <c r="J255" s="36">
        <f>SUMIFS(СВЦЭМ!$H$34:$H$777,СВЦЭМ!$A$34:$A$777,$A255,СВЦЭМ!$B$33:$B$776,J$248)+'СЕТ СН'!$F$15</f>
        <v>0</v>
      </c>
      <c r="K255" s="36">
        <f>SUMIFS(СВЦЭМ!$H$34:$H$777,СВЦЭМ!$A$34:$A$777,$A255,СВЦЭМ!$B$33:$B$776,K$248)+'СЕТ СН'!$F$15</f>
        <v>0</v>
      </c>
      <c r="L255" s="36">
        <f>SUMIFS(СВЦЭМ!$H$34:$H$777,СВЦЭМ!$A$34:$A$777,$A255,СВЦЭМ!$B$33:$B$776,L$248)+'СЕТ СН'!$F$15</f>
        <v>0</v>
      </c>
      <c r="M255" s="36">
        <f>SUMIFS(СВЦЭМ!$H$34:$H$777,СВЦЭМ!$A$34:$A$777,$A255,СВЦЭМ!$B$33:$B$776,M$248)+'СЕТ СН'!$F$15</f>
        <v>0</v>
      </c>
      <c r="N255" s="36">
        <f>SUMIFS(СВЦЭМ!$H$34:$H$777,СВЦЭМ!$A$34:$A$777,$A255,СВЦЭМ!$B$33:$B$776,N$248)+'СЕТ СН'!$F$15</f>
        <v>0</v>
      </c>
      <c r="O255" s="36">
        <f>SUMIFS(СВЦЭМ!$H$34:$H$777,СВЦЭМ!$A$34:$A$777,$A255,СВЦЭМ!$B$33:$B$776,O$248)+'СЕТ СН'!$F$15</f>
        <v>0</v>
      </c>
      <c r="P255" s="36">
        <f>SUMIFS(СВЦЭМ!$H$34:$H$777,СВЦЭМ!$A$34:$A$777,$A255,СВЦЭМ!$B$33:$B$776,P$248)+'СЕТ СН'!$F$15</f>
        <v>0</v>
      </c>
      <c r="Q255" s="36">
        <f>SUMIFS(СВЦЭМ!$H$34:$H$777,СВЦЭМ!$A$34:$A$777,$A255,СВЦЭМ!$B$33:$B$776,Q$248)+'СЕТ СН'!$F$15</f>
        <v>0</v>
      </c>
      <c r="R255" s="36">
        <f>SUMIFS(СВЦЭМ!$H$34:$H$777,СВЦЭМ!$A$34:$A$777,$A255,СВЦЭМ!$B$33:$B$776,R$248)+'СЕТ СН'!$F$15</f>
        <v>0</v>
      </c>
      <c r="S255" s="36">
        <f>SUMIFS(СВЦЭМ!$H$34:$H$777,СВЦЭМ!$A$34:$A$777,$A255,СВЦЭМ!$B$33:$B$776,S$248)+'СЕТ СН'!$F$15</f>
        <v>0</v>
      </c>
      <c r="T255" s="36">
        <f>SUMIFS(СВЦЭМ!$H$34:$H$777,СВЦЭМ!$A$34:$A$777,$A255,СВЦЭМ!$B$33:$B$776,T$248)+'СЕТ СН'!$F$15</f>
        <v>0</v>
      </c>
      <c r="U255" s="36">
        <f>SUMIFS(СВЦЭМ!$H$34:$H$777,СВЦЭМ!$A$34:$A$777,$A255,СВЦЭМ!$B$33:$B$776,U$248)+'СЕТ СН'!$F$15</f>
        <v>0</v>
      </c>
      <c r="V255" s="36">
        <f>SUMIFS(СВЦЭМ!$H$34:$H$777,СВЦЭМ!$A$34:$A$777,$A255,СВЦЭМ!$B$33:$B$776,V$248)+'СЕТ СН'!$F$15</f>
        <v>0</v>
      </c>
      <c r="W255" s="36">
        <f>SUMIFS(СВЦЭМ!$H$34:$H$777,СВЦЭМ!$A$34:$A$777,$A255,СВЦЭМ!$B$33:$B$776,W$248)+'СЕТ СН'!$F$15</f>
        <v>0</v>
      </c>
      <c r="X255" s="36">
        <f>SUMIFS(СВЦЭМ!$H$34:$H$777,СВЦЭМ!$A$34:$A$777,$A255,СВЦЭМ!$B$33:$B$776,X$248)+'СЕТ СН'!$F$15</f>
        <v>0</v>
      </c>
      <c r="Y255" s="36">
        <f>SUMIFS(СВЦЭМ!$H$34:$H$777,СВЦЭМ!$A$34:$A$777,$A255,СВЦЭМ!$B$33:$B$776,Y$248)+'СЕТ СН'!$F$15</f>
        <v>0</v>
      </c>
    </row>
    <row r="256" spans="1:27" ht="15.75" hidden="1" x14ac:dyDescent="0.2">
      <c r="A256" s="35">
        <f t="shared" si="7"/>
        <v>43869</v>
      </c>
      <c r="B256" s="36">
        <f>SUMIFS(СВЦЭМ!$H$34:$H$777,СВЦЭМ!$A$34:$A$777,$A256,СВЦЭМ!$B$33:$B$776,B$248)+'СЕТ СН'!$F$15</f>
        <v>0</v>
      </c>
      <c r="C256" s="36">
        <f>SUMIFS(СВЦЭМ!$H$34:$H$777,СВЦЭМ!$A$34:$A$777,$A256,СВЦЭМ!$B$33:$B$776,C$248)+'СЕТ СН'!$F$15</f>
        <v>0</v>
      </c>
      <c r="D256" s="36">
        <f>SUMIFS(СВЦЭМ!$H$34:$H$777,СВЦЭМ!$A$34:$A$777,$A256,СВЦЭМ!$B$33:$B$776,D$248)+'СЕТ СН'!$F$15</f>
        <v>0</v>
      </c>
      <c r="E256" s="36">
        <f>SUMIFS(СВЦЭМ!$H$34:$H$777,СВЦЭМ!$A$34:$A$777,$A256,СВЦЭМ!$B$33:$B$776,E$248)+'СЕТ СН'!$F$15</f>
        <v>0</v>
      </c>
      <c r="F256" s="36">
        <f>SUMIFS(СВЦЭМ!$H$34:$H$777,СВЦЭМ!$A$34:$A$777,$A256,СВЦЭМ!$B$33:$B$776,F$248)+'СЕТ СН'!$F$15</f>
        <v>0</v>
      </c>
      <c r="G256" s="36">
        <f>SUMIFS(СВЦЭМ!$H$34:$H$777,СВЦЭМ!$A$34:$A$777,$A256,СВЦЭМ!$B$33:$B$776,G$248)+'СЕТ СН'!$F$15</f>
        <v>0</v>
      </c>
      <c r="H256" s="36">
        <f>SUMIFS(СВЦЭМ!$H$34:$H$777,СВЦЭМ!$A$34:$A$777,$A256,СВЦЭМ!$B$33:$B$776,H$248)+'СЕТ СН'!$F$15</f>
        <v>0</v>
      </c>
      <c r="I256" s="36">
        <f>SUMIFS(СВЦЭМ!$H$34:$H$777,СВЦЭМ!$A$34:$A$777,$A256,СВЦЭМ!$B$33:$B$776,I$248)+'СЕТ СН'!$F$15</f>
        <v>0</v>
      </c>
      <c r="J256" s="36">
        <f>SUMIFS(СВЦЭМ!$H$34:$H$777,СВЦЭМ!$A$34:$A$777,$A256,СВЦЭМ!$B$33:$B$776,J$248)+'СЕТ СН'!$F$15</f>
        <v>0</v>
      </c>
      <c r="K256" s="36">
        <f>SUMIFS(СВЦЭМ!$H$34:$H$777,СВЦЭМ!$A$34:$A$777,$A256,СВЦЭМ!$B$33:$B$776,K$248)+'СЕТ СН'!$F$15</f>
        <v>0</v>
      </c>
      <c r="L256" s="36">
        <f>SUMIFS(СВЦЭМ!$H$34:$H$777,СВЦЭМ!$A$34:$A$777,$A256,СВЦЭМ!$B$33:$B$776,L$248)+'СЕТ СН'!$F$15</f>
        <v>0</v>
      </c>
      <c r="M256" s="36">
        <f>SUMIFS(СВЦЭМ!$H$34:$H$777,СВЦЭМ!$A$34:$A$777,$A256,СВЦЭМ!$B$33:$B$776,M$248)+'СЕТ СН'!$F$15</f>
        <v>0</v>
      </c>
      <c r="N256" s="36">
        <f>SUMIFS(СВЦЭМ!$H$34:$H$777,СВЦЭМ!$A$34:$A$777,$A256,СВЦЭМ!$B$33:$B$776,N$248)+'СЕТ СН'!$F$15</f>
        <v>0</v>
      </c>
      <c r="O256" s="36">
        <f>SUMIFS(СВЦЭМ!$H$34:$H$777,СВЦЭМ!$A$34:$A$777,$A256,СВЦЭМ!$B$33:$B$776,O$248)+'СЕТ СН'!$F$15</f>
        <v>0</v>
      </c>
      <c r="P256" s="36">
        <f>SUMIFS(СВЦЭМ!$H$34:$H$777,СВЦЭМ!$A$34:$A$777,$A256,СВЦЭМ!$B$33:$B$776,P$248)+'СЕТ СН'!$F$15</f>
        <v>0</v>
      </c>
      <c r="Q256" s="36">
        <f>SUMIFS(СВЦЭМ!$H$34:$H$777,СВЦЭМ!$A$34:$A$777,$A256,СВЦЭМ!$B$33:$B$776,Q$248)+'СЕТ СН'!$F$15</f>
        <v>0</v>
      </c>
      <c r="R256" s="36">
        <f>SUMIFS(СВЦЭМ!$H$34:$H$777,СВЦЭМ!$A$34:$A$777,$A256,СВЦЭМ!$B$33:$B$776,R$248)+'СЕТ СН'!$F$15</f>
        <v>0</v>
      </c>
      <c r="S256" s="36">
        <f>SUMIFS(СВЦЭМ!$H$34:$H$777,СВЦЭМ!$A$34:$A$777,$A256,СВЦЭМ!$B$33:$B$776,S$248)+'СЕТ СН'!$F$15</f>
        <v>0</v>
      </c>
      <c r="T256" s="36">
        <f>SUMIFS(СВЦЭМ!$H$34:$H$777,СВЦЭМ!$A$34:$A$777,$A256,СВЦЭМ!$B$33:$B$776,T$248)+'СЕТ СН'!$F$15</f>
        <v>0</v>
      </c>
      <c r="U256" s="36">
        <f>SUMIFS(СВЦЭМ!$H$34:$H$777,СВЦЭМ!$A$34:$A$777,$A256,СВЦЭМ!$B$33:$B$776,U$248)+'СЕТ СН'!$F$15</f>
        <v>0</v>
      </c>
      <c r="V256" s="36">
        <f>SUMIFS(СВЦЭМ!$H$34:$H$777,СВЦЭМ!$A$34:$A$777,$A256,СВЦЭМ!$B$33:$B$776,V$248)+'СЕТ СН'!$F$15</f>
        <v>0</v>
      </c>
      <c r="W256" s="36">
        <f>SUMIFS(СВЦЭМ!$H$34:$H$777,СВЦЭМ!$A$34:$A$777,$A256,СВЦЭМ!$B$33:$B$776,W$248)+'СЕТ СН'!$F$15</f>
        <v>0</v>
      </c>
      <c r="X256" s="36">
        <f>SUMIFS(СВЦЭМ!$H$34:$H$777,СВЦЭМ!$A$34:$A$777,$A256,СВЦЭМ!$B$33:$B$776,X$248)+'СЕТ СН'!$F$15</f>
        <v>0</v>
      </c>
      <c r="Y256" s="36">
        <f>SUMIFS(СВЦЭМ!$H$34:$H$777,СВЦЭМ!$A$34:$A$777,$A256,СВЦЭМ!$B$33:$B$776,Y$248)+'СЕТ СН'!$F$15</f>
        <v>0</v>
      </c>
    </row>
    <row r="257" spans="1:25" ht="15.75" hidden="1" x14ac:dyDescent="0.2">
      <c r="A257" s="35">
        <f t="shared" si="7"/>
        <v>43870</v>
      </c>
      <c r="B257" s="36">
        <f>SUMIFS(СВЦЭМ!$H$34:$H$777,СВЦЭМ!$A$34:$A$777,$A257,СВЦЭМ!$B$33:$B$776,B$248)+'СЕТ СН'!$F$15</f>
        <v>0</v>
      </c>
      <c r="C257" s="36">
        <f>SUMIFS(СВЦЭМ!$H$34:$H$777,СВЦЭМ!$A$34:$A$777,$A257,СВЦЭМ!$B$33:$B$776,C$248)+'СЕТ СН'!$F$15</f>
        <v>0</v>
      </c>
      <c r="D257" s="36">
        <f>SUMIFS(СВЦЭМ!$H$34:$H$777,СВЦЭМ!$A$34:$A$777,$A257,СВЦЭМ!$B$33:$B$776,D$248)+'СЕТ СН'!$F$15</f>
        <v>0</v>
      </c>
      <c r="E257" s="36">
        <f>SUMIFS(СВЦЭМ!$H$34:$H$777,СВЦЭМ!$A$34:$A$777,$A257,СВЦЭМ!$B$33:$B$776,E$248)+'СЕТ СН'!$F$15</f>
        <v>0</v>
      </c>
      <c r="F257" s="36">
        <f>SUMIFS(СВЦЭМ!$H$34:$H$777,СВЦЭМ!$A$34:$A$777,$A257,СВЦЭМ!$B$33:$B$776,F$248)+'СЕТ СН'!$F$15</f>
        <v>0</v>
      </c>
      <c r="G257" s="36">
        <f>SUMIFS(СВЦЭМ!$H$34:$H$777,СВЦЭМ!$A$34:$A$777,$A257,СВЦЭМ!$B$33:$B$776,G$248)+'СЕТ СН'!$F$15</f>
        <v>0</v>
      </c>
      <c r="H257" s="36">
        <f>SUMIFS(СВЦЭМ!$H$34:$H$777,СВЦЭМ!$A$34:$A$777,$A257,СВЦЭМ!$B$33:$B$776,H$248)+'СЕТ СН'!$F$15</f>
        <v>0</v>
      </c>
      <c r="I257" s="36">
        <f>SUMIFS(СВЦЭМ!$H$34:$H$777,СВЦЭМ!$A$34:$A$777,$A257,СВЦЭМ!$B$33:$B$776,I$248)+'СЕТ СН'!$F$15</f>
        <v>0</v>
      </c>
      <c r="J257" s="36">
        <f>SUMIFS(СВЦЭМ!$H$34:$H$777,СВЦЭМ!$A$34:$A$777,$A257,СВЦЭМ!$B$33:$B$776,J$248)+'СЕТ СН'!$F$15</f>
        <v>0</v>
      </c>
      <c r="K257" s="36">
        <f>SUMIFS(СВЦЭМ!$H$34:$H$777,СВЦЭМ!$A$34:$A$777,$A257,СВЦЭМ!$B$33:$B$776,K$248)+'СЕТ СН'!$F$15</f>
        <v>0</v>
      </c>
      <c r="L257" s="36">
        <f>SUMIFS(СВЦЭМ!$H$34:$H$777,СВЦЭМ!$A$34:$A$777,$A257,СВЦЭМ!$B$33:$B$776,L$248)+'СЕТ СН'!$F$15</f>
        <v>0</v>
      </c>
      <c r="M257" s="36">
        <f>SUMIFS(СВЦЭМ!$H$34:$H$777,СВЦЭМ!$A$34:$A$777,$A257,СВЦЭМ!$B$33:$B$776,M$248)+'СЕТ СН'!$F$15</f>
        <v>0</v>
      </c>
      <c r="N257" s="36">
        <f>SUMIFS(СВЦЭМ!$H$34:$H$777,СВЦЭМ!$A$34:$A$777,$A257,СВЦЭМ!$B$33:$B$776,N$248)+'СЕТ СН'!$F$15</f>
        <v>0</v>
      </c>
      <c r="O257" s="36">
        <f>SUMIFS(СВЦЭМ!$H$34:$H$777,СВЦЭМ!$A$34:$A$777,$A257,СВЦЭМ!$B$33:$B$776,O$248)+'СЕТ СН'!$F$15</f>
        <v>0</v>
      </c>
      <c r="P257" s="36">
        <f>SUMIFS(СВЦЭМ!$H$34:$H$777,СВЦЭМ!$A$34:$A$777,$A257,СВЦЭМ!$B$33:$B$776,P$248)+'СЕТ СН'!$F$15</f>
        <v>0</v>
      </c>
      <c r="Q257" s="36">
        <f>SUMIFS(СВЦЭМ!$H$34:$H$777,СВЦЭМ!$A$34:$A$777,$A257,СВЦЭМ!$B$33:$B$776,Q$248)+'СЕТ СН'!$F$15</f>
        <v>0</v>
      </c>
      <c r="R257" s="36">
        <f>SUMIFS(СВЦЭМ!$H$34:$H$777,СВЦЭМ!$A$34:$A$777,$A257,СВЦЭМ!$B$33:$B$776,R$248)+'СЕТ СН'!$F$15</f>
        <v>0</v>
      </c>
      <c r="S257" s="36">
        <f>SUMIFS(СВЦЭМ!$H$34:$H$777,СВЦЭМ!$A$34:$A$777,$A257,СВЦЭМ!$B$33:$B$776,S$248)+'СЕТ СН'!$F$15</f>
        <v>0</v>
      </c>
      <c r="T257" s="36">
        <f>SUMIFS(СВЦЭМ!$H$34:$H$777,СВЦЭМ!$A$34:$A$777,$A257,СВЦЭМ!$B$33:$B$776,T$248)+'СЕТ СН'!$F$15</f>
        <v>0</v>
      </c>
      <c r="U257" s="36">
        <f>SUMIFS(СВЦЭМ!$H$34:$H$777,СВЦЭМ!$A$34:$A$777,$A257,СВЦЭМ!$B$33:$B$776,U$248)+'СЕТ СН'!$F$15</f>
        <v>0</v>
      </c>
      <c r="V257" s="36">
        <f>SUMIFS(СВЦЭМ!$H$34:$H$777,СВЦЭМ!$A$34:$A$777,$A257,СВЦЭМ!$B$33:$B$776,V$248)+'СЕТ СН'!$F$15</f>
        <v>0</v>
      </c>
      <c r="W257" s="36">
        <f>SUMIFS(СВЦЭМ!$H$34:$H$777,СВЦЭМ!$A$34:$A$777,$A257,СВЦЭМ!$B$33:$B$776,W$248)+'СЕТ СН'!$F$15</f>
        <v>0</v>
      </c>
      <c r="X257" s="36">
        <f>SUMIFS(СВЦЭМ!$H$34:$H$777,СВЦЭМ!$A$34:$A$777,$A257,СВЦЭМ!$B$33:$B$776,X$248)+'СЕТ СН'!$F$15</f>
        <v>0</v>
      </c>
      <c r="Y257" s="36">
        <f>SUMIFS(СВЦЭМ!$H$34:$H$777,СВЦЭМ!$A$34:$A$777,$A257,СВЦЭМ!$B$33:$B$776,Y$248)+'СЕТ СН'!$F$15</f>
        <v>0</v>
      </c>
    </row>
    <row r="258" spans="1:25" ht="15.75" hidden="1" x14ac:dyDescent="0.2">
      <c r="A258" s="35">
        <f t="shared" si="7"/>
        <v>43871</v>
      </c>
      <c r="B258" s="36">
        <f>SUMIFS(СВЦЭМ!$H$34:$H$777,СВЦЭМ!$A$34:$A$777,$A258,СВЦЭМ!$B$33:$B$776,B$248)+'СЕТ СН'!$F$15</f>
        <v>0</v>
      </c>
      <c r="C258" s="36">
        <f>SUMIFS(СВЦЭМ!$H$34:$H$777,СВЦЭМ!$A$34:$A$777,$A258,СВЦЭМ!$B$33:$B$776,C$248)+'СЕТ СН'!$F$15</f>
        <v>0</v>
      </c>
      <c r="D258" s="36">
        <f>SUMIFS(СВЦЭМ!$H$34:$H$777,СВЦЭМ!$A$34:$A$777,$A258,СВЦЭМ!$B$33:$B$776,D$248)+'СЕТ СН'!$F$15</f>
        <v>0</v>
      </c>
      <c r="E258" s="36">
        <f>SUMIFS(СВЦЭМ!$H$34:$H$777,СВЦЭМ!$A$34:$A$777,$A258,СВЦЭМ!$B$33:$B$776,E$248)+'СЕТ СН'!$F$15</f>
        <v>0</v>
      </c>
      <c r="F258" s="36">
        <f>SUMIFS(СВЦЭМ!$H$34:$H$777,СВЦЭМ!$A$34:$A$777,$A258,СВЦЭМ!$B$33:$B$776,F$248)+'СЕТ СН'!$F$15</f>
        <v>0</v>
      </c>
      <c r="G258" s="36">
        <f>SUMIFS(СВЦЭМ!$H$34:$H$777,СВЦЭМ!$A$34:$A$777,$A258,СВЦЭМ!$B$33:$B$776,G$248)+'СЕТ СН'!$F$15</f>
        <v>0</v>
      </c>
      <c r="H258" s="36">
        <f>SUMIFS(СВЦЭМ!$H$34:$H$777,СВЦЭМ!$A$34:$A$777,$A258,СВЦЭМ!$B$33:$B$776,H$248)+'СЕТ СН'!$F$15</f>
        <v>0</v>
      </c>
      <c r="I258" s="36">
        <f>SUMIFS(СВЦЭМ!$H$34:$H$777,СВЦЭМ!$A$34:$A$777,$A258,СВЦЭМ!$B$33:$B$776,I$248)+'СЕТ СН'!$F$15</f>
        <v>0</v>
      </c>
      <c r="J258" s="36">
        <f>SUMIFS(СВЦЭМ!$H$34:$H$777,СВЦЭМ!$A$34:$A$777,$A258,СВЦЭМ!$B$33:$B$776,J$248)+'СЕТ СН'!$F$15</f>
        <v>0</v>
      </c>
      <c r="K258" s="36">
        <f>SUMIFS(СВЦЭМ!$H$34:$H$777,СВЦЭМ!$A$34:$A$777,$A258,СВЦЭМ!$B$33:$B$776,K$248)+'СЕТ СН'!$F$15</f>
        <v>0</v>
      </c>
      <c r="L258" s="36">
        <f>SUMIFS(СВЦЭМ!$H$34:$H$777,СВЦЭМ!$A$34:$A$777,$A258,СВЦЭМ!$B$33:$B$776,L$248)+'СЕТ СН'!$F$15</f>
        <v>0</v>
      </c>
      <c r="M258" s="36">
        <f>SUMIFS(СВЦЭМ!$H$34:$H$777,СВЦЭМ!$A$34:$A$777,$A258,СВЦЭМ!$B$33:$B$776,M$248)+'СЕТ СН'!$F$15</f>
        <v>0</v>
      </c>
      <c r="N258" s="36">
        <f>SUMIFS(СВЦЭМ!$H$34:$H$777,СВЦЭМ!$A$34:$A$777,$A258,СВЦЭМ!$B$33:$B$776,N$248)+'СЕТ СН'!$F$15</f>
        <v>0</v>
      </c>
      <c r="O258" s="36">
        <f>SUMIFS(СВЦЭМ!$H$34:$H$777,СВЦЭМ!$A$34:$A$777,$A258,СВЦЭМ!$B$33:$B$776,O$248)+'СЕТ СН'!$F$15</f>
        <v>0</v>
      </c>
      <c r="P258" s="36">
        <f>SUMIFS(СВЦЭМ!$H$34:$H$777,СВЦЭМ!$A$34:$A$777,$A258,СВЦЭМ!$B$33:$B$776,P$248)+'СЕТ СН'!$F$15</f>
        <v>0</v>
      </c>
      <c r="Q258" s="36">
        <f>SUMIFS(СВЦЭМ!$H$34:$H$777,СВЦЭМ!$A$34:$A$777,$A258,СВЦЭМ!$B$33:$B$776,Q$248)+'СЕТ СН'!$F$15</f>
        <v>0</v>
      </c>
      <c r="R258" s="36">
        <f>SUMIFS(СВЦЭМ!$H$34:$H$777,СВЦЭМ!$A$34:$A$777,$A258,СВЦЭМ!$B$33:$B$776,R$248)+'СЕТ СН'!$F$15</f>
        <v>0</v>
      </c>
      <c r="S258" s="36">
        <f>SUMIFS(СВЦЭМ!$H$34:$H$777,СВЦЭМ!$A$34:$A$777,$A258,СВЦЭМ!$B$33:$B$776,S$248)+'СЕТ СН'!$F$15</f>
        <v>0</v>
      </c>
      <c r="T258" s="36">
        <f>SUMIFS(СВЦЭМ!$H$34:$H$777,СВЦЭМ!$A$34:$A$777,$A258,СВЦЭМ!$B$33:$B$776,T$248)+'СЕТ СН'!$F$15</f>
        <v>0</v>
      </c>
      <c r="U258" s="36">
        <f>SUMIFS(СВЦЭМ!$H$34:$H$777,СВЦЭМ!$A$34:$A$777,$A258,СВЦЭМ!$B$33:$B$776,U$248)+'СЕТ СН'!$F$15</f>
        <v>0</v>
      </c>
      <c r="V258" s="36">
        <f>SUMIFS(СВЦЭМ!$H$34:$H$777,СВЦЭМ!$A$34:$A$777,$A258,СВЦЭМ!$B$33:$B$776,V$248)+'СЕТ СН'!$F$15</f>
        <v>0</v>
      </c>
      <c r="W258" s="36">
        <f>SUMIFS(СВЦЭМ!$H$34:$H$777,СВЦЭМ!$A$34:$A$777,$A258,СВЦЭМ!$B$33:$B$776,W$248)+'СЕТ СН'!$F$15</f>
        <v>0</v>
      </c>
      <c r="X258" s="36">
        <f>SUMIFS(СВЦЭМ!$H$34:$H$777,СВЦЭМ!$A$34:$A$777,$A258,СВЦЭМ!$B$33:$B$776,X$248)+'СЕТ СН'!$F$15</f>
        <v>0</v>
      </c>
      <c r="Y258" s="36">
        <f>SUMIFS(СВЦЭМ!$H$34:$H$777,СВЦЭМ!$A$34:$A$777,$A258,СВЦЭМ!$B$33:$B$776,Y$248)+'СЕТ СН'!$F$15</f>
        <v>0</v>
      </c>
    </row>
    <row r="259" spans="1:25" ht="15.75" hidden="1" x14ac:dyDescent="0.2">
      <c r="A259" s="35">
        <f t="shared" si="7"/>
        <v>43872</v>
      </c>
      <c r="B259" s="36">
        <f>SUMIFS(СВЦЭМ!$H$34:$H$777,СВЦЭМ!$A$34:$A$777,$A259,СВЦЭМ!$B$33:$B$776,B$248)+'СЕТ СН'!$F$15</f>
        <v>0</v>
      </c>
      <c r="C259" s="36">
        <f>SUMIFS(СВЦЭМ!$H$34:$H$777,СВЦЭМ!$A$34:$A$777,$A259,СВЦЭМ!$B$33:$B$776,C$248)+'СЕТ СН'!$F$15</f>
        <v>0</v>
      </c>
      <c r="D259" s="36">
        <f>SUMIFS(СВЦЭМ!$H$34:$H$777,СВЦЭМ!$A$34:$A$777,$A259,СВЦЭМ!$B$33:$B$776,D$248)+'СЕТ СН'!$F$15</f>
        <v>0</v>
      </c>
      <c r="E259" s="36">
        <f>SUMIFS(СВЦЭМ!$H$34:$H$777,СВЦЭМ!$A$34:$A$777,$A259,СВЦЭМ!$B$33:$B$776,E$248)+'СЕТ СН'!$F$15</f>
        <v>0</v>
      </c>
      <c r="F259" s="36">
        <f>SUMIFS(СВЦЭМ!$H$34:$H$777,СВЦЭМ!$A$34:$A$777,$A259,СВЦЭМ!$B$33:$B$776,F$248)+'СЕТ СН'!$F$15</f>
        <v>0</v>
      </c>
      <c r="G259" s="36">
        <f>SUMIFS(СВЦЭМ!$H$34:$H$777,СВЦЭМ!$A$34:$A$777,$A259,СВЦЭМ!$B$33:$B$776,G$248)+'СЕТ СН'!$F$15</f>
        <v>0</v>
      </c>
      <c r="H259" s="36">
        <f>SUMIFS(СВЦЭМ!$H$34:$H$777,СВЦЭМ!$A$34:$A$777,$A259,СВЦЭМ!$B$33:$B$776,H$248)+'СЕТ СН'!$F$15</f>
        <v>0</v>
      </c>
      <c r="I259" s="36">
        <f>SUMIFS(СВЦЭМ!$H$34:$H$777,СВЦЭМ!$A$34:$A$777,$A259,СВЦЭМ!$B$33:$B$776,I$248)+'СЕТ СН'!$F$15</f>
        <v>0</v>
      </c>
      <c r="J259" s="36">
        <f>SUMIFS(СВЦЭМ!$H$34:$H$777,СВЦЭМ!$A$34:$A$777,$A259,СВЦЭМ!$B$33:$B$776,J$248)+'СЕТ СН'!$F$15</f>
        <v>0</v>
      </c>
      <c r="K259" s="36">
        <f>SUMIFS(СВЦЭМ!$H$34:$H$777,СВЦЭМ!$A$34:$A$777,$A259,СВЦЭМ!$B$33:$B$776,K$248)+'СЕТ СН'!$F$15</f>
        <v>0</v>
      </c>
      <c r="L259" s="36">
        <f>SUMIFS(СВЦЭМ!$H$34:$H$777,СВЦЭМ!$A$34:$A$777,$A259,СВЦЭМ!$B$33:$B$776,L$248)+'СЕТ СН'!$F$15</f>
        <v>0</v>
      </c>
      <c r="M259" s="36">
        <f>SUMIFS(СВЦЭМ!$H$34:$H$777,СВЦЭМ!$A$34:$A$777,$A259,СВЦЭМ!$B$33:$B$776,M$248)+'СЕТ СН'!$F$15</f>
        <v>0</v>
      </c>
      <c r="N259" s="36">
        <f>SUMIFS(СВЦЭМ!$H$34:$H$777,СВЦЭМ!$A$34:$A$777,$A259,СВЦЭМ!$B$33:$B$776,N$248)+'СЕТ СН'!$F$15</f>
        <v>0</v>
      </c>
      <c r="O259" s="36">
        <f>SUMIFS(СВЦЭМ!$H$34:$H$777,СВЦЭМ!$A$34:$A$777,$A259,СВЦЭМ!$B$33:$B$776,O$248)+'СЕТ СН'!$F$15</f>
        <v>0</v>
      </c>
      <c r="P259" s="36">
        <f>SUMIFS(СВЦЭМ!$H$34:$H$777,СВЦЭМ!$A$34:$A$777,$A259,СВЦЭМ!$B$33:$B$776,P$248)+'СЕТ СН'!$F$15</f>
        <v>0</v>
      </c>
      <c r="Q259" s="36">
        <f>SUMIFS(СВЦЭМ!$H$34:$H$777,СВЦЭМ!$A$34:$A$777,$A259,СВЦЭМ!$B$33:$B$776,Q$248)+'СЕТ СН'!$F$15</f>
        <v>0</v>
      </c>
      <c r="R259" s="36">
        <f>SUMIFS(СВЦЭМ!$H$34:$H$777,СВЦЭМ!$A$34:$A$777,$A259,СВЦЭМ!$B$33:$B$776,R$248)+'СЕТ СН'!$F$15</f>
        <v>0</v>
      </c>
      <c r="S259" s="36">
        <f>SUMIFS(СВЦЭМ!$H$34:$H$777,СВЦЭМ!$A$34:$A$777,$A259,СВЦЭМ!$B$33:$B$776,S$248)+'СЕТ СН'!$F$15</f>
        <v>0</v>
      </c>
      <c r="T259" s="36">
        <f>SUMIFS(СВЦЭМ!$H$34:$H$777,СВЦЭМ!$A$34:$A$777,$A259,СВЦЭМ!$B$33:$B$776,T$248)+'СЕТ СН'!$F$15</f>
        <v>0</v>
      </c>
      <c r="U259" s="36">
        <f>SUMIFS(СВЦЭМ!$H$34:$H$777,СВЦЭМ!$A$34:$A$777,$A259,СВЦЭМ!$B$33:$B$776,U$248)+'СЕТ СН'!$F$15</f>
        <v>0</v>
      </c>
      <c r="V259" s="36">
        <f>SUMIFS(СВЦЭМ!$H$34:$H$777,СВЦЭМ!$A$34:$A$777,$A259,СВЦЭМ!$B$33:$B$776,V$248)+'СЕТ СН'!$F$15</f>
        <v>0</v>
      </c>
      <c r="W259" s="36">
        <f>SUMIFS(СВЦЭМ!$H$34:$H$777,СВЦЭМ!$A$34:$A$777,$A259,СВЦЭМ!$B$33:$B$776,W$248)+'СЕТ СН'!$F$15</f>
        <v>0</v>
      </c>
      <c r="X259" s="36">
        <f>SUMIFS(СВЦЭМ!$H$34:$H$777,СВЦЭМ!$A$34:$A$777,$A259,СВЦЭМ!$B$33:$B$776,X$248)+'СЕТ СН'!$F$15</f>
        <v>0</v>
      </c>
      <c r="Y259" s="36">
        <f>SUMIFS(СВЦЭМ!$H$34:$H$777,СВЦЭМ!$A$34:$A$777,$A259,СВЦЭМ!$B$33:$B$776,Y$248)+'СЕТ СН'!$F$15</f>
        <v>0</v>
      </c>
    </row>
    <row r="260" spans="1:25" ht="15.75" hidden="1" x14ac:dyDescent="0.2">
      <c r="A260" s="35">
        <f t="shared" si="7"/>
        <v>43873</v>
      </c>
      <c r="B260" s="36">
        <f>SUMIFS(СВЦЭМ!$H$34:$H$777,СВЦЭМ!$A$34:$A$777,$A260,СВЦЭМ!$B$33:$B$776,B$248)+'СЕТ СН'!$F$15</f>
        <v>0</v>
      </c>
      <c r="C260" s="36">
        <f>SUMIFS(СВЦЭМ!$H$34:$H$777,СВЦЭМ!$A$34:$A$777,$A260,СВЦЭМ!$B$33:$B$776,C$248)+'СЕТ СН'!$F$15</f>
        <v>0</v>
      </c>
      <c r="D260" s="36">
        <f>SUMIFS(СВЦЭМ!$H$34:$H$777,СВЦЭМ!$A$34:$A$777,$A260,СВЦЭМ!$B$33:$B$776,D$248)+'СЕТ СН'!$F$15</f>
        <v>0</v>
      </c>
      <c r="E260" s="36">
        <f>SUMIFS(СВЦЭМ!$H$34:$H$777,СВЦЭМ!$A$34:$A$777,$A260,СВЦЭМ!$B$33:$B$776,E$248)+'СЕТ СН'!$F$15</f>
        <v>0</v>
      </c>
      <c r="F260" s="36">
        <f>SUMIFS(СВЦЭМ!$H$34:$H$777,СВЦЭМ!$A$34:$A$777,$A260,СВЦЭМ!$B$33:$B$776,F$248)+'СЕТ СН'!$F$15</f>
        <v>0</v>
      </c>
      <c r="G260" s="36">
        <f>SUMIFS(СВЦЭМ!$H$34:$H$777,СВЦЭМ!$A$34:$A$777,$A260,СВЦЭМ!$B$33:$B$776,G$248)+'СЕТ СН'!$F$15</f>
        <v>0</v>
      </c>
      <c r="H260" s="36">
        <f>SUMIFS(СВЦЭМ!$H$34:$H$777,СВЦЭМ!$A$34:$A$777,$A260,СВЦЭМ!$B$33:$B$776,H$248)+'СЕТ СН'!$F$15</f>
        <v>0</v>
      </c>
      <c r="I260" s="36">
        <f>SUMIFS(СВЦЭМ!$H$34:$H$777,СВЦЭМ!$A$34:$A$777,$A260,СВЦЭМ!$B$33:$B$776,I$248)+'СЕТ СН'!$F$15</f>
        <v>0</v>
      </c>
      <c r="J260" s="36">
        <f>SUMIFS(СВЦЭМ!$H$34:$H$777,СВЦЭМ!$A$34:$A$777,$A260,СВЦЭМ!$B$33:$B$776,J$248)+'СЕТ СН'!$F$15</f>
        <v>0</v>
      </c>
      <c r="K260" s="36">
        <f>SUMIFS(СВЦЭМ!$H$34:$H$777,СВЦЭМ!$A$34:$A$777,$A260,СВЦЭМ!$B$33:$B$776,K$248)+'СЕТ СН'!$F$15</f>
        <v>0</v>
      </c>
      <c r="L260" s="36">
        <f>SUMIFS(СВЦЭМ!$H$34:$H$777,СВЦЭМ!$A$34:$A$777,$A260,СВЦЭМ!$B$33:$B$776,L$248)+'СЕТ СН'!$F$15</f>
        <v>0</v>
      </c>
      <c r="M260" s="36">
        <f>SUMIFS(СВЦЭМ!$H$34:$H$777,СВЦЭМ!$A$34:$A$777,$A260,СВЦЭМ!$B$33:$B$776,M$248)+'СЕТ СН'!$F$15</f>
        <v>0</v>
      </c>
      <c r="N260" s="36">
        <f>SUMIFS(СВЦЭМ!$H$34:$H$777,СВЦЭМ!$A$34:$A$777,$A260,СВЦЭМ!$B$33:$B$776,N$248)+'СЕТ СН'!$F$15</f>
        <v>0</v>
      </c>
      <c r="O260" s="36">
        <f>SUMIFS(СВЦЭМ!$H$34:$H$777,СВЦЭМ!$A$34:$A$777,$A260,СВЦЭМ!$B$33:$B$776,O$248)+'СЕТ СН'!$F$15</f>
        <v>0</v>
      </c>
      <c r="P260" s="36">
        <f>SUMIFS(СВЦЭМ!$H$34:$H$777,СВЦЭМ!$A$34:$A$777,$A260,СВЦЭМ!$B$33:$B$776,P$248)+'СЕТ СН'!$F$15</f>
        <v>0</v>
      </c>
      <c r="Q260" s="36">
        <f>SUMIFS(СВЦЭМ!$H$34:$H$777,СВЦЭМ!$A$34:$A$777,$A260,СВЦЭМ!$B$33:$B$776,Q$248)+'СЕТ СН'!$F$15</f>
        <v>0</v>
      </c>
      <c r="R260" s="36">
        <f>SUMIFS(СВЦЭМ!$H$34:$H$777,СВЦЭМ!$A$34:$A$777,$A260,СВЦЭМ!$B$33:$B$776,R$248)+'СЕТ СН'!$F$15</f>
        <v>0</v>
      </c>
      <c r="S260" s="36">
        <f>SUMIFS(СВЦЭМ!$H$34:$H$777,СВЦЭМ!$A$34:$A$777,$A260,СВЦЭМ!$B$33:$B$776,S$248)+'СЕТ СН'!$F$15</f>
        <v>0</v>
      </c>
      <c r="T260" s="36">
        <f>SUMIFS(СВЦЭМ!$H$34:$H$777,СВЦЭМ!$A$34:$A$777,$A260,СВЦЭМ!$B$33:$B$776,T$248)+'СЕТ СН'!$F$15</f>
        <v>0</v>
      </c>
      <c r="U260" s="36">
        <f>SUMIFS(СВЦЭМ!$H$34:$H$777,СВЦЭМ!$A$34:$A$777,$A260,СВЦЭМ!$B$33:$B$776,U$248)+'СЕТ СН'!$F$15</f>
        <v>0</v>
      </c>
      <c r="V260" s="36">
        <f>SUMIFS(СВЦЭМ!$H$34:$H$777,СВЦЭМ!$A$34:$A$777,$A260,СВЦЭМ!$B$33:$B$776,V$248)+'СЕТ СН'!$F$15</f>
        <v>0</v>
      </c>
      <c r="W260" s="36">
        <f>SUMIFS(СВЦЭМ!$H$34:$H$777,СВЦЭМ!$A$34:$A$777,$A260,СВЦЭМ!$B$33:$B$776,W$248)+'СЕТ СН'!$F$15</f>
        <v>0</v>
      </c>
      <c r="X260" s="36">
        <f>SUMIFS(СВЦЭМ!$H$34:$H$777,СВЦЭМ!$A$34:$A$777,$A260,СВЦЭМ!$B$33:$B$776,X$248)+'СЕТ СН'!$F$15</f>
        <v>0</v>
      </c>
      <c r="Y260" s="36">
        <f>SUMIFS(СВЦЭМ!$H$34:$H$777,СВЦЭМ!$A$34:$A$777,$A260,СВЦЭМ!$B$33:$B$776,Y$248)+'СЕТ СН'!$F$15</f>
        <v>0</v>
      </c>
    </row>
    <row r="261" spans="1:25" ht="15.75" hidden="1" x14ac:dyDescent="0.2">
      <c r="A261" s="35">
        <f t="shared" si="7"/>
        <v>43874</v>
      </c>
      <c r="B261" s="36">
        <f>SUMIFS(СВЦЭМ!$H$34:$H$777,СВЦЭМ!$A$34:$A$777,$A261,СВЦЭМ!$B$33:$B$776,B$248)+'СЕТ СН'!$F$15</f>
        <v>0</v>
      </c>
      <c r="C261" s="36">
        <f>SUMIFS(СВЦЭМ!$H$34:$H$777,СВЦЭМ!$A$34:$A$777,$A261,СВЦЭМ!$B$33:$B$776,C$248)+'СЕТ СН'!$F$15</f>
        <v>0</v>
      </c>
      <c r="D261" s="36">
        <f>SUMIFS(СВЦЭМ!$H$34:$H$777,СВЦЭМ!$A$34:$A$777,$A261,СВЦЭМ!$B$33:$B$776,D$248)+'СЕТ СН'!$F$15</f>
        <v>0</v>
      </c>
      <c r="E261" s="36">
        <f>SUMIFS(СВЦЭМ!$H$34:$H$777,СВЦЭМ!$A$34:$A$777,$A261,СВЦЭМ!$B$33:$B$776,E$248)+'СЕТ СН'!$F$15</f>
        <v>0</v>
      </c>
      <c r="F261" s="36">
        <f>SUMIFS(СВЦЭМ!$H$34:$H$777,СВЦЭМ!$A$34:$A$777,$A261,СВЦЭМ!$B$33:$B$776,F$248)+'СЕТ СН'!$F$15</f>
        <v>0</v>
      </c>
      <c r="G261" s="36">
        <f>SUMIFS(СВЦЭМ!$H$34:$H$777,СВЦЭМ!$A$34:$A$777,$A261,СВЦЭМ!$B$33:$B$776,G$248)+'СЕТ СН'!$F$15</f>
        <v>0</v>
      </c>
      <c r="H261" s="36">
        <f>SUMIFS(СВЦЭМ!$H$34:$H$777,СВЦЭМ!$A$34:$A$777,$A261,СВЦЭМ!$B$33:$B$776,H$248)+'СЕТ СН'!$F$15</f>
        <v>0</v>
      </c>
      <c r="I261" s="36">
        <f>SUMIFS(СВЦЭМ!$H$34:$H$777,СВЦЭМ!$A$34:$A$777,$A261,СВЦЭМ!$B$33:$B$776,I$248)+'СЕТ СН'!$F$15</f>
        <v>0</v>
      </c>
      <c r="J261" s="36">
        <f>SUMIFS(СВЦЭМ!$H$34:$H$777,СВЦЭМ!$A$34:$A$777,$A261,СВЦЭМ!$B$33:$B$776,J$248)+'СЕТ СН'!$F$15</f>
        <v>0</v>
      </c>
      <c r="K261" s="36">
        <f>SUMIFS(СВЦЭМ!$H$34:$H$777,СВЦЭМ!$A$34:$A$777,$A261,СВЦЭМ!$B$33:$B$776,K$248)+'СЕТ СН'!$F$15</f>
        <v>0</v>
      </c>
      <c r="L261" s="36">
        <f>SUMIFS(СВЦЭМ!$H$34:$H$777,СВЦЭМ!$A$34:$A$777,$A261,СВЦЭМ!$B$33:$B$776,L$248)+'СЕТ СН'!$F$15</f>
        <v>0</v>
      </c>
      <c r="M261" s="36">
        <f>SUMIFS(СВЦЭМ!$H$34:$H$777,СВЦЭМ!$A$34:$A$777,$A261,СВЦЭМ!$B$33:$B$776,M$248)+'СЕТ СН'!$F$15</f>
        <v>0</v>
      </c>
      <c r="N261" s="36">
        <f>SUMIFS(СВЦЭМ!$H$34:$H$777,СВЦЭМ!$A$34:$A$777,$A261,СВЦЭМ!$B$33:$B$776,N$248)+'СЕТ СН'!$F$15</f>
        <v>0</v>
      </c>
      <c r="O261" s="36">
        <f>SUMIFS(СВЦЭМ!$H$34:$H$777,СВЦЭМ!$A$34:$A$777,$A261,СВЦЭМ!$B$33:$B$776,O$248)+'СЕТ СН'!$F$15</f>
        <v>0</v>
      </c>
      <c r="P261" s="36">
        <f>SUMIFS(СВЦЭМ!$H$34:$H$777,СВЦЭМ!$A$34:$A$777,$A261,СВЦЭМ!$B$33:$B$776,P$248)+'СЕТ СН'!$F$15</f>
        <v>0</v>
      </c>
      <c r="Q261" s="36">
        <f>SUMIFS(СВЦЭМ!$H$34:$H$777,СВЦЭМ!$A$34:$A$777,$A261,СВЦЭМ!$B$33:$B$776,Q$248)+'СЕТ СН'!$F$15</f>
        <v>0</v>
      </c>
      <c r="R261" s="36">
        <f>SUMIFS(СВЦЭМ!$H$34:$H$777,СВЦЭМ!$A$34:$A$777,$A261,СВЦЭМ!$B$33:$B$776,R$248)+'СЕТ СН'!$F$15</f>
        <v>0</v>
      </c>
      <c r="S261" s="36">
        <f>SUMIFS(СВЦЭМ!$H$34:$H$777,СВЦЭМ!$A$34:$A$777,$A261,СВЦЭМ!$B$33:$B$776,S$248)+'СЕТ СН'!$F$15</f>
        <v>0</v>
      </c>
      <c r="T261" s="36">
        <f>SUMIFS(СВЦЭМ!$H$34:$H$777,СВЦЭМ!$A$34:$A$777,$A261,СВЦЭМ!$B$33:$B$776,T$248)+'СЕТ СН'!$F$15</f>
        <v>0</v>
      </c>
      <c r="U261" s="36">
        <f>SUMIFS(СВЦЭМ!$H$34:$H$777,СВЦЭМ!$A$34:$A$777,$A261,СВЦЭМ!$B$33:$B$776,U$248)+'СЕТ СН'!$F$15</f>
        <v>0</v>
      </c>
      <c r="V261" s="36">
        <f>SUMIFS(СВЦЭМ!$H$34:$H$777,СВЦЭМ!$A$34:$A$777,$A261,СВЦЭМ!$B$33:$B$776,V$248)+'СЕТ СН'!$F$15</f>
        <v>0</v>
      </c>
      <c r="W261" s="36">
        <f>SUMIFS(СВЦЭМ!$H$34:$H$777,СВЦЭМ!$A$34:$A$777,$A261,СВЦЭМ!$B$33:$B$776,W$248)+'СЕТ СН'!$F$15</f>
        <v>0</v>
      </c>
      <c r="X261" s="36">
        <f>SUMIFS(СВЦЭМ!$H$34:$H$777,СВЦЭМ!$A$34:$A$777,$A261,СВЦЭМ!$B$33:$B$776,X$248)+'СЕТ СН'!$F$15</f>
        <v>0</v>
      </c>
      <c r="Y261" s="36">
        <f>SUMIFS(СВЦЭМ!$H$34:$H$777,СВЦЭМ!$A$34:$A$777,$A261,СВЦЭМ!$B$33:$B$776,Y$248)+'СЕТ СН'!$F$15</f>
        <v>0</v>
      </c>
    </row>
    <row r="262" spans="1:25" ht="15.75" hidden="1" x14ac:dyDescent="0.2">
      <c r="A262" s="35">
        <f t="shared" si="7"/>
        <v>43875</v>
      </c>
      <c r="B262" s="36">
        <f>SUMIFS(СВЦЭМ!$H$34:$H$777,СВЦЭМ!$A$34:$A$777,$A262,СВЦЭМ!$B$33:$B$776,B$248)+'СЕТ СН'!$F$15</f>
        <v>0</v>
      </c>
      <c r="C262" s="36">
        <f>SUMIFS(СВЦЭМ!$H$34:$H$777,СВЦЭМ!$A$34:$A$777,$A262,СВЦЭМ!$B$33:$B$776,C$248)+'СЕТ СН'!$F$15</f>
        <v>0</v>
      </c>
      <c r="D262" s="36">
        <f>SUMIFS(СВЦЭМ!$H$34:$H$777,СВЦЭМ!$A$34:$A$777,$A262,СВЦЭМ!$B$33:$B$776,D$248)+'СЕТ СН'!$F$15</f>
        <v>0</v>
      </c>
      <c r="E262" s="36">
        <f>SUMIFS(СВЦЭМ!$H$34:$H$777,СВЦЭМ!$A$34:$A$777,$A262,СВЦЭМ!$B$33:$B$776,E$248)+'СЕТ СН'!$F$15</f>
        <v>0</v>
      </c>
      <c r="F262" s="36">
        <f>SUMIFS(СВЦЭМ!$H$34:$H$777,СВЦЭМ!$A$34:$A$777,$A262,СВЦЭМ!$B$33:$B$776,F$248)+'СЕТ СН'!$F$15</f>
        <v>0</v>
      </c>
      <c r="G262" s="36">
        <f>SUMIFS(СВЦЭМ!$H$34:$H$777,СВЦЭМ!$A$34:$A$777,$A262,СВЦЭМ!$B$33:$B$776,G$248)+'СЕТ СН'!$F$15</f>
        <v>0</v>
      </c>
      <c r="H262" s="36">
        <f>SUMIFS(СВЦЭМ!$H$34:$H$777,СВЦЭМ!$A$34:$A$777,$A262,СВЦЭМ!$B$33:$B$776,H$248)+'СЕТ СН'!$F$15</f>
        <v>0</v>
      </c>
      <c r="I262" s="36">
        <f>SUMIFS(СВЦЭМ!$H$34:$H$777,СВЦЭМ!$A$34:$A$777,$A262,СВЦЭМ!$B$33:$B$776,I$248)+'СЕТ СН'!$F$15</f>
        <v>0</v>
      </c>
      <c r="J262" s="36">
        <f>SUMIFS(СВЦЭМ!$H$34:$H$777,СВЦЭМ!$A$34:$A$777,$A262,СВЦЭМ!$B$33:$B$776,J$248)+'СЕТ СН'!$F$15</f>
        <v>0</v>
      </c>
      <c r="K262" s="36">
        <f>SUMIFS(СВЦЭМ!$H$34:$H$777,СВЦЭМ!$A$34:$A$777,$A262,СВЦЭМ!$B$33:$B$776,K$248)+'СЕТ СН'!$F$15</f>
        <v>0</v>
      </c>
      <c r="L262" s="36">
        <f>SUMIFS(СВЦЭМ!$H$34:$H$777,СВЦЭМ!$A$34:$A$777,$A262,СВЦЭМ!$B$33:$B$776,L$248)+'СЕТ СН'!$F$15</f>
        <v>0</v>
      </c>
      <c r="M262" s="36">
        <f>SUMIFS(СВЦЭМ!$H$34:$H$777,СВЦЭМ!$A$34:$A$777,$A262,СВЦЭМ!$B$33:$B$776,M$248)+'СЕТ СН'!$F$15</f>
        <v>0</v>
      </c>
      <c r="N262" s="36">
        <f>SUMIFS(СВЦЭМ!$H$34:$H$777,СВЦЭМ!$A$34:$A$777,$A262,СВЦЭМ!$B$33:$B$776,N$248)+'СЕТ СН'!$F$15</f>
        <v>0</v>
      </c>
      <c r="O262" s="36">
        <f>SUMIFS(СВЦЭМ!$H$34:$H$777,СВЦЭМ!$A$34:$A$777,$A262,СВЦЭМ!$B$33:$B$776,O$248)+'СЕТ СН'!$F$15</f>
        <v>0</v>
      </c>
      <c r="P262" s="36">
        <f>SUMIFS(СВЦЭМ!$H$34:$H$777,СВЦЭМ!$A$34:$A$777,$A262,СВЦЭМ!$B$33:$B$776,P$248)+'СЕТ СН'!$F$15</f>
        <v>0</v>
      </c>
      <c r="Q262" s="36">
        <f>SUMIFS(СВЦЭМ!$H$34:$H$777,СВЦЭМ!$A$34:$A$777,$A262,СВЦЭМ!$B$33:$B$776,Q$248)+'СЕТ СН'!$F$15</f>
        <v>0</v>
      </c>
      <c r="R262" s="36">
        <f>SUMIFS(СВЦЭМ!$H$34:$H$777,СВЦЭМ!$A$34:$A$777,$A262,СВЦЭМ!$B$33:$B$776,R$248)+'СЕТ СН'!$F$15</f>
        <v>0</v>
      </c>
      <c r="S262" s="36">
        <f>SUMIFS(СВЦЭМ!$H$34:$H$777,СВЦЭМ!$A$34:$A$777,$A262,СВЦЭМ!$B$33:$B$776,S$248)+'СЕТ СН'!$F$15</f>
        <v>0</v>
      </c>
      <c r="T262" s="36">
        <f>SUMIFS(СВЦЭМ!$H$34:$H$777,СВЦЭМ!$A$34:$A$777,$A262,СВЦЭМ!$B$33:$B$776,T$248)+'СЕТ СН'!$F$15</f>
        <v>0</v>
      </c>
      <c r="U262" s="36">
        <f>SUMIFS(СВЦЭМ!$H$34:$H$777,СВЦЭМ!$A$34:$A$777,$A262,СВЦЭМ!$B$33:$B$776,U$248)+'СЕТ СН'!$F$15</f>
        <v>0</v>
      </c>
      <c r="V262" s="36">
        <f>SUMIFS(СВЦЭМ!$H$34:$H$777,СВЦЭМ!$A$34:$A$777,$A262,СВЦЭМ!$B$33:$B$776,V$248)+'СЕТ СН'!$F$15</f>
        <v>0</v>
      </c>
      <c r="W262" s="36">
        <f>SUMIFS(СВЦЭМ!$H$34:$H$777,СВЦЭМ!$A$34:$A$777,$A262,СВЦЭМ!$B$33:$B$776,W$248)+'СЕТ СН'!$F$15</f>
        <v>0</v>
      </c>
      <c r="X262" s="36">
        <f>SUMIFS(СВЦЭМ!$H$34:$H$777,СВЦЭМ!$A$34:$A$777,$A262,СВЦЭМ!$B$33:$B$776,X$248)+'СЕТ СН'!$F$15</f>
        <v>0</v>
      </c>
      <c r="Y262" s="36">
        <f>SUMIFS(СВЦЭМ!$H$34:$H$777,СВЦЭМ!$A$34:$A$777,$A262,СВЦЭМ!$B$33:$B$776,Y$248)+'СЕТ СН'!$F$15</f>
        <v>0</v>
      </c>
    </row>
    <row r="263" spans="1:25" ht="15.75" hidden="1" x14ac:dyDescent="0.2">
      <c r="A263" s="35">
        <f t="shared" si="7"/>
        <v>43876</v>
      </c>
      <c r="B263" s="36">
        <f>SUMIFS(СВЦЭМ!$H$34:$H$777,СВЦЭМ!$A$34:$A$777,$A263,СВЦЭМ!$B$33:$B$776,B$248)+'СЕТ СН'!$F$15</f>
        <v>0</v>
      </c>
      <c r="C263" s="36">
        <f>SUMIFS(СВЦЭМ!$H$34:$H$777,СВЦЭМ!$A$34:$A$777,$A263,СВЦЭМ!$B$33:$B$776,C$248)+'СЕТ СН'!$F$15</f>
        <v>0</v>
      </c>
      <c r="D263" s="36">
        <f>SUMIFS(СВЦЭМ!$H$34:$H$777,СВЦЭМ!$A$34:$A$777,$A263,СВЦЭМ!$B$33:$B$776,D$248)+'СЕТ СН'!$F$15</f>
        <v>0</v>
      </c>
      <c r="E263" s="36">
        <f>SUMIFS(СВЦЭМ!$H$34:$H$777,СВЦЭМ!$A$34:$A$777,$A263,СВЦЭМ!$B$33:$B$776,E$248)+'СЕТ СН'!$F$15</f>
        <v>0</v>
      </c>
      <c r="F263" s="36">
        <f>SUMIFS(СВЦЭМ!$H$34:$H$777,СВЦЭМ!$A$34:$A$777,$A263,СВЦЭМ!$B$33:$B$776,F$248)+'СЕТ СН'!$F$15</f>
        <v>0</v>
      </c>
      <c r="G263" s="36">
        <f>SUMIFS(СВЦЭМ!$H$34:$H$777,СВЦЭМ!$A$34:$A$777,$A263,СВЦЭМ!$B$33:$B$776,G$248)+'СЕТ СН'!$F$15</f>
        <v>0</v>
      </c>
      <c r="H263" s="36">
        <f>SUMIFS(СВЦЭМ!$H$34:$H$777,СВЦЭМ!$A$34:$A$777,$A263,СВЦЭМ!$B$33:$B$776,H$248)+'СЕТ СН'!$F$15</f>
        <v>0</v>
      </c>
      <c r="I263" s="36">
        <f>SUMIFS(СВЦЭМ!$H$34:$H$777,СВЦЭМ!$A$34:$A$777,$A263,СВЦЭМ!$B$33:$B$776,I$248)+'СЕТ СН'!$F$15</f>
        <v>0</v>
      </c>
      <c r="J263" s="36">
        <f>SUMIFS(СВЦЭМ!$H$34:$H$777,СВЦЭМ!$A$34:$A$777,$A263,СВЦЭМ!$B$33:$B$776,J$248)+'СЕТ СН'!$F$15</f>
        <v>0</v>
      </c>
      <c r="K263" s="36">
        <f>SUMIFS(СВЦЭМ!$H$34:$H$777,СВЦЭМ!$A$34:$A$777,$A263,СВЦЭМ!$B$33:$B$776,K$248)+'СЕТ СН'!$F$15</f>
        <v>0</v>
      </c>
      <c r="L263" s="36">
        <f>SUMIFS(СВЦЭМ!$H$34:$H$777,СВЦЭМ!$A$34:$A$777,$A263,СВЦЭМ!$B$33:$B$776,L$248)+'СЕТ СН'!$F$15</f>
        <v>0</v>
      </c>
      <c r="M263" s="36">
        <f>SUMIFS(СВЦЭМ!$H$34:$H$777,СВЦЭМ!$A$34:$A$777,$A263,СВЦЭМ!$B$33:$B$776,M$248)+'СЕТ СН'!$F$15</f>
        <v>0</v>
      </c>
      <c r="N263" s="36">
        <f>SUMIFS(СВЦЭМ!$H$34:$H$777,СВЦЭМ!$A$34:$A$777,$A263,СВЦЭМ!$B$33:$B$776,N$248)+'СЕТ СН'!$F$15</f>
        <v>0</v>
      </c>
      <c r="O263" s="36">
        <f>SUMIFS(СВЦЭМ!$H$34:$H$777,СВЦЭМ!$A$34:$A$777,$A263,СВЦЭМ!$B$33:$B$776,O$248)+'СЕТ СН'!$F$15</f>
        <v>0</v>
      </c>
      <c r="P263" s="36">
        <f>SUMIFS(СВЦЭМ!$H$34:$H$777,СВЦЭМ!$A$34:$A$777,$A263,СВЦЭМ!$B$33:$B$776,P$248)+'СЕТ СН'!$F$15</f>
        <v>0</v>
      </c>
      <c r="Q263" s="36">
        <f>SUMIFS(СВЦЭМ!$H$34:$H$777,СВЦЭМ!$A$34:$A$777,$A263,СВЦЭМ!$B$33:$B$776,Q$248)+'СЕТ СН'!$F$15</f>
        <v>0</v>
      </c>
      <c r="R263" s="36">
        <f>SUMIFS(СВЦЭМ!$H$34:$H$777,СВЦЭМ!$A$34:$A$777,$A263,СВЦЭМ!$B$33:$B$776,R$248)+'СЕТ СН'!$F$15</f>
        <v>0</v>
      </c>
      <c r="S263" s="36">
        <f>SUMIFS(СВЦЭМ!$H$34:$H$777,СВЦЭМ!$A$34:$A$777,$A263,СВЦЭМ!$B$33:$B$776,S$248)+'СЕТ СН'!$F$15</f>
        <v>0</v>
      </c>
      <c r="T263" s="36">
        <f>SUMIFS(СВЦЭМ!$H$34:$H$777,СВЦЭМ!$A$34:$A$777,$A263,СВЦЭМ!$B$33:$B$776,T$248)+'СЕТ СН'!$F$15</f>
        <v>0</v>
      </c>
      <c r="U263" s="36">
        <f>SUMIFS(СВЦЭМ!$H$34:$H$777,СВЦЭМ!$A$34:$A$777,$A263,СВЦЭМ!$B$33:$B$776,U$248)+'СЕТ СН'!$F$15</f>
        <v>0</v>
      </c>
      <c r="V263" s="36">
        <f>SUMIFS(СВЦЭМ!$H$34:$H$777,СВЦЭМ!$A$34:$A$777,$A263,СВЦЭМ!$B$33:$B$776,V$248)+'СЕТ СН'!$F$15</f>
        <v>0</v>
      </c>
      <c r="W263" s="36">
        <f>SUMIFS(СВЦЭМ!$H$34:$H$777,СВЦЭМ!$A$34:$A$777,$A263,СВЦЭМ!$B$33:$B$776,W$248)+'СЕТ СН'!$F$15</f>
        <v>0</v>
      </c>
      <c r="X263" s="36">
        <f>SUMIFS(СВЦЭМ!$H$34:$H$777,СВЦЭМ!$A$34:$A$777,$A263,СВЦЭМ!$B$33:$B$776,X$248)+'СЕТ СН'!$F$15</f>
        <v>0</v>
      </c>
      <c r="Y263" s="36">
        <f>SUMIFS(СВЦЭМ!$H$34:$H$777,СВЦЭМ!$A$34:$A$777,$A263,СВЦЭМ!$B$33:$B$776,Y$248)+'СЕТ СН'!$F$15</f>
        <v>0</v>
      </c>
    </row>
    <row r="264" spans="1:25" ht="15.75" hidden="1" x14ac:dyDescent="0.2">
      <c r="A264" s="35">
        <f t="shared" si="7"/>
        <v>43877</v>
      </c>
      <c r="B264" s="36">
        <f>SUMIFS(СВЦЭМ!$H$34:$H$777,СВЦЭМ!$A$34:$A$777,$A264,СВЦЭМ!$B$33:$B$776,B$248)+'СЕТ СН'!$F$15</f>
        <v>0</v>
      </c>
      <c r="C264" s="36">
        <f>SUMIFS(СВЦЭМ!$H$34:$H$777,СВЦЭМ!$A$34:$A$777,$A264,СВЦЭМ!$B$33:$B$776,C$248)+'СЕТ СН'!$F$15</f>
        <v>0</v>
      </c>
      <c r="D264" s="36">
        <f>SUMIFS(СВЦЭМ!$H$34:$H$777,СВЦЭМ!$A$34:$A$777,$A264,СВЦЭМ!$B$33:$B$776,D$248)+'СЕТ СН'!$F$15</f>
        <v>0</v>
      </c>
      <c r="E264" s="36">
        <f>SUMIFS(СВЦЭМ!$H$34:$H$777,СВЦЭМ!$A$34:$A$777,$A264,СВЦЭМ!$B$33:$B$776,E$248)+'СЕТ СН'!$F$15</f>
        <v>0</v>
      </c>
      <c r="F264" s="36">
        <f>SUMIFS(СВЦЭМ!$H$34:$H$777,СВЦЭМ!$A$34:$A$777,$A264,СВЦЭМ!$B$33:$B$776,F$248)+'СЕТ СН'!$F$15</f>
        <v>0</v>
      </c>
      <c r="G264" s="36">
        <f>SUMIFS(СВЦЭМ!$H$34:$H$777,СВЦЭМ!$A$34:$A$777,$A264,СВЦЭМ!$B$33:$B$776,G$248)+'СЕТ СН'!$F$15</f>
        <v>0</v>
      </c>
      <c r="H264" s="36">
        <f>SUMIFS(СВЦЭМ!$H$34:$H$777,СВЦЭМ!$A$34:$A$777,$A264,СВЦЭМ!$B$33:$B$776,H$248)+'СЕТ СН'!$F$15</f>
        <v>0</v>
      </c>
      <c r="I264" s="36">
        <f>SUMIFS(СВЦЭМ!$H$34:$H$777,СВЦЭМ!$A$34:$A$777,$A264,СВЦЭМ!$B$33:$B$776,I$248)+'СЕТ СН'!$F$15</f>
        <v>0</v>
      </c>
      <c r="J264" s="36">
        <f>SUMIFS(СВЦЭМ!$H$34:$H$777,СВЦЭМ!$A$34:$A$777,$A264,СВЦЭМ!$B$33:$B$776,J$248)+'СЕТ СН'!$F$15</f>
        <v>0</v>
      </c>
      <c r="K264" s="36">
        <f>SUMIFS(СВЦЭМ!$H$34:$H$777,СВЦЭМ!$A$34:$A$777,$A264,СВЦЭМ!$B$33:$B$776,K$248)+'СЕТ СН'!$F$15</f>
        <v>0</v>
      </c>
      <c r="L264" s="36">
        <f>SUMIFS(СВЦЭМ!$H$34:$H$777,СВЦЭМ!$A$34:$A$777,$A264,СВЦЭМ!$B$33:$B$776,L$248)+'СЕТ СН'!$F$15</f>
        <v>0</v>
      </c>
      <c r="M264" s="36">
        <f>SUMIFS(СВЦЭМ!$H$34:$H$777,СВЦЭМ!$A$34:$A$777,$A264,СВЦЭМ!$B$33:$B$776,M$248)+'СЕТ СН'!$F$15</f>
        <v>0</v>
      </c>
      <c r="N264" s="36">
        <f>SUMIFS(СВЦЭМ!$H$34:$H$777,СВЦЭМ!$A$34:$A$777,$A264,СВЦЭМ!$B$33:$B$776,N$248)+'СЕТ СН'!$F$15</f>
        <v>0</v>
      </c>
      <c r="O264" s="36">
        <f>SUMIFS(СВЦЭМ!$H$34:$H$777,СВЦЭМ!$A$34:$A$777,$A264,СВЦЭМ!$B$33:$B$776,O$248)+'СЕТ СН'!$F$15</f>
        <v>0</v>
      </c>
      <c r="P264" s="36">
        <f>SUMIFS(СВЦЭМ!$H$34:$H$777,СВЦЭМ!$A$34:$A$777,$A264,СВЦЭМ!$B$33:$B$776,P$248)+'СЕТ СН'!$F$15</f>
        <v>0</v>
      </c>
      <c r="Q264" s="36">
        <f>SUMIFS(СВЦЭМ!$H$34:$H$777,СВЦЭМ!$A$34:$A$777,$A264,СВЦЭМ!$B$33:$B$776,Q$248)+'СЕТ СН'!$F$15</f>
        <v>0</v>
      </c>
      <c r="R264" s="36">
        <f>SUMIFS(СВЦЭМ!$H$34:$H$777,СВЦЭМ!$A$34:$A$777,$A264,СВЦЭМ!$B$33:$B$776,R$248)+'СЕТ СН'!$F$15</f>
        <v>0</v>
      </c>
      <c r="S264" s="36">
        <f>SUMIFS(СВЦЭМ!$H$34:$H$777,СВЦЭМ!$A$34:$A$777,$A264,СВЦЭМ!$B$33:$B$776,S$248)+'СЕТ СН'!$F$15</f>
        <v>0</v>
      </c>
      <c r="T264" s="36">
        <f>SUMIFS(СВЦЭМ!$H$34:$H$777,СВЦЭМ!$A$34:$A$777,$A264,СВЦЭМ!$B$33:$B$776,T$248)+'СЕТ СН'!$F$15</f>
        <v>0</v>
      </c>
      <c r="U264" s="36">
        <f>SUMIFS(СВЦЭМ!$H$34:$H$777,СВЦЭМ!$A$34:$A$777,$A264,СВЦЭМ!$B$33:$B$776,U$248)+'СЕТ СН'!$F$15</f>
        <v>0</v>
      </c>
      <c r="V264" s="36">
        <f>SUMIFS(СВЦЭМ!$H$34:$H$777,СВЦЭМ!$A$34:$A$777,$A264,СВЦЭМ!$B$33:$B$776,V$248)+'СЕТ СН'!$F$15</f>
        <v>0</v>
      </c>
      <c r="W264" s="36">
        <f>SUMIFS(СВЦЭМ!$H$34:$H$777,СВЦЭМ!$A$34:$A$777,$A264,СВЦЭМ!$B$33:$B$776,W$248)+'СЕТ СН'!$F$15</f>
        <v>0</v>
      </c>
      <c r="X264" s="36">
        <f>SUMIFS(СВЦЭМ!$H$34:$H$777,СВЦЭМ!$A$34:$A$777,$A264,СВЦЭМ!$B$33:$B$776,X$248)+'СЕТ СН'!$F$15</f>
        <v>0</v>
      </c>
      <c r="Y264" s="36">
        <f>SUMIFS(СВЦЭМ!$H$34:$H$777,СВЦЭМ!$A$34:$A$777,$A264,СВЦЭМ!$B$33:$B$776,Y$248)+'СЕТ СН'!$F$15</f>
        <v>0</v>
      </c>
    </row>
    <row r="265" spans="1:25" ht="15.75" hidden="1" x14ac:dyDescent="0.2">
      <c r="A265" s="35">
        <f t="shared" si="7"/>
        <v>43878</v>
      </c>
      <c r="B265" s="36">
        <f>SUMIFS(СВЦЭМ!$H$34:$H$777,СВЦЭМ!$A$34:$A$777,$A265,СВЦЭМ!$B$33:$B$776,B$248)+'СЕТ СН'!$F$15</f>
        <v>0</v>
      </c>
      <c r="C265" s="36">
        <f>SUMIFS(СВЦЭМ!$H$34:$H$777,СВЦЭМ!$A$34:$A$777,$A265,СВЦЭМ!$B$33:$B$776,C$248)+'СЕТ СН'!$F$15</f>
        <v>0</v>
      </c>
      <c r="D265" s="36">
        <f>SUMIFS(СВЦЭМ!$H$34:$H$777,СВЦЭМ!$A$34:$A$777,$A265,СВЦЭМ!$B$33:$B$776,D$248)+'СЕТ СН'!$F$15</f>
        <v>0</v>
      </c>
      <c r="E265" s="36">
        <f>SUMIFS(СВЦЭМ!$H$34:$H$777,СВЦЭМ!$A$34:$A$777,$A265,СВЦЭМ!$B$33:$B$776,E$248)+'СЕТ СН'!$F$15</f>
        <v>0</v>
      </c>
      <c r="F265" s="36">
        <f>SUMIFS(СВЦЭМ!$H$34:$H$777,СВЦЭМ!$A$34:$A$777,$A265,СВЦЭМ!$B$33:$B$776,F$248)+'СЕТ СН'!$F$15</f>
        <v>0</v>
      </c>
      <c r="G265" s="36">
        <f>SUMIFS(СВЦЭМ!$H$34:$H$777,СВЦЭМ!$A$34:$A$777,$A265,СВЦЭМ!$B$33:$B$776,G$248)+'СЕТ СН'!$F$15</f>
        <v>0</v>
      </c>
      <c r="H265" s="36">
        <f>SUMIFS(СВЦЭМ!$H$34:$H$777,СВЦЭМ!$A$34:$A$777,$A265,СВЦЭМ!$B$33:$B$776,H$248)+'СЕТ СН'!$F$15</f>
        <v>0</v>
      </c>
      <c r="I265" s="36">
        <f>SUMIFS(СВЦЭМ!$H$34:$H$777,СВЦЭМ!$A$34:$A$777,$A265,СВЦЭМ!$B$33:$B$776,I$248)+'СЕТ СН'!$F$15</f>
        <v>0</v>
      </c>
      <c r="J265" s="36">
        <f>SUMIFS(СВЦЭМ!$H$34:$H$777,СВЦЭМ!$A$34:$A$777,$A265,СВЦЭМ!$B$33:$B$776,J$248)+'СЕТ СН'!$F$15</f>
        <v>0</v>
      </c>
      <c r="K265" s="36">
        <f>SUMIFS(СВЦЭМ!$H$34:$H$777,СВЦЭМ!$A$34:$A$777,$A265,СВЦЭМ!$B$33:$B$776,K$248)+'СЕТ СН'!$F$15</f>
        <v>0</v>
      </c>
      <c r="L265" s="36">
        <f>SUMIFS(СВЦЭМ!$H$34:$H$777,СВЦЭМ!$A$34:$A$777,$A265,СВЦЭМ!$B$33:$B$776,L$248)+'СЕТ СН'!$F$15</f>
        <v>0</v>
      </c>
      <c r="M265" s="36">
        <f>SUMIFS(СВЦЭМ!$H$34:$H$777,СВЦЭМ!$A$34:$A$777,$A265,СВЦЭМ!$B$33:$B$776,M$248)+'СЕТ СН'!$F$15</f>
        <v>0</v>
      </c>
      <c r="N265" s="36">
        <f>SUMIFS(СВЦЭМ!$H$34:$H$777,СВЦЭМ!$A$34:$A$777,$A265,СВЦЭМ!$B$33:$B$776,N$248)+'СЕТ СН'!$F$15</f>
        <v>0</v>
      </c>
      <c r="O265" s="36">
        <f>SUMIFS(СВЦЭМ!$H$34:$H$777,СВЦЭМ!$A$34:$A$777,$A265,СВЦЭМ!$B$33:$B$776,O$248)+'СЕТ СН'!$F$15</f>
        <v>0</v>
      </c>
      <c r="P265" s="36">
        <f>SUMIFS(СВЦЭМ!$H$34:$H$777,СВЦЭМ!$A$34:$A$777,$A265,СВЦЭМ!$B$33:$B$776,P$248)+'СЕТ СН'!$F$15</f>
        <v>0</v>
      </c>
      <c r="Q265" s="36">
        <f>SUMIFS(СВЦЭМ!$H$34:$H$777,СВЦЭМ!$A$34:$A$777,$A265,СВЦЭМ!$B$33:$B$776,Q$248)+'СЕТ СН'!$F$15</f>
        <v>0</v>
      </c>
      <c r="R265" s="36">
        <f>SUMIFS(СВЦЭМ!$H$34:$H$777,СВЦЭМ!$A$34:$A$777,$A265,СВЦЭМ!$B$33:$B$776,R$248)+'СЕТ СН'!$F$15</f>
        <v>0</v>
      </c>
      <c r="S265" s="36">
        <f>SUMIFS(СВЦЭМ!$H$34:$H$777,СВЦЭМ!$A$34:$A$777,$A265,СВЦЭМ!$B$33:$B$776,S$248)+'СЕТ СН'!$F$15</f>
        <v>0</v>
      </c>
      <c r="T265" s="36">
        <f>SUMIFS(СВЦЭМ!$H$34:$H$777,СВЦЭМ!$A$34:$A$777,$A265,СВЦЭМ!$B$33:$B$776,T$248)+'СЕТ СН'!$F$15</f>
        <v>0</v>
      </c>
      <c r="U265" s="36">
        <f>SUMIFS(СВЦЭМ!$H$34:$H$777,СВЦЭМ!$A$34:$A$777,$A265,СВЦЭМ!$B$33:$B$776,U$248)+'СЕТ СН'!$F$15</f>
        <v>0</v>
      </c>
      <c r="V265" s="36">
        <f>SUMIFS(СВЦЭМ!$H$34:$H$777,СВЦЭМ!$A$34:$A$777,$A265,СВЦЭМ!$B$33:$B$776,V$248)+'СЕТ СН'!$F$15</f>
        <v>0</v>
      </c>
      <c r="W265" s="36">
        <f>SUMIFS(СВЦЭМ!$H$34:$H$777,СВЦЭМ!$A$34:$A$777,$A265,СВЦЭМ!$B$33:$B$776,W$248)+'СЕТ СН'!$F$15</f>
        <v>0</v>
      </c>
      <c r="X265" s="36">
        <f>SUMIFS(СВЦЭМ!$H$34:$H$777,СВЦЭМ!$A$34:$A$777,$A265,СВЦЭМ!$B$33:$B$776,X$248)+'СЕТ СН'!$F$15</f>
        <v>0</v>
      </c>
      <c r="Y265" s="36">
        <f>SUMIFS(СВЦЭМ!$H$34:$H$777,СВЦЭМ!$A$34:$A$777,$A265,СВЦЭМ!$B$33:$B$776,Y$248)+'СЕТ СН'!$F$15</f>
        <v>0</v>
      </c>
    </row>
    <row r="266" spans="1:25" ht="15.75" hidden="1" x14ac:dyDescent="0.2">
      <c r="A266" s="35">
        <f t="shared" si="7"/>
        <v>43879</v>
      </c>
      <c r="B266" s="36">
        <f>SUMIFS(СВЦЭМ!$H$34:$H$777,СВЦЭМ!$A$34:$A$777,$A266,СВЦЭМ!$B$33:$B$776,B$248)+'СЕТ СН'!$F$15</f>
        <v>0</v>
      </c>
      <c r="C266" s="36">
        <f>SUMIFS(СВЦЭМ!$H$34:$H$777,СВЦЭМ!$A$34:$A$777,$A266,СВЦЭМ!$B$33:$B$776,C$248)+'СЕТ СН'!$F$15</f>
        <v>0</v>
      </c>
      <c r="D266" s="36">
        <f>SUMIFS(СВЦЭМ!$H$34:$H$777,СВЦЭМ!$A$34:$A$777,$A266,СВЦЭМ!$B$33:$B$776,D$248)+'СЕТ СН'!$F$15</f>
        <v>0</v>
      </c>
      <c r="E266" s="36">
        <f>SUMIFS(СВЦЭМ!$H$34:$H$777,СВЦЭМ!$A$34:$A$777,$A266,СВЦЭМ!$B$33:$B$776,E$248)+'СЕТ СН'!$F$15</f>
        <v>0</v>
      </c>
      <c r="F266" s="36">
        <f>SUMIFS(СВЦЭМ!$H$34:$H$777,СВЦЭМ!$A$34:$A$777,$A266,СВЦЭМ!$B$33:$B$776,F$248)+'СЕТ СН'!$F$15</f>
        <v>0</v>
      </c>
      <c r="G266" s="36">
        <f>SUMIFS(СВЦЭМ!$H$34:$H$777,СВЦЭМ!$A$34:$A$777,$A266,СВЦЭМ!$B$33:$B$776,G$248)+'СЕТ СН'!$F$15</f>
        <v>0</v>
      </c>
      <c r="H266" s="36">
        <f>SUMIFS(СВЦЭМ!$H$34:$H$777,СВЦЭМ!$A$34:$A$777,$A266,СВЦЭМ!$B$33:$B$776,H$248)+'СЕТ СН'!$F$15</f>
        <v>0</v>
      </c>
      <c r="I266" s="36">
        <f>SUMIFS(СВЦЭМ!$H$34:$H$777,СВЦЭМ!$A$34:$A$777,$A266,СВЦЭМ!$B$33:$B$776,I$248)+'СЕТ СН'!$F$15</f>
        <v>0</v>
      </c>
      <c r="J266" s="36">
        <f>SUMIFS(СВЦЭМ!$H$34:$H$777,СВЦЭМ!$A$34:$A$777,$A266,СВЦЭМ!$B$33:$B$776,J$248)+'СЕТ СН'!$F$15</f>
        <v>0</v>
      </c>
      <c r="K266" s="36">
        <f>SUMIFS(СВЦЭМ!$H$34:$H$777,СВЦЭМ!$A$34:$A$777,$A266,СВЦЭМ!$B$33:$B$776,K$248)+'СЕТ СН'!$F$15</f>
        <v>0</v>
      </c>
      <c r="L266" s="36">
        <f>SUMIFS(СВЦЭМ!$H$34:$H$777,СВЦЭМ!$A$34:$A$777,$A266,СВЦЭМ!$B$33:$B$776,L$248)+'СЕТ СН'!$F$15</f>
        <v>0</v>
      </c>
      <c r="M266" s="36">
        <f>SUMIFS(СВЦЭМ!$H$34:$H$777,СВЦЭМ!$A$34:$A$777,$A266,СВЦЭМ!$B$33:$B$776,M$248)+'СЕТ СН'!$F$15</f>
        <v>0</v>
      </c>
      <c r="N266" s="36">
        <f>SUMIFS(СВЦЭМ!$H$34:$H$777,СВЦЭМ!$A$34:$A$777,$A266,СВЦЭМ!$B$33:$B$776,N$248)+'СЕТ СН'!$F$15</f>
        <v>0</v>
      </c>
      <c r="O266" s="36">
        <f>SUMIFS(СВЦЭМ!$H$34:$H$777,СВЦЭМ!$A$34:$A$777,$A266,СВЦЭМ!$B$33:$B$776,O$248)+'СЕТ СН'!$F$15</f>
        <v>0</v>
      </c>
      <c r="P266" s="36">
        <f>SUMIFS(СВЦЭМ!$H$34:$H$777,СВЦЭМ!$A$34:$A$777,$A266,СВЦЭМ!$B$33:$B$776,P$248)+'СЕТ СН'!$F$15</f>
        <v>0</v>
      </c>
      <c r="Q266" s="36">
        <f>SUMIFS(СВЦЭМ!$H$34:$H$777,СВЦЭМ!$A$34:$A$777,$A266,СВЦЭМ!$B$33:$B$776,Q$248)+'СЕТ СН'!$F$15</f>
        <v>0</v>
      </c>
      <c r="R266" s="36">
        <f>SUMIFS(СВЦЭМ!$H$34:$H$777,СВЦЭМ!$A$34:$A$777,$A266,СВЦЭМ!$B$33:$B$776,R$248)+'СЕТ СН'!$F$15</f>
        <v>0</v>
      </c>
      <c r="S266" s="36">
        <f>SUMIFS(СВЦЭМ!$H$34:$H$777,СВЦЭМ!$A$34:$A$777,$A266,СВЦЭМ!$B$33:$B$776,S$248)+'СЕТ СН'!$F$15</f>
        <v>0</v>
      </c>
      <c r="T266" s="36">
        <f>SUMIFS(СВЦЭМ!$H$34:$H$777,СВЦЭМ!$A$34:$A$777,$A266,СВЦЭМ!$B$33:$B$776,T$248)+'СЕТ СН'!$F$15</f>
        <v>0</v>
      </c>
      <c r="U266" s="36">
        <f>SUMIFS(СВЦЭМ!$H$34:$H$777,СВЦЭМ!$A$34:$A$777,$A266,СВЦЭМ!$B$33:$B$776,U$248)+'СЕТ СН'!$F$15</f>
        <v>0</v>
      </c>
      <c r="V266" s="36">
        <f>SUMIFS(СВЦЭМ!$H$34:$H$777,СВЦЭМ!$A$34:$A$777,$A266,СВЦЭМ!$B$33:$B$776,V$248)+'СЕТ СН'!$F$15</f>
        <v>0</v>
      </c>
      <c r="W266" s="36">
        <f>SUMIFS(СВЦЭМ!$H$34:$H$777,СВЦЭМ!$A$34:$A$777,$A266,СВЦЭМ!$B$33:$B$776,W$248)+'СЕТ СН'!$F$15</f>
        <v>0</v>
      </c>
      <c r="X266" s="36">
        <f>SUMIFS(СВЦЭМ!$H$34:$H$777,СВЦЭМ!$A$34:$A$777,$A266,СВЦЭМ!$B$33:$B$776,X$248)+'СЕТ СН'!$F$15</f>
        <v>0</v>
      </c>
      <c r="Y266" s="36">
        <f>SUMIFS(СВЦЭМ!$H$34:$H$777,СВЦЭМ!$A$34:$A$777,$A266,СВЦЭМ!$B$33:$B$776,Y$248)+'СЕТ СН'!$F$15</f>
        <v>0</v>
      </c>
    </row>
    <row r="267" spans="1:25" ht="15.75" hidden="1" x14ac:dyDescent="0.2">
      <c r="A267" s="35">
        <f t="shared" si="7"/>
        <v>43880</v>
      </c>
      <c r="B267" s="36">
        <f>SUMIFS(СВЦЭМ!$H$34:$H$777,СВЦЭМ!$A$34:$A$777,$A267,СВЦЭМ!$B$33:$B$776,B$248)+'СЕТ СН'!$F$15</f>
        <v>0</v>
      </c>
      <c r="C267" s="36">
        <f>SUMIFS(СВЦЭМ!$H$34:$H$777,СВЦЭМ!$A$34:$A$777,$A267,СВЦЭМ!$B$33:$B$776,C$248)+'СЕТ СН'!$F$15</f>
        <v>0</v>
      </c>
      <c r="D267" s="36">
        <f>SUMIFS(СВЦЭМ!$H$34:$H$777,СВЦЭМ!$A$34:$A$777,$A267,СВЦЭМ!$B$33:$B$776,D$248)+'СЕТ СН'!$F$15</f>
        <v>0</v>
      </c>
      <c r="E267" s="36">
        <f>SUMIFS(СВЦЭМ!$H$34:$H$777,СВЦЭМ!$A$34:$A$777,$A267,СВЦЭМ!$B$33:$B$776,E$248)+'СЕТ СН'!$F$15</f>
        <v>0</v>
      </c>
      <c r="F267" s="36">
        <f>SUMIFS(СВЦЭМ!$H$34:$H$777,СВЦЭМ!$A$34:$A$777,$A267,СВЦЭМ!$B$33:$B$776,F$248)+'СЕТ СН'!$F$15</f>
        <v>0</v>
      </c>
      <c r="G267" s="36">
        <f>SUMIFS(СВЦЭМ!$H$34:$H$777,СВЦЭМ!$A$34:$A$777,$A267,СВЦЭМ!$B$33:$B$776,G$248)+'СЕТ СН'!$F$15</f>
        <v>0</v>
      </c>
      <c r="H267" s="36">
        <f>SUMIFS(СВЦЭМ!$H$34:$H$777,СВЦЭМ!$A$34:$A$777,$A267,СВЦЭМ!$B$33:$B$776,H$248)+'СЕТ СН'!$F$15</f>
        <v>0</v>
      </c>
      <c r="I267" s="36">
        <f>SUMIFS(СВЦЭМ!$H$34:$H$777,СВЦЭМ!$A$34:$A$777,$A267,СВЦЭМ!$B$33:$B$776,I$248)+'СЕТ СН'!$F$15</f>
        <v>0</v>
      </c>
      <c r="J267" s="36">
        <f>SUMIFS(СВЦЭМ!$H$34:$H$777,СВЦЭМ!$A$34:$A$777,$A267,СВЦЭМ!$B$33:$B$776,J$248)+'СЕТ СН'!$F$15</f>
        <v>0</v>
      </c>
      <c r="K267" s="36">
        <f>SUMIFS(СВЦЭМ!$H$34:$H$777,СВЦЭМ!$A$34:$A$777,$A267,СВЦЭМ!$B$33:$B$776,K$248)+'СЕТ СН'!$F$15</f>
        <v>0</v>
      </c>
      <c r="L267" s="36">
        <f>SUMIFS(СВЦЭМ!$H$34:$H$777,СВЦЭМ!$A$34:$A$777,$A267,СВЦЭМ!$B$33:$B$776,L$248)+'СЕТ СН'!$F$15</f>
        <v>0</v>
      </c>
      <c r="M267" s="36">
        <f>SUMIFS(СВЦЭМ!$H$34:$H$777,СВЦЭМ!$A$34:$A$777,$A267,СВЦЭМ!$B$33:$B$776,M$248)+'СЕТ СН'!$F$15</f>
        <v>0</v>
      </c>
      <c r="N267" s="36">
        <f>SUMIFS(СВЦЭМ!$H$34:$H$777,СВЦЭМ!$A$34:$A$777,$A267,СВЦЭМ!$B$33:$B$776,N$248)+'СЕТ СН'!$F$15</f>
        <v>0</v>
      </c>
      <c r="O267" s="36">
        <f>SUMIFS(СВЦЭМ!$H$34:$H$777,СВЦЭМ!$A$34:$A$777,$A267,СВЦЭМ!$B$33:$B$776,O$248)+'СЕТ СН'!$F$15</f>
        <v>0</v>
      </c>
      <c r="P267" s="36">
        <f>SUMIFS(СВЦЭМ!$H$34:$H$777,СВЦЭМ!$A$34:$A$777,$A267,СВЦЭМ!$B$33:$B$776,P$248)+'СЕТ СН'!$F$15</f>
        <v>0</v>
      </c>
      <c r="Q267" s="36">
        <f>SUMIFS(СВЦЭМ!$H$34:$H$777,СВЦЭМ!$A$34:$A$777,$A267,СВЦЭМ!$B$33:$B$776,Q$248)+'СЕТ СН'!$F$15</f>
        <v>0</v>
      </c>
      <c r="R267" s="36">
        <f>SUMIFS(СВЦЭМ!$H$34:$H$777,СВЦЭМ!$A$34:$A$777,$A267,СВЦЭМ!$B$33:$B$776,R$248)+'СЕТ СН'!$F$15</f>
        <v>0</v>
      </c>
      <c r="S267" s="36">
        <f>SUMIFS(СВЦЭМ!$H$34:$H$777,СВЦЭМ!$A$34:$A$777,$A267,СВЦЭМ!$B$33:$B$776,S$248)+'СЕТ СН'!$F$15</f>
        <v>0</v>
      </c>
      <c r="T267" s="36">
        <f>SUMIFS(СВЦЭМ!$H$34:$H$777,СВЦЭМ!$A$34:$A$777,$A267,СВЦЭМ!$B$33:$B$776,T$248)+'СЕТ СН'!$F$15</f>
        <v>0</v>
      </c>
      <c r="U267" s="36">
        <f>SUMIFS(СВЦЭМ!$H$34:$H$777,СВЦЭМ!$A$34:$A$777,$A267,СВЦЭМ!$B$33:$B$776,U$248)+'СЕТ СН'!$F$15</f>
        <v>0</v>
      </c>
      <c r="V267" s="36">
        <f>SUMIFS(СВЦЭМ!$H$34:$H$777,СВЦЭМ!$A$34:$A$777,$A267,СВЦЭМ!$B$33:$B$776,V$248)+'СЕТ СН'!$F$15</f>
        <v>0</v>
      </c>
      <c r="W267" s="36">
        <f>SUMIFS(СВЦЭМ!$H$34:$H$777,СВЦЭМ!$A$34:$A$777,$A267,СВЦЭМ!$B$33:$B$776,W$248)+'СЕТ СН'!$F$15</f>
        <v>0</v>
      </c>
      <c r="X267" s="36">
        <f>SUMIFS(СВЦЭМ!$H$34:$H$777,СВЦЭМ!$A$34:$A$777,$A267,СВЦЭМ!$B$33:$B$776,X$248)+'СЕТ СН'!$F$15</f>
        <v>0</v>
      </c>
      <c r="Y267" s="36">
        <f>SUMIFS(СВЦЭМ!$H$34:$H$777,СВЦЭМ!$A$34:$A$777,$A267,СВЦЭМ!$B$33:$B$776,Y$248)+'СЕТ СН'!$F$15</f>
        <v>0</v>
      </c>
    </row>
    <row r="268" spans="1:25" ht="15.75" hidden="1" x14ac:dyDescent="0.2">
      <c r="A268" s="35">
        <f t="shared" si="7"/>
        <v>43881</v>
      </c>
      <c r="B268" s="36">
        <f>SUMIFS(СВЦЭМ!$H$34:$H$777,СВЦЭМ!$A$34:$A$777,$A268,СВЦЭМ!$B$33:$B$776,B$248)+'СЕТ СН'!$F$15</f>
        <v>0</v>
      </c>
      <c r="C268" s="36">
        <f>SUMIFS(СВЦЭМ!$H$34:$H$777,СВЦЭМ!$A$34:$A$777,$A268,СВЦЭМ!$B$33:$B$776,C$248)+'СЕТ СН'!$F$15</f>
        <v>0</v>
      </c>
      <c r="D268" s="36">
        <f>SUMIFS(СВЦЭМ!$H$34:$H$777,СВЦЭМ!$A$34:$A$777,$A268,СВЦЭМ!$B$33:$B$776,D$248)+'СЕТ СН'!$F$15</f>
        <v>0</v>
      </c>
      <c r="E268" s="36">
        <f>SUMIFS(СВЦЭМ!$H$34:$H$777,СВЦЭМ!$A$34:$A$777,$A268,СВЦЭМ!$B$33:$B$776,E$248)+'СЕТ СН'!$F$15</f>
        <v>0</v>
      </c>
      <c r="F268" s="36">
        <f>SUMIFS(СВЦЭМ!$H$34:$H$777,СВЦЭМ!$A$34:$A$777,$A268,СВЦЭМ!$B$33:$B$776,F$248)+'СЕТ СН'!$F$15</f>
        <v>0</v>
      </c>
      <c r="G268" s="36">
        <f>SUMIFS(СВЦЭМ!$H$34:$H$777,СВЦЭМ!$A$34:$A$777,$A268,СВЦЭМ!$B$33:$B$776,G$248)+'СЕТ СН'!$F$15</f>
        <v>0</v>
      </c>
      <c r="H268" s="36">
        <f>SUMIFS(СВЦЭМ!$H$34:$H$777,СВЦЭМ!$A$34:$A$777,$A268,СВЦЭМ!$B$33:$B$776,H$248)+'СЕТ СН'!$F$15</f>
        <v>0</v>
      </c>
      <c r="I268" s="36">
        <f>SUMIFS(СВЦЭМ!$H$34:$H$777,СВЦЭМ!$A$34:$A$777,$A268,СВЦЭМ!$B$33:$B$776,I$248)+'СЕТ СН'!$F$15</f>
        <v>0</v>
      </c>
      <c r="J268" s="36">
        <f>SUMIFS(СВЦЭМ!$H$34:$H$777,СВЦЭМ!$A$34:$A$777,$A268,СВЦЭМ!$B$33:$B$776,J$248)+'СЕТ СН'!$F$15</f>
        <v>0</v>
      </c>
      <c r="K268" s="36">
        <f>SUMIFS(СВЦЭМ!$H$34:$H$777,СВЦЭМ!$A$34:$A$777,$A268,СВЦЭМ!$B$33:$B$776,K$248)+'СЕТ СН'!$F$15</f>
        <v>0</v>
      </c>
      <c r="L268" s="36">
        <f>SUMIFS(СВЦЭМ!$H$34:$H$777,СВЦЭМ!$A$34:$A$777,$A268,СВЦЭМ!$B$33:$B$776,L$248)+'СЕТ СН'!$F$15</f>
        <v>0</v>
      </c>
      <c r="M268" s="36">
        <f>SUMIFS(СВЦЭМ!$H$34:$H$777,СВЦЭМ!$A$34:$A$777,$A268,СВЦЭМ!$B$33:$B$776,M$248)+'СЕТ СН'!$F$15</f>
        <v>0</v>
      </c>
      <c r="N268" s="36">
        <f>SUMIFS(СВЦЭМ!$H$34:$H$777,СВЦЭМ!$A$34:$A$777,$A268,СВЦЭМ!$B$33:$B$776,N$248)+'СЕТ СН'!$F$15</f>
        <v>0</v>
      </c>
      <c r="O268" s="36">
        <f>SUMIFS(СВЦЭМ!$H$34:$H$777,СВЦЭМ!$A$34:$A$777,$A268,СВЦЭМ!$B$33:$B$776,O$248)+'СЕТ СН'!$F$15</f>
        <v>0</v>
      </c>
      <c r="P268" s="36">
        <f>SUMIFS(СВЦЭМ!$H$34:$H$777,СВЦЭМ!$A$34:$A$777,$A268,СВЦЭМ!$B$33:$B$776,P$248)+'СЕТ СН'!$F$15</f>
        <v>0</v>
      </c>
      <c r="Q268" s="36">
        <f>SUMIFS(СВЦЭМ!$H$34:$H$777,СВЦЭМ!$A$34:$A$777,$A268,СВЦЭМ!$B$33:$B$776,Q$248)+'СЕТ СН'!$F$15</f>
        <v>0</v>
      </c>
      <c r="R268" s="36">
        <f>SUMIFS(СВЦЭМ!$H$34:$H$777,СВЦЭМ!$A$34:$A$777,$A268,СВЦЭМ!$B$33:$B$776,R$248)+'СЕТ СН'!$F$15</f>
        <v>0</v>
      </c>
      <c r="S268" s="36">
        <f>SUMIFS(СВЦЭМ!$H$34:$H$777,СВЦЭМ!$A$34:$A$777,$A268,СВЦЭМ!$B$33:$B$776,S$248)+'СЕТ СН'!$F$15</f>
        <v>0</v>
      </c>
      <c r="T268" s="36">
        <f>SUMIFS(СВЦЭМ!$H$34:$H$777,СВЦЭМ!$A$34:$A$777,$A268,СВЦЭМ!$B$33:$B$776,T$248)+'СЕТ СН'!$F$15</f>
        <v>0</v>
      </c>
      <c r="U268" s="36">
        <f>SUMIFS(СВЦЭМ!$H$34:$H$777,СВЦЭМ!$A$34:$A$777,$A268,СВЦЭМ!$B$33:$B$776,U$248)+'СЕТ СН'!$F$15</f>
        <v>0</v>
      </c>
      <c r="V268" s="36">
        <f>SUMIFS(СВЦЭМ!$H$34:$H$777,СВЦЭМ!$A$34:$A$777,$A268,СВЦЭМ!$B$33:$B$776,V$248)+'СЕТ СН'!$F$15</f>
        <v>0</v>
      </c>
      <c r="W268" s="36">
        <f>SUMIFS(СВЦЭМ!$H$34:$H$777,СВЦЭМ!$A$34:$A$777,$A268,СВЦЭМ!$B$33:$B$776,W$248)+'СЕТ СН'!$F$15</f>
        <v>0</v>
      </c>
      <c r="X268" s="36">
        <f>SUMIFS(СВЦЭМ!$H$34:$H$777,СВЦЭМ!$A$34:$A$777,$A268,СВЦЭМ!$B$33:$B$776,X$248)+'СЕТ СН'!$F$15</f>
        <v>0</v>
      </c>
      <c r="Y268" s="36">
        <f>SUMIFS(СВЦЭМ!$H$34:$H$777,СВЦЭМ!$A$34:$A$777,$A268,СВЦЭМ!$B$33:$B$776,Y$248)+'СЕТ СН'!$F$15</f>
        <v>0</v>
      </c>
    </row>
    <row r="269" spans="1:25" ht="15.75" hidden="1" x14ac:dyDescent="0.2">
      <c r="A269" s="35">
        <f t="shared" si="7"/>
        <v>43882</v>
      </c>
      <c r="B269" s="36">
        <f>SUMIFS(СВЦЭМ!$H$34:$H$777,СВЦЭМ!$A$34:$A$777,$A269,СВЦЭМ!$B$33:$B$776,B$248)+'СЕТ СН'!$F$15</f>
        <v>0</v>
      </c>
      <c r="C269" s="36">
        <f>SUMIFS(СВЦЭМ!$H$34:$H$777,СВЦЭМ!$A$34:$A$777,$A269,СВЦЭМ!$B$33:$B$776,C$248)+'СЕТ СН'!$F$15</f>
        <v>0</v>
      </c>
      <c r="D269" s="36">
        <f>SUMIFS(СВЦЭМ!$H$34:$H$777,СВЦЭМ!$A$34:$A$777,$A269,СВЦЭМ!$B$33:$B$776,D$248)+'СЕТ СН'!$F$15</f>
        <v>0</v>
      </c>
      <c r="E269" s="36">
        <f>SUMIFS(СВЦЭМ!$H$34:$H$777,СВЦЭМ!$A$34:$A$777,$A269,СВЦЭМ!$B$33:$B$776,E$248)+'СЕТ СН'!$F$15</f>
        <v>0</v>
      </c>
      <c r="F269" s="36">
        <f>SUMIFS(СВЦЭМ!$H$34:$H$777,СВЦЭМ!$A$34:$A$777,$A269,СВЦЭМ!$B$33:$B$776,F$248)+'СЕТ СН'!$F$15</f>
        <v>0</v>
      </c>
      <c r="G269" s="36">
        <f>SUMIFS(СВЦЭМ!$H$34:$H$777,СВЦЭМ!$A$34:$A$777,$A269,СВЦЭМ!$B$33:$B$776,G$248)+'СЕТ СН'!$F$15</f>
        <v>0</v>
      </c>
      <c r="H269" s="36">
        <f>SUMIFS(СВЦЭМ!$H$34:$H$777,СВЦЭМ!$A$34:$A$777,$A269,СВЦЭМ!$B$33:$B$776,H$248)+'СЕТ СН'!$F$15</f>
        <v>0</v>
      </c>
      <c r="I269" s="36">
        <f>SUMIFS(СВЦЭМ!$H$34:$H$777,СВЦЭМ!$A$34:$A$777,$A269,СВЦЭМ!$B$33:$B$776,I$248)+'СЕТ СН'!$F$15</f>
        <v>0</v>
      </c>
      <c r="J269" s="36">
        <f>SUMIFS(СВЦЭМ!$H$34:$H$777,СВЦЭМ!$A$34:$A$777,$A269,СВЦЭМ!$B$33:$B$776,J$248)+'СЕТ СН'!$F$15</f>
        <v>0</v>
      </c>
      <c r="K269" s="36">
        <f>SUMIFS(СВЦЭМ!$H$34:$H$777,СВЦЭМ!$A$34:$A$777,$A269,СВЦЭМ!$B$33:$B$776,K$248)+'СЕТ СН'!$F$15</f>
        <v>0</v>
      </c>
      <c r="L269" s="36">
        <f>SUMIFS(СВЦЭМ!$H$34:$H$777,СВЦЭМ!$A$34:$A$777,$A269,СВЦЭМ!$B$33:$B$776,L$248)+'СЕТ СН'!$F$15</f>
        <v>0</v>
      </c>
      <c r="M269" s="36">
        <f>SUMIFS(СВЦЭМ!$H$34:$H$777,СВЦЭМ!$A$34:$A$777,$A269,СВЦЭМ!$B$33:$B$776,M$248)+'СЕТ СН'!$F$15</f>
        <v>0</v>
      </c>
      <c r="N269" s="36">
        <f>SUMIFS(СВЦЭМ!$H$34:$H$777,СВЦЭМ!$A$34:$A$777,$A269,СВЦЭМ!$B$33:$B$776,N$248)+'СЕТ СН'!$F$15</f>
        <v>0</v>
      </c>
      <c r="O269" s="36">
        <f>SUMIFS(СВЦЭМ!$H$34:$H$777,СВЦЭМ!$A$34:$A$777,$A269,СВЦЭМ!$B$33:$B$776,O$248)+'СЕТ СН'!$F$15</f>
        <v>0</v>
      </c>
      <c r="P269" s="36">
        <f>SUMIFS(СВЦЭМ!$H$34:$H$777,СВЦЭМ!$A$34:$A$777,$A269,СВЦЭМ!$B$33:$B$776,P$248)+'СЕТ СН'!$F$15</f>
        <v>0</v>
      </c>
      <c r="Q269" s="36">
        <f>SUMIFS(СВЦЭМ!$H$34:$H$777,СВЦЭМ!$A$34:$A$777,$A269,СВЦЭМ!$B$33:$B$776,Q$248)+'СЕТ СН'!$F$15</f>
        <v>0</v>
      </c>
      <c r="R269" s="36">
        <f>SUMIFS(СВЦЭМ!$H$34:$H$777,СВЦЭМ!$A$34:$A$777,$A269,СВЦЭМ!$B$33:$B$776,R$248)+'СЕТ СН'!$F$15</f>
        <v>0</v>
      </c>
      <c r="S269" s="36">
        <f>SUMIFS(СВЦЭМ!$H$34:$H$777,СВЦЭМ!$A$34:$A$777,$A269,СВЦЭМ!$B$33:$B$776,S$248)+'СЕТ СН'!$F$15</f>
        <v>0</v>
      </c>
      <c r="T269" s="36">
        <f>SUMIFS(СВЦЭМ!$H$34:$H$777,СВЦЭМ!$A$34:$A$777,$A269,СВЦЭМ!$B$33:$B$776,T$248)+'СЕТ СН'!$F$15</f>
        <v>0</v>
      </c>
      <c r="U269" s="36">
        <f>SUMIFS(СВЦЭМ!$H$34:$H$777,СВЦЭМ!$A$34:$A$777,$A269,СВЦЭМ!$B$33:$B$776,U$248)+'СЕТ СН'!$F$15</f>
        <v>0</v>
      </c>
      <c r="V269" s="36">
        <f>SUMIFS(СВЦЭМ!$H$34:$H$777,СВЦЭМ!$A$34:$A$777,$A269,СВЦЭМ!$B$33:$B$776,V$248)+'СЕТ СН'!$F$15</f>
        <v>0</v>
      </c>
      <c r="W269" s="36">
        <f>SUMIFS(СВЦЭМ!$H$34:$H$777,СВЦЭМ!$A$34:$A$777,$A269,СВЦЭМ!$B$33:$B$776,W$248)+'СЕТ СН'!$F$15</f>
        <v>0</v>
      </c>
      <c r="X269" s="36">
        <f>SUMIFS(СВЦЭМ!$H$34:$H$777,СВЦЭМ!$A$34:$A$777,$A269,СВЦЭМ!$B$33:$B$776,X$248)+'СЕТ СН'!$F$15</f>
        <v>0</v>
      </c>
      <c r="Y269" s="36">
        <f>SUMIFS(СВЦЭМ!$H$34:$H$777,СВЦЭМ!$A$34:$A$777,$A269,СВЦЭМ!$B$33:$B$776,Y$248)+'СЕТ СН'!$F$15</f>
        <v>0</v>
      </c>
    </row>
    <row r="270" spans="1:25" ht="15.75" hidden="1" x14ac:dyDescent="0.2">
      <c r="A270" s="35">
        <f t="shared" si="7"/>
        <v>43883</v>
      </c>
      <c r="B270" s="36">
        <f>SUMIFS(СВЦЭМ!$H$34:$H$777,СВЦЭМ!$A$34:$A$777,$A270,СВЦЭМ!$B$33:$B$776,B$248)+'СЕТ СН'!$F$15</f>
        <v>0</v>
      </c>
      <c r="C270" s="36">
        <f>SUMIFS(СВЦЭМ!$H$34:$H$777,СВЦЭМ!$A$34:$A$777,$A270,СВЦЭМ!$B$33:$B$776,C$248)+'СЕТ СН'!$F$15</f>
        <v>0</v>
      </c>
      <c r="D270" s="36">
        <f>SUMIFS(СВЦЭМ!$H$34:$H$777,СВЦЭМ!$A$34:$A$777,$A270,СВЦЭМ!$B$33:$B$776,D$248)+'СЕТ СН'!$F$15</f>
        <v>0</v>
      </c>
      <c r="E270" s="36">
        <f>SUMIFS(СВЦЭМ!$H$34:$H$777,СВЦЭМ!$A$34:$A$777,$A270,СВЦЭМ!$B$33:$B$776,E$248)+'СЕТ СН'!$F$15</f>
        <v>0</v>
      </c>
      <c r="F270" s="36">
        <f>SUMIFS(СВЦЭМ!$H$34:$H$777,СВЦЭМ!$A$34:$A$777,$A270,СВЦЭМ!$B$33:$B$776,F$248)+'СЕТ СН'!$F$15</f>
        <v>0</v>
      </c>
      <c r="G270" s="36">
        <f>SUMIFS(СВЦЭМ!$H$34:$H$777,СВЦЭМ!$A$34:$A$777,$A270,СВЦЭМ!$B$33:$B$776,G$248)+'СЕТ СН'!$F$15</f>
        <v>0</v>
      </c>
      <c r="H270" s="36">
        <f>SUMIFS(СВЦЭМ!$H$34:$H$777,СВЦЭМ!$A$34:$A$777,$A270,СВЦЭМ!$B$33:$B$776,H$248)+'СЕТ СН'!$F$15</f>
        <v>0</v>
      </c>
      <c r="I270" s="36">
        <f>SUMIFS(СВЦЭМ!$H$34:$H$777,СВЦЭМ!$A$34:$A$777,$A270,СВЦЭМ!$B$33:$B$776,I$248)+'СЕТ СН'!$F$15</f>
        <v>0</v>
      </c>
      <c r="J270" s="36">
        <f>SUMIFS(СВЦЭМ!$H$34:$H$777,СВЦЭМ!$A$34:$A$777,$A270,СВЦЭМ!$B$33:$B$776,J$248)+'СЕТ СН'!$F$15</f>
        <v>0</v>
      </c>
      <c r="K270" s="36">
        <f>SUMIFS(СВЦЭМ!$H$34:$H$777,СВЦЭМ!$A$34:$A$777,$A270,СВЦЭМ!$B$33:$B$776,K$248)+'СЕТ СН'!$F$15</f>
        <v>0</v>
      </c>
      <c r="L270" s="36">
        <f>SUMIFS(СВЦЭМ!$H$34:$H$777,СВЦЭМ!$A$34:$A$777,$A270,СВЦЭМ!$B$33:$B$776,L$248)+'СЕТ СН'!$F$15</f>
        <v>0</v>
      </c>
      <c r="M270" s="36">
        <f>SUMIFS(СВЦЭМ!$H$34:$H$777,СВЦЭМ!$A$34:$A$777,$A270,СВЦЭМ!$B$33:$B$776,M$248)+'СЕТ СН'!$F$15</f>
        <v>0</v>
      </c>
      <c r="N270" s="36">
        <f>SUMIFS(СВЦЭМ!$H$34:$H$777,СВЦЭМ!$A$34:$A$777,$A270,СВЦЭМ!$B$33:$B$776,N$248)+'СЕТ СН'!$F$15</f>
        <v>0</v>
      </c>
      <c r="O270" s="36">
        <f>SUMIFS(СВЦЭМ!$H$34:$H$777,СВЦЭМ!$A$34:$A$777,$A270,СВЦЭМ!$B$33:$B$776,O$248)+'СЕТ СН'!$F$15</f>
        <v>0</v>
      </c>
      <c r="P270" s="36">
        <f>SUMIFS(СВЦЭМ!$H$34:$H$777,СВЦЭМ!$A$34:$A$777,$A270,СВЦЭМ!$B$33:$B$776,P$248)+'СЕТ СН'!$F$15</f>
        <v>0</v>
      </c>
      <c r="Q270" s="36">
        <f>SUMIFS(СВЦЭМ!$H$34:$H$777,СВЦЭМ!$A$34:$A$777,$A270,СВЦЭМ!$B$33:$B$776,Q$248)+'СЕТ СН'!$F$15</f>
        <v>0</v>
      </c>
      <c r="R270" s="36">
        <f>SUMIFS(СВЦЭМ!$H$34:$H$777,СВЦЭМ!$A$34:$A$777,$A270,СВЦЭМ!$B$33:$B$776,R$248)+'СЕТ СН'!$F$15</f>
        <v>0</v>
      </c>
      <c r="S270" s="36">
        <f>SUMIFS(СВЦЭМ!$H$34:$H$777,СВЦЭМ!$A$34:$A$777,$A270,СВЦЭМ!$B$33:$B$776,S$248)+'СЕТ СН'!$F$15</f>
        <v>0</v>
      </c>
      <c r="T270" s="36">
        <f>SUMIFS(СВЦЭМ!$H$34:$H$777,СВЦЭМ!$A$34:$A$777,$A270,СВЦЭМ!$B$33:$B$776,T$248)+'СЕТ СН'!$F$15</f>
        <v>0</v>
      </c>
      <c r="U270" s="36">
        <f>SUMIFS(СВЦЭМ!$H$34:$H$777,СВЦЭМ!$A$34:$A$777,$A270,СВЦЭМ!$B$33:$B$776,U$248)+'СЕТ СН'!$F$15</f>
        <v>0</v>
      </c>
      <c r="V270" s="36">
        <f>SUMIFS(СВЦЭМ!$H$34:$H$777,СВЦЭМ!$A$34:$A$777,$A270,СВЦЭМ!$B$33:$B$776,V$248)+'СЕТ СН'!$F$15</f>
        <v>0</v>
      </c>
      <c r="W270" s="36">
        <f>SUMIFS(СВЦЭМ!$H$34:$H$777,СВЦЭМ!$A$34:$A$777,$A270,СВЦЭМ!$B$33:$B$776,W$248)+'СЕТ СН'!$F$15</f>
        <v>0</v>
      </c>
      <c r="X270" s="36">
        <f>SUMIFS(СВЦЭМ!$H$34:$H$777,СВЦЭМ!$A$34:$A$777,$A270,СВЦЭМ!$B$33:$B$776,X$248)+'СЕТ СН'!$F$15</f>
        <v>0</v>
      </c>
      <c r="Y270" s="36">
        <f>SUMIFS(СВЦЭМ!$H$34:$H$777,СВЦЭМ!$A$34:$A$777,$A270,СВЦЭМ!$B$33:$B$776,Y$248)+'СЕТ СН'!$F$15</f>
        <v>0</v>
      </c>
    </row>
    <row r="271" spans="1:25" ht="15.75" hidden="1" x14ac:dyDescent="0.2">
      <c r="A271" s="35">
        <f t="shared" si="7"/>
        <v>43884</v>
      </c>
      <c r="B271" s="36">
        <f>SUMIFS(СВЦЭМ!$H$34:$H$777,СВЦЭМ!$A$34:$A$777,$A271,СВЦЭМ!$B$33:$B$776,B$248)+'СЕТ СН'!$F$15</f>
        <v>0</v>
      </c>
      <c r="C271" s="36">
        <f>SUMIFS(СВЦЭМ!$H$34:$H$777,СВЦЭМ!$A$34:$A$777,$A271,СВЦЭМ!$B$33:$B$776,C$248)+'СЕТ СН'!$F$15</f>
        <v>0</v>
      </c>
      <c r="D271" s="36">
        <f>SUMIFS(СВЦЭМ!$H$34:$H$777,СВЦЭМ!$A$34:$A$777,$A271,СВЦЭМ!$B$33:$B$776,D$248)+'СЕТ СН'!$F$15</f>
        <v>0</v>
      </c>
      <c r="E271" s="36">
        <f>SUMIFS(СВЦЭМ!$H$34:$H$777,СВЦЭМ!$A$34:$A$777,$A271,СВЦЭМ!$B$33:$B$776,E$248)+'СЕТ СН'!$F$15</f>
        <v>0</v>
      </c>
      <c r="F271" s="36">
        <f>SUMIFS(СВЦЭМ!$H$34:$H$777,СВЦЭМ!$A$34:$A$777,$A271,СВЦЭМ!$B$33:$B$776,F$248)+'СЕТ СН'!$F$15</f>
        <v>0</v>
      </c>
      <c r="G271" s="36">
        <f>SUMIFS(СВЦЭМ!$H$34:$H$777,СВЦЭМ!$A$34:$A$777,$A271,СВЦЭМ!$B$33:$B$776,G$248)+'СЕТ СН'!$F$15</f>
        <v>0</v>
      </c>
      <c r="H271" s="36">
        <f>SUMIFS(СВЦЭМ!$H$34:$H$777,СВЦЭМ!$A$34:$A$777,$A271,СВЦЭМ!$B$33:$B$776,H$248)+'СЕТ СН'!$F$15</f>
        <v>0</v>
      </c>
      <c r="I271" s="36">
        <f>SUMIFS(СВЦЭМ!$H$34:$H$777,СВЦЭМ!$A$34:$A$777,$A271,СВЦЭМ!$B$33:$B$776,I$248)+'СЕТ СН'!$F$15</f>
        <v>0</v>
      </c>
      <c r="J271" s="36">
        <f>SUMIFS(СВЦЭМ!$H$34:$H$777,СВЦЭМ!$A$34:$A$777,$A271,СВЦЭМ!$B$33:$B$776,J$248)+'СЕТ СН'!$F$15</f>
        <v>0</v>
      </c>
      <c r="K271" s="36">
        <f>SUMIFS(СВЦЭМ!$H$34:$H$777,СВЦЭМ!$A$34:$A$777,$A271,СВЦЭМ!$B$33:$B$776,K$248)+'СЕТ СН'!$F$15</f>
        <v>0</v>
      </c>
      <c r="L271" s="36">
        <f>SUMIFS(СВЦЭМ!$H$34:$H$777,СВЦЭМ!$A$34:$A$777,$A271,СВЦЭМ!$B$33:$B$776,L$248)+'СЕТ СН'!$F$15</f>
        <v>0</v>
      </c>
      <c r="M271" s="36">
        <f>SUMIFS(СВЦЭМ!$H$34:$H$777,СВЦЭМ!$A$34:$A$777,$A271,СВЦЭМ!$B$33:$B$776,M$248)+'СЕТ СН'!$F$15</f>
        <v>0</v>
      </c>
      <c r="N271" s="36">
        <f>SUMIFS(СВЦЭМ!$H$34:$H$777,СВЦЭМ!$A$34:$A$777,$A271,СВЦЭМ!$B$33:$B$776,N$248)+'СЕТ СН'!$F$15</f>
        <v>0</v>
      </c>
      <c r="O271" s="36">
        <f>SUMIFS(СВЦЭМ!$H$34:$H$777,СВЦЭМ!$A$34:$A$777,$A271,СВЦЭМ!$B$33:$B$776,O$248)+'СЕТ СН'!$F$15</f>
        <v>0</v>
      </c>
      <c r="P271" s="36">
        <f>SUMIFS(СВЦЭМ!$H$34:$H$777,СВЦЭМ!$A$34:$A$777,$A271,СВЦЭМ!$B$33:$B$776,P$248)+'СЕТ СН'!$F$15</f>
        <v>0</v>
      </c>
      <c r="Q271" s="36">
        <f>SUMIFS(СВЦЭМ!$H$34:$H$777,СВЦЭМ!$A$34:$A$777,$A271,СВЦЭМ!$B$33:$B$776,Q$248)+'СЕТ СН'!$F$15</f>
        <v>0</v>
      </c>
      <c r="R271" s="36">
        <f>SUMIFS(СВЦЭМ!$H$34:$H$777,СВЦЭМ!$A$34:$A$777,$A271,СВЦЭМ!$B$33:$B$776,R$248)+'СЕТ СН'!$F$15</f>
        <v>0</v>
      </c>
      <c r="S271" s="36">
        <f>SUMIFS(СВЦЭМ!$H$34:$H$777,СВЦЭМ!$A$34:$A$777,$A271,СВЦЭМ!$B$33:$B$776,S$248)+'СЕТ СН'!$F$15</f>
        <v>0</v>
      </c>
      <c r="T271" s="36">
        <f>SUMIFS(СВЦЭМ!$H$34:$H$777,СВЦЭМ!$A$34:$A$777,$A271,СВЦЭМ!$B$33:$B$776,T$248)+'СЕТ СН'!$F$15</f>
        <v>0</v>
      </c>
      <c r="U271" s="36">
        <f>SUMIFS(СВЦЭМ!$H$34:$H$777,СВЦЭМ!$A$34:$A$777,$A271,СВЦЭМ!$B$33:$B$776,U$248)+'СЕТ СН'!$F$15</f>
        <v>0</v>
      </c>
      <c r="V271" s="36">
        <f>SUMIFS(СВЦЭМ!$H$34:$H$777,СВЦЭМ!$A$34:$A$777,$A271,СВЦЭМ!$B$33:$B$776,V$248)+'СЕТ СН'!$F$15</f>
        <v>0</v>
      </c>
      <c r="W271" s="36">
        <f>SUMIFS(СВЦЭМ!$H$34:$H$777,СВЦЭМ!$A$34:$A$777,$A271,СВЦЭМ!$B$33:$B$776,W$248)+'СЕТ СН'!$F$15</f>
        <v>0</v>
      </c>
      <c r="X271" s="36">
        <f>SUMIFS(СВЦЭМ!$H$34:$H$777,СВЦЭМ!$A$34:$A$777,$A271,СВЦЭМ!$B$33:$B$776,X$248)+'СЕТ СН'!$F$15</f>
        <v>0</v>
      </c>
      <c r="Y271" s="36">
        <f>SUMIFS(СВЦЭМ!$H$34:$H$777,СВЦЭМ!$A$34:$A$777,$A271,СВЦЭМ!$B$33:$B$776,Y$248)+'СЕТ СН'!$F$15</f>
        <v>0</v>
      </c>
    </row>
    <row r="272" spans="1:25" ht="15.75" hidden="1" x14ac:dyDescent="0.2">
      <c r="A272" s="35">
        <f t="shared" si="7"/>
        <v>43885</v>
      </c>
      <c r="B272" s="36">
        <f>SUMIFS(СВЦЭМ!$H$34:$H$777,СВЦЭМ!$A$34:$A$777,$A272,СВЦЭМ!$B$33:$B$776,B$248)+'СЕТ СН'!$F$15</f>
        <v>0</v>
      </c>
      <c r="C272" s="36">
        <f>SUMIFS(СВЦЭМ!$H$34:$H$777,СВЦЭМ!$A$34:$A$777,$A272,СВЦЭМ!$B$33:$B$776,C$248)+'СЕТ СН'!$F$15</f>
        <v>0</v>
      </c>
      <c r="D272" s="36">
        <f>SUMIFS(СВЦЭМ!$H$34:$H$777,СВЦЭМ!$A$34:$A$777,$A272,СВЦЭМ!$B$33:$B$776,D$248)+'СЕТ СН'!$F$15</f>
        <v>0</v>
      </c>
      <c r="E272" s="36">
        <f>SUMIFS(СВЦЭМ!$H$34:$H$777,СВЦЭМ!$A$34:$A$777,$A272,СВЦЭМ!$B$33:$B$776,E$248)+'СЕТ СН'!$F$15</f>
        <v>0</v>
      </c>
      <c r="F272" s="36">
        <f>SUMIFS(СВЦЭМ!$H$34:$H$777,СВЦЭМ!$A$34:$A$777,$A272,СВЦЭМ!$B$33:$B$776,F$248)+'СЕТ СН'!$F$15</f>
        <v>0</v>
      </c>
      <c r="G272" s="36">
        <f>SUMIFS(СВЦЭМ!$H$34:$H$777,СВЦЭМ!$A$34:$A$777,$A272,СВЦЭМ!$B$33:$B$776,G$248)+'СЕТ СН'!$F$15</f>
        <v>0</v>
      </c>
      <c r="H272" s="36">
        <f>SUMIFS(СВЦЭМ!$H$34:$H$777,СВЦЭМ!$A$34:$A$777,$A272,СВЦЭМ!$B$33:$B$776,H$248)+'СЕТ СН'!$F$15</f>
        <v>0</v>
      </c>
      <c r="I272" s="36">
        <f>SUMIFS(СВЦЭМ!$H$34:$H$777,СВЦЭМ!$A$34:$A$777,$A272,СВЦЭМ!$B$33:$B$776,I$248)+'СЕТ СН'!$F$15</f>
        <v>0</v>
      </c>
      <c r="J272" s="36">
        <f>SUMIFS(СВЦЭМ!$H$34:$H$777,СВЦЭМ!$A$34:$A$777,$A272,СВЦЭМ!$B$33:$B$776,J$248)+'СЕТ СН'!$F$15</f>
        <v>0</v>
      </c>
      <c r="K272" s="36">
        <f>SUMIFS(СВЦЭМ!$H$34:$H$777,СВЦЭМ!$A$34:$A$777,$A272,СВЦЭМ!$B$33:$B$776,K$248)+'СЕТ СН'!$F$15</f>
        <v>0</v>
      </c>
      <c r="L272" s="36">
        <f>SUMIFS(СВЦЭМ!$H$34:$H$777,СВЦЭМ!$A$34:$A$777,$A272,СВЦЭМ!$B$33:$B$776,L$248)+'СЕТ СН'!$F$15</f>
        <v>0</v>
      </c>
      <c r="M272" s="36">
        <f>SUMIFS(СВЦЭМ!$H$34:$H$777,СВЦЭМ!$A$34:$A$777,$A272,СВЦЭМ!$B$33:$B$776,M$248)+'СЕТ СН'!$F$15</f>
        <v>0</v>
      </c>
      <c r="N272" s="36">
        <f>SUMIFS(СВЦЭМ!$H$34:$H$777,СВЦЭМ!$A$34:$A$777,$A272,СВЦЭМ!$B$33:$B$776,N$248)+'СЕТ СН'!$F$15</f>
        <v>0</v>
      </c>
      <c r="O272" s="36">
        <f>SUMIFS(СВЦЭМ!$H$34:$H$777,СВЦЭМ!$A$34:$A$777,$A272,СВЦЭМ!$B$33:$B$776,O$248)+'СЕТ СН'!$F$15</f>
        <v>0</v>
      </c>
      <c r="P272" s="36">
        <f>SUMIFS(СВЦЭМ!$H$34:$H$777,СВЦЭМ!$A$34:$A$777,$A272,СВЦЭМ!$B$33:$B$776,P$248)+'СЕТ СН'!$F$15</f>
        <v>0</v>
      </c>
      <c r="Q272" s="36">
        <f>SUMIFS(СВЦЭМ!$H$34:$H$777,СВЦЭМ!$A$34:$A$777,$A272,СВЦЭМ!$B$33:$B$776,Q$248)+'СЕТ СН'!$F$15</f>
        <v>0</v>
      </c>
      <c r="R272" s="36">
        <f>SUMIFS(СВЦЭМ!$H$34:$H$777,СВЦЭМ!$A$34:$A$777,$A272,СВЦЭМ!$B$33:$B$776,R$248)+'СЕТ СН'!$F$15</f>
        <v>0</v>
      </c>
      <c r="S272" s="36">
        <f>SUMIFS(СВЦЭМ!$H$34:$H$777,СВЦЭМ!$A$34:$A$777,$A272,СВЦЭМ!$B$33:$B$776,S$248)+'СЕТ СН'!$F$15</f>
        <v>0</v>
      </c>
      <c r="T272" s="36">
        <f>SUMIFS(СВЦЭМ!$H$34:$H$777,СВЦЭМ!$A$34:$A$777,$A272,СВЦЭМ!$B$33:$B$776,T$248)+'СЕТ СН'!$F$15</f>
        <v>0</v>
      </c>
      <c r="U272" s="36">
        <f>SUMIFS(СВЦЭМ!$H$34:$H$777,СВЦЭМ!$A$34:$A$777,$A272,СВЦЭМ!$B$33:$B$776,U$248)+'СЕТ СН'!$F$15</f>
        <v>0</v>
      </c>
      <c r="V272" s="36">
        <f>SUMIFS(СВЦЭМ!$H$34:$H$777,СВЦЭМ!$A$34:$A$777,$A272,СВЦЭМ!$B$33:$B$776,V$248)+'СЕТ СН'!$F$15</f>
        <v>0</v>
      </c>
      <c r="W272" s="36">
        <f>SUMIFS(СВЦЭМ!$H$34:$H$777,СВЦЭМ!$A$34:$A$777,$A272,СВЦЭМ!$B$33:$B$776,W$248)+'СЕТ СН'!$F$15</f>
        <v>0</v>
      </c>
      <c r="X272" s="36">
        <f>SUMIFS(СВЦЭМ!$H$34:$H$777,СВЦЭМ!$A$34:$A$777,$A272,СВЦЭМ!$B$33:$B$776,X$248)+'СЕТ СН'!$F$15</f>
        <v>0</v>
      </c>
      <c r="Y272" s="36">
        <f>SUMIFS(СВЦЭМ!$H$34:$H$777,СВЦЭМ!$A$34:$A$777,$A272,СВЦЭМ!$B$33:$B$776,Y$248)+'СЕТ СН'!$F$15</f>
        <v>0</v>
      </c>
    </row>
    <row r="273" spans="1:27" ht="15.75" hidden="1" x14ac:dyDescent="0.2">
      <c r="A273" s="35">
        <f t="shared" si="7"/>
        <v>43886</v>
      </c>
      <c r="B273" s="36">
        <f>SUMIFS(СВЦЭМ!$H$34:$H$777,СВЦЭМ!$A$34:$A$777,$A273,СВЦЭМ!$B$33:$B$776,B$248)+'СЕТ СН'!$F$15</f>
        <v>0</v>
      </c>
      <c r="C273" s="36">
        <f>SUMIFS(СВЦЭМ!$H$34:$H$777,СВЦЭМ!$A$34:$A$777,$A273,СВЦЭМ!$B$33:$B$776,C$248)+'СЕТ СН'!$F$15</f>
        <v>0</v>
      </c>
      <c r="D273" s="36">
        <f>SUMIFS(СВЦЭМ!$H$34:$H$777,СВЦЭМ!$A$34:$A$777,$A273,СВЦЭМ!$B$33:$B$776,D$248)+'СЕТ СН'!$F$15</f>
        <v>0</v>
      </c>
      <c r="E273" s="36">
        <f>SUMIFS(СВЦЭМ!$H$34:$H$777,СВЦЭМ!$A$34:$A$777,$A273,СВЦЭМ!$B$33:$B$776,E$248)+'СЕТ СН'!$F$15</f>
        <v>0</v>
      </c>
      <c r="F273" s="36">
        <f>SUMIFS(СВЦЭМ!$H$34:$H$777,СВЦЭМ!$A$34:$A$777,$A273,СВЦЭМ!$B$33:$B$776,F$248)+'СЕТ СН'!$F$15</f>
        <v>0</v>
      </c>
      <c r="G273" s="36">
        <f>SUMIFS(СВЦЭМ!$H$34:$H$777,СВЦЭМ!$A$34:$A$777,$A273,СВЦЭМ!$B$33:$B$776,G$248)+'СЕТ СН'!$F$15</f>
        <v>0</v>
      </c>
      <c r="H273" s="36">
        <f>SUMIFS(СВЦЭМ!$H$34:$H$777,СВЦЭМ!$A$34:$A$777,$A273,СВЦЭМ!$B$33:$B$776,H$248)+'СЕТ СН'!$F$15</f>
        <v>0</v>
      </c>
      <c r="I273" s="36">
        <f>SUMIFS(СВЦЭМ!$H$34:$H$777,СВЦЭМ!$A$34:$A$777,$A273,СВЦЭМ!$B$33:$B$776,I$248)+'СЕТ СН'!$F$15</f>
        <v>0</v>
      </c>
      <c r="J273" s="36">
        <f>SUMIFS(СВЦЭМ!$H$34:$H$777,СВЦЭМ!$A$34:$A$777,$A273,СВЦЭМ!$B$33:$B$776,J$248)+'СЕТ СН'!$F$15</f>
        <v>0</v>
      </c>
      <c r="K273" s="36">
        <f>SUMIFS(СВЦЭМ!$H$34:$H$777,СВЦЭМ!$A$34:$A$777,$A273,СВЦЭМ!$B$33:$B$776,K$248)+'СЕТ СН'!$F$15</f>
        <v>0</v>
      </c>
      <c r="L273" s="36">
        <f>SUMIFS(СВЦЭМ!$H$34:$H$777,СВЦЭМ!$A$34:$A$777,$A273,СВЦЭМ!$B$33:$B$776,L$248)+'СЕТ СН'!$F$15</f>
        <v>0</v>
      </c>
      <c r="M273" s="36">
        <f>SUMIFS(СВЦЭМ!$H$34:$H$777,СВЦЭМ!$A$34:$A$777,$A273,СВЦЭМ!$B$33:$B$776,M$248)+'СЕТ СН'!$F$15</f>
        <v>0</v>
      </c>
      <c r="N273" s="36">
        <f>SUMIFS(СВЦЭМ!$H$34:$H$777,СВЦЭМ!$A$34:$A$777,$A273,СВЦЭМ!$B$33:$B$776,N$248)+'СЕТ СН'!$F$15</f>
        <v>0</v>
      </c>
      <c r="O273" s="36">
        <f>SUMIFS(СВЦЭМ!$H$34:$H$777,СВЦЭМ!$A$34:$A$777,$A273,СВЦЭМ!$B$33:$B$776,O$248)+'СЕТ СН'!$F$15</f>
        <v>0</v>
      </c>
      <c r="P273" s="36">
        <f>SUMIFS(СВЦЭМ!$H$34:$H$777,СВЦЭМ!$A$34:$A$777,$A273,СВЦЭМ!$B$33:$B$776,P$248)+'СЕТ СН'!$F$15</f>
        <v>0</v>
      </c>
      <c r="Q273" s="36">
        <f>SUMIFS(СВЦЭМ!$H$34:$H$777,СВЦЭМ!$A$34:$A$777,$A273,СВЦЭМ!$B$33:$B$776,Q$248)+'СЕТ СН'!$F$15</f>
        <v>0</v>
      </c>
      <c r="R273" s="36">
        <f>SUMIFS(СВЦЭМ!$H$34:$H$777,СВЦЭМ!$A$34:$A$777,$A273,СВЦЭМ!$B$33:$B$776,R$248)+'СЕТ СН'!$F$15</f>
        <v>0</v>
      </c>
      <c r="S273" s="36">
        <f>SUMIFS(СВЦЭМ!$H$34:$H$777,СВЦЭМ!$A$34:$A$777,$A273,СВЦЭМ!$B$33:$B$776,S$248)+'СЕТ СН'!$F$15</f>
        <v>0</v>
      </c>
      <c r="T273" s="36">
        <f>SUMIFS(СВЦЭМ!$H$34:$H$777,СВЦЭМ!$A$34:$A$777,$A273,СВЦЭМ!$B$33:$B$776,T$248)+'СЕТ СН'!$F$15</f>
        <v>0</v>
      </c>
      <c r="U273" s="36">
        <f>SUMIFS(СВЦЭМ!$H$34:$H$777,СВЦЭМ!$A$34:$A$777,$A273,СВЦЭМ!$B$33:$B$776,U$248)+'СЕТ СН'!$F$15</f>
        <v>0</v>
      </c>
      <c r="V273" s="36">
        <f>SUMIFS(СВЦЭМ!$H$34:$H$777,СВЦЭМ!$A$34:$A$777,$A273,СВЦЭМ!$B$33:$B$776,V$248)+'СЕТ СН'!$F$15</f>
        <v>0</v>
      </c>
      <c r="W273" s="36">
        <f>SUMIFS(СВЦЭМ!$H$34:$H$777,СВЦЭМ!$A$34:$A$777,$A273,СВЦЭМ!$B$33:$B$776,W$248)+'СЕТ СН'!$F$15</f>
        <v>0</v>
      </c>
      <c r="X273" s="36">
        <f>SUMIFS(СВЦЭМ!$H$34:$H$777,СВЦЭМ!$A$34:$A$777,$A273,СВЦЭМ!$B$33:$B$776,X$248)+'СЕТ СН'!$F$15</f>
        <v>0</v>
      </c>
      <c r="Y273" s="36">
        <f>SUMIFS(СВЦЭМ!$H$34:$H$777,СВЦЭМ!$A$34:$A$777,$A273,СВЦЭМ!$B$33:$B$776,Y$248)+'СЕТ СН'!$F$15</f>
        <v>0</v>
      </c>
    </row>
    <row r="274" spans="1:27" ht="15.75" hidden="1" x14ac:dyDescent="0.2">
      <c r="A274" s="35">
        <f t="shared" si="7"/>
        <v>43887</v>
      </c>
      <c r="B274" s="36">
        <f>SUMIFS(СВЦЭМ!$H$34:$H$777,СВЦЭМ!$A$34:$A$777,$A274,СВЦЭМ!$B$33:$B$776,B$248)+'СЕТ СН'!$F$15</f>
        <v>0</v>
      </c>
      <c r="C274" s="36">
        <f>SUMIFS(СВЦЭМ!$H$34:$H$777,СВЦЭМ!$A$34:$A$777,$A274,СВЦЭМ!$B$33:$B$776,C$248)+'СЕТ СН'!$F$15</f>
        <v>0</v>
      </c>
      <c r="D274" s="36">
        <f>SUMIFS(СВЦЭМ!$H$34:$H$777,СВЦЭМ!$A$34:$A$777,$A274,СВЦЭМ!$B$33:$B$776,D$248)+'СЕТ СН'!$F$15</f>
        <v>0</v>
      </c>
      <c r="E274" s="36">
        <f>SUMIFS(СВЦЭМ!$H$34:$H$777,СВЦЭМ!$A$34:$A$777,$A274,СВЦЭМ!$B$33:$B$776,E$248)+'СЕТ СН'!$F$15</f>
        <v>0</v>
      </c>
      <c r="F274" s="36">
        <f>SUMIFS(СВЦЭМ!$H$34:$H$777,СВЦЭМ!$A$34:$A$777,$A274,СВЦЭМ!$B$33:$B$776,F$248)+'СЕТ СН'!$F$15</f>
        <v>0</v>
      </c>
      <c r="G274" s="36">
        <f>SUMIFS(СВЦЭМ!$H$34:$H$777,СВЦЭМ!$A$34:$A$777,$A274,СВЦЭМ!$B$33:$B$776,G$248)+'СЕТ СН'!$F$15</f>
        <v>0</v>
      </c>
      <c r="H274" s="36">
        <f>SUMIFS(СВЦЭМ!$H$34:$H$777,СВЦЭМ!$A$34:$A$777,$A274,СВЦЭМ!$B$33:$B$776,H$248)+'СЕТ СН'!$F$15</f>
        <v>0</v>
      </c>
      <c r="I274" s="36">
        <f>SUMIFS(СВЦЭМ!$H$34:$H$777,СВЦЭМ!$A$34:$A$777,$A274,СВЦЭМ!$B$33:$B$776,I$248)+'СЕТ СН'!$F$15</f>
        <v>0</v>
      </c>
      <c r="J274" s="36">
        <f>SUMIFS(СВЦЭМ!$H$34:$H$777,СВЦЭМ!$A$34:$A$777,$A274,СВЦЭМ!$B$33:$B$776,J$248)+'СЕТ СН'!$F$15</f>
        <v>0</v>
      </c>
      <c r="K274" s="36">
        <f>SUMIFS(СВЦЭМ!$H$34:$H$777,СВЦЭМ!$A$34:$A$777,$A274,СВЦЭМ!$B$33:$B$776,K$248)+'СЕТ СН'!$F$15</f>
        <v>0</v>
      </c>
      <c r="L274" s="36">
        <f>SUMIFS(СВЦЭМ!$H$34:$H$777,СВЦЭМ!$A$34:$A$777,$A274,СВЦЭМ!$B$33:$B$776,L$248)+'СЕТ СН'!$F$15</f>
        <v>0</v>
      </c>
      <c r="M274" s="36">
        <f>SUMIFS(СВЦЭМ!$H$34:$H$777,СВЦЭМ!$A$34:$A$777,$A274,СВЦЭМ!$B$33:$B$776,M$248)+'СЕТ СН'!$F$15</f>
        <v>0</v>
      </c>
      <c r="N274" s="36">
        <f>SUMIFS(СВЦЭМ!$H$34:$H$777,СВЦЭМ!$A$34:$A$777,$A274,СВЦЭМ!$B$33:$B$776,N$248)+'СЕТ СН'!$F$15</f>
        <v>0</v>
      </c>
      <c r="O274" s="36">
        <f>SUMIFS(СВЦЭМ!$H$34:$H$777,СВЦЭМ!$A$34:$A$777,$A274,СВЦЭМ!$B$33:$B$776,O$248)+'СЕТ СН'!$F$15</f>
        <v>0</v>
      </c>
      <c r="P274" s="36">
        <f>SUMIFS(СВЦЭМ!$H$34:$H$777,СВЦЭМ!$A$34:$A$777,$A274,СВЦЭМ!$B$33:$B$776,P$248)+'СЕТ СН'!$F$15</f>
        <v>0</v>
      </c>
      <c r="Q274" s="36">
        <f>SUMIFS(СВЦЭМ!$H$34:$H$777,СВЦЭМ!$A$34:$A$777,$A274,СВЦЭМ!$B$33:$B$776,Q$248)+'СЕТ СН'!$F$15</f>
        <v>0</v>
      </c>
      <c r="R274" s="36">
        <f>SUMIFS(СВЦЭМ!$H$34:$H$777,СВЦЭМ!$A$34:$A$777,$A274,СВЦЭМ!$B$33:$B$776,R$248)+'СЕТ СН'!$F$15</f>
        <v>0</v>
      </c>
      <c r="S274" s="36">
        <f>SUMIFS(СВЦЭМ!$H$34:$H$777,СВЦЭМ!$A$34:$A$777,$A274,СВЦЭМ!$B$33:$B$776,S$248)+'СЕТ СН'!$F$15</f>
        <v>0</v>
      </c>
      <c r="T274" s="36">
        <f>SUMIFS(СВЦЭМ!$H$34:$H$777,СВЦЭМ!$A$34:$A$777,$A274,СВЦЭМ!$B$33:$B$776,T$248)+'СЕТ СН'!$F$15</f>
        <v>0</v>
      </c>
      <c r="U274" s="36">
        <f>SUMIFS(СВЦЭМ!$H$34:$H$777,СВЦЭМ!$A$34:$A$777,$A274,СВЦЭМ!$B$33:$B$776,U$248)+'СЕТ СН'!$F$15</f>
        <v>0</v>
      </c>
      <c r="V274" s="36">
        <f>SUMIFS(СВЦЭМ!$H$34:$H$777,СВЦЭМ!$A$34:$A$777,$A274,СВЦЭМ!$B$33:$B$776,V$248)+'СЕТ СН'!$F$15</f>
        <v>0</v>
      </c>
      <c r="W274" s="36">
        <f>SUMIFS(СВЦЭМ!$H$34:$H$777,СВЦЭМ!$A$34:$A$777,$A274,СВЦЭМ!$B$33:$B$776,W$248)+'СЕТ СН'!$F$15</f>
        <v>0</v>
      </c>
      <c r="X274" s="36">
        <f>SUMIFS(СВЦЭМ!$H$34:$H$777,СВЦЭМ!$A$34:$A$777,$A274,СВЦЭМ!$B$33:$B$776,X$248)+'СЕТ СН'!$F$15</f>
        <v>0</v>
      </c>
      <c r="Y274" s="36">
        <f>SUMIFS(СВЦЭМ!$H$34:$H$777,СВЦЭМ!$A$34:$A$777,$A274,СВЦЭМ!$B$33:$B$776,Y$248)+'СЕТ СН'!$F$15</f>
        <v>0</v>
      </c>
    </row>
    <row r="275" spans="1:27" ht="15.75" hidden="1" x14ac:dyDescent="0.2">
      <c r="A275" s="35">
        <f t="shared" si="7"/>
        <v>43888</v>
      </c>
      <c r="B275" s="36">
        <f>SUMIFS(СВЦЭМ!$H$34:$H$777,СВЦЭМ!$A$34:$A$777,$A275,СВЦЭМ!$B$33:$B$776,B$248)+'СЕТ СН'!$F$15</f>
        <v>0</v>
      </c>
      <c r="C275" s="36">
        <f>SUMIFS(СВЦЭМ!$H$34:$H$777,СВЦЭМ!$A$34:$A$777,$A275,СВЦЭМ!$B$33:$B$776,C$248)+'СЕТ СН'!$F$15</f>
        <v>0</v>
      </c>
      <c r="D275" s="36">
        <f>SUMIFS(СВЦЭМ!$H$34:$H$777,СВЦЭМ!$A$34:$A$777,$A275,СВЦЭМ!$B$33:$B$776,D$248)+'СЕТ СН'!$F$15</f>
        <v>0</v>
      </c>
      <c r="E275" s="36">
        <f>SUMIFS(СВЦЭМ!$H$34:$H$777,СВЦЭМ!$A$34:$A$777,$A275,СВЦЭМ!$B$33:$B$776,E$248)+'СЕТ СН'!$F$15</f>
        <v>0</v>
      </c>
      <c r="F275" s="36">
        <f>SUMIFS(СВЦЭМ!$H$34:$H$777,СВЦЭМ!$A$34:$A$777,$A275,СВЦЭМ!$B$33:$B$776,F$248)+'СЕТ СН'!$F$15</f>
        <v>0</v>
      </c>
      <c r="G275" s="36">
        <f>SUMIFS(СВЦЭМ!$H$34:$H$777,СВЦЭМ!$A$34:$A$777,$A275,СВЦЭМ!$B$33:$B$776,G$248)+'СЕТ СН'!$F$15</f>
        <v>0</v>
      </c>
      <c r="H275" s="36">
        <f>SUMIFS(СВЦЭМ!$H$34:$H$777,СВЦЭМ!$A$34:$A$777,$A275,СВЦЭМ!$B$33:$B$776,H$248)+'СЕТ СН'!$F$15</f>
        <v>0</v>
      </c>
      <c r="I275" s="36">
        <f>SUMIFS(СВЦЭМ!$H$34:$H$777,СВЦЭМ!$A$34:$A$777,$A275,СВЦЭМ!$B$33:$B$776,I$248)+'СЕТ СН'!$F$15</f>
        <v>0</v>
      </c>
      <c r="J275" s="36">
        <f>SUMIFS(СВЦЭМ!$H$34:$H$777,СВЦЭМ!$A$34:$A$777,$A275,СВЦЭМ!$B$33:$B$776,J$248)+'СЕТ СН'!$F$15</f>
        <v>0</v>
      </c>
      <c r="K275" s="36">
        <f>SUMIFS(СВЦЭМ!$H$34:$H$777,СВЦЭМ!$A$34:$A$777,$A275,СВЦЭМ!$B$33:$B$776,K$248)+'СЕТ СН'!$F$15</f>
        <v>0</v>
      </c>
      <c r="L275" s="36">
        <f>SUMIFS(СВЦЭМ!$H$34:$H$777,СВЦЭМ!$A$34:$A$777,$A275,СВЦЭМ!$B$33:$B$776,L$248)+'СЕТ СН'!$F$15</f>
        <v>0</v>
      </c>
      <c r="M275" s="36">
        <f>SUMIFS(СВЦЭМ!$H$34:$H$777,СВЦЭМ!$A$34:$A$777,$A275,СВЦЭМ!$B$33:$B$776,M$248)+'СЕТ СН'!$F$15</f>
        <v>0</v>
      </c>
      <c r="N275" s="36">
        <f>SUMIFS(СВЦЭМ!$H$34:$H$777,СВЦЭМ!$A$34:$A$777,$A275,СВЦЭМ!$B$33:$B$776,N$248)+'СЕТ СН'!$F$15</f>
        <v>0</v>
      </c>
      <c r="O275" s="36">
        <f>SUMIFS(СВЦЭМ!$H$34:$H$777,СВЦЭМ!$A$34:$A$777,$A275,СВЦЭМ!$B$33:$B$776,O$248)+'СЕТ СН'!$F$15</f>
        <v>0</v>
      </c>
      <c r="P275" s="36">
        <f>SUMIFS(СВЦЭМ!$H$34:$H$777,СВЦЭМ!$A$34:$A$777,$A275,СВЦЭМ!$B$33:$B$776,P$248)+'СЕТ СН'!$F$15</f>
        <v>0</v>
      </c>
      <c r="Q275" s="36">
        <f>SUMIFS(СВЦЭМ!$H$34:$H$777,СВЦЭМ!$A$34:$A$777,$A275,СВЦЭМ!$B$33:$B$776,Q$248)+'СЕТ СН'!$F$15</f>
        <v>0</v>
      </c>
      <c r="R275" s="36">
        <f>SUMIFS(СВЦЭМ!$H$34:$H$777,СВЦЭМ!$A$34:$A$777,$A275,СВЦЭМ!$B$33:$B$776,R$248)+'СЕТ СН'!$F$15</f>
        <v>0</v>
      </c>
      <c r="S275" s="36">
        <f>SUMIFS(СВЦЭМ!$H$34:$H$777,СВЦЭМ!$A$34:$A$777,$A275,СВЦЭМ!$B$33:$B$776,S$248)+'СЕТ СН'!$F$15</f>
        <v>0</v>
      </c>
      <c r="T275" s="36">
        <f>SUMIFS(СВЦЭМ!$H$34:$H$777,СВЦЭМ!$A$34:$A$777,$A275,СВЦЭМ!$B$33:$B$776,T$248)+'СЕТ СН'!$F$15</f>
        <v>0</v>
      </c>
      <c r="U275" s="36">
        <f>SUMIFS(СВЦЭМ!$H$34:$H$777,СВЦЭМ!$A$34:$A$777,$A275,СВЦЭМ!$B$33:$B$776,U$248)+'СЕТ СН'!$F$15</f>
        <v>0</v>
      </c>
      <c r="V275" s="36">
        <f>SUMIFS(СВЦЭМ!$H$34:$H$777,СВЦЭМ!$A$34:$A$777,$A275,СВЦЭМ!$B$33:$B$776,V$248)+'СЕТ СН'!$F$15</f>
        <v>0</v>
      </c>
      <c r="W275" s="36">
        <f>SUMIFS(СВЦЭМ!$H$34:$H$777,СВЦЭМ!$A$34:$A$777,$A275,СВЦЭМ!$B$33:$B$776,W$248)+'СЕТ СН'!$F$15</f>
        <v>0</v>
      </c>
      <c r="X275" s="36">
        <f>SUMIFS(СВЦЭМ!$H$34:$H$777,СВЦЭМ!$A$34:$A$777,$A275,СВЦЭМ!$B$33:$B$776,X$248)+'СЕТ СН'!$F$15</f>
        <v>0</v>
      </c>
      <c r="Y275" s="36">
        <f>SUMIFS(СВЦЭМ!$H$34:$H$777,СВЦЭМ!$A$34:$A$777,$A275,СВЦЭМ!$B$33:$B$776,Y$248)+'СЕТ СН'!$F$15</f>
        <v>0</v>
      </c>
    </row>
    <row r="276" spans="1:27" ht="15.75" hidden="1" x14ac:dyDescent="0.2">
      <c r="A276" s="35">
        <f t="shared" si="7"/>
        <v>43889</v>
      </c>
      <c r="B276" s="36">
        <f>SUMIFS(СВЦЭМ!$H$34:$H$777,СВЦЭМ!$A$34:$A$777,$A276,СВЦЭМ!$B$33:$B$776,B$248)+'СЕТ СН'!$F$15</f>
        <v>0</v>
      </c>
      <c r="C276" s="36">
        <f>SUMIFS(СВЦЭМ!$H$34:$H$777,СВЦЭМ!$A$34:$A$777,$A276,СВЦЭМ!$B$33:$B$776,C$248)+'СЕТ СН'!$F$15</f>
        <v>0</v>
      </c>
      <c r="D276" s="36">
        <f>SUMIFS(СВЦЭМ!$H$34:$H$777,СВЦЭМ!$A$34:$A$777,$A276,СВЦЭМ!$B$33:$B$776,D$248)+'СЕТ СН'!$F$15</f>
        <v>0</v>
      </c>
      <c r="E276" s="36">
        <f>SUMIFS(СВЦЭМ!$H$34:$H$777,СВЦЭМ!$A$34:$A$777,$A276,СВЦЭМ!$B$33:$B$776,E$248)+'СЕТ СН'!$F$15</f>
        <v>0</v>
      </c>
      <c r="F276" s="36">
        <f>SUMIFS(СВЦЭМ!$H$34:$H$777,СВЦЭМ!$A$34:$A$777,$A276,СВЦЭМ!$B$33:$B$776,F$248)+'СЕТ СН'!$F$15</f>
        <v>0</v>
      </c>
      <c r="G276" s="36">
        <f>SUMIFS(СВЦЭМ!$H$34:$H$777,СВЦЭМ!$A$34:$A$777,$A276,СВЦЭМ!$B$33:$B$776,G$248)+'СЕТ СН'!$F$15</f>
        <v>0</v>
      </c>
      <c r="H276" s="36">
        <f>SUMIFS(СВЦЭМ!$H$34:$H$777,СВЦЭМ!$A$34:$A$777,$A276,СВЦЭМ!$B$33:$B$776,H$248)+'СЕТ СН'!$F$15</f>
        <v>0</v>
      </c>
      <c r="I276" s="36">
        <f>SUMIFS(СВЦЭМ!$H$34:$H$777,СВЦЭМ!$A$34:$A$777,$A276,СВЦЭМ!$B$33:$B$776,I$248)+'СЕТ СН'!$F$15</f>
        <v>0</v>
      </c>
      <c r="J276" s="36">
        <f>SUMIFS(СВЦЭМ!$H$34:$H$777,СВЦЭМ!$A$34:$A$777,$A276,СВЦЭМ!$B$33:$B$776,J$248)+'СЕТ СН'!$F$15</f>
        <v>0</v>
      </c>
      <c r="K276" s="36">
        <f>SUMIFS(СВЦЭМ!$H$34:$H$777,СВЦЭМ!$A$34:$A$777,$A276,СВЦЭМ!$B$33:$B$776,K$248)+'СЕТ СН'!$F$15</f>
        <v>0</v>
      </c>
      <c r="L276" s="36">
        <f>SUMIFS(СВЦЭМ!$H$34:$H$777,СВЦЭМ!$A$34:$A$777,$A276,СВЦЭМ!$B$33:$B$776,L$248)+'СЕТ СН'!$F$15</f>
        <v>0</v>
      </c>
      <c r="M276" s="36">
        <f>SUMIFS(СВЦЭМ!$H$34:$H$777,СВЦЭМ!$A$34:$A$777,$A276,СВЦЭМ!$B$33:$B$776,M$248)+'СЕТ СН'!$F$15</f>
        <v>0</v>
      </c>
      <c r="N276" s="36">
        <f>SUMIFS(СВЦЭМ!$H$34:$H$777,СВЦЭМ!$A$34:$A$777,$A276,СВЦЭМ!$B$33:$B$776,N$248)+'СЕТ СН'!$F$15</f>
        <v>0</v>
      </c>
      <c r="O276" s="36">
        <f>SUMIFS(СВЦЭМ!$H$34:$H$777,СВЦЭМ!$A$34:$A$777,$A276,СВЦЭМ!$B$33:$B$776,O$248)+'СЕТ СН'!$F$15</f>
        <v>0</v>
      </c>
      <c r="P276" s="36">
        <f>SUMIFS(СВЦЭМ!$H$34:$H$777,СВЦЭМ!$A$34:$A$777,$A276,СВЦЭМ!$B$33:$B$776,P$248)+'СЕТ СН'!$F$15</f>
        <v>0</v>
      </c>
      <c r="Q276" s="36">
        <f>SUMIFS(СВЦЭМ!$H$34:$H$777,СВЦЭМ!$A$34:$A$777,$A276,СВЦЭМ!$B$33:$B$776,Q$248)+'СЕТ СН'!$F$15</f>
        <v>0</v>
      </c>
      <c r="R276" s="36">
        <f>SUMIFS(СВЦЭМ!$H$34:$H$777,СВЦЭМ!$A$34:$A$777,$A276,СВЦЭМ!$B$33:$B$776,R$248)+'СЕТ СН'!$F$15</f>
        <v>0</v>
      </c>
      <c r="S276" s="36">
        <f>SUMIFS(СВЦЭМ!$H$34:$H$777,СВЦЭМ!$A$34:$A$777,$A276,СВЦЭМ!$B$33:$B$776,S$248)+'СЕТ СН'!$F$15</f>
        <v>0</v>
      </c>
      <c r="T276" s="36">
        <f>SUMIFS(СВЦЭМ!$H$34:$H$777,СВЦЭМ!$A$34:$A$777,$A276,СВЦЭМ!$B$33:$B$776,T$248)+'СЕТ СН'!$F$15</f>
        <v>0</v>
      </c>
      <c r="U276" s="36">
        <f>SUMIFS(СВЦЭМ!$H$34:$H$777,СВЦЭМ!$A$34:$A$777,$A276,СВЦЭМ!$B$33:$B$776,U$248)+'СЕТ СН'!$F$15</f>
        <v>0</v>
      </c>
      <c r="V276" s="36">
        <f>SUMIFS(СВЦЭМ!$H$34:$H$777,СВЦЭМ!$A$34:$A$777,$A276,СВЦЭМ!$B$33:$B$776,V$248)+'СЕТ СН'!$F$15</f>
        <v>0</v>
      </c>
      <c r="W276" s="36">
        <f>SUMIFS(СВЦЭМ!$H$34:$H$777,СВЦЭМ!$A$34:$A$777,$A276,СВЦЭМ!$B$33:$B$776,W$248)+'СЕТ СН'!$F$15</f>
        <v>0</v>
      </c>
      <c r="X276" s="36">
        <f>SUMIFS(СВЦЭМ!$H$34:$H$777,СВЦЭМ!$A$34:$A$777,$A276,СВЦЭМ!$B$33:$B$776,X$248)+'СЕТ СН'!$F$15</f>
        <v>0</v>
      </c>
      <c r="Y276" s="36">
        <f>SUMIFS(СВЦЭМ!$H$34:$H$777,СВЦЭМ!$A$34:$A$777,$A276,СВЦЭМ!$B$33:$B$776,Y$248)+'СЕТ СН'!$F$15</f>
        <v>0</v>
      </c>
    </row>
    <row r="277" spans="1:27" ht="15.75" hidden="1" x14ac:dyDescent="0.2">
      <c r="A277" s="35">
        <f t="shared" si="7"/>
        <v>43890</v>
      </c>
      <c r="B277" s="36">
        <f>SUMIFS(СВЦЭМ!$H$34:$H$777,СВЦЭМ!$A$34:$A$777,$A277,СВЦЭМ!$B$33:$B$776,B$248)+'СЕТ СН'!$F$15</f>
        <v>0</v>
      </c>
      <c r="C277" s="36">
        <f>SUMIFS(СВЦЭМ!$H$34:$H$777,СВЦЭМ!$A$34:$A$777,$A277,СВЦЭМ!$B$33:$B$776,C$248)+'СЕТ СН'!$F$15</f>
        <v>0</v>
      </c>
      <c r="D277" s="36">
        <f>SUMIFS(СВЦЭМ!$H$34:$H$777,СВЦЭМ!$A$34:$A$777,$A277,СВЦЭМ!$B$33:$B$776,D$248)+'СЕТ СН'!$F$15</f>
        <v>0</v>
      </c>
      <c r="E277" s="36">
        <f>SUMIFS(СВЦЭМ!$H$34:$H$777,СВЦЭМ!$A$34:$A$777,$A277,СВЦЭМ!$B$33:$B$776,E$248)+'СЕТ СН'!$F$15</f>
        <v>0</v>
      </c>
      <c r="F277" s="36">
        <f>SUMIFS(СВЦЭМ!$H$34:$H$777,СВЦЭМ!$A$34:$A$777,$A277,СВЦЭМ!$B$33:$B$776,F$248)+'СЕТ СН'!$F$15</f>
        <v>0</v>
      </c>
      <c r="G277" s="36">
        <f>SUMIFS(СВЦЭМ!$H$34:$H$777,СВЦЭМ!$A$34:$A$777,$A277,СВЦЭМ!$B$33:$B$776,G$248)+'СЕТ СН'!$F$15</f>
        <v>0</v>
      </c>
      <c r="H277" s="36">
        <f>SUMIFS(СВЦЭМ!$H$34:$H$777,СВЦЭМ!$A$34:$A$777,$A277,СВЦЭМ!$B$33:$B$776,H$248)+'СЕТ СН'!$F$15</f>
        <v>0</v>
      </c>
      <c r="I277" s="36">
        <f>SUMIFS(СВЦЭМ!$H$34:$H$777,СВЦЭМ!$A$34:$A$777,$A277,СВЦЭМ!$B$33:$B$776,I$248)+'СЕТ СН'!$F$15</f>
        <v>0</v>
      </c>
      <c r="J277" s="36">
        <f>SUMIFS(СВЦЭМ!$H$34:$H$777,СВЦЭМ!$A$34:$A$777,$A277,СВЦЭМ!$B$33:$B$776,J$248)+'СЕТ СН'!$F$15</f>
        <v>0</v>
      </c>
      <c r="K277" s="36">
        <f>SUMIFS(СВЦЭМ!$H$34:$H$777,СВЦЭМ!$A$34:$A$777,$A277,СВЦЭМ!$B$33:$B$776,K$248)+'СЕТ СН'!$F$15</f>
        <v>0</v>
      </c>
      <c r="L277" s="36">
        <f>SUMIFS(СВЦЭМ!$H$34:$H$777,СВЦЭМ!$A$34:$A$777,$A277,СВЦЭМ!$B$33:$B$776,L$248)+'СЕТ СН'!$F$15</f>
        <v>0</v>
      </c>
      <c r="M277" s="36">
        <f>SUMIFS(СВЦЭМ!$H$34:$H$777,СВЦЭМ!$A$34:$A$777,$A277,СВЦЭМ!$B$33:$B$776,M$248)+'СЕТ СН'!$F$15</f>
        <v>0</v>
      </c>
      <c r="N277" s="36">
        <f>SUMIFS(СВЦЭМ!$H$34:$H$777,СВЦЭМ!$A$34:$A$777,$A277,СВЦЭМ!$B$33:$B$776,N$248)+'СЕТ СН'!$F$15</f>
        <v>0</v>
      </c>
      <c r="O277" s="36">
        <f>SUMIFS(СВЦЭМ!$H$34:$H$777,СВЦЭМ!$A$34:$A$777,$A277,СВЦЭМ!$B$33:$B$776,O$248)+'СЕТ СН'!$F$15</f>
        <v>0</v>
      </c>
      <c r="P277" s="36">
        <f>SUMIFS(СВЦЭМ!$H$34:$H$777,СВЦЭМ!$A$34:$A$777,$A277,СВЦЭМ!$B$33:$B$776,P$248)+'СЕТ СН'!$F$15</f>
        <v>0</v>
      </c>
      <c r="Q277" s="36">
        <f>SUMIFS(СВЦЭМ!$H$34:$H$777,СВЦЭМ!$A$34:$A$777,$A277,СВЦЭМ!$B$33:$B$776,Q$248)+'СЕТ СН'!$F$15</f>
        <v>0</v>
      </c>
      <c r="R277" s="36">
        <f>SUMIFS(СВЦЭМ!$H$34:$H$777,СВЦЭМ!$A$34:$A$777,$A277,СВЦЭМ!$B$33:$B$776,R$248)+'СЕТ СН'!$F$15</f>
        <v>0</v>
      </c>
      <c r="S277" s="36">
        <f>SUMIFS(СВЦЭМ!$H$34:$H$777,СВЦЭМ!$A$34:$A$777,$A277,СВЦЭМ!$B$33:$B$776,S$248)+'СЕТ СН'!$F$15</f>
        <v>0</v>
      </c>
      <c r="T277" s="36">
        <f>SUMIFS(СВЦЭМ!$H$34:$H$777,СВЦЭМ!$A$34:$A$777,$A277,СВЦЭМ!$B$33:$B$776,T$248)+'СЕТ СН'!$F$15</f>
        <v>0</v>
      </c>
      <c r="U277" s="36">
        <f>SUMIFS(СВЦЭМ!$H$34:$H$777,СВЦЭМ!$A$34:$A$777,$A277,СВЦЭМ!$B$33:$B$776,U$248)+'СЕТ СН'!$F$15</f>
        <v>0</v>
      </c>
      <c r="V277" s="36">
        <f>SUMIFS(СВЦЭМ!$H$34:$H$777,СВЦЭМ!$A$34:$A$777,$A277,СВЦЭМ!$B$33:$B$776,V$248)+'СЕТ СН'!$F$15</f>
        <v>0</v>
      </c>
      <c r="W277" s="36">
        <f>SUMIFS(СВЦЭМ!$H$34:$H$777,СВЦЭМ!$A$34:$A$777,$A277,СВЦЭМ!$B$33:$B$776,W$248)+'СЕТ СН'!$F$15</f>
        <v>0</v>
      </c>
      <c r="X277" s="36">
        <f>SUMIFS(СВЦЭМ!$H$34:$H$777,СВЦЭМ!$A$34:$A$777,$A277,СВЦЭМ!$B$33:$B$776,X$248)+'СЕТ СН'!$F$15</f>
        <v>0</v>
      </c>
      <c r="Y277" s="36">
        <f>SUMIFS(СВЦЭМ!$H$34:$H$777,СВЦЭМ!$A$34:$A$777,$A277,СВЦЭМ!$B$33:$B$776,Y$248)+'СЕТ СН'!$F$15</f>
        <v>0</v>
      </c>
    </row>
    <row r="278" spans="1:27" ht="15.75" hidden="1" x14ac:dyDescent="0.2">
      <c r="A278" s="35">
        <f t="shared" si="7"/>
        <v>43891</v>
      </c>
      <c r="B278" s="36">
        <f>SUMIFS(СВЦЭМ!$H$34:$H$777,СВЦЭМ!$A$34:$A$777,$A278,СВЦЭМ!$B$33:$B$776,B$248)+'СЕТ СН'!$F$15</f>
        <v>0</v>
      </c>
      <c r="C278" s="36">
        <f>SUMIFS(СВЦЭМ!$H$34:$H$777,СВЦЭМ!$A$34:$A$777,$A278,СВЦЭМ!$B$33:$B$776,C$248)+'СЕТ СН'!$F$15</f>
        <v>0</v>
      </c>
      <c r="D278" s="36">
        <f>SUMIFS(СВЦЭМ!$H$34:$H$777,СВЦЭМ!$A$34:$A$777,$A278,СВЦЭМ!$B$33:$B$776,D$248)+'СЕТ СН'!$F$15</f>
        <v>0</v>
      </c>
      <c r="E278" s="36">
        <f>SUMIFS(СВЦЭМ!$H$34:$H$777,СВЦЭМ!$A$34:$A$777,$A278,СВЦЭМ!$B$33:$B$776,E$248)+'СЕТ СН'!$F$15</f>
        <v>0</v>
      </c>
      <c r="F278" s="36">
        <f>SUMIFS(СВЦЭМ!$H$34:$H$777,СВЦЭМ!$A$34:$A$777,$A278,СВЦЭМ!$B$33:$B$776,F$248)+'СЕТ СН'!$F$15</f>
        <v>0</v>
      </c>
      <c r="G278" s="36">
        <f>SUMIFS(СВЦЭМ!$H$34:$H$777,СВЦЭМ!$A$34:$A$777,$A278,СВЦЭМ!$B$33:$B$776,G$248)+'СЕТ СН'!$F$15</f>
        <v>0</v>
      </c>
      <c r="H278" s="36">
        <f>SUMIFS(СВЦЭМ!$H$34:$H$777,СВЦЭМ!$A$34:$A$777,$A278,СВЦЭМ!$B$33:$B$776,H$248)+'СЕТ СН'!$F$15</f>
        <v>0</v>
      </c>
      <c r="I278" s="36">
        <f>SUMIFS(СВЦЭМ!$H$34:$H$777,СВЦЭМ!$A$34:$A$777,$A278,СВЦЭМ!$B$33:$B$776,I$248)+'СЕТ СН'!$F$15</f>
        <v>0</v>
      </c>
      <c r="J278" s="36">
        <f>SUMIFS(СВЦЭМ!$H$34:$H$777,СВЦЭМ!$A$34:$A$777,$A278,СВЦЭМ!$B$33:$B$776,J$248)+'СЕТ СН'!$F$15</f>
        <v>0</v>
      </c>
      <c r="K278" s="36">
        <f>SUMIFS(СВЦЭМ!$H$34:$H$777,СВЦЭМ!$A$34:$A$777,$A278,СВЦЭМ!$B$33:$B$776,K$248)+'СЕТ СН'!$F$15</f>
        <v>0</v>
      </c>
      <c r="L278" s="36">
        <f>SUMIFS(СВЦЭМ!$H$34:$H$777,СВЦЭМ!$A$34:$A$777,$A278,СВЦЭМ!$B$33:$B$776,L$248)+'СЕТ СН'!$F$15</f>
        <v>0</v>
      </c>
      <c r="M278" s="36">
        <f>SUMIFS(СВЦЭМ!$H$34:$H$777,СВЦЭМ!$A$34:$A$777,$A278,СВЦЭМ!$B$33:$B$776,M$248)+'СЕТ СН'!$F$15</f>
        <v>0</v>
      </c>
      <c r="N278" s="36">
        <f>SUMIFS(СВЦЭМ!$H$34:$H$777,СВЦЭМ!$A$34:$A$777,$A278,СВЦЭМ!$B$33:$B$776,N$248)+'СЕТ СН'!$F$15</f>
        <v>0</v>
      </c>
      <c r="O278" s="36">
        <f>SUMIFS(СВЦЭМ!$H$34:$H$777,СВЦЭМ!$A$34:$A$777,$A278,СВЦЭМ!$B$33:$B$776,O$248)+'СЕТ СН'!$F$15</f>
        <v>0</v>
      </c>
      <c r="P278" s="36">
        <f>SUMIFS(СВЦЭМ!$H$34:$H$777,СВЦЭМ!$A$34:$A$777,$A278,СВЦЭМ!$B$33:$B$776,P$248)+'СЕТ СН'!$F$15</f>
        <v>0</v>
      </c>
      <c r="Q278" s="36">
        <f>SUMIFS(СВЦЭМ!$H$34:$H$777,СВЦЭМ!$A$34:$A$777,$A278,СВЦЭМ!$B$33:$B$776,Q$248)+'СЕТ СН'!$F$15</f>
        <v>0</v>
      </c>
      <c r="R278" s="36">
        <f>SUMIFS(СВЦЭМ!$H$34:$H$777,СВЦЭМ!$A$34:$A$777,$A278,СВЦЭМ!$B$33:$B$776,R$248)+'СЕТ СН'!$F$15</f>
        <v>0</v>
      </c>
      <c r="S278" s="36">
        <f>SUMIFS(СВЦЭМ!$H$34:$H$777,СВЦЭМ!$A$34:$A$777,$A278,СВЦЭМ!$B$33:$B$776,S$248)+'СЕТ СН'!$F$15</f>
        <v>0</v>
      </c>
      <c r="T278" s="36">
        <f>SUMIFS(СВЦЭМ!$H$34:$H$777,СВЦЭМ!$A$34:$A$777,$A278,СВЦЭМ!$B$33:$B$776,T$248)+'СЕТ СН'!$F$15</f>
        <v>0</v>
      </c>
      <c r="U278" s="36">
        <f>SUMIFS(СВЦЭМ!$H$34:$H$777,СВЦЭМ!$A$34:$A$777,$A278,СВЦЭМ!$B$33:$B$776,U$248)+'СЕТ СН'!$F$15</f>
        <v>0</v>
      </c>
      <c r="V278" s="36">
        <f>SUMIFS(СВЦЭМ!$H$34:$H$777,СВЦЭМ!$A$34:$A$777,$A278,СВЦЭМ!$B$33:$B$776,V$248)+'СЕТ СН'!$F$15</f>
        <v>0</v>
      </c>
      <c r="W278" s="36">
        <f>SUMIFS(СВЦЭМ!$H$34:$H$777,СВЦЭМ!$A$34:$A$777,$A278,СВЦЭМ!$B$33:$B$776,W$248)+'СЕТ СН'!$F$15</f>
        <v>0</v>
      </c>
      <c r="X278" s="36">
        <f>SUMIFS(СВЦЭМ!$H$34:$H$777,СВЦЭМ!$A$34:$A$777,$A278,СВЦЭМ!$B$33:$B$776,X$248)+'СЕТ СН'!$F$15</f>
        <v>0</v>
      </c>
      <c r="Y278" s="36">
        <f>SUMIFS(СВЦЭМ!$H$34:$H$777,СВЦЭМ!$A$34:$A$777,$A278,СВЦЭМ!$B$33:$B$776,Y$248)+'СЕТ СН'!$F$15</f>
        <v>0</v>
      </c>
    </row>
    <row r="279" spans="1:27" ht="15.75" hidden="1" x14ac:dyDescent="0.2">
      <c r="A279" s="35">
        <f t="shared" si="7"/>
        <v>43892</v>
      </c>
      <c r="B279" s="36">
        <f>SUMIFS(СВЦЭМ!$H$34:$H$777,СВЦЭМ!$A$34:$A$777,$A279,СВЦЭМ!$B$33:$B$776,B$248)+'СЕТ СН'!$F$15</f>
        <v>0</v>
      </c>
      <c r="C279" s="36">
        <f>SUMIFS(СВЦЭМ!$H$34:$H$777,СВЦЭМ!$A$34:$A$777,$A279,СВЦЭМ!$B$33:$B$776,C$248)+'СЕТ СН'!$F$15</f>
        <v>0</v>
      </c>
      <c r="D279" s="36">
        <f>SUMIFS(СВЦЭМ!$H$34:$H$777,СВЦЭМ!$A$34:$A$777,$A279,СВЦЭМ!$B$33:$B$776,D$248)+'СЕТ СН'!$F$15</f>
        <v>0</v>
      </c>
      <c r="E279" s="36">
        <f>SUMIFS(СВЦЭМ!$H$34:$H$777,СВЦЭМ!$A$34:$A$777,$A279,СВЦЭМ!$B$33:$B$776,E$248)+'СЕТ СН'!$F$15</f>
        <v>0</v>
      </c>
      <c r="F279" s="36">
        <f>SUMIFS(СВЦЭМ!$H$34:$H$777,СВЦЭМ!$A$34:$A$777,$A279,СВЦЭМ!$B$33:$B$776,F$248)+'СЕТ СН'!$F$15</f>
        <v>0</v>
      </c>
      <c r="G279" s="36">
        <f>SUMIFS(СВЦЭМ!$H$34:$H$777,СВЦЭМ!$A$34:$A$777,$A279,СВЦЭМ!$B$33:$B$776,G$248)+'СЕТ СН'!$F$15</f>
        <v>0</v>
      </c>
      <c r="H279" s="36">
        <f>SUMIFS(СВЦЭМ!$H$34:$H$777,СВЦЭМ!$A$34:$A$777,$A279,СВЦЭМ!$B$33:$B$776,H$248)+'СЕТ СН'!$F$15</f>
        <v>0</v>
      </c>
      <c r="I279" s="36">
        <f>SUMIFS(СВЦЭМ!$H$34:$H$777,СВЦЭМ!$A$34:$A$777,$A279,СВЦЭМ!$B$33:$B$776,I$248)+'СЕТ СН'!$F$15</f>
        <v>0</v>
      </c>
      <c r="J279" s="36">
        <f>SUMIFS(СВЦЭМ!$H$34:$H$777,СВЦЭМ!$A$34:$A$777,$A279,СВЦЭМ!$B$33:$B$776,J$248)+'СЕТ СН'!$F$15</f>
        <v>0</v>
      </c>
      <c r="K279" s="36">
        <f>SUMIFS(СВЦЭМ!$H$34:$H$777,СВЦЭМ!$A$34:$A$777,$A279,СВЦЭМ!$B$33:$B$776,K$248)+'СЕТ СН'!$F$15</f>
        <v>0</v>
      </c>
      <c r="L279" s="36">
        <f>SUMIFS(СВЦЭМ!$H$34:$H$777,СВЦЭМ!$A$34:$A$777,$A279,СВЦЭМ!$B$33:$B$776,L$248)+'СЕТ СН'!$F$15</f>
        <v>0</v>
      </c>
      <c r="M279" s="36">
        <f>SUMIFS(СВЦЭМ!$H$34:$H$777,СВЦЭМ!$A$34:$A$777,$A279,СВЦЭМ!$B$33:$B$776,M$248)+'СЕТ СН'!$F$15</f>
        <v>0</v>
      </c>
      <c r="N279" s="36">
        <f>SUMIFS(СВЦЭМ!$H$34:$H$777,СВЦЭМ!$A$34:$A$777,$A279,СВЦЭМ!$B$33:$B$776,N$248)+'СЕТ СН'!$F$15</f>
        <v>0</v>
      </c>
      <c r="O279" s="36">
        <f>SUMIFS(СВЦЭМ!$H$34:$H$777,СВЦЭМ!$A$34:$A$777,$A279,СВЦЭМ!$B$33:$B$776,O$248)+'СЕТ СН'!$F$15</f>
        <v>0</v>
      </c>
      <c r="P279" s="36">
        <f>SUMIFS(СВЦЭМ!$H$34:$H$777,СВЦЭМ!$A$34:$A$777,$A279,СВЦЭМ!$B$33:$B$776,P$248)+'СЕТ СН'!$F$15</f>
        <v>0</v>
      </c>
      <c r="Q279" s="36">
        <f>SUMIFS(СВЦЭМ!$H$34:$H$777,СВЦЭМ!$A$34:$A$777,$A279,СВЦЭМ!$B$33:$B$776,Q$248)+'СЕТ СН'!$F$15</f>
        <v>0</v>
      </c>
      <c r="R279" s="36">
        <f>SUMIFS(СВЦЭМ!$H$34:$H$777,СВЦЭМ!$A$34:$A$777,$A279,СВЦЭМ!$B$33:$B$776,R$248)+'СЕТ СН'!$F$15</f>
        <v>0</v>
      </c>
      <c r="S279" s="36">
        <f>SUMIFS(СВЦЭМ!$H$34:$H$777,СВЦЭМ!$A$34:$A$777,$A279,СВЦЭМ!$B$33:$B$776,S$248)+'СЕТ СН'!$F$15</f>
        <v>0</v>
      </c>
      <c r="T279" s="36">
        <f>SUMIFS(СВЦЭМ!$H$34:$H$777,СВЦЭМ!$A$34:$A$777,$A279,СВЦЭМ!$B$33:$B$776,T$248)+'СЕТ СН'!$F$15</f>
        <v>0</v>
      </c>
      <c r="U279" s="36">
        <f>SUMIFS(СВЦЭМ!$H$34:$H$777,СВЦЭМ!$A$34:$A$777,$A279,СВЦЭМ!$B$33:$B$776,U$248)+'СЕТ СН'!$F$15</f>
        <v>0</v>
      </c>
      <c r="V279" s="36">
        <f>SUMIFS(СВЦЭМ!$H$34:$H$777,СВЦЭМ!$A$34:$A$777,$A279,СВЦЭМ!$B$33:$B$776,V$248)+'СЕТ СН'!$F$15</f>
        <v>0</v>
      </c>
      <c r="W279" s="36">
        <f>SUMIFS(СВЦЭМ!$H$34:$H$777,СВЦЭМ!$A$34:$A$777,$A279,СВЦЭМ!$B$33:$B$776,W$248)+'СЕТ СН'!$F$15</f>
        <v>0</v>
      </c>
      <c r="X279" s="36">
        <f>SUMIFS(СВЦЭМ!$H$34:$H$777,СВЦЭМ!$A$34:$A$777,$A279,СВЦЭМ!$B$33:$B$776,X$248)+'СЕТ СН'!$F$15</f>
        <v>0</v>
      </c>
      <c r="Y279" s="36">
        <f>SUMIFS(СВЦЭМ!$H$34:$H$777,СВЦЭМ!$A$34:$A$777,$A279,СВЦЭМ!$B$33:$B$776,Y$248)+'СЕТ СН'!$F$15</f>
        <v>0</v>
      </c>
    </row>
    <row r="280" spans="1:27" ht="15.75" hidden="1" x14ac:dyDescent="0.2">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row>
    <row r="281" spans="1:27" ht="15.75" hidden="1" x14ac:dyDescent="0.2">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row>
    <row r="282" spans="1:27" ht="12.75" hidden="1" customHeight="1" x14ac:dyDescent="0.2">
      <c r="A282" s="127" t="s">
        <v>7</v>
      </c>
      <c r="B282" s="130" t="s">
        <v>118</v>
      </c>
      <c r="C282" s="131"/>
      <c r="D282" s="131"/>
      <c r="E282" s="131"/>
      <c r="F282" s="131"/>
      <c r="G282" s="131"/>
      <c r="H282" s="131"/>
      <c r="I282" s="131"/>
      <c r="J282" s="131"/>
      <c r="K282" s="131"/>
      <c r="L282" s="131"/>
      <c r="M282" s="131"/>
      <c r="N282" s="131"/>
      <c r="O282" s="131"/>
      <c r="P282" s="131"/>
      <c r="Q282" s="131"/>
      <c r="R282" s="131"/>
      <c r="S282" s="131"/>
      <c r="T282" s="131"/>
      <c r="U282" s="131"/>
      <c r="V282" s="131"/>
      <c r="W282" s="131"/>
      <c r="X282" s="131"/>
      <c r="Y282" s="132"/>
    </row>
    <row r="283" spans="1:27" ht="12.75" hidden="1" customHeight="1" x14ac:dyDescent="0.2">
      <c r="A283" s="128"/>
      <c r="B283" s="133"/>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5"/>
    </row>
    <row r="284" spans="1:27" s="46" customFormat="1" ht="12.75" hidden="1" customHeight="1" x14ac:dyDescent="0.2">
      <c r="A284" s="129"/>
      <c r="B284" s="34">
        <v>1</v>
      </c>
      <c r="C284" s="34">
        <v>2</v>
      </c>
      <c r="D284" s="34">
        <v>3</v>
      </c>
      <c r="E284" s="34">
        <v>4</v>
      </c>
      <c r="F284" s="34">
        <v>5</v>
      </c>
      <c r="G284" s="34">
        <v>6</v>
      </c>
      <c r="H284" s="34">
        <v>7</v>
      </c>
      <c r="I284" s="34">
        <v>8</v>
      </c>
      <c r="J284" s="34">
        <v>9</v>
      </c>
      <c r="K284" s="34">
        <v>10</v>
      </c>
      <c r="L284" s="34">
        <v>11</v>
      </c>
      <c r="M284" s="34">
        <v>12</v>
      </c>
      <c r="N284" s="34">
        <v>13</v>
      </c>
      <c r="O284" s="34">
        <v>14</v>
      </c>
      <c r="P284" s="34">
        <v>15</v>
      </c>
      <c r="Q284" s="34">
        <v>16</v>
      </c>
      <c r="R284" s="34">
        <v>17</v>
      </c>
      <c r="S284" s="34">
        <v>18</v>
      </c>
      <c r="T284" s="34">
        <v>19</v>
      </c>
      <c r="U284" s="34">
        <v>20</v>
      </c>
      <c r="V284" s="34">
        <v>21</v>
      </c>
      <c r="W284" s="34">
        <v>22</v>
      </c>
      <c r="X284" s="34">
        <v>23</v>
      </c>
      <c r="Y284" s="34">
        <v>24</v>
      </c>
    </row>
    <row r="285" spans="1:27" ht="15.75" hidden="1" customHeight="1" x14ac:dyDescent="0.2">
      <c r="A285" s="35" t="str">
        <f>A249</f>
        <v>01.02.2020</v>
      </c>
      <c r="B285" s="36">
        <f>SUMIFS(СВЦЭМ!$I$34:$I$777,СВЦЭМ!$A$34:$A$777,$A285,СВЦЭМ!$B$33:$B$776,B$284)+'СЕТ СН'!$F$16</f>
        <v>0</v>
      </c>
      <c r="C285" s="36">
        <f>SUMIFS(СВЦЭМ!$I$34:$I$777,СВЦЭМ!$A$34:$A$777,$A285,СВЦЭМ!$B$33:$B$776,C$284)+'СЕТ СН'!$F$16</f>
        <v>0</v>
      </c>
      <c r="D285" s="36">
        <f>SUMIFS(СВЦЭМ!$I$34:$I$777,СВЦЭМ!$A$34:$A$777,$A285,СВЦЭМ!$B$33:$B$776,D$284)+'СЕТ СН'!$F$16</f>
        <v>0</v>
      </c>
      <c r="E285" s="36">
        <f>SUMIFS(СВЦЭМ!$I$34:$I$777,СВЦЭМ!$A$34:$A$777,$A285,СВЦЭМ!$B$33:$B$776,E$284)+'СЕТ СН'!$F$16</f>
        <v>0</v>
      </c>
      <c r="F285" s="36">
        <f>SUMIFS(СВЦЭМ!$I$34:$I$777,СВЦЭМ!$A$34:$A$777,$A285,СВЦЭМ!$B$33:$B$776,F$284)+'СЕТ СН'!$F$16</f>
        <v>0</v>
      </c>
      <c r="G285" s="36">
        <f>SUMIFS(СВЦЭМ!$I$34:$I$777,СВЦЭМ!$A$34:$A$777,$A285,СВЦЭМ!$B$33:$B$776,G$284)+'СЕТ СН'!$F$16</f>
        <v>0</v>
      </c>
      <c r="H285" s="36">
        <f>SUMIFS(СВЦЭМ!$I$34:$I$777,СВЦЭМ!$A$34:$A$777,$A285,СВЦЭМ!$B$33:$B$776,H$284)+'СЕТ СН'!$F$16</f>
        <v>0</v>
      </c>
      <c r="I285" s="36">
        <f>SUMIFS(СВЦЭМ!$I$34:$I$777,СВЦЭМ!$A$34:$A$777,$A285,СВЦЭМ!$B$33:$B$776,I$284)+'СЕТ СН'!$F$16</f>
        <v>0</v>
      </c>
      <c r="J285" s="36">
        <f>SUMIFS(СВЦЭМ!$I$34:$I$777,СВЦЭМ!$A$34:$A$777,$A285,СВЦЭМ!$B$33:$B$776,J$284)+'СЕТ СН'!$F$16</f>
        <v>0</v>
      </c>
      <c r="K285" s="36">
        <f>SUMIFS(СВЦЭМ!$I$34:$I$777,СВЦЭМ!$A$34:$A$777,$A285,СВЦЭМ!$B$33:$B$776,K$284)+'СЕТ СН'!$F$16</f>
        <v>0</v>
      </c>
      <c r="L285" s="36">
        <f>SUMIFS(СВЦЭМ!$I$34:$I$777,СВЦЭМ!$A$34:$A$777,$A285,СВЦЭМ!$B$33:$B$776,L$284)+'СЕТ СН'!$F$16</f>
        <v>0</v>
      </c>
      <c r="M285" s="36">
        <f>SUMIFS(СВЦЭМ!$I$34:$I$777,СВЦЭМ!$A$34:$A$777,$A285,СВЦЭМ!$B$33:$B$776,M$284)+'СЕТ СН'!$F$16</f>
        <v>0</v>
      </c>
      <c r="N285" s="36">
        <f>SUMIFS(СВЦЭМ!$I$34:$I$777,СВЦЭМ!$A$34:$A$777,$A285,СВЦЭМ!$B$33:$B$776,N$284)+'СЕТ СН'!$F$16</f>
        <v>0</v>
      </c>
      <c r="O285" s="36">
        <f>SUMIFS(СВЦЭМ!$I$34:$I$777,СВЦЭМ!$A$34:$A$777,$A285,СВЦЭМ!$B$33:$B$776,O$284)+'СЕТ СН'!$F$16</f>
        <v>0</v>
      </c>
      <c r="P285" s="36">
        <f>SUMIFS(СВЦЭМ!$I$34:$I$777,СВЦЭМ!$A$34:$A$777,$A285,СВЦЭМ!$B$33:$B$776,P$284)+'СЕТ СН'!$F$16</f>
        <v>0</v>
      </c>
      <c r="Q285" s="36">
        <f>SUMIFS(СВЦЭМ!$I$34:$I$777,СВЦЭМ!$A$34:$A$777,$A285,СВЦЭМ!$B$33:$B$776,Q$284)+'СЕТ СН'!$F$16</f>
        <v>0</v>
      </c>
      <c r="R285" s="36">
        <f>SUMIFS(СВЦЭМ!$I$34:$I$777,СВЦЭМ!$A$34:$A$777,$A285,СВЦЭМ!$B$33:$B$776,R$284)+'СЕТ СН'!$F$16</f>
        <v>0</v>
      </c>
      <c r="S285" s="36">
        <f>SUMIFS(СВЦЭМ!$I$34:$I$777,СВЦЭМ!$A$34:$A$777,$A285,СВЦЭМ!$B$33:$B$776,S$284)+'СЕТ СН'!$F$16</f>
        <v>0</v>
      </c>
      <c r="T285" s="36">
        <f>SUMIFS(СВЦЭМ!$I$34:$I$777,СВЦЭМ!$A$34:$A$777,$A285,СВЦЭМ!$B$33:$B$776,T$284)+'СЕТ СН'!$F$16</f>
        <v>0</v>
      </c>
      <c r="U285" s="36">
        <f>SUMIFS(СВЦЭМ!$I$34:$I$777,СВЦЭМ!$A$34:$A$777,$A285,СВЦЭМ!$B$33:$B$776,U$284)+'СЕТ СН'!$F$16</f>
        <v>0</v>
      </c>
      <c r="V285" s="36">
        <f>SUMIFS(СВЦЭМ!$I$34:$I$777,СВЦЭМ!$A$34:$A$777,$A285,СВЦЭМ!$B$33:$B$776,V$284)+'СЕТ СН'!$F$16</f>
        <v>0</v>
      </c>
      <c r="W285" s="36">
        <f>SUMIFS(СВЦЭМ!$I$34:$I$777,СВЦЭМ!$A$34:$A$777,$A285,СВЦЭМ!$B$33:$B$776,W$284)+'СЕТ СН'!$F$16</f>
        <v>0</v>
      </c>
      <c r="X285" s="36">
        <f>SUMIFS(СВЦЭМ!$I$34:$I$777,СВЦЭМ!$A$34:$A$777,$A285,СВЦЭМ!$B$33:$B$776,X$284)+'СЕТ СН'!$F$16</f>
        <v>0</v>
      </c>
      <c r="Y285" s="36">
        <f>SUMIFS(СВЦЭМ!$I$34:$I$777,СВЦЭМ!$A$34:$A$777,$A285,СВЦЭМ!$B$33:$B$776,Y$284)+'СЕТ СН'!$F$16</f>
        <v>0</v>
      </c>
      <c r="AA285" s="45"/>
    </row>
    <row r="286" spans="1:27" ht="15.75" hidden="1" x14ac:dyDescent="0.2">
      <c r="A286" s="35">
        <f>A285+1</f>
        <v>43863</v>
      </c>
      <c r="B286" s="36">
        <f>SUMIFS(СВЦЭМ!$I$34:$I$777,СВЦЭМ!$A$34:$A$777,$A286,СВЦЭМ!$B$33:$B$776,B$284)+'СЕТ СН'!$F$16</f>
        <v>0</v>
      </c>
      <c r="C286" s="36">
        <f>SUMIFS(СВЦЭМ!$I$34:$I$777,СВЦЭМ!$A$34:$A$777,$A286,СВЦЭМ!$B$33:$B$776,C$284)+'СЕТ СН'!$F$16</f>
        <v>0</v>
      </c>
      <c r="D286" s="36">
        <f>SUMIFS(СВЦЭМ!$I$34:$I$777,СВЦЭМ!$A$34:$A$777,$A286,СВЦЭМ!$B$33:$B$776,D$284)+'СЕТ СН'!$F$16</f>
        <v>0</v>
      </c>
      <c r="E286" s="36">
        <f>SUMIFS(СВЦЭМ!$I$34:$I$777,СВЦЭМ!$A$34:$A$777,$A286,СВЦЭМ!$B$33:$B$776,E$284)+'СЕТ СН'!$F$16</f>
        <v>0</v>
      </c>
      <c r="F286" s="36">
        <f>SUMIFS(СВЦЭМ!$I$34:$I$777,СВЦЭМ!$A$34:$A$777,$A286,СВЦЭМ!$B$33:$B$776,F$284)+'СЕТ СН'!$F$16</f>
        <v>0</v>
      </c>
      <c r="G286" s="36">
        <f>SUMIFS(СВЦЭМ!$I$34:$I$777,СВЦЭМ!$A$34:$A$777,$A286,СВЦЭМ!$B$33:$B$776,G$284)+'СЕТ СН'!$F$16</f>
        <v>0</v>
      </c>
      <c r="H286" s="36">
        <f>SUMIFS(СВЦЭМ!$I$34:$I$777,СВЦЭМ!$A$34:$A$777,$A286,СВЦЭМ!$B$33:$B$776,H$284)+'СЕТ СН'!$F$16</f>
        <v>0</v>
      </c>
      <c r="I286" s="36">
        <f>SUMIFS(СВЦЭМ!$I$34:$I$777,СВЦЭМ!$A$34:$A$777,$A286,СВЦЭМ!$B$33:$B$776,I$284)+'СЕТ СН'!$F$16</f>
        <v>0</v>
      </c>
      <c r="J286" s="36">
        <f>SUMIFS(СВЦЭМ!$I$34:$I$777,СВЦЭМ!$A$34:$A$777,$A286,СВЦЭМ!$B$33:$B$776,J$284)+'СЕТ СН'!$F$16</f>
        <v>0</v>
      </c>
      <c r="K286" s="36">
        <f>SUMIFS(СВЦЭМ!$I$34:$I$777,СВЦЭМ!$A$34:$A$777,$A286,СВЦЭМ!$B$33:$B$776,K$284)+'СЕТ СН'!$F$16</f>
        <v>0</v>
      </c>
      <c r="L286" s="36">
        <f>SUMIFS(СВЦЭМ!$I$34:$I$777,СВЦЭМ!$A$34:$A$777,$A286,СВЦЭМ!$B$33:$B$776,L$284)+'СЕТ СН'!$F$16</f>
        <v>0</v>
      </c>
      <c r="M286" s="36">
        <f>SUMIFS(СВЦЭМ!$I$34:$I$777,СВЦЭМ!$A$34:$A$777,$A286,СВЦЭМ!$B$33:$B$776,M$284)+'СЕТ СН'!$F$16</f>
        <v>0</v>
      </c>
      <c r="N286" s="36">
        <f>SUMIFS(СВЦЭМ!$I$34:$I$777,СВЦЭМ!$A$34:$A$777,$A286,СВЦЭМ!$B$33:$B$776,N$284)+'СЕТ СН'!$F$16</f>
        <v>0</v>
      </c>
      <c r="O286" s="36">
        <f>SUMIFS(СВЦЭМ!$I$34:$I$777,СВЦЭМ!$A$34:$A$777,$A286,СВЦЭМ!$B$33:$B$776,O$284)+'СЕТ СН'!$F$16</f>
        <v>0</v>
      </c>
      <c r="P286" s="36">
        <f>SUMIFS(СВЦЭМ!$I$34:$I$777,СВЦЭМ!$A$34:$A$777,$A286,СВЦЭМ!$B$33:$B$776,P$284)+'СЕТ СН'!$F$16</f>
        <v>0</v>
      </c>
      <c r="Q286" s="36">
        <f>SUMIFS(СВЦЭМ!$I$34:$I$777,СВЦЭМ!$A$34:$A$777,$A286,СВЦЭМ!$B$33:$B$776,Q$284)+'СЕТ СН'!$F$16</f>
        <v>0</v>
      </c>
      <c r="R286" s="36">
        <f>SUMIFS(СВЦЭМ!$I$34:$I$777,СВЦЭМ!$A$34:$A$777,$A286,СВЦЭМ!$B$33:$B$776,R$284)+'СЕТ СН'!$F$16</f>
        <v>0</v>
      </c>
      <c r="S286" s="36">
        <f>SUMIFS(СВЦЭМ!$I$34:$I$777,СВЦЭМ!$A$34:$A$777,$A286,СВЦЭМ!$B$33:$B$776,S$284)+'СЕТ СН'!$F$16</f>
        <v>0</v>
      </c>
      <c r="T286" s="36">
        <f>SUMIFS(СВЦЭМ!$I$34:$I$777,СВЦЭМ!$A$34:$A$777,$A286,СВЦЭМ!$B$33:$B$776,T$284)+'СЕТ СН'!$F$16</f>
        <v>0</v>
      </c>
      <c r="U286" s="36">
        <f>SUMIFS(СВЦЭМ!$I$34:$I$777,СВЦЭМ!$A$34:$A$777,$A286,СВЦЭМ!$B$33:$B$776,U$284)+'СЕТ СН'!$F$16</f>
        <v>0</v>
      </c>
      <c r="V286" s="36">
        <f>SUMIFS(СВЦЭМ!$I$34:$I$777,СВЦЭМ!$A$34:$A$777,$A286,СВЦЭМ!$B$33:$B$776,V$284)+'СЕТ СН'!$F$16</f>
        <v>0</v>
      </c>
      <c r="W286" s="36">
        <f>SUMIFS(СВЦЭМ!$I$34:$I$777,СВЦЭМ!$A$34:$A$777,$A286,СВЦЭМ!$B$33:$B$776,W$284)+'СЕТ СН'!$F$16</f>
        <v>0</v>
      </c>
      <c r="X286" s="36">
        <f>SUMIFS(СВЦЭМ!$I$34:$I$777,СВЦЭМ!$A$34:$A$777,$A286,СВЦЭМ!$B$33:$B$776,X$284)+'СЕТ СН'!$F$16</f>
        <v>0</v>
      </c>
      <c r="Y286" s="36">
        <f>SUMIFS(СВЦЭМ!$I$34:$I$777,СВЦЭМ!$A$34:$A$777,$A286,СВЦЭМ!$B$33:$B$776,Y$284)+'СЕТ СН'!$F$16</f>
        <v>0</v>
      </c>
    </row>
    <row r="287" spans="1:27" ht="15.75" hidden="1" x14ac:dyDescent="0.2">
      <c r="A287" s="35">
        <f t="shared" ref="A287:A315" si="8">A286+1</f>
        <v>43864</v>
      </c>
      <c r="B287" s="36">
        <f>SUMIFS(СВЦЭМ!$I$34:$I$777,СВЦЭМ!$A$34:$A$777,$A287,СВЦЭМ!$B$33:$B$776,B$284)+'СЕТ СН'!$F$16</f>
        <v>0</v>
      </c>
      <c r="C287" s="36">
        <f>SUMIFS(СВЦЭМ!$I$34:$I$777,СВЦЭМ!$A$34:$A$777,$A287,СВЦЭМ!$B$33:$B$776,C$284)+'СЕТ СН'!$F$16</f>
        <v>0</v>
      </c>
      <c r="D287" s="36">
        <f>SUMIFS(СВЦЭМ!$I$34:$I$777,СВЦЭМ!$A$34:$A$777,$A287,СВЦЭМ!$B$33:$B$776,D$284)+'СЕТ СН'!$F$16</f>
        <v>0</v>
      </c>
      <c r="E287" s="36">
        <f>SUMIFS(СВЦЭМ!$I$34:$I$777,СВЦЭМ!$A$34:$A$777,$A287,СВЦЭМ!$B$33:$B$776,E$284)+'СЕТ СН'!$F$16</f>
        <v>0</v>
      </c>
      <c r="F287" s="36">
        <f>SUMIFS(СВЦЭМ!$I$34:$I$777,СВЦЭМ!$A$34:$A$777,$A287,СВЦЭМ!$B$33:$B$776,F$284)+'СЕТ СН'!$F$16</f>
        <v>0</v>
      </c>
      <c r="G287" s="36">
        <f>SUMIFS(СВЦЭМ!$I$34:$I$777,СВЦЭМ!$A$34:$A$777,$A287,СВЦЭМ!$B$33:$B$776,G$284)+'СЕТ СН'!$F$16</f>
        <v>0</v>
      </c>
      <c r="H287" s="36">
        <f>SUMIFS(СВЦЭМ!$I$34:$I$777,СВЦЭМ!$A$34:$A$777,$A287,СВЦЭМ!$B$33:$B$776,H$284)+'СЕТ СН'!$F$16</f>
        <v>0</v>
      </c>
      <c r="I287" s="36">
        <f>SUMIFS(СВЦЭМ!$I$34:$I$777,СВЦЭМ!$A$34:$A$777,$A287,СВЦЭМ!$B$33:$B$776,I$284)+'СЕТ СН'!$F$16</f>
        <v>0</v>
      </c>
      <c r="J287" s="36">
        <f>SUMIFS(СВЦЭМ!$I$34:$I$777,СВЦЭМ!$A$34:$A$777,$A287,СВЦЭМ!$B$33:$B$776,J$284)+'СЕТ СН'!$F$16</f>
        <v>0</v>
      </c>
      <c r="K287" s="36">
        <f>SUMIFS(СВЦЭМ!$I$34:$I$777,СВЦЭМ!$A$34:$A$777,$A287,СВЦЭМ!$B$33:$B$776,K$284)+'СЕТ СН'!$F$16</f>
        <v>0</v>
      </c>
      <c r="L287" s="36">
        <f>SUMIFS(СВЦЭМ!$I$34:$I$777,СВЦЭМ!$A$34:$A$777,$A287,СВЦЭМ!$B$33:$B$776,L$284)+'СЕТ СН'!$F$16</f>
        <v>0</v>
      </c>
      <c r="M287" s="36">
        <f>SUMIFS(СВЦЭМ!$I$34:$I$777,СВЦЭМ!$A$34:$A$777,$A287,СВЦЭМ!$B$33:$B$776,M$284)+'СЕТ СН'!$F$16</f>
        <v>0</v>
      </c>
      <c r="N287" s="36">
        <f>SUMIFS(СВЦЭМ!$I$34:$I$777,СВЦЭМ!$A$34:$A$777,$A287,СВЦЭМ!$B$33:$B$776,N$284)+'СЕТ СН'!$F$16</f>
        <v>0</v>
      </c>
      <c r="O287" s="36">
        <f>SUMIFS(СВЦЭМ!$I$34:$I$777,СВЦЭМ!$A$34:$A$777,$A287,СВЦЭМ!$B$33:$B$776,O$284)+'СЕТ СН'!$F$16</f>
        <v>0</v>
      </c>
      <c r="P287" s="36">
        <f>SUMIFS(СВЦЭМ!$I$34:$I$777,СВЦЭМ!$A$34:$A$777,$A287,СВЦЭМ!$B$33:$B$776,P$284)+'СЕТ СН'!$F$16</f>
        <v>0</v>
      </c>
      <c r="Q287" s="36">
        <f>SUMIFS(СВЦЭМ!$I$34:$I$777,СВЦЭМ!$A$34:$A$777,$A287,СВЦЭМ!$B$33:$B$776,Q$284)+'СЕТ СН'!$F$16</f>
        <v>0</v>
      </c>
      <c r="R287" s="36">
        <f>SUMIFS(СВЦЭМ!$I$34:$I$777,СВЦЭМ!$A$34:$A$777,$A287,СВЦЭМ!$B$33:$B$776,R$284)+'СЕТ СН'!$F$16</f>
        <v>0</v>
      </c>
      <c r="S287" s="36">
        <f>SUMIFS(СВЦЭМ!$I$34:$I$777,СВЦЭМ!$A$34:$A$777,$A287,СВЦЭМ!$B$33:$B$776,S$284)+'СЕТ СН'!$F$16</f>
        <v>0</v>
      </c>
      <c r="T287" s="36">
        <f>SUMIFS(СВЦЭМ!$I$34:$I$777,СВЦЭМ!$A$34:$A$777,$A287,СВЦЭМ!$B$33:$B$776,T$284)+'СЕТ СН'!$F$16</f>
        <v>0</v>
      </c>
      <c r="U287" s="36">
        <f>SUMIFS(СВЦЭМ!$I$34:$I$777,СВЦЭМ!$A$34:$A$777,$A287,СВЦЭМ!$B$33:$B$776,U$284)+'СЕТ СН'!$F$16</f>
        <v>0</v>
      </c>
      <c r="V287" s="36">
        <f>SUMIFS(СВЦЭМ!$I$34:$I$777,СВЦЭМ!$A$34:$A$777,$A287,СВЦЭМ!$B$33:$B$776,V$284)+'СЕТ СН'!$F$16</f>
        <v>0</v>
      </c>
      <c r="W287" s="36">
        <f>SUMIFS(СВЦЭМ!$I$34:$I$777,СВЦЭМ!$A$34:$A$777,$A287,СВЦЭМ!$B$33:$B$776,W$284)+'СЕТ СН'!$F$16</f>
        <v>0</v>
      </c>
      <c r="X287" s="36">
        <f>SUMIFS(СВЦЭМ!$I$34:$I$777,СВЦЭМ!$A$34:$A$777,$A287,СВЦЭМ!$B$33:$B$776,X$284)+'СЕТ СН'!$F$16</f>
        <v>0</v>
      </c>
      <c r="Y287" s="36">
        <f>SUMIFS(СВЦЭМ!$I$34:$I$777,СВЦЭМ!$A$34:$A$777,$A287,СВЦЭМ!$B$33:$B$776,Y$284)+'СЕТ СН'!$F$16</f>
        <v>0</v>
      </c>
    </row>
    <row r="288" spans="1:27" ht="15.75" hidden="1" x14ac:dyDescent="0.2">
      <c r="A288" s="35">
        <f t="shared" si="8"/>
        <v>43865</v>
      </c>
      <c r="B288" s="36">
        <f>SUMIFS(СВЦЭМ!$I$34:$I$777,СВЦЭМ!$A$34:$A$777,$A288,СВЦЭМ!$B$33:$B$776,B$284)+'СЕТ СН'!$F$16</f>
        <v>0</v>
      </c>
      <c r="C288" s="36">
        <f>SUMIFS(СВЦЭМ!$I$34:$I$777,СВЦЭМ!$A$34:$A$777,$A288,СВЦЭМ!$B$33:$B$776,C$284)+'СЕТ СН'!$F$16</f>
        <v>0</v>
      </c>
      <c r="D288" s="36">
        <f>SUMIFS(СВЦЭМ!$I$34:$I$777,СВЦЭМ!$A$34:$A$777,$A288,СВЦЭМ!$B$33:$B$776,D$284)+'СЕТ СН'!$F$16</f>
        <v>0</v>
      </c>
      <c r="E288" s="36">
        <f>SUMIFS(СВЦЭМ!$I$34:$I$777,СВЦЭМ!$A$34:$A$777,$A288,СВЦЭМ!$B$33:$B$776,E$284)+'СЕТ СН'!$F$16</f>
        <v>0</v>
      </c>
      <c r="F288" s="36">
        <f>SUMIFS(СВЦЭМ!$I$34:$I$777,СВЦЭМ!$A$34:$A$777,$A288,СВЦЭМ!$B$33:$B$776,F$284)+'СЕТ СН'!$F$16</f>
        <v>0</v>
      </c>
      <c r="G288" s="36">
        <f>SUMIFS(СВЦЭМ!$I$34:$I$777,СВЦЭМ!$A$34:$A$777,$A288,СВЦЭМ!$B$33:$B$776,G$284)+'СЕТ СН'!$F$16</f>
        <v>0</v>
      </c>
      <c r="H288" s="36">
        <f>SUMIFS(СВЦЭМ!$I$34:$I$777,СВЦЭМ!$A$34:$A$777,$A288,СВЦЭМ!$B$33:$B$776,H$284)+'СЕТ СН'!$F$16</f>
        <v>0</v>
      </c>
      <c r="I288" s="36">
        <f>SUMIFS(СВЦЭМ!$I$34:$I$777,СВЦЭМ!$A$34:$A$777,$A288,СВЦЭМ!$B$33:$B$776,I$284)+'СЕТ СН'!$F$16</f>
        <v>0</v>
      </c>
      <c r="J288" s="36">
        <f>SUMIFS(СВЦЭМ!$I$34:$I$777,СВЦЭМ!$A$34:$A$777,$A288,СВЦЭМ!$B$33:$B$776,J$284)+'СЕТ СН'!$F$16</f>
        <v>0</v>
      </c>
      <c r="K288" s="36">
        <f>SUMIFS(СВЦЭМ!$I$34:$I$777,СВЦЭМ!$A$34:$A$777,$A288,СВЦЭМ!$B$33:$B$776,K$284)+'СЕТ СН'!$F$16</f>
        <v>0</v>
      </c>
      <c r="L288" s="36">
        <f>SUMIFS(СВЦЭМ!$I$34:$I$777,СВЦЭМ!$A$34:$A$777,$A288,СВЦЭМ!$B$33:$B$776,L$284)+'СЕТ СН'!$F$16</f>
        <v>0</v>
      </c>
      <c r="M288" s="36">
        <f>SUMIFS(СВЦЭМ!$I$34:$I$777,СВЦЭМ!$A$34:$A$777,$A288,СВЦЭМ!$B$33:$B$776,M$284)+'СЕТ СН'!$F$16</f>
        <v>0</v>
      </c>
      <c r="N288" s="36">
        <f>SUMIFS(СВЦЭМ!$I$34:$I$777,СВЦЭМ!$A$34:$A$777,$A288,СВЦЭМ!$B$33:$B$776,N$284)+'СЕТ СН'!$F$16</f>
        <v>0</v>
      </c>
      <c r="O288" s="36">
        <f>SUMIFS(СВЦЭМ!$I$34:$I$777,СВЦЭМ!$A$34:$A$777,$A288,СВЦЭМ!$B$33:$B$776,O$284)+'СЕТ СН'!$F$16</f>
        <v>0</v>
      </c>
      <c r="P288" s="36">
        <f>SUMIFS(СВЦЭМ!$I$34:$I$777,СВЦЭМ!$A$34:$A$777,$A288,СВЦЭМ!$B$33:$B$776,P$284)+'СЕТ СН'!$F$16</f>
        <v>0</v>
      </c>
      <c r="Q288" s="36">
        <f>SUMIFS(СВЦЭМ!$I$34:$I$777,СВЦЭМ!$A$34:$A$777,$A288,СВЦЭМ!$B$33:$B$776,Q$284)+'СЕТ СН'!$F$16</f>
        <v>0</v>
      </c>
      <c r="R288" s="36">
        <f>SUMIFS(СВЦЭМ!$I$34:$I$777,СВЦЭМ!$A$34:$A$777,$A288,СВЦЭМ!$B$33:$B$776,R$284)+'СЕТ СН'!$F$16</f>
        <v>0</v>
      </c>
      <c r="S288" s="36">
        <f>SUMIFS(СВЦЭМ!$I$34:$I$777,СВЦЭМ!$A$34:$A$777,$A288,СВЦЭМ!$B$33:$B$776,S$284)+'СЕТ СН'!$F$16</f>
        <v>0</v>
      </c>
      <c r="T288" s="36">
        <f>SUMIFS(СВЦЭМ!$I$34:$I$777,СВЦЭМ!$A$34:$A$777,$A288,СВЦЭМ!$B$33:$B$776,T$284)+'СЕТ СН'!$F$16</f>
        <v>0</v>
      </c>
      <c r="U288" s="36">
        <f>SUMIFS(СВЦЭМ!$I$34:$I$777,СВЦЭМ!$A$34:$A$777,$A288,СВЦЭМ!$B$33:$B$776,U$284)+'СЕТ СН'!$F$16</f>
        <v>0</v>
      </c>
      <c r="V288" s="36">
        <f>SUMIFS(СВЦЭМ!$I$34:$I$777,СВЦЭМ!$A$34:$A$777,$A288,СВЦЭМ!$B$33:$B$776,V$284)+'СЕТ СН'!$F$16</f>
        <v>0</v>
      </c>
      <c r="W288" s="36">
        <f>SUMIFS(СВЦЭМ!$I$34:$I$777,СВЦЭМ!$A$34:$A$777,$A288,СВЦЭМ!$B$33:$B$776,W$284)+'СЕТ СН'!$F$16</f>
        <v>0</v>
      </c>
      <c r="X288" s="36">
        <f>SUMIFS(СВЦЭМ!$I$34:$I$777,СВЦЭМ!$A$34:$A$777,$A288,СВЦЭМ!$B$33:$B$776,X$284)+'СЕТ СН'!$F$16</f>
        <v>0</v>
      </c>
      <c r="Y288" s="36">
        <f>SUMIFS(СВЦЭМ!$I$34:$I$777,СВЦЭМ!$A$34:$A$777,$A288,СВЦЭМ!$B$33:$B$776,Y$284)+'СЕТ СН'!$F$16</f>
        <v>0</v>
      </c>
    </row>
    <row r="289" spans="1:25" ht="15.75" hidden="1" x14ac:dyDescent="0.2">
      <c r="A289" s="35">
        <f t="shared" si="8"/>
        <v>43866</v>
      </c>
      <c r="B289" s="36">
        <f>SUMIFS(СВЦЭМ!$I$34:$I$777,СВЦЭМ!$A$34:$A$777,$A289,СВЦЭМ!$B$33:$B$776,B$284)+'СЕТ СН'!$F$16</f>
        <v>0</v>
      </c>
      <c r="C289" s="36">
        <f>SUMIFS(СВЦЭМ!$I$34:$I$777,СВЦЭМ!$A$34:$A$777,$A289,СВЦЭМ!$B$33:$B$776,C$284)+'СЕТ СН'!$F$16</f>
        <v>0</v>
      </c>
      <c r="D289" s="36">
        <f>SUMIFS(СВЦЭМ!$I$34:$I$777,СВЦЭМ!$A$34:$A$777,$A289,СВЦЭМ!$B$33:$B$776,D$284)+'СЕТ СН'!$F$16</f>
        <v>0</v>
      </c>
      <c r="E289" s="36">
        <f>SUMIFS(СВЦЭМ!$I$34:$I$777,СВЦЭМ!$A$34:$A$777,$A289,СВЦЭМ!$B$33:$B$776,E$284)+'СЕТ СН'!$F$16</f>
        <v>0</v>
      </c>
      <c r="F289" s="36">
        <f>SUMIFS(СВЦЭМ!$I$34:$I$777,СВЦЭМ!$A$34:$A$777,$A289,СВЦЭМ!$B$33:$B$776,F$284)+'СЕТ СН'!$F$16</f>
        <v>0</v>
      </c>
      <c r="G289" s="36">
        <f>SUMIFS(СВЦЭМ!$I$34:$I$777,СВЦЭМ!$A$34:$A$777,$A289,СВЦЭМ!$B$33:$B$776,G$284)+'СЕТ СН'!$F$16</f>
        <v>0</v>
      </c>
      <c r="H289" s="36">
        <f>SUMIFS(СВЦЭМ!$I$34:$I$777,СВЦЭМ!$A$34:$A$777,$A289,СВЦЭМ!$B$33:$B$776,H$284)+'СЕТ СН'!$F$16</f>
        <v>0</v>
      </c>
      <c r="I289" s="36">
        <f>SUMIFS(СВЦЭМ!$I$34:$I$777,СВЦЭМ!$A$34:$A$777,$A289,СВЦЭМ!$B$33:$B$776,I$284)+'СЕТ СН'!$F$16</f>
        <v>0</v>
      </c>
      <c r="J289" s="36">
        <f>SUMIFS(СВЦЭМ!$I$34:$I$777,СВЦЭМ!$A$34:$A$777,$A289,СВЦЭМ!$B$33:$B$776,J$284)+'СЕТ СН'!$F$16</f>
        <v>0</v>
      </c>
      <c r="K289" s="36">
        <f>SUMIFS(СВЦЭМ!$I$34:$I$777,СВЦЭМ!$A$34:$A$777,$A289,СВЦЭМ!$B$33:$B$776,K$284)+'СЕТ СН'!$F$16</f>
        <v>0</v>
      </c>
      <c r="L289" s="36">
        <f>SUMIFS(СВЦЭМ!$I$34:$I$777,СВЦЭМ!$A$34:$A$777,$A289,СВЦЭМ!$B$33:$B$776,L$284)+'СЕТ СН'!$F$16</f>
        <v>0</v>
      </c>
      <c r="M289" s="36">
        <f>SUMIFS(СВЦЭМ!$I$34:$I$777,СВЦЭМ!$A$34:$A$777,$A289,СВЦЭМ!$B$33:$B$776,M$284)+'СЕТ СН'!$F$16</f>
        <v>0</v>
      </c>
      <c r="N289" s="36">
        <f>SUMIFS(СВЦЭМ!$I$34:$I$777,СВЦЭМ!$A$34:$A$777,$A289,СВЦЭМ!$B$33:$B$776,N$284)+'СЕТ СН'!$F$16</f>
        <v>0</v>
      </c>
      <c r="O289" s="36">
        <f>SUMIFS(СВЦЭМ!$I$34:$I$777,СВЦЭМ!$A$34:$A$777,$A289,СВЦЭМ!$B$33:$B$776,O$284)+'СЕТ СН'!$F$16</f>
        <v>0</v>
      </c>
      <c r="P289" s="36">
        <f>SUMIFS(СВЦЭМ!$I$34:$I$777,СВЦЭМ!$A$34:$A$777,$A289,СВЦЭМ!$B$33:$B$776,P$284)+'СЕТ СН'!$F$16</f>
        <v>0</v>
      </c>
      <c r="Q289" s="36">
        <f>SUMIFS(СВЦЭМ!$I$34:$I$777,СВЦЭМ!$A$34:$A$777,$A289,СВЦЭМ!$B$33:$B$776,Q$284)+'СЕТ СН'!$F$16</f>
        <v>0</v>
      </c>
      <c r="R289" s="36">
        <f>SUMIFS(СВЦЭМ!$I$34:$I$777,СВЦЭМ!$A$34:$A$777,$A289,СВЦЭМ!$B$33:$B$776,R$284)+'СЕТ СН'!$F$16</f>
        <v>0</v>
      </c>
      <c r="S289" s="36">
        <f>SUMIFS(СВЦЭМ!$I$34:$I$777,СВЦЭМ!$A$34:$A$777,$A289,СВЦЭМ!$B$33:$B$776,S$284)+'СЕТ СН'!$F$16</f>
        <v>0</v>
      </c>
      <c r="T289" s="36">
        <f>SUMIFS(СВЦЭМ!$I$34:$I$777,СВЦЭМ!$A$34:$A$777,$A289,СВЦЭМ!$B$33:$B$776,T$284)+'СЕТ СН'!$F$16</f>
        <v>0</v>
      </c>
      <c r="U289" s="36">
        <f>SUMIFS(СВЦЭМ!$I$34:$I$777,СВЦЭМ!$A$34:$A$777,$A289,СВЦЭМ!$B$33:$B$776,U$284)+'СЕТ СН'!$F$16</f>
        <v>0</v>
      </c>
      <c r="V289" s="36">
        <f>SUMIFS(СВЦЭМ!$I$34:$I$777,СВЦЭМ!$A$34:$A$777,$A289,СВЦЭМ!$B$33:$B$776,V$284)+'СЕТ СН'!$F$16</f>
        <v>0</v>
      </c>
      <c r="W289" s="36">
        <f>SUMIFS(СВЦЭМ!$I$34:$I$777,СВЦЭМ!$A$34:$A$777,$A289,СВЦЭМ!$B$33:$B$776,W$284)+'СЕТ СН'!$F$16</f>
        <v>0</v>
      </c>
      <c r="X289" s="36">
        <f>SUMIFS(СВЦЭМ!$I$34:$I$777,СВЦЭМ!$A$34:$A$777,$A289,СВЦЭМ!$B$33:$B$776,X$284)+'СЕТ СН'!$F$16</f>
        <v>0</v>
      </c>
      <c r="Y289" s="36">
        <f>SUMIFS(СВЦЭМ!$I$34:$I$777,СВЦЭМ!$A$34:$A$777,$A289,СВЦЭМ!$B$33:$B$776,Y$284)+'СЕТ СН'!$F$16</f>
        <v>0</v>
      </c>
    </row>
    <row r="290" spans="1:25" ht="15.75" hidden="1" x14ac:dyDescent="0.2">
      <c r="A290" s="35">
        <f t="shared" si="8"/>
        <v>43867</v>
      </c>
      <c r="B290" s="36">
        <f>SUMIFS(СВЦЭМ!$I$34:$I$777,СВЦЭМ!$A$34:$A$777,$A290,СВЦЭМ!$B$33:$B$776,B$284)+'СЕТ СН'!$F$16</f>
        <v>0</v>
      </c>
      <c r="C290" s="36">
        <f>SUMIFS(СВЦЭМ!$I$34:$I$777,СВЦЭМ!$A$34:$A$777,$A290,СВЦЭМ!$B$33:$B$776,C$284)+'СЕТ СН'!$F$16</f>
        <v>0</v>
      </c>
      <c r="D290" s="36">
        <f>SUMIFS(СВЦЭМ!$I$34:$I$777,СВЦЭМ!$A$34:$A$777,$A290,СВЦЭМ!$B$33:$B$776,D$284)+'СЕТ СН'!$F$16</f>
        <v>0</v>
      </c>
      <c r="E290" s="36">
        <f>SUMIFS(СВЦЭМ!$I$34:$I$777,СВЦЭМ!$A$34:$A$777,$A290,СВЦЭМ!$B$33:$B$776,E$284)+'СЕТ СН'!$F$16</f>
        <v>0</v>
      </c>
      <c r="F290" s="36">
        <f>SUMIFS(СВЦЭМ!$I$34:$I$777,СВЦЭМ!$A$34:$A$777,$A290,СВЦЭМ!$B$33:$B$776,F$284)+'СЕТ СН'!$F$16</f>
        <v>0</v>
      </c>
      <c r="G290" s="36">
        <f>SUMIFS(СВЦЭМ!$I$34:$I$777,СВЦЭМ!$A$34:$A$777,$A290,СВЦЭМ!$B$33:$B$776,G$284)+'СЕТ СН'!$F$16</f>
        <v>0</v>
      </c>
      <c r="H290" s="36">
        <f>SUMIFS(СВЦЭМ!$I$34:$I$777,СВЦЭМ!$A$34:$A$777,$A290,СВЦЭМ!$B$33:$B$776,H$284)+'СЕТ СН'!$F$16</f>
        <v>0</v>
      </c>
      <c r="I290" s="36">
        <f>SUMIFS(СВЦЭМ!$I$34:$I$777,СВЦЭМ!$A$34:$A$777,$A290,СВЦЭМ!$B$33:$B$776,I$284)+'СЕТ СН'!$F$16</f>
        <v>0</v>
      </c>
      <c r="J290" s="36">
        <f>SUMIFS(СВЦЭМ!$I$34:$I$777,СВЦЭМ!$A$34:$A$777,$A290,СВЦЭМ!$B$33:$B$776,J$284)+'СЕТ СН'!$F$16</f>
        <v>0</v>
      </c>
      <c r="K290" s="36">
        <f>SUMIFS(СВЦЭМ!$I$34:$I$777,СВЦЭМ!$A$34:$A$777,$A290,СВЦЭМ!$B$33:$B$776,K$284)+'СЕТ СН'!$F$16</f>
        <v>0</v>
      </c>
      <c r="L290" s="36">
        <f>SUMIFS(СВЦЭМ!$I$34:$I$777,СВЦЭМ!$A$34:$A$777,$A290,СВЦЭМ!$B$33:$B$776,L$284)+'СЕТ СН'!$F$16</f>
        <v>0</v>
      </c>
      <c r="M290" s="36">
        <f>SUMIFS(СВЦЭМ!$I$34:$I$777,СВЦЭМ!$A$34:$A$777,$A290,СВЦЭМ!$B$33:$B$776,M$284)+'СЕТ СН'!$F$16</f>
        <v>0</v>
      </c>
      <c r="N290" s="36">
        <f>SUMIFS(СВЦЭМ!$I$34:$I$777,СВЦЭМ!$A$34:$A$777,$A290,СВЦЭМ!$B$33:$B$776,N$284)+'СЕТ СН'!$F$16</f>
        <v>0</v>
      </c>
      <c r="O290" s="36">
        <f>SUMIFS(СВЦЭМ!$I$34:$I$777,СВЦЭМ!$A$34:$A$777,$A290,СВЦЭМ!$B$33:$B$776,O$284)+'СЕТ СН'!$F$16</f>
        <v>0</v>
      </c>
      <c r="P290" s="36">
        <f>SUMIFS(СВЦЭМ!$I$34:$I$777,СВЦЭМ!$A$34:$A$777,$A290,СВЦЭМ!$B$33:$B$776,P$284)+'СЕТ СН'!$F$16</f>
        <v>0</v>
      </c>
      <c r="Q290" s="36">
        <f>SUMIFS(СВЦЭМ!$I$34:$I$777,СВЦЭМ!$A$34:$A$777,$A290,СВЦЭМ!$B$33:$B$776,Q$284)+'СЕТ СН'!$F$16</f>
        <v>0</v>
      </c>
      <c r="R290" s="36">
        <f>SUMIFS(СВЦЭМ!$I$34:$I$777,СВЦЭМ!$A$34:$A$777,$A290,СВЦЭМ!$B$33:$B$776,R$284)+'СЕТ СН'!$F$16</f>
        <v>0</v>
      </c>
      <c r="S290" s="36">
        <f>SUMIFS(СВЦЭМ!$I$34:$I$777,СВЦЭМ!$A$34:$A$777,$A290,СВЦЭМ!$B$33:$B$776,S$284)+'СЕТ СН'!$F$16</f>
        <v>0</v>
      </c>
      <c r="T290" s="36">
        <f>SUMIFS(СВЦЭМ!$I$34:$I$777,СВЦЭМ!$A$34:$A$777,$A290,СВЦЭМ!$B$33:$B$776,T$284)+'СЕТ СН'!$F$16</f>
        <v>0</v>
      </c>
      <c r="U290" s="36">
        <f>SUMIFS(СВЦЭМ!$I$34:$I$777,СВЦЭМ!$A$34:$A$777,$A290,СВЦЭМ!$B$33:$B$776,U$284)+'СЕТ СН'!$F$16</f>
        <v>0</v>
      </c>
      <c r="V290" s="36">
        <f>SUMIFS(СВЦЭМ!$I$34:$I$777,СВЦЭМ!$A$34:$A$777,$A290,СВЦЭМ!$B$33:$B$776,V$284)+'СЕТ СН'!$F$16</f>
        <v>0</v>
      </c>
      <c r="W290" s="36">
        <f>SUMIFS(СВЦЭМ!$I$34:$I$777,СВЦЭМ!$A$34:$A$777,$A290,СВЦЭМ!$B$33:$B$776,W$284)+'СЕТ СН'!$F$16</f>
        <v>0</v>
      </c>
      <c r="X290" s="36">
        <f>SUMIFS(СВЦЭМ!$I$34:$I$777,СВЦЭМ!$A$34:$A$777,$A290,СВЦЭМ!$B$33:$B$776,X$284)+'СЕТ СН'!$F$16</f>
        <v>0</v>
      </c>
      <c r="Y290" s="36">
        <f>SUMIFS(СВЦЭМ!$I$34:$I$777,СВЦЭМ!$A$34:$A$777,$A290,СВЦЭМ!$B$33:$B$776,Y$284)+'СЕТ СН'!$F$16</f>
        <v>0</v>
      </c>
    </row>
    <row r="291" spans="1:25" ht="15.75" hidden="1" x14ac:dyDescent="0.2">
      <c r="A291" s="35">
        <f t="shared" si="8"/>
        <v>43868</v>
      </c>
      <c r="B291" s="36">
        <f>SUMIFS(СВЦЭМ!$I$34:$I$777,СВЦЭМ!$A$34:$A$777,$A291,СВЦЭМ!$B$33:$B$776,B$284)+'СЕТ СН'!$F$16</f>
        <v>0</v>
      </c>
      <c r="C291" s="36">
        <f>SUMIFS(СВЦЭМ!$I$34:$I$777,СВЦЭМ!$A$34:$A$777,$A291,СВЦЭМ!$B$33:$B$776,C$284)+'СЕТ СН'!$F$16</f>
        <v>0</v>
      </c>
      <c r="D291" s="36">
        <f>SUMIFS(СВЦЭМ!$I$34:$I$777,СВЦЭМ!$A$34:$A$777,$A291,СВЦЭМ!$B$33:$B$776,D$284)+'СЕТ СН'!$F$16</f>
        <v>0</v>
      </c>
      <c r="E291" s="36">
        <f>SUMIFS(СВЦЭМ!$I$34:$I$777,СВЦЭМ!$A$34:$A$777,$A291,СВЦЭМ!$B$33:$B$776,E$284)+'СЕТ СН'!$F$16</f>
        <v>0</v>
      </c>
      <c r="F291" s="36">
        <f>SUMIFS(СВЦЭМ!$I$34:$I$777,СВЦЭМ!$A$34:$A$777,$A291,СВЦЭМ!$B$33:$B$776,F$284)+'СЕТ СН'!$F$16</f>
        <v>0</v>
      </c>
      <c r="G291" s="36">
        <f>SUMIFS(СВЦЭМ!$I$34:$I$777,СВЦЭМ!$A$34:$A$777,$A291,СВЦЭМ!$B$33:$B$776,G$284)+'СЕТ СН'!$F$16</f>
        <v>0</v>
      </c>
      <c r="H291" s="36">
        <f>SUMIFS(СВЦЭМ!$I$34:$I$777,СВЦЭМ!$A$34:$A$777,$A291,СВЦЭМ!$B$33:$B$776,H$284)+'СЕТ СН'!$F$16</f>
        <v>0</v>
      </c>
      <c r="I291" s="36">
        <f>SUMIFS(СВЦЭМ!$I$34:$I$777,СВЦЭМ!$A$34:$A$777,$A291,СВЦЭМ!$B$33:$B$776,I$284)+'СЕТ СН'!$F$16</f>
        <v>0</v>
      </c>
      <c r="J291" s="36">
        <f>SUMIFS(СВЦЭМ!$I$34:$I$777,СВЦЭМ!$A$34:$A$777,$A291,СВЦЭМ!$B$33:$B$776,J$284)+'СЕТ СН'!$F$16</f>
        <v>0</v>
      </c>
      <c r="K291" s="36">
        <f>SUMIFS(СВЦЭМ!$I$34:$I$777,СВЦЭМ!$A$34:$A$777,$A291,СВЦЭМ!$B$33:$B$776,K$284)+'СЕТ СН'!$F$16</f>
        <v>0</v>
      </c>
      <c r="L291" s="36">
        <f>SUMIFS(СВЦЭМ!$I$34:$I$777,СВЦЭМ!$A$34:$A$777,$A291,СВЦЭМ!$B$33:$B$776,L$284)+'СЕТ СН'!$F$16</f>
        <v>0</v>
      </c>
      <c r="M291" s="36">
        <f>SUMIFS(СВЦЭМ!$I$34:$I$777,СВЦЭМ!$A$34:$A$777,$A291,СВЦЭМ!$B$33:$B$776,M$284)+'СЕТ СН'!$F$16</f>
        <v>0</v>
      </c>
      <c r="N291" s="36">
        <f>SUMIFS(СВЦЭМ!$I$34:$I$777,СВЦЭМ!$A$34:$A$777,$A291,СВЦЭМ!$B$33:$B$776,N$284)+'СЕТ СН'!$F$16</f>
        <v>0</v>
      </c>
      <c r="O291" s="36">
        <f>SUMIFS(СВЦЭМ!$I$34:$I$777,СВЦЭМ!$A$34:$A$777,$A291,СВЦЭМ!$B$33:$B$776,O$284)+'СЕТ СН'!$F$16</f>
        <v>0</v>
      </c>
      <c r="P291" s="36">
        <f>SUMIFS(СВЦЭМ!$I$34:$I$777,СВЦЭМ!$A$34:$A$777,$A291,СВЦЭМ!$B$33:$B$776,P$284)+'СЕТ СН'!$F$16</f>
        <v>0</v>
      </c>
      <c r="Q291" s="36">
        <f>SUMIFS(СВЦЭМ!$I$34:$I$777,СВЦЭМ!$A$34:$A$777,$A291,СВЦЭМ!$B$33:$B$776,Q$284)+'СЕТ СН'!$F$16</f>
        <v>0</v>
      </c>
      <c r="R291" s="36">
        <f>SUMIFS(СВЦЭМ!$I$34:$I$777,СВЦЭМ!$A$34:$A$777,$A291,СВЦЭМ!$B$33:$B$776,R$284)+'СЕТ СН'!$F$16</f>
        <v>0</v>
      </c>
      <c r="S291" s="36">
        <f>SUMIFS(СВЦЭМ!$I$34:$I$777,СВЦЭМ!$A$34:$A$777,$A291,СВЦЭМ!$B$33:$B$776,S$284)+'СЕТ СН'!$F$16</f>
        <v>0</v>
      </c>
      <c r="T291" s="36">
        <f>SUMIFS(СВЦЭМ!$I$34:$I$777,СВЦЭМ!$A$34:$A$777,$A291,СВЦЭМ!$B$33:$B$776,T$284)+'СЕТ СН'!$F$16</f>
        <v>0</v>
      </c>
      <c r="U291" s="36">
        <f>SUMIFS(СВЦЭМ!$I$34:$I$777,СВЦЭМ!$A$34:$A$777,$A291,СВЦЭМ!$B$33:$B$776,U$284)+'СЕТ СН'!$F$16</f>
        <v>0</v>
      </c>
      <c r="V291" s="36">
        <f>SUMIFS(СВЦЭМ!$I$34:$I$777,СВЦЭМ!$A$34:$A$777,$A291,СВЦЭМ!$B$33:$B$776,V$284)+'СЕТ СН'!$F$16</f>
        <v>0</v>
      </c>
      <c r="W291" s="36">
        <f>SUMIFS(СВЦЭМ!$I$34:$I$777,СВЦЭМ!$A$34:$A$777,$A291,СВЦЭМ!$B$33:$B$776,W$284)+'СЕТ СН'!$F$16</f>
        <v>0</v>
      </c>
      <c r="X291" s="36">
        <f>SUMIFS(СВЦЭМ!$I$34:$I$777,СВЦЭМ!$A$34:$A$777,$A291,СВЦЭМ!$B$33:$B$776,X$284)+'СЕТ СН'!$F$16</f>
        <v>0</v>
      </c>
      <c r="Y291" s="36">
        <f>SUMIFS(СВЦЭМ!$I$34:$I$777,СВЦЭМ!$A$34:$A$777,$A291,СВЦЭМ!$B$33:$B$776,Y$284)+'СЕТ СН'!$F$16</f>
        <v>0</v>
      </c>
    </row>
    <row r="292" spans="1:25" ht="15.75" hidden="1" x14ac:dyDescent="0.2">
      <c r="A292" s="35">
        <f t="shared" si="8"/>
        <v>43869</v>
      </c>
      <c r="B292" s="36">
        <f>SUMIFS(СВЦЭМ!$I$34:$I$777,СВЦЭМ!$A$34:$A$777,$A292,СВЦЭМ!$B$33:$B$776,B$284)+'СЕТ СН'!$F$16</f>
        <v>0</v>
      </c>
      <c r="C292" s="36">
        <f>SUMIFS(СВЦЭМ!$I$34:$I$777,СВЦЭМ!$A$34:$A$777,$A292,СВЦЭМ!$B$33:$B$776,C$284)+'СЕТ СН'!$F$16</f>
        <v>0</v>
      </c>
      <c r="D292" s="36">
        <f>SUMIFS(СВЦЭМ!$I$34:$I$777,СВЦЭМ!$A$34:$A$777,$A292,СВЦЭМ!$B$33:$B$776,D$284)+'СЕТ СН'!$F$16</f>
        <v>0</v>
      </c>
      <c r="E292" s="36">
        <f>SUMIFS(СВЦЭМ!$I$34:$I$777,СВЦЭМ!$A$34:$A$777,$A292,СВЦЭМ!$B$33:$B$776,E$284)+'СЕТ СН'!$F$16</f>
        <v>0</v>
      </c>
      <c r="F292" s="36">
        <f>SUMIFS(СВЦЭМ!$I$34:$I$777,СВЦЭМ!$A$34:$A$777,$A292,СВЦЭМ!$B$33:$B$776,F$284)+'СЕТ СН'!$F$16</f>
        <v>0</v>
      </c>
      <c r="G292" s="36">
        <f>SUMIFS(СВЦЭМ!$I$34:$I$777,СВЦЭМ!$A$34:$A$777,$A292,СВЦЭМ!$B$33:$B$776,G$284)+'СЕТ СН'!$F$16</f>
        <v>0</v>
      </c>
      <c r="H292" s="36">
        <f>SUMIFS(СВЦЭМ!$I$34:$I$777,СВЦЭМ!$A$34:$A$777,$A292,СВЦЭМ!$B$33:$B$776,H$284)+'СЕТ СН'!$F$16</f>
        <v>0</v>
      </c>
      <c r="I292" s="36">
        <f>SUMIFS(СВЦЭМ!$I$34:$I$777,СВЦЭМ!$A$34:$A$777,$A292,СВЦЭМ!$B$33:$B$776,I$284)+'СЕТ СН'!$F$16</f>
        <v>0</v>
      </c>
      <c r="J292" s="36">
        <f>SUMIFS(СВЦЭМ!$I$34:$I$777,СВЦЭМ!$A$34:$A$777,$A292,СВЦЭМ!$B$33:$B$776,J$284)+'СЕТ СН'!$F$16</f>
        <v>0</v>
      </c>
      <c r="K292" s="36">
        <f>SUMIFS(СВЦЭМ!$I$34:$I$777,СВЦЭМ!$A$34:$A$777,$A292,СВЦЭМ!$B$33:$B$776,K$284)+'СЕТ СН'!$F$16</f>
        <v>0</v>
      </c>
      <c r="L292" s="36">
        <f>SUMIFS(СВЦЭМ!$I$34:$I$777,СВЦЭМ!$A$34:$A$777,$A292,СВЦЭМ!$B$33:$B$776,L$284)+'СЕТ СН'!$F$16</f>
        <v>0</v>
      </c>
      <c r="M292" s="36">
        <f>SUMIFS(СВЦЭМ!$I$34:$I$777,СВЦЭМ!$A$34:$A$777,$A292,СВЦЭМ!$B$33:$B$776,M$284)+'СЕТ СН'!$F$16</f>
        <v>0</v>
      </c>
      <c r="N292" s="36">
        <f>SUMIFS(СВЦЭМ!$I$34:$I$777,СВЦЭМ!$A$34:$A$777,$A292,СВЦЭМ!$B$33:$B$776,N$284)+'СЕТ СН'!$F$16</f>
        <v>0</v>
      </c>
      <c r="O292" s="36">
        <f>SUMIFS(СВЦЭМ!$I$34:$I$777,СВЦЭМ!$A$34:$A$777,$A292,СВЦЭМ!$B$33:$B$776,O$284)+'СЕТ СН'!$F$16</f>
        <v>0</v>
      </c>
      <c r="P292" s="36">
        <f>SUMIFS(СВЦЭМ!$I$34:$I$777,СВЦЭМ!$A$34:$A$777,$A292,СВЦЭМ!$B$33:$B$776,P$284)+'СЕТ СН'!$F$16</f>
        <v>0</v>
      </c>
      <c r="Q292" s="36">
        <f>SUMIFS(СВЦЭМ!$I$34:$I$777,СВЦЭМ!$A$34:$A$777,$A292,СВЦЭМ!$B$33:$B$776,Q$284)+'СЕТ СН'!$F$16</f>
        <v>0</v>
      </c>
      <c r="R292" s="36">
        <f>SUMIFS(СВЦЭМ!$I$34:$I$777,СВЦЭМ!$A$34:$A$777,$A292,СВЦЭМ!$B$33:$B$776,R$284)+'СЕТ СН'!$F$16</f>
        <v>0</v>
      </c>
      <c r="S292" s="36">
        <f>SUMIFS(СВЦЭМ!$I$34:$I$777,СВЦЭМ!$A$34:$A$777,$A292,СВЦЭМ!$B$33:$B$776,S$284)+'СЕТ СН'!$F$16</f>
        <v>0</v>
      </c>
      <c r="T292" s="36">
        <f>SUMIFS(СВЦЭМ!$I$34:$I$777,СВЦЭМ!$A$34:$A$777,$A292,СВЦЭМ!$B$33:$B$776,T$284)+'СЕТ СН'!$F$16</f>
        <v>0</v>
      </c>
      <c r="U292" s="36">
        <f>SUMIFS(СВЦЭМ!$I$34:$I$777,СВЦЭМ!$A$34:$A$777,$A292,СВЦЭМ!$B$33:$B$776,U$284)+'СЕТ СН'!$F$16</f>
        <v>0</v>
      </c>
      <c r="V292" s="36">
        <f>SUMIFS(СВЦЭМ!$I$34:$I$777,СВЦЭМ!$A$34:$A$777,$A292,СВЦЭМ!$B$33:$B$776,V$284)+'СЕТ СН'!$F$16</f>
        <v>0</v>
      </c>
      <c r="W292" s="36">
        <f>SUMIFS(СВЦЭМ!$I$34:$I$777,СВЦЭМ!$A$34:$A$777,$A292,СВЦЭМ!$B$33:$B$776,W$284)+'СЕТ СН'!$F$16</f>
        <v>0</v>
      </c>
      <c r="X292" s="36">
        <f>SUMIFS(СВЦЭМ!$I$34:$I$777,СВЦЭМ!$A$34:$A$777,$A292,СВЦЭМ!$B$33:$B$776,X$284)+'СЕТ СН'!$F$16</f>
        <v>0</v>
      </c>
      <c r="Y292" s="36">
        <f>SUMIFS(СВЦЭМ!$I$34:$I$777,СВЦЭМ!$A$34:$A$777,$A292,СВЦЭМ!$B$33:$B$776,Y$284)+'СЕТ СН'!$F$16</f>
        <v>0</v>
      </c>
    </row>
    <row r="293" spans="1:25" ht="15.75" hidden="1" x14ac:dyDescent="0.2">
      <c r="A293" s="35">
        <f t="shared" si="8"/>
        <v>43870</v>
      </c>
      <c r="B293" s="36">
        <f>SUMIFS(СВЦЭМ!$I$34:$I$777,СВЦЭМ!$A$34:$A$777,$A293,СВЦЭМ!$B$33:$B$776,B$284)+'СЕТ СН'!$F$16</f>
        <v>0</v>
      </c>
      <c r="C293" s="36">
        <f>SUMIFS(СВЦЭМ!$I$34:$I$777,СВЦЭМ!$A$34:$A$777,$A293,СВЦЭМ!$B$33:$B$776,C$284)+'СЕТ СН'!$F$16</f>
        <v>0</v>
      </c>
      <c r="D293" s="36">
        <f>SUMIFS(СВЦЭМ!$I$34:$I$777,СВЦЭМ!$A$34:$A$777,$A293,СВЦЭМ!$B$33:$B$776,D$284)+'СЕТ СН'!$F$16</f>
        <v>0</v>
      </c>
      <c r="E293" s="36">
        <f>SUMIFS(СВЦЭМ!$I$34:$I$777,СВЦЭМ!$A$34:$A$777,$A293,СВЦЭМ!$B$33:$B$776,E$284)+'СЕТ СН'!$F$16</f>
        <v>0</v>
      </c>
      <c r="F293" s="36">
        <f>SUMIFS(СВЦЭМ!$I$34:$I$777,СВЦЭМ!$A$34:$A$777,$A293,СВЦЭМ!$B$33:$B$776,F$284)+'СЕТ СН'!$F$16</f>
        <v>0</v>
      </c>
      <c r="G293" s="36">
        <f>SUMIFS(СВЦЭМ!$I$34:$I$777,СВЦЭМ!$A$34:$A$777,$A293,СВЦЭМ!$B$33:$B$776,G$284)+'СЕТ СН'!$F$16</f>
        <v>0</v>
      </c>
      <c r="H293" s="36">
        <f>SUMIFS(СВЦЭМ!$I$34:$I$777,СВЦЭМ!$A$34:$A$777,$A293,СВЦЭМ!$B$33:$B$776,H$284)+'СЕТ СН'!$F$16</f>
        <v>0</v>
      </c>
      <c r="I293" s="36">
        <f>SUMIFS(СВЦЭМ!$I$34:$I$777,СВЦЭМ!$A$34:$A$777,$A293,СВЦЭМ!$B$33:$B$776,I$284)+'СЕТ СН'!$F$16</f>
        <v>0</v>
      </c>
      <c r="J293" s="36">
        <f>SUMIFS(СВЦЭМ!$I$34:$I$777,СВЦЭМ!$A$34:$A$777,$A293,СВЦЭМ!$B$33:$B$776,J$284)+'СЕТ СН'!$F$16</f>
        <v>0</v>
      </c>
      <c r="K293" s="36">
        <f>SUMIFS(СВЦЭМ!$I$34:$I$777,СВЦЭМ!$A$34:$A$777,$A293,СВЦЭМ!$B$33:$B$776,K$284)+'СЕТ СН'!$F$16</f>
        <v>0</v>
      </c>
      <c r="L293" s="36">
        <f>SUMIFS(СВЦЭМ!$I$34:$I$777,СВЦЭМ!$A$34:$A$777,$A293,СВЦЭМ!$B$33:$B$776,L$284)+'СЕТ СН'!$F$16</f>
        <v>0</v>
      </c>
      <c r="M293" s="36">
        <f>SUMIFS(СВЦЭМ!$I$34:$I$777,СВЦЭМ!$A$34:$A$777,$A293,СВЦЭМ!$B$33:$B$776,M$284)+'СЕТ СН'!$F$16</f>
        <v>0</v>
      </c>
      <c r="N293" s="36">
        <f>SUMIFS(СВЦЭМ!$I$34:$I$777,СВЦЭМ!$A$34:$A$777,$A293,СВЦЭМ!$B$33:$B$776,N$284)+'СЕТ СН'!$F$16</f>
        <v>0</v>
      </c>
      <c r="O293" s="36">
        <f>SUMIFS(СВЦЭМ!$I$34:$I$777,СВЦЭМ!$A$34:$A$777,$A293,СВЦЭМ!$B$33:$B$776,O$284)+'СЕТ СН'!$F$16</f>
        <v>0</v>
      </c>
      <c r="P293" s="36">
        <f>SUMIFS(СВЦЭМ!$I$34:$I$777,СВЦЭМ!$A$34:$A$777,$A293,СВЦЭМ!$B$33:$B$776,P$284)+'СЕТ СН'!$F$16</f>
        <v>0</v>
      </c>
      <c r="Q293" s="36">
        <f>SUMIFS(СВЦЭМ!$I$34:$I$777,СВЦЭМ!$A$34:$A$777,$A293,СВЦЭМ!$B$33:$B$776,Q$284)+'СЕТ СН'!$F$16</f>
        <v>0</v>
      </c>
      <c r="R293" s="36">
        <f>SUMIFS(СВЦЭМ!$I$34:$I$777,СВЦЭМ!$A$34:$A$777,$A293,СВЦЭМ!$B$33:$B$776,R$284)+'СЕТ СН'!$F$16</f>
        <v>0</v>
      </c>
      <c r="S293" s="36">
        <f>SUMIFS(СВЦЭМ!$I$34:$I$777,СВЦЭМ!$A$34:$A$777,$A293,СВЦЭМ!$B$33:$B$776,S$284)+'СЕТ СН'!$F$16</f>
        <v>0</v>
      </c>
      <c r="T293" s="36">
        <f>SUMIFS(СВЦЭМ!$I$34:$I$777,СВЦЭМ!$A$34:$A$777,$A293,СВЦЭМ!$B$33:$B$776,T$284)+'СЕТ СН'!$F$16</f>
        <v>0</v>
      </c>
      <c r="U293" s="36">
        <f>SUMIFS(СВЦЭМ!$I$34:$I$777,СВЦЭМ!$A$34:$A$777,$A293,СВЦЭМ!$B$33:$B$776,U$284)+'СЕТ СН'!$F$16</f>
        <v>0</v>
      </c>
      <c r="V293" s="36">
        <f>SUMIFS(СВЦЭМ!$I$34:$I$777,СВЦЭМ!$A$34:$A$777,$A293,СВЦЭМ!$B$33:$B$776,V$284)+'СЕТ СН'!$F$16</f>
        <v>0</v>
      </c>
      <c r="W293" s="36">
        <f>SUMIFS(СВЦЭМ!$I$34:$I$777,СВЦЭМ!$A$34:$A$777,$A293,СВЦЭМ!$B$33:$B$776,W$284)+'СЕТ СН'!$F$16</f>
        <v>0</v>
      </c>
      <c r="X293" s="36">
        <f>SUMIFS(СВЦЭМ!$I$34:$I$777,СВЦЭМ!$A$34:$A$777,$A293,СВЦЭМ!$B$33:$B$776,X$284)+'СЕТ СН'!$F$16</f>
        <v>0</v>
      </c>
      <c r="Y293" s="36">
        <f>SUMIFS(СВЦЭМ!$I$34:$I$777,СВЦЭМ!$A$34:$A$777,$A293,СВЦЭМ!$B$33:$B$776,Y$284)+'СЕТ СН'!$F$16</f>
        <v>0</v>
      </c>
    </row>
    <row r="294" spans="1:25" ht="15.75" hidden="1" x14ac:dyDescent="0.2">
      <c r="A294" s="35">
        <f t="shared" si="8"/>
        <v>43871</v>
      </c>
      <c r="B294" s="36">
        <f>SUMIFS(СВЦЭМ!$I$34:$I$777,СВЦЭМ!$A$34:$A$777,$A294,СВЦЭМ!$B$33:$B$776,B$284)+'СЕТ СН'!$F$16</f>
        <v>0</v>
      </c>
      <c r="C294" s="36">
        <f>SUMIFS(СВЦЭМ!$I$34:$I$777,СВЦЭМ!$A$34:$A$777,$A294,СВЦЭМ!$B$33:$B$776,C$284)+'СЕТ СН'!$F$16</f>
        <v>0</v>
      </c>
      <c r="D294" s="36">
        <f>SUMIFS(СВЦЭМ!$I$34:$I$777,СВЦЭМ!$A$34:$A$777,$A294,СВЦЭМ!$B$33:$B$776,D$284)+'СЕТ СН'!$F$16</f>
        <v>0</v>
      </c>
      <c r="E294" s="36">
        <f>SUMIFS(СВЦЭМ!$I$34:$I$777,СВЦЭМ!$A$34:$A$777,$A294,СВЦЭМ!$B$33:$B$776,E$284)+'СЕТ СН'!$F$16</f>
        <v>0</v>
      </c>
      <c r="F294" s="36">
        <f>SUMIFS(СВЦЭМ!$I$34:$I$777,СВЦЭМ!$A$34:$A$777,$A294,СВЦЭМ!$B$33:$B$776,F$284)+'СЕТ СН'!$F$16</f>
        <v>0</v>
      </c>
      <c r="G294" s="36">
        <f>SUMIFS(СВЦЭМ!$I$34:$I$777,СВЦЭМ!$A$34:$A$777,$A294,СВЦЭМ!$B$33:$B$776,G$284)+'СЕТ СН'!$F$16</f>
        <v>0</v>
      </c>
      <c r="H294" s="36">
        <f>SUMIFS(СВЦЭМ!$I$34:$I$777,СВЦЭМ!$A$34:$A$777,$A294,СВЦЭМ!$B$33:$B$776,H$284)+'СЕТ СН'!$F$16</f>
        <v>0</v>
      </c>
      <c r="I294" s="36">
        <f>SUMIFS(СВЦЭМ!$I$34:$I$777,СВЦЭМ!$A$34:$A$777,$A294,СВЦЭМ!$B$33:$B$776,I$284)+'СЕТ СН'!$F$16</f>
        <v>0</v>
      </c>
      <c r="J294" s="36">
        <f>SUMIFS(СВЦЭМ!$I$34:$I$777,СВЦЭМ!$A$34:$A$777,$A294,СВЦЭМ!$B$33:$B$776,J$284)+'СЕТ СН'!$F$16</f>
        <v>0</v>
      </c>
      <c r="K294" s="36">
        <f>SUMIFS(СВЦЭМ!$I$34:$I$777,СВЦЭМ!$A$34:$A$777,$A294,СВЦЭМ!$B$33:$B$776,K$284)+'СЕТ СН'!$F$16</f>
        <v>0</v>
      </c>
      <c r="L294" s="36">
        <f>SUMIFS(СВЦЭМ!$I$34:$I$777,СВЦЭМ!$A$34:$A$777,$A294,СВЦЭМ!$B$33:$B$776,L$284)+'СЕТ СН'!$F$16</f>
        <v>0</v>
      </c>
      <c r="M294" s="36">
        <f>SUMIFS(СВЦЭМ!$I$34:$I$777,СВЦЭМ!$A$34:$A$777,$A294,СВЦЭМ!$B$33:$B$776,M$284)+'СЕТ СН'!$F$16</f>
        <v>0</v>
      </c>
      <c r="N294" s="36">
        <f>SUMIFS(СВЦЭМ!$I$34:$I$777,СВЦЭМ!$A$34:$A$777,$A294,СВЦЭМ!$B$33:$B$776,N$284)+'СЕТ СН'!$F$16</f>
        <v>0</v>
      </c>
      <c r="O294" s="36">
        <f>SUMIFS(СВЦЭМ!$I$34:$I$777,СВЦЭМ!$A$34:$A$777,$A294,СВЦЭМ!$B$33:$B$776,O$284)+'СЕТ СН'!$F$16</f>
        <v>0</v>
      </c>
      <c r="P294" s="36">
        <f>SUMIFS(СВЦЭМ!$I$34:$I$777,СВЦЭМ!$A$34:$A$777,$A294,СВЦЭМ!$B$33:$B$776,P$284)+'СЕТ СН'!$F$16</f>
        <v>0</v>
      </c>
      <c r="Q294" s="36">
        <f>SUMIFS(СВЦЭМ!$I$34:$I$777,СВЦЭМ!$A$34:$A$777,$A294,СВЦЭМ!$B$33:$B$776,Q$284)+'СЕТ СН'!$F$16</f>
        <v>0</v>
      </c>
      <c r="R294" s="36">
        <f>SUMIFS(СВЦЭМ!$I$34:$I$777,СВЦЭМ!$A$34:$A$777,$A294,СВЦЭМ!$B$33:$B$776,R$284)+'СЕТ СН'!$F$16</f>
        <v>0</v>
      </c>
      <c r="S294" s="36">
        <f>SUMIFS(СВЦЭМ!$I$34:$I$777,СВЦЭМ!$A$34:$A$777,$A294,СВЦЭМ!$B$33:$B$776,S$284)+'СЕТ СН'!$F$16</f>
        <v>0</v>
      </c>
      <c r="T294" s="36">
        <f>SUMIFS(СВЦЭМ!$I$34:$I$777,СВЦЭМ!$A$34:$A$777,$A294,СВЦЭМ!$B$33:$B$776,T$284)+'СЕТ СН'!$F$16</f>
        <v>0</v>
      </c>
      <c r="U294" s="36">
        <f>SUMIFS(СВЦЭМ!$I$34:$I$777,СВЦЭМ!$A$34:$A$777,$A294,СВЦЭМ!$B$33:$B$776,U$284)+'СЕТ СН'!$F$16</f>
        <v>0</v>
      </c>
      <c r="V294" s="36">
        <f>SUMIFS(СВЦЭМ!$I$34:$I$777,СВЦЭМ!$A$34:$A$777,$A294,СВЦЭМ!$B$33:$B$776,V$284)+'СЕТ СН'!$F$16</f>
        <v>0</v>
      </c>
      <c r="W294" s="36">
        <f>SUMIFS(СВЦЭМ!$I$34:$I$777,СВЦЭМ!$A$34:$A$777,$A294,СВЦЭМ!$B$33:$B$776,W$284)+'СЕТ СН'!$F$16</f>
        <v>0</v>
      </c>
      <c r="X294" s="36">
        <f>SUMIFS(СВЦЭМ!$I$34:$I$777,СВЦЭМ!$A$34:$A$777,$A294,СВЦЭМ!$B$33:$B$776,X$284)+'СЕТ СН'!$F$16</f>
        <v>0</v>
      </c>
      <c r="Y294" s="36">
        <f>SUMIFS(СВЦЭМ!$I$34:$I$777,СВЦЭМ!$A$34:$A$777,$A294,СВЦЭМ!$B$33:$B$776,Y$284)+'СЕТ СН'!$F$16</f>
        <v>0</v>
      </c>
    </row>
    <row r="295" spans="1:25" ht="15.75" hidden="1" x14ac:dyDescent="0.2">
      <c r="A295" s="35">
        <f t="shared" si="8"/>
        <v>43872</v>
      </c>
      <c r="B295" s="36">
        <f>SUMIFS(СВЦЭМ!$I$34:$I$777,СВЦЭМ!$A$34:$A$777,$A295,СВЦЭМ!$B$33:$B$776,B$284)+'СЕТ СН'!$F$16</f>
        <v>0</v>
      </c>
      <c r="C295" s="36">
        <f>SUMIFS(СВЦЭМ!$I$34:$I$777,СВЦЭМ!$A$34:$A$777,$A295,СВЦЭМ!$B$33:$B$776,C$284)+'СЕТ СН'!$F$16</f>
        <v>0</v>
      </c>
      <c r="D295" s="36">
        <f>SUMIFS(СВЦЭМ!$I$34:$I$777,СВЦЭМ!$A$34:$A$777,$A295,СВЦЭМ!$B$33:$B$776,D$284)+'СЕТ СН'!$F$16</f>
        <v>0</v>
      </c>
      <c r="E295" s="36">
        <f>SUMIFS(СВЦЭМ!$I$34:$I$777,СВЦЭМ!$A$34:$A$777,$A295,СВЦЭМ!$B$33:$B$776,E$284)+'СЕТ СН'!$F$16</f>
        <v>0</v>
      </c>
      <c r="F295" s="36">
        <f>SUMIFS(СВЦЭМ!$I$34:$I$777,СВЦЭМ!$A$34:$A$777,$A295,СВЦЭМ!$B$33:$B$776,F$284)+'СЕТ СН'!$F$16</f>
        <v>0</v>
      </c>
      <c r="G295" s="36">
        <f>SUMIFS(СВЦЭМ!$I$34:$I$777,СВЦЭМ!$A$34:$A$777,$A295,СВЦЭМ!$B$33:$B$776,G$284)+'СЕТ СН'!$F$16</f>
        <v>0</v>
      </c>
      <c r="H295" s="36">
        <f>SUMIFS(СВЦЭМ!$I$34:$I$777,СВЦЭМ!$A$34:$A$777,$A295,СВЦЭМ!$B$33:$B$776,H$284)+'СЕТ СН'!$F$16</f>
        <v>0</v>
      </c>
      <c r="I295" s="36">
        <f>SUMIFS(СВЦЭМ!$I$34:$I$777,СВЦЭМ!$A$34:$A$777,$A295,СВЦЭМ!$B$33:$B$776,I$284)+'СЕТ СН'!$F$16</f>
        <v>0</v>
      </c>
      <c r="J295" s="36">
        <f>SUMIFS(СВЦЭМ!$I$34:$I$777,СВЦЭМ!$A$34:$A$777,$A295,СВЦЭМ!$B$33:$B$776,J$284)+'СЕТ СН'!$F$16</f>
        <v>0</v>
      </c>
      <c r="K295" s="36">
        <f>SUMIFS(СВЦЭМ!$I$34:$I$777,СВЦЭМ!$A$34:$A$777,$A295,СВЦЭМ!$B$33:$B$776,K$284)+'СЕТ СН'!$F$16</f>
        <v>0</v>
      </c>
      <c r="L295" s="36">
        <f>SUMIFS(СВЦЭМ!$I$34:$I$777,СВЦЭМ!$A$34:$A$777,$A295,СВЦЭМ!$B$33:$B$776,L$284)+'СЕТ СН'!$F$16</f>
        <v>0</v>
      </c>
      <c r="M295" s="36">
        <f>SUMIFS(СВЦЭМ!$I$34:$I$777,СВЦЭМ!$A$34:$A$777,$A295,СВЦЭМ!$B$33:$B$776,M$284)+'СЕТ СН'!$F$16</f>
        <v>0</v>
      </c>
      <c r="N295" s="36">
        <f>SUMIFS(СВЦЭМ!$I$34:$I$777,СВЦЭМ!$A$34:$A$777,$A295,СВЦЭМ!$B$33:$B$776,N$284)+'СЕТ СН'!$F$16</f>
        <v>0</v>
      </c>
      <c r="O295" s="36">
        <f>SUMIFS(СВЦЭМ!$I$34:$I$777,СВЦЭМ!$A$34:$A$777,$A295,СВЦЭМ!$B$33:$B$776,O$284)+'СЕТ СН'!$F$16</f>
        <v>0</v>
      </c>
      <c r="P295" s="36">
        <f>SUMIFS(СВЦЭМ!$I$34:$I$777,СВЦЭМ!$A$34:$A$777,$A295,СВЦЭМ!$B$33:$B$776,P$284)+'СЕТ СН'!$F$16</f>
        <v>0</v>
      </c>
      <c r="Q295" s="36">
        <f>SUMIFS(СВЦЭМ!$I$34:$I$777,СВЦЭМ!$A$34:$A$777,$A295,СВЦЭМ!$B$33:$B$776,Q$284)+'СЕТ СН'!$F$16</f>
        <v>0</v>
      </c>
      <c r="R295" s="36">
        <f>SUMIFS(СВЦЭМ!$I$34:$I$777,СВЦЭМ!$A$34:$A$777,$A295,СВЦЭМ!$B$33:$B$776,R$284)+'СЕТ СН'!$F$16</f>
        <v>0</v>
      </c>
      <c r="S295" s="36">
        <f>SUMIFS(СВЦЭМ!$I$34:$I$777,СВЦЭМ!$A$34:$A$777,$A295,СВЦЭМ!$B$33:$B$776,S$284)+'СЕТ СН'!$F$16</f>
        <v>0</v>
      </c>
      <c r="T295" s="36">
        <f>SUMIFS(СВЦЭМ!$I$34:$I$777,СВЦЭМ!$A$34:$A$777,$A295,СВЦЭМ!$B$33:$B$776,T$284)+'СЕТ СН'!$F$16</f>
        <v>0</v>
      </c>
      <c r="U295" s="36">
        <f>SUMIFS(СВЦЭМ!$I$34:$I$777,СВЦЭМ!$A$34:$A$777,$A295,СВЦЭМ!$B$33:$B$776,U$284)+'СЕТ СН'!$F$16</f>
        <v>0</v>
      </c>
      <c r="V295" s="36">
        <f>SUMIFS(СВЦЭМ!$I$34:$I$777,СВЦЭМ!$A$34:$A$777,$A295,СВЦЭМ!$B$33:$B$776,V$284)+'СЕТ СН'!$F$16</f>
        <v>0</v>
      </c>
      <c r="W295" s="36">
        <f>SUMIFS(СВЦЭМ!$I$34:$I$777,СВЦЭМ!$A$34:$A$777,$A295,СВЦЭМ!$B$33:$B$776,W$284)+'СЕТ СН'!$F$16</f>
        <v>0</v>
      </c>
      <c r="X295" s="36">
        <f>SUMIFS(СВЦЭМ!$I$34:$I$777,СВЦЭМ!$A$34:$A$777,$A295,СВЦЭМ!$B$33:$B$776,X$284)+'СЕТ СН'!$F$16</f>
        <v>0</v>
      </c>
      <c r="Y295" s="36">
        <f>SUMIFS(СВЦЭМ!$I$34:$I$777,СВЦЭМ!$A$34:$A$777,$A295,СВЦЭМ!$B$33:$B$776,Y$284)+'СЕТ СН'!$F$16</f>
        <v>0</v>
      </c>
    </row>
    <row r="296" spans="1:25" ht="15.75" hidden="1" x14ac:dyDescent="0.2">
      <c r="A296" s="35">
        <f t="shared" si="8"/>
        <v>43873</v>
      </c>
      <c r="B296" s="36">
        <f>SUMIFS(СВЦЭМ!$I$34:$I$777,СВЦЭМ!$A$34:$A$777,$A296,СВЦЭМ!$B$33:$B$776,B$284)+'СЕТ СН'!$F$16</f>
        <v>0</v>
      </c>
      <c r="C296" s="36">
        <f>SUMIFS(СВЦЭМ!$I$34:$I$777,СВЦЭМ!$A$34:$A$777,$A296,СВЦЭМ!$B$33:$B$776,C$284)+'СЕТ СН'!$F$16</f>
        <v>0</v>
      </c>
      <c r="D296" s="36">
        <f>SUMIFS(СВЦЭМ!$I$34:$I$777,СВЦЭМ!$A$34:$A$777,$A296,СВЦЭМ!$B$33:$B$776,D$284)+'СЕТ СН'!$F$16</f>
        <v>0</v>
      </c>
      <c r="E296" s="36">
        <f>SUMIFS(СВЦЭМ!$I$34:$I$777,СВЦЭМ!$A$34:$A$777,$A296,СВЦЭМ!$B$33:$B$776,E$284)+'СЕТ СН'!$F$16</f>
        <v>0</v>
      </c>
      <c r="F296" s="36">
        <f>SUMIFS(СВЦЭМ!$I$34:$I$777,СВЦЭМ!$A$34:$A$777,$A296,СВЦЭМ!$B$33:$B$776,F$284)+'СЕТ СН'!$F$16</f>
        <v>0</v>
      </c>
      <c r="G296" s="36">
        <f>SUMIFS(СВЦЭМ!$I$34:$I$777,СВЦЭМ!$A$34:$A$777,$A296,СВЦЭМ!$B$33:$B$776,G$284)+'СЕТ СН'!$F$16</f>
        <v>0</v>
      </c>
      <c r="H296" s="36">
        <f>SUMIFS(СВЦЭМ!$I$34:$I$777,СВЦЭМ!$A$34:$A$777,$A296,СВЦЭМ!$B$33:$B$776,H$284)+'СЕТ СН'!$F$16</f>
        <v>0</v>
      </c>
      <c r="I296" s="36">
        <f>SUMIFS(СВЦЭМ!$I$34:$I$777,СВЦЭМ!$A$34:$A$777,$A296,СВЦЭМ!$B$33:$B$776,I$284)+'СЕТ СН'!$F$16</f>
        <v>0</v>
      </c>
      <c r="J296" s="36">
        <f>SUMIFS(СВЦЭМ!$I$34:$I$777,СВЦЭМ!$A$34:$A$777,$A296,СВЦЭМ!$B$33:$B$776,J$284)+'СЕТ СН'!$F$16</f>
        <v>0</v>
      </c>
      <c r="K296" s="36">
        <f>SUMIFS(СВЦЭМ!$I$34:$I$777,СВЦЭМ!$A$34:$A$777,$A296,СВЦЭМ!$B$33:$B$776,K$284)+'СЕТ СН'!$F$16</f>
        <v>0</v>
      </c>
      <c r="L296" s="36">
        <f>SUMIFS(СВЦЭМ!$I$34:$I$777,СВЦЭМ!$A$34:$A$777,$A296,СВЦЭМ!$B$33:$B$776,L$284)+'СЕТ СН'!$F$16</f>
        <v>0</v>
      </c>
      <c r="M296" s="36">
        <f>SUMIFS(СВЦЭМ!$I$34:$I$777,СВЦЭМ!$A$34:$A$777,$A296,СВЦЭМ!$B$33:$B$776,M$284)+'СЕТ СН'!$F$16</f>
        <v>0</v>
      </c>
      <c r="N296" s="36">
        <f>SUMIFS(СВЦЭМ!$I$34:$I$777,СВЦЭМ!$A$34:$A$777,$A296,СВЦЭМ!$B$33:$B$776,N$284)+'СЕТ СН'!$F$16</f>
        <v>0</v>
      </c>
      <c r="O296" s="36">
        <f>SUMIFS(СВЦЭМ!$I$34:$I$777,СВЦЭМ!$A$34:$A$777,$A296,СВЦЭМ!$B$33:$B$776,O$284)+'СЕТ СН'!$F$16</f>
        <v>0</v>
      </c>
      <c r="P296" s="36">
        <f>SUMIFS(СВЦЭМ!$I$34:$I$777,СВЦЭМ!$A$34:$A$777,$A296,СВЦЭМ!$B$33:$B$776,P$284)+'СЕТ СН'!$F$16</f>
        <v>0</v>
      </c>
      <c r="Q296" s="36">
        <f>SUMIFS(СВЦЭМ!$I$34:$I$777,СВЦЭМ!$A$34:$A$777,$A296,СВЦЭМ!$B$33:$B$776,Q$284)+'СЕТ СН'!$F$16</f>
        <v>0</v>
      </c>
      <c r="R296" s="36">
        <f>SUMIFS(СВЦЭМ!$I$34:$I$777,СВЦЭМ!$A$34:$A$777,$A296,СВЦЭМ!$B$33:$B$776,R$284)+'СЕТ СН'!$F$16</f>
        <v>0</v>
      </c>
      <c r="S296" s="36">
        <f>SUMIFS(СВЦЭМ!$I$34:$I$777,СВЦЭМ!$A$34:$A$777,$A296,СВЦЭМ!$B$33:$B$776,S$284)+'СЕТ СН'!$F$16</f>
        <v>0</v>
      </c>
      <c r="T296" s="36">
        <f>SUMIFS(СВЦЭМ!$I$34:$I$777,СВЦЭМ!$A$34:$A$777,$A296,СВЦЭМ!$B$33:$B$776,T$284)+'СЕТ СН'!$F$16</f>
        <v>0</v>
      </c>
      <c r="U296" s="36">
        <f>SUMIFS(СВЦЭМ!$I$34:$I$777,СВЦЭМ!$A$34:$A$777,$A296,СВЦЭМ!$B$33:$B$776,U$284)+'СЕТ СН'!$F$16</f>
        <v>0</v>
      </c>
      <c r="V296" s="36">
        <f>SUMIFS(СВЦЭМ!$I$34:$I$777,СВЦЭМ!$A$34:$A$777,$A296,СВЦЭМ!$B$33:$B$776,V$284)+'СЕТ СН'!$F$16</f>
        <v>0</v>
      </c>
      <c r="W296" s="36">
        <f>SUMIFS(СВЦЭМ!$I$34:$I$777,СВЦЭМ!$A$34:$A$777,$A296,СВЦЭМ!$B$33:$B$776,W$284)+'СЕТ СН'!$F$16</f>
        <v>0</v>
      </c>
      <c r="X296" s="36">
        <f>SUMIFS(СВЦЭМ!$I$34:$I$777,СВЦЭМ!$A$34:$A$777,$A296,СВЦЭМ!$B$33:$B$776,X$284)+'СЕТ СН'!$F$16</f>
        <v>0</v>
      </c>
      <c r="Y296" s="36">
        <f>SUMIFS(СВЦЭМ!$I$34:$I$777,СВЦЭМ!$A$34:$A$777,$A296,СВЦЭМ!$B$33:$B$776,Y$284)+'СЕТ СН'!$F$16</f>
        <v>0</v>
      </c>
    </row>
    <row r="297" spans="1:25" ht="15.75" hidden="1" x14ac:dyDescent="0.2">
      <c r="A297" s="35">
        <f t="shared" si="8"/>
        <v>43874</v>
      </c>
      <c r="B297" s="36">
        <f>SUMIFS(СВЦЭМ!$I$34:$I$777,СВЦЭМ!$A$34:$A$777,$A297,СВЦЭМ!$B$33:$B$776,B$284)+'СЕТ СН'!$F$16</f>
        <v>0</v>
      </c>
      <c r="C297" s="36">
        <f>SUMIFS(СВЦЭМ!$I$34:$I$777,СВЦЭМ!$A$34:$A$777,$A297,СВЦЭМ!$B$33:$B$776,C$284)+'СЕТ СН'!$F$16</f>
        <v>0</v>
      </c>
      <c r="D297" s="36">
        <f>SUMIFS(СВЦЭМ!$I$34:$I$777,СВЦЭМ!$A$34:$A$777,$A297,СВЦЭМ!$B$33:$B$776,D$284)+'СЕТ СН'!$F$16</f>
        <v>0</v>
      </c>
      <c r="E297" s="36">
        <f>SUMIFS(СВЦЭМ!$I$34:$I$777,СВЦЭМ!$A$34:$A$777,$A297,СВЦЭМ!$B$33:$B$776,E$284)+'СЕТ СН'!$F$16</f>
        <v>0</v>
      </c>
      <c r="F297" s="36">
        <f>SUMIFS(СВЦЭМ!$I$34:$I$777,СВЦЭМ!$A$34:$A$777,$A297,СВЦЭМ!$B$33:$B$776,F$284)+'СЕТ СН'!$F$16</f>
        <v>0</v>
      </c>
      <c r="G297" s="36">
        <f>SUMIFS(СВЦЭМ!$I$34:$I$777,СВЦЭМ!$A$34:$A$777,$A297,СВЦЭМ!$B$33:$B$776,G$284)+'СЕТ СН'!$F$16</f>
        <v>0</v>
      </c>
      <c r="H297" s="36">
        <f>SUMIFS(СВЦЭМ!$I$34:$I$777,СВЦЭМ!$A$34:$A$777,$A297,СВЦЭМ!$B$33:$B$776,H$284)+'СЕТ СН'!$F$16</f>
        <v>0</v>
      </c>
      <c r="I297" s="36">
        <f>SUMIFS(СВЦЭМ!$I$34:$I$777,СВЦЭМ!$A$34:$A$777,$A297,СВЦЭМ!$B$33:$B$776,I$284)+'СЕТ СН'!$F$16</f>
        <v>0</v>
      </c>
      <c r="J297" s="36">
        <f>SUMIFS(СВЦЭМ!$I$34:$I$777,СВЦЭМ!$A$34:$A$777,$A297,СВЦЭМ!$B$33:$B$776,J$284)+'СЕТ СН'!$F$16</f>
        <v>0</v>
      </c>
      <c r="K297" s="36">
        <f>SUMIFS(СВЦЭМ!$I$34:$I$777,СВЦЭМ!$A$34:$A$777,$A297,СВЦЭМ!$B$33:$B$776,K$284)+'СЕТ СН'!$F$16</f>
        <v>0</v>
      </c>
      <c r="L297" s="36">
        <f>SUMIFS(СВЦЭМ!$I$34:$I$777,СВЦЭМ!$A$34:$A$777,$A297,СВЦЭМ!$B$33:$B$776,L$284)+'СЕТ СН'!$F$16</f>
        <v>0</v>
      </c>
      <c r="M297" s="36">
        <f>SUMIFS(СВЦЭМ!$I$34:$I$777,СВЦЭМ!$A$34:$A$777,$A297,СВЦЭМ!$B$33:$B$776,M$284)+'СЕТ СН'!$F$16</f>
        <v>0</v>
      </c>
      <c r="N297" s="36">
        <f>SUMIFS(СВЦЭМ!$I$34:$I$777,СВЦЭМ!$A$34:$A$777,$A297,СВЦЭМ!$B$33:$B$776,N$284)+'СЕТ СН'!$F$16</f>
        <v>0</v>
      </c>
      <c r="O297" s="36">
        <f>SUMIFS(СВЦЭМ!$I$34:$I$777,СВЦЭМ!$A$34:$A$777,$A297,СВЦЭМ!$B$33:$B$776,O$284)+'СЕТ СН'!$F$16</f>
        <v>0</v>
      </c>
      <c r="P297" s="36">
        <f>SUMIFS(СВЦЭМ!$I$34:$I$777,СВЦЭМ!$A$34:$A$777,$A297,СВЦЭМ!$B$33:$B$776,P$284)+'СЕТ СН'!$F$16</f>
        <v>0</v>
      </c>
      <c r="Q297" s="36">
        <f>SUMIFS(СВЦЭМ!$I$34:$I$777,СВЦЭМ!$A$34:$A$777,$A297,СВЦЭМ!$B$33:$B$776,Q$284)+'СЕТ СН'!$F$16</f>
        <v>0</v>
      </c>
      <c r="R297" s="36">
        <f>SUMIFS(СВЦЭМ!$I$34:$I$777,СВЦЭМ!$A$34:$A$777,$A297,СВЦЭМ!$B$33:$B$776,R$284)+'СЕТ СН'!$F$16</f>
        <v>0</v>
      </c>
      <c r="S297" s="36">
        <f>SUMIFS(СВЦЭМ!$I$34:$I$777,СВЦЭМ!$A$34:$A$777,$A297,СВЦЭМ!$B$33:$B$776,S$284)+'СЕТ СН'!$F$16</f>
        <v>0</v>
      </c>
      <c r="T297" s="36">
        <f>SUMIFS(СВЦЭМ!$I$34:$I$777,СВЦЭМ!$A$34:$A$777,$A297,СВЦЭМ!$B$33:$B$776,T$284)+'СЕТ СН'!$F$16</f>
        <v>0</v>
      </c>
      <c r="U297" s="36">
        <f>SUMIFS(СВЦЭМ!$I$34:$I$777,СВЦЭМ!$A$34:$A$777,$A297,СВЦЭМ!$B$33:$B$776,U$284)+'СЕТ СН'!$F$16</f>
        <v>0</v>
      </c>
      <c r="V297" s="36">
        <f>SUMIFS(СВЦЭМ!$I$34:$I$777,СВЦЭМ!$A$34:$A$777,$A297,СВЦЭМ!$B$33:$B$776,V$284)+'СЕТ СН'!$F$16</f>
        <v>0</v>
      </c>
      <c r="W297" s="36">
        <f>SUMIFS(СВЦЭМ!$I$34:$I$777,СВЦЭМ!$A$34:$A$777,$A297,СВЦЭМ!$B$33:$B$776,W$284)+'СЕТ СН'!$F$16</f>
        <v>0</v>
      </c>
      <c r="X297" s="36">
        <f>SUMIFS(СВЦЭМ!$I$34:$I$777,СВЦЭМ!$A$34:$A$777,$A297,СВЦЭМ!$B$33:$B$776,X$284)+'СЕТ СН'!$F$16</f>
        <v>0</v>
      </c>
      <c r="Y297" s="36">
        <f>SUMIFS(СВЦЭМ!$I$34:$I$777,СВЦЭМ!$A$34:$A$777,$A297,СВЦЭМ!$B$33:$B$776,Y$284)+'СЕТ СН'!$F$16</f>
        <v>0</v>
      </c>
    </row>
    <row r="298" spans="1:25" ht="15.75" hidden="1" x14ac:dyDescent="0.2">
      <c r="A298" s="35">
        <f t="shared" si="8"/>
        <v>43875</v>
      </c>
      <c r="B298" s="36">
        <f>SUMIFS(СВЦЭМ!$I$34:$I$777,СВЦЭМ!$A$34:$A$777,$A298,СВЦЭМ!$B$33:$B$776,B$284)+'СЕТ СН'!$F$16</f>
        <v>0</v>
      </c>
      <c r="C298" s="36">
        <f>SUMIFS(СВЦЭМ!$I$34:$I$777,СВЦЭМ!$A$34:$A$777,$A298,СВЦЭМ!$B$33:$B$776,C$284)+'СЕТ СН'!$F$16</f>
        <v>0</v>
      </c>
      <c r="D298" s="36">
        <f>SUMIFS(СВЦЭМ!$I$34:$I$777,СВЦЭМ!$A$34:$A$777,$A298,СВЦЭМ!$B$33:$B$776,D$284)+'СЕТ СН'!$F$16</f>
        <v>0</v>
      </c>
      <c r="E298" s="36">
        <f>SUMIFS(СВЦЭМ!$I$34:$I$777,СВЦЭМ!$A$34:$A$777,$A298,СВЦЭМ!$B$33:$B$776,E$284)+'СЕТ СН'!$F$16</f>
        <v>0</v>
      </c>
      <c r="F298" s="36">
        <f>SUMIFS(СВЦЭМ!$I$34:$I$777,СВЦЭМ!$A$34:$A$777,$A298,СВЦЭМ!$B$33:$B$776,F$284)+'СЕТ СН'!$F$16</f>
        <v>0</v>
      </c>
      <c r="G298" s="36">
        <f>SUMIFS(СВЦЭМ!$I$34:$I$777,СВЦЭМ!$A$34:$A$777,$A298,СВЦЭМ!$B$33:$B$776,G$284)+'СЕТ СН'!$F$16</f>
        <v>0</v>
      </c>
      <c r="H298" s="36">
        <f>SUMIFS(СВЦЭМ!$I$34:$I$777,СВЦЭМ!$A$34:$A$777,$A298,СВЦЭМ!$B$33:$B$776,H$284)+'СЕТ СН'!$F$16</f>
        <v>0</v>
      </c>
      <c r="I298" s="36">
        <f>SUMIFS(СВЦЭМ!$I$34:$I$777,СВЦЭМ!$A$34:$A$777,$A298,СВЦЭМ!$B$33:$B$776,I$284)+'СЕТ СН'!$F$16</f>
        <v>0</v>
      </c>
      <c r="J298" s="36">
        <f>SUMIFS(СВЦЭМ!$I$34:$I$777,СВЦЭМ!$A$34:$A$777,$A298,СВЦЭМ!$B$33:$B$776,J$284)+'СЕТ СН'!$F$16</f>
        <v>0</v>
      </c>
      <c r="K298" s="36">
        <f>SUMIFS(СВЦЭМ!$I$34:$I$777,СВЦЭМ!$A$34:$A$777,$A298,СВЦЭМ!$B$33:$B$776,K$284)+'СЕТ СН'!$F$16</f>
        <v>0</v>
      </c>
      <c r="L298" s="36">
        <f>SUMIFS(СВЦЭМ!$I$34:$I$777,СВЦЭМ!$A$34:$A$777,$A298,СВЦЭМ!$B$33:$B$776,L$284)+'СЕТ СН'!$F$16</f>
        <v>0</v>
      </c>
      <c r="M298" s="36">
        <f>SUMIFS(СВЦЭМ!$I$34:$I$777,СВЦЭМ!$A$34:$A$777,$A298,СВЦЭМ!$B$33:$B$776,M$284)+'СЕТ СН'!$F$16</f>
        <v>0</v>
      </c>
      <c r="N298" s="36">
        <f>SUMIFS(СВЦЭМ!$I$34:$I$777,СВЦЭМ!$A$34:$A$777,$A298,СВЦЭМ!$B$33:$B$776,N$284)+'СЕТ СН'!$F$16</f>
        <v>0</v>
      </c>
      <c r="O298" s="36">
        <f>SUMIFS(СВЦЭМ!$I$34:$I$777,СВЦЭМ!$A$34:$A$777,$A298,СВЦЭМ!$B$33:$B$776,O$284)+'СЕТ СН'!$F$16</f>
        <v>0</v>
      </c>
      <c r="P298" s="36">
        <f>SUMIFS(СВЦЭМ!$I$34:$I$777,СВЦЭМ!$A$34:$A$777,$A298,СВЦЭМ!$B$33:$B$776,P$284)+'СЕТ СН'!$F$16</f>
        <v>0</v>
      </c>
      <c r="Q298" s="36">
        <f>SUMIFS(СВЦЭМ!$I$34:$I$777,СВЦЭМ!$A$34:$A$777,$A298,СВЦЭМ!$B$33:$B$776,Q$284)+'СЕТ СН'!$F$16</f>
        <v>0</v>
      </c>
      <c r="R298" s="36">
        <f>SUMIFS(СВЦЭМ!$I$34:$I$777,СВЦЭМ!$A$34:$A$777,$A298,СВЦЭМ!$B$33:$B$776,R$284)+'СЕТ СН'!$F$16</f>
        <v>0</v>
      </c>
      <c r="S298" s="36">
        <f>SUMIFS(СВЦЭМ!$I$34:$I$777,СВЦЭМ!$A$34:$A$777,$A298,СВЦЭМ!$B$33:$B$776,S$284)+'СЕТ СН'!$F$16</f>
        <v>0</v>
      </c>
      <c r="T298" s="36">
        <f>SUMIFS(СВЦЭМ!$I$34:$I$777,СВЦЭМ!$A$34:$A$777,$A298,СВЦЭМ!$B$33:$B$776,T$284)+'СЕТ СН'!$F$16</f>
        <v>0</v>
      </c>
      <c r="U298" s="36">
        <f>SUMIFS(СВЦЭМ!$I$34:$I$777,СВЦЭМ!$A$34:$A$777,$A298,СВЦЭМ!$B$33:$B$776,U$284)+'СЕТ СН'!$F$16</f>
        <v>0</v>
      </c>
      <c r="V298" s="36">
        <f>SUMIFS(СВЦЭМ!$I$34:$I$777,СВЦЭМ!$A$34:$A$777,$A298,СВЦЭМ!$B$33:$B$776,V$284)+'СЕТ СН'!$F$16</f>
        <v>0</v>
      </c>
      <c r="W298" s="36">
        <f>SUMIFS(СВЦЭМ!$I$34:$I$777,СВЦЭМ!$A$34:$A$777,$A298,СВЦЭМ!$B$33:$B$776,W$284)+'СЕТ СН'!$F$16</f>
        <v>0</v>
      </c>
      <c r="X298" s="36">
        <f>SUMIFS(СВЦЭМ!$I$34:$I$777,СВЦЭМ!$A$34:$A$777,$A298,СВЦЭМ!$B$33:$B$776,X$284)+'СЕТ СН'!$F$16</f>
        <v>0</v>
      </c>
      <c r="Y298" s="36">
        <f>SUMIFS(СВЦЭМ!$I$34:$I$777,СВЦЭМ!$A$34:$A$777,$A298,СВЦЭМ!$B$33:$B$776,Y$284)+'СЕТ СН'!$F$16</f>
        <v>0</v>
      </c>
    </row>
    <row r="299" spans="1:25" ht="15.75" hidden="1" x14ac:dyDescent="0.2">
      <c r="A299" s="35">
        <f t="shared" si="8"/>
        <v>43876</v>
      </c>
      <c r="B299" s="36">
        <f>SUMIFS(СВЦЭМ!$I$34:$I$777,СВЦЭМ!$A$34:$A$777,$A299,СВЦЭМ!$B$33:$B$776,B$284)+'СЕТ СН'!$F$16</f>
        <v>0</v>
      </c>
      <c r="C299" s="36">
        <f>SUMIFS(СВЦЭМ!$I$34:$I$777,СВЦЭМ!$A$34:$A$777,$A299,СВЦЭМ!$B$33:$B$776,C$284)+'СЕТ СН'!$F$16</f>
        <v>0</v>
      </c>
      <c r="D299" s="36">
        <f>SUMIFS(СВЦЭМ!$I$34:$I$777,СВЦЭМ!$A$34:$A$777,$A299,СВЦЭМ!$B$33:$B$776,D$284)+'СЕТ СН'!$F$16</f>
        <v>0</v>
      </c>
      <c r="E299" s="36">
        <f>SUMIFS(СВЦЭМ!$I$34:$I$777,СВЦЭМ!$A$34:$A$777,$A299,СВЦЭМ!$B$33:$B$776,E$284)+'СЕТ СН'!$F$16</f>
        <v>0</v>
      </c>
      <c r="F299" s="36">
        <f>SUMIFS(СВЦЭМ!$I$34:$I$777,СВЦЭМ!$A$34:$A$777,$A299,СВЦЭМ!$B$33:$B$776,F$284)+'СЕТ СН'!$F$16</f>
        <v>0</v>
      </c>
      <c r="G299" s="36">
        <f>SUMIFS(СВЦЭМ!$I$34:$I$777,СВЦЭМ!$A$34:$A$777,$A299,СВЦЭМ!$B$33:$B$776,G$284)+'СЕТ СН'!$F$16</f>
        <v>0</v>
      </c>
      <c r="H299" s="36">
        <f>SUMIFS(СВЦЭМ!$I$34:$I$777,СВЦЭМ!$A$34:$A$777,$A299,СВЦЭМ!$B$33:$B$776,H$284)+'СЕТ СН'!$F$16</f>
        <v>0</v>
      </c>
      <c r="I299" s="36">
        <f>SUMIFS(СВЦЭМ!$I$34:$I$777,СВЦЭМ!$A$34:$A$777,$A299,СВЦЭМ!$B$33:$B$776,I$284)+'СЕТ СН'!$F$16</f>
        <v>0</v>
      </c>
      <c r="J299" s="36">
        <f>SUMIFS(СВЦЭМ!$I$34:$I$777,СВЦЭМ!$A$34:$A$777,$A299,СВЦЭМ!$B$33:$B$776,J$284)+'СЕТ СН'!$F$16</f>
        <v>0</v>
      </c>
      <c r="K299" s="36">
        <f>SUMIFS(СВЦЭМ!$I$34:$I$777,СВЦЭМ!$A$34:$A$777,$A299,СВЦЭМ!$B$33:$B$776,K$284)+'СЕТ СН'!$F$16</f>
        <v>0</v>
      </c>
      <c r="L299" s="36">
        <f>SUMIFS(СВЦЭМ!$I$34:$I$777,СВЦЭМ!$A$34:$A$777,$A299,СВЦЭМ!$B$33:$B$776,L$284)+'СЕТ СН'!$F$16</f>
        <v>0</v>
      </c>
      <c r="M299" s="36">
        <f>SUMIFS(СВЦЭМ!$I$34:$I$777,СВЦЭМ!$A$34:$A$777,$A299,СВЦЭМ!$B$33:$B$776,M$284)+'СЕТ СН'!$F$16</f>
        <v>0</v>
      </c>
      <c r="N299" s="36">
        <f>SUMIFS(СВЦЭМ!$I$34:$I$777,СВЦЭМ!$A$34:$A$777,$A299,СВЦЭМ!$B$33:$B$776,N$284)+'СЕТ СН'!$F$16</f>
        <v>0</v>
      </c>
      <c r="O299" s="36">
        <f>SUMIFS(СВЦЭМ!$I$34:$I$777,СВЦЭМ!$A$34:$A$777,$A299,СВЦЭМ!$B$33:$B$776,O$284)+'СЕТ СН'!$F$16</f>
        <v>0</v>
      </c>
      <c r="P299" s="36">
        <f>SUMIFS(СВЦЭМ!$I$34:$I$777,СВЦЭМ!$A$34:$A$777,$A299,СВЦЭМ!$B$33:$B$776,P$284)+'СЕТ СН'!$F$16</f>
        <v>0</v>
      </c>
      <c r="Q299" s="36">
        <f>SUMIFS(СВЦЭМ!$I$34:$I$777,СВЦЭМ!$A$34:$A$777,$A299,СВЦЭМ!$B$33:$B$776,Q$284)+'СЕТ СН'!$F$16</f>
        <v>0</v>
      </c>
      <c r="R299" s="36">
        <f>SUMIFS(СВЦЭМ!$I$34:$I$777,СВЦЭМ!$A$34:$A$777,$A299,СВЦЭМ!$B$33:$B$776,R$284)+'СЕТ СН'!$F$16</f>
        <v>0</v>
      </c>
      <c r="S299" s="36">
        <f>SUMIFS(СВЦЭМ!$I$34:$I$777,СВЦЭМ!$A$34:$A$777,$A299,СВЦЭМ!$B$33:$B$776,S$284)+'СЕТ СН'!$F$16</f>
        <v>0</v>
      </c>
      <c r="T299" s="36">
        <f>SUMIFS(СВЦЭМ!$I$34:$I$777,СВЦЭМ!$A$34:$A$777,$A299,СВЦЭМ!$B$33:$B$776,T$284)+'СЕТ СН'!$F$16</f>
        <v>0</v>
      </c>
      <c r="U299" s="36">
        <f>SUMIFS(СВЦЭМ!$I$34:$I$777,СВЦЭМ!$A$34:$A$777,$A299,СВЦЭМ!$B$33:$B$776,U$284)+'СЕТ СН'!$F$16</f>
        <v>0</v>
      </c>
      <c r="V299" s="36">
        <f>SUMIFS(СВЦЭМ!$I$34:$I$777,СВЦЭМ!$A$34:$A$777,$A299,СВЦЭМ!$B$33:$B$776,V$284)+'СЕТ СН'!$F$16</f>
        <v>0</v>
      </c>
      <c r="W299" s="36">
        <f>SUMIFS(СВЦЭМ!$I$34:$I$777,СВЦЭМ!$A$34:$A$777,$A299,СВЦЭМ!$B$33:$B$776,W$284)+'СЕТ СН'!$F$16</f>
        <v>0</v>
      </c>
      <c r="X299" s="36">
        <f>SUMIFS(СВЦЭМ!$I$34:$I$777,СВЦЭМ!$A$34:$A$777,$A299,СВЦЭМ!$B$33:$B$776,X$284)+'СЕТ СН'!$F$16</f>
        <v>0</v>
      </c>
      <c r="Y299" s="36">
        <f>SUMIFS(СВЦЭМ!$I$34:$I$777,СВЦЭМ!$A$34:$A$777,$A299,СВЦЭМ!$B$33:$B$776,Y$284)+'СЕТ СН'!$F$16</f>
        <v>0</v>
      </c>
    </row>
    <row r="300" spans="1:25" ht="15.75" hidden="1" x14ac:dyDescent="0.2">
      <c r="A300" s="35">
        <f t="shared" si="8"/>
        <v>43877</v>
      </c>
      <c r="B300" s="36">
        <f>SUMIFS(СВЦЭМ!$I$34:$I$777,СВЦЭМ!$A$34:$A$777,$A300,СВЦЭМ!$B$33:$B$776,B$284)+'СЕТ СН'!$F$16</f>
        <v>0</v>
      </c>
      <c r="C300" s="36">
        <f>SUMIFS(СВЦЭМ!$I$34:$I$777,СВЦЭМ!$A$34:$A$777,$A300,СВЦЭМ!$B$33:$B$776,C$284)+'СЕТ СН'!$F$16</f>
        <v>0</v>
      </c>
      <c r="D300" s="36">
        <f>SUMIFS(СВЦЭМ!$I$34:$I$777,СВЦЭМ!$A$34:$A$777,$A300,СВЦЭМ!$B$33:$B$776,D$284)+'СЕТ СН'!$F$16</f>
        <v>0</v>
      </c>
      <c r="E300" s="36">
        <f>SUMIFS(СВЦЭМ!$I$34:$I$777,СВЦЭМ!$A$34:$A$777,$A300,СВЦЭМ!$B$33:$B$776,E$284)+'СЕТ СН'!$F$16</f>
        <v>0</v>
      </c>
      <c r="F300" s="36">
        <f>SUMIFS(СВЦЭМ!$I$34:$I$777,СВЦЭМ!$A$34:$A$777,$A300,СВЦЭМ!$B$33:$B$776,F$284)+'СЕТ СН'!$F$16</f>
        <v>0</v>
      </c>
      <c r="G300" s="36">
        <f>SUMIFS(СВЦЭМ!$I$34:$I$777,СВЦЭМ!$A$34:$A$777,$A300,СВЦЭМ!$B$33:$B$776,G$284)+'СЕТ СН'!$F$16</f>
        <v>0</v>
      </c>
      <c r="H300" s="36">
        <f>SUMIFS(СВЦЭМ!$I$34:$I$777,СВЦЭМ!$A$34:$A$777,$A300,СВЦЭМ!$B$33:$B$776,H$284)+'СЕТ СН'!$F$16</f>
        <v>0</v>
      </c>
      <c r="I300" s="36">
        <f>SUMIFS(СВЦЭМ!$I$34:$I$777,СВЦЭМ!$A$34:$A$777,$A300,СВЦЭМ!$B$33:$B$776,I$284)+'СЕТ СН'!$F$16</f>
        <v>0</v>
      </c>
      <c r="J300" s="36">
        <f>SUMIFS(СВЦЭМ!$I$34:$I$777,СВЦЭМ!$A$34:$A$777,$A300,СВЦЭМ!$B$33:$B$776,J$284)+'СЕТ СН'!$F$16</f>
        <v>0</v>
      </c>
      <c r="K300" s="36">
        <f>SUMIFS(СВЦЭМ!$I$34:$I$777,СВЦЭМ!$A$34:$A$777,$A300,СВЦЭМ!$B$33:$B$776,K$284)+'СЕТ СН'!$F$16</f>
        <v>0</v>
      </c>
      <c r="L300" s="36">
        <f>SUMIFS(СВЦЭМ!$I$34:$I$777,СВЦЭМ!$A$34:$A$777,$A300,СВЦЭМ!$B$33:$B$776,L$284)+'СЕТ СН'!$F$16</f>
        <v>0</v>
      </c>
      <c r="M300" s="36">
        <f>SUMIFS(СВЦЭМ!$I$34:$I$777,СВЦЭМ!$A$34:$A$777,$A300,СВЦЭМ!$B$33:$B$776,M$284)+'СЕТ СН'!$F$16</f>
        <v>0</v>
      </c>
      <c r="N300" s="36">
        <f>SUMIFS(СВЦЭМ!$I$34:$I$777,СВЦЭМ!$A$34:$A$777,$A300,СВЦЭМ!$B$33:$B$776,N$284)+'СЕТ СН'!$F$16</f>
        <v>0</v>
      </c>
      <c r="O300" s="36">
        <f>SUMIFS(СВЦЭМ!$I$34:$I$777,СВЦЭМ!$A$34:$A$777,$A300,СВЦЭМ!$B$33:$B$776,O$284)+'СЕТ СН'!$F$16</f>
        <v>0</v>
      </c>
      <c r="P300" s="36">
        <f>SUMIFS(СВЦЭМ!$I$34:$I$777,СВЦЭМ!$A$34:$A$777,$A300,СВЦЭМ!$B$33:$B$776,P$284)+'СЕТ СН'!$F$16</f>
        <v>0</v>
      </c>
      <c r="Q300" s="36">
        <f>SUMIFS(СВЦЭМ!$I$34:$I$777,СВЦЭМ!$A$34:$A$777,$A300,СВЦЭМ!$B$33:$B$776,Q$284)+'СЕТ СН'!$F$16</f>
        <v>0</v>
      </c>
      <c r="R300" s="36">
        <f>SUMIFS(СВЦЭМ!$I$34:$I$777,СВЦЭМ!$A$34:$A$777,$A300,СВЦЭМ!$B$33:$B$776,R$284)+'СЕТ СН'!$F$16</f>
        <v>0</v>
      </c>
      <c r="S300" s="36">
        <f>SUMIFS(СВЦЭМ!$I$34:$I$777,СВЦЭМ!$A$34:$A$777,$A300,СВЦЭМ!$B$33:$B$776,S$284)+'СЕТ СН'!$F$16</f>
        <v>0</v>
      </c>
      <c r="T300" s="36">
        <f>SUMIFS(СВЦЭМ!$I$34:$I$777,СВЦЭМ!$A$34:$A$777,$A300,СВЦЭМ!$B$33:$B$776,T$284)+'СЕТ СН'!$F$16</f>
        <v>0</v>
      </c>
      <c r="U300" s="36">
        <f>SUMIFS(СВЦЭМ!$I$34:$I$777,СВЦЭМ!$A$34:$A$777,$A300,СВЦЭМ!$B$33:$B$776,U$284)+'СЕТ СН'!$F$16</f>
        <v>0</v>
      </c>
      <c r="V300" s="36">
        <f>SUMIFS(СВЦЭМ!$I$34:$I$777,СВЦЭМ!$A$34:$A$777,$A300,СВЦЭМ!$B$33:$B$776,V$284)+'СЕТ СН'!$F$16</f>
        <v>0</v>
      </c>
      <c r="W300" s="36">
        <f>SUMIFS(СВЦЭМ!$I$34:$I$777,СВЦЭМ!$A$34:$A$777,$A300,СВЦЭМ!$B$33:$B$776,W$284)+'СЕТ СН'!$F$16</f>
        <v>0</v>
      </c>
      <c r="X300" s="36">
        <f>SUMIFS(СВЦЭМ!$I$34:$I$777,СВЦЭМ!$A$34:$A$777,$A300,СВЦЭМ!$B$33:$B$776,X$284)+'СЕТ СН'!$F$16</f>
        <v>0</v>
      </c>
      <c r="Y300" s="36">
        <f>SUMIFS(СВЦЭМ!$I$34:$I$777,СВЦЭМ!$A$34:$A$777,$A300,СВЦЭМ!$B$33:$B$776,Y$284)+'СЕТ СН'!$F$16</f>
        <v>0</v>
      </c>
    </row>
    <row r="301" spans="1:25" ht="15.75" hidden="1" x14ac:dyDescent="0.2">
      <c r="A301" s="35">
        <f t="shared" si="8"/>
        <v>43878</v>
      </c>
      <c r="B301" s="36">
        <f>SUMIFS(СВЦЭМ!$I$34:$I$777,СВЦЭМ!$A$34:$A$777,$A301,СВЦЭМ!$B$33:$B$776,B$284)+'СЕТ СН'!$F$16</f>
        <v>0</v>
      </c>
      <c r="C301" s="36">
        <f>SUMIFS(СВЦЭМ!$I$34:$I$777,СВЦЭМ!$A$34:$A$777,$A301,СВЦЭМ!$B$33:$B$776,C$284)+'СЕТ СН'!$F$16</f>
        <v>0</v>
      </c>
      <c r="D301" s="36">
        <f>SUMIFS(СВЦЭМ!$I$34:$I$777,СВЦЭМ!$A$34:$A$777,$A301,СВЦЭМ!$B$33:$B$776,D$284)+'СЕТ СН'!$F$16</f>
        <v>0</v>
      </c>
      <c r="E301" s="36">
        <f>SUMIFS(СВЦЭМ!$I$34:$I$777,СВЦЭМ!$A$34:$A$777,$A301,СВЦЭМ!$B$33:$B$776,E$284)+'СЕТ СН'!$F$16</f>
        <v>0</v>
      </c>
      <c r="F301" s="36">
        <f>SUMIFS(СВЦЭМ!$I$34:$I$777,СВЦЭМ!$A$34:$A$777,$A301,СВЦЭМ!$B$33:$B$776,F$284)+'СЕТ СН'!$F$16</f>
        <v>0</v>
      </c>
      <c r="G301" s="36">
        <f>SUMIFS(СВЦЭМ!$I$34:$I$777,СВЦЭМ!$A$34:$A$777,$A301,СВЦЭМ!$B$33:$B$776,G$284)+'СЕТ СН'!$F$16</f>
        <v>0</v>
      </c>
      <c r="H301" s="36">
        <f>SUMIFS(СВЦЭМ!$I$34:$I$777,СВЦЭМ!$A$34:$A$777,$A301,СВЦЭМ!$B$33:$B$776,H$284)+'СЕТ СН'!$F$16</f>
        <v>0</v>
      </c>
      <c r="I301" s="36">
        <f>SUMIFS(СВЦЭМ!$I$34:$I$777,СВЦЭМ!$A$34:$A$777,$A301,СВЦЭМ!$B$33:$B$776,I$284)+'СЕТ СН'!$F$16</f>
        <v>0</v>
      </c>
      <c r="J301" s="36">
        <f>SUMIFS(СВЦЭМ!$I$34:$I$777,СВЦЭМ!$A$34:$A$777,$A301,СВЦЭМ!$B$33:$B$776,J$284)+'СЕТ СН'!$F$16</f>
        <v>0</v>
      </c>
      <c r="K301" s="36">
        <f>SUMIFS(СВЦЭМ!$I$34:$I$777,СВЦЭМ!$A$34:$A$777,$A301,СВЦЭМ!$B$33:$B$776,K$284)+'СЕТ СН'!$F$16</f>
        <v>0</v>
      </c>
      <c r="L301" s="36">
        <f>SUMIFS(СВЦЭМ!$I$34:$I$777,СВЦЭМ!$A$34:$A$777,$A301,СВЦЭМ!$B$33:$B$776,L$284)+'СЕТ СН'!$F$16</f>
        <v>0</v>
      </c>
      <c r="M301" s="36">
        <f>SUMIFS(СВЦЭМ!$I$34:$I$777,СВЦЭМ!$A$34:$A$777,$A301,СВЦЭМ!$B$33:$B$776,M$284)+'СЕТ СН'!$F$16</f>
        <v>0</v>
      </c>
      <c r="N301" s="36">
        <f>SUMIFS(СВЦЭМ!$I$34:$I$777,СВЦЭМ!$A$34:$A$777,$A301,СВЦЭМ!$B$33:$B$776,N$284)+'СЕТ СН'!$F$16</f>
        <v>0</v>
      </c>
      <c r="O301" s="36">
        <f>SUMIFS(СВЦЭМ!$I$34:$I$777,СВЦЭМ!$A$34:$A$777,$A301,СВЦЭМ!$B$33:$B$776,O$284)+'СЕТ СН'!$F$16</f>
        <v>0</v>
      </c>
      <c r="P301" s="36">
        <f>SUMIFS(СВЦЭМ!$I$34:$I$777,СВЦЭМ!$A$34:$A$777,$A301,СВЦЭМ!$B$33:$B$776,P$284)+'СЕТ СН'!$F$16</f>
        <v>0</v>
      </c>
      <c r="Q301" s="36">
        <f>SUMIFS(СВЦЭМ!$I$34:$I$777,СВЦЭМ!$A$34:$A$777,$A301,СВЦЭМ!$B$33:$B$776,Q$284)+'СЕТ СН'!$F$16</f>
        <v>0</v>
      </c>
      <c r="R301" s="36">
        <f>SUMIFS(СВЦЭМ!$I$34:$I$777,СВЦЭМ!$A$34:$A$777,$A301,СВЦЭМ!$B$33:$B$776,R$284)+'СЕТ СН'!$F$16</f>
        <v>0</v>
      </c>
      <c r="S301" s="36">
        <f>SUMIFS(СВЦЭМ!$I$34:$I$777,СВЦЭМ!$A$34:$A$777,$A301,СВЦЭМ!$B$33:$B$776,S$284)+'СЕТ СН'!$F$16</f>
        <v>0</v>
      </c>
      <c r="T301" s="36">
        <f>SUMIFS(СВЦЭМ!$I$34:$I$777,СВЦЭМ!$A$34:$A$777,$A301,СВЦЭМ!$B$33:$B$776,T$284)+'СЕТ СН'!$F$16</f>
        <v>0</v>
      </c>
      <c r="U301" s="36">
        <f>SUMIFS(СВЦЭМ!$I$34:$I$777,СВЦЭМ!$A$34:$A$777,$A301,СВЦЭМ!$B$33:$B$776,U$284)+'СЕТ СН'!$F$16</f>
        <v>0</v>
      </c>
      <c r="V301" s="36">
        <f>SUMIFS(СВЦЭМ!$I$34:$I$777,СВЦЭМ!$A$34:$A$777,$A301,СВЦЭМ!$B$33:$B$776,V$284)+'СЕТ СН'!$F$16</f>
        <v>0</v>
      </c>
      <c r="W301" s="36">
        <f>SUMIFS(СВЦЭМ!$I$34:$I$777,СВЦЭМ!$A$34:$A$777,$A301,СВЦЭМ!$B$33:$B$776,W$284)+'СЕТ СН'!$F$16</f>
        <v>0</v>
      </c>
      <c r="X301" s="36">
        <f>SUMIFS(СВЦЭМ!$I$34:$I$777,СВЦЭМ!$A$34:$A$777,$A301,СВЦЭМ!$B$33:$B$776,X$284)+'СЕТ СН'!$F$16</f>
        <v>0</v>
      </c>
      <c r="Y301" s="36">
        <f>SUMIFS(СВЦЭМ!$I$34:$I$777,СВЦЭМ!$A$34:$A$777,$A301,СВЦЭМ!$B$33:$B$776,Y$284)+'СЕТ СН'!$F$16</f>
        <v>0</v>
      </c>
    </row>
    <row r="302" spans="1:25" ht="15.75" hidden="1" x14ac:dyDescent="0.2">
      <c r="A302" s="35">
        <f t="shared" si="8"/>
        <v>43879</v>
      </c>
      <c r="B302" s="36">
        <f>SUMIFS(СВЦЭМ!$I$34:$I$777,СВЦЭМ!$A$34:$A$777,$A302,СВЦЭМ!$B$33:$B$776,B$284)+'СЕТ СН'!$F$16</f>
        <v>0</v>
      </c>
      <c r="C302" s="36">
        <f>SUMIFS(СВЦЭМ!$I$34:$I$777,СВЦЭМ!$A$34:$A$777,$A302,СВЦЭМ!$B$33:$B$776,C$284)+'СЕТ СН'!$F$16</f>
        <v>0</v>
      </c>
      <c r="D302" s="36">
        <f>SUMIFS(СВЦЭМ!$I$34:$I$777,СВЦЭМ!$A$34:$A$777,$A302,СВЦЭМ!$B$33:$B$776,D$284)+'СЕТ СН'!$F$16</f>
        <v>0</v>
      </c>
      <c r="E302" s="36">
        <f>SUMIFS(СВЦЭМ!$I$34:$I$777,СВЦЭМ!$A$34:$A$777,$A302,СВЦЭМ!$B$33:$B$776,E$284)+'СЕТ СН'!$F$16</f>
        <v>0</v>
      </c>
      <c r="F302" s="36">
        <f>SUMIFS(СВЦЭМ!$I$34:$I$777,СВЦЭМ!$A$34:$A$777,$A302,СВЦЭМ!$B$33:$B$776,F$284)+'СЕТ СН'!$F$16</f>
        <v>0</v>
      </c>
      <c r="G302" s="36">
        <f>SUMIFS(СВЦЭМ!$I$34:$I$777,СВЦЭМ!$A$34:$A$777,$A302,СВЦЭМ!$B$33:$B$776,G$284)+'СЕТ СН'!$F$16</f>
        <v>0</v>
      </c>
      <c r="H302" s="36">
        <f>SUMIFS(СВЦЭМ!$I$34:$I$777,СВЦЭМ!$A$34:$A$777,$A302,СВЦЭМ!$B$33:$B$776,H$284)+'СЕТ СН'!$F$16</f>
        <v>0</v>
      </c>
      <c r="I302" s="36">
        <f>SUMIFS(СВЦЭМ!$I$34:$I$777,СВЦЭМ!$A$34:$A$777,$A302,СВЦЭМ!$B$33:$B$776,I$284)+'СЕТ СН'!$F$16</f>
        <v>0</v>
      </c>
      <c r="J302" s="36">
        <f>SUMIFS(СВЦЭМ!$I$34:$I$777,СВЦЭМ!$A$34:$A$777,$A302,СВЦЭМ!$B$33:$B$776,J$284)+'СЕТ СН'!$F$16</f>
        <v>0</v>
      </c>
      <c r="K302" s="36">
        <f>SUMIFS(СВЦЭМ!$I$34:$I$777,СВЦЭМ!$A$34:$A$777,$A302,СВЦЭМ!$B$33:$B$776,K$284)+'СЕТ СН'!$F$16</f>
        <v>0</v>
      </c>
      <c r="L302" s="36">
        <f>SUMIFS(СВЦЭМ!$I$34:$I$777,СВЦЭМ!$A$34:$A$777,$A302,СВЦЭМ!$B$33:$B$776,L$284)+'СЕТ СН'!$F$16</f>
        <v>0</v>
      </c>
      <c r="M302" s="36">
        <f>SUMIFS(СВЦЭМ!$I$34:$I$777,СВЦЭМ!$A$34:$A$777,$A302,СВЦЭМ!$B$33:$B$776,M$284)+'СЕТ СН'!$F$16</f>
        <v>0</v>
      </c>
      <c r="N302" s="36">
        <f>SUMIFS(СВЦЭМ!$I$34:$I$777,СВЦЭМ!$A$34:$A$777,$A302,СВЦЭМ!$B$33:$B$776,N$284)+'СЕТ СН'!$F$16</f>
        <v>0</v>
      </c>
      <c r="O302" s="36">
        <f>SUMIFS(СВЦЭМ!$I$34:$I$777,СВЦЭМ!$A$34:$A$777,$A302,СВЦЭМ!$B$33:$B$776,O$284)+'СЕТ СН'!$F$16</f>
        <v>0</v>
      </c>
      <c r="P302" s="36">
        <f>SUMIFS(СВЦЭМ!$I$34:$I$777,СВЦЭМ!$A$34:$A$777,$A302,СВЦЭМ!$B$33:$B$776,P$284)+'СЕТ СН'!$F$16</f>
        <v>0</v>
      </c>
      <c r="Q302" s="36">
        <f>SUMIFS(СВЦЭМ!$I$34:$I$777,СВЦЭМ!$A$34:$A$777,$A302,СВЦЭМ!$B$33:$B$776,Q$284)+'СЕТ СН'!$F$16</f>
        <v>0</v>
      </c>
      <c r="R302" s="36">
        <f>SUMIFS(СВЦЭМ!$I$34:$I$777,СВЦЭМ!$A$34:$A$777,$A302,СВЦЭМ!$B$33:$B$776,R$284)+'СЕТ СН'!$F$16</f>
        <v>0</v>
      </c>
      <c r="S302" s="36">
        <f>SUMIFS(СВЦЭМ!$I$34:$I$777,СВЦЭМ!$A$34:$A$777,$A302,СВЦЭМ!$B$33:$B$776,S$284)+'СЕТ СН'!$F$16</f>
        <v>0</v>
      </c>
      <c r="T302" s="36">
        <f>SUMIFS(СВЦЭМ!$I$34:$I$777,СВЦЭМ!$A$34:$A$777,$A302,СВЦЭМ!$B$33:$B$776,T$284)+'СЕТ СН'!$F$16</f>
        <v>0</v>
      </c>
      <c r="U302" s="36">
        <f>SUMIFS(СВЦЭМ!$I$34:$I$777,СВЦЭМ!$A$34:$A$777,$A302,СВЦЭМ!$B$33:$B$776,U$284)+'СЕТ СН'!$F$16</f>
        <v>0</v>
      </c>
      <c r="V302" s="36">
        <f>SUMIFS(СВЦЭМ!$I$34:$I$777,СВЦЭМ!$A$34:$A$777,$A302,СВЦЭМ!$B$33:$B$776,V$284)+'СЕТ СН'!$F$16</f>
        <v>0</v>
      </c>
      <c r="W302" s="36">
        <f>SUMIFS(СВЦЭМ!$I$34:$I$777,СВЦЭМ!$A$34:$A$777,$A302,СВЦЭМ!$B$33:$B$776,W$284)+'СЕТ СН'!$F$16</f>
        <v>0</v>
      </c>
      <c r="X302" s="36">
        <f>SUMIFS(СВЦЭМ!$I$34:$I$777,СВЦЭМ!$A$34:$A$777,$A302,СВЦЭМ!$B$33:$B$776,X$284)+'СЕТ СН'!$F$16</f>
        <v>0</v>
      </c>
      <c r="Y302" s="36">
        <f>SUMIFS(СВЦЭМ!$I$34:$I$777,СВЦЭМ!$A$34:$A$777,$A302,СВЦЭМ!$B$33:$B$776,Y$284)+'СЕТ СН'!$F$16</f>
        <v>0</v>
      </c>
    </row>
    <row r="303" spans="1:25" ht="15.75" hidden="1" x14ac:dyDescent="0.2">
      <c r="A303" s="35">
        <f t="shared" si="8"/>
        <v>43880</v>
      </c>
      <c r="B303" s="36">
        <f>SUMIFS(СВЦЭМ!$I$34:$I$777,СВЦЭМ!$A$34:$A$777,$A303,СВЦЭМ!$B$33:$B$776,B$284)+'СЕТ СН'!$F$16</f>
        <v>0</v>
      </c>
      <c r="C303" s="36">
        <f>SUMIFS(СВЦЭМ!$I$34:$I$777,СВЦЭМ!$A$34:$A$777,$A303,СВЦЭМ!$B$33:$B$776,C$284)+'СЕТ СН'!$F$16</f>
        <v>0</v>
      </c>
      <c r="D303" s="36">
        <f>SUMIFS(СВЦЭМ!$I$34:$I$777,СВЦЭМ!$A$34:$A$777,$A303,СВЦЭМ!$B$33:$B$776,D$284)+'СЕТ СН'!$F$16</f>
        <v>0</v>
      </c>
      <c r="E303" s="36">
        <f>SUMIFS(СВЦЭМ!$I$34:$I$777,СВЦЭМ!$A$34:$A$777,$A303,СВЦЭМ!$B$33:$B$776,E$284)+'СЕТ СН'!$F$16</f>
        <v>0</v>
      </c>
      <c r="F303" s="36">
        <f>SUMIFS(СВЦЭМ!$I$34:$I$777,СВЦЭМ!$A$34:$A$777,$A303,СВЦЭМ!$B$33:$B$776,F$284)+'СЕТ СН'!$F$16</f>
        <v>0</v>
      </c>
      <c r="G303" s="36">
        <f>SUMIFS(СВЦЭМ!$I$34:$I$777,СВЦЭМ!$A$34:$A$777,$A303,СВЦЭМ!$B$33:$B$776,G$284)+'СЕТ СН'!$F$16</f>
        <v>0</v>
      </c>
      <c r="H303" s="36">
        <f>SUMIFS(СВЦЭМ!$I$34:$I$777,СВЦЭМ!$A$34:$A$777,$A303,СВЦЭМ!$B$33:$B$776,H$284)+'СЕТ СН'!$F$16</f>
        <v>0</v>
      </c>
      <c r="I303" s="36">
        <f>SUMIFS(СВЦЭМ!$I$34:$I$777,СВЦЭМ!$A$34:$A$777,$A303,СВЦЭМ!$B$33:$B$776,I$284)+'СЕТ СН'!$F$16</f>
        <v>0</v>
      </c>
      <c r="J303" s="36">
        <f>SUMIFS(СВЦЭМ!$I$34:$I$777,СВЦЭМ!$A$34:$A$777,$A303,СВЦЭМ!$B$33:$B$776,J$284)+'СЕТ СН'!$F$16</f>
        <v>0</v>
      </c>
      <c r="K303" s="36">
        <f>SUMIFS(СВЦЭМ!$I$34:$I$777,СВЦЭМ!$A$34:$A$777,$A303,СВЦЭМ!$B$33:$B$776,K$284)+'СЕТ СН'!$F$16</f>
        <v>0</v>
      </c>
      <c r="L303" s="36">
        <f>SUMIFS(СВЦЭМ!$I$34:$I$777,СВЦЭМ!$A$34:$A$777,$A303,СВЦЭМ!$B$33:$B$776,L$284)+'СЕТ СН'!$F$16</f>
        <v>0</v>
      </c>
      <c r="M303" s="36">
        <f>SUMIFS(СВЦЭМ!$I$34:$I$777,СВЦЭМ!$A$34:$A$777,$A303,СВЦЭМ!$B$33:$B$776,M$284)+'СЕТ СН'!$F$16</f>
        <v>0</v>
      </c>
      <c r="N303" s="36">
        <f>SUMIFS(СВЦЭМ!$I$34:$I$777,СВЦЭМ!$A$34:$A$777,$A303,СВЦЭМ!$B$33:$B$776,N$284)+'СЕТ СН'!$F$16</f>
        <v>0</v>
      </c>
      <c r="O303" s="36">
        <f>SUMIFS(СВЦЭМ!$I$34:$I$777,СВЦЭМ!$A$34:$A$777,$A303,СВЦЭМ!$B$33:$B$776,O$284)+'СЕТ СН'!$F$16</f>
        <v>0</v>
      </c>
      <c r="P303" s="36">
        <f>SUMIFS(СВЦЭМ!$I$34:$I$777,СВЦЭМ!$A$34:$A$777,$A303,СВЦЭМ!$B$33:$B$776,P$284)+'СЕТ СН'!$F$16</f>
        <v>0</v>
      </c>
      <c r="Q303" s="36">
        <f>SUMIFS(СВЦЭМ!$I$34:$I$777,СВЦЭМ!$A$34:$A$777,$A303,СВЦЭМ!$B$33:$B$776,Q$284)+'СЕТ СН'!$F$16</f>
        <v>0</v>
      </c>
      <c r="R303" s="36">
        <f>SUMIFS(СВЦЭМ!$I$34:$I$777,СВЦЭМ!$A$34:$A$777,$A303,СВЦЭМ!$B$33:$B$776,R$284)+'СЕТ СН'!$F$16</f>
        <v>0</v>
      </c>
      <c r="S303" s="36">
        <f>SUMIFS(СВЦЭМ!$I$34:$I$777,СВЦЭМ!$A$34:$A$777,$A303,СВЦЭМ!$B$33:$B$776,S$284)+'СЕТ СН'!$F$16</f>
        <v>0</v>
      </c>
      <c r="T303" s="36">
        <f>SUMIFS(СВЦЭМ!$I$34:$I$777,СВЦЭМ!$A$34:$A$777,$A303,СВЦЭМ!$B$33:$B$776,T$284)+'СЕТ СН'!$F$16</f>
        <v>0</v>
      </c>
      <c r="U303" s="36">
        <f>SUMIFS(СВЦЭМ!$I$34:$I$777,СВЦЭМ!$A$34:$A$777,$A303,СВЦЭМ!$B$33:$B$776,U$284)+'СЕТ СН'!$F$16</f>
        <v>0</v>
      </c>
      <c r="V303" s="36">
        <f>SUMIFS(СВЦЭМ!$I$34:$I$777,СВЦЭМ!$A$34:$A$777,$A303,СВЦЭМ!$B$33:$B$776,V$284)+'СЕТ СН'!$F$16</f>
        <v>0</v>
      </c>
      <c r="W303" s="36">
        <f>SUMIFS(СВЦЭМ!$I$34:$I$777,СВЦЭМ!$A$34:$A$777,$A303,СВЦЭМ!$B$33:$B$776,W$284)+'СЕТ СН'!$F$16</f>
        <v>0</v>
      </c>
      <c r="X303" s="36">
        <f>SUMIFS(СВЦЭМ!$I$34:$I$777,СВЦЭМ!$A$34:$A$777,$A303,СВЦЭМ!$B$33:$B$776,X$284)+'СЕТ СН'!$F$16</f>
        <v>0</v>
      </c>
      <c r="Y303" s="36">
        <f>SUMIFS(СВЦЭМ!$I$34:$I$777,СВЦЭМ!$A$34:$A$777,$A303,СВЦЭМ!$B$33:$B$776,Y$284)+'СЕТ СН'!$F$16</f>
        <v>0</v>
      </c>
    </row>
    <row r="304" spans="1:25" ht="15.75" hidden="1" x14ac:dyDescent="0.2">
      <c r="A304" s="35">
        <f t="shared" si="8"/>
        <v>43881</v>
      </c>
      <c r="B304" s="36">
        <f>SUMIFS(СВЦЭМ!$I$34:$I$777,СВЦЭМ!$A$34:$A$777,$A304,СВЦЭМ!$B$33:$B$776,B$284)+'СЕТ СН'!$F$16</f>
        <v>0</v>
      </c>
      <c r="C304" s="36">
        <f>SUMIFS(СВЦЭМ!$I$34:$I$777,СВЦЭМ!$A$34:$A$777,$A304,СВЦЭМ!$B$33:$B$776,C$284)+'СЕТ СН'!$F$16</f>
        <v>0</v>
      </c>
      <c r="D304" s="36">
        <f>SUMIFS(СВЦЭМ!$I$34:$I$777,СВЦЭМ!$A$34:$A$777,$A304,СВЦЭМ!$B$33:$B$776,D$284)+'СЕТ СН'!$F$16</f>
        <v>0</v>
      </c>
      <c r="E304" s="36">
        <f>SUMIFS(СВЦЭМ!$I$34:$I$777,СВЦЭМ!$A$34:$A$777,$A304,СВЦЭМ!$B$33:$B$776,E$284)+'СЕТ СН'!$F$16</f>
        <v>0</v>
      </c>
      <c r="F304" s="36">
        <f>SUMIFS(СВЦЭМ!$I$34:$I$777,СВЦЭМ!$A$34:$A$777,$A304,СВЦЭМ!$B$33:$B$776,F$284)+'СЕТ СН'!$F$16</f>
        <v>0</v>
      </c>
      <c r="G304" s="36">
        <f>SUMIFS(СВЦЭМ!$I$34:$I$777,СВЦЭМ!$A$34:$A$777,$A304,СВЦЭМ!$B$33:$B$776,G$284)+'СЕТ СН'!$F$16</f>
        <v>0</v>
      </c>
      <c r="H304" s="36">
        <f>SUMIFS(СВЦЭМ!$I$34:$I$777,СВЦЭМ!$A$34:$A$777,$A304,СВЦЭМ!$B$33:$B$776,H$284)+'СЕТ СН'!$F$16</f>
        <v>0</v>
      </c>
      <c r="I304" s="36">
        <f>SUMIFS(СВЦЭМ!$I$34:$I$777,СВЦЭМ!$A$34:$A$777,$A304,СВЦЭМ!$B$33:$B$776,I$284)+'СЕТ СН'!$F$16</f>
        <v>0</v>
      </c>
      <c r="J304" s="36">
        <f>SUMIFS(СВЦЭМ!$I$34:$I$777,СВЦЭМ!$A$34:$A$777,$A304,СВЦЭМ!$B$33:$B$776,J$284)+'СЕТ СН'!$F$16</f>
        <v>0</v>
      </c>
      <c r="K304" s="36">
        <f>SUMIFS(СВЦЭМ!$I$34:$I$777,СВЦЭМ!$A$34:$A$777,$A304,СВЦЭМ!$B$33:$B$776,K$284)+'СЕТ СН'!$F$16</f>
        <v>0</v>
      </c>
      <c r="L304" s="36">
        <f>SUMIFS(СВЦЭМ!$I$34:$I$777,СВЦЭМ!$A$34:$A$777,$A304,СВЦЭМ!$B$33:$B$776,L$284)+'СЕТ СН'!$F$16</f>
        <v>0</v>
      </c>
      <c r="M304" s="36">
        <f>SUMIFS(СВЦЭМ!$I$34:$I$777,СВЦЭМ!$A$34:$A$777,$A304,СВЦЭМ!$B$33:$B$776,M$284)+'СЕТ СН'!$F$16</f>
        <v>0</v>
      </c>
      <c r="N304" s="36">
        <f>SUMIFS(СВЦЭМ!$I$34:$I$777,СВЦЭМ!$A$34:$A$777,$A304,СВЦЭМ!$B$33:$B$776,N$284)+'СЕТ СН'!$F$16</f>
        <v>0</v>
      </c>
      <c r="O304" s="36">
        <f>SUMIFS(СВЦЭМ!$I$34:$I$777,СВЦЭМ!$A$34:$A$777,$A304,СВЦЭМ!$B$33:$B$776,O$284)+'СЕТ СН'!$F$16</f>
        <v>0</v>
      </c>
      <c r="P304" s="36">
        <f>SUMIFS(СВЦЭМ!$I$34:$I$777,СВЦЭМ!$A$34:$A$777,$A304,СВЦЭМ!$B$33:$B$776,P$284)+'СЕТ СН'!$F$16</f>
        <v>0</v>
      </c>
      <c r="Q304" s="36">
        <f>SUMIFS(СВЦЭМ!$I$34:$I$777,СВЦЭМ!$A$34:$A$777,$A304,СВЦЭМ!$B$33:$B$776,Q$284)+'СЕТ СН'!$F$16</f>
        <v>0</v>
      </c>
      <c r="R304" s="36">
        <f>SUMIFS(СВЦЭМ!$I$34:$I$777,СВЦЭМ!$A$34:$A$777,$A304,СВЦЭМ!$B$33:$B$776,R$284)+'СЕТ СН'!$F$16</f>
        <v>0</v>
      </c>
      <c r="S304" s="36">
        <f>SUMIFS(СВЦЭМ!$I$34:$I$777,СВЦЭМ!$A$34:$A$777,$A304,СВЦЭМ!$B$33:$B$776,S$284)+'СЕТ СН'!$F$16</f>
        <v>0</v>
      </c>
      <c r="T304" s="36">
        <f>SUMIFS(СВЦЭМ!$I$34:$I$777,СВЦЭМ!$A$34:$A$777,$A304,СВЦЭМ!$B$33:$B$776,T$284)+'СЕТ СН'!$F$16</f>
        <v>0</v>
      </c>
      <c r="U304" s="36">
        <f>SUMIFS(СВЦЭМ!$I$34:$I$777,СВЦЭМ!$A$34:$A$777,$A304,СВЦЭМ!$B$33:$B$776,U$284)+'СЕТ СН'!$F$16</f>
        <v>0</v>
      </c>
      <c r="V304" s="36">
        <f>SUMIFS(СВЦЭМ!$I$34:$I$777,СВЦЭМ!$A$34:$A$777,$A304,СВЦЭМ!$B$33:$B$776,V$284)+'СЕТ СН'!$F$16</f>
        <v>0</v>
      </c>
      <c r="W304" s="36">
        <f>SUMIFS(СВЦЭМ!$I$34:$I$777,СВЦЭМ!$A$34:$A$777,$A304,СВЦЭМ!$B$33:$B$776,W$284)+'СЕТ СН'!$F$16</f>
        <v>0</v>
      </c>
      <c r="X304" s="36">
        <f>SUMIFS(СВЦЭМ!$I$34:$I$777,СВЦЭМ!$A$34:$A$777,$A304,СВЦЭМ!$B$33:$B$776,X$284)+'СЕТ СН'!$F$16</f>
        <v>0</v>
      </c>
      <c r="Y304" s="36">
        <f>SUMIFS(СВЦЭМ!$I$34:$I$777,СВЦЭМ!$A$34:$A$777,$A304,СВЦЭМ!$B$33:$B$776,Y$284)+'СЕТ СН'!$F$16</f>
        <v>0</v>
      </c>
    </row>
    <row r="305" spans="1:27" ht="15.75" hidden="1" x14ac:dyDescent="0.2">
      <c r="A305" s="35">
        <f t="shared" si="8"/>
        <v>43882</v>
      </c>
      <c r="B305" s="36">
        <f>SUMIFS(СВЦЭМ!$I$34:$I$777,СВЦЭМ!$A$34:$A$777,$A305,СВЦЭМ!$B$33:$B$776,B$284)+'СЕТ СН'!$F$16</f>
        <v>0</v>
      </c>
      <c r="C305" s="36">
        <f>SUMIFS(СВЦЭМ!$I$34:$I$777,СВЦЭМ!$A$34:$A$777,$A305,СВЦЭМ!$B$33:$B$776,C$284)+'СЕТ СН'!$F$16</f>
        <v>0</v>
      </c>
      <c r="D305" s="36">
        <f>SUMIFS(СВЦЭМ!$I$34:$I$777,СВЦЭМ!$A$34:$A$777,$A305,СВЦЭМ!$B$33:$B$776,D$284)+'СЕТ СН'!$F$16</f>
        <v>0</v>
      </c>
      <c r="E305" s="36">
        <f>SUMIFS(СВЦЭМ!$I$34:$I$777,СВЦЭМ!$A$34:$A$777,$A305,СВЦЭМ!$B$33:$B$776,E$284)+'СЕТ СН'!$F$16</f>
        <v>0</v>
      </c>
      <c r="F305" s="36">
        <f>SUMIFS(СВЦЭМ!$I$34:$I$777,СВЦЭМ!$A$34:$A$777,$A305,СВЦЭМ!$B$33:$B$776,F$284)+'СЕТ СН'!$F$16</f>
        <v>0</v>
      </c>
      <c r="G305" s="36">
        <f>SUMIFS(СВЦЭМ!$I$34:$I$777,СВЦЭМ!$A$34:$A$777,$A305,СВЦЭМ!$B$33:$B$776,G$284)+'СЕТ СН'!$F$16</f>
        <v>0</v>
      </c>
      <c r="H305" s="36">
        <f>SUMIFS(СВЦЭМ!$I$34:$I$777,СВЦЭМ!$A$34:$A$777,$A305,СВЦЭМ!$B$33:$B$776,H$284)+'СЕТ СН'!$F$16</f>
        <v>0</v>
      </c>
      <c r="I305" s="36">
        <f>SUMIFS(СВЦЭМ!$I$34:$I$777,СВЦЭМ!$A$34:$A$777,$A305,СВЦЭМ!$B$33:$B$776,I$284)+'СЕТ СН'!$F$16</f>
        <v>0</v>
      </c>
      <c r="J305" s="36">
        <f>SUMIFS(СВЦЭМ!$I$34:$I$777,СВЦЭМ!$A$34:$A$777,$A305,СВЦЭМ!$B$33:$B$776,J$284)+'СЕТ СН'!$F$16</f>
        <v>0</v>
      </c>
      <c r="K305" s="36">
        <f>SUMIFS(СВЦЭМ!$I$34:$I$777,СВЦЭМ!$A$34:$A$777,$A305,СВЦЭМ!$B$33:$B$776,K$284)+'СЕТ СН'!$F$16</f>
        <v>0</v>
      </c>
      <c r="L305" s="36">
        <f>SUMIFS(СВЦЭМ!$I$34:$I$777,СВЦЭМ!$A$34:$A$777,$A305,СВЦЭМ!$B$33:$B$776,L$284)+'СЕТ СН'!$F$16</f>
        <v>0</v>
      </c>
      <c r="M305" s="36">
        <f>SUMIFS(СВЦЭМ!$I$34:$I$777,СВЦЭМ!$A$34:$A$777,$A305,СВЦЭМ!$B$33:$B$776,M$284)+'СЕТ СН'!$F$16</f>
        <v>0</v>
      </c>
      <c r="N305" s="36">
        <f>SUMIFS(СВЦЭМ!$I$34:$I$777,СВЦЭМ!$A$34:$A$777,$A305,СВЦЭМ!$B$33:$B$776,N$284)+'СЕТ СН'!$F$16</f>
        <v>0</v>
      </c>
      <c r="O305" s="36">
        <f>SUMIFS(СВЦЭМ!$I$34:$I$777,СВЦЭМ!$A$34:$A$777,$A305,СВЦЭМ!$B$33:$B$776,O$284)+'СЕТ СН'!$F$16</f>
        <v>0</v>
      </c>
      <c r="P305" s="36">
        <f>SUMIFS(СВЦЭМ!$I$34:$I$777,СВЦЭМ!$A$34:$A$777,$A305,СВЦЭМ!$B$33:$B$776,P$284)+'СЕТ СН'!$F$16</f>
        <v>0</v>
      </c>
      <c r="Q305" s="36">
        <f>SUMIFS(СВЦЭМ!$I$34:$I$777,СВЦЭМ!$A$34:$A$777,$A305,СВЦЭМ!$B$33:$B$776,Q$284)+'СЕТ СН'!$F$16</f>
        <v>0</v>
      </c>
      <c r="R305" s="36">
        <f>SUMIFS(СВЦЭМ!$I$34:$I$777,СВЦЭМ!$A$34:$A$777,$A305,СВЦЭМ!$B$33:$B$776,R$284)+'СЕТ СН'!$F$16</f>
        <v>0</v>
      </c>
      <c r="S305" s="36">
        <f>SUMIFS(СВЦЭМ!$I$34:$I$777,СВЦЭМ!$A$34:$A$777,$A305,СВЦЭМ!$B$33:$B$776,S$284)+'СЕТ СН'!$F$16</f>
        <v>0</v>
      </c>
      <c r="T305" s="36">
        <f>SUMIFS(СВЦЭМ!$I$34:$I$777,СВЦЭМ!$A$34:$A$777,$A305,СВЦЭМ!$B$33:$B$776,T$284)+'СЕТ СН'!$F$16</f>
        <v>0</v>
      </c>
      <c r="U305" s="36">
        <f>SUMIFS(СВЦЭМ!$I$34:$I$777,СВЦЭМ!$A$34:$A$777,$A305,СВЦЭМ!$B$33:$B$776,U$284)+'СЕТ СН'!$F$16</f>
        <v>0</v>
      </c>
      <c r="V305" s="36">
        <f>SUMIFS(СВЦЭМ!$I$34:$I$777,СВЦЭМ!$A$34:$A$777,$A305,СВЦЭМ!$B$33:$B$776,V$284)+'СЕТ СН'!$F$16</f>
        <v>0</v>
      </c>
      <c r="W305" s="36">
        <f>SUMIFS(СВЦЭМ!$I$34:$I$777,СВЦЭМ!$A$34:$A$777,$A305,СВЦЭМ!$B$33:$B$776,W$284)+'СЕТ СН'!$F$16</f>
        <v>0</v>
      </c>
      <c r="X305" s="36">
        <f>SUMIFS(СВЦЭМ!$I$34:$I$777,СВЦЭМ!$A$34:$A$777,$A305,СВЦЭМ!$B$33:$B$776,X$284)+'СЕТ СН'!$F$16</f>
        <v>0</v>
      </c>
      <c r="Y305" s="36">
        <f>SUMIFS(СВЦЭМ!$I$34:$I$777,СВЦЭМ!$A$34:$A$777,$A305,СВЦЭМ!$B$33:$B$776,Y$284)+'СЕТ СН'!$F$16</f>
        <v>0</v>
      </c>
    </row>
    <row r="306" spans="1:27" ht="15.75" hidden="1" x14ac:dyDescent="0.2">
      <c r="A306" s="35">
        <f t="shared" si="8"/>
        <v>43883</v>
      </c>
      <c r="B306" s="36">
        <f>SUMIFS(СВЦЭМ!$I$34:$I$777,СВЦЭМ!$A$34:$A$777,$A306,СВЦЭМ!$B$33:$B$776,B$284)+'СЕТ СН'!$F$16</f>
        <v>0</v>
      </c>
      <c r="C306" s="36">
        <f>SUMIFS(СВЦЭМ!$I$34:$I$777,СВЦЭМ!$A$34:$A$777,$A306,СВЦЭМ!$B$33:$B$776,C$284)+'СЕТ СН'!$F$16</f>
        <v>0</v>
      </c>
      <c r="D306" s="36">
        <f>SUMIFS(СВЦЭМ!$I$34:$I$777,СВЦЭМ!$A$34:$A$777,$A306,СВЦЭМ!$B$33:$B$776,D$284)+'СЕТ СН'!$F$16</f>
        <v>0</v>
      </c>
      <c r="E306" s="36">
        <f>SUMIFS(СВЦЭМ!$I$34:$I$777,СВЦЭМ!$A$34:$A$777,$A306,СВЦЭМ!$B$33:$B$776,E$284)+'СЕТ СН'!$F$16</f>
        <v>0</v>
      </c>
      <c r="F306" s="36">
        <f>SUMIFS(СВЦЭМ!$I$34:$I$777,СВЦЭМ!$A$34:$A$777,$A306,СВЦЭМ!$B$33:$B$776,F$284)+'СЕТ СН'!$F$16</f>
        <v>0</v>
      </c>
      <c r="G306" s="36">
        <f>SUMIFS(СВЦЭМ!$I$34:$I$777,СВЦЭМ!$A$34:$A$777,$A306,СВЦЭМ!$B$33:$B$776,G$284)+'СЕТ СН'!$F$16</f>
        <v>0</v>
      </c>
      <c r="H306" s="36">
        <f>SUMIFS(СВЦЭМ!$I$34:$I$777,СВЦЭМ!$A$34:$A$777,$A306,СВЦЭМ!$B$33:$B$776,H$284)+'СЕТ СН'!$F$16</f>
        <v>0</v>
      </c>
      <c r="I306" s="36">
        <f>SUMIFS(СВЦЭМ!$I$34:$I$777,СВЦЭМ!$A$34:$A$777,$A306,СВЦЭМ!$B$33:$B$776,I$284)+'СЕТ СН'!$F$16</f>
        <v>0</v>
      </c>
      <c r="J306" s="36">
        <f>SUMIFS(СВЦЭМ!$I$34:$I$777,СВЦЭМ!$A$34:$A$777,$A306,СВЦЭМ!$B$33:$B$776,J$284)+'СЕТ СН'!$F$16</f>
        <v>0</v>
      </c>
      <c r="K306" s="36">
        <f>SUMIFS(СВЦЭМ!$I$34:$I$777,СВЦЭМ!$A$34:$A$777,$A306,СВЦЭМ!$B$33:$B$776,K$284)+'СЕТ СН'!$F$16</f>
        <v>0</v>
      </c>
      <c r="L306" s="36">
        <f>SUMIFS(СВЦЭМ!$I$34:$I$777,СВЦЭМ!$A$34:$A$777,$A306,СВЦЭМ!$B$33:$B$776,L$284)+'СЕТ СН'!$F$16</f>
        <v>0</v>
      </c>
      <c r="M306" s="36">
        <f>SUMIFS(СВЦЭМ!$I$34:$I$777,СВЦЭМ!$A$34:$A$777,$A306,СВЦЭМ!$B$33:$B$776,M$284)+'СЕТ СН'!$F$16</f>
        <v>0</v>
      </c>
      <c r="N306" s="36">
        <f>SUMIFS(СВЦЭМ!$I$34:$I$777,СВЦЭМ!$A$34:$A$777,$A306,СВЦЭМ!$B$33:$B$776,N$284)+'СЕТ СН'!$F$16</f>
        <v>0</v>
      </c>
      <c r="O306" s="36">
        <f>SUMIFS(СВЦЭМ!$I$34:$I$777,СВЦЭМ!$A$34:$A$777,$A306,СВЦЭМ!$B$33:$B$776,O$284)+'СЕТ СН'!$F$16</f>
        <v>0</v>
      </c>
      <c r="P306" s="36">
        <f>SUMIFS(СВЦЭМ!$I$34:$I$777,СВЦЭМ!$A$34:$A$777,$A306,СВЦЭМ!$B$33:$B$776,P$284)+'СЕТ СН'!$F$16</f>
        <v>0</v>
      </c>
      <c r="Q306" s="36">
        <f>SUMIFS(СВЦЭМ!$I$34:$I$777,СВЦЭМ!$A$34:$A$777,$A306,СВЦЭМ!$B$33:$B$776,Q$284)+'СЕТ СН'!$F$16</f>
        <v>0</v>
      </c>
      <c r="R306" s="36">
        <f>SUMIFS(СВЦЭМ!$I$34:$I$777,СВЦЭМ!$A$34:$A$777,$A306,СВЦЭМ!$B$33:$B$776,R$284)+'СЕТ СН'!$F$16</f>
        <v>0</v>
      </c>
      <c r="S306" s="36">
        <f>SUMIFS(СВЦЭМ!$I$34:$I$777,СВЦЭМ!$A$34:$A$777,$A306,СВЦЭМ!$B$33:$B$776,S$284)+'СЕТ СН'!$F$16</f>
        <v>0</v>
      </c>
      <c r="T306" s="36">
        <f>SUMIFS(СВЦЭМ!$I$34:$I$777,СВЦЭМ!$A$34:$A$777,$A306,СВЦЭМ!$B$33:$B$776,T$284)+'СЕТ СН'!$F$16</f>
        <v>0</v>
      </c>
      <c r="U306" s="36">
        <f>SUMIFS(СВЦЭМ!$I$34:$I$777,СВЦЭМ!$A$34:$A$777,$A306,СВЦЭМ!$B$33:$B$776,U$284)+'СЕТ СН'!$F$16</f>
        <v>0</v>
      </c>
      <c r="V306" s="36">
        <f>SUMIFS(СВЦЭМ!$I$34:$I$777,СВЦЭМ!$A$34:$A$777,$A306,СВЦЭМ!$B$33:$B$776,V$284)+'СЕТ СН'!$F$16</f>
        <v>0</v>
      </c>
      <c r="W306" s="36">
        <f>SUMIFS(СВЦЭМ!$I$34:$I$777,СВЦЭМ!$A$34:$A$777,$A306,СВЦЭМ!$B$33:$B$776,W$284)+'СЕТ СН'!$F$16</f>
        <v>0</v>
      </c>
      <c r="X306" s="36">
        <f>SUMIFS(СВЦЭМ!$I$34:$I$777,СВЦЭМ!$A$34:$A$777,$A306,СВЦЭМ!$B$33:$B$776,X$284)+'СЕТ СН'!$F$16</f>
        <v>0</v>
      </c>
      <c r="Y306" s="36">
        <f>SUMIFS(СВЦЭМ!$I$34:$I$777,СВЦЭМ!$A$34:$A$777,$A306,СВЦЭМ!$B$33:$B$776,Y$284)+'СЕТ СН'!$F$16</f>
        <v>0</v>
      </c>
    </row>
    <row r="307" spans="1:27" ht="15.75" hidden="1" x14ac:dyDescent="0.2">
      <c r="A307" s="35">
        <f t="shared" si="8"/>
        <v>43884</v>
      </c>
      <c r="B307" s="36">
        <f>SUMIFS(СВЦЭМ!$I$34:$I$777,СВЦЭМ!$A$34:$A$777,$A307,СВЦЭМ!$B$33:$B$776,B$284)+'СЕТ СН'!$F$16</f>
        <v>0</v>
      </c>
      <c r="C307" s="36">
        <f>SUMIFS(СВЦЭМ!$I$34:$I$777,СВЦЭМ!$A$34:$A$777,$A307,СВЦЭМ!$B$33:$B$776,C$284)+'СЕТ СН'!$F$16</f>
        <v>0</v>
      </c>
      <c r="D307" s="36">
        <f>SUMIFS(СВЦЭМ!$I$34:$I$777,СВЦЭМ!$A$34:$A$777,$A307,СВЦЭМ!$B$33:$B$776,D$284)+'СЕТ СН'!$F$16</f>
        <v>0</v>
      </c>
      <c r="E307" s="36">
        <f>SUMIFS(СВЦЭМ!$I$34:$I$777,СВЦЭМ!$A$34:$A$777,$A307,СВЦЭМ!$B$33:$B$776,E$284)+'СЕТ СН'!$F$16</f>
        <v>0</v>
      </c>
      <c r="F307" s="36">
        <f>SUMIFS(СВЦЭМ!$I$34:$I$777,СВЦЭМ!$A$34:$A$777,$A307,СВЦЭМ!$B$33:$B$776,F$284)+'СЕТ СН'!$F$16</f>
        <v>0</v>
      </c>
      <c r="G307" s="36">
        <f>SUMIFS(СВЦЭМ!$I$34:$I$777,СВЦЭМ!$A$34:$A$777,$A307,СВЦЭМ!$B$33:$B$776,G$284)+'СЕТ СН'!$F$16</f>
        <v>0</v>
      </c>
      <c r="H307" s="36">
        <f>SUMIFS(СВЦЭМ!$I$34:$I$777,СВЦЭМ!$A$34:$A$777,$A307,СВЦЭМ!$B$33:$B$776,H$284)+'СЕТ СН'!$F$16</f>
        <v>0</v>
      </c>
      <c r="I307" s="36">
        <f>SUMIFS(СВЦЭМ!$I$34:$I$777,СВЦЭМ!$A$34:$A$777,$A307,СВЦЭМ!$B$33:$B$776,I$284)+'СЕТ СН'!$F$16</f>
        <v>0</v>
      </c>
      <c r="J307" s="36">
        <f>SUMIFS(СВЦЭМ!$I$34:$I$777,СВЦЭМ!$A$34:$A$777,$A307,СВЦЭМ!$B$33:$B$776,J$284)+'СЕТ СН'!$F$16</f>
        <v>0</v>
      </c>
      <c r="K307" s="36">
        <f>SUMIFS(СВЦЭМ!$I$34:$I$777,СВЦЭМ!$A$34:$A$777,$A307,СВЦЭМ!$B$33:$B$776,K$284)+'СЕТ СН'!$F$16</f>
        <v>0</v>
      </c>
      <c r="L307" s="36">
        <f>SUMIFS(СВЦЭМ!$I$34:$I$777,СВЦЭМ!$A$34:$A$777,$A307,СВЦЭМ!$B$33:$B$776,L$284)+'СЕТ СН'!$F$16</f>
        <v>0</v>
      </c>
      <c r="M307" s="36">
        <f>SUMIFS(СВЦЭМ!$I$34:$I$777,СВЦЭМ!$A$34:$A$777,$A307,СВЦЭМ!$B$33:$B$776,M$284)+'СЕТ СН'!$F$16</f>
        <v>0</v>
      </c>
      <c r="N307" s="36">
        <f>SUMIFS(СВЦЭМ!$I$34:$I$777,СВЦЭМ!$A$34:$A$777,$A307,СВЦЭМ!$B$33:$B$776,N$284)+'СЕТ СН'!$F$16</f>
        <v>0</v>
      </c>
      <c r="O307" s="36">
        <f>SUMIFS(СВЦЭМ!$I$34:$I$777,СВЦЭМ!$A$34:$A$777,$A307,СВЦЭМ!$B$33:$B$776,O$284)+'СЕТ СН'!$F$16</f>
        <v>0</v>
      </c>
      <c r="P307" s="36">
        <f>SUMIFS(СВЦЭМ!$I$34:$I$777,СВЦЭМ!$A$34:$A$777,$A307,СВЦЭМ!$B$33:$B$776,P$284)+'СЕТ СН'!$F$16</f>
        <v>0</v>
      </c>
      <c r="Q307" s="36">
        <f>SUMIFS(СВЦЭМ!$I$34:$I$777,СВЦЭМ!$A$34:$A$777,$A307,СВЦЭМ!$B$33:$B$776,Q$284)+'СЕТ СН'!$F$16</f>
        <v>0</v>
      </c>
      <c r="R307" s="36">
        <f>SUMIFS(СВЦЭМ!$I$34:$I$777,СВЦЭМ!$A$34:$A$777,$A307,СВЦЭМ!$B$33:$B$776,R$284)+'СЕТ СН'!$F$16</f>
        <v>0</v>
      </c>
      <c r="S307" s="36">
        <f>SUMIFS(СВЦЭМ!$I$34:$I$777,СВЦЭМ!$A$34:$A$777,$A307,СВЦЭМ!$B$33:$B$776,S$284)+'СЕТ СН'!$F$16</f>
        <v>0</v>
      </c>
      <c r="T307" s="36">
        <f>SUMIFS(СВЦЭМ!$I$34:$I$777,СВЦЭМ!$A$34:$A$777,$A307,СВЦЭМ!$B$33:$B$776,T$284)+'СЕТ СН'!$F$16</f>
        <v>0</v>
      </c>
      <c r="U307" s="36">
        <f>SUMIFS(СВЦЭМ!$I$34:$I$777,СВЦЭМ!$A$34:$A$777,$A307,СВЦЭМ!$B$33:$B$776,U$284)+'СЕТ СН'!$F$16</f>
        <v>0</v>
      </c>
      <c r="V307" s="36">
        <f>SUMIFS(СВЦЭМ!$I$34:$I$777,СВЦЭМ!$A$34:$A$777,$A307,СВЦЭМ!$B$33:$B$776,V$284)+'СЕТ СН'!$F$16</f>
        <v>0</v>
      </c>
      <c r="W307" s="36">
        <f>SUMIFS(СВЦЭМ!$I$34:$I$777,СВЦЭМ!$A$34:$A$777,$A307,СВЦЭМ!$B$33:$B$776,W$284)+'СЕТ СН'!$F$16</f>
        <v>0</v>
      </c>
      <c r="X307" s="36">
        <f>SUMIFS(СВЦЭМ!$I$34:$I$777,СВЦЭМ!$A$34:$A$777,$A307,СВЦЭМ!$B$33:$B$776,X$284)+'СЕТ СН'!$F$16</f>
        <v>0</v>
      </c>
      <c r="Y307" s="36">
        <f>SUMIFS(СВЦЭМ!$I$34:$I$777,СВЦЭМ!$A$34:$A$777,$A307,СВЦЭМ!$B$33:$B$776,Y$284)+'СЕТ СН'!$F$16</f>
        <v>0</v>
      </c>
    </row>
    <row r="308" spans="1:27" ht="15.75" hidden="1" x14ac:dyDescent="0.2">
      <c r="A308" s="35">
        <f t="shared" si="8"/>
        <v>43885</v>
      </c>
      <c r="B308" s="36">
        <f>SUMIFS(СВЦЭМ!$I$34:$I$777,СВЦЭМ!$A$34:$A$777,$A308,СВЦЭМ!$B$33:$B$776,B$284)+'СЕТ СН'!$F$16</f>
        <v>0</v>
      </c>
      <c r="C308" s="36">
        <f>SUMIFS(СВЦЭМ!$I$34:$I$777,СВЦЭМ!$A$34:$A$777,$A308,СВЦЭМ!$B$33:$B$776,C$284)+'СЕТ СН'!$F$16</f>
        <v>0</v>
      </c>
      <c r="D308" s="36">
        <f>SUMIFS(СВЦЭМ!$I$34:$I$777,СВЦЭМ!$A$34:$A$777,$A308,СВЦЭМ!$B$33:$B$776,D$284)+'СЕТ СН'!$F$16</f>
        <v>0</v>
      </c>
      <c r="E308" s="36">
        <f>SUMIFS(СВЦЭМ!$I$34:$I$777,СВЦЭМ!$A$34:$A$777,$A308,СВЦЭМ!$B$33:$B$776,E$284)+'СЕТ СН'!$F$16</f>
        <v>0</v>
      </c>
      <c r="F308" s="36">
        <f>SUMIFS(СВЦЭМ!$I$34:$I$777,СВЦЭМ!$A$34:$A$777,$A308,СВЦЭМ!$B$33:$B$776,F$284)+'СЕТ СН'!$F$16</f>
        <v>0</v>
      </c>
      <c r="G308" s="36">
        <f>SUMIFS(СВЦЭМ!$I$34:$I$777,СВЦЭМ!$A$34:$A$777,$A308,СВЦЭМ!$B$33:$B$776,G$284)+'СЕТ СН'!$F$16</f>
        <v>0</v>
      </c>
      <c r="H308" s="36">
        <f>SUMIFS(СВЦЭМ!$I$34:$I$777,СВЦЭМ!$A$34:$A$777,$A308,СВЦЭМ!$B$33:$B$776,H$284)+'СЕТ СН'!$F$16</f>
        <v>0</v>
      </c>
      <c r="I308" s="36">
        <f>SUMIFS(СВЦЭМ!$I$34:$I$777,СВЦЭМ!$A$34:$A$777,$A308,СВЦЭМ!$B$33:$B$776,I$284)+'СЕТ СН'!$F$16</f>
        <v>0</v>
      </c>
      <c r="J308" s="36">
        <f>SUMIFS(СВЦЭМ!$I$34:$I$777,СВЦЭМ!$A$34:$A$777,$A308,СВЦЭМ!$B$33:$B$776,J$284)+'СЕТ СН'!$F$16</f>
        <v>0</v>
      </c>
      <c r="K308" s="36">
        <f>SUMIFS(СВЦЭМ!$I$34:$I$777,СВЦЭМ!$A$34:$A$777,$A308,СВЦЭМ!$B$33:$B$776,K$284)+'СЕТ СН'!$F$16</f>
        <v>0</v>
      </c>
      <c r="L308" s="36">
        <f>SUMIFS(СВЦЭМ!$I$34:$I$777,СВЦЭМ!$A$34:$A$777,$A308,СВЦЭМ!$B$33:$B$776,L$284)+'СЕТ СН'!$F$16</f>
        <v>0</v>
      </c>
      <c r="M308" s="36">
        <f>SUMIFS(СВЦЭМ!$I$34:$I$777,СВЦЭМ!$A$34:$A$777,$A308,СВЦЭМ!$B$33:$B$776,M$284)+'СЕТ СН'!$F$16</f>
        <v>0</v>
      </c>
      <c r="N308" s="36">
        <f>SUMIFS(СВЦЭМ!$I$34:$I$777,СВЦЭМ!$A$34:$A$777,$A308,СВЦЭМ!$B$33:$B$776,N$284)+'СЕТ СН'!$F$16</f>
        <v>0</v>
      </c>
      <c r="O308" s="36">
        <f>SUMIFS(СВЦЭМ!$I$34:$I$777,СВЦЭМ!$A$34:$A$777,$A308,СВЦЭМ!$B$33:$B$776,O$284)+'СЕТ СН'!$F$16</f>
        <v>0</v>
      </c>
      <c r="P308" s="36">
        <f>SUMIFS(СВЦЭМ!$I$34:$I$777,СВЦЭМ!$A$34:$A$777,$A308,СВЦЭМ!$B$33:$B$776,P$284)+'СЕТ СН'!$F$16</f>
        <v>0</v>
      </c>
      <c r="Q308" s="36">
        <f>SUMIFS(СВЦЭМ!$I$34:$I$777,СВЦЭМ!$A$34:$A$777,$A308,СВЦЭМ!$B$33:$B$776,Q$284)+'СЕТ СН'!$F$16</f>
        <v>0</v>
      </c>
      <c r="R308" s="36">
        <f>SUMIFS(СВЦЭМ!$I$34:$I$777,СВЦЭМ!$A$34:$A$777,$A308,СВЦЭМ!$B$33:$B$776,R$284)+'СЕТ СН'!$F$16</f>
        <v>0</v>
      </c>
      <c r="S308" s="36">
        <f>SUMIFS(СВЦЭМ!$I$34:$I$777,СВЦЭМ!$A$34:$A$777,$A308,СВЦЭМ!$B$33:$B$776,S$284)+'СЕТ СН'!$F$16</f>
        <v>0</v>
      </c>
      <c r="T308" s="36">
        <f>SUMIFS(СВЦЭМ!$I$34:$I$777,СВЦЭМ!$A$34:$A$777,$A308,СВЦЭМ!$B$33:$B$776,T$284)+'СЕТ СН'!$F$16</f>
        <v>0</v>
      </c>
      <c r="U308" s="36">
        <f>SUMIFS(СВЦЭМ!$I$34:$I$777,СВЦЭМ!$A$34:$A$777,$A308,СВЦЭМ!$B$33:$B$776,U$284)+'СЕТ СН'!$F$16</f>
        <v>0</v>
      </c>
      <c r="V308" s="36">
        <f>SUMIFS(СВЦЭМ!$I$34:$I$777,СВЦЭМ!$A$34:$A$777,$A308,СВЦЭМ!$B$33:$B$776,V$284)+'СЕТ СН'!$F$16</f>
        <v>0</v>
      </c>
      <c r="W308" s="36">
        <f>SUMIFS(СВЦЭМ!$I$34:$I$777,СВЦЭМ!$A$34:$A$777,$A308,СВЦЭМ!$B$33:$B$776,W$284)+'СЕТ СН'!$F$16</f>
        <v>0</v>
      </c>
      <c r="X308" s="36">
        <f>SUMIFS(СВЦЭМ!$I$34:$I$777,СВЦЭМ!$A$34:$A$777,$A308,СВЦЭМ!$B$33:$B$776,X$284)+'СЕТ СН'!$F$16</f>
        <v>0</v>
      </c>
      <c r="Y308" s="36">
        <f>SUMIFS(СВЦЭМ!$I$34:$I$777,СВЦЭМ!$A$34:$A$777,$A308,СВЦЭМ!$B$33:$B$776,Y$284)+'СЕТ СН'!$F$16</f>
        <v>0</v>
      </c>
    </row>
    <row r="309" spans="1:27" ht="15.75" hidden="1" x14ac:dyDescent="0.2">
      <c r="A309" s="35">
        <f t="shared" si="8"/>
        <v>43886</v>
      </c>
      <c r="B309" s="36">
        <f>SUMIFS(СВЦЭМ!$I$34:$I$777,СВЦЭМ!$A$34:$A$777,$A309,СВЦЭМ!$B$33:$B$776,B$284)+'СЕТ СН'!$F$16</f>
        <v>0</v>
      </c>
      <c r="C309" s="36">
        <f>SUMIFS(СВЦЭМ!$I$34:$I$777,СВЦЭМ!$A$34:$A$777,$A309,СВЦЭМ!$B$33:$B$776,C$284)+'СЕТ СН'!$F$16</f>
        <v>0</v>
      </c>
      <c r="D309" s="36">
        <f>SUMIFS(СВЦЭМ!$I$34:$I$777,СВЦЭМ!$A$34:$A$777,$A309,СВЦЭМ!$B$33:$B$776,D$284)+'СЕТ СН'!$F$16</f>
        <v>0</v>
      </c>
      <c r="E309" s="36">
        <f>SUMIFS(СВЦЭМ!$I$34:$I$777,СВЦЭМ!$A$34:$A$777,$A309,СВЦЭМ!$B$33:$B$776,E$284)+'СЕТ СН'!$F$16</f>
        <v>0</v>
      </c>
      <c r="F309" s="36">
        <f>SUMIFS(СВЦЭМ!$I$34:$I$777,СВЦЭМ!$A$34:$A$777,$A309,СВЦЭМ!$B$33:$B$776,F$284)+'СЕТ СН'!$F$16</f>
        <v>0</v>
      </c>
      <c r="G309" s="36">
        <f>SUMIFS(СВЦЭМ!$I$34:$I$777,СВЦЭМ!$A$34:$A$777,$A309,СВЦЭМ!$B$33:$B$776,G$284)+'СЕТ СН'!$F$16</f>
        <v>0</v>
      </c>
      <c r="H309" s="36">
        <f>SUMIFS(СВЦЭМ!$I$34:$I$777,СВЦЭМ!$A$34:$A$777,$A309,СВЦЭМ!$B$33:$B$776,H$284)+'СЕТ СН'!$F$16</f>
        <v>0</v>
      </c>
      <c r="I309" s="36">
        <f>SUMIFS(СВЦЭМ!$I$34:$I$777,СВЦЭМ!$A$34:$A$777,$A309,СВЦЭМ!$B$33:$B$776,I$284)+'СЕТ СН'!$F$16</f>
        <v>0</v>
      </c>
      <c r="J309" s="36">
        <f>SUMIFS(СВЦЭМ!$I$34:$I$777,СВЦЭМ!$A$34:$A$777,$A309,СВЦЭМ!$B$33:$B$776,J$284)+'СЕТ СН'!$F$16</f>
        <v>0</v>
      </c>
      <c r="K309" s="36">
        <f>SUMIFS(СВЦЭМ!$I$34:$I$777,СВЦЭМ!$A$34:$A$777,$A309,СВЦЭМ!$B$33:$B$776,K$284)+'СЕТ СН'!$F$16</f>
        <v>0</v>
      </c>
      <c r="L309" s="36">
        <f>SUMIFS(СВЦЭМ!$I$34:$I$777,СВЦЭМ!$A$34:$A$777,$A309,СВЦЭМ!$B$33:$B$776,L$284)+'СЕТ СН'!$F$16</f>
        <v>0</v>
      </c>
      <c r="M309" s="36">
        <f>SUMIFS(СВЦЭМ!$I$34:$I$777,СВЦЭМ!$A$34:$A$777,$A309,СВЦЭМ!$B$33:$B$776,M$284)+'СЕТ СН'!$F$16</f>
        <v>0</v>
      </c>
      <c r="N309" s="36">
        <f>SUMIFS(СВЦЭМ!$I$34:$I$777,СВЦЭМ!$A$34:$A$777,$A309,СВЦЭМ!$B$33:$B$776,N$284)+'СЕТ СН'!$F$16</f>
        <v>0</v>
      </c>
      <c r="O309" s="36">
        <f>SUMIFS(СВЦЭМ!$I$34:$I$777,СВЦЭМ!$A$34:$A$777,$A309,СВЦЭМ!$B$33:$B$776,O$284)+'СЕТ СН'!$F$16</f>
        <v>0</v>
      </c>
      <c r="P309" s="36">
        <f>SUMIFS(СВЦЭМ!$I$34:$I$777,СВЦЭМ!$A$34:$A$777,$A309,СВЦЭМ!$B$33:$B$776,P$284)+'СЕТ СН'!$F$16</f>
        <v>0</v>
      </c>
      <c r="Q309" s="36">
        <f>SUMIFS(СВЦЭМ!$I$34:$I$777,СВЦЭМ!$A$34:$A$777,$A309,СВЦЭМ!$B$33:$B$776,Q$284)+'СЕТ СН'!$F$16</f>
        <v>0</v>
      </c>
      <c r="R309" s="36">
        <f>SUMIFS(СВЦЭМ!$I$34:$I$777,СВЦЭМ!$A$34:$A$777,$A309,СВЦЭМ!$B$33:$B$776,R$284)+'СЕТ СН'!$F$16</f>
        <v>0</v>
      </c>
      <c r="S309" s="36">
        <f>SUMIFS(СВЦЭМ!$I$34:$I$777,СВЦЭМ!$A$34:$A$777,$A309,СВЦЭМ!$B$33:$B$776,S$284)+'СЕТ СН'!$F$16</f>
        <v>0</v>
      </c>
      <c r="T309" s="36">
        <f>SUMIFS(СВЦЭМ!$I$34:$I$777,СВЦЭМ!$A$34:$A$777,$A309,СВЦЭМ!$B$33:$B$776,T$284)+'СЕТ СН'!$F$16</f>
        <v>0</v>
      </c>
      <c r="U309" s="36">
        <f>SUMIFS(СВЦЭМ!$I$34:$I$777,СВЦЭМ!$A$34:$A$777,$A309,СВЦЭМ!$B$33:$B$776,U$284)+'СЕТ СН'!$F$16</f>
        <v>0</v>
      </c>
      <c r="V309" s="36">
        <f>SUMIFS(СВЦЭМ!$I$34:$I$777,СВЦЭМ!$A$34:$A$777,$A309,СВЦЭМ!$B$33:$B$776,V$284)+'СЕТ СН'!$F$16</f>
        <v>0</v>
      </c>
      <c r="W309" s="36">
        <f>SUMIFS(СВЦЭМ!$I$34:$I$777,СВЦЭМ!$A$34:$A$777,$A309,СВЦЭМ!$B$33:$B$776,W$284)+'СЕТ СН'!$F$16</f>
        <v>0</v>
      </c>
      <c r="X309" s="36">
        <f>SUMIFS(СВЦЭМ!$I$34:$I$777,СВЦЭМ!$A$34:$A$777,$A309,СВЦЭМ!$B$33:$B$776,X$284)+'СЕТ СН'!$F$16</f>
        <v>0</v>
      </c>
      <c r="Y309" s="36">
        <f>SUMIFS(СВЦЭМ!$I$34:$I$777,СВЦЭМ!$A$34:$A$777,$A309,СВЦЭМ!$B$33:$B$776,Y$284)+'СЕТ СН'!$F$16</f>
        <v>0</v>
      </c>
    </row>
    <row r="310" spans="1:27" ht="15.75" hidden="1" x14ac:dyDescent="0.2">
      <c r="A310" s="35">
        <f t="shared" si="8"/>
        <v>43887</v>
      </c>
      <c r="B310" s="36">
        <f>SUMIFS(СВЦЭМ!$I$34:$I$777,СВЦЭМ!$A$34:$A$777,$A310,СВЦЭМ!$B$33:$B$776,B$284)+'СЕТ СН'!$F$16</f>
        <v>0</v>
      </c>
      <c r="C310" s="36">
        <f>SUMIFS(СВЦЭМ!$I$34:$I$777,СВЦЭМ!$A$34:$A$777,$A310,СВЦЭМ!$B$33:$B$776,C$284)+'СЕТ СН'!$F$16</f>
        <v>0</v>
      </c>
      <c r="D310" s="36">
        <f>SUMIFS(СВЦЭМ!$I$34:$I$777,СВЦЭМ!$A$34:$A$777,$A310,СВЦЭМ!$B$33:$B$776,D$284)+'СЕТ СН'!$F$16</f>
        <v>0</v>
      </c>
      <c r="E310" s="36">
        <f>SUMIFS(СВЦЭМ!$I$34:$I$777,СВЦЭМ!$A$34:$A$777,$A310,СВЦЭМ!$B$33:$B$776,E$284)+'СЕТ СН'!$F$16</f>
        <v>0</v>
      </c>
      <c r="F310" s="36">
        <f>SUMIFS(СВЦЭМ!$I$34:$I$777,СВЦЭМ!$A$34:$A$777,$A310,СВЦЭМ!$B$33:$B$776,F$284)+'СЕТ СН'!$F$16</f>
        <v>0</v>
      </c>
      <c r="G310" s="36">
        <f>SUMIFS(СВЦЭМ!$I$34:$I$777,СВЦЭМ!$A$34:$A$777,$A310,СВЦЭМ!$B$33:$B$776,G$284)+'СЕТ СН'!$F$16</f>
        <v>0</v>
      </c>
      <c r="H310" s="36">
        <f>SUMIFS(СВЦЭМ!$I$34:$I$777,СВЦЭМ!$A$34:$A$777,$A310,СВЦЭМ!$B$33:$B$776,H$284)+'СЕТ СН'!$F$16</f>
        <v>0</v>
      </c>
      <c r="I310" s="36">
        <f>SUMIFS(СВЦЭМ!$I$34:$I$777,СВЦЭМ!$A$34:$A$777,$A310,СВЦЭМ!$B$33:$B$776,I$284)+'СЕТ СН'!$F$16</f>
        <v>0</v>
      </c>
      <c r="J310" s="36">
        <f>SUMIFS(СВЦЭМ!$I$34:$I$777,СВЦЭМ!$A$34:$A$777,$A310,СВЦЭМ!$B$33:$B$776,J$284)+'СЕТ СН'!$F$16</f>
        <v>0</v>
      </c>
      <c r="K310" s="36">
        <f>SUMIFS(СВЦЭМ!$I$34:$I$777,СВЦЭМ!$A$34:$A$777,$A310,СВЦЭМ!$B$33:$B$776,K$284)+'СЕТ СН'!$F$16</f>
        <v>0</v>
      </c>
      <c r="L310" s="36">
        <f>SUMIFS(СВЦЭМ!$I$34:$I$777,СВЦЭМ!$A$34:$A$777,$A310,СВЦЭМ!$B$33:$B$776,L$284)+'СЕТ СН'!$F$16</f>
        <v>0</v>
      </c>
      <c r="M310" s="36">
        <f>SUMIFS(СВЦЭМ!$I$34:$I$777,СВЦЭМ!$A$34:$A$777,$A310,СВЦЭМ!$B$33:$B$776,M$284)+'СЕТ СН'!$F$16</f>
        <v>0</v>
      </c>
      <c r="N310" s="36">
        <f>SUMIFS(СВЦЭМ!$I$34:$I$777,СВЦЭМ!$A$34:$A$777,$A310,СВЦЭМ!$B$33:$B$776,N$284)+'СЕТ СН'!$F$16</f>
        <v>0</v>
      </c>
      <c r="O310" s="36">
        <f>SUMIFS(СВЦЭМ!$I$34:$I$777,СВЦЭМ!$A$34:$A$777,$A310,СВЦЭМ!$B$33:$B$776,O$284)+'СЕТ СН'!$F$16</f>
        <v>0</v>
      </c>
      <c r="P310" s="36">
        <f>SUMIFS(СВЦЭМ!$I$34:$I$777,СВЦЭМ!$A$34:$A$777,$A310,СВЦЭМ!$B$33:$B$776,P$284)+'СЕТ СН'!$F$16</f>
        <v>0</v>
      </c>
      <c r="Q310" s="36">
        <f>SUMIFS(СВЦЭМ!$I$34:$I$777,СВЦЭМ!$A$34:$A$777,$A310,СВЦЭМ!$B$33:$B$776,Q$284)+'СЕТ СН'!$F$16</f>
        <v>0</v>
      </c>
      <c r="R310" s="36">
        <f>SUMIFS(СВЦЭМ!$I$34:$I$777,СВЦЭМ!$A$34:$A$777,$A310,СВЦЭМ!$B$33:$B$776,R$284)+'СЕТ СН'!$F$16</f>
        <v>0</v>
      </c>
      <c r="S310" s="36">
        <f>SUMIFS(СВЦЭМ!$I$34:$I$777,СВЦЭМ!$A$34:$A$777,$A310,СВЦЭМ!$B$33:$B$776,S$284)+'СЕТ СН'!$F$16</f>
        <v>0</v>
      </c>
      <c r="T310" s="36">
        <f>SUMIFS(СВЦЭМ!$I$34:$I$777,СВЦЭМ!$A$34:$A$777,$A310,СВЦЭМ!$B$33:$B$776,T$284)+'СЕТ СН'!$F$16</f>
        <v>0</v>
      </c>
      <c r="U310" s="36">
        <f>SUMIFS(СВЦЭМ!$I$34:$I$777,СВЦЭМ!$A$34:$A$777,$A310,СВЦЭМ!$B$33:$B$776,U$284)+'СЕТ СН'!$F$16</f>
        <v>0</v>
      </c>
      <c r="V310" s="36">
        <f>SUMIFS(СВЦЭМ!$I$34:$I$777,СВЦЭМ!$A$34:$A$777,$A310,СВЦЭМ!$B$33:$B$776,V$284)+'СЕТ СН'!$F$16</f>
        <v>0</v>
      </c>
      <c r="W310" s="36">
        <f>SUMIFS(СВЦЭМ!$I$34:$I$777,СВЦЭМ!$A$34:$A$777,$A310,СВЦЭМ!$B$33:$B$776,W$284)+'СЕТ СН'!$F$16</f>
        <v>0</v>
      </c>
      <c r="X310" s="36">
        <f>SUMIFS(СВЦЭМ!$I$34:$I$777,СВЦЭМ!$A$34:$A$777,$A310,СВЦЭМ!$B$33:$B$776,X$284)+'СЕТ СН'!$F$16</f>
        <v>0</v>
      </c>
      <c r="Y310" s="36">
        <f>SUMIFS(СВЦЭМ!$I$34:$I$777,СВЦЭМ!$A$34:$A$777,$A310,СВЦЭМ!$B$33:$B$776,Y$284)+'СЕТ СН'!$F$16</f>
        <v>0</v>
      </c>
    </row>
    <row r="311" spans="1:27" ht="15.75" hidden="1" x14ac:dyDescent="0.2">
      <c r="A311" s="35">
        <f t="shared" si="8"/>
        <v>43888</v>
      </c>
      <c r="B311" s="36">
        <f>SUMIFS(СВЦЭМ!$I$34:$I$777,СВЦЭМ!$A$34:$A$777,$A311,СВЦЭМ!$B$33:$B$776,B$284)+'СЕТ СН'!$F$16</f>
        <v>0</v>
      </c>
      <c r="C311" s="36">
        <f>SUMIFS(СВЦЭМ!$I$34:$I$777,СВЦЭМ!$A$34:$A$777,$A311,СВЦЭМ!$B$33:$B$776,C$284)+'СЕТ СН'!$F$16</f>
        <v>0</v>
      </c>
      <c r="D311" s="36">
        <f>SUMIFS(СВЦЭМ!$I$34:$I$777,СВЦЭМ!$A$34:$A$777,$A311,СВЦЭМ!$B$33:$B$776,D$284)+'СЕТ СН'!$F$16</f>
        <v>0</v>
      </c>
      <c r="E311" s="36">
        <f>SUMIFS(СВЦЭМ!$I$34:$I$777,СВЦЭМ!$A$34:$A$777,$A311,СВЦЭМ!$B$33:$B$776,E$284)+'СЕТ СН'!$F$16</f>
        <v>0</v>
      </c>
      <c r="F311" s="36">
        <f>SUMIFS(СВЦЭМ!$I$34:$I$777,СВЦЭМ!$A$34:$A$777,$A311,СВЦЭМ!$B$33:$B$776,F$284)+'СЕТ СН'!$F$16</f>
        <v>0</v>
      </c>
      <c r="G311" s="36">
        <f>SUMIFS(СВЦЭМ!$I$34:$I$777,СВЦЭМ!$A$34:$A$777,$A311,СВЦЭМ!$B$33:$B$776,G$284)+'СЕТ СН'!$F$16</f>
        <v>0</v>
      </c>
      <c r="H311" s="36">
        <f>SUMIFS(СВЦЭМ!$I$34:$I$777,СВЦЭМ!$A$34:$A$777,$A311,СВЦЭМ!$B$33:$B$776,H$284)+'СЕТ СН'!$F$16</f>
        <v>0</v>
      </c>
      <c r="I311" s="36">
        <f>SUMIFS(СВЦЭМ!$I$34:$I$777,СВЦЭМ!$A$34:$A$777,$A311,СВЦЭМ!$B$33:$B$776,I$284)+'СЕТ СН'!$F$16</f>
        <v>0</v>
      </c>
      <c r="J311" s="36">
        <f>SUMIFS(СВЦЭМ!$I$34:$I$777,СВЦЭМ!$A$34:$A$777,$A311,СВЦЭМ!$B$33:$B$776,J$284)+'СЕТ СН'!$F$16</f>
        <v>0</v>
      </c>
      <c r="K311" s="36">
        <f>SUMIFS(СВЦЭМ!$I$34:$I$777,СВЦЭМ!$A$34:$A$777,$A311,СВЦЭМ!$B$33:$B$776,K$284)+'СЕТ СН'!$F$16</f>
        <v>0</v>
      </c>
      <c r="L311" s="36">
        <f>SUMIFS(СВЦЭМ!$I$34:$I$777,СВЦЭМ!$A$34:$A$777,$A311,СВЦЭМ!$B$33:$B$776,L$284)+'СЕТ СН'!$F$16</f>
        <v>0</v>
      </c>
      <c r="M311" s="36">
        <f>SUMIFS(СВЦЭМ!$I$34:$I$777,СВЦЭМ!$A$34:$A$777,$A311,СВЦЭМ!$B$33:$B$776,M$284)+'СЕТ СН'!$F$16</f>
        <v>0</v>
      </c>
      <c r="N311" s="36">
        <f>SUMIFS(СВЦЭМ!$I$34:$I$777,СВЦЭМ!$A$34:$A$777,$A311,СВЦЭМ!$B$33:$B$776,N$284)+'СЕТ СН'!$F$16</f>
        <v>0</v>
      </c>
      <c r="O311" s="36">
        <f>SUMIFS(СВЦЭМ!$I$34:$I$777,СВЦЭМ!$A$34:$A$777,$A311,СВЦЭМ!$B$33:$B$776,O$284)+'СЕТ СН'!$F$16</f>
        <v>0</v>
      </c>
      <c r="P311" s="36">
        <f>SUMIFS(СВЦЭМ!$I$34:$I$777,СВЦЭМ!$A$34:$A$777,$A311,СВЦЭМ!$B$33:$B$776,P$284)+'СЕТ СН'!$F$16</f>
        <v>0</v>
      </c>
      <c r="Q311" s="36">
        <f>SUMIFS(СВЦЭМ!$I$34:$I$777,СВЦЭМ!$A$34:$A$777,$A311,СВЦЭМ!$B$33:$B$776,Q$284)+'СЕТ СН'!$F$16</f>
        <v>0</v>
      </c>
      <c r="R311" s="36">
        <f>SUMIFS(СВЦЭМ!$I$34:$I$777,СВЦЭМ!$A$34:$A$777,$A311,СВЦЭМ!$B$33:$B$776,R$284)+'СЕТ СН'!$F$16</f>
        <v>0</v>
      </c>
      <c r="S311" s="36">
        <f>SUMIFS(СВЦЭМ!$I$34:$I$777,СВЦЭМ!$A$34:$A$777,$A311,СВЦЭМ!$B$33:$B$776,S$284)+'СЕТ СН'!$F$16</f>
        <v>0</v>
      </c>
      <c r="T311" s="36">
        <f>SUMIFS(СВЦЭМ!$I$34:$I$777,СВЦЭМ!$A$34:$A$777,$A311,СВЦЭМ!$B$33:$B$776,T$284)+'СЕТ СН'!$F$16</f>
        <v>0</v>
      </c>
      <c r="U311" s="36">
        <f>SUMIFS(СВЦЭМ!$I$34:$I$777,СВЦЭМ!$A$34:$A$777,$A311,СВЦЭМ!$B$33:$B$776,U$284)+'СЕТ СН'!$F$16</f>
        <v>0</v>
      </c>
      <c r="V311" s="36">
        <f>SUMIFS(СВЦЭМ!$I$34:$I$777,СВЦЭМ!$A$34:$A$777,$A311,СВЦЭМ!$B$33:$B$776,V$284)+'СЕТ СН'!$F$16</f>
        <v>0</v>
      </c>
      <c r="W311" s="36">
        <f>SUMIFS(СВЦЭМ!$I$34:$I$777,СВЦЭМ!$A$34:$A$777,$A311,СВЦЭМ!$B$33:$B$776,W$284)+'СЕТ СН'!$F$16</f>
        <v>0</v>
      </c>
      <c r="X311" s="36">
        <f>SUMIFS(СВЦЭМ!$I$34:$I$777,СВЦЭМ!$A$34:$A$777,$A311,СВЦЭМ!$B$33:$B$776,X$284)+'СЕТ СН'!$F$16</f>
        <v>0</v>
      </c>
      <c r="Y311" s="36">
        <f>SUMIFS(СВЦЭМ!$I$34:$I$777,СВЦЭМ!$A$34:$A$777,$A311,СВЦЭМ!$B$33:$B$776,Y$284)+'СЕТ СН'!$F$16</f>
        <v>0</v>
      </c>
    </row>
    <row r="312" spans="1:27" ht="15.75" hidden="1" x14ac:dyDescent="0.2">
      <c r="A312" s="35">
        <f t="shared" si="8"/>
        <v>43889</v>
      </c>
      <c r="B312" s="36">
        <f>SUMIFS(СВЦЭМ!$I$34:$I$777,СВЦЭМ!$A$34:$A$777,$A312,СВЦЭМ!$B$33:$B$776,B$284)+'СЕТ СН'!$F$16</f>
        <v>0</v>
      </c>
      <c r="C312" s="36">
        <f>SUMIFS(СВЦЭМ!$I$34:$I$777,СВЦЭМ!$A$34:$A$777,$A312,СВЦЭМ!$B$33:$B$776,C$284)+'СЕТ СН'!$F$16</f>
        <v>0</v>
      </c>
      <c r="D312" s="36">
        <f>SUMIFS(СВЦЭМ!$I$34:$I$777,СВЦЭМ!$A$34:$A$777,$A312,СВЦЭМ!$B$33:$B$776,D$284)+'СЕТ СН'!$F$16</f>
        <v>0</v>
      </c>
      <c r="E312" s="36">
        <f>SUMIFS(СВЦЭМ!$I$34:$I$777,СВЦЭМ!$A$34:$A$777,$A312,СВЦЭМ!$B$33:$B$776,E$284)+'СЕТ СН'!$F$16</f>
        <v>0</v>
      </c>
      <c r="F312" s="36">
        <f>SUMIFS(СВЦЭМ!$I$34:$I$777,СВЦЭМ!$A$34:$A$777,$A312,СВЦЭМ!$B$33:$B$776,F$284)+'СЕТ СН'!$F$16</f>
        <v>0</v>
      </c>
      <c r="G312" s="36">
        <f>SUMIFS(СВЦЭМ!$I$34:$I$777,СВЦЭМ!$A$34:$A$777,$A312,СВЦЭМ!$B$33:$B$776,G$284)+'СЕТ СН'!$F$16</f>
        <v>0</v>
      </c>
      <c r="H312" s="36">
        <f>SUMIFS(СВЦЭМ!$I$34:$I$777,СВЦЭМ!$A$34:$A$777,$A312,СВЦЭМ!$B$33:$B$776,H$284)+'СЕТ СН'!$F$16</f>
        <v>0</v>
      </c>
      <c r="I312" s="36">
        <f>SUMIFS(СВЦЭМ!$I$34:$I$777,СВЦЭМ!$A$34:$A$777,$A312,СВЦЭМ!$B$33:$B$776,I$284)+'СЕТ СН'!$F$16</f>
        <v>0</v>
      </c>
      <c r="J312" s="36">
        <f>SUMIFS(СВЦЭМ!$I$34:$I$777,СВЦЭМ!$A$34:$A$777,$A312,СВЦЭМ!$B$33:$B$776,J$284)+'СЕТ СН'!$F$16</f>
        <v>0</v>
      </c>
      <c r="K312" s="36">
        <f>SUMIFS(СВЦЭМ!$I$34:$I$777,СВЦЭМ!$A$34:$A$777,$A312,СВЦЭМ!$B$33:$B$776,K$284)+'СЕТ СН'!$F$16</f>
        <v>0</v>
      </c>
      <c r="L312" s="36">
        <f>SUMIFS(СВЦЭМ!$I$34:$I$777,СВЦЭМ!$A$34:$A$777,$A312,СВЦЭМ!$B$33:$B$776,L$284)+'СЕТ СН'!$F$16</f>
        <v>0</v>
      </c>
      <c r="M312" s="36">
        <f>SUMIFS(СВЦЭМ!$I$34:$I$777,СВЦЭМ!$A$34:$A$777,$A312,СВЦЭМ!$B$33:$B$776,M$284)+'СЕТ СН'!$F$16</f>
        <v>0</v>
      </c>
      <c r="N312" s="36">
        <f>SUMIFS(СВЦЭМ!$I$34:$I$777,СВЦЭМ!$A$34:$A$777,$A312,СВЦЭМ!$B$33:$B$776,N$284)+'СЕТ СН'!$F$16</f>
        <v>0</v>
      </c>
      <c r="O312" s="36">
        <f>SUMIFS(СВЦЭМ!$I$34:$I$777,СВЦЭМ!$A$34:$A$777,$A312,СВЦЭМ!$B$33:$B$776,O$284)+'СЕТ СН'!$F$16</f>
        <v>0</v>
      </c>
      <c r="P312" s="36">
        <f>SUMIFS(СВЦЭМ!$I$34:$I$777,СВЦЭМ!$A$34:$A$777,$A312,СВЦЭМ!$B$33:$B$776,P$284)+'СЕТ СН'!$F$16</f>
        <v>0</v>
      </c>
      <c r="Q312" s="36">
        <f>SUMIFS(СВЦЭМ!$I$34:$I$777,СВЦЭМ!$A$34:$A$777,$A312,СВЦЭМ!$B$33:$B$776,Q$284)+'СЕТ СН'!$F$16</f>
        <v>0</v>
      </c>
      <c r="R312" s="36">
        <f>SUMIFS(СВЦЭМ!$I$34:$I$777,СВЦЭМ!$A$34:$A$777,$A312,СВЦЭМ!$B$33:$B$776,R$284)+'СЕТ СН'!$F$16</f>
        <v>0</v>
      </c>
      <c r="S312" s="36">
        <f>SUMIFS(СВЦЭМ!$I$34:$I$777,СВЦЭМ!$A$34:$A$777,$A312,СВЦЭМ!$B$33:$B$776,S$284)+'СЕТ СН'!$F$16</f>
        <v>0</v>
      </c>
      <c r="T312" s="36">
        <f>SUMIFS(СВЦЭМ!$I$34:$I$777,СВЦЭМ!$A$34:$A$777,$A312,СВЦЭМ!$B$33:$B$776,T$284)+'СЕТ СН'!$F$16</f>
        <v>0</v>
      </c>
      <c r="U312" s="36">
        <f>SUMIFS(СВЦЭМ!$I$34:$I$777,СВЦЭМ!$A$34:$A$777,$A312,СВЦЭМ!$B$33:$B$776,U$284)+'СЕТ СН'!$F$16</f>
        <v>0</v>
      </c>
      <c r="V312" s="36">
        <f>SUMIFS(СВЦЭМ!$I$34:$I$777,СВЦЭМ!$A$34:$A$777,$A312,СВЦЭМ!$B$33:$B$776,V$284)+'СЕТ СН'!$F$16</f>
        <v>0</v>
      </c>
      <c r="W312" s="36">
        <f>SUMIFS(СВЦЭМ!$I$34:$I$777,СВЦЭМ!$A$34:$A$777,$A312,СВЦЭМ!$B$33:$B$776,W$284)+'СЕТ СН'!$F$16</f>
        <v>0</v>
      </c>
      <c r="X312" s="36">
        <f>SUMIFS(СВЦЭМ!$I$34:$I$777,СВЦЭМ!$A$34:$A$777,$A312,СВЦЭМ!$B$33:$B$776,X$284)+'СЕТ СН'!$F$16</f>
        <v>0</v>
      </c>
      <c r="Y312" s="36">
        <f>SUMIFS(СВЦЭМ!$I$34:$I$777,СВЦЭМ!$A$34:$A$777,$A312,СВЦЭМ!$B$33:$B$776,Y$284)+'СЕТ СН'!$F$16</f>
        <v>0</v>
      </c>
    </row>
    <row r="313" spans="1:27" ht="15.75" hidden="1" x14ac:dyDescent="0.2">
      <c r="A313" s="35">
        <f t="shared" si="8"/>
        <v>43890</v>
      </c>
      <c r="B313" s="36">
        <f>SUMIFS(СВЦЭМ!$I$34:$I$777,СВЦЭМ!$A$34:$A$777,$A313,СВЦЭМ!$B$33:$B$776,B$284)+'СЕТ СН'!$F$16</f>
        <v>0</v>
      </c>
      <c r="C313" s="36">
        <f>SUMIFS(СВЦЭМ!$I$34:$I$777,СВЦЭМ!$A$34:$A$777,$A313,СВЦЭМ!$B$33:$B$776,C$284)+'СЕТ СН'!$F$16</f>
        <v>0</v>
      </c>
      <c r="D313" s="36">
        <f>SUMIFS(СВЦЭМ!$I$34:$I$777,СВЦЭМ!$A$34:$A$777,$A313,СВЦЭМ!$B$33:$B$776,D$284)+'СЕТ СН'!$F$16</f>
        <v>0</v>
      </c>
      <c r="E313" s="36">
        <f>SUMIFS(СВЦЭМ!$I$34:$I$777,СВЦЭМ!$A$34:$A$777,$A313,СВЦЭМ!$B$33:$B$776,E$284)+'СЕТ СН'!$F$16</f>
        <v>0</v>
      </c>
      <c r="F313" s="36">
        <f>SUMIFS(СВЦЭМ!$I$34:$I$777,СВЦЭМ!$A$34:$A$777,$A313,СВЦЭМ!$B$33:$B$776,F$284)+'СЕТ СН'!$F$16</f>
        <v>0</v>
      </c>
      <c r="G313" s="36">
        <f>SUMIFS(СВЦЭМ!$I$34:$I$777,СВЦЭМ!$A$34:$A$777,$A313,СВЦЭМ!$B$33:$B$776,G$284)+'СЕТ СН'!$F$16</f>
        <v>0</v>
      </c>
      <c r="H313" s="36">
        <f>SUMIFS(СВЦЭМ!$I$34:$I$777,СВЦЭМ!$A$34:$A$777,$A313,СВЦЭМ!$B$33:$B$776,H$284)+'СЕТ СН'!$F$16</f>
        <v>0</v>
      </c>
      <c r="I313" s="36">
        <f>SUMIFS(СВЦЭМ!$I$34:$I$777,СВЦЭМ!$A$34:$A$777,$A313,СВЦЭМ!$B$33:$B$776,I$284)+'СЕТ СН'!$F$16</f>
        <v>0</v>
      </c>
      <c r="J313" s="36">
        <f>SUMIFS(СВЦЭМ!$I$34:$I$777,СВЦЭМ!$A$34:$A$777,$A313,СВЦЭМ!$B$33:$B$776,J$284)+'СЕТ СН'!$F$16</f>
        <v>0</v>
      </c>
      <c r="K313" s="36">
        <f>SUMIFS(СВЦЭМ!$I$34:$I$777,СВЦЭМ!$A$34:$A$777,$A313,СВЦЭМ!$B$33:$B$776,K$284)+'СЕТ СН'!$F$16</f>
        <v>0</v>
      </c>
      <c r="L313" s="36">
        <f>SUMIFS(СВЦЭМ!$I$34:$I$777,СВЦЭМ!$A$34:$A$777,$A313,СВЦЭМ!$B$33:$B$776,L$284)+'СЕТ СН'!$F$16</f>
        <v>0</v>
      </c>
      <c r="M313" s="36">
        <f>SUMIFS(СВЦЭМ!$I$34:$I$777,СВЦЭМ!$A$34:$A$777,$A313,СВЦЭМ!$B$33:$B$776,M$284)+'СЕТ СН'!$F$16</f>
        <v>0</v>
      </c>
      <c r="N313" s="36">
        <f>SUMIFS(СВЦЭМ!$I$34:$I$777,СВЦЭМ!$A$34:$A$777,$A313,СВЦЭМ!$B$33:$B$776,N$284)+'СЕТ СН'!$F$16</f>
        <v>0</v>
      </c>
      <c r="O313" s="36">
        <f>SUMIFS(СВЦЭМ!$I$34:$I$777,СВЦЭМ!$A$34:$A$777,$A313,СВЦЭМ!$B$33:$B$776,O$284)+'СЕТ СН'!$F$16</f>
        <v>0</v>
      </c>
      <c r="P313" s="36">
        <f>SUMIFS(СВЦЭМ!$I$34:$I$777,СВЦЭМ!$A$34:$A$777,$A313,СВЦЭМ!$B$33:$B$776,P$284)+'СЕТ СН'!$F$16</f>
        <v>0</v>
      </c>
      <c r="Q313" s="36">
        <f>SUMIFS(СВЦЭМ!$I$34:$I$777,СВЦЭМ!$A$34:$A$777,$A313,СВЦЭМ!$B$33:$B$776,Q$284)+'СЕТ СН'!$F$16</f>
        <v>0</v>
      </c>
      <c r="R313" s="36">
        <f>SUMIFS(СВЦЭМ!$I$34:$I$777,СВЦЭМ!$A$34:$A$777,$A313,СВЦЭМ!$B$33:$B$776,R$284)+'СЕТ СН'!$F$16</f>
        <v>0</v>
      </c>
      <c r="S313" s="36">
        <f>SUMIFS(СВЦЭМ!$I$34:$I$777,СВЦЭМ!$A$34:$A$777,$A313,СВЦЭМ!$B$33:$B$776,S$284)+'СЕТ СН'!$F$16</f>
        <v>0</v>
      </c>
      <c r="T313" s="36">
        <f>SUMIFS(СВЦЭМ!$I$34:$I$777,СВЦЭМ!$A$34:$A$777,$A313,СВЦЭМ!$B$33:$B$776,T$284)+'СЕТ СН'!$F$16</f>
        <v>0</v>
      </c>
      <c r="U313" s="36">
        <f>SUMIFS(СВЦЭМ!$I$34:$I$777,СВЦЭМ!$A$34:$A$777,$A313,СВЦЭМ!$B$33:$B$776,U$284)+'СЕТ СН'!$F$16</f>
        <v>0</v>
      </c>
      <c r="V313" s="36">
        <f>SUMIFS(СВЦЭМ!$I$34:$I$777,СВЦЭМ!$A$34:$A$777,$A313,СВЦЭМ!$B$33:$B$776,V$284)+'СЕТ СН'!$F$16</f>
        <v>0</v>
      </c>
      <c r="W313" s="36">
        <f>SUMIFS(СВЦЭМ!$I$34:$I$777,СВЦЭМ!$A$34:$A$777,$A313,СВЦЭМ!$B$33:$B$776,W$284)+'СЕТ СН'!$F$16</f>
        <v>0</v>
      </c>
      <c r="X313" s="36">
        <f>SUMIFS(СВЦЭМ!$I$34:$I$777,СВЦЭМ!$A$34:$A$777,$A313,СВЦЭМ!$B$33:$B$776,X$284)+'СЕТ СН'!$F$16</f>
        <v>0</v>
      </c>
      <c r="Y313" s="36">
        <f>SUMIFS(СВЦЭМ!$I$34:$I$777,СВЦЭМ!$A$34:$A$777,$A313,СВЦЭМ!$B$33:$B$776,Y$284)+'СЕТ СН'!$F$16</f>
        <v>0</v>
      </c>
    </row>
    <row r="314" spans="1:27" ht="15.75" hidden="1" x14ac:dyDescent="0.2">
      <c r="A314" s="35">
        <f t="shared" si="8"/>
        <v>43891</v>
      </c>
      <c r="B314" s="36">
        <f>SUMIFS(СВЦЭМ!$I$34:$I$777,СВЦЭМ!$A$34:$A$777,$A314,СВЦЭМ!$B$33:$B$776,B$284)+'СЕТ СН'!$F$16</f>
        <v>0</v>
      </c>
      <c r="C314" s="36">
        <f>SUMIFS(СВЦЭМ!$I$34:$I$777,СВЦЭМ!$A$34:$A$777,$A314,СВЦЭМ!$B$33:$B$776,C$284)+'СЕТ СН'!$F$16</f>
        <v>0</v>
      </c>
      <c r="D314" s="36">
        <f>SUMIFS(СВЦЭМ!$I$34:$I$777,СВЦЭМ!$A$34:$A$777,$A314,СВЦЭМ!$B$33:$B$776,D$284)+'СЕТ СН'!$F$16</f>
        <v>0</v>
      </c>
      <c r="E314" s="36">
        <f>SUMIFS(СВЦЭМ!$I$34:$I$777,СВЦЭМ!$A$34:$A$777,$A314,СВЦЭМ!$B$33:$B$776,E$284)+'СЕТ СН'!$F$16</f>
        <v>0</v>
      </c>
      <c r="F314" s="36">
        <f>SUMIFS(СВЦЭМ!$I$34:$I$777,СВЦЭМ!$A$34:$A$777,$A314,СВЦЭМ!$B$33:$B$776,F$284)+'СЕТ СН'!$F$16</f>
        <v>0</v>
      </c>
      <c r="G314" s="36">
        <f>SUMIFS(СВЦЭМ!$I$34:$I$777,СВЦЭМ!$A$34:$A$777,$A314,СВЦЭМ!$B$33:$B$776,G$284)+'СЕТ СН'!$F$16</f>
        <v>0</v>
      </c>
      <c r="H314" s="36">
        <f>SUMIFS(СВЦЭМ!$I$34:$I$777,СВЦЭМ!$A$34:$A$777,$A314,СВЦЭМ!$B$33:$B$776,H$284)+'СЕТ СН'!$F$16</f>
        <v>0</v>
      </c>
      <c r="I314" s="36">
        <f>SUMIFS(СВЦЭМ!$I$34:$I$777,СВЦЭМ!$A$34:$A$777,$A314,СВЦЭМ!$B$33:$B$776,I$284)+'СЕТ СН'!$F$16</f>
        <v>0</v>
      </c>
      <c r="J314" s="36">
        <f>SUMIFS(СВЦЭМ!$I$34:$I$777,СВЦЭМ!$A$34:$A$777,$A314,СВЦЭМ!$B$33:$B$776,J$284)+'СЕТ СН'!$F$16</f>
        <v>0</v>
      </c>
      <c r="K314" s="36">
        <f>SUMIFS(СВЦЭМ!$I$34:$I$777,СВЦЭМ!$A$34:$A$777,$A314,СВЦЭМ!$B$33:$B$776,K$284)+'СЕТ СН'!$F$16</f>
        <v>0</v>
      </c>
      <c r="L314" s="36">
        <f>SUMIFS(СВЦЭМ!$I$34:$I$777,СВЦЭМ!$A$34:$A$777,$A314,СВЦЭМ!$B$33:$B$776,L$284)+'СЕТ СН'!$F$16</f>
        <v>0</v>
      </c>
      <c r="M314" s="36">
        <f>SUMIFS(СВЦЭМ!$I$34:$I$777,СВЦЭМ!$A$34:$A$777,$A314,СВЦЭМ!$B$33:$B$776,M$284)+'СЕТ СН'!$F$16</f>
        <v>0</v>
      </c>
      <c r="N314" s="36">
        <f>SUMIFS(СВЦЭМ!$I$34:$I$777,СВЦЭМ!$A$34:$A$777,$A314,СВЦЭМ!$B$33:$B$776,N$284)+'СЕТ СН'!$F$16</f>
        <v>0</v>
      </c>
      <c r="O314" s="36">
        <f>SUMIFS(СВЦЭМ!$I$34:$I$777,СВЦЭМ!$A$34:$A$777,$A314,СВЦЭМ!$B$33:$B$776,O$284)+'СЕТ СН'!$F$16</f>
        <v>0</v>
      </c>
      <c r="P314" s="36">
        <f>SUMIFS(СВЦЭМ!$I$34:$I$777,СВЦЭМ!$A$34:$A$777,$A314,СВЦЭМ!$B$33:$B$776,P$284)+'СЕТ СН'!$F$16</f>
        <v>0</v>
      </c>
      <c r="Q314" s="36">
        <f>SUMIFS(СВЦЭМ!$I$34:$I$777,СВЦЭМ!$A$34:$A$777,$A314,СВЦЭМ!$B$33:$B$776,Q$284)+'СЕТ СН'!$F$16</f>
        <v>0</v>
      </c>
      <c r="R314" s="36">
        <f>SUMIFS(СВЦЭМ!$I$34:$I$777,СВЦЭМ!$A$34:$A$777,$A314,СВЦЭМ!$B$33:$B$776,R$284)+'СЕТ СН'!$F$16</f>
        <v>0</v>
      </c>
      <c r="S314" s="36">
        <f>SUMIFS(СВЦЭМ!$I$34:$I$777,СВЦЭМ!$A$34:$A$777,$A314,СВЦЭМ!$B$33:$B$776,S$284)+'СЕТ СН'!$F$16</f>
        <v>0</v>
      </c>
      <c r="T314" s="36">
        <f>SUMIFS(СВЦЭМ!$I$34:$I$777,СВЦЭМ!$A$34:$A$777,$A314,СВЦЭМ!$B$33:$B$776,T$284)+'СЕТ СН'!$F$16</f>
        <v>0</v>
      </c>
      <c r="U314" s="36">
        <f>SUMIFS(СВЦЭМ!$I$34:$I$777,СВЦЭМ!$A$34:$A$777,$A314,СВЦЭМ!$B$33:$B$776,U$284)+'СЕТ СН'!$F$16</f>
        <v>0</v>
      </c>
      <c r="V314" s="36">
        <f>SUMIFS(СВЦЭМ!$I$34:$I$777,СВЦЭМ!$A$34:$A$777,$A314,СВЦЭМ!$B$33:$B$776,V$284)+'СЕТ СН'!$F$16</f>
        <v>0</v>
      </c>
      <c r="W314" s="36">
        <f>SUMIFS(СВЦЭМ!$I$34:$I$777,СВЦЭМ!$A$34:$A$777,$A314,СВЦЭМ!$B$33:$B$776,W$284)+'СЕТ СН'!$F$16</f>
        <v>0</v>
      </c>
      <c r="X314" s="36">
        <f>SUMIFS(СВЦЭМ!$I$34:$I$777,СВЦЭМ!$A$34:$A$777,$A314,СВЦЭМ!$B$33:$B$776,X$284)+'СЕТ СН'!$F$16</f>
        <v>0</v>
      </c>
      <c r="Y314" s="36">
        <f>SUMIFS(СВЦЭМ!$I$34:$I$777,СВЦЭМ!$A$34:$A$777,$A314,СВЦЭМ!$B$33:$B$776,Y$284)+'СЕТ СН'!$F$16</f>
        <v>0</v>
      </c>
    </row>
    <row r="315" spans="1:27" ht="15.75" hidden="1" x14ac:dyDescent="0.2">
      <c r="A315" s="35">
        <f t="shared" si="8"/>
        <v>43892</v>
      </c>
      <c r="B315" s="36">
        <f>SUMIFS(СВЦЭМ!$I$34:$I$777,СВЦЭМ!$A$34:$A$777,$A315,СВЦЭМ!$B$33:$B$776,B$284)+'СЕТ СН'!$F$16</f>
        <v>0</v>
      </c>
      <c r="C315" s="36">
        <f>SUMIFS(СВЦЭМ!$I$34:$I$777,СВЦЭМ!$A$34:$A$777,$A315,СВЦЭМ!$B$33:$B$776,C$284)+'СЕТ СН'!$F$16</f>
        <v>0</v>
      </c>
      <c r="D315" s="36">
        <f>SUMIFS(СВЦЭМ!$I$34:$I$777,СВЦЭМ!$A$34:$A$777,$A315,СВЦЭМ!$B$33:$B$776,D$284)+'СЕТ СН'!$F$16</f>
        <v>0</v>
      </c>
      <c r="E315" s="36">
        <f>SUMIFS(СВЦЭМ!$I$34:$I$777,СВЦЭМ!$A$34:$A$777,$A315,СВЦЭМ!$B$33:$B$776,E$284)+'СЕТ СН'!$F$16</f>
        <v>0</v>
      </c>
      <c r="F315" s="36">
        <f>SUMIFS(СВЦЭМ!$I$34:$I$777,СВЦЭМ!$A$34:$A$777,$A315,СВЦЭМ!$B$33:$B$776,F$284)+'СЕТ СН'!$F$16</f>
        <v>0</v>
      </c>
      <c r="G315" s="36">
        <f>SUMIFS(СВЦЭМ!$I$34:$I$777,СВЦЭМ!$A$34:$A$777,$A315,СВЦЭМ!$B$33:$B$776,G$284)+'СЕТ СН'!$F$16</f>
        <v>0</v>
      </c>
      <c r="H315" s="36">
        <f>SUMIFS(СВЦЭМ!$I$34:$I$777,СВЦЭМ!$A$34:$A$777,$A315,СВЦЭМ!$B$33:$B$776,H$284)+'СЕТ СН'!$F$16</f>
        <v>0</v>
      </c>
      <c r="I315" s="36">
        <f>SUMIFS(СВЦЭМ!$I$34:$I$777,СВЦЭМ!$A$34:$A$777,$A315,СВЦЭМ!$B$33:$B$776,I$284)+'СЕТ СН'!$F$16</f>
        <v>0</v>
      </c>
      <c r="J315" s="36">
        <f>SUMIFS(СВЦЭМ!$I$34:$I$777,СВЦЭМ!$A$34:$A$777,$A315,СВЦЭМ!$B$33:$B$776,J$284)+'СЕТ СН'!$F$16</f>
        <v>0</v>
      </c>
      <c r="K315" s="36">
        <f>SUMIFS(СВЦЭМ!$I$34:$I$777,СВЦЭМ!$A$34:$A$777,$A315,СВЦЭМ!$B$33:$B$776,K$284)+'СЕТ СН'!$F$16</f>
        <v>0</v>
      </c>
      <c r="L315" s="36">
        <f>SUMIFS(СВЦЭМ!$I$34:$I$777,СВЦЭМ!$A$34:$A$777,$A315,СВЦЭМ!$B$33:$B$776,L$284)+'СЕТ СН'!$F$16</f>
        <v>0</v>
      </c>
      <c r="M315" s="36">
        <f>SUMIFS(СВЦЭМ!$I$34:$I$777,СВЦЭМ!$A$34:$A$777,$A315,СВЦЭМ!$B$33:$B$776,M$284)+'СЕТ СН'!$F$16</f>
        <v>0</v>
      </c>
      <c r="N315" s="36">
        <f>SUMIFS(СВЦЭМ!$I$34:$I$777,СВЦЭМ!$A$34:$A$777,$A315,СВЦЭМ!$B$33:$B$776,N$284)+'СЕТ СН'!$F$16</f>
        <v>0</v>
      </c>
      <c r="O315" s="36">
        <f>SUMIFS(СВЦЭМ!$I$34:$I$777,СВЦЭМ!$A$34:$A$777,$A315,СВЦЭМ!$B$33:$B$776,O$284)+'СЕТ СН'!$F$16</f>
        <v>0</v>
      </c>
      <c r="P315" s="36">
        <f>SUMIFS(СВЦЭМ!$I$34:$I$777,СВЦЭМ!$A$34:$A$777,$A315,СВЦЭМ!$B$33:$B$776,P$284)+'СЕТ СН'!$F$16</f>
        <v>0</v>
      </c>
      <c r="Q315" s="36">
        <f>SUMIFS(СВЦЭМ!$I$34:$I$777,СВЦЭМ!$A$34:$A$777,$A315,СВЦЭМ!$B$33:$B$776,Q$284)+'СЕТ СН'!$F$16</f>
        <v>0</v>
      </c>
      <c r="R315" s="36">
        <f>SUMIFS(СВЦЭМ!$I$34:$I$777,СВЦЭМ!$A$34:$A$777,$A315,СВЦЭМ!$B$33:$B$776,R$284)+'СЕТ СН'!$F$16</f>
        <v>0</v>
      </c>
      <c r="S315" s="36">
        <f>SUMIFS(СВЦЭМ!$I$34:$I$777,СВЦЭМ!$A$34:$A$777,$A315,СВЦЭМ!$B$33:$B$776,S$284)+'СЕТ СН'!$F$16</f>
        <v>0</v>
      </c>
      <c r="T315" s="36">
        <f>SUMIFS(СВЦЭМ!$I$34:$I$777,СВЦЭМ!$A$34:$A$777,$A315,СВЦЭМ!$B$33:$B$776,T$284)+'СЕТ СН'!$F$16</f>
        <v>0</v>
      </c>
      <c r="U315" s="36">
        <f>SUMIFS(СВЦЭМ!$I$34:$I$777,СВЦЭМ!$A$34:$A$777,$A315,СВЦЭМ!$B$33:$B$776,U$284)+'СЕТ СН'!$F$16</f>
        <v>0</v>
      </c>
      <c r="V315" s="36">
        <f>SUMIFS(СВЦЭМ!$I$34:$I$777,СВЦЭМ!$A$34:$A$777,$A315,СВЦЭМ!$B$33:$B$776,V$284)+'СЕТ СН'!$F$16</f>
        <v>0</v>
      </c>
      <c r="W315" s="36">
        <f>SUMIFS(СВЦЭМ!$I$34:$I$777,СВЦЭМ!$A$34:$A$777,$A315,СВЦЭМ!$B$33:$B$776,W$284)+'СЕТ СН'!$F$16</f>
        <v>0</v>
      </c>
      <c r="X315" s="36">
        <f>SUMIFS(СВЦЭМ!$I$34:$I$777,СВЦЭМ!$A$34:$A$777,$A315,СВЦЭМ!$B$33:$B$776,X$284)+'СЕТ СН'!$F$16</f>
        <v>0</v>
      </c>
      <c r="Y315" s="36">
        <f>SUMIFS(СВЦЭМ!$I$34:$I$777,СВЦЭМ!$A$34:$A$777,$A315,СВЦЭМ!$B$33:$B$776,Y$284)+'СЕТ СН'!$F$16</f>
        <v>0</v>
      </c>
    </row>
    <row r="316" spans="1:27" ht="15.75" hidden="1" x14ac:dyDescent="0.2">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spans="1:27" ht="12.75" hidden="1" customHeight="1" x14ac:dyDescent="0.2">
      <c r="A317" s="127" t="s">
        <v>7</v>
      </c>
      <c r="B317" s="130" t="s">
        <v>119</v>
      </c>
      <c r="C317" s="131"/>
      <c r="D317" s="131"/>
      <c r="E317" s="131"/>
      <c r="F317" s="131"/>
      <c r="G317" s="131"/>
      <c r="H317" s="131"/>
      <c r="I317" s="131"/>
      <c r="J317" s="131"/>
      <c r="K317" s="131"/>
      <c r="L317" s="131"/>
      <c r="M317" s="131"/>
      <c r="N317" s="131"/>
      <c r="O317" s="131"/>
      <c r="P317" s="131"/>
      <c r="Q317" s="131"/>
      <c r="R317" s="131"/>
      <c r="S317" s="131"/>
      <c r="T317" s="131"/>
      <c r="U317" s="131"/>
      <c r="V317" s="131"/>
      <c r="W317" s="131"/>
      <c r="X317" s="131"/>
      <c r="Y317" s="132"/>
    </row>
    <row r="318" spans="1:27" ht="12.75" hidden="1" customHeight="1" x14ac:dyDescent="0.2">
      <c r="A318" s="128"/>
      <c r="B318" s="133"/>
      <c r="C318" s="134"/>
      <c r="D318" s="134"/>
      <c r="E318" s="134"/>
      <c r="F318" s="134"/>
      <c r="G318" s="134"/>
      <c r="H318" s="134"/>
      <c r="I318" s="134"/>
      <c r="J318" s="134"/>
      <c r="K318" s="134"/>
      <c r="L318" s="134"/>
      <c r="M318" s="134"/>
      <c r="N318" s="134"/>
      <c r="O318" s="134"/>
      <c r="P318" s="134"/>
      <c r="Q318" s="134"/>
      <c r="R318" s="134"/>
      <c r="S318" s="134"/>
      <c r="T318" s="134"/>
      <c r="U318" s="134"/>
      <c r="V318" s="134"/>
      <c r="W318" s="134"/>
      <c r="X318" s="134"/>
      <c r="Y318" s="135"/>
    </row>
    <row r="319" spans="1:27" s="46" customFormat="1" ht="12.75" hidden="1" customHeight="1" x14ac:dyDescent="0.2">
      <c r="A319" s="129"/>
      <c r="B319" s="34">
        <v>1</v>
      </c>
      <c r="C319" s="34">
        <v>2</v>
      </c>
      <c r="D319" s="34">
        <v>3</v>
      </c>
      <c r="E319" s="34">
        <v>4</v>
      </c>
      <c r="F319" s="34">
        <v>5</v>
      </c>
      <c r="G319" s="34">
        <v>6</v>
      </c>
      <c r="H319" s="34">
        <v>7</v>
      </c>
      <c r="I319" s="34">
        <v>8</v>
      </c>
      <c r="J319" s="34">
        <v>9</v>
      </c>
      <c r="K319" s="34">
        <v>10</v>
      </c>
      <c r="L319" s="34">
        <v>11</v>
      </c>
      <c r="M319" s="34">
        <v>12</v>
      </c>
      <c r="N319" s="34">
        <v>13</v>
      </c>
      <c r="O319" s="34">
        <v>14</v>
      </c>
      <c r="P319" s="34">
        <v>15</v>
      </c>
      <c r="Q319" s="34">
        <v>16</v>
      </c>
      <c r="R319" s="34">
        <v>17</v>
      </c>
      <c r="S319" s="34">
        <v>18</v>
      </c>
      <c r="T319" s="34">
        <v>19</v>
      </c>
      <c r="U319" s="34">
        <v>20</v>
      </c>
      <c r="V319" s="34">
        <v>21</v>
      </c>
      <c r="W319" s="34">
        <v>22</v>
      </c>
      <c r="X319" s="34">
        <v>23</v>
      </c>
      <c r="Y319" s="34">
        <v>24</v>
      </c>
    </row>
    <row r="320" spans="1:27" ht="15.75" hidden="1" customHeight="1" x14ac:dyDescent="0.2">
      <c r="A320" s="35" t="str">
        <f>A285</f>
        <v>01.02.2020</v>
      </c>
      <c r="B320" s="36">
        <f>SUMIFS(СВЦЭМ!$J$34:$J$777,СВЦЭМ!$A$34:$A$777,$A320,СВЦЭМ!$B$33:$B$776,B$319)+'СЕТ СН'!$F$16</f>
        <v>0</v>
      </c>
      <c r="C320" s="36">
        <f>SUMIFS(СВЦЭМ!$J$34:$J$777,СВЦЭМ!$A$34:$A$777,$A320,СВЦЭМ!$B$33:$B$776,C$319)+'СЕТ СН'!$F$16</f>
        <v>0</v>
      </c>
      <c r="D320" s="36">
        <f>SUMIFS(СВЦЭМ!$J$34:$J$777,СВЦЭМ!$A$34:$A$777,$A320,СВЦЭМ!$B$33:$B$776,D$319)+'СЕТ СН'!$F$16</f>
        <v>0</v>
      </c>
      <c r="E320" s="36">
        <f>SUMIFS(СВЦЭМ!$J$34:$J$777,СВЦЭМ!$A$34:$A$777,$A320,СВЦЭМ!$B$33:$B$776,E$319)+'СЕТ СН'!$F$16</f>
        <v>0</v>
      </c>
      <c r="F320" s="36">
        <f>SUMIFS(СВЦЭМ!$J$34:$J$777,СВЦЭМ!$A$34:$A$777,$A320,СВЦЭМ!$B$33:$B$776,F$319)+'СЕТ СН'!$F$16</f>
        <v>0</v>
      </c>
      <c r="G320" s="36">
        <f>SUMIFS(СВЦЭМ!$J$34:$J$777,СВЦЭМ!$A$34:$A$777,$A320,СВЦЭМ!$B$33:$B$776,G$319)+'СЕТ СН'!$F$16</f>
        <v>0</v>
      </c>
      <c r="H320" s="36">
        <f>SUMIFS(СВЦЭМ!$J$34:$J$777,СВЦЭМ!$A$34:$A$777,$A320,СВЦЭМ!$B$33:$B$776,H$319)+'СЕТ СН'!$F$16</f>
        <v>0</v>
      </c>
      <c r="I320" s="36">
        <f>SUMIFS(СВЦЭМ!$J$34:$J$777,СВЦЭМ!$A$34:$A$777,$A320,СВЦЭМ!$B$33:$B$776,I$319)+'СЕТ СН'!$F$16</f>
        <v>0</v>
      </c>
      <c r="J320" s="36">
        <f>SUMIFS(СВЦЭМ!$J$34:$J$777,СВЦЭМ!$A$34:$A$777,$A320,СВЦЭМ!$B$33:$B$776,J$319)+'СЕТ СН'!$F$16</f>
        <v>0</v>
      </c>
      <c r="K320" s="36">
        <f>SUMIFS(СВЦЭМ!$J$34:$J$777,СВЦЭМ!$A$34:$A$777,$A320,СВЦЭМ!$B$33:$B$776,K$319)+'СЕТ СН'!$F$16</f>
        <v>0</v>
      </c>
      <c r="L320" s="36">
        <f>SUMIFS(СВЦЭМ!$J$34:$J$777,СВЦЭМ!$A$34:$A$777,$A320,СВЦЭМ!$B$33:$B$776,L$319)+'СЕТ СН'!$F$16</f>
        <v>0</v>
      </c>
      <c r="M320" s="36">
        <f>SUMIFS(СВЦЭМ!$J$34:$J$777,СВЦЭМ!$A$34:$A$777,$A320,СВЦЭМ!$B$33:$B$776,M$319)+'СЕТ СН'!$F$16</f>
        <v>0</v>
      </c>
      <c r="N320" s="36">
        <f>SUMIFS(СВЦЭМ!$J$34:$J$777,СВЦЭМ!$A$34:$A$777,$A320,СВЦЭМ!$B$33:$B$776,N$319)+'СЕТ СН'!$F$16</f>
        <v>0</v>
      </c>
      <c r="O320" s="36">
        <f>SUMIFS(СВЦЭМ!$J$34:$J$777,СВЦЭМ!$A$34:$A$777,$A320,СВЦЭМ!$B$33:$B$776,O$319)+'СЕТ СН'!$F$16</f>
        <v>0</v>
      </c>
      <c r="P320" s="36">
        <f>SUMIFS(СВЦЭМ!$J$34:$J$777,СВЦЭМ!$A$34:$A$777,$A320,СВЦЭМ!$B$33:$B$776,P$319)+'СЕТ СН'!$F$16</f>
        <v>0</v>
      </c>
      <c r="Q320" s="36">
        <f>SUMIFS(СВЦЭМ!$J$34:$J$777,СВЦЭМ!$A$34:$A$777,$A320,СВЦЭМ!$B$33:$B$776,Q$319)+'СЕТ СН'!$F$16</f>
        <v>0</v>
      </c>
      <c r="R320" s="36">
        <f>SUMIFS(СВЦЭМ!$J$34:$J$777,СВЦЭМ!$A$34:$A$777,$A320,СВЦЭМ!$B$33:$B$776,R$319)+'СЕТ СН'!$F$16</f>
        <v>0</v>
      </c>
      <c r="S320" s="36">
        <f>SUMIFS(СВЦЭМ!$J$34:$J$777,СВЦЭМ!$A$34:$A$777,$A320,СВЦЭМ!$B$33:$B$776,S$319)+'СЕТ СН'!$F$16</f>
        <v>0</v>
      </c>
      <c r="T320" s="36">
        <f>SUMIFS(СВЦЭМ!$J$34:$J$777,СВЦЭМ!$A$34:$A$777,$A320,СВЦЭМ!$B$33:$B$776,T$319)+'СЕТ СН'!$F$16</f>
        <v>0</v>
      </c>
      <c r="U320" s="36">
        <f>SUMIFS(СВЦЭМ!$J$34:$J$777,СВЦЭМ!$A$34:$A$777,$A320,СВЦЭМ!$B$33:$B$776,U$319)+'СЕТ СН'!$F$16</f>
        <v>0</v>
      </c>
      <c r="V320" s="36">
        <f>SUMIFS(СВЦЭМ!$J$34:$J$777,СВЦЭМ!$A$34:$A$777,$A320,СВЦЭМ!$B$33:$B$776,V$319)+'СЕТ СН'!$F$16</f>
        <v>0</v>
      </c>
      <c r="W320" s="36">
        <f>SUMIFS(СВЦЭМ!$J$34:$J$777,СВЦЭМ!$A$34:$A$777,$A320,СВЦЭМ!$B$33:$B$776,W$319)+'СЕТ СН'!$F$16</f>
        <v>0</v>
      </c>
      <c r="X320" s="36">
        <f>SUMIFS(СВЦЭМ!$J$34:$J$777,СВЦЭМ!$A$34:$A$777,$A320,СВЦЭМ!$B$33:$B$776,X$319)+'СЕТ СН'!$F$16</f>
        <v>0</v>
      </c>
      <c r="Y320" s="36">
        <f>SUMIFS(СВЦЭМ!$J$34:$J$777,СВЦЭМ!$A$34:$A$777,$A320,СВЦЭМ!$B$33:$B$776,Y$319)+'СЕТ СН'!$F$16</f>
        <v>0</v>
      </c>
      <c r="AA320" s="45"/>
    </row>
    <row r="321" spans="1:25" ht="15.75" hidden="1" x14ac:dyDescent="0.2">
      <c r="A321" s="35">
        <f>A320+1</f>
        <v>43863</v>
      </c>
      <c r="B321" s="36">
        <f>SUMIFS(СВЦЭМ!$J$34:$J$777,СВЦЭМ!$A$34:$A$777,$A321,СВЦЭМ!$B$33:$B$776,B$319)+'СЕТ СН'!$F$16</f>
        <v>0</v>
      </c>
      <c r="C321" s="36">
        <f>SUMIFS(СВЦЭМ!$J$34:$J$777,СВЦЭМ!$A$34:$A$777,$A321,СВЦЭМ!$B$33:$B$776,C$319)+'СЕТ СН'!$F$16</f>
        <v>0</v>
      </c>
      <c r="D321" s="36">
        <f>SUMIFS(СВЦЭМ!$J$34:$J$777,СВЦЭМ!$A$34:$A$777,$A321,СВЦЭМ!$B$33:$B$776,D$319)+'СЕТ СН'!$F$16</f>
        <v>0</v>
      </c>
      <c r="E321" s="36">
        <f>SUMIFS(СВЦЭМ!$J$34:$J$777,СВЦЭМ!$A$34:$A$777,$A321,СВЦЭМ!$B$33:$B$776,E$319)+'СЕТ СН'!$F$16</f>
        <v>0</v>
      </c>
      <c r="F321" s="36">
        <f>SUMIFS(СВЦЭМ!$J$34:$J$777,СВЦЭМ!$A$34:$A$777,$A321,СВЦЭМ!$B$33:$B$776,F$319)+'СЕТ СН'!$F$16</f>
        <v>0</v>
      </c>
      <c r="G321" s="36">
        <f>SUMIFS(СВЦЭМ!$J$34:$J$777,СВЦЭМ!$A$34:$A$777,$A321,СВЦЭМ!$B$33:$B$776,G$319)+'СЕТ СН'!$F$16</f>
        <v>0</v>
      </c>
      <c r="H321" s="36">
        <f>SUMIFS(СВЦЭМ!$J$34:$J$777,СВЦЭМ!$A$34:$A$777,$A321,СВЦЭМ!$B$33:$B$776,H$319)+'СЕТ СН'!$F$16</f>
        <v>0</v>
      </c>
      <c r="I321" s="36">
        <f>SUMIFS(СВЦЭМ!$J$34:$J$777,СВЦЭМ!$A$34:$A$777,$A321,СВЦЭМ!$B$33:$B$776,I$319)+'СЕТ СН'!$F$16</f>
        <v>0</v>
      </c>
      <c r="J321" s="36">
        <f>SUMIFS(СВЦЭМ!$J$34:$J$777,СВЦЭМ!$A$34:$A$777,$A321,СВЦЭМ!$B$33:$B$776,J$319)+'СЕТ СН'!$F$16</f>
        <v>0</v>
      </c>
      <c r="K321" s="36">
        <f>SUMIFS(СВЦЭМ!$J$34:$J$777,СВЦЭМ!$A$34:$A$777,$A321,СВЦЭМ!$B$33:$B$776,K$319)+'СЕТ СН'!$F$16</f>
        <v>0</v>
      </c>
      <c r="L321" s="36">
        <f>SUMIFS(СВЦЭМ!$J$34:$J$777,СВЦЭМ!$A$34:$A$777,$A321,СВЦЭМ!$B$33:$B$776,L$319)+'СЕТ СН'!$F$16</f>
        <v>0</v>
      </c>
      <c r="M321" s="36">
        <f>SUMIFS(СВЦЭМ!$J$34:$J$777,СВЦЭМ!$A$34:$A$777,$A321,СВЦЭМ!$B$33:$B$776,M$319)+'СЕТ СН'!$F$16</f>
        <v>0</v>
      </c>
      <c r="N321" s="36">
        <f>SUMIFS(СВЦЭМ!$J$34:$J$777,СВЦЭМ!$A$34:$A$777,$A321,СВЦЭМ!$B$33:$B$776,N$319)+'СЕТ СН'!$F$16</f>
        <v>0</v>
      </c>
      <c r="O321" s="36">
        <f>SUMIFS(СВЦЭМ!$J$34:$J$777,СВЦЭМ!$A$34:$A$777,$A321,СВЦЭМ!$B$33:$B$776,O$319)+'СЕТ СН'!$F$16</f>
        <v>0</v>
      </c>
      <c r="P321" s="36">
        <f>SUMIFS(СВЦЭМ!$J$34:$J$777,СВЦЭМ!$A$34:$A$777,$A321,СВЦЭМ!$B$33:$B$776,P$319)+'СЕТ СН'!$F$16</f>
        <v>0</v>
      </c>
      <c r="Q321" s="36">
        <f>SUMIFS(СВЦЭМ!$J$34:$J$777,СВЦЭМ!$A$34:$A$777,$A321,СВЦЭМ!$B$33:$B$776,Q$319)+'СЕТ СН'!$F$16</f>
        <v>0</v>
      </c>
      <c r="R321" s="36">
        <f>SUMIFS(СВЦЭМ!$J$34:$J$777,СВЦЭМ!$A$34:$A$777,$A321,СВЦЭМ!$B$33:$B$776,R$319)+'СЕТ СН'!$F$16</f>
        <v>0</v>
      </c>
      <c r="S321" s="36">
        <f>SUMIFS(СВЦЭМ!$J$34:$J$777,СВЦЭМ!$A$34:$A$777,$A321,СВЦЭМ!$B$33:$B$776,S$319)+'СЕТ СН'!$F$16</f>
        <v>0</v>
      </c>
      <c r="T321" s="36">
        <f>SUMIFS(СВЦЭМ!$J$34:$J$777,СВЦЭМ!$A$34:$A$777,$A321,СВЦЭМ!$B$33:$B$776,T$319)+'СЕТ СН'!$F$16</f>
        <v>0</v>
      </c>
      <c r="U321" s="36">
        <f>SUMIFS(СВЦЭМ!$J$34:$J$777,СВЦЭМ!$A$34:$A$777,$A321,СВЦЭМ!$B$33:$B$776,U$319)+'СЕТ СН'!$F$16</f>
        <v>0</v>
      </c>
      <c r="V321" s="36">
        <f>SUMIFS(СВЦЭМ!$J$34:$J$777,СВЦЭМ!$A$34:$A$777,$A321,СВЦЭМ!$B$33:$B$776,V$319)+'СЕТ СН'!$F$16</f>
        <v>0</v>
      </c>
      <c r="W321" s="36">
        <f>SUMIFS(СВЦЭМ!$J$34:$J$777,СВЦЭМ!$A$34:$A$777,$A321,СВЦЭМ!$B$33:$B$776,W$319)+'СЕТ СН'!$F$16</f>
        <v>0</v>
      </c>
      <c r="X321" s="36">
        <f>SUMIFS(СВЦЭМ!$J$34:$J$777,СВЦЭМ!$A$34:$A$777,$A321,СВЦЭМ!$B$33:$B$776,X$319)+'СЕТ СН'!$F$16</f>
        <v>0</v>
      </c>
      <c r="Y321" s="36">
        <f>SUMIFS(СВЦЭМ!$J$34:$J$777,СВЦЭМ!$A$34:$A$777,$A321,СВЦЭМ!$B$33:$B$776,Y$319)+'СЕТ СН'!$F$16</f>
        <v>0</v>
      </c>
    </row>
    <row r="322" spans="1:25" ht="15.75" hidden="1" x14ac:dyDescent="0.2">
      <c r="A322" s="35">
        <f t="shared" ref="A322:A350" si="9">A321+1</f>
        <v>43864</v>
      </c>
      <c r="B322" s="36">
        <f>SUMIFS(СВЦЭМ!$J$34:$J$777,СВЦЭМ!$A$34:$A$777,$A322,СВЦЭМ!$B$33:$B$776,B$319)+'СЕТ СН'!$F$16</f>
        <v>0</v>
      </c>
      <c r="C322" s="36">
        <f>SUMIFS(СВЦЭМ!$J$34:$J$777,СВЦЭМ!$A$34:$A$777,$A322,СВЦЭМ!$B$33:$B$776,C$319)+'СЕТ СН'!$F$16</f>
        <v>0</v>
      </c>
      <c r="D322" s="36">
        <f>SUMIFS(СВЦЭМ!$J$34:$J$777,СВЦЭМ!$A$34:$A$777,$A322,СВЦЭМ!$B$33:$B$776,D$319)+'СЕТ СН'!$F$16</f>
        <v>0</v>
      </c>
      <c r="E322" s="36">
        <f>SUMIFS(СВЦЭМ!$J$34:$J$777,СВЦЭМ!$A$34:$A$777,$A322,СВЦЭМ!$B$33:$B$776,E$319)+'СЕТ СН'!$F$16</f>
        <v>0</v>
      </c>
      <c r="F322" s="36">
        <f>SUMIFS(СВЦЭМ!$J$34:$J$777,СВЦЭМ!$A$34:$A$777,$A322,СВЦЭМ!$B$33:$B$776,F$319)+'СЕТ СН'!$F$16</f>
        <v>0</v>
      </c>
      <c r="G322" s="36">
        <f>SUMIFS(СВЦЭМ!$J$34:$J$777,СВЦЭМ!$A$34:$A$777,$A322,СВЦЭМ!$B$33:$B$776,G$319)+'СЕТ СН'!$F$16</f>
        <v>0</v>
      </c>
      <c r="H322" s="36">
        <f>SUMIFS(СВЦЭМ!$J$34:$J$777,СВЦЭМ!$A$34:$A$777,$A322,СВЦЭМ!$B$33:$B$776,H$319)+'СЕТ СН'!$F$16</f>
        <v>0</v>
      </c>
      <c r="I322" s="36">
        <f>SUMIFS(СВЦЭМ!$J$34:$J$777,СВЦЭМ!$A$34:$A$777,$A322,СВЦЭМ!$B$33:$B$776,I$319)+'СЕТ СН'!$F$16</f>
        <v>0</v>
      </c>
      <c r="J322" s="36">
        <f>SUMIFS(СВЦЭМ!$J$34:$J$777,СВЦЭМ!$A$34:$A$777,$A322,СВЦЭМ!$B$33:$B$776,J$319)+'СЕТ СН'!$F$16</f>
        <v>0</v>
      </c>
      <c r="K322" s="36">
        <f>SUMIFS(СВЦЭМ!$J$34:$J$777,СВЦЭМ!$A$34:$A$777,$A322,СВЦЭМ!$B$33:$B$776,K$319)+'СЕТ СН'!$F$16</f>
        <v>0</v>
      </c>
      <c r="L322" s="36">
        <f>SUMIFS(СВЦЭМ!$J$34:$J$777,СВЦЭМ!$A$34:$A$777,$A322,СВЦЭМ!$B$33:$B$776,L$319)+'СЕТ СН'!$F$16</f>
        <v>0</v>
      </c>
      <c r="M322" s="36">
        <f>SUMIFS(СВЦЭМ!$J$34:$J$777,СВЦЭМ!$A$34:$A$777,$A322,СВЦЭМ!$B$33:$B$776,M$319)+'СЕТ СН'!$F$16</f>
        <v>0</v>
      </c>
      <c r="N322" s="36">
        <f>SUMIFS(СВЦЭМ!$J$34:$J$777,СВЦЭМ!$A$34:$A$777,$A322,СВЦЭМ!$B$33:$B$776,N$319)+'СЕТ СН'!$F$16</f>
        <v>0</v>
      </c>
      <c r="O322" s="36">
        <f>SUMIFS(СВЦЭМ!$J$34:$J$777,СВЦЭМ!$A$34:$A$777,$A322,СВЦЭМ!$B$33:$B$776,O$319)+'СЕТ СН'!$F$16</f>
        <v>0</v>
      </c>
      <c r="P322" s="36">
        <f>SUMIFS(СВЦЭМ!$J$34:$J$777,СВЦЭМ!$A$34:$A$777,$A322,СВЦЭМ!$B$33:$B$776,P$319)+'СЕТ СН'!$F$16</f>
        <v>0</v>
      </c>
      <c r="Q322" s="36">
        <f>SUMIFS(СВЦЭМ!$J$34:$J$777,СВЦЭМ!$A$34:$A$777,$A322,СВЦЭМ!$B$33:$B$776,Q$319)+'СЕТ СН'!$F$16</f>
        <v>0</v>
      </c>
      <c r="R322" s="36">
        <f>SUMIFS(СВЦЭМ!$J$34:$J$777,СВЦЭМ!$A$34:$A$777,$A322,СВЦЭМ!$B$33:$B$776,R$319)+'СЕТ СН'!$F$16</f>
        <v>0</v>
      </c>
      <c r="S322" s="36">
        <f>SUMIFS(СВЦЭМ!$J$34:$J$777,СВЦЭМ!$A$34:$A$777,$A322,СВЦЭМ!$B$33:$B$776,S$319)+'СЕТ СН'!$F$16</f>
        <v>0</v>
      </c>
      <c r="T322" s="36">
        <f>SUMIFS(СВЦЭМ!$J$34:$J$777,СВЦЭМ!$A$34:$A$777,$A322,СВЦЭМ!$B$33:$B$776,T$319)+'СЕТ СН'!$F$16</f>
        <v>0</v>
      </c>
      <c r="U322" s="36">
        <f>SUMIFS(СВЦЭМ!$J$34:$J$777,СВЦЭМ!$A$34:$A$777,$A322,СВЦЭМ!$B$33:$B$776,U$319)+'СЕТ СН'!$F$16</f>
        <v>0</v>
      </c>
      <c r="V322" s="36">
        <f>SUMIFS(СВЦЭМ!$J$34:$J$777,СВЦЭМ!$A$34:$A$777,$A322,СВЦЭМ!$B$33:$B$776,V$319)+'СЕТ СН'!$F$16</f>
        <v>0</v>
      </c>
      <c r="W322" s="36">
        <f>SUMIFS(СВЦЭМ!$J$34:$J$777,СВЦЭМ!$A$34:$A$777,$A322,СВЦЭМ!$B$33:$B$776,W$319)+'СЕТ СН'!$F$16</f>
        <v>0</v>
      </c>
      <c r="X322" s="36">
        <f>SUMIFS(СВЦЭМ!$J$34:$J$777,СВЦЭМ!$A$34:$A$777,$A322,СВЦЭМ!$B$33:$B$776,X$319)+'СЕТ СН'!$F$16</f>
        <v>0</v>
      </c>
      <c r="Y322" s="36">
        <f>SUMIFS(СВЦЭМ!$J$34:$J$777,СВЦЭМ!$A$34:$A$777,$A322,СВЦЭМ!$B$33:$B$776,Y$319)+'СЕТ СН'!$F$16</f>
        <v>0</v>
      </c>
    </row>
    <row r="323" spans="1:25" ht="15.75" hidden="1" x14ac:dyDescent="0.2">
      <c r="A323" s="35">
        <f t="shared" si="9"/>
        <v>43865</v>
      </c>
      <c r="B323" s="36">
        <f>SUMIFS(СВЦЭМ!$J$34:$J$777,СВЦЭМ!$A$34:$A$777,$A323,СВЦЭМ!$B$33:$B$776,B$319)+'СЕТ СН'!$F$16</f>
        <v>0</v>
      </c>
      <c r="C323" s="36">
        <f>SUMIFS(СВЦЭМ!$J$34:$J$777,СВЦЭМ!$A$34:$A$777,$A323,СВЦЭМ!$B$33:$B$776,C$319)+'СЕТ СН'!$F$16</f>
        <v>0</v>
      </c>
      <c r="D323" s="36">
        <f>SUMIFS(СВЦЭМ!$J$34:$J$777,СВЦЭМ!$A$34:$A$777,$A323,СВЦЭМ!$B$33:$B$776,D$319)+'СЕТ СН'!$F$16</f>
        <v>0</v>
      </c>
      <c r="E323" s="36">
        <f>SUMIFS(СВЦЭМ!$J$34:$J$777,СВЦЭМ!$A$34:$A$777,$A323,СВЦЭМ!$B$33:$B$776,E$319)+'СЕТ СН'!$F$16</f>
        <v>0</v>
      </c>
      <c r="F323" s="36">
        <f>SUMIFS(СВЦЭМ!$J$34:$J$777,СВЦЭМ!$A$34:$A$777,$A323,СВЦЭМ!$B$33:$B$776,F$319)+'СЕТ СН'!$F$16</f>
        <v>0</v>
      </c>
      <c r="G323" s="36">
        <f>SUMIFS(СВЦЭМ!$J$34:$J$777,СВЦЭМ!$A$34:$A$777,$A323,СВЦЭМ!$B$33:$B$776,G$319)+'СЕТ СН'!$F$16</f>
        <v>0</v>
      </c>
      <c r="H323" s="36">
        <f>SUMIFS(СВЦЭМ!$J$34:$J$777,СВЦЭМ!$A$34:$A$777,$A323,СВЦЭМ!$B$33:$B$776,H$319)+'СЕТ СН'!$F$16</f>
        <v>0</v>
      </c>
      <c r="I323" s="36">
        <f>SUMIFS(СВЦЭМ!$J$34:$J$777,СВЦЭМ!$A$34:$A$777,$A323,СВЦЭМ!$B$33:$B$776,I$319)+'СЕТ СН'!$F$16</f>
        <v>0</v>
      </c>
      <c r="J323" s="36">
        <f>SUMIFS(СВЦЭМ!$J$34:$J$777,СВЦЭМ!$A$34:$A$777,$A323,СВЦЭМ!$B$33:$B$776,J$319)+'СЕТ СН'!$F$16</f>
        <v>0</v>
      </c>
      <c r="K323" s="36">
        <f>SUMIFS(СВЦЭМ!$J$34:$J$777,СВЦЭМ!$A$34:$A$777,$A323,СВЦЭМ!$B$33:$B$776,K$319)+'СЕТ СН'!$F$16</f>
        <v>0</v>
      </c>
      <c r="L323" s="36">
        <f>SUMIFS(СВЦЭМ!$J$34:$J$777,СВЦЭМ!$A$34:$A$777,$A323,СВЦЭМ!$B$33:$B$776,L$319)+'СЕТ СН'!$F$16</f>
        <v>0</v>
      </c>
      <c r="M323" s="36">
        <f>SUMIFS(СВЦЭМ!$J$34:$J$777,СВЦЭМ!$A$34:$A$777,$A323,СВЦЭМ!$B$33:$B$776,M$319)+'СЕТ СН'!$F$16</f>
        <v>0</v>
      </c>
      <c r="N323" s="36">
        <f>SUMIFS(СВЦЭМ!$J$34:$J$777,СВЦЭМ!$A$34:$A$777,$A323,СВЦЭМ!$B$33:$B$776,N$319)+'СЕТ СН'!$F$16</f>
        <v>0</v>
      </c>
      <c r="O323" s="36">
        <f>SUMIFS(СВЦЭМ!$J$34:$J$777,СВЦЭМ!$A$34:$A$777,$A323,СВЦЭМ!$B$33:$B$776,O$319)+'СЕТ СН'!$F$16</f>
        <v>0</v>
      </c>
      <c r="P323" s="36">
        <f>SUMIFS(СВЦЭМ!$J$34:$J$777,СВЦЭМ!$A$34:$A$777,$A323,СВЦЭМ!$B$33:$B$776,P$319)+'СЕТ СН'!$F$16</f>
        <v>0</v>
      </c>
      <c r="Q323" s="36">
        <f>SUMIFS(СВЦЭМ!$J$34:$J$777,СВЦЭМ!$A$34:$A$777,$A323,СВЦЭМ!$B$33:$B$776,Q$319)+'СЕТ СН'!$F$16</f>
        <v>0</v>
      </c>
      <c r="R323" s="36">
        <f>SUMIFS(СВЦЭМ!$J$34:$J$777,СВЦЭМ!$A$34:$A$777,$A323,СВЦЭМ!$B$33:$B$776,R$319)+'СЕТ СН'!$F$16</f>
        <v>0</v>
      </c>
      <c r="S323" s="36">
        <f>SUMIFS(СВЦЭМ!$J$34:$J$777,СВЦЭМ!$A$34:$A$777,$A323,СВЦЭМ!$B$33:$B$776,S$319)+'СЕТ СН'!$F$16</f>
        <v>0</v>
      </c>
      <c r="T323" s="36">
        <f>SUMIFS(СВЦЭМ!$J$34:$J$777,СВЦЭМ!$A$34:$A$777,$A323,СВЦЭМ!$B$33:$B$776,T$319)+'СЕТ СН'!$F$16</f>
        <v>0</v>
      </c>
      <c r="U323" s="36">
        <f>SUMIFS(СВЦЭМ!$J$34:$J$777,СВЦЭМ!$A$34:$A$777,$A323,СВЦЭМ!$B$33:$B$776,U$319)+'СЕТ СН'!$F$16</f>
        <v>0</v>
      </c>
      <c r="V323" s="36">
        <f>SUMIFS(СВЦЭМ!$J$34:$J$777,СВЦЭМ!$A$34:$A$777,$A323,СВЦЭМ!$B$33:$B$776,V$319)+'СЕТ СН'!$F$16</f>
        <v>0</v>
      </c>
      <c r="W323" s="36">
        <f>SUMIFS(СВЦЭМ!$J$34:$J$777,СВЦЭМ!$A$34:$A$777,$A323,СВЦЭМ!$B$33:$B$776,W$319)+'СЕТ СН'!$F$16</f>
        <v>0</v>
      </c>
      <c r="X323" s="36">
        <f>SUMIFS(СВЦЭМ!$J$34:$J$777,СВЦЭМ!$A$34:$A$777,$A323,СВЦЭМ!$B$33:$B$776,X$319)+'СЕТ СН'!$F$16</f>
        <v>0</v>
      </c>
      <c r="Y323" s="36">
        <f>SUMIFS(СВЦЭМ!$J$34:$J$777,СВЦЭМ!$A$34:$A$777,$A323,СВЦЭМ!$B$33:$B$776,Y$319)+'СЕТ СН'!$F$16</f>
        <v>0</v>
      </c>
    </row>
    <row r="324" spans="1:25" ht="15.75" hidden="1" x14ac:dyDescent="0.2">
      <c r="A324" s="35">
        <f t="shared" si="9"/>
        <v>43866</v>
      </c>
      <c r="B324" s="36">
        <f>SUMIFS(СВЦЭМ!$J$34:$J$777,СВЦЭМ!$A$34:$A$777,$A324,СВЦЭМ!$B$33:$B$776,B$319)+'СЕТ СН'!$F$16</f>
        <v>0</v>
      </c>
      <c r="C324" s="36">
        <f>SUMIFS(СВЦЭМ!$J$34:$J$777,СВЦЭМ!$A$34:$A$777,$A324,СВЦЭМ!$B$33:$B$776,C$319)+'СЕТ СН'!$F$16</f>
        <v>0</v>
      </c>
      <c r="D324" s="36">
        <f>SUMIFS(СВЦЭМ!$J$34:$J$777,СВЦЭМ!$A$34:$A$777,$A324,СВЦЭМ!$B$33:$B$776,D$319)+'СЕТ СН'!$F$16</f>
        <v>0</v>
      </c>
      <c r="E324" s="36">
        <f>SUMIFS(СВЦЭМ!$J$34:$J$777,СВЦЭМ!$A$34:$A$777,$A324,СВЦЭМ!$B$33:$B$776,E$319)+'СЕТ СН'!$F$16</f>
        <v>0</v>
      </c>
      <c r="F324" s="36">
        <f>SUMIFS(СВЦЭМ!$J$34:$J$777,СВЦЭМ!$A$34:$A$777,$A324,СВЦЭМ!$B$33:$B$776,F$319)+'СЕТ СН'!$F$16</f>
        <v>0</v>
      </c>
      <c r="G324" s="36">
        <f>SUMIFS(СВЦЭМ!$J$34:$J$777,СВЦЭМ!$A$34:$A$777,$A324,СВЦЭМ!$B$33:$B$776,G$319)+'СЕТ СН'!$F$16</f>
        <v>0</v>
      </c>
      <c r="H324" s="36">
        <f>SUMIFS(СВЦЭМ!$J$34:$J$777,СВЦЭМ!$A$34:$A$777,$A324,СВЦЭМ!$B$33:$B$776,H$319)+'СЕТ СН'!$F$16</f>
        <v>0</v>
      </c>
      <c r="I324" s="36">
        <f>SUMIFS(СВЦЭМ!$J$34:$J$777,СВЦЭМ!$A$34:$A$777,$A324,СВЦЭМ!$B$33:$B$776,I$319)+'СЕТ СН'!$F$16</f>
        <v>0</v>
      </c>
      <c r="J324" s="36">
        <f>SUMIFS(СВЦЭМ!$J$34:$J$777,СВЦЭМ!$A$34:$A$777,$A324,СВЦЭМ!$B$33:$B$776,J$319)+'СЕТ СН'!$F$16</f>
        <v>0</v>
      </c>
      <c r="K324" s="36">
        <f>SUMIFS(СВЦЭМ!$J$34:$J$777,СВЦЭМ!$A$34:$A$777,$A324,СВЦЭМ!$B$33:$B$776,K$319)+'СЕТ СН'!$F$16</f>
        <v>0</v>
      </c>
      <c r="L324" s="36">
        <f>SUMIFS(СВЦЭМ!$J$34:$J$777,СВЦЭМ!$A$34:$A$777,$A324,СВЦЭМ!$B$33:$B$776,L$319)+'СЕТ СН'!$F$16</f>
        <v>0</v>
      </c>
      <c r="M324" s="36">
        <f>SUMIFS(СВЦЭМ!$J$34:$J$777,СВЦЭМ!$A$34:$A$777,$A324,СВЦЭМ!$B$33:$B$776,M$319)+'СЕТ СН'!$F$16</f>
        <v>0</v>
      </c>
      <c r="N324" s="36">
        <f>SUMIFS(СВЦЭМ!$J$34:$J$777,СВЦЭМ!$A$34:$A$777,$A324,СВЦЭМ!$B$33:$B$776,N$319)+'СЕТ СН'!$F$16</f>
        <v>0</v>
      </c>
      <c r="O324" s="36">
        <f>SUMIFS(СВЦЭМ!$J$34:$J$777,СВЦЭМ!$A$34:$A$777,$A324,СВЦЭМ!$B$33:$B$776,O$319)+'СЕТ СН'!$F$16</f>
        <v>0</v>
      </c>
      <c r="P324" s="36">
        <f>SUMIFS(СВЦЭМ!$J$34:$J$777,СВЦЭМ!$A$34:$A$777,$A324,СВЦЭМ!$B$33:$B$776,P$319)+'СЕТ СН'!$F$16</f>
        <v>0</v>
      </c>
      <c r="Q324" s="36">
        <f>SUMIFS(СВЦЭМ!$J$34:$J$777,СВЦЭМ!$A$34:$A$777,$A324,СВЦЭМ!$B$33:$B$776,Q$319)+'СЕТ СН'!$F$16</f>
        <v>0</v>
      </c>
      <c r="R324" s="36">
        <f>SUMIFS(СВЦЭМ!$J$34:$J$777,СВЦЭМ!$A$34:$A$777,$A324,СВЦЭМ!$B$33:$B$776,R$319)+'СЕТ СН'!$F$16</f>
        <v>0</v>
      </c>
      <c r="S324" s="36">
        <f>SUMIFS(СВЦЭМ!$J$34:$J$777,СВЦЭМ!$A$34:$A$777,$A324,СВЦЭМ!$B$33:$B$776,S$319)+'СЕТ СН'!$F$16</f>
        <v>0</v>
      </c>
      <c r="T324" s="36">
        <f>SUMIFS(СВЦЭМ!$J$34:$J$777,СВЦЭМ!$A$34:$A$777,$A324,СВЦЭМ!$B$33:$B$776,T$319)+'СЕТ СН'!$F$16</f>
        <v>0</v>
      </c>
      <c r="U324" s="36">
        <f>SUMIFS(СВЦЭМ!$J$34:$J$777,СВЦЭМ!$A$34:$A$777,$A324,СВЦЭМ!$B$33:$B$776,U$319)+'СЕТ СН'!$F$16</f>
        <v>0</v>
      </c>
      <c r="V324" s="36">
        <f>SUMIFS(СВЦЭМ!$J$34:$J$777,СВЦЭМ!$A$34:$A$777,$A324,СВЦЭМ!$B$33:$B$776,V$319)+'СЕТ СН'!$F$16</f>
        <v>0</v>
      </c>
      <c r="W324" s="36">
        <f>SUMIFS(СВЦЭМ!$J$34:$J$777,СВЦЭМ!$A$34:$A$777,$A324,СВЦЭМ!$B$33:$B$776,W$319)+'СЕТ СН'!$F$16</f>
        <v>0</v>
      </c>
      <c r="X324" s="36">
        <f>SUMIFS(СВЦЭМ!$J$34:$J$777,СВЦЭМ!$A$34:$A$777,$A324,СВЦЭМ!$B$33:$B$776,X$319)+'СЕТ СН'!$F$16</f>
        <v>0</v>
      </c>
      <c r="Y324" s="36">
        <f>SUMIFS(СВЦЭМ!$J$34:$J$777,СВЦЭМ!$A$34:$A$777,$A324,СВЦЭМ!$B$33:$B$776,Y$319)+'СЕТ СН'!$F$16</f>
        <v>0</v>
      </c>
    </row>
    <row r="325" spans="1:25" ht="15.75" hidden="1" x14ac:dyDescent="0.2">
      <c r="A325" s="35">
        <f t="shared" si="9"/>
        <v>43867</v>
      </c>
      <c r="B325" s="36">
        <f>SUMIFS(СВЦЭМ!$J$34:$J$777,СВЦЭМ!$A$34:$A$777,$A325,СВЦЭМ!$B$33:$B$776,B$319)+'СЕТ СН'!$F$16</f>
        <v>0</v>
      </c>
      <c r="C325" s="36">
        <f>SUMIFS(СВЦЭМ!$J$34:$J$777,СВЦЭМ!$A$34:$A$777,$A325,СВЦЭМ!$B$33:$B$776,C$319)+'СЕТ СН'!$F$16</f>
        <v>0</v>
      </c>
      <c r="D325" s="36">
        <f>SUMIFS(СВЦЭМ!$J$34:$J$777,СВЦЭМ!$A$34:$A$777,$A325,СВЦЭМ!$B$33:$B$776,D$319)+'СЕТ СН'!$F$16</f>
        <v>0</v>
      </c>
      <c r="E325" s="36">
        <f>SUMIFS(СВЦЭМ!$J$34:$J$777,СВЦЭМ!$A$34:$A$777,$A325,СВЦЭМ!$B$33:$B$776,E$319)+'СЕТ СН'!$F$16</f>
        <v>0</v>
      </c>
      <c r="F325" s="36">
        <f>SUMIFS(СВЦЭМ!$J$34:$J$777,СВЦЭМ!$A$34:$A$777,$A325,СВЦЭМ!$B$33:$B$776,F$319)+'СЕТ СН'!$F$16</f>
        <v>0</v>
      </c>
      <c r="G325" s="36">
        <f>SUMIFS(СВЦЭМ!$J$34:$J$777,СВЦЭМ!$A$34:$A$777,$A325,СВЦЭМ!$B$33:$B$776,G$319)+'СЕТ СН'!$F$16</f>
        <v>0</v>
      </c>
      <c r="H325" s="36">
        <f>SUMIFS(СВЦЭМ!$J$34:$J$777,СВЦЭМ!$A$34:$A$777,$A325,СВЦЭМ!$B$33:$B$776,H$319)+'СЕТ СН'!$F$16</f>
        <v>0</v>
      </c>
      <c r="I325" s="36">
        <f>SUMIFS(СВЦЭМ!$J$34:$J$777,СВЦЭМ!$A$34:$A$777,$A325,СВЦЭМ!$B$33:$B$776,I$319)+'СЕТ СН'!$F$16</f>
        <v>0</v>
      </c>
      <c r="J325" s="36">
        <f>SUMIFS(СВЦЭМ!$J$34:$J$777,СВЦЭМ!$A$34:$A$777,$A325,СВЦЭМ!$B$33:$B$776,J$319)+'СЕТ СН'!$F$16</f>
        <v>0</v>
      </c>
      <c r="K325" s="36">
        <f>SUMIFS(СВЦЭМ!$J$34:$J$777,СВЦЭМ!$A$34:$A$777,$A325,СВЦЭМ!$B$33:$B$776,K$319)+'СЕТ СН'!$F$16</f>
        <v>0</v>
      </c>
      <c r="L325" s="36">
        <f>SUMIFS(СВЦЭМ!$J$34:$J$777,СВЦЭМ!$A$34:$A$777,$A325,СВЦЭМ!$B$33:$B$776,L$319)+'СЕТ СН'!$F$16</f>
        <v>0</v>
      </c>
      <c r="M325" s="36">
        <f>SUMIFS(СВЦЭМ!$J$34:$J$777,СВЦЭМ!$A$34:$A$777,$A325,СВЦЭМ!$B$33:$B$776,M$319)+'СЕТ СН'!$F$16</f>
        <v>0</v>
      </c>
      <c r="N325" s="36">
        <f>SUMIFS(СВЦЭМ!$J$34:$J$777,СВЦЭМ!$A$34:$A$777,$A325,СВЦЭМ!$B$33:$B$776,N$319)+'СЕТ СН'!$F$16</f>
        <v>0</v>
      </c>
      <c r="O325" s="36">
        <f>SUMIFS(СВЦЭМ!$J$34:$J$777,СВЦЭМ!$A$34:$A$777,$A325,СВЦЭМ!$B$33:$B$776,O$319)+'СЕТ СН'!$F$16</f>
        <v>0</v>
      </c>
      <c r="P325" s="36">
        <f>SUMIFS(СВЦЭМ!$J$34:$J$777,СВЦЭМ!$A$34:$A$777,$A325,СВЦЭМ!$B$33:$B$776,P$319)+'СЕТ СН'!$F$16</f>
        <v>0</v>
      </c>
      <c r="Q325" s="36">
        <f>SUMIFS(СВЦЭМ!$J$34:$J$777,СВЦЭМ!$A$34:$A$777,$A325,СВЦЭМ!$B$33:$B$776,Q$319)+'СЕТ СН'!$F$16</f>
        <v>0</v>
      </c>
      <c r="R325" s="36">
        <f>SUMIFS(СВЦЭМ!$J$34:$J$777,СВЦЭМ!$A$34:$A$777,$A325,СВЦЭМ!$B$33:$B$776,R$319)+'СЕТ СН'!$F$16</f>
        <v>0</v>
      </c>
      <c r="S325" s="36">
        <f>SUMIFS(СВЦЭМ!$J$34:$J$777,СВЦЭМ!$A$34:$A$777,$A325,СВЦЭМ!$B$33:$B$776,S$319)+'СЕТ СН'!$F$16</f>
        <v>0</v>
      </c>
      <c r="T325" s="36">
        <f>SUMIFS(СВЦЭМ!$J$34:$J$777,СВЦЭМ!$A$34:$A$777,$A325,СВЦЭМ!$B$33:$B$776,T$319)+'СЕТ СН'!$F$16</f>
        <v>0</v>
      </c>
      <c r="U325" s="36">
        <f>SUMIFS(СВЦЭМ!$J$34:$J$777,СВЦЭМ!$A$34:$A$777,$A325,СВЦЭМ!$B$33:$B$776,U$319)+'СЕТ СН'!$F$16</f>
        <v>0</v>
      </c>
      <c r="V325" s="36">
        <f>SUMIFS(СВЦЭМ!$J$34:$J$777,СВЦЭМ!$A$34:$A$777,$A325,СВЦЭМ!$B$33:$B$776,V$319)+'СЕТ СН'!$F$16</f>
        <v>0</v>
      </c>
      <c r="W325" s="36">
        <f>SUMIFS(СВЦЭМ!$J$34:$J$777,СВЦЭМ!$A$34:$A$777,$A325,СВЦЭМ!$B$33:$B$776,W$319)+'СЕТ СН'!$F$16</f>
        <v>0</v>
      </c>
      <c r="X325" s="36">
        <f>SUMIFS(СВЦЭМ!$J$34:$J$777,СВЦЭМ!$A$34:$A$777,$A325,СВЦЭМ!$B$33:$B$776,X$319)+'СЕТ СН'!$F$16</f>
        <v>0</v>
      </c>
      <c r="Y325" s="36">
        <f>SUMIFS(СВЦЭМ!$J$34:$J$777,СВЦЭМ!$A$34:$A$777,$A325,СВЦЭМ!$B$33:$B$776,Y$319)+'СЕТ СН'!$F$16</f>
        <v>0</v>
      </c>
    </row>
    <row r="326" spans="1:25" ht="15.75" hidden="1" x14ac:dyDescent="0.2">
      <c r="A326" s="35">
        <f t="shared" si="9"/>
        <v>43868</v>
      </c>
      <c r="B326" s="36">
        <f>SUMIFS(СВЦЭМ!$J$34:$J$777,СВЦЭМ!$A$34:$A$777,$A326,СВЦЭМ!$B$33:$B$776,B$319)+'СЕТ СН'!$F$16</f>
        <v>0</v>
      </c>
      <c r="C326" s="36">
        <f>SUMIFS(СВЦЭМ!$J$34:$J$777,СВЦЭМ!$A$34:$A$777,$A326,СВЦЭМ!$B$33:$B$776,C$319)+'СЕТ СН'!$F$16</f>
        <v>0</v>
      </c>
      <c r="D326" s="36">
        <f>SUMIFS(СВЦЭМ!$J$34:$J$777,СВЦЭМ!$A$34:$A$777,$A326,СВЦЭМ!$B$33:$B$776,D$319)+'СЕТ СН'!$F$16</f>
        <v>0</v>
      </c>
      <c r="E326" s="36">
        <f>SUMIFS(СВЦЭМ!$J$34:$J$777,СВЦЭМ!$A$34:$A$777,$A326,СВЦЭМ!$B$33:$B$776,E$319)+'СЕТ СН'!$F$16</f>
        <v>0</v>
      </c>
      <c r="F326" s="36">
        <f>SUMIFS(СВЦЭМ!$J$34:$J$777,СВЦЭМ!$A$34:$A$777,$A326,СВЦЭМ!$B$33:$B$776,F$319)+'СЕТ СН'!$F$16</f>
        <v>0</v>
      </c>
      <c r="G326" s="36">
        <f>SUMIFS(СВЦЭМ!$J$34:$J$777,СВЦЭМ!$A$34:$A$777,$A326,СВЦЭМ!$B$33:$B$776,G$319)+'СЕТ СН'!$F$16</f>
        <v>0</v>
      </c>
      <c r="H326" s="36">
        <f>SUMIFS(СВЦЭМ!$J$34:$J$777,СВЦЭМ!$A$34:$A$777,$A326,СВЦЭМ!$B$33:$B$776,H$319)+'СЕТ СН'!$F$16</f>
        <v>0</v>
      </c>
      <c r="I326" s="36">
        <f>SUMIFS(СВЦЭМ!$J$34:$J$777,СВЦЭМ!$A$34:$A$777,$A326,СВЦЭМ!$B$33:$B$776,I$319)+'СЕТ СН'!$F$16</f>
        <v>0</v>
      </c>
      <c r="J326" s="36">
        <f>SUMIFS(СВЦЭМ!$J$34:$J$777,СВЦЭМ!$A$34:$A$777,$A326,СВЦЭМ!$B$33:$B$776,J$319)+'СЕТ СН'!$F$16</f>
        <v>0</v>
      </c>
      <c r="K326" s="36">
        <f>SUMIFS(СВЦЭМ!$J$34:$J$777,СВЦЭМ!$A$34:$A$777,$A326,СВЦЭМ!$B$33:$B$776,K$319)+'СЕТ СН'!$F$16</f>
        <v>0</v>
      </c>
      <c r="L326" s="36">
        <f>SUMIFS(СВЦЭМ!$J$34:$J$777,СВЦЭМ!$A$34:$A$777,$A326,СВЦЭМ!$B$33:$B$776,L$319)+'СЕТ СН'!$F$16</f>
        <v>0</v>
      </c>
      <c r="M326" s="36">
        <f>SUMIFS(СВЦЭМ!$J$34:$J$777,СВЦЭМ!$A$34:$A$777,$A326,СВЦЭМ!$B$33:$B$776,M$319)+'СЕТ СН'!$F$16</f>
        <v>0</v>
      </c>
      <c r="N326" s="36">
        <f>SUMIFS(СВЦЭМ!$J$34:$J$777,СВЦЭМ!$A$34:$A$777,$A326,СВЦЭМ!$B$33:$B$776,N$319)+'СЕТ СН'!$F$16</f>
        <v>0</v>
      </c>
      <c r="O326" s="36">
        <f>SUMIFS(СВЦЭМ!$J$34:$J$777,СВЦЭМ!$A$34:$A$777,$A326,СВЦЭМ!$B$33:$B$776,O$319)+'СЕТ СН'!$F$16</f>
        <v>0</v>
      </c>
      <c r="P326" s="36">
        <f>SUMIFS(СВЦЭМ!$J$34:$J$777,СВЦЭМ!$A$34:$A$777,$A326,СВЦЭМ!$B$33:$B$776,P$319)+'СЕТ СН'!$F$16</f>
        <v>0</v>
      </c>
      <c r="Q326" s="36">
        <f>SUMIFS(СВЦЭМ!$J$34:$J$777,СВЦЭМ!$A$34:$A$777,$A326,СВЦЭМ!$B$33:$B$776,Q$319)+'СЕТ СН'!$F$16</f>
        <v>0</v>
      </c>
      <c r="R326" s="36">
        <f>SUMIFS(СВЦЭМ!$J$34:$J$777,СВЦЭМ!$A$34:$A$777,$A326,СВЦЭМ!$B$33:$B$776,R$319)+'СЕТ СН'!$F$16</f>
        <v>0</v>
      </c>
      <c r="S326" s="36">
        <f>SUMIFS(СВЦЭМ!$J$34:$J$777,СВЦЭМ!$A$34:$A$777,$A326,СВЦЭМ!$B$33:$B$776,S$319)+'СЕТ СН'!$F$16</f>
        <v>0</v>
      </c>
      <c r="T326" s="36">
        <f>SUMIFS(СВЦЭМ!$J$34:$J$777,СВЦЭМ!$A$34:$A$777,$A326,СВЦЭМ!$B$33:$B$776,T$319)+'СЕТ СН'!$F$16</f>
        <v>0</v>
      </c>
      <c r="U326" s="36">
        <f>SUMIFS(СВЦЭМ!$J$34:$J$777,СВЦЭМ!$A$34:$A$777,$A326,СВЦЭМ!$B$33:$B$776,U$319)+'СЕТ СН'!$F$16</f>
        <v>0</v>
      </c>
      <c r="V326" s="36">
        <f>SUMIFS(СВЦЭМ!$J$34:$J$777,СВЦЭМ!$A$34:$A$777,$A326,СВЦЭМ!$B$33:$B$776,V$319)+'СЕТ СН'!$F$16</f>
        <v>0</v>
      </c>
      <c r="W326" s="36">
        <f>SUMIFS(СВЦЭМ!$J$34:$J$777,СВЦЭМ!$A$34:$A$777,$A326,СВЦЭМ!$B$33:$B$776,W$319)+'СЕТ СН'!$F$16</f>
        <v>0</v>
      </c>
      <c r="X326" s="36">
        <f>SUMIFS(СВЦЭМ!$J$34:$J$777,СВЦЭМ!$A$34:$A$777,$A326,СВЦЭМ!$B$33:$B$776,X$319)+'СЕТ СН'!$F$16</f>
        <v>0</v>
      </c>
      <c r="Y326" s="36">
        <f>SUMIFS(СВЦЭМ!$J$34:$J$777,СВЦЭМ!$A$34:$A$777,$A326,СВЦЭМ!$B$33:$B$776,Y$319)+'СЕТ СН'!$F$16</f>
        <v>0</v>
      </c>
    </row>
    <row r="327" spans="1:25" ht="15.75" hidden="1" x14ac:dyDescent="0.2">
      <c r="A327" s="35">
        <f t="shared" si="9"/>
        <v>43869</v>
      </c>
      <c r="B327" s="36">
        <f>SUMIFS(СВЦЭМ!$J$34:$J$777,СВЦЭМ!$A$34:$A$777,$A327,СВЦЭМ!$B$33:$B$776,B$319)+'СЕТ СН'!$F$16</f>
        <v>0</v>
      </c>
      <c r="C327" s="36">
        <f>SUMIFS(СВЦЭМ!$J$34:$J$777,СВЦЭМ!$A$34:$A$777,$A327,СВЦЭМ!$B$33:$B$776,C$319)+'СЕТ СН'!$F$16</f>
        <v>0</v>
      </c>
      <c r="D327" s="36">
        <f>SUMIFS(СВЦЭМ!$J$34:$J$777,СВЦЭМ!$A$34:$A$777,$A327,СВЦЭМ!$B$33:$B$776,D$319)+'СЕТ СН'!$F$16</f>
        <v>0</v>
      </c>
      <c r="E327" s="36">
        <f>SUMIFS(СВЦЭМ!$J$34:$J$777,СВЦЭМ!$A$34:$A$777,$A327,СВЦЭМ!$B$33:$B$776,E$319)+'СЕТ СН'!$F$16</f>
        <v>0</v>
      </c>
      <c r="F327" s="36">
        <f>SUMIFS(СВЦЭМ!$J$34:$J$777,СВЦЭМ!$A$34:$A$777,$A327,СВЦЭМ!$B$33:$B$776,F$319)+'СЕТ СН'!$F$16</f>
        <v>0</v>
      </c>
      <c r="G327" s="36">
        <f>SUMIFS(СВЦЭМ!$J$34:$J$777,СВЦЭМ!$A$34:$A$777,$A327,СВЦЭМ!$B$33:$B$776,G$319)+'СЕТ СН'!$F$16</f>
        <v>0</v>
      </c>
      <c r="H327" s="36">
        <f>SUMIFS(СВЦЭМ!$J$34:$J$777,СВЦЭМ!$A$34:$A$777,$A327,СВЦЭМ!$B$33:$B$776,H$319)+'СЕТ СН'!$F$16</f>
        <v>0</v>
      </c>
      <c r="I327" s="36">
        <f>SUMIFS(СВЦЭМ!$J$34:$J$777,СВЦЭМ!$A$34:$A$777,$A327,СВЦЭМ!$B$33:$B$776,I$319)+'СЕТ СН'!$F$16</f>
        <v>0</v>
      </c>
      <c r="J327" s="36">
        <f>SUMIFS(СВЦЭМ!$J$34:$J$777,СВЦЭМ!$A$34:$A$777,$A327,СВЦЭМ!$B$33:$B$776,J$319)+'СЕТ СН'!$F$16</f>
        <v>0</v>
      </c>
      <c r="K327" s="36">
        <f>SUMIFS(СВЦЭМ!$J$34:$J$777,СВЦЭМ!$A$34:$A$777,$A327,СВЦЭМ!$B$33:$B$776,K$319)+'СЕТ СН'!$F$16</f>
        <v>0</v>
      </c>
      <c r="L327" s="36">
        <f>SUMIFS(СВЦЭМ!$J$34:$J$777,СВЦЭМ!$A$34:$A$777,$A327,СВЦЭМ!$B$33:$B$776,L$319)+'СЕТ СН'!$F$16</f>
        <v>0</v>
      </c>
      <c r="M327" s="36">
        <f>SUMIFS(СВЦЭМ!$J$34:$J$777,СВЦЭМ!$A$34:$A$777,$A327,СВЦЭМ!$B$33:$B$776,M$319)+'СЕТ СН'!$F$16</f>
        <v>0</v>
      </c>
      <c r="N327" s="36">
        <f>SUMIFS(СВЦЭМ!$J$34:$J$777,СВЦЭМ!$A$34:$A$777,$A327,СВЦЭМ!$B$33:$B$776,N$319)+'СЕТ СН'!$F$16</f>
        <v>0</v>
      </c>
      <c r="O327" s="36">
        <f>SUMIFS(СВЦЭМ!$J$34:$J$777,СВЦЭМ!$A$34:$A$777,$A327,СВЦЭМ!$B$33:$B$776,O$319)+'СЕТ СН'!$F$16</f>
        <v>0</v>
      </c>
      <c r="P327" s="36">
        <f>SUMIFS(СВЦЭМ!$J$34:$J$777,СВЦЭМ!$A$34:$A$777,$A327,СВЦЭМ!$B$33:$B$776,P$319)+'СЕТ СН'!$F$16</f>
        <v>0</v>
      </c>
      <c r="Q327" s="36">
        <f>SUMIFS(СВЦЭМ!$J$34:$J$777,СВЦЭМ!$A$34:$A$777,$A327,СВЦЭМ!$B$33:$B$776,Q$319)+'СЕТ СН'!$F$16</f>
        <v>0</v>
      </c>
      <c r="R327" s="36">
        <f>SUMIFS(СВЦЭМ!$J$34:$J$777,СВЦЭМ!$A$34:$A$777,$A327,СВЦЭМ!$B$33:$B$776,R$319)+'СЕТ СН'!$F$16</f>
        <v>0</v>
      </c>
      <c r="S327" s="36">
        <f>SUMIFS(СВЦЭМ!$J$34:$J$777,СВЦЭМ!$A$34:$A$777,$A327,СВЦЭМ!$B$33:$B$776,S$319)+'СЕТ СН'!$F$16</f>
        <v>0</v>
      </c>
      <c r="T327" s="36">
        <f>SUMIFS(СВЦЭМ!$J$34:$J$777,СВЦЭМ!$A$34:$A$777,$A327,СВЦЭМ!$B$33:$B$776,T$319)+'СЕТ СН'!$F$16</f>
        <v>0</v>
      </c>
      <c r="U327" s="36">
        <f>SUMIFS(СВЦЭМ!$J$34:$J$777,СВЦЭМ!$A$34:$A$777,$A327,СВЦЭМ!$B$33:$B$776,U$319)+'СЕТ СН'!$F$16</f>
        <v>0</v>
      </c>
      <c r="V327" s="36">
        <f>SUMIFS(СВЦЭМ!$J$34:$J$777,СВЦЭМ!$A$34:$A$777,$A327,СВЦЭМ!$B$33:$B$776,V$319)+'СЕТ СН'!$F$16</f>
        <v>0</v>
      </c>
      <c r="W327" s="36">
        <f>SUMIFS(СВЦЭМ!$J$34:$J$777,СВЦЭМ!$A$34:$A$777,$A327,СВЦЭМ!$B$33:$B$776,W$319)+'СЕТ СН'!$F$16</f>
        <v>0</v>
      </c>
      <c r="X327" s="36">
        <f>SUMIFS(СВЦЭМ!$J$34:$J$777,СВЦЭМ!$A$34:$A$777,$A327,СВЦЭМ!$B$33:$B$776,X$319)+'СЕТ СН'!$F$16</f>
        <v>0</v>
      </c>
      <c r="Y327" s="36">
        <f>SUMIFS(СВЦЭМ!$J$34:$J$777,СВЦЭМ!$A$34:$A$777,$A327,СВЦЭМ!$B$33:$B$776,Y$319)+'СЕТ СН'!$F$16</f>
        <v>0</v>
      </c>
    </row>
    <row r="328" spans="1:25" ht="15.75" hidden="1" x14ac:dyDescent="0.2">
      <c r="A328" s="35">
        <f t="shared" si="9"/>
        <v>43870</v>
      </c>
      <c r="B328" s="36">
        <f>SUMIFS(СВЦЭМ!$J$34:$J$777,СВЦЭМ!$A$34:$A$777,$A328,СВЦЭМ!$B$33:$B$776,B$319)+'СЕТ СН'!$F$16</f>
        <v>0</v>
      </c>
      <c r="C328" s="36">
        <f>SUMIFS(СВЦЭМ!$J$34:$J$777,СВЦЭМ!$A$34:$A$777,$A328,СВЦЭМ!$B$33:$B$776,C$319)+'СЕТ СН'!$F$16</f>
        <v>0</v>
      </c>
      <c r="D328" s="36">
        <f>SUMIFS(СВЦЭМ!$J$34:$J$777,СВЦЭМ!$A$34:$A$777,$A328,СВЦЭМ!$B$33:$B$776,D$319)+'СЕТ СН'!$F$16</f>
        <v>0</v>
      </c>
      <c r="E328" s="36">
        <f>SUMIFS(СВЦЭМ!$J$34:$J$777,СВЦЭМ!$A$34:$A$777,$A328,СВЦЭМ!$B$33:$B$776,E$319)+'СЕТ СН'!$F$16</f>
        <v>0</v>
      </c>
      <c r="F328" s="36">
        <f>SUMIFS(СВЦЭМ!$J$34:$J$777,СВЦЭМ!$A$34:$A$777,$A328,СВЦЭМ!$B$33:$B$776,F$319)+'СЕТ СН'!$F$16</f>
        <v>0</v>
      </c>
      <c r="G328" s="36">
        <f>SUMIFS(СВЦЭМ!$J$34:$J$777,СВЦЭМ!$A$34:$A$777,$A328,СВЦЭМ!$B$33:$B$776,G$319)+'СЕТ СН'!$F$16</f>
        <v>0</v>
      </c>
      <c r="H328" s="36">
        <f>SUMIFS(СВЦЭМ!$J$34:$J$777,СВЦЭМ!$A$34:$A$777,$A328,СВЦЭМ!$B$33:$B$776,H$319)+'СЕТ СН'!$F$16</f>
        <v>0</v>
      </c>
      <c r="I328" s="36">
        <f>SUMIFS(СВЦЭМ!$J$34:$J$777,СВЦЭМ!$A$34:$A$777,$A328,СВЦЭМ!$B$33:$B$776,I$319)+'СЕТ СН'!$F$16</f>
        <v>0</v>
      </c>
      <c r="J328" s="36">
        <f>SUMIFS(СВЦЭМ!$J$34:$J$777,СВЦЭМ!$A$34:$A$777,$A328,СВЦЭМ!$B$33:$B$776,J$319)+'СЕТ СН'!$F$16</f>
        <v>0</v>
      </c>
      <c r="K328" s="36">
        <f>SUMIFS(СВЦЭМ!$J$34:$J$777,СВЦЭМ!$A$34:$A$777,$A328,СВЦЭМ!$B$33:$B$776,K$319)+'СЕТ СН'!$F$16</f>
        <v>0</v>
      </c>
      <c r="L328" s="36">
        <f>SUMIFS(СВЦЭМ!$J$34:$J$777,СВЦЭМ!$A$34:$A$777,$A328,СВЦЭМ!$B$33:$B$776,L$319)+'СЕТ СН'!$F$16</f>
        <v>0</v>
      </c>
      <c r="M328" s="36">
        <f>SUMIFS(СВЦЭМ!$J$34:$J$777,СВЦЭМ!$A$34:$A$777,$A328,СВЦЭМ!$B$33:$B$776,M$319)+'СЕТ СН'!$F$16</f>
        <v>0</v>
      </c>
      <c r="N328" s="36">
        <f>SUMIFS(СВЦЭМ!$J$34:$J$777,СВЦЭМ!$A$34:$A$777,$A328,СВЦЭМ!$B$33:$B$776,N$319)+'СЕТ СН'!$F$16</f>
        <v>0</v>
      </c>
      <c r="O328" s="36">
        <f>SUMIFS(СВЦЭМ!$J$34:$J$777,СВЦЭМ!$A$34:$A$777,$A328,СВЦЭМ!$B$33:$B$776,O$319)+'СЕТ СН'!$F$16</f>
        <v>0</v>
      </c>
      <c r="P328" s="36">
        <f>SUMIFS(СВЦЭМ!$J$34:$J$777,СВЦЭМ!$A$34:$A$777,$A328,СВЦЭМ!$B$33:$B$776,P$319)+'СЕТ СН'!$F$16</f>
        <v>0</v>
      </c>
      <c r="Q328" s="36">
        <f>SUMIFS(СВЦЭМ!$J$34:$J$777,СВЦЭМ!$A$34:$A$777,$A328,СВЦЭМ!$B$33:$B$776,Q$319)+'СЕТ СН'!$F$16</f>
        <v>0</v>
      </c>
      <c r="R328" s="36">
        <f>SUMIFS(СВЦЭМ!$J$34:$J$777,СВЦЭМ!$A$34:$A$777,$A328,СВЦЭМ!$B$33:$B$776,R$319)+'СЕТ СН'!$F$16</f>
        <v>0</v>
      </c>
      <c r="S328" s="36">
        <f>SUMIFS(СВЦЭМ!$J$34:$J$777,СВЦЭМ!$A$34:$A$777,$A328,СВЦЭМ!$B$33:$B$776,S$319)+'СЕТ СН'!$F$16</f>
        <v>0</v>
      </c>
      <c r="T328" s="36">
        <f>SUMIFS(СВЦЭМ!$J$34:$J$777,СВЦЭМ!$A$34:$A$777,$A328,СВЦЭМ!$B$33:$B$776,T$319)+'СЕТ СН'!$F$16</f>
        <v>0</v>
      </c>
      <c r="U328" s="36">
        <f>SUMIFS(СВЦЭМ!$J$34:$J$777,СВЦЭМ!$A$34:$A$777,$A328,СВЦЭМ!$B$33:$B$776,U$319)+'СЕТ СН'!$F$16</f>
        <v>0</v>
      </c>
      <c r="V328" s="36">
        <f>SUMIFS(СВЦЭМ!$J$34:$J$777,СВЦЭМ!$A$34:$A$777,$A328,СВЦЭМ!$B$33:$B$776,V$319)+'СЕТ СН'!$F$16</f>
        <v>0</v>
      </c>
      <c r="W328" s="36">
        <f>SUMIFS(СВЦЭМ!$J$34:$J$777,СВЦЭМ!$A$34:$A$777,$A328,СВЦЭМ!$B$33:$B$776,W$319)+'СЕТ СН'!$F$16</f>
        <v>0</v>
      </c>
      <c r="X328" s="36">
        <f>SUMIFS(СВЦЭМ!$J$34:$J$777,СВЦЭМ!$A$34:$A$777,$A328,СВЦЭМ!$B$33:$B$776,X$319)+'СЕТ СН'!$F$16</f>
        <v>0</v>
      </c>
      <c r="Y328" s="36">
        <f>SUMIFS(СВЦЭМ!$J$34:$J$777,СВЦЭМ!$A$34:$A$777,$A328,СВЦЭМ!$B$33:$B$776,Y$319)+'СЕТ СН'!$F$16</f>
        <v>0</v>
      </c>
    </row>
    <row r="329" spans="1:25" ht="15.75" hidden="1" x14ac:dyDescent="0.2">
      <c r="A329" s="35">
        <f t="shared" si="9"/>
        <v>43871</v>
      </c>
      <c r="B329" s="36">
        <f>SUMIFS(СВЦЭМ!$J$34:$J$777,СВЦЭМ!$A$34:$A$777,$A329,СВЦЭМ!$B$33:$B$776,B$319)+'СЕТ СН'!$F$16</f>
        <v>0</v>
      </c>
      <c r="C329" s="36">
        <f>SUMIFS(СВЦЭМ!$J$34:$J$777,СВЦЭМ!$A$34:$A$777,$A329,СВЦЭМ!$B$33:$B$776,C$319)+'СЕТ СН'!$F$16</f>
        <v>0</v>
      </c>
      <c r="D329" s="36">
        <f>SUMIFS(СВЦЭМ!$J$34:$J$777,СВЦЭМ!$A$34:$A$777,$A329,СВЦЭМ!$B$33:$B$776,D$319)+'СЕТ СН'!$F$16</f>
        <v>0</v>
      </c>
      <c r="E329" s="36">
        <f>SUMIFS(СВЦЭМ!$J$34:$J$777,СВЦЭМ!$A$34:$A$777,$A329,СВЦЭМ!$B$33:$B$776,E$319)+'СЕТ СН'!$F$16</f>
        <v>0</v>
      </c>
      <c r="F329" s="36">
        <f>SUMIFS(СВЦЭМ!$J$34:$J$777,СВЦЭМ!$A$34:$A$777,$A329,СВЦЭМ!$B$33:$B$776,F$319)+'СЕТ СН'!$F$16</f>
        <v>0</v>
      </c>
      <c r="G329" s="36">
        <f>SUMIFS(СВЦЭМ!$J$34:$J$777,СВЦЭМ!$A$34:$A$777,$A329,СВЦЭМ!$B$33:$B$776,G$319)+'СЕТ СН'!$F$16</f>
        <v>0</v>
      </c>
      <c r="H329" s="36">
        <f>SUMIFS(СВЦЭМ!$J$34:$J$777,СВЦЭМ!$A$34:$A$777,$A329,СВЦЭМ!$B$33:$B$776,H$319)+'СЕТ СН'!$F$16</f>
        <v>0</v>
      </c>
      <c r="I329" s="36">
        <f>SUMIFS(СВЦЭМ!$J$34:$J$777,СВЦЭМ!$A$34:$A$777,$A329,СВЦЭМ!$B$33:$B$776,I$319)+'СЕТ СН'!$F$16</f>
        <v>0</v>
      </c>
      <c r="J329" s="36">
        <f>SUMIFS(СВЦЭМ!$J$34:$J$777,СВЦЭМ!$A$34:$A$777,$A329,СВЦЭМ!$B$33:$B$776,J$319)+'СЕТ СН'!$F$16</f>
        <v>0</v>
      </c>
      <c r="K329" s="36">
        <f>SUMIFS(СВЦЭМ!$J$34:$J$777,СВЦЭМ!$A$34:$A$777,$A329,СВЦЭМ!$B$33:$B$776,K$319)+'СЕТ СН'!$F$16</f>
        <v>0</v>
      </c>
      <c r="L329" s="36">
        <f>SUMIFS(СВЦЭМ!$J$34:$J$777,СВЦЭМ!$A$34:$A$777,$A329,СВЦЭМ!$B$33:$B$776,L$319)+'СЕТ СН'!$F$16</f>
        <v>0</v>
      </c>
      <c r="M329" s="36">
        <f>SUMIFS(СВЦЭМ!$J$34:$J$777,СВЦЭМ!$A$34:$A$777,$A329,СВЦЭМ!$B$33:$B$776,M$319)+'СЕТ СН'!$F$16</f>
        <v>0</v>
      </c>
      <c r="N329" s="36">
        <f>SUMIFS(СВЦЭМ!$J$34:$J$777,СВЦЭМ!$A$34:$A$777,$A329,СВЦЭМ!$B$33:$B$776,N$319)+'СЕТ СН'!$F$16</f>
        <v>0</v>
      </c>
      <c r="O329" s="36">
        <f>SUMIFS(СВЦЭМ!$J$34:$J$777,СВЦЭМ!$A$34:$A$777,$A329,СВЦЭМ!$B$33:$B$776,O$319)+'СЕТ СН'!$F$16</f>
        <v>0</v>
      </c>
      <c r="P329" s="36">
        <f>SUMIFS(СВЦЭМ!$J$34:$J$777,СВЦЭМ!$A$34:$A$777,$A329,СВЦЭМ!$B$33:$B$776,P$319)+'СЕТ СН'!$F$16</f>
        <v>0</v>
      </c>
      <c r="Q329" s="36">
        <f>SUMIFS(СВЦЭМ!$J$34:$J$777,СВЦЭМ!$A$34:$A$777,$A329,СВЦЭМ!$B$33:$B$776,Q$319)+'СЕТ СН'!$F$16</f>
        <v>0</v>
      </c>
      <c r="R329" s="36">
        <f>SUMIFS(СВЦЭМ!$J$34:$J$777,СВЦЭМ!$A$34:$A$777,$A329,СВЦЭМ!$B$33:$B$776,R$319)+'СЕТ СН'!$F$16</f>
        <v>0</v>
      </c>
      <c r="S329" s="36">
        <f>SUMIFS(СВЦЭМ!$J$34:$J$777,СВЦЭМ!$A$34:$A$777,$A329,СВЦЭМ!$B$33:$B$776,S$319)+'СЕТ СН'!$F$16</f>
        <v>0</v>
      </c>
      <c r="T329" s="36">
        <f>SUMIFS(СВЦЭМ!$J$34:$J$777,СВЦЭМ!$A$34:$A$777,$A329,СВЦЭМ!$B$33:$B$776,T$319)+'СЕТ СН'!$F$16</f>
        <v>0</v>
      </c>
      <c r="U329" s="36">
        <f>SUMIFS(СВЦЭМ!$J$34:$J$777,СВЦЭМ!$A$34:$A$777,$A329,СВЦЭМ!$B$33:$B$776,U$319)+'СЕТ СН'!$F$16</f>
        <v>0</v>
      </c>
      <c r="V329" s="36">
        <f>SUMIFS(СВЦЭМ!$J$34:$J$777,СВЦЭМ!$A$34:$A$777,$A329,СВЦЭМ!$B$33:$B$776,V$319)+'СЕТ СН'!$F$16</f>
        <v>0</v>
      </c>
      <c r="W329" s="36">
        <f>SUMIFS(СВЦЭМ!$J$34:$J$777,СВЦЭМ!$A$34:$A$777,$A329,СВЦЭМ!$B$33:$B$776,W$319)+'СЕТ СН'!$F$16</f>
        <v>0</v>
      </c>
      <c r="X329" s="36">
        <f>SUMIFS(СВЦЭМ!$J$34:$J$777,СВЦЭМ!$A$34:$A$777,$A329,СВЦЭМ!$B$33:$B$776,X$319)+'СЕТ СН'!$F$16</f>
        <v>0</v>
      </c>
      <c r="Y329" s="36">
        <f>SUMIFS(СВЦЭМ!$J$34:$J$777,СВЦЭМ!$A$34:$A$777,$A329,СВЦЭМ!$B$33:$B$776,Y$319)+'СЕТ СН'!$F$16</f>
        <v>0</v>
      </c>
    </row>
    <row r="330" spans="1:25" ht="15.75" hidden="1" x14ac:dyDescent="0.2">
      <c r="A330" s="35">
        <f t="shared" si="9"/>
        <v>43872</v>
      </c>
      <c r="B330" s="36">
        <f>SUMIFS(СВЦЭМ!$J$34:$J$777,СВЦЭМ!$A$34:$A$777,$A330,СВЦЭМ!$B$33:$B$776,B$319)+'СЕТ СН'!$F$16</f>
        <v>0</v>
      </c>
      <c r="C330" s="36">
        <f>SUMIFS(СВЦЭМ!$J$34:$J$777,СВЦЭМ!$A$34:$A$777,$A330,СВЦЭМ!$B$33:$B$776,C$319)+'СЕТ СН'!$F$16</f>
        <v>0</v>
      </c>
      <c r="D330" s="36">
        <f>SUMIFS(СВЦЭМ!$J$34:$J$777,СВЦЭМ!$A$34:$A$777,$A330,СВЦЭМ!$B$33:$B$776,D$319)+'СЕТ СН'!$F$16</f>
        <v>0</v>
      </c>
      <c r="E330" s="36">
        <f>SUMIFS(СВЦЭМ!$J$34:$J$777,СВЦЭМ!$A$34:$A$777,$A330,СВЦЭМ!$B$33:$B$776,E$319)+'СЕТ СН'!$F$16</f>
        <v>0</v>
      </c>
      <c r="F330" s="36">
        <f>SUMIFS(СВЦЭМ!$J$34:$J$777,СВЦЭМ!$A$34:$A$777,$A330,СВЦЭМ!$B$33:$B$776,F$319)+'СЕТ СН'!$F$16</f>
        <v>0</v>
      </c>
      <c r="G330" s="36">
        <f>SUMIFS(СВЦЭМ!$J$34:$J$777,СВЦЭМ!$A$34:$A$777,$A330,СВЦЭМ!$B$33:$B$776,G$319)+'СЕТ СН'!$F$16</f>
        <v>0</v>
      </c>
      <c r="H330" s="36">
        <f>SUMIFS(СВЦЭМ!$J$34:$J$777,СВЦЭМ!$A$34:$A$777,$A330,СВЦЭМ!$B$33:$B$776,H$319)+'СЕТ СН'!$F$16</f>
        <v>0</v>
      </c>
      <c r="I330" s="36">
        <f>SUMIFS(СВЦЭМ!$J$34:$J$777,СВЦЭМ!$A$34:$A$777,$A330,СВЦЭМ!$B$33:$B$776,I$319)+'СЕТ СН'!$F$16</f>
        <v>0</v>
      </c>
      <c r="J330" s="36">
        <f>SUMIFS(СВЦЭМ!$J$34:$J$777,СВЦЭМ!$A$34:$A$777,$A330,СВЦЭМ!$B$33:$B$776,J$319)+'СЕТ СН'!$F$16</f>
        <v>0</v>
      </c>
      <c r="K330" s="36">
        <f>SUMIFS(СВЦЭМ!$J$34:$J$777,СВЦЭМ!$A$34:$A$777,$A330,СВЦЭМ!$B$33:$B$776,K$319)+'СЕТ СН'!$F$16</f>
        <v>0</v>
      </c>
      <c r="L330" s="36">
        <f>SUMIFS(СВЦЭМ!$J$34:$J$777,СВЦЭМ!$A$34:$A$777,$A330,СВЦЭМ!$B$33:$B$776,L$319)+'СЕТ СН'!$F$16</f>
        <v>0</v>
      </c>
      <c r="M330" s="36">
        <f>SUMIFS(СВЦЭМ!$J$34:$J$777,СВЦЭМ!$A$34:$A$777,$A330,СВЦЭМ!$B$33:$B$776,M$319)+'СЕТ СН'!$F$16</f>
        <v>0</v>
      </c>
      <c r="N330" s="36">
        <f>SUMIFS(СВЦЭМ!$J$34:$J$777,СВЦЭМ!$A$34:$A$777,$A330,СВЦЭМ!$B$33:$B$776,N$319)+'СЕТ СН'!$F$16</f>
        <v>0</v>
      </c>
      <c r="O330" s="36">
        <f>SUMIFS(СВЦЭМ!$J$34:$J$777,СВЦЭМ!$A$34:$A$777,$A330,СВЦЭМ!$B$33:$B$776,O$319)+'СЕТ СН'!$F$16</f>
        <v>0</v>
      </c>
      <c r="P330" s="36">
        <f>SUMIFS(СВЦЭМ!$J$34:$J$777,СВЦЭМ!$A$34:$A$777,$A330,СВЦЭМ!$B$33:$B$776,P$319)+'СЕТ СН'!$F$16</f>
        <v>0</v>
      </c>
      <c r="Q330" s="36">
        <f>SUMIFS(СВЦЭМ!$J$34:$J$777,СВЦЭМ!$A$34:$A$777,$A330,СВЦЭМ!$B$33:$B$776,Q$319)+'СЕТ СН'!$F$16</f>
        <v>0</v>
      </c>
      <c r="R330" s="36">
        <f>SUMIFS(СВЦЭМ!$J$34:$J$777,СВЦЭМ!$A$34:$A$777,$A330,СВЦЭМ!$B$33:$B$776,R$319)+'СЕТ СН'!$F$16</f>
        <v>0</v>
      </c>
      <c r="S330" s="36">
        <f>SUMIFS(СВЦЭМ!$J$34:$J$777,СВЦЭМ!$A$34:$A$777,$A330,СВЦЭМ!$B$33:$B$776,S$319)+'СЕТ СН'!$F$16</f>
        <v>0</v>
      </c>
      <c r="T330" s="36">
        <f>SUMIFS(СВЦЭМ!$J$34:$J$777,СВЦЭМ!$A$34:$A$777,$A330,СВЦЭМ!$B$33:$B$776,T$319)+'СЕТ СН'!$F$16</f>
        <v>0</v>
      </c>
      <c r="U330" s="36">
        <f>SUMIFS(СВЦЭМ!$J$34:$J$777,СВЦЭМ!$A$34:$A$777,$A330,СВЦЭМ!$B$33:$B$776,U$319)+'СЕТ СН'!$F$16</f>
        <v>0</v>
      </c>
      <c r="V330" s="36">
        <f>SUMIFS(СВЦЭМ!$J$34:$J$777,СВЦЭМ!$A$34:$A$777,$A330,СВЦЭМ!$B$33:$B$776,V$319)+'СЕТ СН'!$F$16</f>
        <v>0</v>
      </c>
      <c r="W330" s="36">
        <f>SUMIFS(СВЦЭМ!$J$34:$J$777,СВЦЭМ!$A$34:$A$777,$A330,СВЦЭМ!$B$33:$B$776,W$319)+'СЕТ СН'!$F$16</f>
        <v>0</v>
      </c>
      <c r="X330" s="36">
        <f>SUMIFS(СВЦЭМ!$J$34:$J$777,СВЦЭМ!$A$34:$A$777,$A330,СВЦЭМ!$B$33:$B$776,X$319)+'СЕТ СН'!$F$16</f>
        <v>0</v>
      </c>
      <c r="Y330" s="36">
        <f>SUMIFS(СВЦЭМ!$J$34:$J$777,СВЦЭМ!$A$34:$A$777,$A330,СВЦЭМ!$B$33:$B$776,Y$319)+'СЕТ СН'!$F$16</f>
        <v>0</v>
      </c>
    </row>
    <row r="331" spans="1:25" ht="15.75" hidden="1" x14ac:dyDescent="0.2">
      <c r="A331" s="35">
        <f t="shared" si="9"/>
        <v>43873</v>
      </c>
      <c r="B331" s="36">
        <f>SUMIFS(СВЦЭМ!$J$34:$J$777,СВЦЭМ!$A$34:$A$777,$A331,СВЦЭМ!$B$33:$B$776,B$319)+'СЕТ СН'!$F$16</f>
        <v>0</v>
      </c>
      <c r="C331" s="36">
        <f>SUMIFS(СВЦЭМ!$J$34:$J$777,СВЦЭМ!$A$34:$A$777,$A331,СВЦЭМ!$B$33:$B$776,C$319)+'СЕТ СН'!$F$16</f>
        <v>0</v>
      </c>
      <c r="D331" s="36">
        <f>SUMIFS(СВЦЭМ!$J$34:$J$777,СВЦЭМ!$A$34:$A$777,$A331,СВЦЭМ!$B$33:$B$776,D$319)+'СЕТ СН'!$F$16</f>
        <v>0</v>
      </c>
      <c r="E331" s="36">
        <f>SUMIFS(СВЦЭМ!$J$34:$J$777,СВЦЭМ!$A$34:$A$777,$A331,СВЦЭМ!$B$33:$B$776,E$319)+'СЕТ СН'!$F$16</f>
        <v>0</v>
      </c>
      <c r="F331" s="36">
        <f>SUMIFS(СВЦЭМ!$J$34:$J$777,СВЦЭМ!$A$34:$A$777,$A331,СВЦЭМ!$B$33:$B$776,F$319)+'СЕТ СН'!$F$16</f>
        <v>0</v>
      </c>
      <c r="G331" s="36">
        <f>SUMIFS(СВЦЭМ!$J$34:$J$777,СВЦЭМ!$A$34:$A$777,$A331,СВЦЭМ!$B$33:$B$776,G$319)+'СЕТ СН'!$F$16</f>
        <v>0</v>
      </c>
      <c r="H331" s="36">
        <f>SUMIFS(СВЦЭМ!$J$34:$J$777,СВЦЭМ!$A$34:$A$777,$A331,СВЦЭМ!$B$33:$B$776,H$319)+'СЕТ СН'!$F$16</f>
        <v>0</v>
      </c>
      <c r="I331" s="36">
        <f>SUMIFS(СВЦЭМ!$J$34:$J$777,СВЦЭМ!$A$34:$A$777,$A331,СВЦЭМ!$B$33:$B$776,I$319)+'СЕТ СН'!$F$16</f>
        <v>0</v>
      </c>
      <c r="J331" s="36">
        <f>SUMIFS(СВЦЭМ!$J$34:$J$777,СВЦЭМ!$A$34:$A$777,$A331,СВЦЭМ!$B$33:$B$776,J$319)+'СЕТ СН'!$F$16</f>
        <v>0</v>
      </c>
      <c r="K331" s="36">
        <f>SUMIFS(СВЦЭМ!$J$34:$J$777,СВЦЭМ!$A$34:$A$777,$A331,СВЦЭМ!$B$33:$B$776,K$319)+'СЕТ СН'!$F$16</f>
        <v>0</v>
      </c>
      <c r="L331" s="36">
        <f>SUMIFS(СВЦЭМ!$J$34:$J$777,СВЦЭМ!$A$34:$A$777,$A331,СВЦЭМ!$B$33:$B$776,L$319)+'СЕТ СН'!$F$16</f>
        <v>0</v>
      </c>
      <c r="M331" s="36">
        <f>SUMIFS(СВЦЭМ!$J$34:$J$777,СВЦЭМ!$A$34:$A$777,$A331,СВЦЭМ!$B$33:$B$776,M$319)+'СЕТ СН'!$F$16</f>
        <v>0</v>
      </c>
      <c r="N331" s="36">
        <f>SUMIFS(СВЦЭМ!$J$34:$J$777,СВЦЭМ!$A$34:$A$777,$A331,СВЦЭМ!$B$33:$B$776,N$319)+'СЕТ СН'!$F$16</f>
        <v>0</v>
      </c>
      <c r="O331" s="36">
        <f>SUMIFS(СВЦЭМ!$J$34:$J$777,СВЦЭМ!$A$34:$A$777,$A331,СВЦЭМ!$B$33:$B$776,O$319)+'СЕТ СН'!$F$16</f>
        <v>0</v>
      </c>
      <c r="P331" s="36">
        <f>SUMIFS(СВЦЭМ!$J$34:$J$777,СВЦЭМ!$A$34:$A$777,$A331,СВЦЭМ!$B$33:$B$776,P$319)+'СЕТ СН'!$F$16</f>
        <v>0</v>
      </c>
      <c r="Q331" s="36">
        <f>SUMIFS(СВЦЭМ!$J$34:$J$777,СВЦЭМ!$A$34:$A$777,$A331,СВЦЭМ!$B$33:$B$776,Q$319)+'СЕТ СН'!$F$16</f>
        <v>0</v>
      </c>
      <c r="R331" s="36">
        <f>SUMIFS(СВЦЭМ!$J$34:$J$777,СВЦЭМ!$A$34:$A$777,$A331,СВЦЭМ!$B$33:$B$776,R$319)+'СЕТ СН'!$F$16</f>
        <v>0</v>
      </c>
      <c r="S331" s="36">
        <f>SUMIFS(СВЦЭМ!$J$34:$J$777,СВЦЭМ!$A$34:$A$777,$A331,СВЦЭМ!$B$33:$B$776,S$319)+'СЕТ СН'!$F$16</f>
        <v>0</v>
      </c>
      <c r="T331" s="36">
        <f>SUMIFS(СВЦЭМ!$J$34:$J$777,СВЦЭМ!$A$34:$A$777,$A331,СВЦЭМ!$B$33:$B$776,T$319)+'СЕТ СН'!$F$16</f>
        <v>0</v>
      </c>
      <c r="U331" s="36">
        <f>SUMIFS(СВЦЭМ!$J$34:$J$777,СВЦЭМ!$A$34:$A$777,$A331,СВЦЭМ!$B$33:$B$776,U$319)+'СЕТ СН'!$F$16</f>
        <v>0</v>
      </c>
      <c r="V331" s="36">
        <f>SUMIFS(СВЦЭМ!$J$34:$J$777,СВЦЭМ!$A$34:$A$777,$A331,СВЦЭМ!$B$33:$B$776,V$319)+'СЕТ СН'!$F$16</f>
        <v>0</v>
      </c>
      <c r="W331" s="36">
        <f>SUMIFS(СВЦЭМ!$J$34:$J$777,СВЦЭМ!$A$34:$A$777,$A331,СВЦЭМ!$B$33:$B$776,W$319)+'СЕТ СН'!$F$16</f>
        <v>0</v>
      </c>
      <c r="X331" s="36">
        <f>SUMIFS(СВЦЭМ!$J$34:$J$777,СВЦЭМ!$A$34:$A$777,$A331,СВЦЭМ!$B$33:$B$776,X$319)+'СЕТ СН'!$F$16</f>
        <v>0</v>
      </c>
      <c r="Y331" s="36">
        <f>SUMIFS(СВЦЭМ!$J$34:$J$777,СВЦЭМ!$A$34:$A$777,$A331,СВЦЭМ!$B$33:$B$776,Y$319)+'СЕТ СН'!$F$16</f>
        <v>0</v>
      </c>
    </row>
    <row r="332" spans="1:25" ht="15.75" hidden="1" x14ac:dyDescent="0.2">
      <c r="A332" s="35">
        <f t="shared" si="9"/>
        <v>43874</v>
      </c>
      <c r="B332" s="36">
        <f>SUMIFS(СВЦЭМ!$J$34:$J$777,СВЦЭМ!$A$34:$A$777,$A332,СВЦЭМ!$B$33:$B$776,B$319)+'СЕТ СН'!$F$16</f>
        <v>0</v>
      </c>
      <c r="C332" s="36">
        <f>SUMIFS(СВЦЭМ!$J$34:$J$777,СВЦЭМ!$A$34:$A$777,$A332,СВЦЭМ!$B$33:$B$776,C$319)+'СЕТ СН'!$F$16</f>
        <v>0</v>
      </c>
      <c r="D332" s="36">
        <f>SUMIFS(СВЦЭМ!$J$34:$J$777,СВЦЭМ!$A$34:$A$777,$A332,СВЦЭМ!$B$33:$B$776,D$319)+'СЕТ СН'!$F$16</f>
        <v>0</v>
      </c>
      <c r="E332" s="36">
        <f>SUMIFS(СВЦЭМ!$J$34:$J$777,СВЦЭМ!$A$34:$A$777,$A332,СВЦЭМ!$B$33:$B$776,E$319)+'СЕТ СН'!$F$16</f>
        <v>0</v>
      </c>
      <c r="F332" s="36">
        <f>SUMIFS(СВЦЭМ!$J$34:$J$777,СВЦЭМ!$A$34:$A$777,$A332,СВЦЭМ!$B$33:$B$776,F$319)+'СЕТ СН'!$F$16</f>
        <v>0</v>
      </c>
      <c r="G332" s="36">
        <f>SUMIFS(СВЦЭМ!$J$34:$J$777,СВЦЭМ!$A$34:$A$777,$A332,СВЦЭМ!$B$33:$B$776,G$319)+'СЕТ СН'!$F$16</f>
        <v>0</v>
      </c>
      <c r="H332" s="36">
        <f>SUMIFS(СВЦЭМ!$J$34:$J$777,СВЦЭМ!$A$34:$A$777,$A332,СВЦЭМ!$B$33:$B$776,H$319)+'СЕТ СН'!$F$16</f>
        <v>0</v>
      </c>
      <c r="I332" s="36">
        <f>SUMIFS(СВЦЭМ!$J$34:$J$777,СВЦЭМ!$A$34:$A$777,$A332,СВЦЭМ!$B$33:$B$776,I$319)+'СЕТ СН'!$F$16</f>
        <v>0</v>
      </c>
      <c r="J332" s="36">
        <f>SUMIFS(СВЦЭМ!$J$34:$J$777,СВЦЭМ!$A$34:$A$777,$A332,СВЦЭМ!$B$33:$B$776,J$319)+'СЕТ СН'!$F$16</f>
        <v>0</v>
      </c>
      <c r="K332" s="36">
        <f>SUMIFS(СВЦЭМ!$J$34:$J$777,СВЦЭМ!$A$34:$A$777,$A332,СВЦЭМ!$B$33:$B$776,K$319)+'СЕТ СН'!$F$16</f>
        <v>0</v>
      </c>
      <c r="L332" s="36">
        <f>SUMIFS(СВЦЭМ!$J$34:$J$777,СВЦЭМ!$A$34:$A$777,$A332,СВЦЭМ!$B$33:$B$776,L$319)+'СЕТ СН'!$F$16</f>
        <v>0</v>
      </c>
      <c r="M332" s="36">
        <f>SUMIFS(СВЦЭМ!$J$34:$J$777,СВЦЭМ!$A$34:$A$777,$A332,СВЦЭМ!$B$33:$B$776,M$319)+'СЕТ СН'!$F$16</f>
        <v>0</v>
      </c>
      <c r="N332" s="36">
        <f>SUMIFS(СВЦЭМ!$J$34:$J$777,СВЦЭМ!$A$34:$A$777,$A332,СВЦЭМ!$B$33:$B$776,N$319)+'СЕТ СН'!$F$16</f>
        <v>0</v>
      </c>
      <c r="O332" s="36">
        <f>SUMIFS(СВЦЭМ!$J$34:$J$777,СВЦЭМ!$A$34:$A$777,$A332,СВЦЭМ!$B$33:$B$776,O$319)+'СЕТ СН'!$F$16</f>
        <v>0</v>
      </c>
      <c r="P332" s="36">
        <f>SUMIFS(СВЦЭМ!$J$34:$J$777,СВЦЭМ!$A$34:$A$777,$A332,СВЦЭМ!$B$33:$B$776,P$319)+'СЕТ СН'!$F$16</f>
        <v>0</v>
      </c>
      <c r="Q332" s="36">
        <f>SUMIFS(СВЦЭМ!$J$34:$J$777,СВЦЭМ!$A$34:$A$777,$A332,СВЦЭМ!$B$33:$B$776,Q$319)+'СЕТ СН'!$F$16</f>
        <v>0</v>
      </c>
      <c r="R332" s="36">
        <f>SUMIFS(СВЦЭМ!$J$34:$J$777,СВЦЭМ!$A$34:$A$777,$A332,СВЦЭМ!$B$33:$B$776,R$319)+'СЕТ СН'!$F$16</f>
        <v>0</v>
      </c>
      <c r="S332" s="36">
        <f>SUMIFS(СВЦЭМ!$J$34:$J$777,СВЦЭМ!$A$34:$A$777,$A332,СВЦЭМ!$B$33:$B$776,S$319)+'СЕТ СН'!$F$16</f>
        <v>0</v>
      </c>
      <c r="T332" s="36">
        <f>SUMIFS(СВЦЭМ!$J$34:$J$777,СВЦЭМ!$A$34:$A$777,$A332,СВЦЭМ!$B$33:$B$776,T$319)+'СЕТ СН'!$F$16</f>
        <v>0</v>
      </c>
      <c r="U332" s="36">
        <f>SUMIFS(СВЦЭМ!$J$34:$J$777,СВЦЭМ!$A$34:$A$777,$A332,СВЦЭМ!$B$33:$B$776,U$319)+'СЕТ СН'!$F$16</f>
        <v>0</v>
      </c>
      <c r="V332" s="36">
        <f>SUMIFS(СВЦЭМ!$J$34:$J$777,СВЦЭМ!$A$34:$A$777,$A332,СВЦЭМ!$B$33:$B$776,V$319)+'СЕТ СН'!$F$16</f>
        <v>0</v>
      </c>
      <c r="W332" s="36">
        <f>SUMIFS(СВЦЭМ!$J$34:$J$777,СВЦЭМ!$A$34:$A$777,$A332,СВЦЭМ!$B$33:$B$776,W$319)+'СЕТ СН'!$F$16</f>
        <v>0</v>
      </c>
      <c r="X332" s="36">
        <f>SUMIFS(СВЦЭМ!$J$34:$J$777,СВЦЭМ!$A$34:$A$777,$A332,СВЦЭМ!$B$33:$B$776,X$319)+'СЕТ СН'!$F$16</f>
        <v>0</v>
      </c>
      <c r="Y332" s="36">
        <f>SUMIFS(СВЦЭМ!$J$34:$J$777,СВЦЭМ!$A$34:$A$777,$A332,СВЦЭМ!$B$33:$B$776,Y$319)+'СЕТ СН'!$F$16</f>
        <v>0</v>
      </c>
    </row>
    <row r="333" spans="1:25" ht="15.75" hidden="1" x14ac:dyDescent="0.2">
      <c r="A333" s="35">
        <f t="shared" si="9"/>
        <v>43875</v>
      </c>
      <c r="B333" s="36">
        <f>SUMIFS(СВЦЭМ!$J$34:$J$777,СВЦЭМ!$A$34:$A$777,$A333,СВЦЭМ!$B$33:$B$776,B$319)+'СЕТ СН'!$F$16</f>
        <v>0</v>
      </c>
      <c r="C333" s="36">
        <f>SUMIFS(СВЦЭМ!$J$34:$J$777,СВЦЭМ!$A$34:$A$777,$A333,СВЦЭМ!$B$33:$B$776,C$319)+'СЕТ СН'!$F$16</f>
        <v>0</v>
      </c>
      <c r="D333" s="36">
        <f>SUMIFS(СВЦЭМ!$J$34:$J$777,СВЦЭМ!$A$34:$A$777,$A333,СВЦЭМ!$B$33:$B$776,D$319)+'СЕТ СН'!$F$16</f>
        <v>0</v>
      </c>
      <c r="E333" s="36">
        <f>SUMIFS(СВЦЭМ!$J$34:$J$777,СВЦЭМ!$A$34:$A$777,$A333,СВЦЭМ!$B$33:$B$776,E$319)+'СЕТ СН'!$F$16</f>
        <v>0</v>
      </c>
      <c r="F333" s="36">
        <f>SUMIFS(СВЦЭМ!$J$34:$J$777,СВЦЭМ!$A$34:$A$777,$A333,СВЦЭМ!$B$33:$B$776,F$319)+'СЕТ СН'!$F$16</f>
        <v>0</v>
      </c>
      <c r="G333" s="36">
        <f>SUMIFS(СВЦЭМ!$J$34:$J$777,СВЦЭМ!$A$34:$A$777,$A333,СВЦЭМ!$B$33:$B$776,G$319)+'СЕТ СН'!$F$16</f>
        <v>0</v>
      </c>
      <c r="H333" s="36">
        <f>SUMIFS(СВЦЭМ!$J$34:$J$777,СВЦЭМ!$A$34:$A$777,$A333,СВЦЭМ!$B$33:$B$776,H$319)+'СЕТ СН'!$F$16</f>
        <v>0</v>
      </c>
      <c r="I333" s="36">
        <f>SUMIFS(СВЦЭМ!$J$34:$J$777,СВЦЭМ!$A$34:$A$777,$A333,СВЦЭМ!$B$33:$B$776,I$319)+'СЕТ СН'!$F$16</f>
        <v>0</v>
      </c>
      <c r="J333" s="36">
        <f>SUMIFS(СВЦЭМ!$J$34:$J$777,СВЦЭМ!$A$34:$A$777,$A333,СВЦЭМ!$B$33:$B$776,J$319)+'СЕТ СН'!$F$16</f>
        <v>0</v>
      </c>
      <c r="K333" s="36">
        <f>SUMIFS(СВЦЭМ!$J$34:$J$777,СВЦЭМ!$A$34:$A$777,$A333,СВЦЭМ!$B$33:$B$776,K$319)+'СЕТ СН'!$F$16</f>
        <v>0</v>
      </c>
      <c r="L333" s="36">
        <f>SUMIFS(СВЦЭМ!$J$34:$J$777,СВЦЭМ!$A$34:$A$777,$A333,СВЦЭМ!$B$33:$B$776,L$319)+'СЕТ СН'!$F$16</f>
        <v>0</v>
      </c>
      <c r="M333" s="36">
        <f>SUMIFS(СВЦЭМ!$J$34:$J$777,СВЦЭМ!$A$34:$A$777,$A333,СВЦЭМ!$B$33:$B$776,M$319)+'СЕТ СН'!$F$16</f>
        <v>0</v>
      </c>
      <c r="N333" s="36">
        <f>SUMIFS(СВЦЭМ!$J$34:$J$777,СВЦЭМ!$A$34:$A$777,$A333,СВЦЭМ!$B$33:$B$776,N$319)+'СЕТ СН'!$F$16</f>
        <v>0</v>
      </c>
      <c r="O333" s="36">
        <f>SUMIFS(СВЦЭМ!$J$34:$J$777,СВЦЭМ!$A$34:$A$777,$A333,СВЦЭМ!$B$33:$B$776,O$319)+'СЕТ СН'!$F$16</f>
        <v>0</v>
      </c>
      <c r="P333" s="36">
        <f>SUMIFS(СВЦЭМ!$J$34:$J$777,СВЦЭМ!$A$34:$A$777,$A333,СВЦЭМ!$B$33:$B$776,P$319)+'СЕТ СН'!$F$16</f>
        <v>0</v>
      </c>
      <c r="Q333" s="36">
        <f>SUMIFS(СВЦЭМ!$J$34:$J$777,СВЦЭМ!$A$34:$A$777,$A333,СВЦЭМ!$B$33:$B$776,Q$319)+'СЕТ СН'!$F$16</f>
        <v>0</v>
      </c>
      <c r="R333" s="36">
        <f>SUMIFS(СВЦЭМ!$J$34:$J$777,СВЦЭМ!$A$34:$A$777,$A333,СВЦЭМ!$B$33:$B$776,R$319)+'СЕТ СН'!$F$16</f>
        <v>0</v>
      </c>
      <c r="S333" s="36">
        <f>SUMIFS(СВЦЭМ!$J$34:$J$777,СВЦЭМ!$A$34:$A$777,$A333,СВЦЭМ!$B$33:$B$776,S$319)+'СЕТ СН'!$F$16</f>
        <v>0</v>
      </c>
      <c r="T333" s="36">
        <f>SUMIFS(СВЦЭМ!$J$34:$J$777,СВЦЭМ!$A$34:$A$777,$A333,СВЦЭМ!$B$33:$B$776,T$319)+'СЕТ СН'!$F$16</f>
        <v>0</v>
      </c>
      <c r="U333" s="36">
        <f>SUMIFS(СВЦЭМ!$J$34:$J$777,СВЦЭМ!$A$34:$A$777,$A333,СВЦЭМ!$B$33:$B$776,U$319)+'СЕТ СН'!$F$16</f>
        <v>0</v>
      </c>
      <c r="V333" s="36">
        <f>SUMIFS(СВЦЭМ!$J$34:$J$777,СВЦЭМ!$A$34:$A$777,$A333,СВЦЭМ!$B$33:$B$776,V$319)+'СЕТ СН'!$F$16</f>
        <v>0</v>
      </c>
      <c r="W333" s="36">
        <f>SUMIFS(СВЦЭМ!$J$34:$J$777,СВЦЭМ!$A$34:$A$777,$A333,СВЦЭМ!$B$33:$B$776,W$319)+'СЕТ СН'!$F$16</f>
        <v>0</v>
      </c>
      <c r="X333" s="36">
        <f>SUMIFS(СВЦЭМ!$J$34:$J$777,СВЦЭМ!$A$34:$A$777,$A333,СВЦЭМ!$B$33:$B$776,X$319)+'СЕТ СН'!$F$16</f>
        <v>0</v>
      </c>
      <c r="Y333" s="36">
        <f>SUMIFS(СВЦЭМ!$J$34:$J$777,СВЦЭМ!$A$34:$A$777,$A333,СВЦЭМ!$B$33:$B$776,Y$319)+'СЕТ СН'!$F$16</f>
        <v>0</v>
      </c>
    </row>
    <row r="334" spans="1:25" ht="15.75" hidden="1" x14ac:dyDescent="0.2">
      <c r="A334" s="35">
        <f t="shared" si="9"/>
        <v>43876</v>
      </c>
      <c r="B334" s="36">
        <f>SUMIFS(СВЦЭМ!$J$34:$J$777,СВЦЭМ!$A$34:$A$777,$A334,СВЦЭМ!$B$33:$B$776,B$319)+'СЕТ СН'!$F$16</f>
        <v>0</v>
      </c>
      <c r="C334" s="36">
        <f>SUMIFS(СВЦЭМ!$J$34:$J$777,СВЦЭМ!$A$34:$A$777,$A334,СВЦЭМ!$B$33:$B$776,C$319)+'СЕТ СН'!$F$16</f>
        <v>0</v>
      </c>
      <c r="D334" s="36">
        <f>SUMIFS(СВЦЭМ!$J$34:$J$777,СВЦЭМ!$A$34:$A$777,$A334,СВЦЭМ!$B$33:$B$776,D$319)+'СЕТ СН'!$F$16</f>
        <v>0</v>
      </c>
      <c r="E334" s="36">
        <f>SUMIFS(СВЦЭМ!$J$34:$J$777,СВЦЭМ!$A$34:$A$777,$A334,СВЦЭМ!$B$33:$B$776,E$319)+'СЕТ СН'!$F$16</f>
        <v>0</v>
      </c>
      <c r="F334" s="36">
        <f>SUMIFS(СВЦЭМ!$J$34:$J$777,СВЦЭМ!$A$34:$A$777,$A334,СВЦЭМ!$B$33:$B$776,F$319)+'СЕТ СН'!$F$16</f>
        <v>0</v>
      </c>
      <c r="G334" s="36">
        <f>SUMIFS(СВЦЭМ!$J$34:$J$777,СВЦЭМ!$A$34:$A$777,$A334,СВЦЭМ!$B$33:$B$776,G$319)+'СЕТ СН'!$F$16</f>
        <v>0</v>
      </c>
      <c r="H334" s="36">
        <f>SUMIFS(СВЦЭМ!$J$34:$J$777,СВЦЭМ!$A$34:$A$777,$A334,СВЦЭМ!$B$33:$B$776,H$319)+'СЕТ СН'!$F$16</f>
        <v>0</v>
      </c>
      <c r="I334" s="36">
        <f>SUMIFS(СВЦЭМ!$J$34:$J$777,СВЦЭМ!$A$34:$A$777,$A334,СВЦЭМ!$B$33:$B$776,I$319)+'СЕТ СН'!$F$16</f>
        <v>0</v>
      </c>
      <c r="J334" s="36">
        <f>SUMIFS(СВЦЭМ!$J$34:$J$777,СВЦЭМ!$A$34:$A$777,$A334,СВЦЭМ!$B$33:$B$776,J$319)+'СЕТ СН'!$F$16</f>
        <v>0</v>
      </c>
      <c r="K334" s="36">
        <f>SUMIFS(СВЦЭМ!$J$34:$J$777,СВЦЭМ!$A$34:$A$777,$A334,СВЦЭМ!$B$33:$B$776,K$319)+'СЕТ СН'!$F$16</f>
        <v>0</v>
      </c>
      <c r="L334" s="36">
        <f>SUMIFS(СВЦЭМ!$J$34:$J$777,СВЦЭМ!$A$34:$A$777,$A334,СВЦЭМ!$B$33:$B$776,L$319)+'СЕТ СН'!$F$16</f>
        <v>0</v>
      </c>
      <c r="M334" s="36">
        <f>SUMIFS(СВЦЭМ!$J$34:$J$777,СВЦЭМ!$A$34:$A$777,$A334,СВЦЭМ!$B$33:$B$776,M$319)+'СЕТ СН'!$F$16</f>
        <v>0</v>
      </c>
      <c r="N334" s="36">
        <f>SUMIFS(СВЦЭМ!$J$34:$J$777,СВЦЭМ!$A$34:$A$777,$A334,СВЦЭМ!$B$33:$B$776,N$319)+'СЕТ СН'!$F$16</f>
        <v>0</v>
      </c>
      <c r="O334" s="36">
        <f>SUMIFS(СВЦЭМ!$J$34:$J$777,СВЦЭМ!$A$34:$A$777,$A334,СВЦЭМ!$B$33:$B$776,O$319)+'СЕТ СН'!$F$16</f>
        <v>0</v>
      </c>
      <c r="P334" s="36">
        <f>SUMIFS(СВЦЭМ!$J$34:$J$777,СВЦЭМ!$A$34:$A$777,$A334,СВЦЭМ!$B$33:$B$776,P$319)+'СЕТ СН'!$F$16</f>
        <v>0</v>
      </c>
      <c r="Q334" s="36">
        <f>SUMIFS(СВЦЭМ!$J$34:$J$777,СВЦЭМ!$A$34:$A$777,$A334,СВЦЭМ!$B$33:$B$776,Q$319)+'СЕТ СН'!$F$16</f>
        <v>0</v>
      </c>
      <c r="R334" s="36">
        <f>SUMIFS(СВЦЭМ!$J$34:$J$777,СВЦЭМ!$A$34:$A$777,$A334,СВЦЭМ!$B$33:$B$776,R$319)+'СЕТ СН'!$F$16</f>
        <v>0</v>
      </c>
      <c r="S334" s="36">
        <f>SUMIFS(СВЦЭМ!$J$34:$J$777,СВЦЭМ!$A$34:$A$777,$A334,СВЦЭМ!$B$33:$B$776,S$319)+'СЕТ СН'!$F$16</f>
        <v>0</v>
      </c>
      <c r="T334" s="36">
        <f>SUMIFS(СВЦЭМ!$J$34:$J$777,СВЦЭМ!$A$34:$A$777,$A334,СВЦЭМ!$B$33:$B$776,T$319)+'СЕТ СН'!$F$16</f>
        <v>0</v>
      </c>
      <c r="U334" s="36">
        <f>SUMIFS(СВЦЭМ!$J$34:$J$777,СВЦЭМ!$A$34:$A$777,$A334,СВЦЭМ!$B$33:$B$776,U$319)+'СЕТ СН'!$F$16</f>
        <v>0</v>
      </c>
      <c r="V334" s="36">
        <f>SUMIFS(СВЦЭМ!$J$34:$J$777,СВЦЭМ!$A$34:$A$777,$A334,СВЦЭМ!$B$33:$B$776,V$319)+'СЕТ СН'!$F$16</f>
        <v>0</v>
      </c>
      <c r="W334" s="36">
        <f>SUMIFS(СВЦЭМ!$J$34:$J$777,СВЦЭМ!$A$34:$A$777,$A334,СВЦЭМ!$B$33:$B$776,W$319)+'СЕТ СН'!$F$16</f>
        <v>0</v>
      </c>
      <c r="X334" s="36">
        <f>SUMIFS(СВЦЭМ!$J$34:$J$777,СВЦЭМ!$A$34:$A$777,$A334,СВЦЭМ!$B$33:$B$776,X$319)+'СЕТ СН'!$F$16</f>
        <v>0</v>
      </c>
      <c r="Y334" s="36">
        <f>SUMIFS(СВЦЭМ!$J$34:$J$777,СВЦЭМ!$A$34:$A$777,$A334,СВЦЭМ!$B$33:$B$776,Y$319)+'СЕТ СН'!$F$16</f>
        <v>0</v>
      </c>
    </row>
    <row r="335" spans="1:25" ht="15.75" hidden="1" x14ac:dyDescent="0.2">
      <c r="A335" s="35">
        <f t="shared" si="9"/>
        <v>43877</v>
      </c>
      <c r="B335" s="36">
        <f>SUMIFS(СВЦЭМ!$J$34:$J$777,СВЦЭМ!$A$34:$A$777,$A335,СВЦЭМ!$B$33:$B$776,B$319)+'СЕТ СН'!$F$16</f>
        <v>0</v>
      </c>
      <c r="C335" s="36">
        <f>SUMIFS(СВЦЭМ!$J$34:$J$777,СВЦЭМ!$A$34:$A$777,$A335,СВЦЭМ!$B$33:$B$776,C$319)+'СЕТ СН'!$F$16</f>
        <v>0</v>
      </c>
      <c r="D335" s="36">
        <f>SUMIFS(СВЦЭМ!$J$34:$J$777,СВЦЭМ!$A$34:$A$777,$A335,СВЦЭМ!$B$33:$B$776,D$319)+'СЕТ СН'!$F$16</f>
        <v>0</v>
      </c>
      <c r="E335" s="36">
        <f>SUMIFS(СВЦЭМ!$J$34:$J$777,СВЦЭМ!$A$34:$A$777,$A335,СВЦЭМ!$B$33:$B$776,E$319)+'СЕТ СН'!$F$16</f>
        <v>0</v>
      </c>
      <c r="F335" s="36">
        <f>SUMIFS(СВЦЭМ!$J$34:$J$777,СВЦЭМ!$A$34:$A$777,$A335,СВЦЭМ!$B$33:$B$776,F$319)+'СЕТ СН'!$F$16</f>
        <v>0</v>
      </c>
      <c r="G335" s="36">
        <f>SUMIFS(СВЦЭМ!$J$34:$J$777,СВЦЭМ!$A$34:$A$777,$A335,СВЦЭМ!$B$33:$B$776,G$319)+'СЕТ СН'!$F$16</f>
        <v>0</v>
      </c>
      <c r="H335" s="36">
        <f>SUMIFS(СВЦЭМ!$J$34:$J$777,СВЦЭМ!$A$34:$A$777,$A335,СВЦЭМ!$B$33:$B$776,H$319)+'СЕТ СН'!$F$16</f>
        <v>0</v>
      </c>
      <c r="I335" s="36">
        <f>SUMIFS(СВЦЭМ!$J$34:$J$777,СВЦЭМ!$A$34:$A$777,$A335,СВЦЭМ!$B$33:$B$776,I$319)+'СЕТ СН'!$F$16</f>
        <v>0</v>
      </c>
      <c r="J335" s="36">
        <f>SUMIFS(СВЦЭМ!$J$34:$J$777,СВЦЭМ!$A$34:$A$777,$A335,СВЦЭМ!$B$33:$B$776,J$319)+'СЕТ СН'!$F$16</f>
        <v>0</v>
      </c>
      <c r="K335" s="36">
        <f>SUMIFS(СВЦЭМ!$J$34:$J$777,СВЦЭМ!$A$34:$A$777,$A335,СВЦЭМ!$B$33:$B$776,K$319)+'СЕТ СН'!$F$16</f>
        <v>0</v>
      </c>
      <c r="L335" s="36">
        <f>SUMIFS(СВЦЭМ!$J$34:$J$777,СВЦЭМ!$A$34:$A$777,$A335,СВЦЭМ!$B$33:$B$776,L$319)+'СЕТ СН'!$F$16</f>
        <v>0</v>
      </c>
      <c r="M335" s="36">
        <f>SUMIFS(СВЦЭМ!$J$34:$J$777,СВЦЭМ!$A$34:$A$777,$A335,СВЦЭМ!$B$33:$B$776,M$319)+'СЕТ СН'!$F$16</f>
        <v>0</v>
      </c>
      <c r="N335" s="36">
        <f>SUMIFS(СВЦЭМ!$J$34:$J$777,СВЦЭМ!$A$34:$A$777,$A335,СВЦЭМ!$B$33:$B$776,N$319)+'СЕТ СН'!$F$16</f>
        <v>0</v>
      </c>
      <c r="O335" s="36">
        <f>SUMIFS(СВЦЭМ!$J$34:$J$777,СВЦЭМ!$A$34:$A$777,$A335,СВЦЭМ!$B$33:$B$776,O$319)+'СЕТ СН'!$F$16</f>
        <v>0</v>
      </c>
      <c r="P335" s="36">
        <f>SUMIFS(СВЦЭМ!$J$34:$J$777,СВЦЭМ!$A$34:$A$777,$A335,СВЦЭМ!$B$33:$B$776,P$319)+'СЕТ СН'!$F$16</f>
        <v>0</v>
      </c>
      <c r="Q335" s="36">
        <f>SUMIFS(СВЦЭМ!$J$34:$J$777,СВЦЭМ!$A$34:$A$777,$A335,СВЦЭМ!$B$33:$B$776,Q$319)+'СЕТ СН'!$F$16</f>
        <v>0</v>
      </c>
      <c r="R335" s="36">
        <f>SUMIFS(СВЦЭМ!$J$34:$J$777,СВЦЭМ!$A$34:$A$777,$A335,СВЦЭМ!$B$33:$B$776,R$319)+'СЕТ СН'!$F$16</f>
        <v>0</v>
      </c>
      <c r="S335" s="36">
        <f>SUMIFS(СВЦЭМ!$J$34:$J$777,СВЦЭМ!$A$34:$A$777,$A335,СВЦЭМ!$B$33:$B$776,S$319)+'СЕТ СН'!$F$16</f>
        <v>0</v>
      </c>
      <c r="T335" s="36">
        <f>SUMIFS(СВЦЭМ!$J$34:$J$777,СВЦЭМ!$A$34:$A$777,$A335,СВЦЭМ!$B$33:$B$776,T$319)+'СЕТ СН'!$F$16</f>
        <v>0</v>
      </c>
      <c r="U335" s="36">
        <f>SUMIFS(СВЦЭМ!$J$34:$J$777,СВЦЭМ!$A$34:$A$777,$A335,СВЦЭМ!$B$33:$B$776,U$319)+'СЕТ СН'!$F$16</f>
        <v>0</v>
      </c>
      <c r="V335" s="36">
        <f>SUMIFS(СВЦЭМ!$J$34:$J$777,СВЦЭМ!$A$34:$A$777,$A335,СВЦЭМ!$B$33:$B$776,V$319)+'СЕТ СН'!$F$16</f>
        <v>0</v>
      </c>
      <c r="W335" s="36">
        <f>SUMIFS(СВЦЭМ!$J$34:$J$777,СВЦЭМ!$A$34:$A$777,$A335,СВЦЭМ!$B$33:$B$776,W$319)+'СЕТ СН'!$F$16</f>
        <v>0</v>
      </c>
      <c r="X335" s="36">
        <f>SUMIFS(СВЦЭМ!$J$34:$J$777,СВЦЭМ!$A$34:$A$777,$A335,СВЦЭМ!$B$33:$B$776,X$319)+'СЕТ СН'!$F$16</f>
        <v>0</v>
      </c>
      <c r="Y335" s="36">
        <f>SUMIFS(СВЦЭМ!$J$34:$J$777,СВЦЭМ!$A$34:$A$777,$A335,СВЦЭМ!$B$33:$B$776,Y$319)+'СЕТ СН'!$F$16</f>
        <v>0</v>
      </c>
    </row>
    <row r="336" spans="1:25" ht="15.75" hidden="1" x14ac:dyDescent="0.2">
      <c r="A336" s="35">
        <f t="shared" si="9"/>
        <v>43878</v>
      </c>
      <c r="B336" s="36">
        <f>SUMIFS(СВЦЭМ!$J$34:$J$777,СВЦЭМ!$A$34:$A$777,$A336,СВЦЭМ!$B$33:$B$776,B$319)+'СЕТ СН'!$F$16</f>
        <v>0</v>
      </c>
      <c r="C336" s="36">
        <f>SUMIFS(СВЦЭМ!$J$34:$J$777,СВЦЭМ!$A$34:$A$777,$A336,СВЦЭМ!$B$33:$B$776,C$319)+'СЕТ СН'!$F$16</f>
        <v>0</v>
      </c>
      <c r="D336" s="36">
        <f>SUMIFS(СВЦЭМ!$J$34:$J$777,СВЦЭМ!$A$34:$A$777,$A336,СВЦЭМ!$B$33:$B$776,D$319)+'СЕТ СН'!$F$16</f>
        <v>0</v>
      </c>
      <c r="E336" s="36">
        <f>SUMIFS(СВЦЭМ!$J$34:$J$777,СВЦЭМ!$A$34:$A$777,$A336,СВЦЭМ!$B$33:$B$776,E$319)+'СЕТ СН'!$F$16</f>
        <v>0</v>
      </c>
      <c r="F336" s="36">
        <f>SUMIFS(СВЦЭМ!$J$34:$J$777,СВЦЭМ!$A$34:$A$777,$A336,СВЦЭМ!$B$33:$B$776,F$319)+'СЕТ СН'!$F$16</f>
        <v>0</v>
      </c>
      <c r="G336" s="36">
        <f>SUMIFS(СВЦЭМ!$J$34:$J$777,СВЦЭМ!$A$34:$A$777,$A336,СВЦЭМ!$B$33:$B$776,G$319)+'СЕТ СН'!$F$16</f>
        <v>0</v>
      </c>
      <c r="H336" s="36">
        <f>SUMIFS(СВЦЭМ!$J$34:$J$777,СВЦЭМ!$A$34:$A$777,$A336,СВЦЭМ!$B$33:$B$776,H$319)+'СЕТ СН'!$F$16</f>
        <v>0</v>
      </c>
      <c r="I336" s="36">
        <f>SUMIFS(СВЦЭМ!$J$34:$J$777,СВЦЭМ!$A$34:$A$777,$A336,СВЦЭМ!$B$33:$B$776,I$319)+'СЕТ СН'!$F$16</f>
        <v>0</v>
      </c>
      <c r="J336" s="36">
        <f>SUMIFS(СВЦЭМ!$J$34:$J$777,СВЦЭМ!$A$34:$A$777,$A336,СВЦЭМ!$B$33:$B$776,J$319)+'СЕТ СН'!$F$16</f>
        <v>0</v>
      </c>
      <c r="K336" s="36">
        <f>SUMIFS(СВЦЭМ!$J$34:$J$777,СВЦЭМ!$A$34:$A$777,$A336,СВЦЭМ!$B$33:$B$776,K$319)+'СЕТ СН'!$F$16</f>
        <v>0</v>
      </c>
      <c r="L336" s="36">
        <f>SUMIFS(СВЦЭМ!$J$34:$J$777,СВЦЭМ!$A$34:$A$777,$A336,СВЦЭМ!$B$33:$B$776,L$319)+'СЕТ СН'!$F$16</f>
        <v>0</v>
      </c>
      <c r="M336" s="36">
        <f>SUMIFS(СВЦЭМ!$J$34:$J$777,СВЦЭМ!$A$34:$A$777,$A336,СВЦЭМ!$B$33:$B$776,M$319)+'СЕТ СН'!$F$16</f>
        <v>0</v>
      </c>
      <c r="N336" s="36">
        <f>SUMIFS(СВЦЭМ!$J$34:$J$777,СВЦЭМ!$A$34:$A$777,$A336,СВЦЭМ!$B$33:$B$776,N$319)+'СЕТ СН'!$F$16</f>
        <v>0</v>
      </c>
      <c r="O336" s="36">
        <f>SUMIFS(СВЦЭМ!$J$34:$J$777,СВЦЭМ!$A$34:$A$777,$A336,СВЦЭМ!$B$33:$B$776,O$319)+'СЕТ СН'!$F$16</f>
        <v>0</v>
      </c>
      <c r="P336" s="36">
        <f>SUMIFS(СВЦЭМ!$J$34:$J$777,СВЦЭМ!$A$34:$A$777,$A336,СВЦЭМ!$B$33:$B$776,P$319)+'СЕТ СН'!$F$16</f>
        <v>0</v>
      </c>
      <c r="Q336" s="36">
        <f>SUMIFS(СВЦЭМ!$J$34:$J$777,СВЦЭМ!$A$34:$A$777,$A336,СВЦЭМ!$B$33:$B$776,Q$319)+'СЕТ СН'!$F$16</f>
        <v>0</v>
      </c>
      <c r="R336" s="36">
        <f>SUMIFS(СВЦЭМ!$J$34:$J$777,СВЦЭМ!$A$34:$A$777,$A336,СВЦЭМ!$B$33:$B$776,R$319)+'СЕТ СН'!$F$16</f>
        <v>0</v>
      </c>
      <c r="S336" s="36">
        <f>SUMIFS(СВЦЭМ!$J$34:$J$777,СВЦЭМ!$A$34:$A$777,$A336,СВЦЭМ!$B$33:$B$776,S$319)+'СЕТ СН'!$F$16</f>
        <v>0</v>
      </c>
      <c r="T336" s="36">
        <f>SUMIFS(СВЦЭМ!$J$34:$J$777,СВЦЭМ!$A$34:$A$777,$A336,СВЦЭМ!$B$33:$B$776,T$319)+'СЕТ СН'!$F$16</f>
        <v>0</v>
      </c>
      <c r="U336" s="36">
        <f>SUMIFS(СВЦЭМ!$J$34:$J$777,СВЦЭМ!$A$34:$A$777,$A336,СВЦЭМ!$B$33:$B$776,U$319)+'СЕТ СН'!$F$16</f>
        <v>0</v>
      </c>
      <c r="V336" s="36">
        <f>SUMIFS(СВЦЭМ!$J$34:$J$777,СВЦЭМ!$A$34:$A$777,$A336,СВЦЭМ!$B$33:$B$776,V$319)+'СЕТ СН'!$F$16</f>
        <v>0</v>
      </c>
      <c r="W336" s="36">
        <f>SUMIFS(СВЦЭМ!$J$34:$J$777,СВЦЭМ!$A$34:$A$777,$A336,СВЦЭМ!$B$33:$B$776,W$319)+'СЕТ СН'!$F$16</f>
        <v>0</v>
      </c>
      <c r="X336" s="36">
        <f>SUMIFS(СВЦЭМ!$J$34:$J$777,СВЦЭМ!$A$34:$A$777,$A336,СВЦЭМ!$B$33:$B$776,X$319)+'СЕТ СН'!$F$16</f>
        <v>0</v>
      </c>
      <c r="Y336" s="36">
        <f>SUMIFS(СВЦЭМ!$J$34:$J$777,СВЦЭМ!$A$34:$A$777,$A336,СВЦЭМ!$B$33:$B$776,Y$319)+'СЕТ СН'!$F$16</f>
        <v>0</v>
      </c>
    </row>
    <row r="337" spans="1:26" ht="15.75" hidden="1" x14ac:dyDescent="0.2">
      <c r="A337" s="35">
        <f t="shared" si="9"/>
        <v>43879</v>
      </c>
      <c r="B337" s="36">
        <f>SUMIFS(СВЦЭМ!$J$34:$J$777,СВЦЭМ!$A$34:$A$777,$A337,СВЦЭМ!$B$33:$B$776,B$319)+'СЕТ СН'!$F$16</f>
        <v>0</v>
      </c>
      <c r="C337" s="36">
        <f>SUMIFS(СВЦЭМ!$J$34:$J$777,СВЦЭМ!$A$34:$A$777,$A337,СВЦЭМ!$B$33:$B$776,C$319)+'СЕТ СН'!$F$16</f>
        <v>0</v>
      </c>
      <c r="D337" s="36">
        <f>SUMIFS(СВЦЭМ!$J$34:$J$777,СВЦЭМ!$A$34:$A$777,$A337,СВЦЭМ!$B$33:$B$776,D$319)+'СЕТ СН'!$F$16</f>
        <v>0</v>
      </c>
      <c r="E337" s="36">
        <f>SUMIFS(СВЦЭМ!$J$34:$J$777,СВЦЭМ!$A$34:$A$777,$A337,СВЦЭМ!$B$33:$B$776,E$319)+'СЕТ СН'!$F$16</f>
        <v>0</v>
      </c>
      <c r="F337" s="36">
        <f>SUMIFS(СВЦЭМ!$J$34:$J$777,СВЦЭМ!$A$34:$A$777,$A337,СВЦЭМ!$B$33:$B$776,F$319)+'СЕТ СН'!$F$16</f>
        <v>0</v>
      </c>
      <c r="G337" s="36">
        <f>SUMIFS(СВЦЭМ!$J$34:$J$777,СВЦЭМ!$A$34:$A$777,$A337,СВЦЭМ!$B$33:$B$776,G$319)+'СЕТ СН'!$F$16</f>
        <v>0</v>
      </c>
      <c r="H337" s="36">
        <f>SUMIFS(СВЦЭМ!$J$34:$J$777,СВЦЭМ!$A$34:$A$777,$A337,СВЦЭМ!$B$33:$B$776,H$319)+'СЕТ СН'!$F$16</f>
        <v>0</v>
      </c>
      <c r="I337" s="36">
        <f>SUMIFS(СВЦЭМ!$J$34:$J$777,СВЦЭМ!$A$34:$A$777,$A337,СВЦЭМ!$B$33:$B$776,I$319)+'СЕТ СН'!$F$16</f>
        <v>0</v>
      </c>
      <c r="J337" s="36">
        <f>SUMIFS(СВЦЭМ!$J$34:$J$777,СВЦЭМ!$A$34:$A$777,$A337,СВЦЭМ!$B$33:$B$776,J$319)+'СЕТ СН'!$F$16</f>
        <v>0</v>
      </c>
      <c r="K337" s="36">
        <f>SUMIFS(СВЦЭМ!$J$34:$J$777,СВЦЭМ!$A$34:$A$777,$A337,СВЦЭМ!$B$33:$B$776,K$319)+'СЕТ СН'!$F$16</f>
        <v>0</v>
      </c>
      <c r="L337" s="36">
        <f>SUMIFS(СВЦЭМ!$J$34:$J$777,СВЦЭМ!$A$34:$A$777,$A337,СВЦЭМ!$B$33:$B$776,L$319)+'СЕТ СН'!$F$16</f>
        <v>0</v>
      </c>
      <c r="M337" s="36">
        <f>SUMIFS(СВЦЭМ!$J$34:$J$777,СВЦЭМ!$A$34:$A$777,$A337,СВЦЭМ!$B$33:$B$776,M$319)+'СЕТ СН'!$F$16</f>
        <v>0</v>
      </c>
      <c r="N337" s="36">
        <f>SUMIFS(СВЦЭМ!$J$34:$J$777,СВЦЭМ!$A$34:$A$777,$A337,СВЦЭМ!$B$33:$B$776,N$319)+'СЕТ СН'!$F$16</f>
        <v>0</v>
      </c>
      <c r="O337" s="36">
        <f>SUMIFS(СВЦЭМ!$J$34:$J$777,СВЦЭМ!$A$34:$A$777,$A337,СВЦЭМ!$B$33:$B$776,O$319)+'СЕТ СН'!$F$16</f>
        <v>0</v>
      </c>
      <c r="P337" s="36">
        <f>SUMIFS(СВЦЭМ!$J$34:$J$777,СВЦЭМ!$A$34:$A$777,$A337,СВЦЭМ!$B$33:$B$776,P$319)+'СЕТ СН'!$F$16</f>
        <v>0</v>
      </c>
      <c r="Q337" s="36">
        <f>SUMIFS(СВЦЭМ!$J$34:$J$777,СВЦЭМ!$A$34:$A$777,$A337,СВЦЭМ!$B$33:$B$776,Q$319)+'СЕТ СН'!$F$16</f>
        <v>0</v>
      </c>
      <c r="R337" s="36">
        <f>SUMIFS(СВЦЭМ!$J$34:$J$777,СВЦЭМ!$A$34:$A$777,$A337,СВЦЭМ!$B$33:$B$776,R$319)+'СЕТ СН'!$F$16</f>
        <v>0</v>
      </c>
      <c r="S337" s="36">
        <f>SUMIFS(СВЦЭМ!$J$34:$J$777,СВЦЭМ!$A$34:$A$777,$A337,СВЦЭМ!$B$33:$B$776,S$319)+'СЕТ СН'!$F$16</f>
        <v>0</v>
      </c>
      <c r="T337" s="36">
        <f>SUMIFS(СВЦЭМ!$J$34:$J$777,СВЦЭМ!$A$34:$A$777,$A337,СВЦЭМ!$B$33:$B$776,T$319)+'СЕТ СН'!$F$16</f>
        <v>0</v>
      </c>
      <c r="U337" s="36">
        <f>SUMIFS(СВЦЭМ!$J$34:$J$777,СВЦЭМ!$A$34:$A$777,$A337,СВЦЭМ!$B$33:$B$776,U$319)+'СЕТ СН'!$F$16</f>
        <v>0</v>
      </c>
      <c r="V337" s="36">
        <f>SUMIFS(СВЦЭМ!$J$34:$J$777,СВЦЭМ!$A$34:$A$777,$A337,СВЦЭМ!$B$33:$B$776,V$319)+'СЕТ СН'!$F$16</f>
        <v>0</v>
      </c>
      <c r="W337" s="36">
        <f>SUMIFS(СВЦЭМ!$J$34:$J$777,СВЦЭМ!$A$34:$A$777,$A337,СВЦЭМ!$B$33:$B$776,W$319)+'СЕТ СН'!$F$16</f>
        <v>0</v>
      </c>
      <c r="X337" s="36">
        <f>SUMIFS(СВЦЭМ!$J$34:$J$777,СВЦЭМ!$A$34:$A$777,$A337,СВЦЭМ!$B$33:$B$776,X$319)+'СЕТ СН'!$F$16</f>
        <v>0</v>
      </c>
      <c r="Y337" s="36">
        <f>SUMIFS(СВЦЭМ!$J$34:$J$777,СВЦЭМ!$A$34:$A$777,$A337,СВЦЭМ!$B$33:$B$776,Y$319)+'СЕТ СН'!$F$16</f>
        <v>0</v>
      </c>
    </row>
    <row r="338" spans="1:26" ht="15.75" hidden="1" x14ac:dyDescent="0.2">
      <c r="A338" s="35">
        <f t="shared" si="9"/>
        <v>43880</v>
      </c>
      <c r="B338" s="36">
        <f>SUMIFS(СВЦЭМ!$J$34:$J$777,СВЦЭМ!$A$34:$A$777,$A338,СВЦЭМ!$B$33:$B$776,B$319)+'СЕТ СН'!$F$16</f>
        <v>0</v>
      </c>
      <c r="C338" s="36">
        <f>SUMIFS(СВЦЭМ!$J$34:$J$777,СВЦЭМ!$A$34:$A$777,$A338,СВЦЭМ!$B$33:$B$776,C$319)+'СЕТ СН'!$F$16</f>
        <v>0</v>
      </c>
      <c r="D338" s="36">
        <f>SUMIFS(СВЦЭМ!$J$34:$J$777,СВЦЭМ!$A$34:$A$777,$A338,СВЦЭМ!$B$33:$B$776,D$319)+'СЕТ СН'!$F$16</f>
        <v>0</v>
      </c>
      <c r="E338" s="36">
        <f>SUMIFS(СВЦЭМ!$J$34:$J$777,СВЦЭМ!$A$34:$A$777,$A338,СВЦЭМ!$B$33:$B$776,E$319)+'СЕТ СН'!$F$16</f>
        <v>0</v>
      </c>
      <c r="F338" s="36">
        <f>SUMIFS(СВЦЭМ!$J$34:$J$777,СВЦЭМ!$A$34:$A$777,$A338,СВЦЭМ!$B$33:$B$776,F$319)+'СЕТ СН'!$F$16</f>
        <v>0</v>
      </c>
      <c r="G338" s="36">
        <f>SUMIFS(СВЦЭМ!$J$34:$J$777,СВЦЭМ!$A$34:$A$777,$A338,СВЦЭМ!$B$33:$B$776,G$319)+'СЕТ СН'!$F$16</f>
        <v>0</v>
      </c>
      <c r="H338" s="36">
        <f>SUMIFS(СВЦЭМ!$J$34:$J$777,СВЦЭМ!$A$34:$A$777,$A338,СВЦЭМ!$B$33:$B$776,H$319)+'СЕТ СН'!$F$16</f>
        <v>0</v>
      </c>
      <c r="I338" s="36">
        <f>SUMIFS(СВЦЭМ!$J$34:$J$777,СВЦЭМ!$A$34:$A$777,$A338,СВЦЭМ!$B$33:$B$776,I$319)+'СЕТ СН'!$F$16</f>
        <v>0</v>
      </c>
      <c r="J338" s="36">
        <f>SUMIFS(СВЦЭМ!$J$34:$J$777,СВЦЭМ!$A$34:$A$777,$A338,СВЦЭМ!$B$33:$B$776,J$319)+'СЕТ СН'!$F$16</f>
        <v>0</v>
      </c>
      <c r="K338" s="36">
        <f>SUMIFS(СВЦЭМ!$J$34:$J$777,СВЦЭМ!$A$34:$A$777,$A338,СВЦЭМ!$B$33:$B$776,K$319)+'СЕТ СН'!$F$16</f>
        <v>0</v>
      </c>
      <c r="L338" s="36">
        <f>SUMIFS(СВЦЭМ!$J$34:$J$777,СВЦЭМ!$A$34:$A$777,$A338,СВЦЭМ!$B$33:$B$776,L$319)+'СЕТ СН'!$F$16</f>
        <v>0</v>
      </c>
      <c r="M338" s="36">
        <f>SUMIFS(СВЦЭМ!$J$34:$J$777,СВЦЭМ!$A$34:$A$777,$A338,СВЦЭМ!$B$33:$B$776,M$319)+'СЕТ СН'!$F$16</f>
        <v>0</v>
      </c>
      <c r="N338" s="36">
        <f>SUMIFS(СВЦЭМ!$J$34:$J$777,СВЦЭМ!$A$34:$A$777,$A338,СВЦЭМ!$B$33:$B$776,N$319)+'СЕТ СН'!$F$16</f>
        <v>0</v>
      </c>
      <c r="O338" s="36">
        <f>SUMIFS(СВЦЭМ!$J$34:$J$777,СВЦЭМ!$A$34:$A$777,$A338,СВЦЭМ!$B$33:$B$776,O$319)+'СЕТ СН'!$F$16</f>
        <v>0</v>
      </c>
      <c r="P338" s="36">
        <f>SUMIFS(СВЦЭМ!$J$34:$J$777,СВЦЭМ!$A$34:$A$777,$A338,СВЦЭМ!$B$33:$B$776,P$319)+'СЕТ СН'!$F$16</f>
        <v>0</v>
      </c>
      <c r="Q338" s="36">
        <f>SUMIFS(СВЦЭМ!$J$34:$J$777,СВЦЭМ!$A$34:$A$777,$A338,СВЦЭМ!$B$33:$B$776,Q$319)+'СЕТ СН'!$F$16</f>
        <v>0</v>
      </c>
      <c r="R338" s="36">
        <f>SUMIFS(СВЦЭМ!$J$34:$J$777,СВЦЭМ!$A$34:$A$777,$A338,СВЦЭМ!$B$33:$B$776,R$319)+'СЕТ СН'!$F$16</f>
        <v>0</v>
      </c>
      <c r="S338" s="36">
        <f>SUMIFS(СВЦЭМ!$J$34:$J$777,СВЦЭМ!$A$34:$A$777,$A338,СВЦЭМ!$B$33:$B$776,S$319)+'СЕТ СН'!$F$16</f>
        <v>0</v>
      </c>
      <c r="T338" s="36">
        <f>SUMIFS(СВЦЭМ!$J$34:$J$777,СВЦЭМ!$A$34:$A$777,$A338,СВЦЭМ!$B$33:$B$776,T$319)+'СЕТ СН'!$F$16</f>
        <v>0</v>
      </c>
      <c r="U338" s="36">
        <f>SUMIFS(СВЦЭМ!$J$34:$J$777,СВЦЭМ!$A$34:$A$777,$A338,СВЦЭМ!$B$33:$B$776,U$319)+'СЕТ СН'!$F$16</f>
        <v>0</v>
      </c>
      <c r="V338" s="36">
        <f>SUMIFS(СВЦЭМ!$J$34:$J$777,СВЦЭМ!$A$34:$A$777,$A338,СВЦЭМ!$B$33:$B$776,V$319)+'СЕТ СН'!$F$16</f>
        <v>0</v>
      </c>
      <c r="W338" s="36">
        <f>SUMIFS(СВЦЭМ!$J$34:$J$777,СВЦЭМ!$A$34:$A$777,$A338,СВЦЭМ!$B$33:$B$776,W$319)+'СЕТ СН'!$F$16</f>
        <v>0</v>
      </c>
      <c r="X338" s="36">
        <f>SUMIFS(СВЦЭМ!$J$34:$J$777,СВЦЭМ!$A$34:$A$777,$A338,СВЦЭМ!$B$33:$B$776,X$319)+'СЕТ СН'!$F$16</f>
        <v>0</v>
      </c>
      <c r="Y338" s="36">
        <f>SUMIFS(СВЦЭМ!$J$34:$J$777,СВЦЭМ!$A$34:$A$777,$A338,СВЦЭМ!$B$33:$B$776,Y$319)+'СЕТ СН'!$F$16</f>
        <v>0</v>
      </c>
    </row>
    <row r="339" spans="1:26" ht="15.75" hidden="1" x14ac:dyDescent="0.2">
      <c r="A339" s="35">
        <f t="shared" si="9"/>
        <v>43881</v>
      </c>
      <c r="B339" s="36">
        <f>SUMIFS(СВЦЭМ!$J$34:$J$777,СВЦЭМ!$A$34:$A$777,$A339,СВЦЭМ!$B$33:$B$776,B$319)+'СЕТ СН'!$F$16</f>
        <v>0</v>
      </c>
      <c r="C339" s="36">
        <f>SUMIFS(СВЦЭМ!$J$34:$J$777,СВЦЭМ!$A$34:$A$777,$A339,СВЦЭМ!$B$33:$B$776,C$319)+'СЕТ СН'!$F$16</f>
        <v>0</v>
      </c>
      <c r="D339" s="36">
        <f>SUMIFS(СВЦЭМ!$J$34:$J$777,СВЦЭМ!$A$34:$A$777,$A339,СВЦЭМ!$B$33:$B$776,D$319)+'СЕТ СН'!$F$16</f>
        <v>0</v>
      </c>
      <c r="E339" s="36">
        <f>SUMIFS(СВЦЭМ!$J$34:$J$777,СВЦЭМ!$A$34:$A$777,$A339,СВЦЭМ!$B$33:$B$776,E$319)+'СЕТ СН'!$F$16</f>
        <v>0</v>
      </c>
      <c r="F339" s="36">
        <f>SUMIFS(СВЦЭМ!$J$34:$J$777,СВЦЭМ!$A$34:$A$777,$A339,СВЦЭМ!$B$33:$B$776,F$319)+'СЕТ СН'!$F$16</f>
        <v>0</v>
      </c>
      <c r="G339" s="36">
        <f>SUMIFS(СВЦЭМ!$J$34:$J$777,СВЦЭМ!$A$34:$A$777,$A339,СВЦЭМ!$B$33:$B$776,G$319)+'СЕТ СН'!$F$16</f>
        <v>0</v>
      </c>
      <c r="H339" s="36">
        <f>SUMIFS(СВЦЭМ!$J$34:$J$777,СВЦЭМ!$A$34:$A$777,$A339,СВЦЭМ!$B$33:$B$776,H$319)+'СЕТ СН'!$F$16</f>
        <v>0</v>
      </c>
      <c r="I339" s="36">
        <f>SUMIFS(СВЦЭМ!$J$34:$J$777,СВЦЭМ!$A$34:$A$777,$A339,СВЦЭМ!$B$33:$B$776,I$319)+'СЕТ СН'!$F$16</f>
        <v>0</v>
      </c>
      <c r="J339" s="36">
        <f>SUMIFS(СВЦЭМ!$J$34:$J$777,СВЦЭМ!$A$34:$A$777,$A339,СВЦЭМ!$B$33:$B$776,J$319)+'СЕТ СН'!$F$16</f>
        <v>0</v>
      </c>
      <c r="K339" s="36">
        <f>SUMIFS(СВЦЭМ!$J$34:$J$777,СВЦЭМ!$A$34:$A$777,$A339,СВЦЭМ!$B$33:$B$776,K$319)+'СЕТ СН'!$F$16</f>
        <v>0</v>
      </c>
      <c r="L339" s="36">
        <f>SUMIFS(СВЦЭМ!$J$34:$J$777,СВЦЭМ!$A$34:$A$777,$A339,СВЦЭМ!$B$33:$B$776,L$319)+'СЕТ СН'!$F$16</f>
        <v>0</v>
      </c>
      <c r="M339" s="36">
        <f>SUMIFS(СВЦЭМ!$J$34:$J$777,СВЦЭМ!$A$34:$A$777,$A339,СВЦЭМ!$B$33:$B$776,M$319)+'СЕТ СН'!$F$16</f>
        <v>0</v>
      </c>
      <c r="N339" s="36">
        <f>SUMIFS(СВЦЭМ!$J$34:$J$777,СВЦЭМ!$A$34:$A$777,$A339,СВЦЭМ!$B$33:$B$776,N$319)+'СЕТ СН'!$F$16</f>
        <v>0</v>
      </c>
      <c r="O339" s="36">
        <f>SUMIFS(СВЦЭМ!$J$34:$J$777,СВЦЭМ!$A$34:$A$777,$A339,СВЦЭМ!$B$33:$B$776,O$319)+'СЕТ СН'!$F$16</f>
        <v>0</v>
      </c>
      <c r="P339" s="36">
        <f>SUMIFS(СВЦЭМ!$J$34:$J$777,СВЦЭМ!$A$34:$A$777,$A339,СВЦЭМ!$B$33:$B$776,P$319)+'СЕТ СН'!$F$16</f>
        <v>0</v>
      </c>
      <c r="Q339" s="36">
        <f>SUMIFS(СВЦЭМ!$J$34:$J$777,СВЦЭМ!$A$34:$A$777,$A339,СВЦЭМ!$B$33:$B$776,Q$319)+'СЕТ СН'!$F$16</f>
        <v>0</v>
      </c>
      <c r="R339" s="36">
        <f>SUMIFS(СВЦЭМ!$J$34:$J$777,СВЦЭМ!$A$34:$A$777,$A339,СВЦЭМ!$B$33:$B$776,R$319)+'СЕТ СН'!$F$16</f>
        <v>0</v>
      </c>
      <c r="S339" s="36">
        <f>SUMIFS(СВЦЭМ!$J$34:$J$777,СВЦЭМ!$A$34:$A$777,$A339,СВЦЭМ!$B$33:$B$776,S$319)+'СЕТ СН'!$F$16</f>
        <v>0</v>
      </c>
      <c r="T339" s="36">
        <f>SUMIFS(СВЦЭМ!$J$34:$J$777,СВЦЭМ!$A$34:$A$777,$A339,СВЦЭМ!$B$33:$B$776,T$319)+'СЕТ СН'!$F$16</f>
        <v>0</v>
      </c>
      <c r="U339" s="36">
        <f>SUMIFS(СВЦЭМ!$J$34:$J$777,СВЦЭМ!$A$34:$A$777,$A339,СВЦЭМ!$B$33:$B$776,U$319)+'СЕТ СН'!$F$16</f>
        <v>0</v>
      </c>
      <c r="V339" s="36">
        <f>SUMIFS(СВЦЭМ!$J$34:$J$777,СВЦЭМ!$A$34:$A$777,$A339,СВЦЭМ!$B$33:$B$776,V$319)+'СЕТ СН'!$F$16</f>
        <v>0</v>
      </c>
      <c r="W339" s="36">
        <f>SUMIFS(СВЦЭМ!$J$34:$J$777,СВЦЭМ!$A$34:$A$777,$A339,СВЦЭМ!$B$33:$B$776,W$319)+'СЕТ СН'!$F$16</f>
        <v>0</v>
      </c>
      <c r="X339" s="36">
        <f>SUMIFS(СВЦЭМ!$J$34:$J$777,СВЦЭМ!$A$34:$A$777,$A339,СВЦЭМ!$B$33:$B$776,X$319)+'СЕТ СН'!$F$16</f>
        <v>0</v>
      </c>
      <c r="Y339" s="36">
        <f>SUMIFS(СВЦЭМ!$J$34:$J$777,СВЦЭМ!$A$34:$A$777,$A339,СВЦЭМ!$B$33:$B$776,Y$319)+'СЕТ СН'!$F$16</f>
        <v>0</v>
      </c>
    </row>
    <row r="340" spans="1:26" ht="15.75" hidden="1" x14ac:dyDescent="0.2">
      <c r="A340" s="35">
        <f t="shared" si="9"/>
        <v>43882</v>
      </c>
      <c r="B340" s="36">
        <f>SUMIFS(СВЦЭМ!$J$34:$J$777,СВЦЭМ!$A$34:$A$777,$A340,СВЦЭМ!$B$33:$B$776,B$319)+'СЕТ СН'!$F$16</f>
        <v>0</v>
      </c>
      <c r="C340" s="36">
        <f>SUMIFS(СВЦЭМ!$J$34:$J$777,СВЦЭМ!$A$34:$A$777,$A340,СВЦЭМ!$B$33:$B$776,C$319)+'СЕТ СН'!$F$16</f>
        <v>0</v>
      </c>
      <c r="D340" s="36">
        <f>SUMIFS(СВЦЭМ!$J$34:$J$777,СВЦЭМ!$A$34:$A$777,$A340,СВЦЭМ!$B$33:$B$776,D$319)+'СЕТ СН'!$F$16</f>
        <v>0</v>
      </c>
      <c r="E340" s="36">
        <f>SUMIFS(СВЦЭМ!$J$34:$J$777,СВЦЭМ!$A$34:$A$777,$A340,СВЦЭМ!$B$33:$B$776,E$319)+'СЕТ СН'!$F$16</f>
        <v>0</v>
      </c>
      <c r="F340" s="36">
        <f>SUMIFS(СВЦЭМ!$J$34:$J$777,СВЦЭМ!$A$34:$A$777,$A340,СВЦЭМ!$B$33:$B$776,F$319)+'СЕТ СН'!$F$16</f>
        <v>0</v>
      </c>
      <c r="G340" s="36">
        <f>SUMIFS(СВЦЭМ!$J$34:$J$777,СВЦЭМ!$A$34:$A$777,$A340,СВЦЭМ!$B$33:$B$776,G$319)+'СЕТ СН'!$F$16</f>
        <v>0</v>
      </c>
      <c r="H340" s="36">
        <f>SUMIFS(СВЦЭМ!$J$34:$J$777,СВЦЭМ!$A$34:$A$777,$A340,СВЦЭМ!$B$33:$B$776,H$319)+'СЕТ СН'!$F$16</f>
        <v>0</v>
      </c>
      <c r="I340" s="36">
        <f>SUMIFS(СВЦЭМ!$J$34:$J$777,СВЦЭМ!$A$34:$A$777,$A340,СВЦЭМ!$B$33:$B$776,I$319)+'СЕТ СН'!$F$16</f>
        <v>0</v>
      </c>
      <c r="J340" s="36">
        <f>SUMIFS(СВЦЭМ!$J$34:$J$777,СВЦЭМ!$A$34:$A$777,$A340,СВЦЭМ!$B$33:$B$776,J$319)+'СЕТ СН'!$F$16</f>
        <v>0</v>
      </c>
      <c r="K340" s="36">
        <f>SUMIFS(СВЦЭМ!$J$34:$J$777,СВЦЭМ!$A$34:$A$777,$A340,СВЦЭМ!$B$33:$B$776,K$319)+'СЕТ СН'!$F$16</f>
        <v>0</v>
      </c>
      <c r="L340" s="36">
        <f>SUMIFS(СВЦЭМ!$J$34:$J$777,СВЦЭМ!$A$34:$A$777,$A340,СВЦЭМ!$B$33:$B$776,L$319)+'СЕТ СН'!$F$16</f>
        <v>0</v>
      </c>
      <c r="M340" s="36">
        <f>SUMIFS(СВЦЭМ!$J$34:$J$777,СВЦЭМ!$A$34:$A$777,$A340,СВЦЭМ!$B$33:$B$776,M$319)+'СЕТ СН'!$F$16</f>
        <v>0</v>
      </c>
      <c r="N340" s="36">
        <f>SUMIFS(СВЦЭМ!$J$34:$J$777,СВЦЭМ!$A$34:$A$777,$A340,СВЦЭМ!$B$33:$B$776,N$319)+'СЕТ СН'!$F$16</f>
        <v>0</v>
      </c>
      <c r="O340" s="36">
        <f>SUMIFS(СВЦЭМ!$J$34:$J$777,СВЦЭМ!$A$34:$A$777,$A340,СВЦЭМ!$B$33:$B$776,O$319)+'СЕТ СН'!$F$16</f>
        <v>0</v>
      </c>
      <c r="P340" s="36">
        <f>SUMIFS(СВЦЭМ!$J$34:$J$777,СВЦЭМ!$A$34:$A$777,$A340,СВЦЭМ!$B$33:$B$776,P$319)+'СЕТ СН'!$F$16</f>
        <v>0</v>
      </c>
      <c r="Q340" s="36">
        <f>SUMIFS(СВЦЭМ!$J$34:$J$777,СВЦЭМ!$A$34:$A$777,$A340,СВЦЭМ!$B$33:$B$776,Q$319)+'СЕТ СН'!$F$16</f>
        <v>0</v>
      </c>
      <c r="R340" s="36">
        <f>SUMIFS(СВЦЭМ!$J$34:$J$777,СВЦЭМ!$A$34:$A$777,$A340,СВЦЭМ!$B$33:$B$776,R$319)+'СЕТ СН'!$F$16</f>
        <v>0</v>
      </c>
      <c r="S340" s="36">
        <f>SUMIFS(СВЦЭМ!$J$34:$J$777,СВЦЭМ!$A$34:$A$777,$A340,СВЦЭМ!$B$33:$B$776,S$319)+'СЕТ СН'!$F$16</f>
        <v>0</v>
      </c>
      <c r="T340" s="36">
        <f>SUMIFS(СВЦЭМ!$J$34:$J$777,СВЦЭМ!$A$34:$A$777,$A340,СВЦЭМ!$B$33:$B$776,T$319)+'СЕТ СН'!$F$16</f>
        <v>0</v>
      </c>
      <c r="U340" s="36">
        <f>SUMIFS(СВЦЭМ!$J$34:$J$777,СВЦЭМ!$A$34:$A$777,$A340,СВЦЭМ!$B$33:$B$776,U$319)+'СЕТ СН'!$F$16</f>
        <v>0</v>
      </c>
      <c r="V340" s="36">
        <f>SUMIFS(СВЦЭМ!$J$34:$J$777,СВЦЭМ!$A$34:$A$777,$A340,СВЦЭМ!$B$33:$B$776,V$319)+'СЕТ СН'!$F$16</f>
        <v>0</v>
      </c>
      <c r="W340" s="36">
        <f>SUMIFS(СВЦЭМ!$J$34:$J$777,СВЦЭМ!$A$34:$A$777,$A340,СВЦЭМ!$B$33:$B$776,W$319)+'СЕТ СН'!$F$16</f>
        <v>0</v>
      </c>
      <c r="X340" s="36">
        <f>SUMIFS(СВЦЭМ!$J$34:$J$777,СВЦЭМ!$A$34:$A$777,$A340,СВЦЭМ!$B$33:$B$776,X$319)+'СЕТ СН'!$F$16</f>
        <v>0</v>
      </c>
      <c r="Y340" s="36">
        <f>SUMIFS(СВЦЭМ!$J$34:$J$777,СВЦЭМ!$A$34:$A$777,$A340,СВЦЭМ!$B$33:$B$776,Y$319)+'СЕТ СН'!$F$16</f>
        <v>0</v>
      </c>
    </row>
    <row r="341" spans="1:26" ht="15.75" hidden="1" x14ac:dyDescent="0.2">
      <c r="A341" s="35">
        <f t="shared" si="9"/>
        <v>43883</v>
      </c>
      <c r="B341" s="36">
        <f>SUMIFS(СВЦЭМ!$J$34:$J$777,СВЦЭМ!$A$34:$A$777,$A341,СВЦЭМ!$B$33:$B$776,B$319)+'СЕТ СН'!$F$16</f>
        <v>0</v>
      </c>
      <c r="C341" s="36">
        <f>SUMIFS(СВЦЭМ!$J$34:$J$777,СВЦЭМ!$A$34:$A$777,$A341,СВЦЭМ!$B$33:$B$776,C$319)+'СЕТ СН'!$F$16</f>
        <v>0</v>
      </c>
      <c r="D341" s="36">
        <f>SUMIFS(СВЦЭМ!$J$34:$J$777,СВЦЭМ!$A$34:$A$777,$A341,СВЦЭМ!$B$33:$B$776,D$319)+'СЕТ СН'!$F$16</f>
        <v>0</v>
      </c>
      <c r="E341" s="36">
        <f>SUMIFS(СВЦЭМ!$J$34:$J$777,СВЦЭМ!$A$34:$A$777,$A341,СВЦЭМ!$B$33:$B$776,E$319)+'СЕТ СН'!$F$16</f>
        <v>0</v>
      </c>
      <c r="F341" s="36">
        <f>SUMIFS(СВЦЭМ!$J$34:$J$777,СВЦЭМ!$A$34:$A$777,$A341,СВЦЭМ!$B$33:$B$776,F$319)+'СЕТ СН'!$F$16</f>
        <v>0</v>
      </c>
      <c r="G341" s="36">
        <f>SUMIFS(СВЦЭМ!$J$34:$J$777,СВЦЭМ!$A$34:$A$777,$A341,СВЦЭМ!$B$33:$B$776,G$319)+'СЕТ СН'!$F$16</f>
        <v>0</v>
      </c>
      <c r="H341" s="36">
        <f>SUMIFS(СВЦЭМ!$J$34:$J$777,СВЦЭМ!$A$34:$A$777,$A341,СВЦЭМ!$B$33:$B$776,H$319)+'СЕТ СН'!$F$16</f>
        <v>0</v>
      </c>
      <c r="I341" s="36">
        <f>SUMIFS(СВЦЭМ!$J$34:$J$777,СВЦЭМ!$A$34:$A$777,$A341,СВЦЭМ!$B$33:$B$776,I$319)+'СЕТ СН'!$F$16</f>
        <v>0</v>
      </c>
      <c r="J341" s="36">
        <f>SUMIFS(СВЦЭМ!$J$34:$J$777,СВЦЭМ!$A$34:$A$777,$A341,СВЦЭМ!$B$33:$B$776,J$319)+'СЕТ СН'!$F$16</f>
        <v>0</v>
      </c>
      <c r="K341" s="36">
        <f>SUMIFS(СВЦЭМ!$J$34:$J$777,СВЦЭМ!$A$34:$A$777,$A341,СВЦЭМ!$B$33:$B$776,K$319)+'СЕТ СН'!$F$16</f>
        <v>0</v>
      </c>
      <c r="L341" s="36">
        <f>SUMIFS(СВЦЭМ!$J$34:$J$777,СВЦЭМ!$A$34:$A$777,$A341,СВЦЭМ!$B$33:$B$776,L$319)+'СЕТ СН'!$F$16</f>
        <v>0</v>
      </c>
      <c r="M341" s="36">
        <f>SUMIFS(СВЦЭМ!$J$34:$J$777,СВЦЭМ!$A$34:$A$777,$A341,СВЦЭМ!$B$33:$B$776,M$319)+'СЕТ СН'!$F$16</f>
        <v>0</v>
      </c>
      <c r="N341" s="36">
        <f>SUMIFS(СВЦЭМ!$J$34:$J$777,СВЦЭМ!$A$34:$A$777,$A341,СВЦЭМ!$B$33:$B$776,N$319)+'СЕТ СН'!$F$16</f>
        <v>0</v>
      </c>
      <c r="O341" s="36">
        <f>SUMIFS(СВЦЭМ!$J$34:$J$777,СВЦЭМ!$A$34:$A$777,$A341,СВЦЭМ!$B$33:$B$776,O$319)+'СЕТ СН'!$F$16</f>
        <v>0</v>
      </c>
      <c r="P341" s="36">
        <f>SUMIFS(СВЦЭМ!$J$34:$J$777,СВЦЭМ!$A$34:$A$777,$A341,СВЦЭМ!$B$33:$B$776,P$319)+'СЕТ СН'!$F$16</f>
        <v>0</v>
      </c>
      <c r="Q341" s="36">
        <f>SUMIFS(СВЦЭМ!$J$34:$J$777,СВЦЭМ!$A$34:$A$777,$A341,СВЦЭМ!$B$33:$B$776,Q$319)+'СЕТ СН'!$F$16</f>
        <v>0</v>
      </c>
      <c r="R341" s="36">
        <f>SUMIFS(СВЦЭМ!$J$34:$J$777,СВЦЭМ!$A$34:$A$777,$A341,СВЦЭМ!$B$33:$B$776,R$319)+'СЕТ СН'!$F$16</f>
        <v>0</v>
      </c>
      <c r="S341" s="36">
        <f>SUMIFS(СВЦЭМ!$J$34:$J$777,СВЦЭМ!$A$34:$A$777,$A341,СВЦЭМ!$B$33:$B$776,S$319)+'СЕТ СН'!$F$16</f>
        <v>0</v>
      </c>
      <c r="T341" s="36">
        <f>SUMIFS(СВЦЭМ!$J$34:$J$777,СВЦЭМ!$A$34:$A$777,$A341,СВЦЭМ!$B$33:$B$776,T$319)+'СЕТ СН'!$F$16</f>
        <v>0</v>
      </c>
      <c r="U341" s="36">
        <f>SUMIFS(СВЦЭМ!$J$34:$J$777,СВЦЭМ!$A$34:$A$777,$A341,СВЦЭМ!$B$33:$B$776,U$319)+'СЕТ СН'!$F$16</f>
        <v>0</v>
      </c>
      <c r="V341" s="36">
        <f>SUMIFS(СВЦЭМ!$J$34:$J$777,СВЦЭМ!$A$34:$A$777,$A341,СВЦЭМ!$B$33:$B$776,V$319)+'СЕТ СН'!$F$16</f>
        <v>0</v>
      </c>
      <c r="W341" s="36">
        <f>SUMIFS(СВЦЭМ!$J$34:$J$777,СВЦЭМ!$A$34:$A$777,$A341,СВЦЭМ!$B$33:$B$776,W$319)+'СЕТ СН'!$F$16</f>
        <v>0</v>
      </c>
      <c r="X341" s="36">
        <f>SUMIFS(СВЦЭМ!$J$34:$J$777,СВЦЭМ!$A$34:$A$777,$A341,СВЦЭМ!$B$33:$B$776,X$319)+'СЕТ СН'!$F$16</f>
        <v>0</v>
      </c>
      <c r="Y341" s="36">
        <f>SUMIFS(СВЦЭМ!$J$34:$J$777,СВЦЭМ!$A$34:$A$777,$A341,СВЦЭМ!$B$33:$B$776,Y$319)+'СЕТ СН'!$F$16</f>
        <v>0</v>
      </c>
    </row>
    <row r="342" spans="1:26" ht="15.75" hidden="1" x14ac:dyDescent="0.2">
      <c r="A342" s="35">
        <f t="shared" si="9"/>
        <v>43884</v>
      </c>
      <c r="B342" s="36">
        <f>SUMIFS(СВЦЭМ!$J$34:$J$777,СВЦЭМ!$A$34:$A$777,$A342,СВЦЭМ!$B$33:$B$776,B$319)+'СЕТ СН'!$F$16</f>
        <v>0</v>
      </c>
      <c r="C342" s="36">
        <f>SUMIFS(СВЦЭМ!$J$34:$J$777,СВЦЭМ!$A$34:$A$777,$A342,СВЦЭМ!$B$33:$B$776,C$319)+'СЕТ СН'!$F$16</f>
        <v>0</v>
      </c>
      <c r="D342" s="36">
        <f>SUMIFS(СВЦЭМ!$J$34:$J$777,СВЦЭМ!$A$34:$A$777,$A342,СВЦЭМ!$B$33:$B$776,D$319)+'СЕТ СН'!$F$16</f>
        <v>0</v>
      </c>
      <c r="E342" s="36">
        <f>SUMIFS(СВЦЭМ!$J$34:$J$777,СВЦЭМ!$A$34:$A$777,$A342,СВЦЭМ!$B$33:$B$776,E$319)+'СЕТ СН'!$F$16</f>
        <v>0</v>
      </c>
      <c r="F342" s="36">
        <f>SUMIFS(СВЦЭМ!$J$34:$J$777,СВЦЭМ!$A$34:$A$777,$A342,СВЦЭМ!$B$33:$B$776,F$319)+'СЕТ СН'!$F$16</f>
        <v>0</v>
      </c>
      <c r="G342" s="36">
        <f>SUMIFS(СВЦЭМ!$J$34:$J$777,СВЦЭМ!$A$34:$A$777,$A342,СВЦЭМ!$B$33:$B$776,G$319)+'СЕТ СН'!$F$16</f>
        <v>0</v>
      </c>
      <c r="H342" s="36">
        <f>SUMIFS(СВЦЭМ!$J$34:$J$777,СВЦЭМ!$A$34:$A$777,$A342,СВЦЭМ!$B$33:$B$776,H$319)+'СЕТ СН'!$F$16</f>
        <v>0</v>
      </c>
      <c r="I342" s="36">
        <f>SUMIFS(СВЦЭМ!$J$34:$J$777,СВЦЭМ!$A$34:$A$777,$A342,СВЦЭМ!$B$33:$B$776,I$319)+'СЕТ СН'!$F$16</f>
        <v>0</v>
      </c>
      <c r="J342" s="36">
        <f>SUMIFS(СВЦЭМ!$J$34:$J$777,СВЦЭМ!$A$34:$A$777,$A342,СВЦЭМ!$B$33:$B$776,J$319)+'СЕТ СН'!$F$16</f>
        <v>0</v>
      </c>
      <c r="K342" s="36">
        <f>SUMIFS(СВЦЭМ!$J$34:$J$777,СВЦЭМ!$A$34:$A$777,$A342,СВЦЭМ!$B$33:$B$776,K$319)+'СЕТ СН'!$F$16</f>
        <v>0</v>
      </c>
      <c r="L342" s="36">
        <f>SUMIFS(СВЦЭМ!$J$34:$J$777,СВЦЭМ!$A$34:$A$777,$A342,СВЦЭМ!$B$33:$B$776,L$319)+'СЕТ СН'!$F$16</f>
        <v>0</v>
      </c>
      <c r="M342" s="36">
        <f>SUMIFS(СВЦЭМ!$J$34:$J$777,СВЦЭМ!$A$34:$A$777,$A342,СВЦЭМ!$B$33:$B$776,M$319)+'СЕТ СН'!$F$16</f>
        <v>0</v>
      </c>
      <c r="N342" s="36">
        <f>SUMIFS(СВЦЭМ!$J$34:$J$777,СВЦЭМ!$A$34:$A$777,$A342,СВЦЭМ!$B$33:$B$776,N$319)+'СЕТ СН'!$F$16</f>
        <v>0</v>
      </c>
      <c r="O342" s="36">
        <f>SUMIFS(СВЦЭМ!$J$34:$J$777,СВЦЭМ!$A$34:$A$777,$A342,СВЦЭМ!$B$33:$B$776,O$319)+'СЕТ СН'!$F$16</f>
        <v>0</v>
      </c>
      <c r="P342" s="36">
        <f>SUMIFS(СВЦЭМ!$J$34:$J$777,СВЦЭМ!$A$34:$A$777,$A342,СВЦЭМ!$B$33:$B$776,P$319)+'СЕТ СН'!$F$16</f>
        <v>0</v>
      </c>
      <c r="Q342" s="36">
        <f>SUMIFS(СВЦЭМ!$J$34:$J$777,СВЦЭМ!$A$34:$A$777,$A342,СВЦЭМ!$B$33:$B$776,Q$319)+'СЕТ СН'!$F$16</f>
        <v>0</v>
      </c>
      <c r="R342" s="36">
        <f>SUMIFS(СВЦЭМ!$J$34:$J$777,СВЦЭМ!$A$34:$A$777,$A342,СВЦЭМ!$B$33:$B$776,R$319)+'СЕТ СН'!$F$16</f>
        <v>0</v>
      </c>
      <c r="S342" s="36">
        <f>SUMIFS(СВЦЭМ!$J$34:$J$777,СВЦЭМ!$A$34:$A$777,$A342,СВЦЭМ!$B$33:$B$776,S$319)+'СЕТ СН'!$F$16</f>
        <v>0</v>
      </c>
      <c r="T342" s="36">
        <f>SUMIFS(СВЦЭМ!$J$34:$J$777,СВЦЭМ!$A$34:$A$777,$A342,СВЦЭМ!$B$33:$B$776,T$319)+'СЕТ СН'!$F$16</f>
        <v>0</v>
      </c>
      <c r="U342" s="36">
        <f>SUMIFS(СВЦЭМ!$J$34:$J$777,СВЦЭМ!$A$34:$A$777,$A342,СВЦЭМ!$B$33:$B$776,U$319)+'СЕТ СН'!$F$16</f>
        <v>0</v>
      </c>
      <c r="V342" s="36">
        <f>SUMIFS(СВЦЭМ!$J$34:$J$777,СВЦЭМ!$A$34:$A$777,$A342,СВЦЭМ!$B$33:$B$776,V$319)+'СЕТ СН'!$F$16</f>
        <v>0</v>
      </c>
      <c r="W342" s="36">
        <f>SUMIFS(СВЦЭМ!$J$34:$J$777,СВЦЭМ!$A$34:$A$777,$A342,СВЦЭМ!$B$33:$B$776,W$319)+'СЕТ СН'!$F$16</f>
        <v>0</v>
      </c>
      <c r="X342" s="36">
        <f>SUMIFS(СВЦЭМ!$J$34:$J$777,СВЦЭМ!$A$34:$A$777,$A342,СВЦЭМ!$B$33:$B$776,X$319)+'СЕТ СН'!$F$16</f>
        <v>0</v>
      </c>
      <c r="Y342" s="36">
        <f>SUMIFS(СВЦЭМ!$J$34:$J$777,СВЦЭМ!$A$34:$A$777,$A342,СВЦЭМ!$B$33:$B$776,Y$319)+'СЕТ СН'!$F$16</f>
        <v>0</v>
      </c>
    </row>
    <row r="343" spans="1:26" ht="15.75" hidden="1" x14ac:dyDescent="0.2">
      <c r="A343" s="35">
        <f t="shared" si="9"/>
        <v>43885</v>
      </c>
      <c r="B343" s="36">
        <f>SUMIFS(СВЦЭМ!$J$34:$J$777,СВЦЭМ!$A$34:$A$777,$A343,СВЦЭМ!$B$33:$B$776,B$319)+'СЕТ СН'!$F$16</f>
        <v>0</v>
      </c>
      <c r="C343" s="36">
        <f>SUMIFS(СВЦЭМ!$J$34:$J$777,СВЦЭМ!$A$34:$A$777,$A343,СВЦЭМ!$B$33:$B$776,C$319)+'СЕТ СН'!$F$16</f>
        <v>0</v>
      </c>
      <c r="D343" s="36">
        <f>SUMIFS(СВЦЭМ!$J$34:$J$777,СВЦЭМ!$A$34:$A$777,$A343,СВЦЭМ!$B$33:$B$776,D$319)+'СЕТ СН'!$F$16</f>
        <v>0</v>
      </c>
      <c r="E343" s="36">
        <f>SUMIFS(СВЦЭМ!$J$34:$J$777,СВЦЭМ!$A$34:$A$777,$A343,СВЦЭМ!$B$33:$B$776,E$319)+'СЕТ СН'!$F$16</f>
        <v>0</v>
      </c>
      <c r="F343" s="36">
        <f>SUMIFS(СВЦЭМ!$J$34:$J$777,СВЦЭМ!$A$34:$A$777,$A343,СВЦЭМ!$B$33:$B$776,F$319)+'СЕТ СН'!$F$16</f>
        <v>0</v>
      </c>
      <c r="G343" s="36">
        <f>SUMIFS(СВЦЭМ!$J$34:$J$777,СВЦЭМ!$A$34:$A$777,$A343,СВЦЭМ!$B$33:$B$776,G$319)+'СЕТ СН'!$F$16</f>
        <v>0</v>
      </c>
      <c r="H343" s="36">
        <f>SUMIFS(СВЦЭМ!$J$34:$J$777,СВЦЭМ!$A$34:$A$777,$A343,СВЦЭМ!$B$33:$B$776,H$319)+'СЕТ СН'!$F$16</f>
        <v>0</v>
      </c>
      <c r="I343" s="36">
        <f>SUMIFS(СВЦЭМ!$J$34:$J$777,СВЦЭМ!$A$34:$A$777,$A343,СВЦЭМ!$B$33:$B$776,I$319)+'СЕТ СН'!$F$16</f>
        <v>0</v>
      </c>
      <c r="J343" s="36">
        <f>SUMIFS(СВЦЭМ!$J$34:$J$777,СВЦЭМ!$A$34:$A$777,$A343,СВЦЭМ!$B$33:$B$776,J$319)+'СЕТ СН'!$F$16</f>
        <v>0</v>
      </c>
      <c r="K343" s="36">
        <f>SUMIFS(СВЦЭМ!$J$34:$J$777,СВЦЭМ!$A$34:$A$777,$A343,СВЦЭМ!$B$33:$B$776,K$319)+'СЕТ СН'!$F$16</f>
        <v>0</v>
      </c>
      <c r="L343" s="36">
        <f>SUMIFS(СВЦЭМ!$J$34:$J$777,СВЦЭМ!$A$34:$A$777,$A343,СВЦЭМ!$B$33:$B$776,L$319)+'СЕТ СН'!$F$16</f>
        <v>0</v>
      </c>
      <c r="M343" s="36">
        <f>SUMIFS(СВЦЭМ!$J$34:$J$777,СВЦЭМ!$A$34:$A$777,$A343,СВЦЭМ!$B$33:$B$776,M$319)+'СЕТ СН'!$F$16</f>
        <v>0</v>
      </c>
      <c r="N343" s="36">
        <f>SUMIFS(СВЦЭМ!$J$34:$J$777,СВЦЭМ!$A$34:$A$777,$A343,СВЦЭМ!$B$33:$B$776,N$319)+'СЕТ СН'!$F$16</f>
        <v>0</v>
      </c>
      <c r="O343" s="36">
        <f>SUMIFS(СВЦЭМ!$J$34:$J$777,СВЦЭМ!$A$34:$A$777,$A343,СВЦЭМ!$B$33:$B$776,O$319)+'СЕТ СН'!$F$16</f>
        <v>0</v>
      </c>
      <c r="P343" s="36">
        <f>SUMIFS(СВЦЭМ!$J$34:$J$777,СВЦЭМ!$A$34:$A$777,$A343,СВЦЭМ!$B$33:$B$776,P$319)+'СЕТ СН'!$F$16</f>
        <v>0</v>
      </c>
      <c r="Q343" s="36">
        <f>SUMIFS(СВЦЭМ!$J$34:$J$777,СВЦЭМ!$A$34:$A$777,$A343,СВЦЭМ!$B$33:$B$776,Q$319)+'СЕТ СН'!$F$16</f>
        <v>0</v>
      </c>
      <c r="R343" s="36">
        <f>SUMIFS(СВЦЭМ!$J$34:$J$777,СВЦЭМ!$A$34:$A$777,$A343,СВЦЭМ!$B$33:$B$776,R$319)+'СЕТ СН'!$F$16</f>
        <v>0</v>
      </c>
      <c r="S343" s="36">
        <f>SUMIFS(СВЦЭМ!$J$34:$J$777,СВЦЭМ!$A$34:$A$777,$A343,СВЦЭМ!$B$33:$B$776,S$319)+'СЕТ СН'!$F$16</f>
        <v>0</v>
      </c>
      <c r="T343" s="36">
        <f>SUMIFS(СВЦЭМ!$J$34:$J$777,СВЦЭМ!$A$34:$A$777,$A343,СВЦЭМ!$B$33:$B$776,T$319)+'СЕТ СН'!$F$16</f>
        <v>0</v>
      </c>
      <c r="U343" s="36">
        <f>SUMIFS(СВЦЭМ!$J$34:$J$777,СВЦЭМ!$A$34:$A$777,$A343,СВЦЭМ!$B$33:$B$776,U$319)+'СЕТ СН'!$F$16</f>
        <v>0</v>
      </c>
      <c r="V343" s="36">
        <f>SUMIFS(СВЦЭМ!$J$34:$J$777,СВЦЭМ!$A$34:$A$777,$A343,СВЦЭМ!$B$33:$B$776,V$319)+'СЕТ СН'!$F$16</f>
        <v>0</v>
      </c>
      <c r="W343" s="36">
        <f>SUMIFS(СВЦЭМ!$J$34:$J$777,СВЦЭМ!$A$34:$A$777,$A343,СВЦЭМ!$B$33:$B$776,W$319)+'СЕТ СН'!$F$16</f>
        <v>0</v>
      </c>
      <c r="X343" s="36">
        <f>SUMIFS(СВЦЭМ!$J$34:$J$777,СВЦЭМ!$A$34:$A$777,$A343,СВЦЭМ!$B$33:$B$776,X$319)+'СЕТ СН'!$F$16</f>
        <v>0</v>
      </c>
      <c r="Y343" s="36">
        <f>SUMIFS(СВЦЭМ!$J$34:$J$777,СВЦЭМ!$A$34:$A$777,$A343,СВЦЭМ!$B$33:$B$776,Y$319)+'СЕТ СН'!$F$16</f>
        <v>0</v>
      </c>
    </row>
    <row r="344" spans="1:26" ht="15.75" hidden="1" x14ac:dyDescent="0.2">
      <c r="A344" s="35">
        <f t="shared" si="9"/>
        <v>43886</v>
      </c>
      <c r="B344" s="36">
        <f>SUMIFS(СВЦЭМ!$J$34:$J$777,СВЦЭМ!$A$34:$A$777,$A344,СВЦЭМ!$B$33:$B$776,B$319)+'СЕТ СН'!$F$16</f>
        <v>0</v>
      </c>
      <c r="C344" s="36">
        <f>SUMIFS(СВЦЭМ!$J$34:$J$777,СВЦЭМ!$A$34:$A$777,$A344,СВЦЭМ!$B$33:$B$776,C$319)+'СЕТ СН'!$F$16</f>
        <v>0</v>
      </c>
      <c r="D344" s="36">
        <f>SUMIFS(СВЦЭМ!$J$34:$J$777,СВЦЭМ!$A$34:$A$777,$A344,СВЦЭМ!$B$33:$B$776,D$319)+'СЕТ СН'!$F$16</f>
        <v>0</v>
      </c>
      <c r="E344" s="36">
        <f>SUMIFS(СВЦЭМ!$J$34:$J$777,СВЦЭМ!$A$34:$A$777,$A344,СВЦЭМ!$B$33:$B$776,E$319)+'СЕТ СН'!$F$16</f>
        <v>0</v>
      </c>
      <c r="F344" s="36">
        <f>SUMIFS(СВЦЭМ!$J$34:$J$777,СВЦЭМ!$A$34:$A$777,$A344,СВЦЭМ!$B$33:$B$776,F$319)+'СЕТ СН'!$F$16</f>
        <v>0</v>
      </c>
      <c r="G344" s="36">
        <f>SUMIFS(СВЦЭМ!$J$34:$J$777,СВЦЭМ!$A$34:$A$777,$A344,СВЦЭМ!$B$33:$B$776,G$319)+'СЕТ СН'!$F$16</f>
        <v>0</v>
      </c>
      <c r="H344" s="36">
        <f>SUMIFS(СВЦЭМ!$J$34:$J$777,СВЦЭМ!$A$34:$A$777,$A344,СВЦЭМ!$B$33:$B$776,H$319)+'СЕТ СН'!$F$16</f>
        <v>0</v>
      </c>
      <c r="I344" s="36">
        <f>SUMIFS(СВЦЭМ!$J$34:$J$777,СВЦЭМ!$A$34:$A$777,$A344,СВЦЭМ!$B$33:$B$776,I$319)+'СЕТ СН'!$F$16</f>
        <v>0</v>
      </c>
      <c r="J344" s="36">
        <f>SUMIFS(СВЦЭМ!$J$34:$J$777,СВЦЭМ!$A$34:$A$777,$A344,СВЦЭМ!$B$33:$B$776,J$319)+'СЕТ СН'!$F$16</f>
        <v>0</v>
      </c>
      <c r="K344" s="36">
        <f>SUMIFS(СВЦЭМ!$J$34:$J$777,СВЦЭМ!$A$34:$A$777,$A344,СВЦЭМ!$B$33:$B$776,K$319)+'СЕТ СН'!$F$16</f>
        <v>0</v>
      </c>
      <c r="L344" s="36">
        <f>SUMIFS(СВЦЭМ!$J$34:$J$777,СВЦЭМ!$A$34:$A$777,$A344,СВЦЭМ!$B$33:$B$776,L$319)+'СЕТ СН'!$F$16</f>
        <v>0</v>
      </c>
      <c r="M344" s="36">
        <f>SUMIFS(СВЦЭМ!$J$34:$J$777,СВЦЭМ!$A$34:$A$777,$A344,СВЦЭМ!$B$33:$B$776,M$319)+'СЕТ СН'!$F$16</f>
        <v>0</v>
      </c>
      <c r="N344" s="36">
        <f>SUMIFS(СВЦЭМ!$J$34:$J$777,СВЦЭМ!$A$34:$A$777,$A344,СВЦЭМ!$B$33:$B$776,N$319)+'СЕТ СН'!$F$16</f>
        <v>0</v>
      </c>
      <c r="O344" s="36">
        <f>SUMIFS(СВЦЭМ!$J$34:$J$777,СВЦЭМ!$A$34:$A$777,$A344,СВЦЭМ!$B$33:$B$776,O$319)+'СЕТ СН'!$F$16</f>
        <v>0</v>
      </c>
      <c r="P344" s="36">
        <f>SUMIFS(СВЦЭМ!$J$34:$J$777,СВЦЭМ!$A$34:$A$777,$A344,СВЦЭМ!$B$33:$B$776,P$319)+'СЕТ СН'!$F$16</f>
        <v>0</v>
      </c>
      <c r="Q344" s="36">
        <f>SUMIFS(СВЦЭМ!$J$34:$J$777,СВЦЭМ!$A$34:$A$777,$A344,СВЦЭМ!$B$33:$B$776,Q$319)+'СЕТ СН'!$F$16</f>
        <v>0</v>
      </c>
      <c r="R344" s="36">
        <f>SUMIFS(СВЦЭМ!$J$34:$J$777,СВЦЭМ!$A$34:$A$777,$A344,СВЦЭМ!$B$33:$B$776,R$319)+'СЕТ СН'!$F$16</f>
        <v>0</v>
      </c>
      <c r="S344" s="36">
        <f>SUMIFS(СВЦЭМ!$J$34:$J$777,СВЦЭМ!$A$34:$A$777,$A344,СВЦЭМ!$B$33:$B$776,S$319)+'СЕТ СН'!$F$16</f>
        <v>0</v>
      </c>
      <c r="T344" s="36">
        <f>SUMIFS(СВЦЭМ!$J$34:$J$777,СВЦЭМ!$A$34:$A$777,$A344,СВЦЭМ!$B$33:$B$776,T$319)+'СЕТ СН'!$F$16</f>
        <v>0</v>
      </c>
      <c r="U344" s="36">
        <f>SUMIFS(СВЦЭМ!$J$34:$J$777,СВЦЭМ!$A$34:$A$777,$A344,СВЦЭМ!$B$33:$B$776,U$319)+'СЕТ СН'!$F$16</f>
        <v>0</v>
      </c>
      <c r="V344" s="36">
        <f>SUMIFS(СВЦЭМ!$J$34:$J$777,СВЦЭМ!$A$34:$A$777,$A344,СВЦЭМ!$B$33:$B$776,V$319)+'СЕТ СН'!$F$16</f>
        <v>0</v>
      </c>
      <c r="W344" s="36">
        <f>SUMIFS(СВЦЭМ!$J$34:$J$777,СВЦЭМ!$A$34:$A$777,$A344,СВЦЭМ!$B$33:$B$776,W$319)+'СЕТ СН'!$F$16</f>
        <v>0</v>
      </c>
      <c r="X344" s="36">
        <f>SUMIFS(СВЦЭМ!$J$34:$J$777,СВЦЭМ!$A$34:$A$777,$A344,СВЦЭМ!$B$33:$B$776,X$319)+'СЕТ СН'!$F$16</f>
        <v>0</v>
      </c>
      <c r="Y344" s="36">
        <f>SUMIFS(СВЦЭМ!$J$34:$J$777,СВЦЭМ!$A$34:$A$777,$A344,СВЦЭМ!$B$33:$B$776,Y$319)+'СЕТ СН'!$F$16</f>
        <v>0</v>
      </c>
    </row>
    <row r="345" spans="1:26" ht="15.75" hidden="1" x14ac:dyDescent="0.2">
      <c r="A345" s="35">
        <f t="shared" si="9"/>
        <v>43887</v>
      </c>
      <c r="B345" s="36">
        <f>SUMIFS(СВЦЭМ!$J$34:$J$777,СВЦЭМ!$A$34:$A$777,$A345,СВЦЭМ!$B$33:$B$776,B$319)+'СЕТ СН'!$F$16</f>
        <v>0</v>
      </c>
      <c r="C345" s="36">
        <f>SUMIFS(СВЦЭМ!$J$34:$J$777,СВЦЭМ!$A$34:$A$777,$A345,СВЦЭМ!$B$33:$B$776,C$319)+'СЕТ СН'!$F$16</f>
        <v>0</v>
      </c>
      <c r="D345" s="36">
        <f>SUMIFS(СВЦЭМ!$J$34:$J$777,СВЦЭМ!$A$34:$A$777,$A345,СВЦЭМ!$B$33:$B$776,D$319)+'СЕТ СН'!$F$16</f>
        <v>0</v>
      </c>
      <c r="E345" s="36">
        <f>SUMIFS(СВЦЭМ!$J$34:$J$777,СВЦЭМ!$A$34:$A$777,$A345,СВЦЭМ!$B$33:$B$776,E$319)+'СЕТ СН'!$F$16</f>
        <v>0</v>
      </c>
      <c r="F345" s="36">
        <f>SUMIFS(СВЦЭМ!$J$34:$J$777,СВЦЭМ!$A$34:$A$777,$A345,СВЦЭМ!$B$33:$B$776,F$319)+'СЕТ СН'!$F$16</f>
        <v>0</v>
      </c>
      <c r="G345" s="36">
        <f>SUMIFS(СВЦЭМ!$J$34:$J$777,СВЦЭМ!$A$34:$A$777,$A345,СВЦЭМ!$B$33:$B$776,G$319)+'СЕТ СН'!$F$16</f>
        <v>0</v>
      </c>
      <c r="H345" s="36">
        <f>SUMIFS(СВЦЭМ!$J$34:$J$777,СВЦЭМ!$A$34:$A$777,$A345,СВЦЭМ!$B$33:$B$776,H$319)+'СЕТ СН'!$F$16</f>
        <v>0</v>
      </c>
      <c r="I345" s="36">
        <f>SUMIFS(СВЦЭМ!$J$34:$J$777,СВЦЭМ!$A$34:$A$777,$A345,СВЦЭМ!$B$33:$B$776,I$319)+'СЕТ СН'!$F$16</f>
        <v>0</v>
      </c>
      <c r="J345" s="36">
        <f>SUMIFS(СВЦЭМ!$J$34:$J$777,СВЦЭМ!$A$34:$A$777,$A345,СВЦЭМ!$B$33:$B$776,J$319)+'СЕТ СН'!$F$16</f>
        <v>0</v>
      </c>
      <c r="K345" s="36">
        <f>SUMIFS(СВЦЭМ!$J$34:$J$777,СВЦЭМ!$A$34:$A$777,$A345,СВЦЭМ!$B$33:$B$776,K$319)+'СЕТ СН'!$F$16</f>
        <v>0</v>
      </c>
      <c r="L345" s="36">
        <f>SUMIFS(СВЦЭМ!$J$34:$J$777,СВЦЭМ!$A$34:$A$777,$A345,СВЦЭМ!$B$33:$B$776,L$319)+'СЕТ СН'!$F$16</f>
        <v>0</v>
      </c>
      <c r="M345" s="36">
        <f>SUMIFS(СВЦЭМ!$J$34:$J$777,СВЦЭМ!$A$34:$A$777,$A345,СВЦЭМ!$B$33:$B$776,M$319)+'СЕТ СН'!$F$16</f>
        <v>0</v>
      </c>
      <c r="N345" s="36">
        <f>SUMIFS(СВЦЭМ!$J$34:$J$777,СВЦЭМ!$A$34:$A$777,$A345,СВЦЭМ!$B$33:$B$776,N$319)+'СЕТ СН'!$F$16</f>
        <v>0</v>
      </c>
      <c r="O345" s="36">
        <f>SUMIFS(СВЦЭМ!$J$34:$J$777,СВЦЭМ!$A$34:$A$777,$A345,СВЦЭМ!$B$33:$B$776,O$319)+'СЕТ СН'!$F$16</f>
        <v>0</v>
      </c>
      <c r="P345" s="36">
        <f>SUMIFS(СВЦЭМ!$J$34:$J$777,СВЦЭМ!$A$34:$A$777,$A345,СВЦЭМ!$B$33:$B$776,P$319)+'СЕТ СН'!$F$16</f>
        <v>0</v>
      </c>
      <c r="Q345" s="36">
        <f>SUMIFS(СВЦЭМ!$J$34:$J$777,СВЦЭМ!$A$34:$A$777,$A345,СВЦЭМ!$B$33:$B$776,Q$319)+'СЕТ СН'!$F$16</f>
        <v>0</v>
      </c>
      <c r="R345" s="36">
        <f>SUMIFS(СВЦЭМ!$J$34:$J$777,СВЦЭМ!$A$34:$A$777,$A345,СВЦЭМ!$B$33:$B$776,R$319)+'СЕТ СН'!$F$16</f>
        <v>0</v>
      </c>
      <c r="S345" s="36">
        <f>SUMIFS(СВЦЭМ!$J$34:$J$777,СВЦЭМ!$A$34:$A$777,$A345,СВЦЭМ!$B$33:$B$776,S$319)+'СЕТ СН'!$F$16</f>
        <v>0</v>
      </c>
      <c r="T345" s="36">
        <f>SUMIFS(СВЦЭМ!$J$34:$J$777,СВЦЭМ!$A$34:$A$777,$A345,СВЦЭМ!$B$33:$B$776,T$319)+'СЕТ СН'!$F$16</f>
        <v>0</v>
      </c>
      <c r="U345" s="36">
        <f>SUMIFS(СВЦЭМ!$J$34:$J$777,СВЦЭМ!$A$34:$A$777,$A345,СВЦЭМ!$B$33:$B$776,U$319)+'СЕТ СН'!$F$16</f>
        <v>0</v>
      </c>
      <c r="V345" s="36">
        <f>SUMIFS(СВЦЭМ!$J$34:$J$777,СВЦЭМ!$A$34:$A$777,$A345,СВЦЭМ!$B$33:$B$776,V$319)+'СЕТ СН'!$F$16</f>
        <v>0</v>
      </c>
      <c r="W345" s="36">
        <f>SUMIFS(СВЦЭМ!$J$34:$J$777,СВЦЭМ!$A$34:$A$777,$A345,СВЦЭМ!$B$33:$B$776,W$319)+'СЕТ СН'!$F$16</f>
        <v>0</v>
      </c>
      <c r="X345" s="36">
        <f>SUMIFS(СВЦЭМ!$J$34:$J$777,СВЦЭМ!$A$34:$A$777,$A345,СВЦЭМ!$B$33:$B$776,X$319)+'СЕТ СН'!$F$16</f>
        <v>0</v>
      </c>
      <c r="Y345" s="36">
        <f>SUMIFS(СВЦЭМ!$J$34:$J$777,СВЦЭМ!$A$34:$A$777,$A345,СВЦЭМ!$B$33:$B$776,Y$319)+'СЕТ СН'!$F$16</f>
        <v>0</v>
      </c>
    </row>
    <row r="346" spans="1:26" ht="15.75" hidden="1" x14ac:dyDescent="0.2">
      <c r="A346" s="35">
        <f t="shared" si="9"/>
        <v>43888</v>
      </c>
      <c r="B346" s="36">
        <f>SUMIFS(СВЦЭМ!$J$34:$J$777,СВЦЭМ!$A$34:$A$777,$A346,СВЦЭМ!$B$33:$B$776,B$319)+'СЕТ СН'!$F$16</f>
        <v>0</v>
      </c>
      <c r="C346" s="36">
        <f>SUMIFS(СВЦЭМ!$J$34:$J$777,СВЦЭМ!$A$34:$A$777,$A346,СВЦЭМ!$B$33:$B$776,C$319)+'СЕТ СН'!$F$16</f>
        <v>0</v>
      </c>
      <c r="D346" s="36">
        <f>SUMIFS(СВЦЭМ!$J$34:$J$777,СВЦЭМ!$A$34:$A$777,$A346,СВЦЭМ!$B$33:$B$776,D$319)+'СЕТ СН'!$F$16</f>
        <v>0</v>
      </c>
      <c r="E346" s="36">
        <f>SUMIFS(СВЦЭМ!$J$34:$J$777,СВЦЭМ!$A$34:$A$777,$A346,СВЦЭМ!$B$33:$B$776,E$319)+'СЕТ СН'!$F$16</f>
        <v>0</v>
      </c>
      <c r="F346" s="36">
        <f>SUMIFS(СВЦЭМ!$J$34:$J$777,СВЦЭМ!$A$34:$A$777,$A346,СВЦЭМ!$B$33:$B$776,F$319)+'СЕТ СН'!$F$16</f>
        <v>0</v>
      </c>
      <c r="G346" s="36">
        <f>SUMIFS(СВЦЭМ!$J$34:$J$777,СВЦЭМ!$A$34:$A$777,$A346,СВЦЭМ!$B$33:$B$776,G$319)+'СЕТ СН'!$F$16</f>
        <v>0</v>
      </c>
      <c r="H346" s="36">
        <f>SUMIFS(СВЦЭМ!$J$34:$J$777,СВЦЭМ!$A$34:$A$777,$A346,СВЦЭМ!$B$33:$B$776,H$319)+'СЕТ СН'!$F$16</f>
        <v>0</v>
      </c>
      <c r="I346" s="36">
        <f>SUMIFS(СВЦЭМ!$J$34:$J$777,СВЦЭМ!$A$34:$A$777,$A346,СВЦЭМ!$B$33:$B$776,I$319)+'СЕТ СН'!$F$16</f>
        <v>0</v>
      </c>
      <c r="J346" s="36">
        <f>SUMIFS(СВЦЭМ!$J$34:$J$777,СВЦЭМ!$A$34:$A$777,$A346,СВЦЭМ!$B$33:$B$776,J$319)+'СЕТ СН'!$F$16</f>
        <v>0</v>
      </c>
      <c r="K346" s="36">
        <f>SUMIFS(СВЦЭМ!$J$34:$J$777,СВЦЭМ!$A$34:$A$777,$A346,СВЦЭМ!$B$33:$B$776,K$319)+'СЕТ СН'!$F$16</f>
        <v>0</v>
      </c>
      <c r="L346" s="36">
        <f>SUMIFS(СВЦЭМ!$J$34:$J$777,СВЦЭМ!$A$34:$A$777,$A346,СВЦЭМ!$B$33:$B$776,L$319)+'СЕТ СН'!$F$16</f>
        <v>0</v>
      </c>
      <c r="M346" s="36">
        <f>SUMIFS(СВЦЭМ!$J$34:$J$777,СВЦЭМ!$A$34:$A$777,$A346,СВЦЭМ!$B$33:$B$776,M$319)+'СЕТ СН'!$F$16</f>
        <v>0</v>
      </c>
      <c r="N346" s="36">
        <f>SUMIFS(СВЦЭМ!$J$34:$J$777,СВЦЭМ!$A$34:$A$777,$A346,СВЦЭМ!$B$33:$B$776,N$319)+'СЕТ СН'!$F$16</f>
        <v>0</v>
      </c>
      <c r="O346" s="36">
        <f>SUMIFS(СВЦЭМ!$J$34:$J$777,СВЦЭМ!$A$34:$A$777,$A346,СВЦЭМ!$B$33:$B$776,O$319)+'СЕТ СН'!$F$16</f>
        <v>0</v>
      </c>
      <c r="P346" s="36">
        <f>SUMIFS(СВЦЭМ!$J$34:$J$777,СВЦЭМ!$A$34:$A$777,$A346,СВЦЭМ!$B$33:$B$776,P$319)+'СЕТ СН'!$F$16</f>
        <v>0</v>
      </c>
      <c r="Q346" s="36">
        <f>SUMIFS(СВЦЭМ!$J$34:$J$777,СВЦЭМ!$A$34:$A$777,$A346,СВЦЭМ!$B$33:$B$776,Q$319)+'СЕТ СН'!$F$16</f>
        <v>0</v>
      </c>
      <c r="R346" s="36">
        <f>SUMIFS(СВЦЭМ!$J$34:$J$777,СВЦЭМ!$A$34:$A$777,$A346,СВЦЭМ!$B$33:$B$776,R$319)+'СЕТ СН'!$F$16</f>
        <v>0</v>
      </c>
      <c r="S346" s="36">
        <f>SUMIFS(СВЦЭМ!$J$34:$J$777,СВЦЭМ!$A$34:$A$777,$A346,СВЦЭМ!$B$33:$B$776,S$319)+'СЕТ СН'!$F$16</f>
        <v>0</v>
      </c>
      <c r="T346" s="36">
        <f>SUMIFS(СВЦЭМ!$J$34:$J$777,СВЦЭМ!$A$34:$A$777,$A346,СВЦЭМ!$B$33:$B$776,T$319)+'СЕТ СН'!$F$16</f>
        <v>0</v>
      </c>
      <c r="U346" s="36">
        <f>SUMIFS(СВЦЭМ!$J$34:$J$777,СВЦЭМ!$A$34:$A$777,$A346,СВЦЭМ!$B$33:$B$776,U$319)+'СЕТ СН'!$F$16</f>
        <v>0</v>
      </c>
      <c r="V346" s="36">
        <f>SUMIFS(СВЦЭМ!$J$34:$J$777,СВЦЭМ!$A$34:$A$777,$A346,СВЦЭМ!$B$33:$B$776,V$319)+'СЕТ СН'!$F$16</f>
        <v>0</v>
      </c>
      <c r="W346" s="36">
        <f>SUMIFS(СВЦЭМ!$J$34:$J$777,СВЦЭМ!$A$34:$A$777,$A346,СВЦЭМ!$B$33:$B$776,W$319)+'СЕТ СН'!$F$16</f>
        <v>0</v>
      </c>
      <c r="X346" s="36">
        <f>SUMIFS(СВЦЭМ!$J$34:$J$777,СВЦЭМ!$A$34:$A$777,$A346,СВЦЭМ!$B$33:$B$776,X$319)+'СЕТ СН'!$F$16</f>
        <v>0</v>
      </c>
      <c r="Y346" s="36">
        <f>SUMIFS(СВЦЭМ!$J$34:$J$777,СВЦЭМ!$A$34:$A$777,$A346,СВЦЭМ!$B$33:$B$776,Y$319)+'СЕТ СН'!$F$16</f>
        <v>0</v>
      </c>
    </row>
    <row r="347" spans="1:26" ht="15.75" hidden="1" x14ac:dyDescent="0.2">
      <c r="A347" s="35">
        <f t="shared" si="9"/>
        <v>43889</v>
      </c>
      <c r="B347" s="36">
        <f>SUMIFS(СВЦЭМ!$J$34:$J$777,СВЦЭМ!$A$34:$A$777,$A347,СВЦЭМ!$B$33:$B$776,B$319)+'СЕТ СН'!$F$16</f>
        <v>0</v>
      </c>
      <c r="C347" s="36">
        <f>SUMIFS(СВЦЭМ!$J$34:$J$777,СВЦЭМ!$A$34:$A$777,$A347,СВЦЭМ!$B$33:$B$776,C$319)+'СЕТ СН'!$F$16</f>
        <v>0</v>
      </c>
      <c r="D347" s="36">
        <f>SUMIFS(СВЦЭМ!$J$34:$J$777,СВЦЭМ!$A$34:$A$777,$A347,СВЦЭМ!$B$33:$B$776,D$319)+'СЕТ СН'!$F$16</f>
        <v>0</v>
      </c>
      <c r="E347" s="36">
        <f>SUMIFS(СВЦЭМ!$J$34:$J$777,СВЦЭМ!$A$34:$A$777,$A347,СВЦЭМ!$B$33:$B$776,E$319)+'СЕТ СН'!$F$16</f>
        <v>0</v>
      </c>
      <c r="F347" s="36">
        <f>SUMIFS(СВЦЭМ!$J$34:$J$777,СВЦЭМ!$A$34:$A$777,$A347,СВЦЭМ!$B$33:$B$776,F$319)+'СЕТ СН'!$F$16</f>
        <v>0</v>
      </c>
      <c r="G347" s="36">
        <f>SUMIFS(СВЦЭМ!$J$34:$J$777,СВЦЭМ!$A$34:$A$777,$A347,СВЦЭМ!$B$33:$B$776,G$319)+'СЕТ СН'!$F$16</f>
        <v>0</v>
      </c>
      <c r="H347" s="36">
        <f>SUMIFS(СВЦЭМ!$J$34:$J$777,СВЦЭМ!$A$34:$A$777,$A347,СВЦЭМ!$B$33:$B$776,H$319)+'СЕТ СН'!$F$16</f>
        <v>0</v>
      </c>
      <c r="I347" s="36">
        <f>SUMIFS(СВЦЭМ!$J$34:$J$777,СВЦЭМ!$A$34:$A$777,$A347,СВЦЭМ!$B$33:$B$776,I$319)+'СЕТ СН'!$F$16</f>
        <v>0</v>
      </c>
      <c r="J347" s="36">
        <f>SUMIFS(СВЦЭМ!$J$34:$J$777,СВЦЭМ!$A$34:$A$777,$A347,СВЦЭМ!$B$33:$B$776,J$319)+'СЕТ СН'!$F$16</f>
        <v>0</v>
      </c>
      <c r="K347" s="36">
        <f>SUMIFS(СВЦЭМ!$J$34:$J$777,СВЦЭМ!$A$34:$A$777,$A347,СВЦЭМ!$B$33:$B$776,K$319)+'СЕТ СН'!$F$16</f>
        <v>0</v>
      </c>
      <c r="L347" s="36">
        <f>SUMIFS(СВЦЭМ!$J$34:$J$777,СВЦЭМ!$A$34:$A$777,$A347,СВЦЭМ!$B$33:$B$776,L$319)+'СЕТ СН'!$F$16</f>
        <v>0</v>
      </c>
      <c r="M347" s="36">
        <f>SUMIFS(СВЦЭМ!$J$34:$J$777,СВЦЭМ!$A$34:$A$777,$A347,СВЦЭМ!$B$33:$B$776,M$319)+'СЕТ СН'!$F$16</f>
        <v>0</v>
      </c>
      <c r="N347" s="36">
        <f>SUMIFS(СВЦЭМ!$J$34:$J$777,СВЦЭМ!$A$34:$A$777,$A347,СВЦЭМ!$B$33:$B$776,N$319)+'СЕТ СН'!$F$16</f>
        <v>0</v>
      </c>
      <c r="O347" s="36">
        <f>SUMIFS(СВЦЭМ!$J$34:$J$777,СВЦЭМ!$A$34:$A$777,$A347,СВЦЭМ!$B$33:$B$776,O$319)+'СЕТ СН'!$F$16</f>
        <v>0</v>
      </c>
      <c r="P347" s="36">
        <f>SUMIFS(СВЦЭМ!$J$34:$J$777,СВЦЭМ!$A$34:$A$777,$A347,СВЦЭМ!$B$33:$B$776,P$319)+'СЕТ СН'!$F$16</f>
        <v>0</v>
      </c>
      <c r="Q347" s="36">
        <f>SUMIFS(СВЦЭМ!$J$34:$J$777,СВЦЭМ!$A$34:$A$777,$A347,СВЦЭМ!$B$33:$B$776,Q$319)+'СЕТ СН'!$F$16</f>
        <v>0</v>
      </c>
      <c r="R347" s="36">
        <f>SUMIFS(СВЦЭМ!$J$34:$J$777,СВЦЭМ!$A$34:$A$777,$A347,СВЦЭМ!$B$33:$B$776,R$319)+'СЕТ СН'!$F$16</f>
        <v>0</v>
      </c>
      <c r="S347" s="36">
        <f>SUMIFS(СВЦЭМ!$J$34:$J$777,СВЦЭМ!$A$34:$A$777,$A347,СВЦЭМ!$B$33:$B$776,S$319)+'СЕТ СН'!$F$16</f>
        <v>0</v>
      </c>
      <c r="T347" s="36">
        <f>SUMIFS(СВЦЭМ!$J$34:$J$777,СВЦЭМ!$A$34:$A$777,$A347,СВЦЭМ!$B$33:$B$776,T$319)+'СЕТ СН'!$F$16</f>
        <v>0</v>
      </c>
      <c r="U347" s="36">
        <f>SUMIFS(СВЦЭМ!$J$34:$J$777,СВЦЭМ!$A$34:$A$777,$A347,СВЦЭМ!$B$33:$B$776,U$319)+'СЕТ СН'!$F$16</f>
        <v>0</v>
      </c>
      <c r="V347" s="36">
        <f>SUMIFS(СВЦЭМ!$J$34:$J$777,СВЦЭМ!$A$34:$A$777,$A347,СВЦЭМ!$B$33:$B$776,V$319)+'СЕТ СН'!$F$16</f>
        <v>0</v>
      </c>
      <c r="W347" s="36">
        <f>SUMIFS(СВЦЭМ!$J$34:$J$777,СВЦЭМ!$A$34:$A$777,$A347,СВЦЭМ!$B$33:$B$776,W$319)+'СЕТ СН'!$F$16</f>
        <v>0</v>
      </c>
      <c r="X347" s="36">
        <f>SUMIFS(СВЦЭМ!$J$34:$J$777,СВЦЭМ!$A$34:$A$777,$A347,СВЦЭМ!$B$33:$B$776,X$319)+'СЕТ СН'!$F$16</f>
        <v>0</v>
      </c>
      <c r="Y347" s="36">
        <f>SUMIFS(СВЦЭМ!$J$34:$J$777,СВЦЭМ!$A$34:$A$777,$A347,СВЦЭМ!$B$33:$B$776,Y$319)+'СЕТ СН'!$F$16</f>
        <v>0</v>
      </c>
    </row>
    <row r="348" spans="1:26" ht="15.75" hidden="1" x14ac:dyDescent="0.2">
      <c r="A348" s="35">
        <f t="shared" si="9"/>
        <v>43890</v>
      </c>
      <c r="B348" s="36">
        <f>SUMIFS(СВЦЭМ!$J$34:$J$777,СВЦЭМ!$A$34:$A$777,$A348,СВЦЭМ!$B$33:$B$776,B$319)+'СЕТ СН'!$F$16</f>
        <v>0</v>
      </c>
      <c r="C348" s="36">
        <f>SUMIFS(СВЦЭМ!$J$34:$J$777,СВЦЭМ!$A$34:$A$777,$A348,СВЦЭМ!$B$33:$B$776,C$319)+'СЕТ СН'!$F$16</f>
        <v>0</v>
      </c>
      <c r="D348" s="36">
        <f>SUMIFS(СВЦЭМ!$J$34:$J$777,СВЦЭМ!$A$34:$A$777,$A348,СВЦЭМ!$B$33:$B$776,D$319)+'СЕТ СН'!$F$16</f>
        <v>0</v>
      </c>
      <c r="E348" s="36">
        <f>SUMIFS(СВЦЭМ!$J$34:$J$777,СВЦЭМ!$A$34:$A$777,$A348,СВЦЭМ!$B$33:$B$776,E$319)+'СЕТ СН'!$F$16</f>
        <v>0</v>
      </c>
      <c r="F348" s="36">
        <f>SUMIFS(СВЦЭМ!$J$34:$J$777,СВЦЭМ!$A$34:$A$777,$A348,СВЦЭМ!$B$33:$B$776,F$319)+'СЕТ СН'!$F$16</f>
        <v>0</v>
      </c>
      <c r="G348" s="36">
        <f>SUMIFS(СВЦЭМ!$J$34:$J$777,СВЦЭМ!$A$34:$A$777,$A348,СВЦЭМ!$B$33:$B$776,G$319)+'СЕТ СН'!$F$16</f>
        <v>0</v>
      </c>
      <c r="H348" s="36">
        <f>SUMIFS(СВЦЭМ!$J$34:$J$777,СВЦЭМ!$A$34:$A$777,$A348,СВЦЭМ!$B$33:$B$776,H$319)+'СЕТ СН'!$F$16</f>
        <v>0</v>
      </c>
      <c r="I348" s="36">
        <f>SUMIFS(СВЦЭМ!$J$34:$J$777,СВЦЭМ!$A$34:$A$777,$A348,СВЦЭМ!$B$33:$B$776,I$319)+'СЕТ СН'!$F$16</f>
        <v>0</v>
      </c>
      <c r="J348" s="36">
        <f>SUMIFS(СВЦЭМ!$J$34:$J$777,СВЦЭМ!$A$34:$A$777,$A348,СВЦЭМ!$B$33:$B$776,J$319)+'СЕТ СН'!$F$16</f>
        <v>0</v>
      </c>
      <c r="K348" s="36">
        <f>SUMIFS(СВЦЭМ!$J$34:$J$777,СВЦЭМ!$A$34:$A$777,$A348,СВЦЭМ!$B$33:$B$776,K$319)+'СЕТ СН'!$F$16</f>
        <v>0</v>
      </c>
      <c r="L348" s="36">
        <f>SUMIFS(СВЦЭМ!$J$34:$J$777,СВЦЭМ!$A$34:$A$777,$A348,СВЦЭМ!$B$33:$B$776,L$319)+'СЕТ СН'!$F$16</f>
        <v>0</v>
      </c>
      <c r="M348" s="36">
        <f>SUMIFS(СВЦЭМ!$J$34:$J$777,СВЦЭМ!$A$34:$A$777,$A348,СВЦЭМ!$B$33:$B$776,M$319)+'СЕТ СН'!$F$16</f>
        <v>0</v>
      </c>
      <c r="N348" s="36">
        <f>SUMIFS(СВЦЭМ!$J$34:$J$777,СВЦЭМ!$A$34:$A$777,$A348,СВЦЭМ!$B$33:$B$776,N$319)+'СЕТ СН'!$F$16</f>
        <v>0</v>
      </c>
      <c r="O348" s="36">
        <f>SUMIFS(СВЦЭМ!$J$34:$J$777,СВЦЭМ!$A$34:$A$777,$A348,СВЦЭМ!$B$33:$B$776,O$319)+'СЕТ СН'!$F$16</f>
        <v>0</v>
      </c>
      <c r="P348" s="36">
        <f>SUMIFS(СВЦЭМ!$J$34:$J$777,СВЦЭМ!$A$34:$A$777,$A348,СВЦЭМ!$B$33:$B$776,P$319)+'СЕТ СН'!$F$16</f>
        <v>0</v>
      </c>
      <c r="Q348" s="36">
        <f>SUMIFS(СВЦЭМ!$J$34:$J$777,СВЦЭМ!$A$34:$A$777,$A348,СВЦЭМ!$B$33:$B$776,Q$319)+'СЕТ СН'!$F$16</f>
        <v>0</v>
      </c>
      <c r="R348" s="36">
        <f>SUMIFS(СВЦЭМ!$J$34:$J$777,СВЦЭМ!$A$34:$A$777,$A348,СВЦЭМ!$B$33:$B$776,R$319)+'СЕТ СН'!$F$16</f>
        <v>0</v>
      </c>
      <c r="S348" s="36">
        <f>SUMIFS(СВЦЭМ!$J$34:$J$777,СВЦЭМ!$A$34:$A$777,$A348,СВЦЭМ!$B$33:$B$776,S$319)+'СЕТ СН'!$F$16</f>
        <v>0</v>
      </c>
      <c r="T348" s="36">
        <f>SUMIFS(СВЦЭМ!$J$34:$J$777,СВЦЭМ!$A$34:$A$777,$A348,СВЦЭМ!$B$33:$B$776,T$319)+'СЕТ СН'!$F$16</f>
        <v>0</v>
      </c>
      <c r="U348" s="36">
        <f>SUMIFS(СВЦЭМ!$J$34:$J$777,СВЦЭМ!$A$34:$A$777,$A348,СВЦЭМ!$B$33:$B$776,U$319)+'СЕТ СН'!$F$16</f>
        <v>0</v>
      </c>
      <c r="V348" s="36">
        <f>SUMIFS(СВЦЭМ!$J$34:$J$777,СВЦЭМ!$A$34:$A$777,$A348,СВЦЭМ!$B$33:$B$776,V$319)+'СЕТ СН'!$F$16</f>
        <v>0</v>
      </c>
      <c r="W348" s="36">
        <f>SUMIFS(СВЦЭМ!$J$34:$J$777,СВЦЭМ!$A$34:$A$777,$A348,СВЦЭМ!$B$33:$B$776,W$319)+'СЕТ СН'!$F$16</f>
        <v>0</v>
      </c>
      <c r="X348" s="36">
        <f>SUMIFS(СВЦЭМ!$J$34:$J$777,СВЦЭМ!$A$34:$A$777,$A348,СВЦЭМ!$B$33:$B$776,X$319)+'СЕТ СН'!$F$16</f>
        <v>0</v>
      </c>
      <c r="Y348" s="36">
        <f>SUMIFS(СВЦЭМ!$J$34:$J$777,СВЦЭМ!$A$34:$A$777,$A348,СВЦЭМ!$B$33:$B$776,Y$319)+'СЕТ СН'!$F$16</f>
        <v>0</v>
      </c>
    </row>
    <row r="349" spans="1:26" ht="15.75" hidden="1" x14ac:dyDescent="0.2">
      <c r="A349" s="35">
        <f t="shared" si="9"/>
        <v>43891</v>
      </c>
      <c r="B349" s="36">
        <f>SUMIFS(СВЦЭМ!$J$34:$J$777,СВЦЭМ!$A$34:$A$777,$A349,СВЦЭМ!$B$33:$B$776,B$319)+'СЕТ СН'!$F$16</f>
        <v>0</v>
      </c>
      <c r="C349" s="36">
        <f>SUMIFS(СВЦЭМ!$J$34:$J$777,СВЦЭМ!$A$34:$A$777,$A349,СВЦЭМ!$B$33:$B$776,C$319)+'СЕТ СН'!$F$16</f>
        <v>0</v>
      </c>
      <c r="D349" s="36">
        <f>SUMIFS(СВЦЭМ!$J$34:$J$777,СВЦЭМ!$A$34:$A$777,$A349,СВЦЭМ!$B$33:$B$776,D$319)+'СЕТ СН'!$F$16</f>
        <v>0</v>
      </c>
      <c r="E349" s="36">
        <f>SUMIFS(СВЦЭМ!$J$34:$J$777,СВЦЭМ!$A$34:$A$777,$A349,СВЦЭМ!$B$33:$B$776,E$319)+'СЕТ СН'!$F$16</f>
        <v>0</v>
      </c>
      <c r="F349" s="36">
        <f>SUMIFS(СВЦЭМ!$J$34:$J$777,СВЦЭМ!$A$34:$A$777,$A349,СВЦЭМ!$B$33:$B$776,F$319)+'СЕТ СН'!$F$16</f>
        <v>0</v>
      </c>
      <c r="G349" s="36">
        <f>SUMIFS(СВЦЭМ!$J$34:$J$777,СВЦЭМ!$A$34:$A$777,$A349,СВЦЭМ!$B$33:$B$776,G$319)+'СЕТ СН'!$F$16</f>
        <v>0</v>
      </c>
      <c r="H349" s="36">
        <f>SUMIFS(СВЦЭМ!$J$34:$J$777,СВЦЭМ!$A$34:$A$777,$A349,СВЦЭМ!$B$33:$B$776,H$319)+'СЕТ СН'!$F$16</f>
        <v>0</v>
      </c>
      <c r="I349" s="36">
        <f>SUMIFS(СВЦЭМ!$J$34:$J$777,СВЦЭМ!$A$34:$A$777,$A349,СВЦЭМ!$B$33:$B$776,I$319)+'СЕТ СН'!$F$16</f>
        <v>0</v>
      </c>
      <c r="J349" s="36">
        <f>SUMIFS(СВЦЭМ!$J$34:$J$777,СВЦЭМ!$A$34:$A$777,$A349,СВЦЭМ!$B$33:$B$776,J$319)+'СЕТ СН'!$F$16</f>
        <v>0</v>
      </c>
      <c r="K349" s="36">
        <f>SUMIFS(СВЦЭМ!$J$34:$J$777,СВЦЭМ!$A$34:$A$777,$A349,СВЦЭМ!$B$33:$B$776,K$319)+'СЕТ СН'!$F$16</f>
        <v>0</v>
      </c>
      <c r="L349" s="36">
        <f>SUMIFS(СВЦЭМ!$J$34:$J$777,СВЦЭМ!$A$34:$A$777,$A349,СВЦЭМ!$B$33:$B$776,L$319)+'СЕТ СН'!$F$16</f>
        <v>0</v>
      </c>
      <c r="M349" s="36">
        <f>SUMIFS(СВЦЭМ!$J$34:$J$777,СВЦЭМ!$A$34:$A$777,$A349,СВЦЭМ!$B$33:$B$776,M$319)+'СЕТ СН'!$F$16</f>
        <v>0</v>
      </c>
      <c r="N349" s="36">
        <f>SUMIFS(СВЦЭМ!$J$34:$J$777,СВЦЭМ!$A$34:$A$777,$A349,СВЦЭМ!$B$33:$B$776,N$319)+'СЕТ СН'!$F$16</f>
        <v>0</v>
      </c>
      <c r="O349" s="36">
        <f>SUMIFS(СВЦЭМ!$J$34:$J$777,СВЦЭМ!$A$34:$A$777,$A349,СВЦЭМ!$B$33:$B$776,O$319)+'СЕТ СН'!$F$16</f>
        <v>0</v>
      </c>
      <c r="P349" s="36">
        <f>SUMIFS(СВЦЭМ!$J$34:$J$777,СВЦЭМ!$A$34:$A$777,$A349,СВЦЭМ!$B$33:$B$776,P$319)+'СЕТ СН'!$F$16</f>
        <v>0</v>
      </c>
      <c r="Q349" s="36">
        <f>SUMIFS(СВЦЭМ!$J$34:$J$777,СВЦЭМ!$A$34:$A$777,$A349,СВЦЭМ!$B$33:$B$776,Q$319)+'СЕТ СН'!$F$16</f>
        <v>0</v>
      </c>
      <c r="R349" s="36">
        <f>SUMIFS(СВЦЭМ!$J$34:$J$777,СВЦЭМ!$A$34:$A$777,$A349,СВЦЭМ!$B$33:$B$776,R$319)+'СЕТ СН'!$F$16</f>
        <v>0</v>
      </c>
      <c r="S349" s="36">
        <f>SUMIFS(СВЦЭМ!$J$34:$J$777,СВЦЭМ!$A$34:$A$777,$A349,СВЦЭМ!$B$33:$B$776,S$319)+'СЕТ СН'!$F$16</f>
        <v>0</v>
      </c>
      <c r="T349" s="36">
        <f>SUMIFS(СВЦЭМ!$J$34:$J$777,СВЦЭМ!$A$34:$A$777,$A349,СВЦЭМ!$B$33:$B$776,T$319)+'СЕТ СН'!$F$16</f>
        <v>0</v>
      </c>
      <c r="U349" s="36">
        <f>SUMIFS(СВЦЭМ!$J$34:$J$777,СВЦЭМ!$A$34:$A$777,$A349,СВЦЭМ!$B$33:$B$776,U$319)+'СЕТ СН'!$F$16</f>
        <v>0</v>
      </c>
      <c r="V349" s="36">
        <f>SUMIFS(СВЦЭМ!$J$34:$J$777,СВЦЭМ!$A$34:$A$777,$A349,СВЦЭМ!$B$33:$B$776,V$319)+'СЕТ СН'!$F$16</f>
        <v>0</v>
      </c>
      <c r="W349" s="36">
        <f>SUMIFS(СВЦЭМ!$J$34:$J$777,СВЦЭМ!$A$34:$A$777,$A349,СВЦЭМ!$B$33:$B$776,W$319)+'СЕТ СН'!$F$16</f>
        <v>0</v>
      </c>
      <c r="X349" s="36">
        <f>SUMIFS(СВЦЭМ!$J$34:$J$777,СВЦЭМ!$A$34:$A$777,$A349,СВЦЭМ!$B$33:$B$776,X$319)+'СЕТ СН'!$F$16</f>
        <v>0</v>
      </c>
      <c r="Y349" s="36">
        <f>SUMIFS(СВЦЭМ!$J$34:$J$777,СВЦЭМ!$A$34:$A$777,$A349,СВЦЭМ!$B$33:$B$776,Y$319)+'СЕТ СН'!$F$16</f>
        <v>0</v>
      </c>
    </row>
    <row r="350" spans="1:26" ht="15.75" hidden="1" x14ac:dyDescent="0.2">
      <c r="A350" s="35">
        <f t="shared" si="9"/>
        <v>43892</v>
      </c>
      <c r="B350" s="36">
        <f>SUMIFS(СВЦЭМ!$J$34:$J$777,СВЦЭМ!$A$34:$A$777,$A350,СВЦЭМ!$B$33:$B$776,B$319)+'СЕТ СН'!$F$16</f>
        <v>0</v>
      </c>
      <c r="C350" s="36">
        <f>SUMIFS(СВЦЭМ!$J$34:$J$777,СВЦЭМ!$A$34:$A$777,$A350,СВЦЭМ!$B$33:$B$776,C$319)+'СЕТ СН'!$F$16</f>
        <v>0</v>
      </c>
      <c r="D350" s="36">
        <f>SUMIFS(СВЦЭМ!$J$34:$J$777,СВЦЭМ!$A$34:$A$777,$A350,СВЦЭМ!$B$33:$B$776,D$319)+'СЕТ СН'!$F$16</f>
        <v>0</v>
      </c>
      <c r="E350" s="36">
        <f>SUMIFS(СВЦЭМ!$J$34:$J$777,СВЦЭМ!$A$34:$A$777,$A350,СВЦЭМ!$B$33:$B$776,E$319)+'СЕТ СН'!$F$16</f>
        <v>0</v>
      </c>
      <c r="F350" s="36">
        <f>SUMIFS(СВЦЭМ!$J$34:$J$777,СВЦЭМ!$A$34:$A$777,$A350,СВЦЭМ!$B$33:$B$776,F$319)+'СЕТ СН'!$F$16</f>
        <v>0</v>
      </c>
      <c r="G350" s="36">
        <f>SUMIFS(СВЦЭМ!$J$34:$J$777,СВЦЭМ!$A$34:$A$777,$A350,СВЦЭМ!$B$33:$B$776,G$319)+'СЕТ СН'!$F$16</f>
        <v>0</v>
      </c>
      <c r="H350" s="36">
        <f>SUMIFS(СВЦЭМ!$J$34:$J$777,СВЦЭМ!$A$34:$A$777,$A350,СВЦЭМ!$B$33:$B$776,H$319)+'СЕТ СН'!$F$16</f>
        <v>0</v>
      </c>
      <c r="I350" s="36">
        <f>SUMIFS(СВЦЭМ!$J$34:$J$777,СВЦЭМ!$A$34:$A$777,$A350,СВЦЭМ!$B$33:$B$776,I$319)+'СЕТ СН'!$F$16</f>
        <v>0</v>
      </c>
      <c r="J350" s="36">
        <f>SUMIFS(СВЦЭМ!$J$34:$J$777,СВЦЭМ!$A$34:$A$777,$A350,СВЦЭМ!$B$33:$B$776,J$319)+'СЕТ СН'!$F$16</f>
        <v>0</v>
      </c>
      <c r="K350" s="36">
        <f>SUMIFS(СВЦЭМ!$J$34:$J$777,СВЦЭМ!$A$34:$A$777,$A350,СВЦЭМ!$B$33:$B$776,K$319)+'СЕТ СН'!$F$16</f>
        <v>0</v>
      </c>
      <c r="L350" s="36">
        <f>SUMIFS(СВЦЭМ!$J$34:$J$777,СВЦЭМ!$A$34:$A$777,$A350,СВЦЭМ!$B$33:$B$776,L$319)+'СЕТ СН'!$F$16</f>
        <v>0</v>
      </c>
      <c r="M350" s="36">
        <f>SUMIFS(СВЦЭМ!$J$34:$J$777,СВЦЭМ!$A$34:$A$777,$A350,СВЦЭМ!$B$33:$B$776,M$319)+'СЕТ СН'!$F$16</f>
        <v>0</v>
      </c>
      <c r="N350" s="36">
        <f>SUMIFS(СВЦЭМ!$J$34:$J$777,СВЦЭМ!$A$34:$A$777,$A350,СВЦЭМ!$B$33:$B$776,N$319)+'СЕТ СН'!$F$16</f>
        <v>0</v>
      </c>
      <c r="O350" s="36">
        <f>SUMIFS(СВЦЭМ!$J$34:$J$777,СВЦЭМ!$A$34:$A$777,$A350,СВЦЭМ!$B$33:$B$776,O$319)+'СЕТ СН'!$F$16</f>
        <v>0</v>
      </c>
      <c r="P350" s="36">
        <f>SUMIFS(СВЦЭМ!$J$34:$J$777,СВЦЭМ!$A$34:$A$777,$A350,СВЦЭМ!$B$33:$B$776,P$319)+'СЕТ СН'!$F$16</f>
        <v>0</v>
      </c>
      <c r="Q350" s="36">
        <f>SUMIFS(СВЦЭМ!$J$34:$J$777,СВЦЭМ!$A$34:$A$777,$A350,СВЦЭМ!$B$33:$B$776,Q$319)+'СЕТ СН'!$F$16</f>
        <v>0</v>
      </c>
      <c r="R350" s="36">
        <f>SUMIFS(СВЦЭМ!$J$34:$J$777,СВЦЭМ!$A$34:$A$777,$A350,СВЦЭМ!$B$33:$B$776,R$319)+'СЕТ СН'!$F$16</f>
        <v>0</v>
      </c>
      <c r="S350" s="36">
        <f>SUMIFS(СВЦЭМ!$J$34:$J$777,СВЦЭМ!$A$34:$A$777,$A350,СВЦЭМ!$B$33:$B$776,S$319)+'СЕТ СН'!$F$16</f>
        <v>0</v>
      </c>
      <c r="T350" s="36">
        <f>SUMIFS(СВЦЭМ!$J$34:$J$777,СВЦЭМ!$A$34:$A$777,$A350,СВЦЭМ!$B$33:$B$776,T$319)+'СЕТ СН'!$F$16</f>
        <v>0</v>
      </c>
      <c r="U350" s="36">
        <f>SUMIFS(СВЦЭМ!$J$34:$J$777,СВЦЭМ!$A$34:$A$777,$A350,СВЦЭМ!$B$33:$B$776,U$319)+'СЕТ СН'!$F$16</f>
        <v>0</v>
      </c>
      <c r="V350" s="36">
        <f>SUMIFS(СВЦЭМ!$J$34:$J$777,СВЦЭМ!$A$34:$A$777,$A350,СВЦЭМ!$B$33:$B$776,V$319)+'СЕТ СН'!$F$16</f>
        <v>0</v>
      </c>
      <c r="W350" s="36">
        <f>SUMIFS(СВЦЭМ!$J$34:$J$777,СВЦЭМ!$A$34:$A$777,$A350,СВЦЭМ!$B$33:$B$776,W$319)+'СЕТ СН'!$F$16</f>
        <v>0</v>
      </c>
      <c r="X350" s="36">
        <f>SUMIFS(СВЦЭМ!$J$34:$J$777,СВЦЭМ!$A$34:$A$777,$A350,СВЦЭМ!$B$33:$B$776,X$319)+'СЕТ СН'!$F$16</f>
        <v>0</v>
      </c>
      <c r="Y350" s="36">
        <f>SUMIFS(СВЦЭМ!$J$34:$J$777,СВЦЭМ!$A$34:$A$777,$A350,СВЦЭМ!$B$33:$B$776,Y$319)+'СЕТ СН'!$F$16</f>
        <v>0</v>
      </c>
    </row>
    <row r="351" spans="1:26" ht="15.75" hidden="1" x14ac:dyDescent="0.2">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spans="1:26" ht="12.75" hidden="1" customHeight="1" x14ac:dyDescent="0.2">
      <c r="A352" s="127" t="s">
        <v>7</v>
      </c>
      <c r="B352" s="130" t="s">
        <v>120</v>
      </c>
      <c r="C352" s="131"/>
      <c r="D352" s="131"/>
      <c r="E352" s="131"/>
      <c r="F352" s="131"/>
      <c r="G352" s="131"/>
      <c r="H352" s="131"/>
      <c r="I352" s="131"/>
      <c r="J352" s="131"/>
      <c r="K352" s="131"/>
      <c r="L352" s="131"/>
      <c r="M352" s="131"/>
      <c r="N352" s="131"/>
      <c r="O352" s="131"/>
      <c r="P352" s="131"/>
      <c r="Q352" s="131"/>
      <c r="R352" s="131"/>
      <c r="S352" s="131"/>
      <c r="T352" s="131"/>
      <c r="U352" s="131"/>
      <c r="V352" s="131"/>
      <c r="W352" s="131"/>
      <c r="X352" s="131"/>
      <c r="Y352" s="132"/>
    </row>
    <row r="353" spans="1:27" ht="12.75" hidden="1" customHeight="1" x14ac:dyDescent="0.2">
      <c r="A353" s="128"/>
      <c r="B353" s="133"/>
      <c r="C353" s="134"/>
      <c r="D353" s="134"/>
      <c r="E353" s="134"/>
      <c r="F353" s="134"/>
      <c r="G353" s="134"/>
      <c r="H353" s="134"/>
      <c r="I353" s="134"/>
      <c r="J353" s="134"/>
      <c r="K353" s="134"/>
      <c r="L353" s="134"/>
      <c r="M353" s="134"/>
      <c r="N353" s="134"/>
      <c r="O353" s="134"/>
      <c r="P353" s="134"/>
      <c r="Q353" s="134"/>
      <c r="R353" s="134"/>
      <c r="S353" s="134"/>
      <c r="T353" s="134"/>
      <c r="U353" s="134"/>
      <c r="V353" s="134"/>
      <c r="W353" s="134"/>
      <c r="X353" s="134"/>
      <c r="Y353" s="135"/>
    </row>
    <row r="354" spans="1:27" s="46" customFormat="1" ht="12.75" hidden="1" customHeight="1" x14ac:dyDescent="0.2">
      <c r="A354" s="129"/>
      <c r="B354" s="34">
        <v>1</v>
      </c>
      <c r="C354" s="34">
        <v>2</v>
      </c>
      <c r="D354" s="34">
        <v>3</v>
      </c>
      <c r="E354" s="34">
        <v>4</v>
      </c>
      <c r="F354" s="34">
        <v>5</v>
      </c>
      <c r="G354" s="34">
        <v>6</v>
      </c>
      <c r="H354" s="34">
        <v>7</v>
      </c>
      <c r="I354" s="34">
        <v>8</v>
      </c>
      <c r="J354" s="34">
        <v>9</v>
      </c>
      <c r="K354" s="34">
        <v>10</v>
      </c>
      <c r="L354" s="34">
        <v>11</v>
      </c>
      <c r="M354" s="34">
        <v>12</v>
      </c>
      <c r="N354" s="34">
        <v>13</v>
      </c>
      <c r="O354" s="34">
        <v>14</v>
      </c>
      <c r="P354" s="34">
        <v>15</v>
      </c>
      <c r="Q354" s="34">
        <v>16</v>
      </c>
      <c r="R354" s="34">
        <v>17</v>
      </c>
      <c r="S354" s="34">
        <v>18</v>
      </c>
      <c r="T354" s="34">
        <v>19</v>
      </c>
      <c r="U354" s="34">
        <v>20</v>
      </c>
      <c r="V354" s="34">
        <v>21</v>
      </c>
      <c r="W354" s="34">
        <v>22</v>
      </c>
      <c r="X354" s="34">
        <v>23</v>
      </c>
      <c r="Y354" s="34">
        <v>24</v>
      </c>
    </row>
    <row r="355" spans="1:27" ht="15.75" hidden="1" customHeight="1" x14ac:dyDescent="0.2">
      <c r="A355" s="35" t="str">
        <f>A320</f>
        <v>01.02.2020</v>
      </c>
      <c r="B355" s="36">
        <f>SUMIFS(СВЦЭМ!$K$34:$K$777,СВЦЭМ!$A$34:$A$777,$A355,СВЦЭМ!$B$33:$B$776,B$354)+'СЕТ СН'!$F$16</f>
        <v>0</v>
      </c>
      <c r="C355" s="36">
        <f>SUMIFS(СВЦЭМ!$K$34:$K$777,СВЦЭМ!$A$34:$A$777,$A355,СВЦЭМ!$B$33:$B$776,C$354)+'СЕТ СН'!$F$16</f>
        <v>0</v>
      </c>
      <c r="D355" s="36">
        <f>SUMIFS(СВЦЭМ!$K$34:$K$777,СВЦЭМ!$A$34:$A$777,$A355,СВЦЭМ!$B$33:$B$776,D$354)+'СЕТ СН'!$F$16</f>
        <v>0</v>
      </c>
      <c r="E355" s="36">
        <f>SUMIFS(СВЦЭМ!$K$34:$K$777,СВЦЭМ!$A$34:$A$777,$A355,СВЦЭМ!$B$33:$B$776,E$354)+'СЕТ СН'!$F$16</f>
        <v>0</v>
      </c>
      <c r="F355" s="36">
        <f>SUMIFS(СВЦЭМ!$K$34:$K$777,СВЦЭМ!$A$34:$A$777,$A355,СВЦЭМ!$B$33:$B$776,F$354)+'СЕТ СН'!$F$16</f>
        <v>0</v>
      </c>
      <c r="G355" s="36">
        <f>SUMIFS(СВЦЭМ!$K$34:$K$777,СВЦЭМ!$A$34:$A$777,$A355,СВЦЭМ!$B$33:$B$776,G$354)+'СЕТ СН'!$F$16</f>
        <v>0</v>
      </c>
      <c r="H355" s="36">
        <f>SUMIFS(СВЦЭМ!$K$34:$K$777,СВЦЭМ!$A$34:$A$777,$A355,СВЦЭМ!$B$33:$B$776,H$354)+'СЕТ СН'!$F$16</f>
        <v>0</v>
      </c>
      <c r="I355" s="36">
        <f>SUMIFS(СВЦЭМ!$K$34:$K$777,СВЦЭМ!$A$34:$A$777,$A355,СВЦЭМ!$B$33:$B$776,I$354)+'СЕТ СН'!$F$16</f>
        <v>0</v>
      </c>
      <c r="J355" s="36">
        <f>SUMIFS(СВЦЭМ!$K$34:$K$777,СВЦЭМ!$A$34:$A$777,$A355,СВЦЭМ!$B$33:$B$776,J$354)+'СЕТ СН'!$F$16</f>
        <v>0</v>
      </c>
      <c r="K355" s="36">
        <f>SUMIFS(СВЦЭМ!$K$34:$K$777,СВЦЭМ!$A$34:$A$777,$A355,СВЦЭМ!$B$33:$B$776,K$354)+'СЕТ СН'!$F$16</f>
        <v>0</v>
      </c>
      <c r="L355" s="36">
        <f>SUMIFS(СВЦЭМ!$K$34:$K$777,СВЦЭМ!$A$34:$A$777,$A355,СВЦЭМ!$B$33:$B$776,L$354)+'СЕТ СН'!$F$16</f>
        <v>0</v>
      </c>
      <c r="M355" s="36">
        <f>SUMIFS(СВЦЭМ!$K$34:$K$777,СВЦЭМ!$A$34:$A$777,$A355,СВЦЭМ!$B$33:$B$776,M$354)+'СЕТ СН'!$F$16</f>
        <v>0</v>
      </c>
      <c r="N355" s="36">
        <f>SUMIFS(СВЦЭМ!$K$34:$K$777,СВЦЭМ!$A$34:$A$777,$A355,СВЦЭМ!$B$33:$B$776,N$354)+'СЕТ СН'!$F$16</f>
        <v>0</v>
      </c>
      <c r="O355" s="36">
        <f>SUMIFS(СВЦЭМ!$K$34:$K$777,СВЦЭМ!$A$34:$A$777,$A355,СВЦЭМ!$B$33:$B$776,O$354)+'СЕТ СН'!$F$16</f>
        <v>0</v>
      </c>
      <c r="P355" s="36">
        <f>SUMIFS(СВЦЭМ!$K$34:$K$777,СВЦЭМ!$A$34:$A$777,$A355,СВЦЭМ!$B$33:$B$776,P$354)+'СЕТ СН'!$F$16</f>
        <v>0</v>
      </c>
      <c r="Q355" s="36">
        <f>SUMIFS(СВЦЭМ!$K$34:$K$777,СВЦЭМ!$A$34:$A$777,$A355,СВЦЭМ!$B$33:$B$776,Q$354)+'СЕТ СН'!$F$16</f>
        <v>0</v>
      </c>
      <c r="R355" s="36">
        <f>SUMIFS(СВЦЭМ!$K$34:$K$777,СВЦЭМ!$A$34:$A$777,$A355,СВЦЭМ!$B$33:$B$776,R$354)+'СЕТ СН'!$F$16</f>
        <v>0</v>
      </c>
      <c r="S355" s="36">
        <f>SUMIFS(СВЦЭМ!$K$34:$K$777,СВЦЭМ!$A$34:$A$777,$A355,СВЦЭМ!$B$33:$B$776,S$354)+'СЕТ СН'!$F$16</f>
        <v>0</v>
      </c>
      <c r="T355" s="36">
        <f>SUMIFS(СВЦЭМ!$K$34:$K$777,СВЦЭМ!$A$34:$A$777,$A355,СВЦЭМ!$B$33:$B$776,T$354)+'СЕТ СН'!$F$16</f>
        <v>0</v>
      </c>
      <c r="U355" s="36">
        <f>SUMIFS(СВЦЭМ!$K$34:$K$777,СВЦЭМ!$A$34:$A$777,$A355,СВЦЭМ!$B$33:$B$776,U$354)+'СЕТ СН'!$F$16</f>
        <v>0</v>
      </c>
      <c r="V355" s="36">
        <f>SUMIFS(СВЦЭМ!$K$34:$K$777,СВЦЭМ!$A$34:$A$777,$A355,СВЦЭМ!$B$33:$B$776,V$354)+'СЕТ СН'!$F$16</f>
        <v>0</v>
      </c>
      <c r="W355" s="36">
        <f>SUMIFS(СВЦЭМ!$K$34:$K$777,СВЦЭМ!$A$34:$A$777,$A355,СВЦЭМ!$B$33:$B$776,W$354)+'СЕТ СН'!$F$16</f>
        <v>0</v>
      </c>
      <c r="X355" s="36">
        <f>SUMIFS(СВЦЭМ!$K$34:$K$777,СВЦЭМ!$A$34:$A$777,$A355,СВЦЭМ!$B$33:$B$776,X$354)+'СЕТ СН'!$F$16</f>
        <v>0</v>
      </c>
      <c r="Y355" s="36">
        <f>SUMIFS(СВЦЭМ!$K$34:$K$777,СВЦЭМ!$A$34:$A$777,$A355,СВЦЭМ!$B$33:$B$776,Y$354)+'СЕТ СН'!$F$16</f>
        <v>0</v>
      </c>
      <c r="AA355" s="45"/>
    </row>
    <row r="356" spans="1:27" ht="15.75" hidden="1" x14ac:dyDescent="0.2">
      <c r="A356" s="35">
        <f>A355+1</f>
        <v>43863</v>
      </c>
      <c r="B356" s="36">
        <f>SUMIFS(СВЦЭМ!$K$34:$K$777,СВЦЭМ!$A$34:$A$777,$A356,СВЦЭМ!$B$33:$B$776,B$354)+'СЕТ СН'!$F$16</f>
        <v>0</v>
      </c>
      <c r="C356" s="36">
        <f>SUMIFS(СВЦЭМ!$K$34:$K$777,СВЦЭМ!$A$34:$A$777,$A356,СВЦЭМ!$B$33:$B$776,C$354)+'СЕТ СН'!$F$16</f>
        <v>0</v>
      </c>
      <c r="D356" s="36">
        <f>SUMIFS(СВЦЭМ!$K$34:$K$777,СВЦЭМ!$A$34:$A$777,$A356,СВЦЭМ!$B$33:$B$776,D$354)+'СЕТ СН'!$F$16</f>
        <v>0</v>
      </c>
      <c r="E356" s="36">
        <f>SUMIFS(СВЦЭМ!$K$34:$K$777,СВЦЭМ!$A$34:$A$777,$A356,СВЦЭМ!$B$33:$B$776,E$354)+'СЕТ СН'!$F$16</f>
        <v>0</v>
      </c>
      <c r="F356" s="36">
        <f>SUMIFS(СВЦЭМ!$K$34:$K$777,СВЦЭМ!$A$34:$A$777,$A356,СВЦЭМ!$B$33:$B$776,F$354)+'СЕТ СН'!$F$16</f>
        <v>0</v>
      </c>
      <c r="G356" s="36">
        <f>SUMIFS(СВЦЭМ!$K$34:$K$777,СВЦЭМ!$A$34:$A$777,$A356,СВЦЭМ!$B$33:$B$776,G$354)+'СЕТ СН'!$F$16</f>
        <v>0</v>
      </c>
      <c r="H356" s="36">
        <f>SUMIFS(СВЦЭМ!$K$34:$K$777,СВЦЭМ!$A$34:$A$777,$A356,СВЦЭМ!$B$33:$B$776,H$354)+'СЕТ СН'!$F$16</f>
        <v>0</v>
      </c>
      <c r="I356" s="36">
        <f>SUMIFS(СВЦЭМ!$K$34:$K$777,СВЦЭМ!$A$34:$A$777,$A356,СВЦЭМ!$B$33:$B$776,I$354)+'СЕТ СН'!$F$16</f>
        <v>0</v>
      </c>
      <c r="J356" s="36">
        <f>SUMIFS(СВЦЭМ!$K$34:$K$777,СВЦЭМ!$A$34:$A$777,$A356,СВЦЭМ!$B$33:$B$776,J$354)+'СЕТ СН'!$F$16</f>
        <v>0</v>
      </c>
      <c r="K356" s="36">
        <f>SUMIFS(СВЦЭМ!$K$34:$K$777,СВЦЭМ!$A$34:$A$777,$A356,СВЦЭМ!$B$33:$B$776,K$354)+'СЕТ СН'!$F$16</f>
        <v>0</v>
      </c>
      <c r="L356" s="36">
        <f>SUMIFS(СВЦЭМ!$K$34:$K$777,СВЦЭМ!$A$34:$A$777,$A356,СВЦЭМ!$B$33:$B$776,L$354)+'СЕТ СН'!$F$16</f>
        <v>0</v>
      </c>
      <c r="M356" s="36">
        <f>SUMIFS(СВЦЭМ!$K$34:$K$777,СВЦЭМ!$A$34:$A$777,$A356,СВЦЭМ!$B$33:$B$776,M$354)+'СЕТ СН'!$F$16</f>
        <v>0</v>
      </c>
      <c r="N356" s="36">
        <f>SUMIFS(СВЦЭМ!$K$34:$K$777,СВЦЭМ!$A$34:$A$777,$A356,СВЦЭМ!$B$33:$B$776,N$354)+'СЕТ СН'!$F$16</f>
        <v>0</v>
      </c>
      <c r="O356" s="36">
        <f>SUMIFS(СВЦЭМ!$K$34:$K$777,СВЦЭМ!$A$34:$A$777,$A356,СВЦЭМ!$B$33:$B$776,O$354)+'СЕТ СН'!$F$16</f>
        <v>0</v>
      </c>
      <c r="P356" s="36">
        <f>SUMIFS(СВЦЭМ!$K$34:$K$777,СВЦЭМ!$A$34:$A$777,$A356,СВЦЭМ!$B$33:$B$776,P$354)+'СЕТ СН'!$F$16</f>
        <v>0</v>
      </c>
      <c r="Q356" s="36">
        <f>SUMIFS(СВЦЭМ!$K$34:$K$777,СВЦЭМ!$A$34:$A$777,$A356,СВЦЭМ!$B$33:$B$776,Q$354)+'СЕТ СН'!$F$16</f>
        <v>0</v>
      </c>
      <c r="R356" s="36">
        <f>SUMIFS(СВЦЭМ!$K$34:$K$777,СВЦЭМ!$A$34:$A$777,$A356,СВЦЭМ!$B$33:$B$776,R$354)+'СЕТ СН'!$F$16</f>
        <v>0</v>
      </c>
      <c r="S356" s="36">
        <f>SUMIFS(СВЦЭМ!$K$34:$K$777,СВЦЭМ!$A$34:$A$777,$A356,СВЦЭМ!$B$33:$B$776,S$354)+'СЕТ СН'!$F$16</f>
        <v>0</v>
      </c>
      <c r="T356" s="36">
        <f>SUMIFS(СВЦЭМ!$K$34:$K$777,СВЦЭМ!$A$34:$A$777,$A356,СВЦЭМ!$B$33:$B$776,T$354)+'СЕТ СН'!$F$16</f>
        <v>0</v>
      </c>
      <c r="U356" s="36">
        <f>SUMIFS(СВЦЭМ!$K$34:$K$777,СВЦЭМ!$A$34:$A$777,$A356,СВЦЭМ!$B$33:$B$776,U$354)+'СЕТ СН'!$F$16</f>
        <v>0</v>
      </c>
      <c r="V356" s="36">
        <f>SUMIFS(СВЦЭМ!$K$34:$K$777,СВЦЭМ!$A$34:$A$777,$A356,СВЦЭМ!$B$33:$B$776,V$354)+'СЕТ СН'!$F$16</f>
        <v>0</v>
      </c>
      <c r="W356" s="36">
        <f>SUMIFS(СВЦЭМ!$K$34:$K$777,СВЦЭМ!$A$34:$A$777,$A356,СВЦЭМ!$B$33:$B$776,W$354)+'СЕТ СН'!$F$16</f>
        <v>0</v>
      </c>
      <c r="X356" s="36">
        <f>SUMIFS(СВЦЭМ!$K$34:$K$777,СВЦЭМ!$A$34:$A$777,$A356,СВЦЭМ!$B$33:$B$776,X$354)+'СЕТ СН'!$F$16</f>
        <v>0</v>
      </c>
      <c r="Y356" s="36">
        <f>SUMIFS(СВЦЭМ!$K$34:$K$777,СВЦЭМ!$A$34:$A$777,$A356,СВЦЭМ!$B$33:$B$776,Y$354)+'СЕТ СН'!$F$16</f>
        <v>0</v>
      </c>
    </row>
    <row r="357" spans="1:27" ht="15.75" hidden="1" x14ac:dyDescent="0.2">
      <c r="A357" s="35">
        <f t="shared" ref="A357:A385" si="10">A356+1</f>
        <v>43864</v>
      </c>
      <c r="B357" s="36">
        <f>SUMIFS(СВЦЭМ!$K$34:$K$777,СВЦЭМ!$A$34:$A$777,$A357,СВЦЭМ!$B$33:$B$776,B$354)+'СЕТ СН'!$F$16</f>
        <v>0</v>
      </c>
      <c r="C357" s="36">
        <f>SUMIFS(СВЦЭМ!$K$34:$K$777,СВЦЭМ!$A$34:$A$777,$A357,СВЦЭМ!$B$33:$B$776,C$354)+'СЕТ СН'!$F$16</f>
        <v>0</v>
      </c>
      <c r="D357" s="36">
        <f>SUMIFS(СВЦЭМ!$K$34:$K$777,СВЦЭМ!$A$34:$A$777,$A357,СВЦЭМ!$B$33:$B$776,D$354)+'СЕТ СН'!$F$16</f>
        <v>0</v>
      </c>
      <c r="E357" s="36">
        <f>SUMIFS(СВЦЭМ!$K$34:$K$777,СВЦЭМ!$A$34:$A$777,$A357,СВЦЭМ!$B$33:$B$776,E$354)+'СЕТ СН'!$F$16</f>
        <v>0</v>
      </c>
      <c r="F357" s="36">
        <f>SUMIFS(СВЦЭМ!$K$34:$K$777,СВЦЭМ!$A$34:$A$777,$A357,СВЦЭМ!$B$33:$B$776,F$354)+'СЕТ СН'!$F$16</f>
        <v>0</v>
      </c>
      <c r="G357" s="36">
        <f>SUMIFS(СВЦЭМ!$K$34:$K$777,СВЦЭМ!$A$34:$A$777,$A357,СВЦЭМ!$B$33:$B$776,G$354)+'СЕТ СН'!$F$16</f>
        <v>0</v>
      </c>
      <c r="H357" s="36">
        <f>SUMIFS(СВЦЭМ!$K$34:$K$777,СВЦЭМ!$A$34:$A$777,$A357,СВЦЭМ!$B$33:$B$776,H$354)+'СЕТ СН'!$F$16</f>
        <v>0</v>
      </c>
      <c r="I357" s="36">
        <f>SUMIFS(СВЦЭМ!$K$34:$K$777,СВЦЭМ!$A$34:$A$777,$A357,СВЦЭМ!$B$33:$B$776,I$354)+'СЕТ СН'!$F$16</f>
        <v>0</v>
      </c>
      <c r="J357" s="36">
        <f>SUMIFS(СВЦЭМ!$K$34:$K$777,СВЦЭМ!$A$34:$A$777,$A357,СВЦЭМ!$B$33:$B$776,J$354)+'СЕТ СН'!$F$16</f>
        <v>0</v>
      </c>
      <c r="K357" s="36">
        <f>SUMIFS(СВЦЭМ!$K$34:$K$777,СВЦЭМ!$A$34:$A$777,$A357,СВЦЭМ!$B$33:$B$776,K$354)+'СЕТ СН'!$F$16</f>
        <v>0</v>
      </c>
      <c r="L357" s="36">
        <f>SUMIFS(СВЦЭМ!$K$34:$K$777,СВЦЭМ!$A$34:$A$777,$A357,СВЦЭМ!$B$33:$B$776,L$354)+'СЕТ СН'!$F$16</f>
        <v>0</v>
      </c>
      <c r="M357" s="36">
        <f>SUMIFS(СВЦЭМ!$K$34:$K$777,СВЦЭМ!$A$34:$A$777,$A357,СВЦЭМ!$B$33:$B$776,M$354)+'СЕТ СН'!$F$16</f>
        <v>0</v>
      </c>
      <c r="N357" s="36">
        <f>SUMIFS(СВЦЭМ!$K$34:$K$777,СВЦЭМ!$A$34:$A$777,$A357,СВЦЭМ!$B$33:$B$776,N$354)+'СЕТ СН'!$F$16</f>
        <v>0</v>
      </c>
      <c r="O357" s="36">
        <f>SUMIFS(СВЦЭМ!$K$34:$K$777,СВЦЭМ!$A$34:$A$777,$A357,СВЦЭМ!$B$33:$B$776,O$354)+'СЕТ СН'!$F$16</f>
        <v>0</v>
      </c>
      <c r="P357" s="36">
        <f>SUMIFS(СВЦЭМ!$K$34:$K$777,СВЦЭМ!$A$34:$A$777,$A357,СВЦЭМ!$B$33:$B$776,P$354)+'СЕТ СН'!$F$16</f>
        <v>0</v>
      </c>
      <c r="Q357" s="36">
        <f>SUMIFS(СВЦЭМ!$K$34:$K$777,СВЦЭМ!$A$34:$A$777,$A357,СВЦЭМ!$B$33:$B$776,Q$354)+'СЕТ СН'!$F$16</f>
        <v>0</v>
      </c>
      <c r="R357" s="36">
        <f>SUMIFS(СВЦЭМ!$K$34:$K$777,СВЦЭМ!$A$34:$A$777,$A357,СВЦЭМ!$B$33:$B$776,R$354)+'СЕТ СН'!$F$16</f>
        <v>0</v>
      </c>
      <c r="S357" s="36">
        <f>SUMIFS(СВЦЭМ!$K$34:$K$777,СВЦЭМ!$A$34:$A$777,$A357,СВЦЭМ!$B$33:$B$776,S$354)+'СЕТ СН'!$F$16</f>
        <v>0</v>
      </c>
      <c r="T357" s="36">
        <f>SUMIFS(СВЦЭМ!$K$34:$K$777,СВЦЭМ!$A$34:$A$777,$A357,СВЦЭМ!$B$33:$B$776,T$354)+'СЕТ СН'!$F$16</f>
        <v>0</v>
      </c>
      <c r="U357" s="36">
        <f>SUMIFS(СВЦЭМ!$K$34:$K$777,СВЦЭМ!$A$34:$A$777,$A357,СВЦЭМ!$B$33:$B$776,U$354)+'СЕТ СН'!$F$16</f>
        <v>0</v>
      </c>
      <c r="V357" s="36">
        <f>SUMIFS(СВЦЭМ!$K$34:$K$777,СВЦЭМ!$A$34:$A$777,$A357,СВЦЭМ!$B$33:$B$776,V$354)+'СЕТ СН'!$F$16</f>
        <v>0</v>
      </c>
      <c r="W357" s="36">
        <f>SUMIFS(СВЦЭМ!$K$34:$K$777,СВЦЭМ!$A$34:$A$777,$A357,СВЦЭМ!$B$33:$B$776,W$354)+'СЕТ СН'!$F$16</f>
        <v>0</v>
      </c>
      <c r="X357" s="36">
        <f>SUMIFS(СВЦЭМ!$K$34:$K$777,СВЦЭМ!$A$34:$A$777,$A357,СВЦЭМ!$B$33:$B$776,X$354)+'СЕТ СН'!$F$16</f>
        <v>0</v>
      </c>
      <c r="Y357" s="36">
        <f>SUMIFS(СВЦЭМ!$K$34:$K$777,СВЦЭМ!$A$34:$A$777,$A357,СВЦЭМ!$B$33:$B$776,Y$354)+'СЕТ СН'!$F$16</f>
        <v>0</v>
      </c>
    </row>
    <row r="358" spans="1:27" ht="15.75" hidden="1" x14ac:dyDescent="0.2">
      <c r="A358" s="35">
        <f t="shared" si="10"/>
        <v>43865</v>
      </c>
      <c r="B358" s="36">
        <f>SUMIFS(СВЦЭМ!$K$34:$K$777,СВЦЭМ!$A$34:$A$777,$A358,СВЦЭМ!$B$33:$B$776,B$354)+'СЕТ СН'!$F$16</f>
        <v>0</v>
      </c>
      <c r="C358" s="36">
        <f>SUMIFS(СВЦЭМ!$K$34:$K$777,СВЦЭМ!$A$34:$A$777,$A358,СВЦЭМ!$B$33:$B$776,C$354)+'СЕТ СН'!$F$16</f>
        <v>0</v>
      </c>
      <c r="D358" s="36">
        <f>SUMIFS(СВЦЭМ!$K$34:$K$777,СВЦЭМ!$A$34:$A$777,$A358,СВЦЭМ!$B$33:$B$776,D$354)+'СЕТ СН'!$F$16</f>
        <v>0</v>
      </c>
      <c r="E358" s="36">
        <f>SUMIFS(СВЦЭМ!$K$34:$K$777,СВЦЭМ!$A$34:$A$777,$A358,СВЦЭМ!$B$33:$B$776,E$354)+'СЕТ СН'!$F$16</f>
        <v>0</v>
      </c>
      <c r="F358" s="36">
        <f>SUMIFS(СВЦЭМ!$K$34:$K$777,СВЦЭМ!$A$34:$A$777,$A358,СВЦЭМ!$B$33:$B$776,F$354)+'СЕТ СН'!$F$16</f>
        <v>0</v>
      </c>
      <c r="G358" s="36">
        <f>SUMIFS(СВЦЭМ!$K$34:$K$777,СВЦЭМ!$A$34:$A$777,$A358,СВЦЭМ!$B$33:$B$776,G$354)+'СЕТ СН'!$F$16</f>
        <v>0</v>
      </c>
      <c r="H358" s="36">
        <f>SUMIFS(СВЦЭМ!$K$34:$K$777,СВЦЭМ!$A$34:$A$777,$A358,СВЦЭМ!$B$33:$B$776,H$354)+'СЕТ СН'!$F$16</f>
        <v>0</v>
      </c>
      <c r="I358" s="36">
        <f>SUMIFS(СВЦЭМ!$K$34:$K$777,СВЦЭМ!$A$34:$A$777,$A358,СВЦЭМ!$B$33:$B$776,I$354)+'СЕТ СН'!$F$16</f>
        <v>0</v>
      </c>
      <c r="J358" s="36">
        <f>SUMIFS(СВЦЭМ!$K$34:$K$777,СВЦЭМ!$A$34:$A$777,$A358,СВЦЭМ!$B$33:$B$776,J$354)+'СЕТ СН'!$F$16</f>
        <v>0</v>
      </c>
      <c r="K358" s="36">
        <f>SUMIFS(СВЦЭМ!$K$34:$K$777,СВЦЭМ!$A$34:$A$777,$A358,СВЦЭМ!$B$33:$B$776,K$354)+'СЕТ СН'!$F$16</f>
        <v>0</v>
      </c>
      <c r="L358" s="36">
        <f>SUMIFS(СВЦЭМ!$K$34:$K$777,СВЦЭМ!$A$34:$A$777,$A358,СВЦЭМ!$B$33:$B$776,L$354)+'СЕТ СН'!$F$16</f>
        <v>0</v>
      </c>
      <c r="M358" s="36">
        <f>SUMIFS(СВЦЭМ!$K$34:$K$777,СВЦЭМ!$A$34:$A$777,$A358,СВЦЭМ!$B$33:$B$776,M$354)+'СЕТ СН'!$F$16</f>
        <v>0</v>
      </c>
      <c r="N358" s="36">
        <f>SUMIFS(СВЦЭМ!$K$34:$K$777,СВЦЭМ!$A$34:$A$777,$A358,СВЦЭМ!$B$33:$B$776,N$354)+'СЕТ СН'!$F$16</f>
        <v>0</v>
      </c>
      <c r="O358" s="36">
        <f>SUMIFS(СВЦЭМ!$K$34:$K$777,СВЦЭМ!$A$34:$A$777,$A358,СВЦЭМ!$B$33:$B$776,O$354)+'СЕТ СН'!$F$16</f>
        <v>0</v>
      </c>
      <c r="P358" s="36">
        <f>SUMIFS(СВЦЭМ!$K$34:$K$777,СВЦЭМ!$A$34:$A$777,$A358,СВЦЭМ!$B$33:$B$776,P$354)+'СЕТ СН'!$F$16</f>
        <v>0</v>
      </c>
      <c r="Q358" s="36">
        <f>SUMIFS(СВЦЭМ!$K$34:$K$777,СВЦЭМ!$A$34:$A$777,$A358,СВЦЭМ!$B$33:$B$776,Q$354)+'СЕТ СН'!$F$16</f>
        <v>0</v>
      </c>
      <c r="R358" s="36">
        <f>SUMIFS(СВЦЭМ!$K$34:$K$777,СВЦЭМ!$A$34:$A$777,$A358,СВЦЭМ!$B$33:$B$776,R$354)+'СЕТ СН'!$F$16</f>
        <v>0</v>
      </c>
      <c r="S358" s="36">
        <f>SUMIFS(СВЦЭМ!$K$34:$K$777,СВЦЭМ!$A$34:$A$777,$A358,СВЦЭМ!$B$33:$B$776,S$354)+'СЕТ СН'!$F$16</f>
        <v>0</v>
      </c>
      <c r="T358" s="36">
        <f>SUMIFS(СВЦЭМ!$K$34:$K$777,СВЦЭМ!$A$34:$A$777,$A358,СВЦЭМ!$B$33:$B$776,T$354)+'СЕТ СН'!$F$16</f>
        <v>0</v>
      </c>
      <c r="U358" s="36">
        <f>SUMIFS(СВЦЭМ!$K$34:$K$777,СВЦЭМ!$A$34:$A$777,$A358,СВЦЭМ!$B$33:$B$776,U$354)+'СЕТ СН'!$F$16</f>
        <v>0</v>
      </c>
      <c r="V358" s="36">
        <f>SUMIFS(СВЦЭМ!$K$34:$K$777,СВЦЭМ!$A$34:$A$777,$A358,СВЦЭМ!$B$33:$B$776,V$354)+'СЕТ СН'!$F$16</f>
        <v>0</v>
      </c>
      <c r="W358" s="36">
        <f>SUMIFS(СВЦЭМ!$K$34:$K$777,СВЦЭМ!$A$34:$A$777,$A358,СВЦЭМ!$B$33:$B$776,W$354)+'СЕТ СН'!$F$16</f>
        <v>0</v>
      </c>
      <c r="X358" s="36">
        <f>SUMIFS(СВЦЭМ!$K$34:$K$777,СВЦЭМ!$A$34:$A$777,$A358,СВЦЭМ!$B$33:$B$776,X$354)+'СЕТ СН'!$F$16</f>
        <v>0</v>
      </c>
      <c r="Y358" s="36">
        <f>SUMIFS(СВЦЭМ!$K$34:$K$777,СВЦЭМ!$A$34:$A$777,$A358,СВЦЭМ!$B$33:$B$776,Y$354)+'СЕТ СН'!$F$16</f>
        <v>0</v>
      </c>
    </row>
    <row r="359" spans="1:27" ht="15.75" hidden="1" x14ac:dyDescent="0.2">
      <c r="A359" s="35">
        <f t="shared" si="10"/>
        <v>43866</v>
      </c>
      <c r="B359" s="36">
        <f>SUMIFS(СВЦЭМ!$K$34:$K$777,СВЦЭМ!$A$34:$A$777,$A359,СВЦЭМ!$B$33:$B$776,B$354)+'СЕТ СН'!$F$16</f>
        <v>0</v>
      </c>
      <c r="C359" s="36">
        <f>SUMIFS(СВЦЭМ!$K$34:$K$777,СВЦЭМ!$A$34:$A$777,$A359,СВЦЭМ!$B$33:$B$776,C$354)+'СЕТ СН'!$F$16</f>
        <v>0</v>
      </c>
      <c r="D359" s="36">
        <f>SUMIFS(СВЦЭМ!$K$34:$K$777,СВЦЭМ!$A$34:$A$777,$A359,СВЦЭМ!$B$33:$B$776,D$354)+'СЕТ СН'!$F$16</f>
        <v>0</v>
      </c>
      <c r="E359" s="36">
        <f>SUMIFS(СВЦЭМ!$K$34:$K$777,СВЦЭМ!$A$34:$A$777,$A359,СВЦЭМ!$B$33:$B$776,E$354)+'СЕТ СН'!$F$16</f>
        <v>0</v>
      </c>
      <c r="F359" s="36">
        <f>SUMIFS(СВЦЭМ!$K$34:$K$777,СВЦЭМ!$A$34:$A$777,$A359,СВЦЭМ!$B$33:$B$776,F$354)+'СЕТ СН'!$F$16</f>
        <v>0</v>
      </c>
      <c r="G359" s="36">
        <f>SUMIFS(СВЦЭМ!$K$34:$K$777,СВЦЭМ!$A$34:$A$777,$A359,СВЦЭМ!$B$33:$B$776,G$354)+'СЕТ СН'!$F$16</f>
        <v>0</v>
      </c>
      <c r="H359" s="36">
        <f>SUMIFS(СВЦЭМ!$K$34:$K$777,СВЦЭМ!$A$34:$A$777,$A359,СВЦЭМ!$B$33:$B$776,H$354)+'СЕТ СН'!$F$16</f>
        <v>0</v>
      </c>
      <c r="I359" s="36">
        <f>SUMIFS(СВЦЭМ!$K$34:$K$777,СВЦЭМ!$A$34:$A$777,$A359,СВЦЭМ!$B$33:$B$776,I$354)+'СЕТ СН'!$F$16</f>
        <v>0</v>
      </c>
      <c r="J359" s="36">
        <f>SUMIFS(СВЦЭМ!$K$34:$K$777,СВЦЭМ!$A$34:$A$777,$A359,СВЦЭМ!$B$33:$B$776,J$354)+'СЕТ СН'!$F$16</f>
        <v>0</v>
      </c>
      <c r="K359" s="36">
        <f>SUMIFS(СВЦЭМ!$K$34:$K$777,СВЦЭМ!$A$34:$A$777,$A359,СВЦЭМ!$B$33:$B$776,K$354)+'СЕТ СН'!$F$16</f>
        <v>0</v>
      </c>
      <c r="L359" s="36">
        <f>SUMIFS(СВЦЭМ!$K$34:$K$777,СВЦЭМ!$A$34:$A$777,$A359,СВЦЭМ!$B$33:$B$776,L$354)+'СЕТ СН'!$F$16</f>
        <v>0</v>
      </c>
      <c r="M359" s="36">
        <f>SUMIFS(СВЦЭМ!$K$34:$K$777,СВЦЭМ!$A$34:$A$777,$A359,СВЦЭМ!$B$33:$B$776,M$354)+'СЕТ СН'!$F$16</f>
        <v>0</v>
      </c>
      <c r="N359" s="36">
        <f>SUMIFS(СВЦЭМ!$K$34:$K$777,СВЦЭМ!$A$34:$A$777,$A359,СВЦЭМ!$B$33:$B$776,N$354)+'СЕТ СН'!$F$16</f>
        <v>0</v>
      </c>
      <c r="O359" s="36">
        <f>SUMIFS(СВЦЭМ!$K$34:$K$777,СВЦЭМ!$A$34:$A$777,$A359,СВЦЭМ!$B$33:$B$776,O$354)+'СЕТ СН'!$F$16</f>
        <v>0</v>
      </c>
      <c r="P359" s="36">
        <f>SUMIFS(СВЦЭМ!$K$34:$K$777,СВЦЭМ!$A$34:$A$777,$A359,СВЦЭМ!$B$33:$B$776,P$354)+'СЕТ СН'!$F$16</f>
        <v>0</v>
      </c>
      <c r="Q359" s="36">
        <f>SUMIFS(СВЦЭМ!$K$34:$K$777,СВЦЭМ!$A$34:$A$777,$A359,СВЦЭМ!$B$33:$B$776,Q$354)+'СЕТ СН'!$F$16</f>
        <v>0</v>
      </c>
      <c r="R359" s="36">
        <f>SUMIFS(СВЦЭМ!$K$34:$K$777,СВЦЭМ!$A$34:$A$777,$A359,СВЦЭМ!$B$33:$B$776,R$354)+'СЕТ СН'!$F$16</f>
        <v>0</v>
      </c>
      <c r="S359" s="36">
        <f>SUMIFS(СВЦЭМ!$K$34:$K$777,СВЦЭМ!$A$34:$A$777,$A359,СВЦЭМ!$B$33:$B$776,S$354)+'СЕТ СН'!$F$16</f>
        <v>0</v>
      </c>
      <c r="T359" s="36">
        <f>SUMIFS(СВЦЭМ!$K$34:$K$777,СВЦЭМ!$A$34:$A$777,$A359,СВЦЭМ!$B$33:$B$776,T$354)+'СЕТ СН'!$F$16</f>
        <v>0</v>
      </c>
      <c r="U359" s="36">
        <f>SUMIFS(СВЦЭМ!$K$34:$K$777,СВЦЭМ!$A$34:$A$777,$A359,СВЦЭМ!$B$33:$B$776,U$354)+'СЕТ СН'!$F$16</f>
        <v>0</v>
      </c>
      <c r="V359" s="36">
        <f>SUMIFS(СВЦЭМ!$K$34:$K$777,СВЦЭМ!$A$34:$A$777,$A359,СВЦЭМ!$B$33:$B$776,V$354)+'СЕТ СН'!$F$16</f>
        <v>0</v>
      </c>
      <c r="W359" s="36">
        <f>SUMIFS(СВЦЭМ!$K$34:$K$777,СВЦЭМ!$A$34:$A$777,$A359,СВЦЭМ!$B$33:$B$776,W$354)+'СЕТ СН'!$F$16</f>
        <v>0</v>
      </c>
      <c r="X359" s="36">
        <f>SUMIFS(СВЦЭМ!$K$34:$K$777,СВЦЭМ!$A$34:$A$777,$A359,СВЦЭМ!$B$33:$B$776,X$354)+'СЕТ СН'!$F$16</f>
        <v>0</v>
      </c>
      <c r="Y359" s="36">
        <f>SUMIFS(СВЦЭМ!$K$34:$K$777,СВЦЭМ!$A$34:$A$777,$A359,СВЦЭМ!$B$33:$B$776,Y$354)+'СЕТ СН'!$F$16</f>
        <v>0</v>
      </c>
    </row>
    <row r="360" spans="1:27" ht="15.75" hidden="1" x14ac:dyDescent="0.2">
      <c r="A360" s="35">
        <f t="shared" si="10"/>
        <v>43867</v>
      </c>
      <c r="B360" s="36">
        <f>SUMIFS(СВЦЭМ!$K$34:$K$777,СВЦЭМ!$A$34:$A$777,$A360,СВЦЭМ!$B$33:$B$776,B$354)+'СЕТ СН'!$F$16</f>
        <v>0</v>
      </c>
      <c r="C360" s="36">
        <f>SUMIFS(СВЦЭМ!$K$34:$K$777,СВЦЭМ!$A$34:$A$777,$A360,СВЦЭМ!$B$33:$B$776,C$354)+'СЕТ СН'!$F$16</f>
        <v>0</v>
      </c>
      <c r="D360" s="36">
        <f>SUMIFS(СВЦЭМ!$K$34:$K$777,СВЦЭМ!$A$34:$A$777,$A360,СВЦЭМ!$B$33:$B$776,D$354)+'СЕТ СН'!$F$16</f>
        <v>0</v>
      </c>
      <c r="E360" s="36">
        <f>SUMIFS(СВЦЭМ!$K$34:$K$777,СВЦЭМ!$A$34:$A$777,$A360,СВЦЭМ!$B$33:$B$776,E$354)+'СЕТ СН'!$F$16</f>
        <v>0</v>
      </c>
      <c r="F360" s="36">
        <f>SUMIFS(СВЦЭМ!$K$34:$K$777,СВЦЭМ!$A$34:$A$777,$A360,СВЦЭМ!$B$33:$B$776,F$354)+'СЕТ СН'!$F$16</f>
        <v>0</v>
      </c>
      <c r="G360" s="36">
        <f>SUMIFS(СВЦЭМ!$K$34:$K$777,СВЦЭМ!$A$34:$A$777,$A360,СВЦЭМ!$B$33:$B$776,G$354)+'СЕТ СН'!$F$16</f>
        <v>0</v>
      </c>
      <c r="H360" s="36">
        <f>SUMIFS(СВЦЭМ!$K$34:$K$777,СВЦЭМ!$A$34:$A$777,$A360,СВЦЭМ!$B$33:$B$776,H$354)+'СЕТ СН'!$F$16</f>
        <v>0</v>
      </c>
      <c r="I360" s="36">
        <f>SUMIFS(СВЦЭМ!$K$34:$K$777,СВЦЭМ!$A$34:$A$777,$A360,СВЦЭМ!$B$33:$B$776,I$354)+'СЕТ СН'!$F$16</f>
        <v>0</v>
      </c>
      <c r="J360" s="36">
        <f>SUMIFS(СВЦЭМ!$K$34:$K$777,СВЦЭМ!$A$34:$A$777,$A360,СВЦЭМ!$B$33:$B$776,J$354)+'СЕТ СН'!$F$16</f>
        <v>0</v>
      </c>
      <c r="K360" s="36">
        <f>SUMIFS(СВЦЭМ!$K$34:$K$777,СВЦЭМ!$A$34:$A$777,$A360,СВЦЭМ!$B$33:$B$776,K$354)+'СЕТ СН'!$F$16</f>
        <v>0</v>
      </c>
      <c r="L360" s="36">
        <f>SUMIFS(СВЦЭМ!$K$34:$K$777,СВЦЭМ!$A$34:$A$777,$A360,СВЦЭМ!$B$33:$B$776,L$354)+'СЕТ СН'!$F$16</f>
        <v>0</v>
      </c>
      <c r="M360" s="36">
        <f>SUMIFS(СВЦЭМ!$K$34:$K$777,СВЦЭМ!$A$34:$A$777,$A360,СВЦЭМ!$B$33:$B$776,M$354)+'СЕТ СН'!$F$16</f>
        <v>0</v>
      </c>
      <c r="N360" s="36">
        <f>SUMIFS(СВЦЭМ!$K$34:$K$777,СВЦЭМ!$A$34:$A$777,$A360,СВЦЭМ!$B$33:$B$776,N$354)+'СЕТ СН'!$F$16</f>
        <v>0</v>
      </c>
      <c r="O360" s="36">
        <f>SUMIFS(СВЦЭМ!$K$34:$K$777,СВЦЭМ!$A$34:$A$777,$A360,СВЦЭМ!$B$33:$B$776,O$354)+'СЕТ СН'!$F$16</f>
        <v>0</v>
      </c>
      <c r="P360" s="36">
        <f>SUMIFS(СВЦЭМ!$K$34:$K$777,СВЦЭМ!$A$34:$A$777,$A360,СВЦЭМ!$B$33:$B$776,P$354)+'СЕТ СН'!$F$16</f>
        <v>0</v>
      </c>
      <c r="Q360" s="36">
        <f>SUMIFS(СВЦЭМ!$K$34:$K$777,СВЦЭМ!$A$34:$A$777,$A360,СВЦЭМ!$B$33:$B$776,Q$354)+'СЕТ СН'!$F$16</f>
        <v>0</v>
      </c>
      <c r="R360" s="36">
        <f>SUMIFS(СВЦЭМ!$K$34:$K$777,СВЦЭМ!$A$34:$A$777,$A360,СВЦЭМ!$B$33:$B$776,R$354)+'СЕТ СН'!$F$16</f>
        <v>0</v>
      </c>
      <c r="S360" s="36">
        <f>SUMIFS(СВЦЭМ!$K$34:$K$777,СВЦЭМ!$A$34:$A$777,$A360,СВЦЭМ!$B$33:$B$776,S$354)+'СЕТ СН'!$F$16</f>
        <v>0</v>
      </c>
      <c r="T360" s="36">
        <f>SUMIFS(СВЦЭМ!$K$34:$K$777,СВЦЭМ!$A$34:$A$777,$A360,СВЦЭМ!$B$33:$B$776,T$354)+'СЕТ СН'!$F$16</f>
        <v>0</v>
      </c>
      <c r="U360" s="36">
        <f>SUMIFS(СВЦЭМ!$K$34:$K$777,СВЦЭМ!$A$34:$A$777,$A360,СВЦЭМ!$B$33:$B$776,U$354)+'СЕТ СН'!$F$16</f>
        <v>0</v>
      </c>
      <c r="V360" s="36">
        <f>SUMIFS(СВЦЭМ!$K$34:$K$777,СВЦЭМ!$A$34:$A$777,$A360,СВЦЭМ!$B$33:$B$776,V$354)+'СЕТ СН'!$F$16</f>
        <v>0</v>
      </c>
      <c r="W360" s="36">
        <f>SUMIFS(СВЦЭМ!$K$34:$K$777,СВЦЭМ!$A$34:$A$777,$A360,СВЦЭМ!$B$33:$B$776,W$354)+'СЕТ СН'!$F$16</f>
        <v>0</v>
      </c>
      <c r="X360" s="36">
        <f>SUMIFS(СВЦЭМ!$K$34:$K$777,СВЦЭМ!$A$34:$A$777,$A360,СВЦЭМ!$B$33:$B$776,X$354)+'СЕТ СН'!$F$16</f>
        <v>0</v>
      </c>
      <c r="Y360" s="36">
        <f>SUMIFS(СВЦЭМ!$K$34:$K$777,СВЦЭМ!$A$34:$A$777,$A360,СВЦЭМ!$B$33:$B$776,Y$354)+'СЕТ СН'!$F$16</f>
        <v>0</v>
      </c>
    </row>
    <row r="361" spans="1:27" ht="15.75" hidden="1" x14ac:dyDescent="0.2">
      <c r="A361" s="35">
        <f t="shared" si="10"/>
        <v>43868</v>
      </c>
      <c r="B361" s="36">
        <f>SUMIFS(СВЦЭМ!$K$34:$K$777,СВЦЭМ!$A$34:$A$777,$A361,СВЦЭМ!$B$33:$B$776,B$354)+'СЕТ СН'!$F$16</f>
        <v>0</v>
      </c>
      <c r="C361" s="36">
        <f>SUMIFS(СВЦЭМ!$K$34:$K$777,СВЦЭМ!$A$34:$A$777,$A361,СВЦЭМ!$B$33:$B$776,C$354)+'СЕТ СН'!$F$16</f>
        <v>0</v>
      </c>
      <c r="D361" s="36">
        <f>SUMIFS(СВЦЭМ!$K$34:$K$777,СВЦЭМ!$A$34:$A$777,$A361,СВЦЭМ!$B$33:$B$776,D$354)+'СЕТ СН'!$F$16</f>
        <v>0</v>
      </c>
      <c r="E361" s="36">
        <f>SUMIFS(СВЦЭМ!$K$34:$K$777,СВЦЭМ!$A$34:$A$777,$A361,СВЦЭМ!$B$33:$B$776,E$354)+'СЕТ СН'!$F$16</f>
        <v>0</v>
      </c>
      <c r="F361" s="36">
        <f>SUMIFS(СВЦЭМ!$K$34:$K$777,СВЦЭМ!$A$34:$A$777,$A361,СВЦЭМ!$B$33:$B$776,F$354)+'СЕТ СН'!$F$16</f>
        <v>0</v>
      </c>
      <c r="G361" s="36">
        <f>SUMIFS(СВЦЭМ!$K$34:$K$777,СВЦЭМ!$A$34:$A$777,$A361,СВЦЭМ!$B$33:$B$776,G$354)+'СЕТ СН'!$F$16</f>
        <v>0</v>
      </c>
      <c r="H361" s="36">
        <f>SUMIFS(СВЦЭМ!$K$34:$K$777,СВЦЭМ!$A$34:$A$777,$A361,СВЦЭМ!$B$33:$B$776,H$354)+'СЕТ СН'!$F$16</f>
        <v>0</v>
      </c>
      <c r="I361" s="36">
        <f>SUMIFS(СВЦЭМ!$K$34:$K$777,СВЦЭМ!$A$34:$A$777,$A361,СВЦЭМ!$B$33:$B$776,I$354)+'СЕТ СН'!$F$16</f>
        <v>0</v>
      </c>
      <c r="J361" s="36">
        <f>SUMIFS(СВЦЭМ!$K$34:$K$777,СВЦЭМ!$A$34:$A$777,$A361,СВЦЭМ!$B$33:$B$776,J$354)+'СЕТ СН'!$F$16</f>
        <v>0</v>
      </c>
      <c r="K361" s="36">
        <f>SUMIFS(СВЦЭМ!$K$34:$K$777,СВЦЭМ!$A$34:$A$777,$A361,СВЦЭМ!$B$33:$B$776,K$354)+'СЕТ СН'!$F$16</f>
        <v>0</v>
      </c>
      <c r="L361" s="36">
        <f>SUMIFS(СВЦЭМ!$K$34:$K$777,СВЦЭМ!$A$34:$A$777,$A361,СВЦЭМ!$B$33:$B$776,L$354)+'СЕТ СН'!$F$16</f>
        <v>0</v>
      </c>
      <c r="M361" s="36">
        <f>SUMIFS(СВЦЭМ!$K$34:$K$777,СВЦЭМ!$A$34:$A$777,$A361,СВЦЭМ!$B$33:$B$776,M$354)+'СЕТ СН'!$F$16</f>
        <v>0</v>
      </c>
      <c r="N361" s="36">
        <f>SUMIFS(СВЦЭМ!$K$34:$K$777,СВЦЭМ!$A$34:$A$777,$A361,СВЦЭМ!$B$33:$B$776,N$354)+'СЕТ СН'!$F$16</f>
        <v>0</v>
      </c>
      <c r="O361" s="36">
        <f>SUMIFS(СВЦЭМ!$K$34:$K$777,СВЦЭМ!$A$34:$A$777,$A361,СВЦЭМ!$B$33:$B$776,O$354)+'СЕТ СН'!$F$16</f>
        <v>0</v>
      </c>
      <c r="P361" s="36">
        <f>SUMIFS(СВЦЭМ!$K$34:$K$777,СВЦЭМ!$A$34:$A$777,$A361,СВЦЭМ!$B$33:$B$776,P$354)+'СЕТ СН'!$F$16</f>
        <v>0</v>
      </c>
      <c r="Q361" s="36">
        <f>SUMIFS(СВЦЭМ!$K$34:$K$777,СВЦЭМ!$A$34:$A$777,$A361,СВЦЭМ!$B$33:$B$776,Q$354)+'СЕТ СН'!$F$16</f>
        <v>0</v>
      </c>
      <c r="R361" s="36">
        <f>SUMIFS(СВЦЭМ!$K$34:$K$777,СВЦЭМ!$A$34:$A$777,$A361,СВЦЭМ!$B$33:$B$776,R$354)+'СЕТ СН'!$F$16</f>
        <v>0</v>
      </c>
      <c r="S361" s="36">
        <f>SUMIFS(СВЦЭМ!$K$34:$K$777,СВЦЭМ!$A$34:$A$777,$A361,СВЦЭМ!$B$33:$B$776,S$354)+'СЕТ СН'!$F$16</f>
        <v>0</v>
      </c>
      <c r="T361" s="36">
        <f>SUMIFS(СВЦЭМ!$K$34:$K$777,СВЦЭМ!$A$34:$A$777,$A361,СВЦЭМ!$B$33:$B$776,T$354)+'СЕТ СН'!$F$16</f>
        <v>0</v>
      </c>
      <c r="U361" s="36">
        <f>SUMIFS(СВЦЭМ!$K$34:$K$777,СВЦЭМ!$A$34:$A$777,$A361,СВЦЭМ!$B$33:$B$776,U$354)+'СЕТ СН'!$F$16</f>
        <v>0</v>
      </c>
      <c r="V361" s="36">
        <f>SUMIFS(СВЦЭМ!$K$34:$K$777,СВЦЭМ!$A$34:$A$777,$A361,СВЦЭМ!$B$33:$B$776,V$354)+'СЕТ СН'!$F$16</f>
        <v>0</v>
      </c>
      <c r="W361" s="36">
        <f>SUMIFS(СВЦЭМ!$K$34:$K$777,СВЦЭМ!$A$34:$A$777,$A361,СВЦЭМ!$B$33:$B$776,W$354)+'СЕТ СН'!$F$16</f>
        <v>0</v>
      </c>
      <c r="X361" s="36">
        <f>SUMIFS(СВЦЭМ!$K$34:$K$777,СВЦЭМ!$A$34:$A$777,$A361,СВЦЭМ!$B$33:$B$776,X$354)+'СЕТ СН'!$F$16</f>
        <v>0</v>
      </c>
      <c r="Y361" s="36">
        <f>SUMIFS(СВЦЭМ!$K$34:$K$777,СВЦЭМ!$A$34:$A$777,$A361,СВЦЭМ!$B$33:$B$776,Y$354)+'СЕТ СН'!$F$16</f>
        <v>0</v>
      </c>
    </row>
    <row r="362" spans="1:27" ht="15.75" hidden="1" x14ac:dyDescent="0.2">
      <c r="A362" s="35">
        <f t="shared" si="10"/>
        <v>43869</v>
      </c>
      <c r="B362" s="36">
        <f>SUMIFS(СВЦЭМ!$K$34:$K$777,СВЦЭМ!$A$34:$A$777,$A362,СВЦЭМ!$B$33:$B$776,B$354)+'СЕТ СН'!$F$16</f>
        <v>0</v>
      </c>
      <c r="C362" s="36">
        <f>SUMIFS(СВЦЭМ!$K$34:$K$777,СВЦЭМ!$A$34:$A$777,$A362,СВЦЭМ!$B$33:$B$776,C$354)+'СЕТ СН'!$F$16</f>
        <v>0</v>
      </c>
      <c r="D362" s="36">
        <f>SUMIFS(СВЦЭМ!$K$34:$K$777,СВЦЭМ!$A$34:$A$777,$A362,СВЦЭМ!$B$33:$B$776,D$354)+'СЕТ СН'!$F$16</f>
        <v>0</v>
      </c>
      <c r="E362" s="36">
        <f>SUMIFS(СВЦЭМ!$K$34:$K$777,СВЦЭМ!$A$34:$A$777,$A362,СВЦЭМ!$B$33:$B$776,E$354)+'СЕТ СН'!$F$16</f>
        <v>0</v>
      </c>
      <c r="F362" s="36">
        <f>SUMIFS(СВЦЭМ!$K$34:$K$777,СВЦЭМ!$A$34:$A$777,$A362,СВЦЭМ!$B$33:$B$776,F$354)+'СЕТ СН'!$F$16</f>
        <v>0</v>
      </c>
      <c r="G362" s="36">
        <f>SUMIFS(СВЦЭМ!$K$34:$K$777,СВЦЭМ!$A$34:$A$777,$A362,СВЦЭМ!$B$33:$B$776,G$354)+'СЕТ СН'!$F$16</f>
        <v>0</v>
      </c>
      <c r="H362" s="36">
        <f>SUMIFS(СВЦЭМ!$K$34:$K$777,СВЦЭМ!$A$34:$A$777,$A362,СВЦЭМ!$B$33:$B$776,H$354)+'СЕТ СН'!$F$16</f>
        <v>0</v>
      </c>
      <c r="I362" s="36">
        <f>SUMIFS(СВЦЭМ!$K$34:$K$777,СВЦЭМ!$A$34:$A$777,$A362,СВЦЭМ!$B$33:$B$776,I$354)+'СЕТ СН'!$F$16</f>
        <v>0</v>
      </c>
      <c r="J362" s="36">
        <f>SUMIFS(СВЦЭМ!$K$34:$K$777,СВЦЭМ!$A$34:$A$777,$A362,СВЦЭМ!$B$33:$B$776,J$354)+'СЕТ СН'!$F$16</f>
        <v>0</v>
      </c>
      <c r="K362" s="36">
        <f>SUMIFS(СВЦЭМ!$K$34:$K$777,СВЦЭМ!$A$34:$A$777,$A362,СВЦЭМ!$B$33:$B$776,K$354)+'СЕТ СН'!$F$16</f>
        <v>0</v>
      </c>
      <c r="L362" s="36">
        <f>SUMIFS(СВЦЭМ!$K$34:$K$777,СВЦЭМ!$A$34:$A$777,$A362,СВЦЭМ!$B$33:$B$776,L$354)+'СЕТ СН'!$F$16</f>
        <v>0</v>
      </c>
      <c r="M362" s="36">
        <f>SUMIFS(СВЦЭМ!$K$34:$K$777,СВЦЭМ!$A$34:$A$777,$A362,СВЦЭМ!$B$33:$B$776,M$354)+'СЕТ СН'!$F$16</f>
        <v>0</v>
      </c>
      <c r="N362" s="36">
        <f>SUMIFS(СВЦЭМ!$K$34:$K$777,СВЦЭМ!$A$34:$A$777,$A362,СВЦЭМ!$B$33:$B$776,N$354)+'СЕТ СН'!$F$16</f>
        <v>0</v>
      </c>
      <c r="O362" s="36">
        <f>SUMIFS(СВЦЭМ!$K$34:$K$777,СВЦЭМ!$A$34:$A$777,$A362,СВЦЭМ!$B$33:$B$776,O$354)+'СЕТ СН'!$F$16</f>
        <v>0</v>
      </c>
      <c r="P362" s="36">
        <f>SUMIFS(СВЦЭМ!$K$34:$K$777,СВЦЭМ!$A$34:$A$777,$A362,СВЦЭМ!$B$33:$B$776,P$354)+'СЕТ СН'!$F$16</f>
        <v>0</v>
      </c>
      <c r="Q362" s="36">
        <f>SUMIFS(СВЦЭМ!$K$34:$K$777,СВЦЭМ!$A$34:$A$777,$A362,СВЦЭМ!$B$33:$B$776,Q$354)+'СЕТ СН'!$F$16</f>
        <v>0</v>
      </c>
      <c r="R362" s="36">
        <f>SUMIFS(СВЦЭМ!$K$34:$K$777,СВЦЭМ!$A$34:$A$777,$A362,СВЦЭМ!$B$33:$B$776,R$354)+'СЕТ СН'!$F$16</f>
        <v>0</v>
      </c>
      <c r="S362" s="36">
        <f>SUMIFS(СВЦЭМ!$K$34:$K$777,СВЦЭМ!$A$34:$A$777,$A362,СВЦЭМ!$B$33:$B$776,S$354)+'СЕТ СН'!$F$16</f>
        <v>0</v>
      </c>
      <c r="T362" s="36">
        <f>SUMIFS(СВЦЭМ!$K$34:$K$777,СВЦЭМ!$A$34:$A$777,$A362,СВЦЭМ!$B$33:$B$776,T$354)+'СЕТ СН'!$F$16</f>
        <v>0</v>
      </c>
      <c r="U362" s="36">
        <f>SUMIFS(СВЦЭМ!$K$34:$K$777,СВЦЭМ!$A$34:$A$777,$A362,СВЦЭМ!$B$33:$B$776,U$354)+'СЕТ СН'!$F$16</f>
        <v>0</v>
      </c>
      <c r="V362" s="36">
        <f>SUMIFS(СВЦЭМ!$K$34:$K$777,СВЦЭМ!$A$34:$A$777,$A362,СВЦЭМ!$B$33:$B$776,V$354)+'СЕТ СН'!$F$16</f>
        <v>0</v>
      </c>
      <c r="W362" s="36">
        <f>SUMIFS(СВЦЭМ!$K$34:$K$777,СВЦЭМ!$A$34:$A$777,$A362,СВЦЭМ!$B$33:$B$776,W$354)+'СЕТ СН'!$F$16</f>
        <v>0</v>
      </c>
      <c r="X362" s="36">
        <f>SUMIFS(СВЦЭМ!$K$34:$K$777,СВЦЭМ!$A$34:$A$777,$A362,СВЦЭМ!$B$33:$B$776,X$354)+'СЕТ СН'!$F$16</f>
        <v>0</v>
      </c>
      <c r="Y362" s="36">
        <f>SUMIFS(СВЦЭМ!$K$34:$K$777,СВЦЭМ!$A$34:$A$777,$A362,СВЦЭМ!$B$33:$B$776,Y$354)+'СЕТ СН'!$F$16</f>
        <v>0</v>
      </c>
    </row>
    <row r="363" spans="1:27" ht="15.75" hidden="1" x14ac:dyDescent="0.2">
      <c r="A363" s="35">
        <f t="shared" si="10"/>
        <v>43870</v>
      </c>
      <c r="B363" s="36">
        <f>SUMIFS(СВЦЭМ!$K$34:$K$777,СВЦЭМ!$A$34:$A$777,$A363,СВЦЭМ!$B$33:$B$776,B$354)+'СЕТ СН'!$F$16</f>
        <v>0</v>
      </c>
      <c r="C363" s="36">
        <f>SUMIFS(СВЦЭМ!$K$34:$K$777,СВЦЭМ!$A$34:$A$777,$A363,СВЦЭМ!$B$33:$B$776,C$354)+'СЕТ СН'!$F$16</f>
        <v>0</v>
      </c>
      <c r="D363" s="36">
        <f>SUMIFS(СВЦЭМ!$K$34:$K$777,СВЦЭМ!$A$34:$A$777,$A363,СВЦЭМ!$B$33:$B$776,D$354)+'СЕТ СН'!$F$16</f>
        <v>0</v>
      </c>
      <c r="E363" s="36">
        <f>SUMIFS(СВЦЭМ!$K$34:$K$777,СВЦЭМ!$A$34:$A$777,$A363,СВЦЭМ!$B$33:$B$776,E$354)+'СЕТ СН'!$F$16</f>
        <v>0</v>
      </c>
      <c r="F363" s="36">
        <f>SUMIFS(СВЦЭМ!$K$34:$K$777,СВЦЭМ!$A$34:$A$777,$A363,СВЦЭМ!$B$33:$B$776,F$354)+'СЕТ СН'!$F$16</f>
        <v>0</v>
      </c>
      <c r="G363" s="36">
        <f>SUMIFS(СВЦЭМ!$K$34:$K$777,СВЦЭМ!$A$34:$A$777,$A363,СВЦЭМ!$B$33:$B$776,G$354)+'СЕТ СН'!$F$16</f>
        <v>0</v>
      </c>
      <c r="H363" s="36">
        <f>SUMIFS(СВЦЭМ!$K$34:$K$777,СВЦЭМ!$A$34:$A$777,$A363,СВЦЭМ!$B$33:$B$776,H$354)+'СЕТ СН'!$F$16</f>
        <v>0</v>
      </c>
      <c r="I363" s="36">
        <f>SUMIFS(СВЦЭМ!$K$34:$K$777,СВЦЭМ!$A$34:$A$777,$A363,СВЦЭМ!$B$33:$B$776,I$354)+'СЕТ СН'!$F$16</f>
        <v>0</v>
      </c>
      <c r="J363" s="36">
        <f>SUMIFS(СВЦЭМ!$K$34:$K$777,СВЦЭМ!$A$34:$A$777,$A363,СВЦЭМ!$B$33:$B$776,J$354)+'СЕТ СН'!$F$16</f>
        <v>0</v>
      </c>
      <c r="K363" s="36">
        <f>SUMIFS(СВЦЭМ!$K$34:$K$777,СВЦЭМ!$A$34:$A$777,$A363,СВЦЭМ!$B$33:$B$776,K$354)+'СЕТ СН'!$F$16</f>
        <v>0</v>
      </c>
      <c r="L363" s="36">
        <f>SUMIFS(СВЦЭМ!$K$34:$K$777,СВЦЭМ!$A$34:$A$777,$A363,СВЦЭМ!$B$33:$B$776,L$354)+'СЕТ СН'!$F$16</f>
        <v>0</v>
      </c>
      <c r="M363" s="36">
        <f>SUMIFS(СВЦЭМ!$K$34:$K$777,СВЦЭМ!$A$34:$A$777,$A363,СВЦЭМ!$B$33:$B$776,M$354)+'СЕТ СН'!$F$16</f>
        <v>0</v>
      </c>
      <c r="N363" s="36">
        <f>SUMIFS(СВЦЭМ!$K$34:$K$777,СВЦЭМ!$A$34:$A$777,$A363,СВЦЭМ!$B$33:$B$776,N$354)+'СЕТ СН'!$F$16</f>
        <v>0</v>
      </c>
      <c r="O363" s="36">
        <f>SUMIFS(СВЦЭМ!$K$34:$K$777,СВЦЭМ!$A$34:$A$777,$A363,СВЦЭМ!$B$33:$B$776,O$354)+'СЕТ СН'!$F$16</f>
        <v>0</v>
      </c>
      <c r="P363" s="36">
        <f>SUMIFS(СВЦЭМ!$K$34:$K$777,СВЦЭМ!$A$34:$A$777,$A363,СВЦЭМ!$B$33:$B$776,P$354)+'СЕТ СН'!$F$16</f>
        <v>0</v>
      </c>
      <c r="Q363" s="36">
        <f>SUMIFS(СВЦЭМ!$K$34:$K$777,СВЦЭМ!$A$34:$A$777,$A363,СВЦЭМ!$B$33:$B$776,Q$354)+'СЕТ СН'!$F$16</f>
        <v>0</v>
      </c>
      <c r="R363" s="36">
        <f>SUMIFS(СВЦЭМ!$K$34:$K$777,СВЦЭМ!$A$34:$A$777,$A363,СВЦЭМ!$B$33:$B$776,R$354)+'СЕТ СН'!$F$16</f>
        <v>0</v>
      </c>
      <c r="S363" s="36">
        <f>SUMIFS(СВЦЭМ!$K$34:$K$777,СВЦЭМ!$A$34:$A$777,$A363,СВЦЭМ!$B$33:$B$776,S$354)+'СЕТ СН'!$F$16</f>
        <v>0</v>
      </c>
      <c r="T363" s="36">
        <f>SUMIFS(СВЦЭМ!$K$34:$K$777,СВЦЭМ!$A$34:$A$777,$A363,СВЦЭМ!$B$33:$B$776,T$354)+'СЕТ СН'!$F$16</f>
        <v>0</v>
      </c>
      <c r="U363" s="36">
        <f>SUMIFS(СВЦЭМ!$K$34:$K$777,СВЦЭМ!$A$34:$A$777,$A363,СВЦЭМ!$B$33:$B$776,U$354)+'СЕТ СН'!$F$16</f>
        <v>0</v>
      </c>
      <c r="V363" s="36">
        <f>SUMIFS(СВЦЭМ!$K$34:$K$777,СВЦЭМ!$A$34:$A$777,$A363,СВЦЭМ!$B$33:$B$776,V$354)+'СЕТ СН'!$F$16</f>
        <v>0</v>
      </c>
      <c r="W363" s="36">
        <f>SUMIFS(СВЦЭМ!$K$34:$K$777,СВЦЭМ!$A$34:$A$777,$A363,СВЦЭМ!$B$33:$B$776,W$354)+'СЕТ СН'!$F$16</f>
        <v>0</v>
      </c>
      <c r="X363" s="36">
        <f>SUMIFS(СВЦЭМ!$K$34:$K$777,СВЦЭМ!$A$34:$A$777,$A363,СВЦЭМ!$B$33:$B$776,X$354)+'СЕТ СН'!$F$16</f>
        <v>0</v>
      </c>
      <c r="Y363" s="36">
        <f>SUMIFS(СВЦЭМ!$K$34:$K$777,СВЦЭМ!$A$34:$A$777,$A363,СВЦЭМ!$B$33:$B$776,Y$354)+'СЕТ СН'!$F$16</f>
        <v>0</v>
      </c>
    </row>
    <row r="364" spans="1:27" ht="15.75" hidden="1" x14ac:dyDescent="0.2">
      <c r="A364" s="35">
        <f t="shared" si="10"/>
        <v>43871</v>
      </c>
      <c r="B364" s="36">
        <f>SUMIFS(СВЦЭМ!$K$34:$K$777,СВЦЭМ!$A$34:$A$777,$A364,СВЦЭМ!$B$33:$B$776,B$354)+'СЕТ СН'!$F$16</f>
        <v>0</v>
      </c>
      <c r="C364" s="36">
        <f>SUMIFS(СВЦЭМ!$K$34:$K$777,СВЦЭМ!$A$34:$A$777,$A364,СВЦЭМ!$B$33:$B$776,C$354)+'СЕТ СН'!$F$16</f>
        <v>0</v>
      </c>
      <c r="D364" s="36">
        <f>SUMIFS(СВЦЭМ!$K$34:$K$777,СВЦЭМ!$A$34:$A$777,$A364,СВЦЭМ!$B$33:$B$776,D$354)+'СЕТ СН'!$F$16</f>
        <v>0</v>
      </c>
      <c r="E364" s="36">
        <f>SUMIFS(СВЦЭМ!$K$34:$K$777,СВЦЭМ!$A$34:$A$777,$A364,СВЦЭМ!$B$33:$B$776,E$354)+'СЕТ СН'!$F$16</f>
        <v>0</v>
      </c>
      <c r="F364" s="36">
        <f>SUMIFS(СВЦЭМ!$K$34:$K$777,СВЦЭМ!$A$34:$A$777,$A364,СВЦЭМ!$B$33:$B$776,F$354)+'СЕТ СН'!$F$16</f>
        <v>0</v>
      </c>
      <c r="G364" s="36">
        <f>SUMIFS(СВЦЭМ!$K$34:$K$777,СВЦЭМ!$A$34:$A$777,$A364,СВЦЭМ!$B$33:$B$776,G$354)+'СЕТ СН'!$F$16</f>
        <v>0</v>
      </c>
      <c r="H364" s="36">
        <f>SUMIFS(СВЦЭМ!$K$34:$K$777,СВЦЭМ!$A$34:$A$777,$A364,СВЦЭМ!$B$33:$B$776,H$354)+'СЕТ СН'!$F$16</f>
        <v>0</v>
      </c>
      <c r="I364" s="36">
        <f>SUMIFS(СВЦЭМ!$K$34:$K$777,СВЦЭМ!$A$34:$A$777,$A364,СВЦЭМ!$B$33:$B$776,I$354)+'СЕТ СН'!$F$16</f>
        <v>0</v>
      </c>
      <c r="J364" s="36">
        <f>SUMIFS(СВЦЭМ!$K$34:$K$777,СВЦЭМ!$A$34:$A$777,$A364,СВЦЭМ!$B$33:$B$776,J$354)+'СЕТ СН'!$F$16</f>
        <v>0</v>
      </c>
      <c r="K364" s="36">
        <f>SUMIFS(СВЦЭМ!$K$34:$K$777,СВЦЭМ!$A$34:$A$777,$A364,СВЦЭМ!$B$33:$B$776,K$354)+'СЕТ СН'!$F$16</f>
        <v>0</v>
      </c>
      <c r="L364" s="36">
        <f>SUMIFS(СВЦЭМ!$K$34:$K$777,СВЦЭМ!$A$34:$A$777,$A364,СВЦЭМ!$B$33:$B$776,L$354)+'СЕТ СН'!$F$16</f>
        <v>0</v>
      </c>
      <c r="M364" s="36">
        <f>SUMIFS(СВЦЭМ!$K$34:$K$777,СВЦЭМ!$A$34:$A$777,$A364,СВЦЭМ!$B$33:$B$776,M$354)+'СЕТ СН'!$F$16</f>
        <v>0</v>
      </c>
      <c r="N364" s="36">
        <f>SUMIFS(СВЦЭМ!$K$34:$K$777,СВЦЭМ!$A$34:$A$777,$A364,СВЦЭМ!$B$33:$B$776,N$354)+'СЕТ СН'!$F$16</f>
        <v>0</v>
      </c>
      <c r="O364" s="36">
        <f>SUMIFS(СВЦЭМ!$K$34:$K$777,СВЦЭМ!$A$34:$A$777,$A364,СВЦЭМ!$B$33:$B$776,O$354)+'СЕТ СН'!$F$16</f>
        <v>0</v>
      </c>
      <c r="P364" s="36">
        <f>SUMIFS(СВЦЭМ!$K$34:$K$777,СВЦЭМ!$A$34:$A$777,$A364,СВЦЭМ!$B$33:$B$776,P$354)+'СЕТ СН'!$F$16</f>
        <v>0</v>
      </c>
      <c r="Q364" s="36">
        <f>SUMIFS(СВЦЭМ!$K$34:$K$777,СВЦЭМ!$A$34:$A$777,$A364,СВЦЭМ!$B$33:$B$776,Q$354)+'СЕТ СН'!$F$16</f>
        <v>0</v>
      </c>
      <c r="R364" s="36">
        <f>SUMIFS(СВЦЭМ!$K$34:$K$777,СВЦЭМ!$A$34:$A$777,$A364,СВЦЭМ!$B$33:$B$776,R$354)+'СЕТ СН'!$F$16</f>
        <v>0</v>
      </c>
      <c r="S364" s="36">
        <f>SUMIFS(СВЦЭМ!$K$34:$K$777,СВЦЭМ!$A$34:$A$777,$A364,СВЦЭМ!$B$33:$B$776,S$354)+'СЕТ СН'!$F$16</f>
        <v>0</v>
      </c>
      <c r="T364" s="36">
        <f>SUMIFS(СВЦЭМ!$K$34:$K$777,СВЦЭМ!$A$34:$A$777,$A364,СВЦЭМ!$B$33:$B$776,T$354)+'СЕТ СН'!$F$16</f>
        <v>0</v>
      </c>
      <c r="U364" s="36">
        <f>SUMIFS(СВЦЭМ!$K$34:$K$777,СВЦЭМ!$A$34:$A$777,$A364,СВЦЭМ!$B$33:$B$776,U$354)+'СЕТ СН'!$F$16</f>
        <v>0</v>
      </c>
      <c r="V364" s="36">
        <f>SUMIFS(СВЦЭМ!$K$34:$K$777,СВЦЭМ!$A$34:$A$777,$A364,СВЦЭМ!$B$33:$B$776,V$354)+'СЕТ СН'!$F$16</f>
        <v>0</v>
      </c>
      <c r="W364" s="36">
        <f>SUMIFS(СВЦЭМ!$K$34:$K$777,СВЦЭМ!$A$34:$A$777,$A364,СВЦЭМ!$B$33:$B$776,W$354)+'СЕТ СН'!$F$16</f>
        <v>0</v>
      </c>
      <c r="X364" s="36">
        <f>SUMIFS(СВЦЭМ!$K$34:$K$777,СВЦЭМ!$A$34:$A$777,$A364,СВЦЭМ!$B$33:$B$776,X$354)+'СЕТ СН'!$F$16</f>
        <v>0</v>
      </c>
      <c r="Y364" s="36">
        <f>SUMIFS(СВЦЭМ!$K$34:$K$777,СВЦЭМ!$A$34:$A$777,$A364,СВЦЭМ!$B$33:$B$776,Y$354)+'СЕТ СН'!$F$16</f>
        <v>0</v>
      </c>
    </row>
    <row r="365" spans="1:27" ht="15.75" hidden="1" x14ac:dyDescent="0.2">
      <c r="A365" s="35">
        <f t="shared" si="10"/>
        <v>43872</v>
      </c>
      <c r="B365" s="36">
        <f>SUMIFS(СВЦЭМ!$K$34:$K$777,СВЦЭМ!$A$34:$A$777,$A365,СВЦЭМ!$B$33:$B$776,B$354)+'СЕТ СН'!$F$16</f>
        <v>0</v>
      </c>
      <c r="C365" s="36">
        <f>SUMIFS(СВЦЭМ!$K$34:$K$777,СВЦЭМ!$A$34:$A$777,$A365,СВЦЭМ!$B$33:$B$776,C$354)+'СЕТ СН'!$F$16</f>
        <v>0</v>
      </c>
      <c r="D365" s="36">
        <f>SUMIFS(СВЦЭМ!$K$34:$K$777,СВЦЭМ!$A$34:$A$777,$A365,СВЦЭМ!$B$33:$B$776,D$354)+'СЕТ СН'!$F$16</f>
        <v>0</v>
      </c>
      <c r="E365" s="36">
        <f>SUMIFS(СВЦЭМ!$K$34:$K$777,СВЦЭМ!$A$34:$A$777,$A365,СВЦЭМ!$B$33:$B$776,E$354)+'СЕТ СН'!$F$16</f>
        <v>0</v>
      </c>
      <c r="F365" s="36">
        <f>SUMIFS(СВЦЭМ!$K$34:$K$777,СВЦЭМ!$A$34:$A$777,$A365,СВЦЭМ!$B$33:$B$776,F$354)+'СЕТ СН'!$F$16</f>
        <v>0</v>
      </c>
      <c r="G365" s="36">
        <f>SUMIFS(СВЦЭМ!$K$34:$K$777,СВЦЭМ!$A$34:$A$777,$A365,СВЦЭМ!$B$33:$B$776,G$354)+'СЕТ СН'!$F$16</f>
        <v>0</v>
      </c>
      <c r="H365" s="36">
        <f>SUMIFS(СВЦЭМ!$K$34:$K$777,СВЦЭМ!$A$34:$A$777,$A365,СВЦЭМ!$B$33:$B$776,H$354)+'СЕТ СН'!$F$16</f>
        <v>0</v>
      </c>
      <c r="I365" s="36">
        <f>SUMIFS(СВЦЭМ!$K$34:$K$777,СВЦЭМ!$A$34:$A$777,$A365,СВЦЭМ!$B$33:$B$776,I$354)+'СЕТ СН'!$F$16</f>
        <v>0</v>
      </c>
      <c r="J365" s="36">
        <f>SUMIFS(СВЦЭМ!$K$34:$K$777,СВЦЭМ!$A$34:$A$777,$A365,СВЦЭМ!$B$33:$B$776,J$354)+'СЕТ СН'!$F$16</f>
        <v>0</v>
      </c>
      <c r="K365" s="36">
        <f>SUMIFS(СВЦЭМ!$K$34:$K$777,СВЦЭМ!$A$34:$A$777,$A365,СВЦЭМ!$B$33:$B$776,K$354)+'СЕТ СН'!$F$16</f>
        <v>0</v>
      </c>
      <c r="L365" s="36">
        <f>SUMIFS(СВЦЭМ!$K$34:$K$777,СВЦЭМ!$A$34:$A$777,$A365,СВЦЭМ!$B$33:$B$776,L$354)+'СЕТ СН'!$F$16</f>
        <v>0</v>
      </c>
      <c r="M365" s="36">
        <f>SUMIFS(СВЦЭМ!$K$34:$K$777,СВЦЭМ!$A$34:$A$777,$A365,СВЦЭМ!$B$33:$B$776,M$354)+'СЕТ СН'!$F$16</f>
        <v>0</v>
      </c>
      <c r="N365" s="36">
        <f>SUMIFS(СВЦЭМ!$K$34:$K$777,СВЦЭМ!$A$34:$A$777,$A365,СВЦЭМ!$B$33:$B$776,N$354)+'СЕТ СН'!$F$16</f>
        <v>0</v>
      </c>
      <c r="O365" s="36">
        <f>SUMIFS(СВЦЭМ!$K$34:$K$777,СВЦЭМ!$A$34:$A$777,$A365,СВЦЭМ!$B$33:$B$776,O$354)+'СЕТ СН'!$F$16</f>
        <v>0</v>
      </c>
      <c r="P365" s="36">
        <f>SUMIFS(СВЦЭМ!$K$34:$K$777,СВЦЭМ!$A$34:$A$777,$A365,СВЦЭМ!$B$33:$B$776,P$354)+'СЕТ СН'!$F$16</f>
        <v>0</v>
      </c>
      <c r="Q365" s="36">
        <f>SUMIFS(СВЦЭМ!$K$34:$K$777,СВЦЭМ!$A$34:$A$777,$A365,СВЦЭМ!$B$33:$B$776,Q$354)+'СЕТ СН'!$F$16</f>
        <v>0</v>
      </c>
      <c r="R365" s="36">
        <f>SUMIFS(СВЦЭМ!$K$34:$K$777,СВЦЭМ!$A$34:$A$777,$A365,СВЦЭМ!$B$33:$B$776,R$354)+'СЕТ СН'!$F$16</f>
        <v>0</v>
      </c>
      <c r="S365" s="36">
        <f>SUMIFS(СВЦЭМ!$K$34:$K$777,СВЦЭМ!$A$34:$A$777,$A365,СВЦЭМ!$B$33:$B$776,S$354)+'СЕТ СН'!$F$16</f>
        <v>0</v>
      </c>
      <c r="T365" s="36">
        <f>SUMIFS(СВЦЭМ!$K$34:$K$777,СВЦЭМ!$A$34:$A$777,$A365,СВЦЭМ!$B$33:$B$776,T$354)+'СЕТ СН'!$F$16</f>
        <v>0</v>
      </c>
      <c r="U365" s="36">
        <f>SUMIFS(СВЦЭМ!$K$34:$K$777,СВЦЭМ!$A$34:$A$777,$A365,СВЦЭМ!$B$33:$B$776,U$354)+'СЕТ СН'!$F$16</f>
        <v>0</v>
      </c>
      <c r="V365" s="36">
        <f>SUMIFS(СВЦЭМ!$K$34:$K$777,СВЦЭМ!$A$34:$A$777,$A365,СВЦЭМ!$B$33:$B$776,V$354)+'СЕТ СН'!$F$16</f>
        <v>0</v>
      </c>
      <c r="W365" s="36">
        <f>SUMIFS(СВЦЭМ!$K$34:$K$777,СВЦЭМ!$A$34:$A$777,$A365,СВЦЭМ!$B$33:$B$776,W$354)+'СЕТ СН'!$F$16</f>
        <v>0</v>
      </c>
      <c r="X365" s="36">
        <f>SUMIFS(СВЦЭМ!$K$34:$K$777,СВЦЭМ!$A$34:$A$777,$A365,СВЦЭМ!$B$33:$B$776,X$354)+'СЕТ СН'!$F$16</f>
        <v>0</v>
      </c>
      <c r="Y365" s="36">
        <f>SUMIFS(СВЦЭМ!$K$34:$K$777,СВЦЭМ!$A$34:$A$777,$A365,СВЦЭМ!$B$33:$B$776,Y$354)+'СЕТ СН'!$F$16</f>
        <v>0</v>
      </c>
    </row>
    <row r="366" spans="1:27" ht="15.75" hidden="1" x14ac:dyDescent="0.2">
      <c r="A366" s="35">
        <f t="shared" si="10"/>
        <v>43873</v>
      </c>
      <c r="B366" s="36">
        <f>SUMIFS(СВЦЭМ!$K$34:$K$777,СВЦЭМ!$A$34:$A$777,$A366,СВЦЭМ!$B$33:$B$776,B$354)+'СЕТ СН'!$F$16</f>
        <v>0</v>
      </c>
      <c r="C366" s="36">
        <f>SUMIFS(СВЦЭМ!$K$34:$K$777,СВЦЭМ!$A$34:$A$777,$A366,СВЦЭМ!$B$33:$B$776,C$354)+'СЕТ СН'!$F$16</f>
        <v>0</v>
      </c>
      <c r="D366" s="36">
        <f>SUMIFS(СВЦЭМ!$K$34:$K$777,СВЦЭМ!$A$34:$A$777,$A366,СВЦЭМ!$B$33:$B$776,D$354)+'СЕТ СН'!$F$16</f>
        <v>0</v>
      </c>
      <c r="E366" s="36">
        <f>SUMIFS(СВЦЭМ!$K$34:$K$777,СВЦЭМ!$A$34:$A$777,$A366,СВЦЭМ!$B$33:$B$776,E$354)+'СЕТ СН'!$F$16</f>
        <v>0</v>
      </c>
      <c r="F366" s="36">
        <f>SUMIFS(СВЦЭМ!$K$34:$K$777,СВЦЭМ!$A$34:$A$777,$A366,СВЦЭМ!$B$33:$B$776,F$354)+'СЕТ СН'!$F$16</f>
        <v>0</v>
      </c>
      <c r="G366" s="36">
        <f>SUMIFS(СВЦЭМ!$K$34:$K$777,СВЦЭМ!$A$34:$A$777,$A366,СВЦЭМ!$B$33:$B$776,G$354)+'СЕТ СН'!$F$16</f>
        <v>0</v>
      </c>
      <c r="H366" s="36">
        <f>SUMIFS(СВЦЭМ!$K$34:$K$777,СВЦЭМ!$A$34:$A$777,$A366,СВЦЭМ!$B$33:$B$776,H$354)+'СЕТ СН'!$F$16</f>
        <v>0</v>
      </c>
      <c r="I366" s="36">
        <f>SUMIFS(СВЦЭМ!$K$34:$K$777,СВЦЭМ!$A$34:$A$777,$A366,СВЦЭМ!$B$33:$B$776,I$354)+'СЕТ СН'!$F$16</f>
        <v>0</v>
      </c>
      <c r="J366" s="36">
        <f>SUMIFS(СВЦЭМ!$K$34:$K$777,СВЦЭМ!$A$34:$A$777,$A366,СВЦЭМ!$B$33:$B$776,J$354)+'СЕТ СН'!$F$16</f>
        <v>0</v>
      </c>
      <c r="K366" s="36">
        <f>SUMIFS(СВЦЭМ!$K$34:$K$777,СВЦЭМ!$A$34:$A$777,$A366,СВЦЭМ!$B$33:$B$776,K$354)+'СЕТ СН'!$F$16</f>
        <v>0</v>
      </c>
      <c r="L366" s="36">
        <f>SUMIFS(СВЦЭМ!$K$34:$K$777,СВЦЭМ!$A$34:$A$777,$A366,СВЦЭМ!$B$33:$B$776,L$354)+'СЕТ СН'!$F$16</f>
        <v>0</v>
      </c>
      <c r="M366" s="36">
        <f>SUMIFS(СВЦЭМ!$K$34:$K$777,СВЦЭМ!$A$34:$A$777,$A366,СВЦЭМ!$B$33:$B$776,M$354)+'СЕТ СН'!$F$16</f>
        <v>0</v>
      </c>
      <c r="N366" s="36">
        <f>SUMIFS(СВЦЭМ!$K$34:$K$777,СВЦЭМ!$A$34:$A$777,$A366,СВЦЭМ!$B$33:$B$776,N$354)+'СЕТ СН'!$F$16</f>
        <v>0</v>
      </c>
      <c r="O366" s="36">
        <f>SUMIFS(СВЦЭМ!$K$34:$K$777,СВЦЭМ!$A$34:$A$777,$A366,СВЦЭМ!$B$33:$B$776,O$354)+'СЕТ СН'!$F$16</f>
        <v>0</v>
      </c>
      <c r="P366" s="36">
        <f>SUMIFS(СВЦЭМ!$K$34:$K$777,СВЦЭМ!$A$34:$A$777,$A366,СВЦЭМ!$B$33:$B$776,P$354)+'СЕТ СН'!$F$16</f>
        <v>0</v>
      </c>
      <c r="Q366" s="36">
        <f>SUMIFS(СВЦЭМ!$K$34:$K$777,СВЦЭМ!$A$34:$A$777,$A366,СВЦЭМ!$B$33:$B$776,Q$354)+'СЕТ СН'!$F$16</f>
        <v>0</v>
      </c>
      <c r="R366" s="36">
        <f>SUMIFS(СВЦЭМ!$K$34:$K$777,СВЦЭМ!$A$34:$A$777,$A366,СВЦЭМ!$B$33:$B$776,R$354)+'СЕТ СН'!$F$16</f>
        <v>0</v>
      </c>
      <c r="S366" s="36">
        <f>SUMIFS(СВЦЭМ!$K$34:$K$777,СВЦЭМ!$A$34:$A$777,$A366,СВЦЭМ!$B$33:$B$776,S$354)+'СЕТ СН'!$F$16</f>
        <v>0</v>
      </c>
      <c r="T366" s="36">
        <f>SUMIFS(СВЦЭМ!$K$34:$K$777,СВЦЭМ!$A$34:$A$777,$A366,СВЦЭМ!$B$33:$B$776,T$354)+'СЕТ СН'!$F$16</f>
        <v>0</v>
      </c>
      <c r="U366" s="36">
        <f>SUMIFS(СВЦЭМ!$K$34:$K$777,СВЦЭМ!$A$34:$A$777,$A366,СВЦЭМ!$B$33:$B$776,U$354)+'СЕТ СН'!$F$16</f>
        <v>0</v>
      </c>
      <c r="V366" s="36">
        <f>SUMIFS(СВЦЭМ!$K$34:$K$777,СВЦЭМ!$A$34:$A$777,$A366,СВЦЭМ!$B$33:$B$776,V$354)+'СЕТ СН'!$F$16</f>
        <v>0</v>
      </c>
      <c r="W366" s="36">
        <f>SUMIFS(СВЦЭМ!$K$34:$K$777,СВЦЭМ!$A$34:$A$777,$A366,СВЦЭМ!$B$33:$B$776,W$354)+'СЕТ СН'!$F$16</f>
        <v>0</v>
      </c>
      <c r="X366" s="36">
        <f>SUMIFS(СВЦЭМ!$K$34:$K$777,СВЦЭМ!$A$34:$A$777,$A366,СВЦЭМ!$B$33:$B$776,X$354)+'СЕТ СН'!$F$16</f>
        <v>0</v>
      </c>
      <c r="Y366" s="36">
        <f>SUMIFS(СВЦЭМ!$K$34:$K$777,СВЦЭМ!$A$34:$A$777,$A366,СВЦЭМ!$B$33:$B$776,Y$354)+'СЕТ СН'!$F$16</f>
        <v>0</v>
      </c>
    </row>
    <row r="367" spans="1:27" ht="15.75" hidden="1" x14ac:dyDescent="0.2">
      <c r="A367" s="35">
        <f t="shared" si="10"/>
        <v>43874</v>
      </c>
      <c r="B367" s="36">
        <f>SUMIFS(СВЦЭМ!$K$34:$K$777,СВЦЭМ!$A$34:$A$777,$A367,СВЦЭМ!$B$33:$B$776,B$354)+'СЕТ СН'!$F$16</f>
        <v>0</v>
      </c>
      <c r="C367" s="36">
        <f>SUMIFS(СВЦЭМ!$K$34:$K$777,СВЦЭМ!$A$34:$A$777,$A367,СВЦЭМ!$B$33:$B$776,C$354)+'СЕТ СН'!$F$16</f>
        <v>0</v>
      </c>
      <c r="D367" s="36">
        <f>SUMIFS(СВЦЭМ!$K$34:$K$777,СВЦЭМ!$A$34:$A$777,$A367,СВЦЭМ!$B$33:$B$776,D$354)+'СЕТ СН'!$F$16</f>
        <v>0</v>
      </c>
      <c r="E367" s="36">
        <f>SUMIFS(СВЦЭМ!$K$34:$K$777,СВЦЭМ!$A$34:$A$777,$A367,СВЦЭМ!$B$33:$B$776,E$354)+'СЕТ СН'!$F$16</f>
        <v>0</v>
      </c>
      <c r="F367" s="36">
        <f>SUMIFS(СВЦЭМ!$K$34:$K$777,СВЦЭМ!$A$34:$A$777,$A367,СВЦЭМ!$B$33:$B$776,F$354)+'СЕТ СН'!$F$16</f>
        <v>0</v>
      </c>
      <c r="G367" s="36">
        <f>SUMIFS(СВЦЭМ!$K$34:$K$777,СВЦЭМ!$A$34:$A$777,$A367,СВЦЭМ!$B$33:$B$776,G$354)+'СЕТ СН'!$F$16</f>
        <v>0</v>
      </c>
      <c r="H367" s="36">
        <f>SUMIFS(СВЦЭМ!$K$34:$K$777,СВЦЭМ!$A$34:$A$777,$A367,СВЦЭМ!$B$33:$B$776,H$354)+'СЕТ СН'!$F$16</f>
        <v>0</v>
      </c>
      <c r="I367" s="36">
        <f>SUMIFS(СВЦЭМ!$K$34:$K$777,СВЦЭМ!$A$34:$A$777,$A367,СВЦЭМ!$B$33:$B$776,I$354)+'СЕТ СН'!$F$16</f>
        <v>0</v>
      </c>
      <c r="J367" s="36">
        <f>SUMIFS(СВЦЭМ!$K$34:$K$777,СВЦЭМ!$A$34:$A$777,$A367,СВЦЭМ!$B$33:$B$776,J$354)+'СЕТ СН'!$F$16</f>
        <v>0</v>
      </c>
      <c r="K367" s="36">
        <f>SUMIFS(СВЦЭМ!$K$34:$K$777,СВЦЭМ!$A$34:$A$777,$A367,СВЦЭМ!$B$33:$B$776,K$354)+'СЕТ СН'!$F$16</f>
        <v>0</v>
      </c>
      <c r="L367" s="36">
        <f>SUMIFS(СВЦЭМ!$K$34:$K$777,СВЦЭМ!$A$34:$A$777,$A367,СВЦЭМ!$B$33:$B$776,L$354)+'СЕТ СН'!$F$16</f>
        <v>0</v>
      </c>
      <c r="M367" s="36">
        <f>SUMIFS(СВЦЭМ!$K$34:$K$777,СВЦЭМ!$A$34:$A$777,$A367,СВЦЭМ!$B$33:$B$776,M$354)+'СЕТ СН'!$F$16</f>
        <v>0</v>
      </c>
      <c r="N367" s="36">
        <f>SUMIFS(СВЦЭМ!$K$34:$K$777,СВЦЭМ!$A$34:$A$777,$A367,СВЦЭМ!$B$33:$B$776,N$354)+'СЕТ СН'!$F$16</f>
        <v>0</v>
      </c>
      <c r="O367" s="36">
        <f>SUMIFS(СВЦЭМ!$K$34:$K$777,СВЦЭМ!$A$34:$A$777,$A367,СВЦЭМ!$B$33:$B$776,O$354)+'СЕТ СН'!$F$16</f>
        <v>0</v>
      </c>
      <c r="P367" s="36">
        <f>SUMIFS(СВЦЭМ!$K$34:$K$777,СВЦЭМ!$A$34:$A$777,$A367,СВЦЭМ!$B$33:$B$776,P$354)+'СЕТ СН'!$F$16</f>
        <v>0</v>
      </c>
      <c r="Q367" s="36">
        <f>SUMIFS(СВЦЭМ!$K$34:$K$777,СВЦЭМ!$A$34:$A$777,$A367,СВЦЭМ!$B$33:$B$776,Q$354)+'СЕТ СН'!$F$16</f>
        <v>0</v>
      </c>
      <c r="R367" s="36">
        <f>SUMIFS(СВЦЭМ!$K$34:$K$777,СВЦЭМ!$A$34:$A$777,$A367,СВЦЭМ!$B$33:$B$776,R$354)+'СЕТ СН'!$F$16</f>
        <v>0</v>
      </c>
      <c r="S367" s="36">
        <f>SUMIFS(СВЦЭМ!$K$34:$K$777,СВЦЭМ!$A$34:$A$777,$A367,СВЦЭМ!$B$33:$B$776,S$354)+'СЕТ СН'!$F$16</f>
        <v>0</v>
      </c>
      <c r="T367" s="36">
        <f>SUMIFS(СВЦЭМ!$K$34:$K$777,СВЦЭМ!$A$34:$A$777,$A367,СВЦЭМ!$B$33:$B$776,T$354)+'СЕТ СН'!$F$16</f>
        <v>0</v>
      </c>
      <c r="U367" s="36">
        <f>SUMIFS(СВЦЭМ!$K$34:$K$777,СВЦЭМ!$A$34:$A$777,$A367,СВЦЭМ!$B$33:$B$776,U$354)+'СЕТ СН'!$F$16</f>
        <v>0</v>
      </c>
      <c r="V367" s="36">
        <f>SUMIFS(СВЦЭМ!$K$34:$K$777,СВЦЭМ!$A$34:$A$777,$A367,СВЦЭМ!$B$33:$B$776,V$354)+'СЕТ СН'!$F$16</f>
        <v>0</v>
      </c>
      <c r="W367" s="36">
        <f>SUMIFS(СВЦЭМ!$K$34:$K$777,СВЦЭМ!$A$34:$A$777,$A367,СВЦЭМ!$B$33:$B$776,W$354)+'СЕТ СН'!$F$16</f>
        <v>0</v>
      </c>
      <c r="X367" s="36">
        <f>SUMIFS(СВЦЭМ!$K$34:$K$777,СВЦЭМ!$A$34:$A$777,$A367,СВЦЭМ!$B$33:$B$776,X$354)+'СЕТ СН'!$F$16</f>
        <v>0</v>
      </c>
      <c r="Y367" s="36">
        <f>SUMIFS(СВЦЭМ!$K$34:$K$777,СВЦЭМ!$A$34:$A$777,$A367,СВЦЭМ!$B$33:$B$776,Y$354)+'СЕТ СН'!$F$16</f>
        <v>0</v>
      </c>
    </row>
    <row r="368" spans="1:27" ht="15.75" hidden="1" x14ac:dyDescent="0.2">
      <c r="A368" s="35">
        <f t="shared" si="10"/>
        <v>43875</v>
      </c>
      <c r="B368" s="36">
        <f>SUMIFS(СВЦЭМ!$K$34:$K$777,СВЦЭМ!$A$34:$A$777,$A368,СВЦЭМ!$B$33:$B$776,B$354)+'СЕТ СН'!$F$16</f>
        <v>0</v>
      </c>
      <c r="C368" s="36">
        <f>SUMIFS(СВЦЭМ!$K$34:$K$777,СВЦЭМ!$A$34:$A$777,$A368,СВЦЭМ!$B$33:$B$776,C$354)+'СЕТ СН'!$F$16</f>
        <v>0</v>
      </c>
      <c r="D368" s="36">
        <f>SUMIFS(СВЦЭМ!$K$34:$K$777,СВЦЭМ!$A$34:$A$777,$A368,СВЦЭМ!$B$33:$B$776,D$354)+'СЕТ СН'!$F$16</f>
        <v>0</v>
      </c>
      <c r="E368" s="36">
        <f>SUMIFS(СВЦЭМ!$K$34:$K$777,СВЦЭМ!$A$34:$A$777,$A368,СВЦЭМ!$B$33:$B$776,E$354)+'СЕТ СН'!$F$16</f>
        <v>0</v>
      </c>
      <c r="F368" s="36">
        <f>SUMIFS(СВЦЭМ!$K$34:$K$777,СВЦЭМ!$A$34:$A$777,$A368,СВЦЭМ!$B$33:$B$776,F$354)+'СЕТ СН'!$F$16</f>
        <v>0</v>
      </c>
      <c r="G368" s="36">
        <f>SUMIFS(СВЦЭМ!$K$34:$K$777,СВЦЭМ!$A$34:$A$777,$A368,СВЦЭМ!$B$33:$B$776,G$354)+'СЕТ СН'!$F$16</f>
        <v>0</v>
      </c>
      <c r="H368" s="36">
        <f>SUMIFS(СВЦЭМ!$K$34:$K$777,СВЦЭМ!$A$34:$A$777,$A368,СВЦЭМ!$B$33:$B$776,H$354)+'СЕТ СН'!$F$16</f>
        <v>0</v>
      </c>
      <c r="I368" s="36">
        <f>SUMIFS(СВЦЭМ!$K$34:$K$777,СВЦЭМ!$A$34:$A$777,$A368,СВЦЭМ!$B$33:$B$776,I$354)+'СЕТ СН'!$F$16</f>
        <v>0</v>
      </c>
      <c r="J368" s="36">
        <f>SUMIFS(СВЦЭМ!$K$34:$K$777,СВЦЭМ!$A$34:$A$777,$A368,СВЦЭМ!$B$33:$B$776,J$354)+'СЕТ СН'!$F$16</f>
        <v>0</v>
      </c>
      <c r="K368" s="36">
        <f>SUMIFS(СВЦЭМ!$K$34:$K$777,СВЦЭМ!$A$34:$A$777,$A368,СВЦЭМ!$B$33:$B$776,K$354)+'СЕТ СН'!$F$16</f>
        <v>0</v>
      </c>
      <c r="L368" s="36">
        <f>SUMIFS(СВЦЭМ!$K$34:$K$777,СВЦЭМ!$A$34:$A$777,$A368,СВЦЭМ!$B$33:$B$776,L$354)+'СЕТ СН'!$F$16</f>
        <v>0</v>
      </c>
      <c r="M368" s="36">
        <f>SUMIFS(СВЦЭМ!$K$34:$K$777,СВЦЭМ!$A$34:$A$777,$A368,СВЦЭМ!$B$33:$B$776,M$354)+'СЕТ СН'!$F$16</f>
        <v>0</v>
      </c>
      <c r="N368" s="36">
        <f>SUMIFS(СВЦЭМ!$K$34:$K$777,СВЦЭМ!$A$34:$A$777,$A368,СВЦЭМ!$B$33:$B$776,N$354)+'СЕТ СН'!$F$16</f>
        <v>0</v>
      </c>
      <c r="O368" s="36">
        <f>SUMIFS(СВЦЭМ!$K$34:$K$777,СВЦЭМ!$A$34:$A$777,$A368,СВЦЭМ!$B$33:$B$776,O$354)+'СЕТ СН'!$F$16</f>
        <v>0</v>
      </c>
      <c r="P368" s="36">
        <f>SUMIFS(СВЦЭМ!$K$34:$K$777,СВЦЭМ!$A$34:$A$777,$A368,СВЦЭМ!$B$33:$B$776,P$354)+'СЕТ СН'!$F$16</f>
        <v>0</v>
      </c>
      <c r="Q368" s="36">
        <f>SUMIFS(СВЦЭМ!$K$34:$K$777,СВЦЭМ!$A$34:$A$777,$A368,СВЦЭМ!$B$33:$B$776,Q$354)+'СЕТ СН'!$F$16</f>
        <v>0</v>
      </c>
      <c r="R368" s="36">
        <f>SUMIFS(СВЦЭМ!$K$34:$K$777,СВЦЭМ!$A$34:$A$777,$A368,СВЦЭМ!$B$33:$B$776,R$354)+'СЕТ СН'!$F$16</f>
        <v>0</v>
      </c>
      <c r="S368" s="36">
        <f>SUMIFS(СВЦЭМ!$K$34:$K$777,СВЦЭМ!$A$34:$A$777,$A368,СВЦЭМ!$B$33:$B$776,S$354)+'СЕТ СН'!$F$16</f>
        <v>0</v>
      </c>
      <c r="T368" s="36">
        <f>SUMIFS(СВЦЭМ!$K$34:$K$777,СВЦЭМ!$A$34:$A$777,$A368,СВЦЭМ!$B$33:$B$776,T$354)+'СЕТ СН'!$F$16</f>
        <v>0</v>
      </c>
      <c r="U368" s="36">
        <f>SUMIFS(СВЦЭМ!$K$34:$K$777,СВЦЭМ!$A$34:$A$777,$A368,СВЦЭМ!$B$33:$B$776,U$354)+'СЕТ СН'!$F$16</f>
        <v>0</v>
      </c>
      <c r="V368" s="36">
        <f>SUMIFS(СВЦЭМ!$K$34:$K$777,СВЦЭМ!$A$34:$A$777,$A368,СВЦЭМ!$B$33:$B$776,V$354)+'СЕТ СН'!$F$16</f>
        <v>0</v>
      </c>
      <c r="W368" s="36">
        <f>SUMIFS(СВЦЭМ!$K$34:$K$777,СВЦЭМ!$A$34:$A$777,$A368,СВЦЭМ!$B$33:$B$776,W$354)+'СЕТ СН'!$F$16</f>
        <v>0</v>
      </c>
      <c r="X368" s="36">
        <f>SUMIFS(СВЦЭМ!$K$34:$K$777,СВЦЭМ!$A$34:$A$777,$A368,СВЦЭМ!$B$33:$B$776,X$354)+'СЕТ СН'!$F$16</f>
        <v>0</v>
      </c>
      <c r="Y368" s="36">
        <f>SUMIFS(СВЦЭМ!$K$34:$K$777,СВЦЭМ!$A$34:$A$777,$A368,СВЦЭМ!$B$33:$B$776,Y$354)+'СЕТ СН'!$F$16</f>
        <v>0</v>
      </c>
    </row>
    <row r="369" spans="1:25" ht="15.75" hidden="1" x14ac:dyDescent="0.2">
      <c r="A369" s="35">
        <f t="shared" si="10"/>
        <v>43876</v>
      </c>
      <c r="B369" s="36">
        <f>SUMIFS(СВЦЭМ!$K$34:$K$777,СВЦЭМ!$A$34:$A$777,$A369,СВЦЭМ!$B$33:$B$776,B$354)+'СЕТ СН'!$F$16</f>
        <v>0</v>
      </c>
      <c r="C369" s="36">
        <f>SUMIFS(СВЦЭМ!$K$34:$K$777,СВЦЭМ!$A$34:$A$777,$A369,СВЦЭМ!$B$33:$B$776,C$354)+'СЕТ СН'!$F$16</f>
        <v>0</v>
      </c>
      <c r="D369" s="36">
        <f>SUMIFS(СВЦЭМ!$K$34:$K$777,СВЦЭМ!$A$34:$A$777,$A369,СВЦЭМ!$B$33:$B$776,D$354)+'СЕТ СН'!$F$16</f>
        <v>0</v>
      </c>
      <c r="E369" s="36">
        <f>SUMIFS(СВЦЭМ!$K$34:$K$777,СВЦЭМ!$A$34:$A$777,$A369,СВЦЭМ!$B$33:$B$776,E$354)+'СЕТ СН'!$F$16</f>
        <v>0</v>
      </c>
      <c r="F369" s="36">
        <f>SUMIFS(СВЦЭМ!$K$34:$K$777,СВЦЭМ!$A$34:$A$777,$A369,СВЦЭМ!$B$33:$B$776,F$354)+'СЕТ СН'!$F$16</f>
        <v>0</v>
      </c>
      <c r="G369" s="36">
        <f>SUMIFS(СВЦЭМ!$K$34:$K$777,СВЦЭМ!$A$34:$A$777,$A369,СВЦЭМ!$B$33:$B$776,G$354)+'СЕТ СН'!$F$16</f>
        <v>0</v>
      </c>
      <c r="H369" s="36">
        <f>SUMIFS(СВЦЭМ!$K$34:$K$777,СВЦЭМ!$A$34:$A$777,$A369,СВЦЭМ!$B$33:$B$776,H$354)+'СЕТ СН'!$F$16</f>
        <v>0</v>
      </c>
      <c r="I369" s="36">
        <f>SUMIFS(СВЦЭМ!$K$34:$K$777,СВЦЭМ!$A$34:$A$777,$A369,СВЦЭМ!$B$33:$B$776,I$354)+'СЕТ СН'!$F$16</f>
        <v>0</v>
      </c>
      <c r="J369" s="36">
        <f>SUMIFS(СВЦЭМ!$K$34:$K$777,СВЦЭМ!$A$34:$A$777,$A369,СВЦЭМ!$B$33:$B$776,J$354)+'СЕТ СН'!$F$16</f>
        <v>0</v>
      </c>
      <c r="K369" s="36">
        <f>SUMIFS(СВЦЭМ!$K$34:$K$777,СВЦЭМ!$A$34:$A$777,$A369,СВЦЭМ!$B$33:$B$776,K$354)+'СЕТ СН'!$F$16</f>
        <v>0</v>
      </c>
      <c r="L369" s="36">
        <f>SUMIFS(СВЦЭМ!$K$34:$K$777,СВЦЭМ!$A$34:$A$777,$A369,СВЦЭМ!$B$33:$B$776,L$354)+'СЕТ СН'!$F$16</f>
        <v>0</v>
      </c>
      <c r="M369" s="36">
        <f>SUMIFS(СВЦЭМ!$K$34:$K$777,СВЦЭМ!$A$34:$A$777,$A369,СВЦЭМ!$B$33:$B$776,M$354)+'СЕТ СН'!$F$16</f>
        <v>0</v>
      </c>
      <c r="N369" s="36">
        <f>SUMIFS(СВЦЭМ!$K$34:$K$777,СВЦЭМ!$A$34:$A$777,$A369,СВЦЭМ!$B$33:$B$776,N$354)+'СЕТ СН'!$F$16</f>
        <v>0</v>
      </c>
      <c r="O369" s="36">
        <f>SUMIFS(СВЦЭМ!$K$34:$K$777,СВЦЭМ!$A$34:$A$777,$A369,СВЦЭМ!$B$33:$B$776,O$354)+'СЕТ СН'!$F$16</f>
        <v>0</v>
      </c>
      <c r="P369" s="36">
        <f>SUMIFS(СВЦЭМ!$K$34:$K$777,СВЦЭМ!$A$34:$A$777,$A369,СВЦЭМ!$B$33:$B$776,P$354)+'СЕТ СН'!$F$16</f>
        <v>0</v>
      </c>
      <c r="Q369" s="36">
        <f>SUMIFS(СВЦЭМ!$K$34:$K$777,СВЦЭМ!$A$34:$A$777,$A369,СВЦЭМ!$B$33:$B$776,Q$354)+'СЕТ СН'!$F$16</f>
        <v>0</v>
      </c>
      <c r="R369" s="36">
        <f>SUMIFS(СВЦЭМ!$K$34:$K$777,СВЦЭМ!$A$34:$A$777,$A369,СВЦЭМ!$B$33:$B$776,R$354)+'СЕТ СН'!$F$16</f>
        <v>0</v>
      </c>
      <c r="S369" s="36">
        <f>SUMIFS(СВЦЭМ!$K$34:$K$777,СВЦЭМ!$A$34:$A$777,$A369,СВЦЭМ!$B$33:$B$776,S$354)+'СЕТ СН'!$F$16</f>
        <v>0</v>
      </c>
      <c r="T369" s="36">
        <f>SUMIFS(СВЦЭМ!$K$34:$K$777,СВЦЭМ!$A$34:$A$777,$A369,СВЦЭМ!$B$33:$B$776,T$354)+'СЕТ СН'!$F$16</f>
        <v>0</v>
      </c>
      <c r="U369" s="36">
        <f>SUMIFS(СВЦЭМ!$K$34:$K$777,СВЦЭМ!$A$34:$A$777,$A369,СВЦЭМ!$B$33:$B$776,U$354)+'СЕТ СН'!$F$16</f>
        <v>0</v>
      </c>
      <c r="V369" s="36">
        <f>SUMIFS(СВЦЭМ!$K$34:$K$777,СВЦЭМ!$A$34:$A$777,$A369,СВЦЭМ!$B$33:$B$776,V$354)+'СЕТ СН'!$F$16</f>
        <v>0</v>
      </c>
      <c r="W369" s="36">
        <f>SUMIFS(СВЦЭМ!$K$34:$K$777,СВЦЭМ!$A$34:$A$777,$A369,СВЦЭМ!$B$33:$B$776,W$354)+'СЕТ СН'!$F$16</f>
        <v>0</v>
      </c>
      <c r="X369" s="36">
        <f>SUMIFS(СВЦЭМ!$K$34:$K$777,СВЦЭМ!$A$34:$A$777,$A369,СВЦЭМ!$B$33:$B$776,X$354)+'СЕТ СН'!$F$16</f>
        <v>0</v>
      </c>
      <c r="Y369" s="36">
        <f>SUMIFS(СВЦЭМ!$K$34:$K$777,СВЦЭМ!$A$34:$A$777,$A369,СВЦЭМ!$B$33:$B$776,Y$354)+'СЕТ СН'!$F$16</f>
        <v>0</v>
      </c>
    </row>
    <row r="370" spans="1:25" ht="15.75" hidden="1" x14ac:dyDescent="0.2">
      <c r="A370" s="35">
        <f t="shared" si="10"/>
        <v>43877</v>
      </c>
      <c r="B370" s="36">
        <f>SUMIFS(СВЦЭМ!$K$34:$K$777,СВЦЭМ!$A$34:$A$777,$A370,СВЦЭМ!$B$33:$B$776,B$354)+'СЕТ СН'!$F$16</f>
        <v>0</v>
      </c>
      <c r="C370" s="36">
        <f>SUMIFS(СВЦЭМ!$K$34:$K$777,СВЦЭМ!$A$34:$A$777,$A370,СВЦЭМ!$B$33:$B$776,C$354)+'СЕТ СН'!$F$16</f>
        <v>0</v>
      </c>
      <c r="D370" s="36">
        <f>SUMIFS(СВЦЭМ!$K$34:$K$777,СВЦЭМ!$A$34:$A$777,$A370,СВЦЭМ!$B$33:$B$776,D$354)+'СЕТ СН'!$F$16</f>
        <v>0</v>
      </c>
      <c r="E370" s="36">
        <f>SUMIFS(СВЦЭМ!$K$34:$K$777,СВЦЭМ!$A$34:$A$777,$A370,СВЦЭМ!$B$33:$B$776,E$354)+'СЕТ СН'!$F$16</f>
        <v>0</v>
      </c>
      <c r="F370" s="36">
        <f>SUMIFS(СВЦЭМ!$K$34:$K$777,СВЦЭМ!$A$34:$A$777,$A370,СВЦЭМ!$B$33:$B$776,F$354)+'СЕТ СН'!$F$16</f>
        <v>0</v>
      </c>
      <c r="G370" s="36">
        <f>SUMIFS(СВЦЭМ!$K$34:$K$777,СВЦЭМ!$A$34:$A$777,$A370,СВЦЭМ!$B$33:$B$776,G$354)+'СЕТ СН'!$F$16</f>
        <v>0</v>
      </c>
      <c r="H370" s="36">
        <f>SUMIFS(СВЦЭМ!$K$34:$K$777,СВЦЭМ!$A$34:$A$777,$A370,СВЦЭМ!$B$33:$B$776,H$354)+'СЕТ СН'!$F$16</f>
        <v>0</v>
      </c>
      <c r="I370" s="36">
        <f>SUMIFS(СВЦЭМ!$K$34:$K$777,СВЦЭМ!$A$34:$A$777,$A370,СВЦЭМ!$B$33:$B$776,I$354)+'СЕТ СН'!$F$16</f>
        <v>0</v>
      </c>
      <c r="J370" s="36">
        <f>SUMIFS(СВЦЭМ!$K$34:$K$777,СВЦЭМ!$A$34:$A$777,$A370,СВЦЭМ!$B$33:$B$776,J$354)+'СЕТ СН'!$F$16</f>
        <v>0</v>
      </c>
      <c r="K370" s="36">
        <f>SUMIFS(СВЦЭМ!$K$34:$K$777,СВЦЭМ!$A$34:$A$777,$A370,СВЦЭМ!$B$33:$B$776,K$354)+'СЕТ СН'!$F$16</f>
        <v>0</v>
      </c>
      <c r="L370" s="36">
        <f>SUMIFS(СВЦЭМ!$K$34:$K$777,СВЦЭМ!$A$34:$A$777,$A370,СВЦЭМ!$B$33:$B$776,L$354)+'СЕТ СН'!$F$16</f>
        <v>0</v>
      </c>
      <c r="M370" s="36">
        <f>SUMIFS(СВЦЭМ!$K$34:$K$777,СВЦЭМ!$A$34:$A$777,$A370,СВЦЭМ!$B$33:$B$776,M$354)+'СЕТ СН'!$F$16</f>
        <v>0</v>
      </c>
      <c r="N370" s="36">
        <f>SUMIFS(СВЦЭМ!$K$34:$K$777,СВЦЭМ!$A$34:$A$777,$A370,СВЦЭМ!$B$33:$B$776,N$354)+'СЕТ СН'!$F$16</f>
        <v>0</v>
      </c>
      <c r="O370" s="36">
        <f>SUMIFS(СВЦЭМ!$K$34:$K$777,СВЦЭМ!$A$34:$A$777,$A370,СВЦЭМ!$B$33:$B$776,O$354)+'СЕТ СН'!$F$16</f>
        <v>0</v>
      </c>
      <c r="P370" s="36">
        <f>SUMIFS(СВЦЭМ!$K$34:$K$777,СВЦЭМ!$A$34:$A$777,$A370,СВЦЭМ!$B$33:$B$776,P$354)+'СЕТ СН'!$F$16</f>
        <v>0</v>
      </c>
      <c r="Q370" s="36">
        <f>SUMIFS(СВЦЭМ!$K$34:$K$777,СВЦЭМ!$A$34:$A$777,$A370,СВЦЭМ!$B$33:$B$776,Q$354)+'СЕТ СН'!$F$16</f>
        <v>0</v>
      </c>
      <c r="R370" s="36">
        <f>SUMIFS(СВЦЭМ!$K$34:$K$777,СВЦЭМ!$A$34:$A$777,$A370,СВЦЭМ!$B$33:$B$776,R$354)+'СЕТ СН'!$F$16</f>
        <v>0</v>
      </c>
      <c r="S370" s="36">
        <f>SUMIFS(СВЦЭМ!$K$34:$K$777,СВЦЭМ!$A$34:$A$777,$A370,СВЦЭМ!$B$33:$B$776,S$354)+'СЕТ СН'!$F$16</f>
        <v>0</v>
      </c>
      <c r="T370" s="36">
        <f>SUMIFS(СВЦЭМ!$K$34:$K$777,СВЦЭМ!$A$34:$A$777,$A370,СВЦЭМ!$B$33:$B$776,T$354)+'СЕТ СН'!$F$16</f>
        <v>0</v>
      </c>
      <c r="U370" s="36">
        <f>SUMIFS(СВЦЭМ!$K$34:$K$777,СВЦЭМ!$A$34:$A$777,$A370,СВЦЭМ!$B$33:$B$776,U$354)+'СЕТ СН'!$F$16</f>
        <v>0</v>
      </c>
      <c r="V370" s="36">
        <f>SUMIFS(СВЦЭМ!$K$34:$K$777,СВЦЭМ!$A$34:$A$777,$A370,СВЦЭМ!$B$33:$B$776,V$354)+'СЕТ СН'!$F$16</f>
        <v>0</v>
      </c>
      <c r="W370" s="36">
        <f>SUMIFS(СВЦЭМ!$K$34:$K$777,СВЦЭМ!$A$34:$A$777,$A370,СВЦЭМ!$B$33:$B$776,W$354)+'СЕТ СН'!$F$16</f>
        <v>0</v>
      </c>
      <c r="X370" s="36">
        <f>SUMIFS(СВЦЭМ!$K$34:$K$777,СВЦЭМ!$A$34:$A$777,$A370,СВЦЭМ!$B$33:$B$776,X$354)+'СЕТ СН'!$F$16</f>
        <v>0</v>
      </c>
      <c r="Y370" s="36">
        <f>SUMIFS(СВЦЭМ!$K$34:$K$777,СВЦЭМ!$A$34:$A$777,$A370,СВЦЭМ!$B$33:$B$776,Y$354)+'СЕТ СН'!$F$16</f>
        <v>0</v>
      </c>
    </row>
    <row r="371" spans="1:25" ht="15.75" hidden="1" x14ac:dyDescent="0.2">
      <c r="A371" s="35">
        <f t="shared" si="10"/>
        <v>43878</v>
      </c>
      <c r="B371" s="36">
        <f>SUMIFS(СВЦЭМ!$K$34:$K$777,СВЦЭМ!$A$34:$A$777,$A371,СВЦЭМ!$B$33:$B$776,B$354)+'СЕТ СН'!$F$16</f>
        <v>0</v>
      </c>
      <c r="C371" s="36">
        <f>SUMIFS(СВЦЭМ!$K$34:$K$777,СВЦЭМ!$A$34:$A$777,$A371,СВЦЭМ!$B$33:$B$776,C$354)+'СЕТ СН'!$F$16</f>
        <v>0</v>
      </c>
      <c r="D371" s="36">
        <f>SUMIFS(СВЦЭМ!$K$34:$K$777,СВЦЭМ!$A$34:$A$777,$A371,СВЦЭМ!$B$33:$B$776,D$354)+'СЕТ СН'!$F$16</f>
        <v>0</v>
      </c>
      <c r="E371" s="36">
        <f>SUMIFS(СВЦЭМ!$K$34:$K$777,СВЦЭМ!$A$34:$A$777,$A371,СВЦЭМ!$B$33:$B$776,E$354)+'СЕТ СН'!$F$16</f>
        <v>0</v>
      </c>
      <c r="F371" s="36">
        <f>SUMIFS(СВЦЭМ!$K$34:$K$777,СВЦЭМ!$A$34:$A$777,$A371,СВЦЭМ!$B$33:$B$776,F$354)+'СЕТ СН'!$F$16</f>
        <v>0</v>
      </c>
      <c r="G371" s="36">
        <f>SUMIFS(СВЦЭМ!$K$34:$K$777,СВЦЭМ!$A$34:$A$777,$A371,СВЦЭМ!$B$33:$B$776,G$354)+'СЕТ СН'!$F$16</f>
        <v>0</v>
      </c>
      <c r="H371" s="36">
        <f>SUMIFS(СВЦЭМ!$K$34:$K$777,СВЦЭМ!$A$34:$A$777,$A371,СВЦЭМ!$B$33:$B$776,H$354)+'СЕТ СН'!$F$16</f>
        <v>0</v>
      </c>
      <c r="I371" s="36">
        <f>SUMIFS(СВЦЭМ!$K$34:$K$777,СВЦЭМ!$A$34:$A$777,$A371,СВЦЭМ!$B$33:$B$776,I$354)+'СЕТ СН'!$F$16</f>
        <v>0</v>
      </c>
      <c r="J371" s="36">
        <f>SUMIFS(СВЦЭМ!$K$34:$K$777,СВЦЭМ!$A$34:$A$777,$A371,СВЦЭМ!$B$33:$B$776,J$354)+'СЕТ СН'!$F$16</f>
        <v>0</v>
      </c>
      <c r="K371" s="36">
        <f>SUMIFS(СВЦЭМ!$K$34:$K$777,СВЦЭМ!$A$34:$A$777,$A371,СВЦЭМ!$B$33:$B$776,K$354)+'СЕТ СН'!$F$16</f>
        <v>0</v>
      </c>
      <c r="L371" s="36">
        <f>SUMIFS(СВЦЭМ!$K$34:$K$777,СВЦЭМ!$A$34:$A$777,$A371,СВЦЭМ!$B$33:$B$776,L$354)+'СЕТ СН'!$F$16</f>
        <v>0</v>
      </c>
      <c r="M371" s="36">
        <f>SUMIFS(СВЦЭМ!$K$34:$K$777,СВЦЭМ!$A$34:$A$777,$A371,СВЦЭМ!$B$33:$B$776,M$354)+'СЕТ СН'!$F$16</f>
        <v>0</v>
      </c>
      <c r="N371" s="36">
        <f>SUMIFS(СВЦЭМ!$K$34:$K$777,СВЦЭМ!$A$34:$A$777,$A371,СВЦЭМ!$B$33:$B$776,N$354)+'СЕТ СН'!$F$16</f>
        <v>0</v>
      </c>
      <c r="O371" s="36">
        <f>SUMIFS(СВЦЭМ!$K$34:$K$777,СВЦЭМ!$A$34:$A$777,$A371,СВЦЭМ!$B$33:$B$776,O$354)+'СЕТ СН'!$F$16</f>
        <v>0</v>
      </c>
      <c r="P371" s="36">
        <f>SUMIFS(СВЦЭМ!$K$34:$K$777,СВЦЭМ!$A$34:$A$777,$A371,СВЦЭМ!$B$33:$B$776,P$354)+'СЕТ СН'!$F$16</f>
        <v>0</v>
      </c>
      <c r="Q371" s="36">
        <f>SUMIFS(СВЦЭМ!$K$34:$K$777,СВЦЭМ!$A$34:$A$777,$A371,СВЦЭМ!$B$33:$B$776,Q$354)+'СЕТ СН'!$F$16</f>
        <v>0</v>
      </c>
      <c r="R371" s="36">
        <f>SUMIFS(СВЦЭМ!$K$34:$K$777,СВЦЭМ!$A$34:$A$777,$A371,СВЦЭМ!$B$33:$B$776,R$354)+'СЕТ СН'!$F$16</f>
        <v>0</v>
      </c>
      <c r="S371" s="36">
        <f>SUMIFS(СВЦЭМ!$K$34:$K$777,СВЦЭМ!$A$34:$A$777,$A371,СВЦЭМ!$B$33:$B$776,S$354)+'СЕТ СН'!$F$16</f>
        <v>0</v>
      </c>
      <c r="T371" s="36">
        <f>SUMIFS(СВЦЭМ!$K$34:$K$777,СВЦЭМ!$A$34:$A$777,$A371,СВЦЭМ!$B$33:$B$776,T$354)+'СЕТ СН'!$F$16</f>
        <v>0</v>
      </c>
      <c r="U371" s="36">
        <f>SUMIFS(СВЦЭМ!$K$34:$K$777,СВЦЭМ!$A$34:$A$777,$A371,СВЦЭМ!$B$33:$B$776,U$354)+'СЕТ СН'!$F$16</f>
        <v>0</v>
      </c>
      <c r="V371" s="36">
        <f>SUMIFS(СВЦЭМ!$K$34:$K$777,СВЦЭМ!$A$34:$A$777,$A371,СВЦЭМ!$B$33:$B$776,V$354)+'СЕТ СН'!$F$16</f>
        <v>0</v>
      </c>
      <c r="W371" s="36">
        <f>SUMIFS(СВЦЭМ!$K$34:$K$777,СВЦЭМ!$A$34:$A$777,$A371,СВЦЭМ!$B$33:$B$776,W$354)+'СЕТ СН'!$F$16</f>
        <v>0</v>
      </c>
      <c r="X371" s="36">
        <f>SUMIFS(СВЦЭМ!$K$34:$K$777,СВЦЭМ!$A$34:$A$777,$A371,СВЦЭМ!$B$33:$B$776,X$354)+'СЕТ СН'!$F$16</f>
        <v>0</v>
      </c>
      <c r="Y371" s="36">
        <f>SUMIFS(СВЦЭМ!$K$34:$K$777,СВЦЭМ!$A$34:$A$777,$A371,СВЦЭМ!$B$33:$B$776,Y$354)+'СЕТ СН'!$F$16</f>
        <v>0</v>
      </c>
    </row>
    <row r="372" spans="1:25" ht="15.75" hidden="1" x14ac:dyDescent="0.2">
      <c r="A372" s="35">
        <f t="shared" si="10"/>
        <v>43879</v>
      </c>
      <c r="B372" s="36">
        <f>SUMIFS(СВЦЭМ!$K$34:$K$777,СВЦЭМ!$A$34:$A$777,$A372,СВЦЭМ!$B$33:$B$776,B$354)+'СЕТ СН'!$F$16</f>
        <v>0</v>
      </c>
      <c r="C372" s="36">
        <f>SUMIFS(СВЦЭМ!$K$34:$K$777,СВЦЭМ!$A$34:$A$777,$A372,СВЦЭМ!$B$33:$B$776,C$354)+'СЕТ СН'!$F$16</f>
        <v>0</v>
      </c>
      <c r="D372" s="36">
        <f>SUMIFS(СВЦЭМ!$K$34:$K$777,СВЦЭМ!$A$34:$A$777,$A372,СВЦЭМ!$B$33:$B$776,D$354)+'СЕТ СН'!$F$16</f>
        <v>0</v>
      </c>
      <c r="E372" s="36">
        <f>SUMIFS(СВЦЭМ!$K$34:$K$777,СВЦЭМ!$A$34:$A$777,$A372,СВЦЭМ!$B$33:$B$776,E$354)+'СЕТ СН'!$F$16</f>
        <v>0</v>
      </c>
      <c r="F372" s="36">
        <f>SUMIFS(СВЦЭМ!$K$34:$K$777,СВЦЭМ!$A$34:$A$777,$A372,СВЦЭМ!$B$33:$B$776,F$354)+'СЕТ СН'!$F$16</f>
        <v>0</v>
      </c>
      <c r="G372" s="36">
        <f>SUMIFS(СВЦЭМ!$K$34:$K$777,СВЦЭМ!$A$34:$A$777,$A372,СВЦЭМ!$B$33:$B$776,G$354)+'СЕТ СН'!$F$16</f>
        <v>0</v>
      </c>
      <c r="H372" s="36">
        <f>SUMIFS(СВЦЭМ!$K$34:$K$777,СВЦЭМ!$A$34:$A$777,$A372,СВЦЭМ!$B$33:$B$776,H$354)+'СЕТ СН'!$F$16</f>
        <v>0</v>
      </c>
      <c r="I372" s="36">
        <f>SUMIFS(СВЦЭМ!$K$34:$K$777,СВЦЭМ!$A$34:$A$777,$A372,СВЦЭМ!$B$33:$B$776,I$354)+'СЕТ СН'!$F$16</f>
        <v>0</v>
      </c>
      <c r="J372" s="36">
        <f>SUMIFS(СВЦЭМ!$K$34:$K$777,СВЦЭМ!$A$34:$A$777,$A372,СВЦЭМ!$B$33:$B$776,J$354)+'СЕТ СН'!$F$16</f>
        <v>0</v>
      </c>
      <c r="K372" s="36">
        <f>SUMIFS(СВЦЭМ!$K$34:$K$777,СВЦЭМ!$A$34:$A$777,$A372,СВЦЭМ!$B$33:$B$776,K$354)+'СЕТ СН'!$F$16</f>
        <v>0</v>
      </c>
      <c r="L372" s="36">
        <f>SUMIFS(СВЦЭМ!$K$34:$K$777,СВЦЭМ!$A$34:$A$777,$A372,СВЦЭМ!$B$33:$B$776,L$354)+'СЕТ СН'!$F$16</f>
        <v>0</v>
      </c>
      <c r="M372" s="36">
        <f>SUMIFS(СВЦЭМ!$K$34:$K$777,СВЦЭМ!$A$34:$A$777,$A372,СВЦЭМ!$B$33:$B$776,M$354)+'СЕТ СН'!$F$16</f>
        <v>0</v>
      </c>
      <c r="N372" s="36">
        <f>SUMIFS(СВЦЭМ!$K$34:$K$777,СВЦЭМ!$A$34:$A$777,$A372,СВЦЭМ!$B$33:$B$776,N$354)+'СЕТ СН'!$F$16</f>
        <v>0</v>
      </c>
      <c r="O372" s="36">
        <f>SUMIFS(СВЦЭМ!$K$34:$K$777,СВЦЭМ!$A$34:$A$777,$A372,СВЦЭМ!$B$33:$B$776,O$354)+'СЕТ СН'!$F$16</f>
        <v>0</v>
      </c>
      <c r="P372" s="36">
        <f>SUMIFS(СВЦЭМ!$K$34:$K$777,СВЦЭМ!$A$34:$A$777,$A372,СВЦЭМ!$B$33:$B$776,P$354)+'СЕТ СН'!$F$16</f>
        <v>0</v>
      </c>
      <c r="Q372" s="36">
        <f>SUMIFS(СВЦЭМ!$K$34:$K$777,СВЦЭМ!$A$34:$A$777,$A372,СВЦЭМ!$B$33:$B$776,Q$354)+'СЕТ СН'!$F$16</f>
        <v>0</v>
      </c>
      <c r="R372" s="36">
        <f>SUMIFS(СВЦЭМ!$K$34:$K$777,СВЦЭМ!$A$34:$A$777,$A372,СВЦЭМ!$B$33:$B$776,R$354)+'СЕТ СН'!$F$16</f>
        <v>0</v>
      </c>
      <c r="S372" s="36">
        <f>SUMIFS(СВЦЭМ!$K$34:$K$777,СВЦЭМ!$A$34:$A$777,$A372,СВЦЭМ!$B$33:$B$776,S$354)+'СЕТ СН'!$F$16</f>
        <v>0</v>
      </c>
      <c r="T372" s="36">
        <f>SUMIFS(СВЦЭМ!$K$34:$K$777,СВЦЭМ!$A$34:$A$777,$A372,СВЦЭМ!$B$33:$B$776,T$354)+'СЕТ СН'!$F$16</f>
        <v>0</v>
      </c>
      <c r="U372" s="36">
        <f>SUMIFS(СВЦЭМ!$K$34:$K$777,СВЦЭМ!$A$34:$A$777,$A372,СВЦЭМ!$B$33:$B$776,U$354)+'СЕТ СН'!$F$16</f>
        <v>0</v>
      </c>
      <c r="V372" s="36">
        <f>SUMIFS(СВЦЭМ!$K$34:$K$777,СВЦЭМ!$A$34:$A$777,$A372,СВЦЭМ!$B$33:$B$776,V$354)+'СЕТ СН'!$F$16</f>
        <v>0</v>
      </c>
      <c r="W372" s="36">
        <f>SUMIFS(СВЦЭМ!$K$34:$K$777,СВЦЭМ!$A$34:$A$777,$A372,СВЦЭМ!$B$33:$B$776,W$354)+'СЕТ СН'!$F$16</f>
        <v>0</v>
      </c>
      <c r="X372" s="36">
        <f>SUMIFS(СВЦЭМ!$K$34:$K$777,СВЦЭМ!$A$34:$A$777,$A372,СВЦЭМ!$B$33:$B$776,X$354)+'СЕТ СН'!$F$16</f>
        <v>0</v>
      </c>
      <c r="Y372" s="36">
        <f>SUMIFS(СВЦЭМ!$K$34:$K$777,СВЦЭМ!$A$34:$A$777,$A372,СВЦЭМ!$B$33:$B$776,Y$354)+'СЕТ СН'!$F$16</f>
        <v>0</v>
      </c>
    </row>
    <row r="373" spans="1:25" ht="15.75" hidden="1" x14ac:dyDescent="0.2">
      <c r="A373" s="35">
        <f t="shared" si="10"/>
        <v>43880</v>
      </c>
      <c r="B373" s="36">
        <f>SUMIFS(СВЦЭМ!$K$34:$K$777,СВЦЭМ!$A$34:$A$777,$A373,СВЦЭМ!$B$33:$B$776,B$354)+'СЕТ СН'!$F$16</f>
        <v>0</v>
      </c>
      <c r="C373" s="36">
        <f>SUMIFS(СВЦЭМ!$K$34:$K$777,СВЦЭМ!$A$34:$A$777,$A373,СВЦЭМ!$B$33:$B$776,C$354)+'СЕТ СН'!$F$16</f>
        <v>0</v>
      </c>
      <c r="D373" s="36">
        <f>SUMIFS(СВЦЭМ!$K$34:$K$777,СВЦЭМ!$A$34:$A$777,$A373,СВЦЭМ!$B$33:$B$776,D$354)+'СЕТ СН'!$F$16</f>
        <v>0</v>
      </c>
      <c r="E373" s="36">
        <f>SUMIFS(СВЦЭМ!$K$34:$K$777,СВЦЭМ!$A$34:$A$777,$A373,СВЦЭМ!$B$33:$B$776,E$354)+'СЕТ СН'!$F$16</f>
        <v>0</v>
      </c>
      <c r="F373" s="36">
        <f>SUMIFS(СВЦЭМ!$K$34:$K$777,СВЦЭМ!$A$34:$A$777,$A373,СВЦЭМ!$B$33:$B$776,F$354)+'СЕТ СН'!$F$16</f>
        <v>0</v>
      </c>
      <c r="G373" s="36">
        <f>SUMIFS(СВЦЭМ!$K$34:$K$777,СВЦЭМ!$A$34:$A$777,$A373,СВЦЭМ!$B$33:$B$776,G$354)+'СЕТ СН'!$F$16</f>
        <v>0</v>
      </c>
      <c r="H373" s="36">
        <f>SUMIFS(СВЦЭМ!$K$34:$K$777,СВЦЭМ!$A$34:$A$777,$A373,СВЦЭМ!$B$33:$B$776,H$354)+'СЕТ СН'!$F$16</f>
        <v>0</v>
      </c>
      <c r="I373" s="36">
        <f>SUMIFS(СВЦЭМ!$K$34:$K$777,СВЦЭМ!$A$34:$A$777,$A373,СВЦЭМ!$B$33:$B$776,I$354)+'СЕТ СН'!$F$16</f>
        <v>0</v>
      </c>
      <c r="J373" s="36">
        <f>SUMIFS(СВЦЭМ!$K$34:$K$777,СВЦЭМ!$A$34:$A$777,$A373,СВЦЭМ!$B$33:$B$776,J$354)+'СЕТ СН'!$F$16</f>
        <v>0</v>
      </c>
      <c r="K373" s="36">
        <f>SUMIFS(СВЦЭМ!$K$34:$K$777,СВЦЭМ!$A$34:$A$777,$A373,СВЦЭМ!$B$33:$B$776,K$354)+'СЕТ СН'!$F$16</f>
        <v>0</v>
      </c>
      <c r="L373" s="36">
        <f>SUMIFS(СВЦЭМ!$K$34:$K$777,СВЦЭМ!$A$34:$A$777,$A373,СВЦЭМ!$B$33:$B$776,L$354)+'СЕТ СН'!$F$16</f>
        <v>0</v>
      </c>
      <c r="M373" s="36">
        <f>SUMIFS(СВЦЭМ!$K$34:$K$777,СВЦЭМ!$A$34:$A$777,$A373,СВЦЭМ!$B$33:$B$776,M$354)+'СЕТ СН'!$F$16</f>
        <v>0</v>
      </c>
      <c r="N373" s="36">
        <f>SUMIFS(СВЦЭМ!$K$34:$K$777,СВЦЭМ!$A$34:$A$777,$A373,СВЦЭМ!$B$33:$B$776,N$354)+'СЕТ СН'!$F$16</f>
        <v>0</v>
      </c>
      <c r="O373" s="36">
        <f>SUMIFS(СВЦЭМ!$K$34:$K$777,СВЦЭМ!$A$34:$A$777,$A373,СВЦЭМ!$B$33:$B$776,O$354)+'СЕТ СН'!$F$16</f>
        <v>0</v>
      </c>
      <c r="P373" s="36">
        <f>SUMIFS(СВЦЭМ!$K$34:$K$777,СВЦЭМ!$A$34:$A$777,$A373,СВЦЭМ!$B$33:$B$776,P$354)+'СЕТ СН'!$F$16</f>
        <v>0</v>
      </c>
      <c r="Q373" s="36">
        <f>SUMIFS(СВЦЭМ!$K$34:$K$777,СВЦЭМ!$A$34:$A$777,$A373,СВЦЭМ!$B$33:$B$776,Q$354)+'СЕТ СН'!$F$16</f>
        <v>0</v>
      </c>
      <c r="R373" s="36">
        <f>SUMIFS(СВЦЭМ!$K$34:$K$777,СВЦЭМ!$A$34:$A$777,$A373,СВЦЭМ!$B$33:$B$776,R$354)+'СЕТ СН'!$F$16</f>
        <v>0</v>
      </c>
      <c r="S373" s="36">
        <f>SUMIFS(СВЦЭМ!$K$34:$K$777,СВЦЭМ!$A$34:$A$777,$A373,СВЦЭМ!$B$33:$B$776,S$354)+'СЕТ СН'!$F$16</f>
        <v>0</v>
      </c>
      <c r="T373" s="36">
        <f>SUMIFS(СВЦЭМ!$K$34:$K$777,СВЦЭМ!$A$34:$A$777,$A373,СВЦЭМ!$B$33:$B$776,T$354)+'СЕТ СН'!$F$16</f>
        <v>0</v>
      </c>
      <c r="U373" s="36">
        <f>SUMIFS(СВЦЭМ!$K$34:$K$777,СВЦЭМ!$A$34:$A$777,$A373,СВЦЭМ!$B$33:$B$776,U$354)+'СЕТ СН'!$F$16</f>
        <v>0</v>
      </c>
      <c r="V373" s="36">
        <f>SUMIFS(СВЦЭМ!$K$34:$K$777,СВЦЭМ!$A$34:$A$777,$A373,СВЦЭМ!$B$33:$B$776,V$354)+'СЕТ СН'!$F$16</f>
        <v>0</v>
      </c>
      <c r="W373" s="36">
        <f>SUMIFS(СВЦЭМ!$K$34:$K$777,СВЦЭМ!$A$34:$A$777,$A373,СВЦЭМ!$B$33:$B$776,W$354)+'СЕТ СН'!$F$16</f>
        <v>0</v>
      </c>
      <c r="X373" s="36">
        <f>SUMIFS(СВЦЭМ!$K$34:$K$777,СВЦЭМ!$A$34:$A$777,$A373,СВЦЭМ!$B$33:$B$776,X$354)+'СЕТ СН'!$F$16</f>
        <v>0</v>
      </c>
      <c r="Y373" s="36">
        <f>SUMIFS(СВЦЭМ!$K$34:$K$777,СВЦЭМ!$A$34:$A$777,$A373,СВЦЭМ!$B$33:$B$776,Y$354)+'СЕТ СН'!$F$16</f>
        <v>0</v>
      </c>
    </row>
    <row r="374" spans="1:25" ht="15.75" hidden="1" x14ac:dyDescent="0.2">
      <c r="A374" s="35">
        <f t="shared" si="10"/>
        <v>43881</v>
      </c>
      <c r="B374" s="36">
        <f>SUMIFS(СВЦЭМ!$K$34:$K$777,СВЦЭМ!$A$34:$A$777,$A374,СВЦЭМ!$B$33:$B$776,B$354)+'СЕТ СН'!$F$16</f>
        <v>0</v>
      </c>
      <c r="C374" s="36">
        <f>SUMIFS(СВЦЭМ!$K$34:$K$777,СВЦЭМ!$A$34:$A$777,$A374,СВЦЭМ!$B$33:$B$776,C$354)+'СЕТ СН'!$F$16</f>
        <v>0</v>
      </c>
      <c r="D374" s="36">
        <f>SUMIFS(СВЦЭМ!$K$34:$K$777,СВЦЭМ!$A$34:$A$777,$A374,СВЦЭМ!$B$33:$B$776,D$354)+'СЕТ СН'!$F$16</f>
        <v>0</v>
      </c>
      <c r="E374" s="36">
        <f>SUMIFS(СВЦЭМ!$K$34:$K$777,СВЦЭМ!$A$34:$A$777,$A374,СВЦЭМ!$B$33:$B$776,E$354)+'СЕТ СН'!$F$16</f>
        <v>0</v>
      </c>
      <c r="F374" s="36">
        <f>SUMIFS(СВЦЭМ!$K$34:$K$777,СВЦЭМ!$A$34:$A$777,$A374,СВЦЭМ!$B$33:$B$776,F$354)+'СЕТ СН'!$F$16</f>
        <v>0</v>
      </c>
      <c r="G374" s="36">
        <f>SUMIFS(СВЦЭМ!$K$34:$K$777,СВЦЭМ!$A$34:$A$777,$A374,СВЦЭМ!$B$33:$B$776,G$354)+'СЕТ СН'!$F$16</f>
        <v>0</v>
      </c>
      <c r="H374" s="36">
        <f>SUMIFS(СВЦЭМ!$K$34:$K$777,СВЦЭМ!$A$34:$A$777,$A374,СВЦЭМ!$B$33:$B$776,H$354)+'СЕТ СН'!$F$16</f>
        <v>0</v>
      </c>
      <c r="I374" s="36">
        <f>SUMIFS(СВЦЭМ!$K$34:$K$777,СВЦЭМ!$A$34:$A$777,$A374,СВЦЭМ!$B$33:$B$776,I$354)+'СЕТ СН'!$F$16</f>
        <v>0</v>
      </c>
      <c r="J374" s="36">
        <f>SUMIFS(СВЦЭМ!$K$34:$K$777,СВЦЭМ!$A$34:$A$777,$A374,СВЦЭМ!$B$33:$B$776,J$354)+'СЕТ СН'!$F$16</f>
        <v>0</v>
      </c>
      <c r="K374" s="36">
        <f>SUMIFS(СВЦЭМ!$K$34:$K$777,СВЦЭМ!$A$34:$A$777,$A374,СВЦЭМ!$B$33:$B$776,K$354)+'СЕТ СН'!$F$16</f>
        <v>0</v>
      </c>
      <c r="L374" s="36">
        <f>SUMIFS(СВЦЭМ!$K$34:$K$777,СВЦЭМ!$A$34:$A$777,$A374,СВЦЭМ!$B$33:$B$776,L$354)+'СЕТ СН'!$F$16</f>
        <v>0</v>
      </c>
      <c r="M374" s="36">
        <f>SUMIFS(СВЦЭМ!$K$34:$K$777,СВЦЭМ!$A$34:$A$777,$A374,СВЦЭМ!$B$33:$B$776,M$354)+'СЕТ СН'!$F$16</f>
        <v>0</v>
      </c>
      <c r="N374" s="36">
        <f>SUMIFS(СВЦЭМ!$K$34:$K$777,СВЦЭМ!$A$34:$A$777,$A374,СВЦЭМ!$B$33:$B$776,N$354)+'СЕТ СН'!$F$16</f>
        <v>0</v>
      </c>
      <c r="O374" s="36">
        <f>SUMIFS(СВЦЭМ!$K$34:$K$777,СВЦЭМ!$A$34:$A$777,$A374,СВЦЭМ!$B$33:$B$776,O$354)+'СЕТ СН'!$F$16</f>
        <v>0</v>
      </c>
      <c r="P374" s="36">
        <f>SUMIFS(СВЦЭМ!$K$34:$K$777,СВЦЭМ!$A$34:$A$777,$A374,СВЦЭМ!$B$33:$B$776,P$354)+'СЕТ СН'!$F$16</f>
        <v>0</v>
      </c>
      <c r="Q374" s="36">
        <f>SUMIFS(СВЦЭМ!$K$34:$K$777,СВЦЭМ!$A$34:$A$777,$A374,СВЦЭМ!$B$33:$B$776,Q$354)+'СЕТ СН'!$F$16</f>
        <v>0</v>
      </c>
      <c r="R374" s="36">
        <f>SUMIFS(СВЦЭМ!$K$34:$K$777,СВЦЭМ!$A$34:$A$777,$A374,СВЦЭМ!$B$33:$B$776,R$354)+'СЕТ СН'!$F$16</f>
        <v>0</v>
      </c>
      <c r="S374" s="36">
        <f>SUMIFS(СВЦЭМ!$K$34:$K$777,СВЦЭМ!$A$34:$A$777,$A374,СВЦЭМ!$B$33:$B$776,S$354)+'СЕТ СН'!$F$16</f>
        <v>0</v>
      </c>
      <c r="T374" s="36">
        <f>SUMIFS(СВЦЭМ!$K$34:$K$777,СВЦЭМ!$A$34:$A$777,$A374,СВЦЭМ!$B$33:$B$776,T$354)+'СЕТ СН'!$F$16</f>
        <v>0</v>
      </c>
      <c r="U374" s="36">
        <f>SUMIFS(СВЦЭМ!$K$34:$K$777,СВЦЭМ!$A$34:$A$777,$A374,СВЦЭМ!$B$33:$B$776,U$354)+'СЕТ СН'!$F$16</f>
        <v>0</v>
      </c>
      <c r="V374" s="36">
        <f>SUMIFS(СВЦЭМ!$K$34:$K$777,СВЦЭМ!$A$34:$A$777,$A374,СВЦЭМ!$B$33:$B$776,V$354)+'СЕТ СН'!$F$16</f>
        <v>0</v>
      </c>
      <c r="W374" s="36">
        <f>SUMIFS(СВЦЭМ!$K$34:$K$777,СВЦЭМ!$A$34:$A$777,$A374,СВЦЭМ!$B$33:$B$776,W$354)+'СЕТ СН'!$F$16</f>
        <v>0</v>
      </c>
      <c r="X374" s="36">
        <f>SUMIFS(СВЦЭМ!$K$34:$K$777,СВЦЭМ!$A$34:$A$777,$A374,СВЦЭМ!$B$33:$B$776,X$354)+'СЕТ СН'!$F$16</f>
        <v>0</v>
      </c>
      <c r="Y374" s="36">
        <f>SUMIFS(СВЦЭМ!$K$34:$K$777,СВЦЭМ!$A$34:$A$777,$A374,СВЦЭМ!$B$33:$B$776,Y$354)+'СЕТ СН'!$F$16</f>
        <v>0</v>
      </c>
    </row>
    <row r="375" spans="1:25" ht="15.75" hidden="1" x14ac:dyDescent="0.2">
      <c r="A375" s="35">
        <f t="shared" si="10"/>
        <v>43882</v>
      </c>
      <c r="B375" s="36">
        <f>SUMIFS(СВЦЭМ!$K$34:$K$777,СВЦЭМ!$A$34:$A$777,$A375,СВЦЭМ!$B$33:$B$776,B$354)+'СЕТ СН'!$F$16</f>
        <v>0</v>
      </c>
      <c r="C375" s="36">
        <f>SUMIFS(СВЦЭМ!$K$34:$K$777,СВЦЭМ!$A$34:$A$777,$A375,СВЦЭМ!$B$33:$B$776,C$354)+'СЕТ СН'!$F$16</f>
        <v>0</v>
      </c>
      <c r="D375" s="36">
        <f>SUMIFS(СВЦЭМ!$K$34:$K$777,СВЦЭМ!$A$34:$A$777,$A375,СВЦЭМ!$B$33:$B$776,D$354)+'СЕТ СН'!$F$16</f>
        <v>0</v>
      </c>
      <c r="E375" s="36">
        <f>SUMIFS(СВЦЭМ!$K$34:$K$777,СВЦЭМ!$A$34:$A$777,$A375,СВЦЭМ!$B$33:$B$776,E$354)+'СЕТ СН'!$F$16</f>
        <v>0</v>
      </c>
      <c r="F375" s="36">
        <f>SUMIFS(СВЦЭМ!$K$34:$K$777,СВЦЭМ!$A$34:$A$777,$A375,СВЦЭМ!$B$33:$B$776,F$354)+'СЕТ СН'!$F$16</f>
        <v>0</v>
      </c>
      <c r="G375" s="36">
        <f>SUMIFS(СВЦЭМ!$K$34:$K$777,СВЦЭМ!$A$34:$A$777,$A375,СВЦЭМ!$B$33:$B$776,G$354)+'СЕТ СН'!$F$16</f>
        <v>0</v>
      </c>
      <c r="H375" s="36">
        <f>SUMIFS(СВЦЭМ!$K$34:$K$777,СВЦЭМ!$A$34:$A$777,$A375,СВЦЭМ!$B$33:$B$776,H$354)+'СЕТ СН'!$F$16</f>
        <v>0</v>
      </c>
      <c r="I375" s="36">
        <f>SUMIFS(СВЦЭМ!$K$34:$K$777,СВЦЭМ!$A$34:$A$777,$A375,СВЦЭМ!$B$33:$B$776,I$354)+'СЕТ СН'!$F$16</f>
        <v>0</v>
      </c>
      <c r="J375" s="36">
        <f>SUMIFS(СВЦЭМ!$K$34:$K$777,СВЦЭМ!$A$34:$A$777,$A375,СВЦЭМ!$B$33:$B$776,J$354)+'СЕТ СН'!$F$16</f>
        <v>0</v>
      </c>
      <c r="K375" s="36">
        <f>SUMIFS(СВЦЭМ!$K$34:$K$777,СВЦЭМ!$A$34:$A$777,$A375,СВЦЭМ!$B$33:$B$776,K$354)+'СЕТ СН'!$F$16</f>
        <v>0</v>
      </c>
      <c r="L375" s="36">
        <f>SUMIFS(СВЦЭМ!$K$34:$K$777,СВЦЭМ!$A$34:$A$777,$A375,СВЦЭМ!$B$33:$B$776,L$354)+'СЕТ СН'!$F$16</f>
        <v>0</v>
      </c>
      <c r="M375" s="36">
        <f>SUMIFS(СВЦЭМ!$K$34:$K$777,СВЦЭМ!$A$34:$A$777,$A375,СВЦЭМ!$B$33:$B$776,M$354)+'СЕТ СН'!$F$16</f>
        <v>0</v>
      </c>
      <c r="N375" s="36">
        <f>SUMIFS(СВЦЭМ!$K$34:$K$777,СВЦЭМ!$A$34:$A$777,$A375,СВЦЭМ!$B$33:$B$776,N$354)+'СЕТ СН'!$F$16</f>
        <v>0</v>
      </c>
      <c r="O375" s="36">
        <f>SUMIFS(СВЦЭМ!$K$34:$K$777,СВЦЭМ!$A$34:$A$777,$A375,СВЦЭМ!$B$33:$B$776,O$354)+'СЕТ СН'!$F$16</f>
        <v>0</v>
      </c>
      <c r="P375" s="36">
        <f>SUMIFS(СВЦЭМ!$K$34:$K$777,СВЦЭМ!$A$34:$A$777,$A375,СВЦЭМ!$B$33:$B$776,P$354)+'СЕТ СН'!$F$16</f>
        <v>0</v>
      </c>
      <c r="Q375" s="36">
        <f>SUMIFS(СВЦЭМ!$K$34:$K$777,СВЦЭМ!$A$34:$A$777,$A375,СВЦЭМ!$B$33:$B$776,Q$354)+'СЕТ СН'!$F$16</f>
        <v>0</v>
      </c>
      <c r="R375" s="36">
        <f>SUMIFS(СВЦЭМ!$K$34:$K$777,СВЦЭМ!$A$34:$A$777,$A375,СВЦЭМ!$B$33:$B$776,R$354)+'СЕТ СН'!$F$16</f>
        <v>0</v>
      </c>
      <c r="S375" s="36">
        <f>SUMIFS(СВЦЭМ!$K$34:$K$777,СВЦЭМ!$A$34:$A$777,$A375,СВЦЭМ!$B$33:$B$776,S$354)+'СЕТ СН'!$F$16</f>
        <v>0</v>
      </c>
      <c r="T375" s="36">
        <f>SUMIFS(СВЦЭМ!$K$34:$K$777,СВЦЭМ!$A$34:$A$777,$A375,СВЦЭМ!$B$33:$B$776,T$354)+'СЕТ СН'!$F$16</f>
        <v>0</v>
      </c>
      <c r="U375" s="36">
        <f>SUMIFS(СВЦЭМ!$K$34:$K$777,СВЦЭМ!$A$34:$A$777,$A375,СВЦЭМ!$B$33:$B$776,U$354)+'СЕТ СН'!$F$16</f>
        <v>0</v>
      </c>
      <c r="V375" s="36">
        <f>SUMIFS(СВЦЭМ!$K$34:$K$777,СВЦЭМ!$A$34:$A$777,$A375,СВЦЭМ!$B$33:$B$776,V$354)+'СЕТ СН'!$F$16</f>
        <v>0</v>
      </c>
      <c r="W375" s="36">
        <f>SUMIFS(СВЦЭМ!$K$34:$K$777,СВЦЭМ!$A$34:$A$777,$A375,СВЦЭМ!$B$33:$B$776,W$354)+'СЕТ СН'!$F$16</f>
        <v>0</v>
      </c>
      <c r="X375" s="36">
        <f>SUMIFS(СВЦЭМ!$K$34:$K$777,СВЦЭМ!$A$34:$A$777,$A375,СВЦЭМ!$B$33:$B$776,X$354)+'СЕТ СН'!$F$16</f>
        <v>0</v>
      </c>
      <c r="Y375" s="36">
        <f>SUMIFS(СВЦЭМ!$K$34:$K$777,СВЦЭМ!$A$34:$A$777,$A375,СВЦЭМ!$B$33:$B$776,Y$354)+'СЕТ СН'!$F$16</f>
        <v>0</v>
      </c>
    </row>
    <row r="376" spans="1:25" ht="15.75" hidden="1" x14ac:dyDescent="0.2">
      <c r="A376" s="35">
        <f t="shared" si="10"/>
        <v>43883</v>
      </c>
      <c r="B376" s="36">
        <f>SUMIFS(СВЦЭМ!$K$34:$K$777,СВЦЭМ!$A$34:$A$777,$A376,СВЦЭМ!$B$33:$B$776,B$354)+'СЕТ СН'!$F$16</f>
        <v>0</v>
      </c>
      <c r="C376" s="36">
        <f>SUMIFS(СВЦЭМ!$K$34:$K$777,СВЦЭМ!$A$34:$A$777,$A376,СВЦЭМ!$B$33:$B$776,C$354)+'СЕТ СН'!$F$16</f>
        <v>0</v>
      </c>
      <c r="D376" s="36">
        <f>SUMIFS(СВЦЭМ!$K$34:$K$777,СВЦЭМ!$A$34:$A$777,$A376,СВЦЭМ!$B$33:$B$776,D$354)+'СЕТ СН'!$F$16</f>
        <v>0</v>
      </c>
      <c r="E376" s="36">
        <f>SUMIFS(СВЦЭМ!$K$34:$K$777,СВЦЭМ!$A$34:$A$777,$A376,СВЦЭМ!$B$33:$B$776,E$354)+'СЕТ СН'!$F$16</f>
        <v>0</v>
      </c>
      <c r="F376" s="36">
        <f>SUMIFS(СВЦЭМ!$K$34:$K$777,СВЦЭМ!$A$34:$A$777,$A376,СВЦЭМ!$B$33:$B$776,F$354)+'СЕТ СН'!$F$16</f>
        <v>0</v>
      </c>
      <c r="G376" s="36">
        <f>SUMIFS(СВЦЭМ!$K$34:$K$777,СВЦЭМ!$A$34:$A$777,$A376,СВЦЭМ!$B$33:$B$776,G$354)+'СЕТ СН'!$F$16</f>
        <v>0</v>
      </c>
      <c r="H376" s="36">
        <f>SUMIFS(СВЦЭМ!$K$34:$K$777,СВЦЭМ!$A$34:$A$777,$A376,СВЦЭМ!$B$33:$B$776,H$354)+'СЕТ СН'!$F$16</f>
        <v>0</v>
      </c>
      <c r="I376" s="36">
        <f>SUMIFS(СВЦЭМ!$K$34:$K$777,СВЦЭМ!$A$34:$A$777,$A376,СВЦЭМ!$B$33:$B$776,I$354)+'СЕТ СН'!$F$16</f>
        <v>0</v>
      </c>
      <c r="J376" s="36">
        <f>SUMIFS(СВЦЭМ!$K$34:$K$777,СВЦЭМ!$A$34:$A$777,$A376,СВЦЭМ!$B$33:$B$776,J$354)+'СЕТ СН'!$F$16</f>
        <v>0</v>
      </c>
      <c r="K376" s="36">
        <f>SUMIFS(СВЦЭМ!$K$34:$K$777,СВЦЭМ!$A$34:$A$777,$A376,СВЦЭМ!$B$33:$B$776,K$354)+'СЕТ СН'!$F$16</f>
        <v>0</v>
      </c>
      <c r="L376" s="36">
        <f>SUMIFS(СВЦЭМ!$K$34:$K$777,СВЦЭМ!$A$34:$A$777,$A376,СВЦЭМ!$B$33:$B$776,L$354)+'СЕТ СН'!$F$16</f>
        <v>0</v>
      </c>
      <c r="M376" s="36">
        <f>SUMIFS(СВЦЭМ!$K$34:$K$777,СВЦЭМ!$A$34:$A$777,$A376,СВЦЭМ!$B$33:$B$776,M$354)+'СЕТ СН'!$F$16</f>
        <v>0</v>
      </c>
      <c r="N376" s="36">
        <f>SUMIFS(СВЦЭМ!$K$34:$K$777,СВЦЭМ!$A$34:$A$777,$A376,СВЦЭМ!$B$33:$B$776,N$354)+'СЕТ СН'!$F$16</f>
        <v>0</v>
      </c>
      <c r="O376" s="36">
        <f>SUMIFS(СВЦЭМ!$K$34:$K$777,СВЦЭМ!$A$34:$A$777,$A376,СВЦЭМ!$B$33:$B$776,O$354)+'СЕТ СН'!$F$16</f>
        <v>0</v>
      </c>
      <c r="P376" s="36">
        <f>SUMIFS(СВЦЭМ!$K$34:$K$777,СВЦЭМ!$A$34:$A$777,$A376,СВЦЭМ!$B$33:$B$776,P$354)+'СЕТ СН'!$F$16</f>
        <v>0</v>
      </c>
      <c r="Q376" s="36">
        <f>SUMIFS(СВЦЭМ!$K$34:$K$777,СВЦЭМ!$A$34:$A$777,$A376,СВЦЭМ!$B$33:$B$776,Q$354)+'СЕТ СН'!$F$16</f>
        <v>0</v>
      </c>
      <c r="R376" s="36">
        <f>SUMIFS(СВЦЭМ!$K$34:$K$777,СВЦЭМ!$A$34:$A$777,$A376,СВЦЭМ!$B$33:$B$776,R$354)+'СЕТ СН'!$F$16</f>
        <v>0</v>
      </c>
      <c r="S376" s="36">
        <f>SUMIFS(СВЦЭМ!$K$34:$K$777,СВЦЭМ!$A$34:$A$777,$A376,СВЦЭМ!$B$33:$B$776,S$354)+'СЕТ СН'!$F$16</f>
        <v>0</v>
      </c>
      <c r="T376" s="36">
        <f>SUMIFS(СВЦЭМ!$K$34:$K$777,СВЦЭМ!$A$34:$A$777,$A376,СВЦЭМ!$B$33:$B$776,T$354)+'СЕТ СН'!$F$16</f>
        <v>0</v>
      </c>
      <c r="U376" s="36">
        <f>SUMIFS(СВЦЭМ!$K$34:$K$777,СВЦЭМ!$A$34:$A$777,$A376,СВЦЭМ!$B$33:$B$776,U$354)+'СЕТ СН'!$F$16</f>
        <v>0</v>
      </c>
      <c r="V376" s="36">
        <f>SUMIFS(СВЦЭМ!$K$34:$K$777,СВЦЭМ!$A$34:$A$777,$A376,СВЦЭМ!$B$33:$B$776,V$354)+'СЕТ СН'!$F$16</f>
        <v>0</v>
      </c>
      <c r="W376" s="36">
        <f>SUMIFS(СВЦЭМ!$K$34:$K$777,СВЦЭМ!$A$34:$A$777,$A376,СВЦЭМ!$B$33:$B$776,W$354)+'СЕТ СН'!$F$16</f>
        <v>0</v>
      </c>
      <c r="X376" s="36">
        <f>SUMIFS(СВЦЭМ!$K$34:$K$777,СВЦЭМ!$A$34:$A$777,$A376,СВЦЭМ!$B$33:$B$776,X$354)+'СЕТ СН'!$F$16</f>
        <v>0</v>
      </c>
      <c r="Y376" s="36">
        <f>SUMIFS(СВЦЭМ!$K$34:$K$777,СВЦЭМ!$A$34:$A$777,$A376,СВЦЭМ!$B$33:$B$776,Y$354)+'СЕТ СН'!$F$16</f>
        <v>0</v>
      </c>
    </row>
    <row r="377" spans="1:25" ht="15.75" hidden="1" x14ac:dyDescent="0.2">
      <c r="A377" s="35">
        <f t="shared" si="10"/>
        <v>43884</v>
      </c>
      <c r="B377" s="36">
        <f>SUMIFS(СВЦЭМ!$K$34:$K$777,СВЦЭМ!$A$34:$A$777,$A377,СВЦЭМ!$B$33:$B$776,B$354)+'СЕТ СН'!$F$16</f>
        <v>0</v>
      </c>
      <c r="C377" s="36">
        <f>SUMIFS(СВЦЭМ!$K$34:$K$777,СВЦЭМ!$A$34:$A$777,$A377,СВЦЭМ!$B$33:$B$776,C$354)+'СЕТ СН'!$F$16</f>
        <v>0</v>
      </c>
      <c r="D377" s="36">
        <f>SUMIFS(СВЦЭМ!$K$34:$K$777,СВЦЭМ!$A$34:$A$777,$A377,СВЦЭМ!$B$33:$B$776,D$354)+'СЕТ СН'!$F$16</f>
        <v>0</v>
      </c>
      <c r="E377" s="36">
        <f>SUMIFS(СВЦЭМ!$K$34:$K$777,СВЦЭМ!$A$34:$A$777,$A377,СВЦЭМ!$B$33:$B$776,E$354)+'СЕТ СН'!$F$16</f>
        <v>0</v>
      </c>
      <c r="F377" s="36">
        <f>SUMIFS(СВЦЭМ!$K$34:$K$777,СВЦЭМ!$A$34:$A$777,$A377,СВЦЭМ!$B$33:$B$776,F$354)+'СЕТ СН'!$F$16</f>
        <v>0</v>
      </c>
      <c r="G377" s="36">
        <f>SUMIFS(СВЦЭМ!$K$34:$K$777,СВЦЭМ!$A$34:$A$777,$A377,СВЦЭМ!$B$33:$B$776,G$354)+'СЕТ СН'!$F$16</f>
        <v>0</v>
      </c>
      <c r="H377" s="36">
        <f>SUMIFS(СВЦЭМ!$K$34:$K$777,СВЦЭМ!$A$34:$A$777,$A377,СВЦЭМ!$B$33:$B$776,H$354)+'СЕТ СН'!$F$16</f>
        <v>0</v>
      </c>
      <c r="I377" s="36">
        <f>SUMIFS(СВЦЭМ!$K$34:$K$777,СВЦЭМ!$A$34:$A$777,$A377,СВЦЭМ!$B$33:$B$776,I$354)+'СЕТ СН'!$F$16</f>
        <v>0</v>
      </c>
      <c r="J377" s="36">
        <f>SUMIFS(СВЦЭМ!$K$34:$K$777,СВЦЭМ!$A$34:$A$777,$A377,СВЦЭМ!$B$33:$B$776,J$354)+'СЕТ СН'!$F$16</f>
        <v>0</v>
      </c>
      <c r="K377" s="36">
        <f>SUMIFS(СВЦЭМ!$K$34:$K$777,СВЦЭМ!$A$34:$A$777,$A377,СВЦЭМ!$B$33:$B$776,K$354)+'СЕТ СН'!$F$16</f>
        <v>0</v>
      </c>
      <c r="L377" s="36">
        <f>SUMIFS(СВЦЭМ!$K$34:$K$777,СВЦЭМ!$A$34:$A$777,$A377,СВЦЭМ!$B$33:$B$776,L$354)+'СЕТ СН'!$F$16</f>
        <v>0</v>
      </c>
      <c r="M377" s="36">
        <f>SUMIFS(СВЦЭМ!$K$34:$K$777,СВЦЭМ!$A$34:$A$777,$A377,СВЦЭМ!$B$33:$B$776,M$354)+'СЕТ СН'!$F$16</f>
        <v>0</v>
      </c>
      <c r="N377" s="36">
        <f>SUMIFS(СВЦЭМ!$K$34:$K$777,СВЦЭМ!$A$34:$A$777,$A377,СВЦЭМ!$B$33:$B$776,N$354)+'СЕТ СН'!$F$16</f>
        <v>0</v>
      </c>
      <c r="O377" s="36">
        <f>SUMIFS(СВЦЭМ!$K$34:$K$777,СВЦЭМ!$A$34:$A$777,$A377,СВЦЭМ!$B$33:$B$776,O$354)+'СЕТ СН'!$F$16</f>
        <v>0</v>
      </c>
      <c r="P377" s="36">
        <f>SUMIFS(СВЦЭМ!$K$34:$K$777,СВЦЭМ!$A$34:$A$777,$A377,СВЦЭМ!$B$33:$B$776,P$354)+'СЕТ СН'!$F$16</f>
        <v>0</v>
      </c>
      <c r="Q377" s="36">
        <f>SUMIFS(СВЦЭМ!$K$34:$K$777,СВЦЭМ!$A$34:$A$777,$A377,СВЦЭМ!$B$33:$B$776,Q$354)+'СЕТ СН'!$F$16</f>
        <v>0</v>
      </c>
      <c r="R377" s="36">
        <f>SUMIFS(СВЦЭМ!$K$34:$K$777,СВЦЭМ!$A$34:$A$777,$A377,СВЦЭМ!$B$33:$B$776,R$354)+'СЕТ СН'!$F$16</f>
        <v>0</v>
      </c>
      <c r="S377" s="36">
        <f>SUMIFS(СВЦЭМ!$K$34:$K$777,СВЦЭМ!$A$34:$A$777,$A377,СВЦЭМ!$B$33:$B$776,S$354)+'СЕТ СН'!$F$16</f>
        <v>0</v>
      </c>
      <c r="T377" s="36">
        <f>SUMIFS(СВЦЭМ!$K$34:$K$777,СВЦЭМ!$A$34:$A$777,$A377,СВЦЭМ!$B$33:$B$776,T$354)+'СЕТ СН'!$F$16</f>
        <v>0</v>
      </c>
      <c r="U377" s="36">
        <f>SUMIFS(СВЦЭМ!$K$34:$K$777,СВЦЭМ!$A$34:$A$777,$A377,СВЦЭМ!$B$33:$B$776,U$354)+'СЕТ СН'!$F$16</f>
        <v>0</v>
      </c>
      <c r="V377" s="36">
        <f>SUMIFS(СВЦЭМ!$K$34:$K$777,СВЦЭМ!$A$34:$A$777,$A377,СВЦЭМ!$B$33:$B$776,V$354)+'СЕТ СН'!$F$16</f>
        <v>0</v>
      </c>
      <c r="W377" s="36">
        <f>SUMIFS(СВЦЭМ!$K$34:$K$777,СВЦЭМ!$A$34:$A$777,$A377,СВЦЭМ!$B$33:$B$776,W$354)+'СЕТ СН'!$F$16</f>
        <v>0</v>
      </c>
      <c r="X377" s="36">
        <f>SUMIFS(СВЦЭМ!$K$34:$K$777,СВЦЭМ!$A$34:$A$777,$A377,СВЦЭМ!$B$33:$B$776,X$354)+'СЕТ СН'!$F$16</f>
        <v>0</v>
      </c>
      <c r="Y377" s="36">
        <f>SUMIFS(СВЦЭМ!$K$34:$K$777,СВЦЭМ!$A$34:$A$777,$A377,СВЦЭМ!$B$33:$B$776,Y$354)+'СЕТ СН'!$F$16</f>
        <v>0</v>
      </c>
    </row>
    <row r="378" spans="1:25" ht="15.75" hidden="1" x14ac:dyDescent="0.2">
      <c r="A378" s="35">
        <f t="shared" si="10"/>
        <v>43885</v>
      </c>
      <c r="B378" s="36">
        <f>SUMIFS(СВЦЭМ!$K$34:$K$777,СВЦЭМ!$A$34:$A$777,$A378,СВЦЭМ!$B$33:$B$776,B$354)+'СЕТ СН'!$F$16</f>
        <v>0</v>
      </c>
      <c r="C378" s="36">
        <f>SUMIFS(СВЦЭМ!$K$34:$K$777,СВЦЭМ!$A$34:$A$777,$A378,СВЦЭМ!$B$33:$B$776,C$354)+'СЕТ СН'!$F$16</f>
        <v>0</v>
      </c>
      <c r="D378" s="36">
        <f>SUMIFS(СВЦЭМ!$K$34:$K$777,СВЦЭМ!$A$34:$A$777,$A378,СВЦЭМ!$B$33:$B$776,D$354)+'СЕТ СН'!$F$16</f>
        <v>0</v>
      </c>
      <c r="E378" s="36">
        <f>SUMIFS(СВЦЭМ!$K$34:$K$777,СВЦЭМ!$A$34:$A$777,$A378,СВЦЭМ!$B$33:$B$776,E$354)+'СЕТ СН'!$F$16</f>
        <v>0</v>
      </c>
      <c r="F378" s="36">
        <f>SUMIFS(СВЦЭМ!$K$34:$K$777,СВЦЭМ!$A$34:$A$777,$A378,СВЦЭМ!$B$33:$B$776,F$354)+'СЕТ СН'!$F$16</f>
        <v>0</v>
      </c>
      <c r="G378" s="36">
        <f>SUMIFS(СВЦЭМ!$K$34:$K$777,СВЦЭМ!$A$34:$A$777,$A378,СВЦЭМ!$B$33:$B$776,G$354)+'СЕТ СН'!$F$16</f>
        <v>0</v>
      </c>
      <c r="H378" s="36">
        <f>SUMIFS(СВЦЭМ!$K$34:$K$777,СВЦЭМ!$A$34:$A$777,$A378,СВЦЭМ!$B$33:$B$776,H$354)+'СЕТ СН'!$F$16</f>
        <v>0</v>
      </c>
      <c r="I378" s="36">
        <f>SUMIFS(СВЦЭМ!$K$34:$K$777,СВЦЭМ!$A$34:$A$777,$A378,СВЦЭМ!$B$33:$B$776,I$354)+'СЕТ СН'!$F$16</f>
        <v>0</v>
      </c>
      <c r="J378" s="36">
        <f>SUMIFS(СВЦЭМ!$K$34:$K$777,СВЦЭМ!$A$34:$A$777,$A378,СВЦЭМ!$B$33:$B$776,J$354)+'СЕТ СН'!$F$16</f>
        <v>0</v>
      </c>
      <c r="K378" s="36">
        <f>SUMIFS(СВЦЭМ!$K$34:$K$777,СВЦЭМ!$A$34:$A$777,$A378,СВЦЭМ!$B$33:$B$776,K$354)+'СЕТ СН'!$F$16</f>
        <v>0</v>
      </c>
      <c r="L378" s="36">
        <f>SUMIFS(СВЦЭМ!$K$34:$K$777,СВЦЭМ!$A$34:$A$777,$A378,СВЦЭМ!$B$33:$B$776,L$354)+'СЕТ СН'!$F$16</f>
        <v>0</v>
      </c>
      <c r="M378" s="36">
        <f>SUMIFS(СВЦЭМ!$K$34:$K$777,СВЦЭМ!$A$34:$A$777,$A378,СВЦЭМ!$B$33:$B$776,M$354)+'СЕТ СН'!$F$16</f>
        <v>0</v>
      </c>
      <c r="N378" s="36">
        <f>SUMIFS(СВЦЭМ!$K$34:$K$777,СВЦЭМ!$A$34:$A$777,$A378,СВЦЭМ!$B$33:$B$776,N$354)+'СЕТ СН'!$F$16</f>
        <v>0</v>
      </c>
      <c r="O378" s="36">
        <f>SUMIFS(СВЦЭМ!$K$34:$K$777,СВЦЭМ!$A$34:$A$777,$A378,СВЦЭМ!$B$33:$B$776,O$354)+'СЕТ СН'!$F$16</f>
        <v>0</v>
      </c>
      <c r="P378" s="36">
        <f>SUMIFS(СВЦЭМ!$K$34:$K$777,СВЦЭМ!$A$34:$A$777,$A378,СВЦЭМ!$B$33:$B$776,P$354)+'СЕТ СН'!$F$16</f>
        <v>0</v>
      </c>
      <c r="Q378" s="36">
        <f>SUMIFS(СВЦЭМ!$K$34:$K$777,СВЦЭМ!$A$34:$A$777,$A378,СВЦЭМ!$B$33:$B$776,Q$354)+'СЕТ СН'!$F$16</f>
        <v>0</v>
      </c>
      <c r="R378" s="36">
        <f>SUMIFS(СВЦЭМ!$K$34:$K$777,СВЦЭМ!$A$34:$A$777,$A378,СВЦЭМ!$B$33:$B$776,R$354)+'СЕТ СН'!$F$16</f>
        <v>0</v>
      </c>
      <c r="S378" s="36">
        <f>SUMIFS(СВЦЭМ!$K$34:$K$777,СВЦЭМ!$A$34:$A$777,$A378,СВЦЭМ!$B$33:$B$776,S$354)+'СЕТ СН'!$F$16</f>
        <v>0</v>
      </c>
      <c r="T378" s="36">
        <f>SUMIFS(СВЦЭМ!$K$34:$K$777,СВЦЭМ!$A$34:$A$777,$A378,СВЦЭМ!$B$33:$B$776,T$354)+'СЕТ СН'!$F$16</f>
        <v>0</v>
      </c>
      <c r="U378" s="36">
        <f>SUMIFS(СВЦЭМ!$K$34:$K$777,СВЦЭМ!$A$34:$A$777,$A378,СВЦЭМ!$B$33:$B$776,U$354)+'СЕТ СН'!$F$16</f>
        <v>0</v>
      </c>
      <c r="V378" s="36">
        <f>SUMIFS(СВЦЭМ!$K$34:$K$777,СВЦЭМ!$A$34:$A$777,$A378,СВЦЭМ!$B$33:$B$776,V$354)+'СЕТ СН'!$F$16</f>
        <v>0</v>
      </c>
      <c r="W378" s="36">
        <f>SUMIFS(СВЦЭМ!$K$34:$K$777,СВЦЭМ!$A$34:$A$777,$A378,СВЦЭМ!$B$33:$B$776,W$354)+'СЕТ СН'!$F$16</f>
        <v>0</v>
      </c>
      <c r="X378" s="36">
        <f>SUMIFS(СВЦЭМ!$K$34:$K$777,СВЦЭМ!$A$34:$A$777,$A378,СВЦЭМ!$B$33:$B$776,X$354)+'СЕТ СН'!$F$16</f>
        <v>0</v>
      </c>
      <c r="Y378" s="36">
        <f>SUMIFS(СВЦЭМ!$K$34:$K$777,СВЦЭМ!$A$34:$A$777,$A378,СВЦЭМ!$B$33:$B$776,Y$354)+'СЕТ СН'!$F$16</f>
        <v>0</v>
      </c>
    </row>
    <row r="379" spans="1:25" ht="15.75" hidden="1" x14ac:dyDescent="0.2">
      <c r="A379" s="35">
        <f t="shared" si="10"/>
        <v>43886</v>
      </c>
      <c r="B379" s="36">
        <f>SUMIFS(СВЦЭМ!$K$34:$K$777,СВЦЭМ!$A$34:$A$777,$A379,СВЦЭМ!$B$33:$B$776,B$354)+'СЕТ СН'!$F$16</f>
        <v>0</v>
      </c>
      <c r="C379" s="36">
        <f>SUMIFS(СВЦЭМ!$K$34:$K$777,СВЦЭМ!$A$34:$A$777,$A379,СВЦЭМ!$B$33:$B$776,C$354)+'СЕТ СН'!$F$16</f>
        <v>0</v>
      </c>
      <c r="D379" s="36">
        <f>SUMIFS(СВЦЭМ!$K$34:$K$777,СВЦЭМ!$A$34:$A$777,$A379,СВЦЭМ!$B$33:$B$776,D$354)+'СЕТ СН'!$F$16</f>
        <v>0</v>
      </c>
      <c r="E379" s="36">
        <f>SUMIFS(СВЦЭМ!$K$34:$K$777,СВЦЭМ!$A$34:$A$777,$A379,СВЦЭМ!$B$33:$B$776,E$354)+'СЕТ СН'!$F$16</f>
        <v>0</v>
      </c>
      <c r="F379" s="36">
        <f>SUMIFS(СВЦЭМ!$K$34:$K$777,СВЦЭМ!$A$34:$A$777,$A379,СВЦЭМ!$B$33:$B$776,F$354)+'СЕТ СН'!$F$16</f>
        <v>0</v>
      </c>
      <c r="G379" s="36">
        <f>SUMIFS(СВЦЭМ!$K$34:$K$777,СВЦЭМ!$A$34:$A$777,$A379,СВЦЭМ!$B$33:$B$776,G$354)+'СЕТ СН'!$F$16</f>
        <v>0</v>
      </c>
      <c r="H379" s="36">
        <f>SUMIFS(СВЦЭМ!$K$34:$K$777,СВЦЭМ!$A$34:$A$777,$A379,СВЦЭМ!$B$33:$B$776,H$354)+'СЕТ СН'!$F$16</f>
        <v>0</v>
      </c>
      <c r="I379" s="36">
        <f>SUMIFS(СВЦЭМ!$K$34:$K$777,СВЦЭМ!$A$34:$A$777,$A379,СВЦЭМ!$B$33:$B$776,I$354)+'СЕТ СН'!$F$16</f>
        <v>0</v>
      </c>
      <c r="J379" s="36">
        <f>SUMIFS(СВЦЭМ!$K$34:$K$777,СВЦЭМ!$A$34:$A$777,$A379,СВЦЭМ!$B$33:$B$776,J$354)+'СЕТ СН'!$F$16</f>
        <v>0</v>
      </c>
      <c r="K379" s="36">
        <f>SUMIFS(СВЦЭМ!$K$34:$K$777,СВЦЭМ!$A$34:$A$777,$A379,СВЦЭМ!$B$33:$B$776,K$354)+'СЕТ СН'!$F$16</f>
        <v>0</v>
      </c>
      <c r="L379" s="36">
        <f>SUMIFS(СВЦЭМ!$K$34:$K$777,СВЦЭМ!$A$34:$A$777,$A379,СВЦЭМ!$B$33:$B$776,L$354)+'СЕТ СН'!$F$16</f>
        <v>0</v>
      </c>
      <c r="M379" s="36">
        <f>SUMIFS(СВЦЭМ!$K$34:$K$777,СВЦЭМ!$A$34:$A$777,$A379,СВЦЭМ!$B$33:$B$776,M$354)+'СЕТ СН'!$F$16</f>
        <v>0</v>
      </c>
      <c r="N379" s="36">
        <f>SUMIFS(СВЦЭМ!$K$34:$K$777,СВЦЭМ!$A$34:$A$777,$A379,СВЦЭМ!$B$33:$B$776,N$354)+'СЕТ СН'!$F$16</f>
        <v>0</v>
      </c>
      <c r="O379" s="36">
        <f>SUMIFS(СВЦЭМ!$K$34:$K$777,СВЦЭМ!$A$34:$A$777,$A379,СВЦЭМ!$B$33:$B$776,O$354)+'СЕТ СН'!$F$16</f>
        <v>0</v>
      </c>
      <c r="P379" s="36">
        <f>SUMIFS(СВЦЭМ!$K$34:$K$777,СВЦЭМ!$A$34:$A$777,$A379,СВЦЭМ!$B$33:$B$776,P$354)+'СЕТ СН'!$F$16</f>
        <v>0</v>
      </c>
      <c r="Q379" s="36">
        <f>SUMIFS(СВЦЭМ!$K$34:$K$777,СВЦЭМ!$A$34:$A$777,$A379,СВЦЭМ!$B$33:$B$776,Q$354)+'СЕТ СН'!$F$16</f>
        <v>0</v>
      </c>
      <c r="R379" s="36">
        <f>SUMIFS(СВЦЭМ!$K$34:$K$777,СВЦЭМ!$A$34:$A$777,$A379,СВЦЭМ!$B$33:$B$776,R$354)+'СЕТ СН'!$F$16</f>
        <v>0</v>
      </c>
      <c r="S379" s="36">
        <f>SUMIFS(СВЦЭМ!$K$34:$K$777,СВЦЭМ!$A$34:$A$777,$A379,СВЦЭМ!$B$33:$B$776,S$354)+'СЕТ СН'!$F$16</f>
        <v>0</v>
      </c>
      <c r="T379" s="36">
        <f>SUMIFS(СВЦЭМ!$K$34:$K$777,СВЦЭМ!$A$34:$A$777,$A379,СВЦЭМ!$B$33:$B$776,T$354)+'СЕТ СН'!$F$16</f>
        <v>0</v>
      </c>
      <c r="U379" s="36">
        <f>SUMIFS(СВЦЭМ!$K$34:$K$777,СВЦЭМ!$A$34:$A$777,$A379,СВЦЭМ!$B$33:$B$776,U$354)+'СЕТ СН'!$F$16</f>
        <v>0</v>
      </c>
      <c r="V379" s="36">
        <f>SUMIFS(СВЦЭМ!$K$34:$K$777,СВЦЭМ!$A$34:$A$777,$A379,СВЦЭМ!$B$33:$B$776,V$354)+'СЕТ СН'!$F$16</f>
        <v>0</v>
      </c>
      <c r="W379" s="36">
        <f>SUMIFS(СВЦЭМ!$K$34:$K$777,СВЦЭМ!$A$34:$A$777,$A379,СВЦЭМ!$B$33:$B$776,W$354)+'СЕТ СН'!$F$16</f>
        <v>0</v>
      </c>
      <c r="X379" s="36">
        <f>SUMIFS(СВЦЭМ!$K$34:$K$777,СВЦЭМ!$A$34:$A$777,$A379,СВЦЭМ!$B$33:$B$776,X$354)+'СЕТ СН'!$F$16</f>
        <v>0</v>
      </c>
      <c r="Y379" s="36">
        <f>SUMIFS(СВЦЭМ!$K$34:$K$777,СВЦЭМ!$A$34:$A$777,$A379,СВЦЭМ!$B$33:$B$776,Y$354)+'СЕТ СН'!$F$16</f>
        <v>0</v>
      </c>
    </row>
    <row r="380" spans="1:25" ht="15.75" hidden="1" x14ac:dyDescent="0.2">
      <c r="A380" s="35">
        <f t="shared" si="10"/>
        <v>43887</v>
      </c>
      <c r="B380" s="36">
        <f>SUMIFS(СВЦЭМ!$K$34:$K$777,СВЦЭМ!$A$34:$A$777,$A380,СВЦЭМ!$B$33:$B$776,B$354)+'СЕТ СН'!$F$16</f>
        <v>0</v>
      </c>
      <c r="C380" s="36">
        <f>SUMIFS(СВЦЭМ!$K$34:$K$777,СВЦЭМ!$A$34:$A$777,$A380,СВЦЭМ!$B$33:$B$776,C$354)+'СЕТ СН'!$F$16</f>
        <v>0</v>
      </c>
      <c r="D380" s="36">
        <f>SUMIFS(СВЦЭМ!$K$34:$K$777,СВЦЭМ!$A$34:$A$777,$A380,СВЦЭМ!$B$33:$B$776,D$354)+'СЕТ СН'!$F$16</f>
        <v>0</v>
      </c>
      <c r="E380" s="36">
        <f>SUMIFS(СВЦЭМ!$K$34:$K$777,СВЦЭМ!$A$34:$A$777,$A380,СВЦЭМ!$B$33:$B$776,E$354)+'СЕТ СН'!$F$16</f>
        <v>0</v>
      </c>
      <c r="F380" s="36">
        <f>SUMIFS(СВЦЭМ!$K$34:$K$777,СВЦЭМ!$A$34:$A$777,$A380,СВЦЭМ!$B$33:$B$776,F$354)+'СЕТ СН'!$F$16</f>
        <v>0</v>
      </c>
      <c r="G380" s="36">
        <f>SUMIFS(СВЦЭМ!$K$34:$K$777,СВЦЭМ!$A$34:$A$777,$A380,СВЦЭМ!$B$33:$B$776,G$354)+'СЕТ СН'!$F$16</f>
        <v>0</v>
      </c>
      <c r="H380" s="36">
        <f>SUMIFS(СВЦЭМ!$K$34:$K$777,СВЦЭМ!$A$34:$A$777,$A380,СВЦЭМ!$B$33:$B$776,H$354)+'СЕТ СН'!$F$16</f>
        <v>0</v>
      </c>
      <c r="I380" s="36">
        <f>SUMIFS(СВЦЭМ!$K$34:$K$777,СВЦЭМ!$A$34:$A$777,$A380,СВЦЭМ!$B$33:$B$776,I$354)+'СЕТ СН'!$F$16</f>
        <v>0</v>
      </c>
      <c r="J380" s="36">
        <f>SUMIFS(СВЦЭМ!$K$34:$K$777,СВЦЭМ!$A$34:$A$777,$A380,СВЦЭМ!$B$33:$B$776,J$354)+'СЕТ СН'!$F$16</f>
        <v>0</v>
      </c>
      <c r="K380" s="36">
        <f>SUMIFS(СВЦЭМ!$K$34:$K$777,СВЦЭМ!$A$34:$A$777,$A380,СВЦЭМ!$B$33:$B$776,K$354)+'СЕТ СН'!$F$16</f>
        <v>0</v>
      </c>
      <c r="L380" s="36">
        <f>SUMIFS(СВЦЭМ!$K$34:$K$777,СВЦЭМ!$A$34:$A$777,$A380,СВЦЭМ!$B$33:$B$776,L$354)+'СЕТ СН'!$F$16</f>
        <v>0</v>
      </c>
      <c r="M380" s="36">
        <f>SUMIFS(СВЦЭМ!$K$34:$K$777,СВЦЭМ!$A$34:$A$777,$A380,СВЦЭМ!$B$33:$B$776,M$354)+'СЕТ СН'!$F$16</f>
        <v>0</v>
      </c>
      <c r="N380" s="36">
        <f>SUMIFS(СВЦЭМ!$K$34:$K$777,СВЦЭМ!$A$34:$A$777,$A380,СВЦЭМ!$B$33:$B$776,N$354)+'СЕТ СН'!$F$16</f>
        <v>0</v>
      </c>
      <c r="O380" s="36">
        <f>SUMIFS(СВЦЭМ!$K$34:$K$777,СВЦЭМ!$A$34:$A$777,$A380,СВЦЭМ!$B$33:$B$776,O$354)+'СЕТ СН'!$F$16</f>
        <v>0</v>
      </c>
      <c r="P380" s="36">
        <f>SUMIFS(СВЦЭМ!$K$34:$K$777,СВЦЭМ!$A$34:$A$777,$A380,СВЦЭМ!$B$33:$B$776,P$354)+'СЕТ СН'!$F$16</f>
        <v>0</v>
      </c>
      <c r="Q380" s="36">
        <f>SUMIFS(СВЦЭМ!$K$34:$K$777,СВЦЭМ!$A$34:$A$777,$A380,СВЦЭМ!$B$33:$B$776,Q$354)+'СЕТ СН'!$F$16</f>
        <v>0</v>
      </c>
      <c r="R380" s="36">
        <f>SUMIFS(СВЦЭМ!$K$34:$K$777,СВЦЭМ!$A$34:$A$777,$A380,СВЦЭМ!$B$33:$B$776,R$354)+'СЕТ СН'!$F$16</f>
        <v>0</v>
      </c>
      <c r="S380" s="36">
        <f>SUMIFS(СВЦЭМ!$K$34:$K$777,СВЦЭМ!$A$34:$A$777,$A380,СВЦЭМ!$B$33:$B$776,S$354)+'СЕТ СН'!$F$16</f>
        <v>0</v>
      </c>
      <c r="T380" s="36">
        <f>SUMIFS(СВЦЭМ!$K$34:$K$777,СВЦЭМ!$A$34:$A$777,$A380,СВЦЭМ!$B$33:$B$776,T$354)+'СЕТ СН'!$F$16</f>
        <v>0</v>
      </c>
      <c r="U380" s="36">
        <f>SUMIFS(СВЦЭМ!$K$34:$K$777,СВЦЭМ!$A$34:$A$777,$A380,СВЦЭМ!$B$33:$B$776,U$354)+'СЕТ СН'!$F$16</f>
        <v>0</v>
      </c>
      <c r="V380" s="36">
        <f>SUMIFS(СВЦЭМ!$K$34:$K$777,СВЦЭМ!$A$34:$A$777,$A380,СВЦЭМ!$B$33:$B$776,V$354)+'СЕТ СН'!$F$16</f>
        <v>0</v>
      </c>
      <c r="W380" s="36">
        <f>SUMIFS(СВЦЭМ!$K$34:$K$777,СВЦЭМ!$A$34:$A$777,$A380,СВЦЭМ!$B$33:$B$776,W$354)+'СЕТ СН'!$F$16</f>
        <v>0</v>
      </c>
      <c r="X380" s="36">
        <f>SUMIFS(СВЦЭМ!$K$34:$K$777,СВЦЭМ!$A$34:$A$777,$A380,СВЦЭМ!$B$33:$B$776,X$354)+'СЕТ СН'!$F$16</f>
        <v>0</v>
      </c>
      <c r="Y380" s="36">
        <f>SUMIFS(СВЦЭМ!$K$34:$K$777,СВЦЭМ!$A$34:$A$777,$A380,СВЦЭМ!$B$33:$B$776,Y$354)+'СЕТ СН'!$F$16</f>
        <v>0</v>
      </c>
    </row>
    <row r="381" spans="1:25" ht="15.75" hidden="1" x14ac:dyDescent="0.2">
      <c r="A381" s="35">
        <f t="shared" si="10"/>
        <v>43888</v>
      </c>
      <c r="B381" s="36">
        <f>SUMIFS(СВЦЭМ!$K$34:$K$777,СВЦЭМ!$A$34:$A$777,$A381,СВЦЭМ!$B$33:$B$776,B$354)+'СЕТ СН'!$F$16</f>
        <v>0</v>
      </c>
      <c r="C381" s="36">
        <f>SUMIFS(СВЦЭМ!$K$34:$K$777,СВЦЭМ!$A$34:$A$777,$A381,СВЦЭМ!$B$33:$B$776,C$354)+'СЕТ СН'!$F$16</f>
        <v>0</v>
      </c>
      <c r="D381" s="36">
        <f>SUMIFS(СВЦЭМ!$K$34:$K$777,СВЦЭМ!$A$34:$A$777,$A381,СВЦЭМ!$B$33:$B$776,D$354)+'СЕТ СН'!$F$16</f>
        <v>0</v>
      </c>
      <c r="E381" s="36">
        <f>SUMIFS(СВЦЭМ!$K$34:$K$777,СВЦЭМ!$A$34:$A$777,$A381,СВЦЭМ!$B$33:$B$776,E$354)+'СЕТ СН'!$F$16</f>
        <v>0</v>
      </c>
      <c r="F381" s="36">
        <f>SUMIFS(СВЦЭМ!$K$34:$K$777,СВЦЭМ!$A$34:$A$777,$A381,СВЦЭМ!$B$33:$B$776,F$354)+'СЕТ СН'!$F$16</f>
        <v>0</v>
      </c>
      <c r="G381" s="36">
        <f>SUMIFS(СВЦЭМ!$K$34:$K$777,СВЦЭМ!$A$34:$A$777,$A381,СВЦЭМ!$B$33:$B$776,G$354)+'СЕТ СН'!$F$16</f>
        <v>0</v>
      </c>
      <c r="H381" s="36">
        <f>SUMIFS(СВЦЭМ!$K$34:$K$777,СВЦЭМ!$A$34:$A$777,$A381,СВЦЭМ!$B$33:$B$776,H$354)+'СЕТ СН'!$F$16</f>
        <v>0</v>
      </c>
      <c r="I381" s="36">
        <f>SUMIFS(СВЦЭМ!$K$34:$K$777,СВЦЭМ!$A$34:$A$777,$A381,СВЦЭМ!$B$33:$B$776,I$354)+'СЕТ СН'!$F$16</f>
        <v>0</v>
      </c>
      <c r="J381" s="36">
        <f>SUMIFS(СВЦЭМ!$K$34:$K$777,СВЦЭМ!$A$34:$A$777,$A381,СВЦЭМ!$B$33:$B$776,J$354)+'СЕТ СН'!$F$16</f>
        <v>0</v>
      </c>
      <c r="K381" s="36">
        <f>SUMIFS(СВЦЭМ!$K$34:$K$777,СВЦЭМ!$A$34:$A$777,$A381,СВЦЭМ!$B$33:$B$776,K$354)+'СЕТ СН'!$F$16</f>
        <v>0</v>
      </c>
      <c r="L381" s="36">
        <f>SUMIFS(СВЦЭМ!$K$34:$K$777,СВЦЭМ!$A$34:$A$777,$A381,СВЦЭМ!$B$33:$B$776,L$354)+'СЕТ СН'!$F$16</f>
        <v>0</v>
      </c>
      <c r="M381" s="36">
        <f>SUMIFS(СВЦЭМ!$K$34:$K$777,СВЦЭМ!$A$34:$A$777,$A381,СВЦЭМ!$B$33:$B$776,M$354)+'СЕТ СН'!$F$16</f>
        <v>0</v>
      </c>
      <c r="N381" s="36">
        <f>SUMIFS(СВЦЭМ!$K$34:$K$777,СВЦЭМ!$A$34:$A$777,$A381,СВЦЭМ!$B$33:$B$776,N$354)+'СЕТ СН'!$F$16</f>
        <v>0</v>
      </c>
      <c r="O381" s="36">
        <f>SUMIFS(СВЦЭМ!$K$34:$K$777,СВЦЭМ!$A$34:$A$777,$A381,СВЦЭМ!$B$33:$B$776,O$354)+'СЕТ СН'!$F$16</f>
        <v>0</v>
      </c>
      <c r="P381" s="36">
        <f>SUMIFS(СВЦЭМ!$K$34:$K$777,СВЦЭМ!$A$34:$A$777,$A381,СВЦЭМ!$B$33:$B$776,P$354)+'СЕТ СН'!$F$16</f>
        <v>0</v>
      </c>
      <c r="Q381" s="36">
        <f>SUMIFS(СВЦЭМ!$K$34:$K$777,СВЦЭМ!$A$34:$A$777,$A381,СВЦЭМ!$B$33:$B$776,Q$354)+'СЕТ СН'!$F$16</f>
        <v>0</v>
      </c>
      <c r="R381" s="36">
        <f>SUMIFS(СВЦЭМ!$K$34:$K$777,СВЦЭМ!$A$34:$A$777,$A381,СВЦЭМ!$B$33:$B$776,R$354)+'СЕТ СН'!$F$16</f>
        <v>0</v>
      </c>
      <c r="S381" s="36">
        <f>SUMIFS(СВЦЭМ!$K$34:$K$777,СВЦЭМ!$A$34:$A$777,$A381,СВЦЭМ!$B$33:$B$776,S$354)+'СЕТ СН'!$F$16</f>
        <v>0</v>
      </c>
      <c r="T381" s="36">
        <f>SUMIFS(СВЦЭМ!$K$34:$K$777,СВЦЭМ!$A$34:$A$777,$A381,СВЦЭМ!$B$33:$B$776,T$354)+'СЕТ СН'!$F$16</f>
        <v>0</v>
      </c>
      <c r="U381" s="36">
        <f>SUMIFS(СВЦЭМ!$K$34:$K$777,СВЦЭМ!$A$34:$A$777,$A381,СВЦЭМ!$B$33:$B$776,U$354)+'СЕТ СН'!$F$16</f>
        <v>0</v>
      </c>
      <c r="V381" s="36">
        <f>SUMIFS(СВЦЭМ!$K$34:$K$777,СВЦЭМ!$A$34:$A$777,$A381,СВЦЭМ!$B$33:$B$776,V$354)+'СЕТ СН'!$F$16</f>
        <v>0</v>
      </c>
      <c r="W381" s="36">
        <f>SUMIFS(СВЦЭМ!$K$34:$K$777,СВЦЭМ!$A$34:$A$777,$A381,СВЦЭМ!$B$33:$B$776,W$354)+'СЕТ СН'!$F$16</f>
        <v>0</v>
      </c>
      <c r="X381" s="36">
        <f>SUMIFS(СВЦЭМ!$K$34:$K$777,СВЦЭМ!$A$34:$A$777,$A381,СВЦЭМ!$B$33:$B$776,X$354)+'СЕТ СН'!$F$16</f>
        <v>0</v>
      </c>
      <c r="Y381" s="36">
        <f>SUMIFS(СВЦЭМ!$K$34:$K$777,СВЦЭМ!$A$34:$A$777,$A381,СВЦЭМ!$B$33:$B$776,Y$354)+'СЕТ СН'!$F$16</f>
        <v>0</v>
      </c>
    </row>
    <row r="382" spans="1:25" ht="15.75" hidden="1" x14ac:dyDescent="0.2">
      <c r="A382" s="35">
        <f t="shared" si="10"/>
        <v>43889</v>
      </c>
      <c r="B382" s="36">
        <f>SUMIFS(СВЦЭМ!$K$34:$K$777,СВЦЭМ!$A$34:$A$777,$A382,СВЦЭМ!$B$33:$B$776,B$354)+'СЕТ СН'!$F$16</f>
        <v>0</v>
      </c>
      <c r="C382" s="36">
        <f>SUMIFS(СВЦЭМ!$K$34:$K$777,СВЦЭМ!$A$34:$A$777,$A382,СВЦЭМ!$B$33:$B$776,C$354)+'СЕТ СН'!$F$16</f>
        <v>0</v>
      </c>
      <c r="D382" s="36">
        <f>SUMIFS(СВЦЭМ!$K$34:$K$777,СВЦЭМ!$A$34:$A$777,$A382,СВЦЭМ!$B$33:$B$776,D$354)+'СЕТ СН'!$F$16</f>
        <v>0</v>
      </c>
      <c r="E382" s="36">
        <f>SUMIFS(СВЦЭМ!$K$34:$K$777,СВЦЭМ!$A$34:$A$777,$A382,СВЦЭМ!$B$33:$B$776,E$354)+'СЕТ СН'!$F$16</f>
        <v>0</v>
      </c>
      <c r="F382" s="36">
        <f>SUMIFS(СВЦЭМ!$K$34:$K$777,СВЦЭМ!$A$34:$A$777,$A382,СВЦЭМ!$B$33:$B$776,F$354)+'СЕТ СН'!$F$16</f>
        <v>0</v>
      </c>
      <c r="G382" s="36">
        <f>SUMIFS(СВЦЭМ!$K$34:$K$777,СВЦЭМ!$A$34:$A$777,$A382,СВЦЭМ!$B$33:$B$776,G$354)+'СЕТ СН'!$F$16</f>
        <v>0</v>
      </c>
      <c r="H382" s="36">
        <f>SUMIFS(СВЦЭМ!$K$34:$K$777,СВЦЭМ!$A$34:$A$777,$A382,СВЦЭМ!$B$33:$B$776,H$354)+'СЕТ СН'!$F$16</f>
        <v>0</v>
      </c>
      <c r="I382" s="36">
        <f>SUMIFS(СВЦЭМ!$K$34:$K$777,СВЦЭМ!$A$34:$A$777,$A382,СВЦЭМ!$B$33:$B$776,I$354)+'СЕТ СН'!$F$16</f>
        <v>0</v>
      </c>
      <c r="J382" s="36">
        <f>SUMIFS(СВЦЭМ!$K$34:$K$777,СВЦЭМ!$A$34:$A$777,$A382,СВЦЭМ!$B$33:$B$776,J$354)+'СЕТ СН'!$F$16</f>
        <v>0</v>
      </c>
      <c r="K382" s="36">
        <f>SUMIFS(СВЦЭМ!$K$34:$K$777,СВЦЭМ!$A$34:$A$777,$A382,СВЦЭМ!$B$33:$B$776,K$354)+'СЕТ СН'!$F$16</f>
        <v>0</v>
      </c>
      <c r="L382" s="36">
        <f>SUMIFS(СВЦЭМ!$K$34:$K$777,СВЦЭМ!$A$34:$A$777,$A382,СВЦЭМ!$B$33:$B$776,L$354)+'СЕТ СН'!$F$16</f>
        <v>0</v>
      </c>
      <c r="M382" s="36">
        <f>SUMIFS(СВЦЭМ!$K$34:$K$777,СВЦЭМ!$A$34:$A$777,$A382,СВЦЭМ!$B$33:$B$776,M$354)+'СЕТ СН'!$F$16</f>
        <v>0</v>
      </c>
      <c r="N382" s="36">
        <f>SUMIFS(СВЦЭМ!$K$34:$K$777,СВЦЭМ!$A$34:$A$777,$A382,СВЦЭМ!$B$33:$B$776,N$354)+'СЕТ СН'!$F$16</f>
        <v>0</v>
      </c>
      <c r="O382" s="36">
        <f>SUMIFS(СВЦЭМ!$K$34:$K$777,СВЦЭМ!$A$34:$A$777,$A382,СВЦЭМ!$B$33:$B$776,O$354)+'СЕТ СН'!$F$16</f>
        <v>0</v>
      </c>
      <c r="P382" s="36">
        <f>SUMIFS(СВЦЭМ!$K$34:$K$777,СВЦЭМ!$A$34:$A$777,$A382,СВЦЭМ!$B$33:$B$776,P$354)+'СЕТ СН'!$F$16</f>
        <v>0</v>
      </c>
      <c r="Q382" s="36">
        <f>SUMIFS(СВЦЭМ!$K$34:$K$777,СВЦЭМ!$A$34:$A$777,$A382,СВЦЭМ!$B$33:$B$776,Q$354)+'СЕТ СН'!$F$16</f>
        <v>0</v>
      </c>
      <c r="R382" s="36">
        <f>SUMIFS(СВЦЭМ!$K$34:$K$777,СВЦЭМ!$A$34:$A$777,$A382,СВЦЭМ!$B$33:$B$776,R$354)+'СЕТ СН'!$F$16</f>
        <v>0</v>
      </c>
      <c r="S382" s="36">
        <f>SUMIFS(СВЦЭМ!$K$34:$K$777,СВЦЭМ!$A$34:$A$777,$A382,СВЦЭМ!$B$33:$B$776,S$354)+'СЕТ СН'!$F$16</f>
        <v>0</v>
      </c>
      <c r="T382" s="36">
        <f>SUMIFS(СВЦЭМ!$K$34:$K$777,СВЦЭМ!$A$34:$A$777,$A382,СВЦЭМ!$B$33:$B$776,T$354)+'СЕТ СН'!$F$16</f>
        <v>0</v>
      </c>
      <c r="U382" s="36">
        <f>SUMIFS(СВЦЭМ!$K$34:$K$777,СВЦЭМ!$A$34:$A$777,$A382,СВЦЭМ!$B$33:$B$776,U$354)+'СЕТ СН'!$F$16</f>
        <v>0</v>
      </c>
      <c r="V382" s="36">
        <f>SUMIFS(СВЦЭМ!$K$34:$K$777,СВЦЭМ!$A$34:$A$777,$A382,СВЦЭМ!$B$33:$B$776,V$354)+'СЕТ СН'!$F$16</f>
        <v>0</v>
      </c>
      <c r="W382" s="36">
        <f>SUMIFS(СВЦЭМ!$K$34:$K$777,СВЦЭМ!$A$34:$A$777,$A382,СВЦЭМ!$B$33:$B$776,W$354)+'СЕТ СН'!$F$16</f>
        <v>0</v>
      </c>
      <c r="X382" s="36">
        <f>SUMIFS(СВЦЭМ!$K$34:$K$777,СВЦЭМ!$A$34:$A$777,$A382,СВЦЭМ!$B$33:$B$776,X$354)+'СЕТ СН'!$F$16</f>
        <v>0</v>
      </c>
      <c r="Y382" s="36">
        <f>SUMIFS(СВЦЭМ!$K$34:$K$777,СВЦЭМ!$A$34:$A$777,$A382,СВЦЭМ!$B$33:$B$776,Y$354)+'СЕТ СН'!$F$16</f>
        <v>0</v>
      </c>
    </row>
    <row r="383" spans="1:25" ht="15.75" hidden="1" x14ac:dyDescent="0.2">
      <c r="A383" s="35">
        <f t="shared" si="10"/>
        <v>43890</v>
      </c>
      <c r="B383" s="36">
        <f>SUMIFS(СВЦЭМ!$K$34:$K$777,СВЦЭМ!$A$34:$A$777,$A383,СВЦЭМ!$B$33:$B$776,B$354)+'СЕТ СН'!$F$16</f>
        <v>0</v>
      </c>
      <c r="C383" s="36">
        <f>SUMIFS(СВЦЭМ!$K$34:$K$777,СВЦЭМ!$A$34:$A$777,$A383,СВЦЭМ!$B$33:$B$776,C$354)+'СЕТ СН'!$F$16</f>
        <v>0</v>
      </c>
      <c r="D383" s="36">
        <f>SUMIFS(СВЦЭМ!$K$34:$K$777,СВЦЭМ!$A$34:$A$777,$A383,СВЦЭМ!$B$33:$B$776,D$354)+'СЕТ СН'!$F$16</f>
        <v>0</v>
      </c>
      <c r="E383" s="36">
        <f>SUMIFS(СВЦЭМ!$K$34:$K$777,СВЦЭМ!$A$34:$A$777,$A383,СВЦЭМ!$B$33:$B$776,E$354)+'СЕТ СН'!$F$16</f>
        <v>0</v>
      </c>
      <c r="F383" s="36">
        <f>SUMIFS(СВЦЭМ!$K$34:$K$777,СВЦЭМ!$A$34:$A$777,$A383,СВЦЭМ!$B$33:$B$776,F$354)+'СЕТ СН'!$F$16</f>
        <v>0</v>
      </c>
      <c r="G383" s="36">
        <f>SUMIFS(СВЦЭМ!$K$34:$K$777,СВЦЭМ!$A$34:$A$777,$A383,СВЦЭМ!$B$33:$B$776,G$354)+'СЕТ СН'!$F$16</f>
        <v>0</v>
      </c>
      <c r="H383" s="36">
        <f>SUMIFS(СВЦЭМ!$K$34:$K$777,СВЦЭМ!$A$34:$A$777,$A383,СВЦЭМ!$B$33:$B$776,H$354)+'СЕТ СН'!$F$16</f>
        <v>0</v>
      </c>
      <c r="I383" s="36">
        <f>SUMIFS(СВЦЭМ!$K$34:$K$777,СВЦЭМ!$A$34:$A$777,$A383,СВЦЭМ!$B$33:$B$776,I$354)+'СЕТ СН'!$F$16</f>
        <v>0</v>
      </c>
      <c r="J383" s="36">
        <f>SUMIFS(СВЦЭМ!$K$34:$K$777,СВЦЭМ!$A$34:$A$777,$A383,СВЦЭМ!$B$33:$B$776,J$354)+'СЕТ СН'!$F$16</f>
        <v>0</v>
      </c>
      <c r="K383" s="36">
        <f>SUMIFS(СВЦЭМ!$K$34:$K$777,СВЦЭМ!$A$34:$A$777,$A383,СВЦЭМ!$B$33:$B$776,K$354)+'СЕТ СН'!$F$16</f>
        <v>0</v>
      </c>
      <c r="L383" s="36">
        <f>SUMIFS(СВЦЭМ!$K$34:$K$777,СВЦЭМ!$A$34:$A$777,$A383,СВЦЭМ!$B$33:$B$776,L$354)+'СЕТ СН'!$F$16</f>
        <v>0</v>
      </c>
      <c r="M383" s="36">
        <f>SUMIFS(СВЦЭМ!$K$34:$K$777,СВЦЭМ!$A$34:$A$777,$A383,СВЦЭМ!$B$33:$B$776,M$354)+'СЕТ СН'!$F$16</f>
        <v>0</v>
      </c>
      <c r="N383" s="36">
        <f>SUMIFS(СВЦЭМ!$K$34:$K$777,СВЦЭМ!$A$34:$A$777,$A383,СВЦЭМ!$B$33:$B$776,N$354)+'СЕТ СН'!$F$16</f>
        <v>0</v>
      </c>
      <c r="O383" s="36">
        <f>SUMIFS(СВЦЭМ!$K$34:$K$777,СВЦЭМ!$A$34:$A$777,$A383,СВЦЭМ!$B$33:$B$776,O$354)+'СЕТ СН'!$F$16</f>
        <v>0</v>
      </c>
      <c r="P383" s="36">
        <f>SUMIFS(СВЦЭМ!$K$34:$K$777,СВЦЭМ!$A$34:$A$777,$A383,СВЦЭМ!$B$33:$B$776,P$354)+'СЕТ СН'!$F$16</f>
        <v>0</v>
      </c>
      <c r="Q383" s="36">
        <f>SUMIFS(СВЦЭМ!$K$34:$K$777,СВЦЭМ!$A$34:$A$777,$A383,СВЦЭМ!$B$33:$B$776,Q$354)+'СЕТ СН'!$F$16</f>
        <v>0</v>
      </c>
      <c r="R383" s="36">
        <f>SUMIFS(СВЦЭМ!$K$34:$K$777,СВЦЭМ!$A$34:$A$777,$A383,СВЦЭМ!$B$33:$B$776,R$354)+'СЕТ СН'!$F$16</f>
        <v>0</v>
      </c>
      <c r="S383" s="36">
        <f>SUMIFS(СВЦЭМ!$K$34:$K$777,СВЦЭМ!$A$34:$A$777,$A383,СВЦЭМ!$B$33:$B$776,S$354)+'СЕТ СН'!$F$16</f>
        <v>0</v>
      </c>
      <c r="T383" s="36">
        <f>SUMIFS(СВЦЭМ!$K$34:$K$777,СВЦЭМ!$A$34:$A$777,$A383,СВЦЭМ!$B$33:$B$776,T$354)+'СЕТ СН'!$F$16</f>
        <v>0</v>
      </c>
      <c r="U383" s="36">
        <f>SUMIFS(СВЦЭМ!$K$34:$K$777,СВЦЭМ!$A$34:$A$777,$A383,СВЦЭМ!$B$33:$B$776,U$354)+'СЕТ СН'!$F$16</f>
        <v>0</v>
      </c>
      <c r="V383" s="36">
        <f>SUMIFS(СВЦЭМ!$K$34:$K$777,СВЦЭМ!$A$34:$A$777,$A383,СВЦЭМ!$B$33:$B$776,V$354)+'СЕТ СН'!$F$16</f>
        <v>0</v>
      </c>
      <c r="W383" s="36">
        <f>SUMIFS(СВЦЭМ!$K$34:$K$777,СВЦЭМ!$A$34:$A$777,$A383,СВЦЭМ!$B$33:$B$776,W$354)+'СЕТ СН'!$F$16</f>
        <v>0</v>
      </c>
      <c r="X383" s="36">
        <f>SUMIFS(СВЦЭМ!$K$34:$K$777,СВЦЭМ!$A$34:$A$777,$A383,СВЦЭМ!$B$33:$B$776,X$354)+'СЕТ СН'!$F$16</f>
        <v>0</v>
      </c>
      <c r="Y383" s="36">
        <f>SUMIFS(СВЦЭМ!$K$34:$K$777,СВЦЭМ!$A$34:$A$777,$A383,СВЦЭМ!$B$33:$B$776,Y$354)+'СЕТ СН'!$F$16</f>
        <v>0</v>
      </c>
    </row>
    <row r="384" spans="1:25" ht="15.75" hidden="1" x14ac:dyDescent="0.2">
      <c r="A384" s="35">
        <f t="shared" si="10"/>
        <v>43891</v>
      </c>
      <c r="B384" s="36">
        <f>SUMIFS(СВЦЭМ!$K$34:$K$777,СВЦЭМ!$A$34:$A$777,$A384,СВЦЭМ!$B$33:$B$776,B$354)+'СЕТ СН'!$F$16</f>
        <v>0</v>
      </c>
      <c r="C384" s="36">
        <f>SUMIFS(СВЦЭМ!$K$34:$K$777,СВЦЭМ!$A$34:$A$777,$A384,СВЦЭМ!$B$33:$B$776,C$354)+'СЕТ СН'!$F$16</f>
        <v>0</v>
      </c>
      <c r="D384" s="36">
        <f>SUMIFS(СВЦЭМ!$K$34:$K$777,СВЦЭМ!$A$34:$A$777,$A384,СВЦЭМ!$B$33:$B$776,D$354)+'СЕТ СН'!$F$16</f>
        <v>0</v>
      </c>
      <c r="E384" s="36">
        <f>SUMIFS(СВЦЭМ!$K$34:$K$777,СВЦЭМ!$A$34:$A$777,$A384,СВЦЭМ!$B$33:$B$776,E$354)+'СЕТ СН'!$F$16</f>
        <v>0</v>
      </c>
      <c r="F384" s="36">
        <f>SUMIFS(СВЦЭМ!$K$34:$K$777,СВЦЭМ!$A$34:$A$777,$A384,СВЦЭМ!$B$33:$B$776,F$354)+'СЕТ СН'!$F$16</f>
        <v>0</v>
      </c>
      <c r="G384" s="36">
        <f>SUMIFS(СВЦЭМ!$K$34:$K$777,СВЦЭМ!$A$34:$A$777,$A384,СВЦЭМ!$B$33:$B$776,G$354)+'СЕТ СН'!$F$16</f>
        <v>0</v>
      </c>
      <c r="H384" s="36">
        <f>SUMIFS(СВЦЭМ!$K$34:$K$777,СВЦЭМ!$A$34:$A$777,$A384,СВЦЭМ!$B$33:$B$776,H$354)+'СЕТ СН'!$F$16</f>
        <v>0</v>
      </c>
      <c r="I384" s="36">
        <f>SUMIFS(СВЦЭМ!$K$34:$K$777,СВЦЭМ!$A$34:$A$777,$A384,СВЦЭМ!$B$33:$B$776,I$354)+'СЕТ СН'!$F$16</f>
        <v>0</v>
      </c>
      <c r="J384" s="36">
        <f>SUMIFS(СВЦЭМ!$K$34:$K$777,СВЦЭМ!$A$34:$A$777,$A384,СВЦЭМ!$B$33:$B$776,J$354)+'СЕТ СН'!$F$16</f>
        <v>0</v>
      </c>
      <c r="K384" s="36">
        <f>SUMIFS(СВЦЭМ!$K$34:$K$777,СВЦЭМ!$A$34:$A$777,$A384,СВЦЭМ!$B$33:$B$776,K$354)+'СЕТ СН'!$F$16</f>
        <v>0</v>
      </c>
      <c r="L384" s="36">
        <f>SUMIFS(СВЦЭМ!$K$34:$K$777,СВЦЭМ!$A$34:$A$777,$A384,СВЦЭМ!$B$33:$B$776,L$354)+'СЕТ СН'!$F$16</f>
        <v>0</v>
      </c>
      <c r="M384" s="36">
        <f>SUMIFS(СВЦЭМ!$K$34:$K$777,СВЦЭМ!$A$34:$A$777,$A384,СВЦЭМ!$B$33:$B$776,M$354)+'СЕТ СН'!$F$16</f>
        <v>0</v>
      </c>
      <c r="N384" s="36">
        <f>SUMIFS(СВЦЭМ!$K$34:$K$777,СВЦЭМ!$A$34:$A$777,$A384,СВЦЭМ!$B$33:$B$776,N$354)+'СЕТ СН'!$F$16</f>
        <v>0</v>
      </c>
      <c r="O384" s="36">
        <f>SUMIFS(СВЦЭМ!$K$34:$K$777,СВЦЭМ!$A$34:$A$777,$A384,СВЦЭМ!$B$33:$B$776,O$354)+'СЕТ СН'!$F$16</f>
        <v>0</v>
      </c>
      <c r="P384" s="36">
        <f>SUMIFS(СВЦЭМ!$K$34:$K$777,СВЦЭМ!$A$34:$A$777,$A384,СВЦЭМ!$B$33:$B$776,P$354)+'СЕТ СН'!$F$16</f>
        <v>0</v>
      </c>
      <c r="Q384" s="36">
        <f>SUMIFS(СВЦЭМ!$K$34:$K$777,СВЦЭМ!$A$34:$A$777,$A384,СВЦЭМ!$B$33:$B$776,Q$354)+'СЕТ СН'!$F$16</f>
        <v>0</v>
      </c>
      <c r="R384" s="36">
        <f>SUMIFS(СВЦЭМ!$K$34:$K$777,СВЦЭМ!$A$34:$A$777,$A384,СВЦЭМ!$B$33:$B$776,R$354)+'СЕТ СН'!$F$16</f>
        <v>0</v>
      </c>
      <c r="S384" s="36">
        <f>SUMIFS(СВЦЭМ!$K$34:$K$777,СВЦЭМ!$A$34:$A$777,$A384,СВЦЭМ!$B$33:$B$776,S$354)+'СЕТ СН'!$F$16</f>
        <v>0</v>
      </c>
      <c r="T384" s="36">
        <f>SUMIFS(СВЦЭМ!$K$34:$K$777,СВЦЭМ!$A$34:$A$777,$A384,СВЦЭМ!$B$33:$B$776,T$354)+'СЕТ СН'!$F$16</f>
        <v>0</v>
      </c>
      <c r="U384" s="36">
        <f>SUMIFS(СВЦЭМ!$K$34:$K$777,СВЦЭМ!$A$34:$A$777,$A384,СВЦЭМ!$B$33:$B$776,U$354)+'СЕТ СН'!$F$16</f>
        <v>0</v>
      </c>
      <c r="V384" s="36">
        <f>SUMIFS(СВЦЭМ!$K$34:$K$777,СВЦЭМ!$A$34:$A$777,$A384,СВЦЭМ!$B$33:$B$776,V$354)+'СЕТ СН'!$F$16</f>
        <v>0</v>
      </c>
      <c r="W384" s="36">
        <f>SUMIFS(СВЦЭМ!$K$34:$K$777,СВЦЭМ!$A$34:$A$777,$A384,СВЦЭМ!$B$33:$B$776,W$354)+'СЕТ СН'!$F$16</f>
        <v>0</v>
      </c>
      <c r="X384" s="36">
        <f>SUMIFS(СВЦЭМ!$K$34:$K$777,СВЦЭМ!$A$34:$A$777,$A384,СВЦЭМ!$B$33:$B$776,X$354)+'СЕТ СН'!$F$16</f>
        <v>0</v>
      </c>
      <c r="Y384" s="36">
        <f>SUMIFS(СВЦЭМ!$K$34:$K$777,СВЦЭМ!$A$34:$A$777,$A384,СВЦЭМ!$B$33:$B$776,Y$354)+'СЕТ СН'!$F$16</f>
        <v>0</v>
      </c>
    </row>
    <row r="385" spans="1:27" ht="15.75" hidden="1" x14ac:dyDescent="0.2">
      <c r="A385" s="35">
        <f t="shared" si="10"/>
        <v>43892</v>
      </c>
      <c r="B385" s="36">
        <f>SUMIFS(СВЦЭМ!$K$34:$K$777,СВЦЭМ!$A$34:$A$777,$A385,СВЦЭМ!$B$33:$B$776,B$354)+'СЕТ СН'!$F$16</f>
        <v>0</v>
      </c>
      <c r="C385" s="36">
        <f>SUMIFS(СВЦЭМ!$K$34:$K$777,СВЦЭМ!$A$34:$A$777,$A385,СВЦЭМ!$B$33:$B$776,C$354)+'СЕТ СН'!$F$16</f>
        <v>0</v>
      </c>
      <c r="D385" s="36">
        <f>SUMIFS(СВЦЭМ!$K$34:$K$777,СВЦЭМ!$A$34:$A$777,$A385,СВЦЭМ!$B$33:$B$776,D$354)+'СЕТ СН'!$F$16</f>
        <v>0</v>
      </c>
      <c r="E385" s="36">
        <f>SUMIFS(СВЦЭМ!$K$34:$K$777,СВЦЭМ!$A$34:$A$777,$A385,СВЦЭМ!$B$33:$B$776,E$354)+'СЕТ СН'!$F$16</f>
        <v>0</v>
      </c>
      <c r="F385" s="36">
        <f>SUMIFS(СВЦЭМ!$K$34:$K$777,СВЦЭМ!$A$34:$A$777,$A385,СВЦЭМ!$B$33:$B$776,F$354)+'СЕТ СН'!$F$16</f>
        <v>0</v>
      </c>
      <c r="G385" s="36">
        <f>SUMIFS(СВЦЭМ!$K$34:$K$777,СВЦЭМ!$A$34:$A$777,$A385,СВЦЭМ!$B$33:$B$776,G$354)+'СЕТ СН'!$F$16</f>
        <v>0</v>
      </c>
      <c r="H385" s="36">
        <f>SUMIFS(СВЦЭМ!$K$34:$K$777,СВЦЭМ!$A$34:$A$777,$A385,СВЦЭМ!$B$33:$B$776,H$354)+'СЕТ СН'!$F$16</f>
        <v>0</v>
      </c>
      <c r="I385" s="36">
        <f>SUMIFS(СВЦЭМ!$K$34:$K$777,СВЦЭМ!$A$34:$A$777,$A385,СВЦЭМ!$B$33:$B$776,I$354)+'СЕТ СН'!$F$16</f>
        <v>0</v>
      </c>
      <c r="J385" s="36">
        <f>SUMIFS(СВЦЭМ!$K$34:$K$777,СВЦЭМ!$A$34:$A$777,$A385,СВЦЭМ!$B$33:$B$776,J$354)+'СЕТ СН'!$F$16</f>
        <v>0</v>
      </c>
      <c r="K385" s="36">
        <f>SUMIFS(СВЦЭМ!$K$34:$K$777,СВЦЭМ!$A$34:$A$777,$A385,СВЦЭМ!$B$33:$B$776,K$354)+'СЕТ СН'!$F$16</f>
        <v>0</v>
      </c>
      <c r="L385" s="36">
        <f>SUMIFS(СВЦЭМ!$K$34:$K$777,СВЦЭМ!$A$34:$A$777,$A385,СВЦЭМ!$B$33:$B$776,L$354)+'СЕТ СН'!$F$16</f>
        <v>0</v>
      </c>
      <c r="M385" s="36">
        <f>SUMIFS(СВЦЭМ!$K$34:$K$777,СВЦЭМ!$A$34:$A$777,$A385,СВЦЭМ!$B$33:$B$776,M$354)+'СЕТ СН'!$F$16</f>
        <v>0</v>
      </c>
      <c r="N385" s="36">
        <f>SUMIFS(СВЦЭМ!$K$34:$K$777,СВЦЭМ!$A$34:$A$777,$A385,СВЦЭМ!$B$33:$B$776,N$354)+'СЕТ СН'!$F$16</f>
        <v>0</v>
      </c>
      <c r="O385" s="36">
        <f>SUMIFS(СВЦЭМ!$K$34:$K$777,СВЦЭМ!$A$34:$A$777,$A385,СВЦЭМ!$B$33:$B$776,O$354)+'СЕТ СН'!$F$16</f>
        <v>0</v>
      </c>
      <c r="P385" s="36">
        <f>SUMIFS(СВЦЭМ!$K$34:$K$777,СВЦЭМ!$A$34:$A$777,$A385,СВЦЭМ!$B$33:$B$776,P$354)+'СЕТ СН'!$F$16</f>
        <v>0</v>
      </c>
      <c r="Q385" s="36">
        <f>SUMIFS(СВЦЭМ!$K$34:$K$777,СВЦЭМ!$A$34:$A$777,$A385,СВЦЭМ!$B$33:$B$776,Q$354)+'СЕТ СН'!$F$16</f>
        <v>0</v>
      </c>
      <c r="R385" s="36">
        <f>SUMIFS(СВЦЭМ!$K$34:$K$777,СВЦЭМ!$A$34:$A$777,$A385,СВЦЭМ!$B$33:$B$776,R$354)+'СЕТ СН'!$F$16</f>
        <v>0</v>
      </c>
      <c r="S385" s="36">
        <f>SUMIFS(СВЦЭМ!$K$34:$K$777,СВЦЭМ!$A$34:$A$777,$A385,СВЦЭМ!$B$33:$B$776,S$354)+'СЕТ СН'!$F$16</f>
        <v>0</v>
      </c>
      <c r="T385" s="36">
        <f>SUMIFS(СВЦЭМ!$K$34:$K$777,СВЦЭМ!$A$34:$A$777,$A385,СВЦЭМ!$B$33:$B$776,T$354)+'СЕТ СН'!$F$16</f>
        <v>0</v>
      </c>
      <c r="U385" s="36">
        <f>SUMIFS(СВЦЭМ!$K$34:$K$777,СВЦЭМ!$A$34:$A$777,$A385,СВЦЭМ!$B$33:$B$776,U$354)+'СЕТ СН'!$F$16</f>
        <v>0</v>
      </c>
      <c r="V385" s="36">
        <f>SUMIFS(СВЦЭМ!$K$34:$K$777,СВЦЭМ!$A$34:$A$777,$A385,СВЦЭМ!$B$33:$B$776,V$354)+'СЕТ СН'!$F$16</f>
        <v>0</v>
      </c>
      <c r="W385" s="36">
        <f>SUMIFS(СВЦЭМ!$K$34:$K$777,СВЦЭМ!$A$34:$A$777,$A385,СВЦЭМ!$B$33:$B$776,W$354)+'СЕТ СН'!$F$16</f>
        <v>0</v>
      </c>
      <c r="X385" s="36">
        <f>SUMIFS(СВЦЭМ!$K$34:$K$777,СВЦЭМ!$A$34:$A$777,$A385,СВЦЭМ!$B$33:$B$776,X$354)+'СЕТ СН'!$F$16</f>
        <v>0</v>
      </c>
      <c r="Y385" s="36">
        <f>SUMIFS(СВЦЭМ!$K$34:$K$777,СВЦЭМ!$A$34:$A$777,$A385,СВЦЭМ!$B$33:$B$776,Y$354)+'СЕТ СН'!$F$16</f>
        <v>0</v>
      </c>
    </row>
    <row r="386" spans="1:27" ht="15.75" hidden="1" x14ac:dyDescent="0.2">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spans="1:27" ht="12.75" hidden="1" customHeight="1" x14ac:dyDescent="0.2">
      <c r="A387" s="127" t="s">
        <v>7</v>
      </c>
      <c r="B387" s="130" t="s">
        <v>121</v>
      </c>
      <c r="C387" s="131"/>
      <c r="D387" s="131"/>
      <c r="E387" s="131"/>
      <c r="F387" s="131"/>
      <c r="G387" s="131"/>
      <c r="H387" s="131"/>
      <c r="I387" s="131"/>
      <c r="J387" s="131"/>
      <c r="K387" s="131"/>
      <c r="L387" s="131"/>
      <c r="M387" s="131"/>
      <c r="N387" s="131"/>
      <c r="O387" s="131"/>
      <c r="P387" s="131"/>
      <c r="Q387" s="131"/>
      <c r="R387" s="131"/>
      <c r="S387" s="131"/>
      <c r="T387" s="131"/>
      <c r="U387" s="131"/>
      <c r="V387" s="131"/>
      <c r="W387" s="131"/>
      <c r="X387" s="131"/>
      <c r="Y387" s="132"/>
    </row>
    <row r="388" spans="1:27" ht="12.75" hidden="1" customHeight="1" x14ac:dyDescent="0.2">
      <c r="A388" s="128"/>
      <c r="B388" s="133"/>
      <c r="C388" s="134"/>
      <c r="D388" s="134"/>
      <c r="E388" s="134"/>
      <c r="F388" s="134"/>
      <c r="G388" s="134"/>
      <c r="H388" s="134"/>
      <c r="I388" s="134"/>
      <c r="J388" s="134"/>
      <c r="K388" s="134"/>
      <c r="L388" s="134"/>
      <c r="M388" s="134"/>
      <c r="N388" s="134"/>
      <c r="O388" s="134"/>
      <c r="P388" s="134"/>
      <c r="Q388" s="134"/>
      <c r="R388" s="134"/>
      <c r="S388" s="134"/>
      <c r="T388" s="134"/>
      <c r="U388" s="134"/>
      <c r="V388" s="134"/>
      <c r="W388" s="134"/>
      <c r="X388" s="134"/>
      <c r="Y388" s="135"/>
    </row>
    <row r="389" spans="1:27" s="46" customFormat="1" ht="12.75" hidden="1" customHeight="1" x14ac:dyDescent="0.2">
      <c r="A389" s="129"/>
      <c r="B389" s="34">
        <v>1</v>
      </c>
      <c r="C389" s="34">
        <v>2</v>
      </c>
      <c r="D389" s="34">
        <v>3</v>
      </c>
      <c r="E389" s="34">
        <v>4</v>
      </c>
      <c r="F389" s="34">
        <v>5</v>
      </c>
      <c r="G389" s="34">
        <v>6</v>
      </c>
      <c r="H389" s="34">
        <v>7</v>
      </c>
      <c r="I389" s="34">
        <v>8</v>
      </c>
      <c r="J389" s="34">
        <v>9</v>
      </c>
      <c r="K389" s="34">
        <v>10</v>
      </c>
      <c r="L389" s="34">
        <v>11</v>
      </c>
      <c r="M389" s="34">
        <v>12</v>
      </c>
      <c r="N389" s="34">
        <v>13</v>
      </c>
      <c r="O389" s="34">
        <v>14</v>
      </c>
      <c r="P389" s="34">
        <v>15</v>
      </c>
      <c r="Q389" s="34">
        <v>16</v>
      </c>
      <c r="R389" s="34">
        <v>17</v>
      </c>
      <c r="S389" s="34">
        <v>18</v>
      </c>
      <c r="T389" s="34">
        <v>19</v>
      </c>
      <c r="U389" s="34">
        <v>20</v>
      </c>
      <c r="V389" s="34">
        <v>21</v>
      </c>
      <c r="W389" s="34">
        <v>22</v>
      </c>
      <c r="X389" s="34">
        <v>23</v>
      </c>
      <c r="Y389" s="34">
        <v>24</v>
      </c>
    </row>
    <row r="390" spans="1:27" ht="15.75" hidden="1" customHeight="1" x14ac:dyDescent="0.2">
      <c r="A390" s="35" t="str">
        <f>A355</f>
        <v>01.02.2020</v>
      </c>
      <c r="B390" s="36">
        <f>SUMIFS(СВЦЭМ!$L$34:$L$777,СВЦЭМ!$A$34:$A$777,$A390,СВЦЭМ!$B$33:$B$776,B$389)+'СЕТ СН'!$F$16</f>
        <v>0</v>
      </c>
      <c r="C390" s="36">
        <f>SUMIFS(СВЦЭМ!$L$34:$L$777,СВЦЭМ!$A$34:$A$777,$A390,СВЦЭМ!$B$33:$B$776,C$389)+'СЕТ СН'!$F$16</f>
        <v>0</v>
      </c>
      <c r="D390" s="36">
        <f>SUMIFS(СВЦЭМ!$L$34:$L$777,СВЦЭМ!$A$34:$A$777,$A390,СВЦЭМ!$B$33:$B$776,D$389)+'СЕТ СН'!$F$16</f>
        <v>0</v>
      </c>
      <c r="E390" s="36">
        <f>SUMIFS(СВЦЭМ!$L$34:$L$777,СВЦЭМ!$A$34:$A$777,$A390,СВЦЭМ!$B$33:$B$776,E$389)+'СЕТ СН'!$F$16</f>
        <v>0</v>
      </c>
      <c r="F390" s="36">
        <f>SUMIFS(СВЦЭМ!$L$34:$L$777,СВЦЭМ!$A$34:$A$777,$A390,СВЦЭМ!$B$33:$B$776,F$389)+'СЕТ СН'!$F$16</f>
        <v>0</v>
      </c>
      <c r="G390" s="36">
        <f>SUMIFS(СВЦЭМ!$L$34:$L$777,СВЦЭМ!$A$34:$A$777,$A390,СВЦЭМ!$B$33:$B$776,G$389)+'СЕТ СН'!$F$16</f>
        <v>0</v>
      </c>
      <c r="H390" s="36">
        <f>SUMIFS(СВЦЭМ!$L$34:$L$777,СВЦЭМ!$A$34:$A$777,$A390,СВЦЭМ!$B$33:$B$776,H$389)+'СЕТ СН'!$F$16</f>
        <v>0</v>
      </c>
      <c r="I390" s="36">
        <f>SUMIFS(СВЦЭМ!$L$34:$L$777,СВЦЭМ!$A$34:$A$777,$A390,СВЦЭМ!$B$33:$B$776,I$389)+'СЕТ СН'!$F$16</f>
        <v>0</v>
      </c>
      <c r="J390" s="36">
        <f>SUMIFS(СВЦЭМ!$L$34:$L$777,СВЦЭМ!$A$34:$A$777,$A390,СВЦЭМ!$B$33:$B$776,J$389)+'СЕТ СН'!$F$16</f>
        <v>0</v>
      </c>
      <c r="K390" s="36">
        <f>SUMIFS(СВЦЭМ!$L$34:$L$777,СВЦЭМ!$A$34:$A$777,$A390,СВЦЭМ!$B$33:$B$776,K$389)+'СЕТ СН'!$F$16</f>
        <v>0</v>
      </c>
      <c r="L390" s="36">
        <f>SUMIFS(СВЦЭМ!$L$34:$L$777,СВЦЭМ!$A$34:$A$777,$A390,СВЦЭМ!$B$33:$B$776,L$389)+'СЕТ СН'!$F$16</f>
        <v>0</v>
      </c>
      <c r="M390" s="36">
        <f>SUMIFS(СВЦЭМ!$L$34:$L$777,СВЦЭМ!$A$34:$A$777,$A390,СВЦЭМ!$B$33:$B$776,M$389)+'СЕТ СН'!$F$16</f>
        <v>0</v>
      </c>
      <c r="N390" s="36">
        <f>SUMIFS(СВЦЭМ!$L$34:$L$777,СВЦЭМ!$A$34:$A$777,$A390,СВЦЭМ!$B$33:$B$776,N$389)+'СЕТ СН'!$F$16</f>
        <v>0</v>
      </c>
      <c r="O390" s="36">
        <f>SUMIFS(СВЦЭМ!$L$34:$L$777,СВЦЭМ!$A$34:$A$777,$A390,СВЦЭМ!$B$33:$B$776,O$389)+'СЕТ СН'!$F$16</f>
        <v>0</v>
      </c>
      <c r="P390" s="36">
        <f>SUMIFS(СВЦЭМ!$L$34:$L$777,СВЦЭМ!$A$34:$A$777,$A390,СВЦЭМ!$B$33:$B$776,P$389)+'СЕТ СН'!$F$16</f>
        <v>0</v>
      </c>
      <c r="Q390" s="36">
        <f>SUMIFS(СВЦЭМ!$L$34:$L$777,СВЦЭМ!$A$34:$A$777,$A390,СВЦЭМ!$B$33:$B$776,Q$389)+'СЕТ СН'!$F$16</f>
        <v>0</v>
      </c>
      <c r="R390" s="36">
        <f>SUMIFS(СВЦЭМ!$L$34:$L$777,СВЦЭМ!$A$34:$A$777,$A390,СВЦЭМ!$B$33:$B$776,R$389)+'СЕТ СН'!$F$16</f>
        <v>0</v>
      </c>
      <c r="S390" s="36">
        <f>SUMIFS(СВЦЭМ!$L$34:$L$777,СВЦЭМ!$A$34:$A$777,$A390,СВЦЭМ!$B$33:$B$776,S$389)+'СЕТ СН'!$F$16</f>
        <v>0</v>
      </c>
      <c r="T390" s="36">
        <f>SUMIFS(СВЦЭМ!$L$34:$L$777,СВЦЭМ!$A$34:$A$777,$A390,СВЦЭМ!$B$33:$B$776,T$389)+'СЕТ СН'!$F$16</f>
        <v>0</v>
      </c>
      <c r="U390" s="36">
        <f>SUMIFS(СВЦЭМ!$L$34:$L$777,СВЦЭМ!$A$34:$A$777,$A390,СВЦЭМ!$B$33:$B$776,U$389)+'СЕТ СН'!$F$16</f>
        <v>0</v>
      </c>
      <c r="V390" s="36">
        <f>SUMIFS(СВЦЭМ!$L$34:$L$777,СВЦЭМ!$A$34:$A$777,$A390,СВЦЭМ!$B$33:$B$776,V$389)+'СЕТ СН'!$F$16</f>
        <v>0</v>
      </c>
      <c r="W390" s="36">
        <f>SUMIFS(СВЦЭМ!$L$34:$L$777,СВЦЭМ!$A$34:$A$777,$A390,СВЦЭМ!$B$33:$B$776,W$389)+'СЕТ СН'!$F$16</f>
        <v>0</v>
      </c>
      <c r="X390" s="36">
        <f>SUMIFS(СВЦЭМ!$L$34:$L$777,СВЦЭМ!$A$34:$A$777,$A390,СВЦЭМ!$B$33:$B$776,X$389)+'СЕТ СН'!$F$16</f>
        <v>0</v>
      </c>
      <c r="Y390" s="36">
        <f>SUMIFS(СВЦЭМ!$L$34:$L$777,СВЦЭМ!$A$34:$A$777,$A390,СВЦЭМ!$B$33:$B$776,Y$389)+'СЕТ СН'!$F$16</f>
        <v>0</v>
      </c>
      <c r="AA390" s="45"/>
    </row>
    <row r="391" spans="1:27" ht="15.75" hidden="1" x14ac:dyDescent="0.2">
      <c r="A391" s="35">
        <f>A390+1</f>
        <v>43863</v>
      </c>
      <c r="B391" s="36">
        <f>SUMIFS(СВЦЭМ!$L$34:$L$777,СВЦЭМ!$A$34:$A$777,$A391,СВЦЭМ!$B$33:$B$776,B$389)+'СЕТ СН'!$F$16</f>
        <v>0</v>
      </c>
      <c r="C391" s="36">
        <f>SUMIFS(СВЦЭМ!$L$34:$L$777,СВЦЭМ!$A$34:$A$777,$A391,СВЦЭМ!$B$33:$B$776,C$389)+'СЕТ СН'!$F$16</f>
        <v>0</v>
      </c>
      <c r="D391" s="36">
        <f>SUMIFS(СВЦЭМ!$L$34:$L$777,СВЦЭМ!$A$34:$A$777,$A391,СВЦЭМ!$B$33:$B$776,D$389)+'СЕТ СН'!$F$16</f>
        <v>0</v>
      </c>
      <c r="E391" s="36">
        <f>SUMIFS(СВЦЭМ!$L$34:$L$777,СВЦЭМ!$A$34:$A$777,$A391,СВЦЭМ!$B$33:$B$776,E$389)+'СЕТ СН'!$F$16</f>
        <v>0</v>
      </c>
      <c r="F391" s="36">
        <f>SUMIFS(СВЦЭМ!$L$34:$L$777,СВЦЭМ!$A$34:$A$777,$A391,СВЦЭМ!$B$33:$B$776,F$389)+'СЕТ СН'!$F$16</f>
        <v>0</v>
      </c>
      <c r="G391" s="36">
        <f>SUMIFS(СВЦЭМ!$L$34:$L$777,СВЦЭМ!$A$34:$A$777,$A391,СВЦЭМ!$B$33:$B$776,G$389)+'СЕТ СН'!$F$16</f>
        <v>0</v>
      </c>
      <c r="H391" s="36">
        <f>SUMIFS(СВЦЭМ!$L$34:$L$777,СВЦЭМ!$A$34:$A$777,$A391,СВЦЭМ!$B$33:$B$776,H$389)+'СЕТ СН'!$F$16</f>
        <v>0</v>
      </c>
      <c r="I391" s="36">
        <f>SUMIFS(СВЦЭМ!$L$34:$L$777,СВЦЭМ!$A$34:$A$777,$A391,СВЦЭМ!$B$33:$B$776,I$389)+'СЕТ СН'!$F$16</f>
        <v>0</v>
      </c>
      <c r="J391" s="36">
        <f>SUMIFS(СВЦЭМ!$L$34:$L$777,СВЦЭМ!$A$34:$A$777,$A391,СВЦЭМ!$B$33:$B$776,J$389)+'СЕТ СН'!$F$16</f>
        <v>0</v>
      </c>
      <c r="K391" s="36">
        <f>SUMIFS(СВЦЭМ!$L$34:$L$777,СВЦЭМ!$A$34:$A$777,$A391,СВЦЭМ!$B$33:$B$776,K$389)+'СЕТ СН'!$F$16</f>
        <v>0</v>
      </c>
      <c r="L391" s="36">
        <f>SUMIFS(СВЦЭМ!$L$34:$L$777,СВЦЭМ!$A$34:$A$777,$A391,СВЦЭМ!$B$33:$B$776,L$389)+'СЕТ СН'!$F$16</f>
        <v>0</v>
      </c>
      <c r="M391" s="36">
        <f>SUMIFS(СВЦЭМ!$L$34:$L$777,СВЦЭМ!$A$34:$A$777,$A391,СВЦЭМ!$B$33:$B$776,M$389)+'СЕТ СН'!$F$16</f>
        <v>0</v>
      </c>
      <c r="N391" s="36">
        <f>SUMIFS(СВЦЭМ!$L$34:$L$777,СВЦЭМ!$A$34:$A$777,$A391,СВЦЭМ!$B$33:$B$776,N$389)+'СЕТ СН'!$F$16</f>
        <v>0</v>
      </c>
      <c r="O391" s="36">
        <f>SUMIFS(СВЦЭМ!$L$34:$L$777,СВЦЭМ!$A$34:$A$777,$A391,СВЦЭМ!$B$33:$B$776,O$389)+'СЕТ СН'!$F$16</f>
        <v>0</v>
      </c>
      <c r="P391" s="36">
        <f>SUMIFS(СВЦЭМ!$L$34:$L$777,СВЦЭМ!$A$34:$A$777,$A391,СВЦЭМ!$B$33:$B$776,P$389)+'СЕТ СН'!$F$16</f>
        <v>0</v>
      </c>
      <c r="Q391" s="36">
        <f>SUMIFS(СВЦЭМ!$L$34:$L$777,СВЦЭМ!$A$34:$A$777,$A391,СВЦЭМ!$B$33:$B$776,Q$389)+'СЕТ СН'!$F$16</f>
        <v>0</v>
      </c>
      <c r="R391" s="36">
        <f>SUMIFS(СВЦЭМ!$L$34:$L$777,СВЦЭМ!$A$34:$A$777,$A391,СВЦЭМ!$B$33:$B$776,R$389)+'СЕТ СН'!$F$16</f>
        <v>0</v>
      </c>
      <c r="S391" s="36">
        <f>SUMIFS(СВЦЭМ!$L$34:$L$777,СВЦЭМ!$A$34:$A$777,$A391,СВЦЭМ!$B$33:$B$776,S$389)+'СЕТ СН'!$F$16</f>
        <v>0</v>
      </c>
      <c r="T391" s="36">
        <f>SUMIFS(СВЦЭМ!$L$34:$L$777,СВЦЭМ!$A$34:$A$777,$A391,СВЦЭМ!$B$33:$B$776,T$389)+'СЕТ СН'!$F$16</f>
        <v>0</v>
      </c>
      <c r="U391" s="36">
        <f>SUMIFS(СВЦЭМ!$L$34:$L$777,СВЦЭМ!$A$34:$A$777,$A391,СВЦЭМ!$B$33:$B$776,U$389)+'СЕТ СН'!$F$16</f>
        <v>0</v>
      </c>
      <c r="V391" s="36">
        <f>SUMIFS(СВЦЭМ!$L$34:$L$777,СВЦЭМ!$A$34:$A$777,$A391,СВЦЭМ!$B$33:$B$776,V$389)+'СЕТ СН'!$F$16</f>
        <v>0</v>
      </c>
      <c r="W391" s="36">
        <f>SUMIFS(СВЦЭМ!$L$34:$L$777,СВЦЭМ!$A$34:$A$777,$A391,СВЦЭМ!$B$33:$B$776,W$389)+'СЕТ СН'!$F$16</f>
        <v>0</v>
      </c>
      <c r="X391" s="36">
        <f>SUMIFS(СВЦЭМ!$L$34:$L$777,СВЦЭМ!$A$34:$A$777,$A391,СВЦЭМ!$B$33:$B$776,X$389)+'СЕТ СН'!$F$16</f>
        <v>0</v>
      </c>
      <c r="Y391" s="36">
        <f>SUMIFS(СВЦЭМ!$L$34:$L$777,СВЦЭМ!$A$34:$A$777,$A391,СВЦЭМ!$B$33:$B$776,Y$389)+'СЕТ СН'!$F$16</f>
        <v>0</v>
      </c>
    </row>
    <row r="392" spans="1:27" ht="15.75" hidden="1" x14ac:dyDescent="0.2">
      <c r="A392" s="35">
        <f t="shared" ref="A392:A420" si="11">A391+1</f>
        <v>43864</v>
      </c>
      <c r="B392" s="36">
        <f>SUMIFS(СВЦЭМ!$L$34:$L$777,СВЦЭМ!$A$34:$A$777,$A392,СВЦЭМ!$B$33:$B$776,B$389)+'СЕТ СН'!$F$16</f>
        <v>0</v>
      </c>
      <c r="C392" s="36">
        <f>SUMIFS(СВЦЭМ!$L$34:$L$777,СВЦЭМ!$A$34:$A$777,$A392,СВЦЭМ!$B$33:$B$776,C$389)+'СЕТ СН'!$F$16</f>
        <v>0</v>
      </c>
      <c r="D392" s="36">
        <f>SUMIFS(СВЦЭМ!$L$34:$L$777,СВЦЭМ!$A$34:$A$777,$A392,СВЦЭМ!$B$33:$B$776,D$389)+'СЕТ СН'!$F$16</f>
        <v>0</v>
      </c>
      <c r="E392" s="36">
        <f>SUMIFS(СВЦЭМ!$L$34:$L$777,СВЦЭМ!$A$34:$A$777,$A392,СВЦЭМ!$B$33:$B$776,E$389)+'СЕТ СН'!$F$16</f>
        <v>0</v>
      </c>
      <c r="F392" s="36">
        <f>SUMIFS(СВЦЭМ!$L$34:$L$777,СВЦЭМ!$A$34:$A$777,$A392,СВЦЭМ!$B$33:$B$776,F$389)+'СЕТ СН'!$F$16</f>
        <v>0</v>
      </c>
      <c r="G392" s="36">
        <f>SUMIFS(СВЦЭМ!$L$34:$L$777,СВЦЭМ!$A$34:$A$777,$A392,СВЦЭМ!$B$33:$B$776,G$389)+'СЕТ СН'!$F$16</f>
        <v>0</v>
      </c>
      <c r="H392" s="36">
        <f>SUMIFS(СВЦЭМ!$L$34:$L$777,СВЦЭМ!$A$34:$A$777,$A392,СВЦЭМ!$B$33:$B$776,H$389)+'СЕТ СН'!$F$16</f>
        <v>0</v>
      </c>
      <c r="I392" s="36">
        <f>SUMIFS(СВЦЭМ!$L$34:$L$777,СВЦЭМ!$A$34:$A$777,$A392,СВЦЭМ!$B$33:$B$776,I$389)+'СЕТ СН'!$F$16</f>
        <v>0</v>
      </c>
      <c r="J392" s="36">
        <f>SUMIFS(СВЦЭМ!$L$34:$L$777,СВЦЭМ!$A$34:$A$777,$A392,СВЦЭМ!$B$33:$B$776,J$389)+'СЕТ СН'!$F$16</f>
        <v>0</v>
      </c>
      <c r="K392" s="36">
        <f>SUMIFS(СВЦЭМ!$L$34:$L$777,СВЦЭМ!$A$34:$A$777,$A392,СВЦЭМ!$B$33:$B$776,K$389)+'СЕТ СН'!$F$16</f>
        <v>0</v>
      </c>
      <c r="L392" s="36">
        <f>SUMIFS(СВЦЭМ!$L$34:$L$777,СВЦЭМ!$A$34:$A$777,$A392,СВЦЭМ!$B$33:$B$776,L$389)+'СЕТ СН'!$F$16</f>
        <v>0</v>
      </c>
      <c r="M392" s="36">
        <f>SUMIFS(СВЦЭМ!$L$34:$L$777,СВЦЭМ!$A$34:$A$777,$A392,СВЦЭМ!$B$33:$B$776,M$389)+'СЕТ СН'!$F$16</f>
        <v>0</v>
      </c>
      <c r="N392" s="36">
        <f>SUMIFS(СВЦЭМ!$L$34:$L$777,СВЦЭМ!$A$34:$A$777,$A392,СВЦЭМ!$B$33:$B$776,N$389)+'СЕТ СН'!$F$16</f>
        <v>0</v>
      </c>
      <c r="O392" s="36">
        <f>SUMIFS(СВЦЭМ!$L$34:$L$777,СВЦЭМ!$A$34:$A$777,$A392,СВЦЭМ!$B$33:$B$776,O$389)+'СЕТ СН'!$F$16</f>
        <v>0</v>
      </c>
      <c r="P392" s="36">
        <f>SUMIFS(СВЦЭМ!$L$34:$L$777,СВЦЭМ!$A$34:$A$777,$A392,СВЦЭМ!$B$33:$B$776,P$389)+'СЕТ СН'!$F$16</f>
        <v>0</v>
      </c>
      <c r="Q392" s="36">
        <f>SUMIFS(СВЦЭМ!$L$34:$L$777,СВЦЭМ!$A$34:$A$777,$A392,СВЦЭМ!$B$33:$B$776,Q$389)+'СЕТ СН'!$F$16</f>
        <v>0</v>
      </c>
      <c r="R392" s="36">
        <f>SUMIFS(СВЦЭМ!$L$34:$L$777,СВЦЭМ!$A$34:$A$777,$A392,СВЦЭМ!$B$33:$B$776,R$389)+'СЕТ СН'!$F$16</f>
        <v>0</v>
      </c>
      <c r="S392" s="36">
        <f>SUMIFS(СВЦЭМ!$L$34:$L$777,СВЦЭМ!$A$34:$A$777,$A392,СВЦЭМ!$B$33:$B$776,S$389)+'СЕТ СН'!$F$16</f>
        <v>0</v>
      </c>
      <c r="T392" s="36">
        <f>SUMIFS(СВЦЭМ!$L$34:$L$777,СВЦЭМ!$A$34:$A$777,$A392,СВЦЭМ!$B$33:$B$776,T$389)+'СЕТ СН'!$F$16</f>
        <v>0</v>
      </c>
      <c r="U392" s="36">
        <f>SUMIFS(СВЦЭМ!$L$34:$L$777,СВЦЭМ!$A$34:$A$777,$A392,СВЦЭМ!$B$33:$B$776,U$389)+'СЕТ СН'!$F$16</f>
        <v>0</v>
      </c>
      <c r="V392" s="36">
        <f>SUMIFS(СВЦЭМ!$L$34:$L$777,СВЦЭМ!$A$34:$A$777,$A392,СВЦЭМ!$B$33:$B$776,V$389)+'СЕТ СН'!$F$16</f>
        <v>0</v>
      </c>
      <c r="W392" s="36">
        <f>SUMIFS(СВЦЭМ!$L$34:$L$777,СВЦЭМ!$A$34:$A$777,$A392,СВЦЭМ!$B$33:$B$776,W$389)+'СЕТ СН'!$F$16</f>
        <v>0</v>
      </c>
      <c r="X392" s="36">
        <f>SUMIFS(СВЦЭМ!$L$34:$L$777,СВЦЭМ!$A$34:$A$777,$A392,СВЦЭМ!$B$33:$B$776,X$389)+'СЕТ СН'!$F$16</f>
        <v>0</v>
      </c>
      <c r="Y392" s="36">
        <f>SUMIFS(СВЦЭМ!$L$34:$L$777,СВЦЭМ!$A$34:$A$777,$A392,СВЦЭМ!$B$33:$B$776,Y$389)+'СЕТ СН'!$F$16</f>
        <v>0</v>
      </c>
    </row>
    <row r="393" spans="1:27" ht="15.75" hidden="1" x14ac:dyDescent="0.2">
      <c r="A393" s="35">
        <f t="shared" si="11"/>
        <v>43865</v>
      </c>
      <c r="B393" s="36">
        <f>SUMIFS(СВЦЭМ!$L$34:$L$777,СВЦЭМ!$A$34:$A$777,$A393,СВЦЭМ!$B$33:$B$776,B$389)+'СЕТ СН'!$F$16</f>
        <v>0</v>
      </c>
      <c r="C393" s="36">
        <f>SUMIFS(СВЦЭМ!$L$34:$L$777,СВЦЭМ!$A$34:$A$777,$A393,СВЦЭМ!$B$33:$B$776,C$389)+'СЕТ СН'!$F$16</f>
        <v>0</v>
      </c>
      <c r="D393" s="36">
        <f>SUMIFS(СВЦЭМ!$L$34:$L$777,СВЦЭМ!$A$34:$A$777,$A393,СВЦЭМ!$B$33:$B$776,D$389)+'СЕТ СН'!$F$16</f>
        <v>0</v>
      </c>
      <c r="E393" s="36">
        <f>SUMIFS(СВЦЭМ!$L$34:$L$777,СВЦЭМ!$A$34:$A$777,$A393,СВЦЭМ!$B$33:$B$776,E$389)+'СЕТ СН'!$F$16</f>
        <v>0</v>
      </c>
      <c r="F393" s="36">
        <f>SUMIFS(СВЦЭМ!$L$34:$L$777,СВЦЭМ!$A$34:$A$777,$A393,СВЦЭМ!$B$33:$B$776,F$389)+'СЕТ СН'!$F$16</f>
        <v>0</v>
      </c>
      <c r="G393" s="36">
        <f>SUMIFS(СВЦЭМ!$L$34:$L$777,СВЦЭМ!$A$34:$A$777,$A393,СВЦЭМ!$B$33:$B$776,G$389)+'СЕТ СН'!$F$16</f>
        <v>0</v>
      </c>
      <c r="H393" s="36">
        <f>SUMIFS(СВЦЭМ!$L$34:$L$777,СВЦЭМ!$A$34:$A$777,$A393,СВЦЭМ!$B$33:$B$776,H$389)+'СЕТ СН'!$F$16</f>
        <v>0</v>
      </c>
      <c r="I393" s="36">
        <f>SUMIFS(СВЦЭМ!$L$34:$L$777,СВЦЭМ!$A$34:$A$777,$A393,СВЦЭМ!$B$33:$B$776,I$389)+'СЕТ СН'!$F$16</f>
        <v>0</v>
      </c>
      <c r="J393" s="36">
        <f>SUMIFS(СВЦЭМ!$L$34:$L$777,СВЦЭМ!$A$34:$A$777,$A393,СВЦЭМ!$B$33:$B$776,J$389)+'СЕТ СН'!$F$16</f>
        <v>0</v>
      </c>
      <c r="K393" s="36">
        <f>SUMIFS(СВЦЭМ!$L$34:$L$777,СВЦЭМ!$A$34:$A$777,$A393,СВЦЭМ!$B$33:$B$776,K$389)+'СЕТ СН'!$F$16</f>
        <v>0</v>
      </c>
      <c r="L393" s="36">
        <f>SUMIFS(СВЦЭМ!$L$34:$L$777,СВЦЭМ!$A$34:$A$777,$A393,СВЦЭМ!$B$33:$B$776,L$389)+'СЕТ СН'!$F$16</f>
        <v>0</v>
      </c>
      <c r="M393" s="36">
        <f>SUMIFS(СВЦЭМ!$L$34:$L$777,СВЦЭМ!$A$34:$A$777,$A393,СВЦЭМ!$B$33:$B$776,M$389)+'СЕТ СН'!$F$16</f>
        <v>0</v>
      </c>
      <c r="N393" s="36">
        <f>SUMIFS(СВЦЭМ!$L$34:$L$777,СВЦЭМ!$A$34:$A$777,$A393,СВЦЭМ!$B$33:$B$776,N$389)+'СЕТ СН'!$F$16</f>
        <v>0</v>
      </c>
      <c r="O393" s="36">
        <f>SUMIFS(СВЦЭМ!$L$34:$L$777,СВЦЭМ!$A$34:$A$777,$A393,СВЦЭМ!$B$33:$B$776,O$389)+'СЕТ СН'!$F$16</f>
        <v>0</v>
      </c>
      <c r="P393" s="36">
        <f>SUMIFS(СВЦЭМ!$L$34:$L$777,СВЦЭМ!$A$34:$A$777,$A393,СВЦЭМ!$B$33:$B$776,P$389)+'СЕТ СН'!$F$16</f>
        <v>0</v>
      </c>
      <c r="Q393" s="36">
        <f>SUMIFS(СВЦЭМ!$L$34:$L$777,СВЦЭМ!$A$34:$A$777,$A393,СВЦЭМ!$B$33:$B$776,Q$389)+'СЕТ СН'!$F$16</f>
        <v>0</v>
      </c>
      <c r="R393" s="36">
        <f>SUMIFS(СВЦЭМ!$L$34:$L$777,СВЦЭМ!$A$34:$A$777,$A393,СВЦЭМ!$B$33:$B$776,R$389)+'СЕТ СН'!$F$16</f>
        <v>0</v>
      </c>
      <c r="S393" s="36">
        <f>SUMIFS(СВЦЭМ!$L$34:$L$777,СВЦЭМ!$A$34:$A$777,$A393,СВЦЭМ!$B$33:$B$776,S$389)+'СЕТ СН'!$F$16</f>
        <v>0</v>
      </c>
      <c r="T393" s="36">
        <f>SUMIFS(СВЦЭМ!$L$34:$L$777,СВЦЭМ!$A$34:$A$777,$A393,СВЦЭМ!$B$33:$B$776,T$389)+'СЕТ СН'!$F$16</f>
        <v>0</v>
      </c>
      <c r="U393" s="36">
        <f>SUMIFS(СВЦЭМ!$L$34:$L$777,СВЦЭМ!$A$34:$A$777,$A393,СВЦЭМ!$B$33:$B$776,U$389)+'СЕТ СН'!$F$16</f>
        <v>0</v>
      </c>
      <c r="V393" s="36">
        <f>SUMIFS(СВЦЭМ!$L$34:$L$777,СВЦЭМ!$A$34:$A$777,$A393,СВЦЭМ!$B$33:$B$776,V$389)+'СЕТ СН'!$F$16</f>
        <v>0</v>
      </c>
      <c r="W393" s="36">
        <f>SUMIFS(СВЦЭМ!$L$34:$L$777,СВЦЭМ!$A$34:$A$777,$A393,СВЦЭМ!$B$33:$B$776,W$389)+'СЕТ СН'!$F$16</f>
        <v>0</v>
      </c>
      <c r="X393" s="36">
        <f>SUMIFS(СВЦЭМ!$L$34:$L$777,СВЦЭМ!$A$34:$A$777,$A393,СВЦЭМ!$B$33:$B$776,X$389)+'СЕТ СН'!$F$16</f>
        <v>0</v>
      </c>
      <c r="Y393" s="36">
        <f>SUMIFS(СВЦЭМ!$L$34:$L$777,СВЦЭМ!$A$34:$A$777,$A393,СВЦЭМ!$B$33:$B$776,Y$389)+'СЕТ СН'!$F$16</f>
        <v>0</v>
      </c>
    </row>
    <row r="394" spans="1:27" ht="15.75" hidden="1" x14ac:dyDescent="0.2">
      <c r="A394" s="35">
        <f t="shared" si="11"/>
        <v>43866</v>
      </c>
      <c r="B394" s="36">
        <f>SUMIFS(СВЦЭМ!$L$34:$L$777,СВЦЭМ!$A$34:$A$777,$A394,СВЦЭМ!$B$33:$B$776,B$389)+'СЕТ СН'!$F$16</f>
        <v>0</v>
      </c>
      <c r="C394" s="36">
        <f>SUMIFS(СВЦЭМ!$L$34:$L$777,СВЦЭМ!$A$34:$A$777,$A394,СВЦЭМ!$B$33:$B$776,C$389)+'СЕТ СН'!$F$16</f>
        <v>0</v>
      </c>
      <c r="D394" s="36">
        <f>SUMIFS(СВЦЭМ!$L$34:$L$777,СВЦЭМ!$A$34:$A$777,$A394,СВЦЭМ!$B$33:$B$776,D$389)+'СЕТ СН'!$F$16</f>
        <v>0</v>
      </c>
      <c r="E394" s="36">
        <f>SUMIFS(СВЦЭМ!$L$34:$L$777,СВЦЭМ!$A$34:$A$777,$A394,СВЦЭМ!$B$33:$B$776,E$389)+'СЕТ СН'!$F$16</f>
        <v>0</v>
      </c>
      <c r="F394" s="36">
        <f>SUMIFS(СВЦЭМ!$L$34:$L$777,СВЦЭМ!$A$34:$A$777,$A394,СВЦЭМ!$B$33:$B$776,F$389)+'СЕТ СН'!$F$16</f>
        <v>0</v>
      </c>
      <c r="G394" s="36">
        <f>SUMIFS(СВЦЭМ!$L$34:$L$777,СВЦЭМ!$A$34:$A$777,$A394,СВЦЭМ!$B$33:$B$776,G$389)+'СЕТ СН'!$F$16</f>
        <v>0</v>
      </c>
      <c r="H394" s="36">
        <f>SUMIFS(СВЦЭМ!$L$34:$L$777,СВЦЭМ!$A$34:$A$777,$A394,СВЦЭМ!$B$33:$B$776,H$389)+'СЕТ СН'!$F$16</f>
        <v>0</v>
      </c>
      <c r="I394" s="36">
        <f>SUMIFS(СВЦЭМ!$L$34:$L$777,СВЦЭМ!$A$34:$A$777,$A394,СВЦЭМ!$B$33:$B$776,I$389)+'СЕТ СН'!$F$16</f>
        <v>0</v>
      </c>
      <c r="J394" s="36">
        <f>SUMIFS(СВЦЭМ!$L$34:$L$777,СВЦЭМ!$A$34:$A$777,$A394,СВЦЭМ!$B$33:$B$776,J$389)+'СЕТ СН'!$F$16</f>
        <v>0</v>
      </c>
      <c r="K394" s="36">
        <f>SUMIFS(СВЦЭМ!$L$34:$L$777,СВЦЭМ!$A$34:$A$777,$A394,СВЦЭМ!$B$33:$B$776,K$389)+'СЕТ СН'!$F$16</f>
        <v>0</v>
      </c>
      <c r="L394" s="36">
        <f>SUMIFS(СВЦЭМ!$L$34:$L$777,СВЦЭМ!$A$34:$A$777,$A394,СВЦЭМ!$B$33:$B$776,L$389)+'СЕТ СН'!$F$16</f>
        <v>0</v>
      </c>
      <c r="M394" s="36">
        <f>SUMIFS(СВЦЭМ!$L$34:$L$777,СВЦЭМ!$A$34:$A$777,$A394,СВЦЭМ!$B$33:$B$776,M$389)+'СЕТ СН'!$F$16</f>
        <v>0</v>
      </c>
      <c r="N394" s="36">
        <f>SUMIFS(СВЦЭМ!$L$34:$L$777,СВЦЭМ!$A$34:$A$777,$A394,СВЦЭМ!$B$33:$B$776,N$389)+'СЕТ СН'!$F$16</f>
        <v>0</v>
      </c>
      <c r="O394" s="36">
        <f>SUMIFS(СВЦЭМ!$L$34:$L$777,СВЦЭМ!$A$34:$A$777,$A394,СВЦЭМ!$B$33:$B$776,O$389)+'СЕТ СН'!$F$16</f>
        <v>0</v>
      </c>
      <c r="P394" s="36">
        <f>SUMIFS(СВЦЭМ!$L$34:$L$777,СВЦЭМ!$A$34:$A$777,$A394,СВЦЭМ!$B$33:$B$776,P$389)+'СЕТ СН'!$F$16</f>
        <v>0</v>
      </c>
      <c r="Q394" s="36">
        <f>SUMIFS(СВЦЭМ!$L$34:$L$777,СВЦЭМ!$A$34:$A$777,$A394,СВЦЭМ!$B$33:$B$776,Q$389)+'СЕТ СН'!$F$16</f>
        <v>0</v>
      </c>
      <c r="R394" s="36">
        <f>SUMIFS(СВЦЭМ!$L$34:$L$777,СВЦЭМ!$A$34:$A$777,$A394,СВЦЭМ!$B$33:$B$776,R$389)+'СЕТ СН'!$F$16</f>
        <v>0</v>
      </c>
      <c r="S394" s="36">
        <f>SUMIFS(СВЦЭМ!$L$34:$L$777,СВЦЭМ!$A$34:$A$777,$A394,СВЦЭМ!$B$33:$B$776,S$389)+'СЕТ СН'!$F$16</f>
        <v>0</v>
      </c>
      <c r="T394" s="36">
        <f>SUMIFS(СВЦЭМ!$L$34:$L$777,СВЦЭМ!$A$34:$A$777,$A394,СВЦЭМ!$B$33:$B$776,T$389)+'СЕТ СН'!$F$16</f>
        <v>0</v>
      </c>
      <c r="U394" s="36">
        <f>SUMIFS(СВЦЭМ!$L$34:$L$777,СВЦЭМ!$A$34:$A$777,$A394,СВЦЭМ!$B$33:$B$776,U$389)+'СЕТ СН'!$F$16</f>
        <v>0</v>
      </c>
      <c r="V394" s="36">
        <f>SUMIFS(СВЦЭМ!$L$34:$L$777,СВЦЭМ!$A$34:$A$777,$A394,СВЦЭМ!$B$33:$B$776,V$389)+'СЕТ СН'!$F$16</f>
        <v>0</v>
      </c>
      <c r="W394" s="36">
        <f>SUMIFS(СВЦЭМ!$L$34:$L$777,СВЦЭМ!$A$34:$A$777,$A394,СВЦЭМ!$B$33:$B$776,W$389)+'СЕТ СН'!$F$16</f>
        <v>0</v>
      </c>
      <c r="X394" s="36">
        <f>SUMIFS(СВЦЭМ!$L$34:$L$777,СВЦЭМ!$A$34:$A$777,$A394,СВЦЭМ!$B$33:$B$776,X$389)+'СЕТ СН'!$F$16</f>
        <v>0</v>
      </c>
      <c r="Y394" s="36">
        <f>SUMIFS(СВЦЭМ!$L$34:$L$777,СВЦЭМ!$A$34:$A$777,$A394,СВЦЭМ!$B$33:$B$776,Y$389)+'СЕТ СН'!$F$16</f>
        <v>0</v>
      </c>
    </row>
    <row r="395" spans="1:27" ht="15.75" hidden="1" x14ac:dyDescent="0.2">
      <c r="A395" s="35">
        <f t="shared" si="11"/>
        <v>43867</v>
      </c>
      <c r="B395" s="36">
        <f>SUMIFS(СВЦЭМ!$L$34:$L$777,СВЦЭМ!$A$34:$A$777,$A395,СВЦЭМ!$B$33:$B$776,B$389)+'СЕТ СН'!$F$16</f>
        <v>0</v>
      </c>
      <c r="C395" s="36">
        <f>SUMIFS(СВЦЭМ!$L$34:$L$777,СВЦЭМ!$A$34:$A$777,$A395,СВЦЭМ!$B$33:$B$776,C$389)+'СЕТ СН'!$F$16</f>
        <v>0</v>
      </c>
      <c r="D395" s="36">
        <f>SUMIFS(СВЦЭМ!$L$34:$L$777,СВЦЭМ!$A$34:$A$777,$A395,СВЦЭМ!$B$33:$B$776,D$389)+'СЕТ СН'!$F$16</f>
        <v>0</v>
      </c>
      <c r="E395" s="36">
        <f>SUMIFS(СВЦЭМ!$L$34:$L$777,СВЦЭМ!$A$34:$A$777,$A395,СВЦЭМ!$B$33:$B$776,E$389)+'СЕТ СН'!$F$16</f>
        <v>0</v>
      </c>
      <c r="F395" s="36">
        <f>SUMIFS(СВЦЭМ!$L$34:$L$777,СВЦЭМ!$A$34:$A$777,$A395,СВЦЭМ!$B$33:$B$776,F$389)+'СЕТ СН'!$F$16</f>
        <v>0</v>
      </c>
      <c r="G395" s="36">
        <f>SUMIFS(СВЦЭМ!$L$34:$L$777,СВЦЭМ!$A$34:$A$777,$A395,СВЦЭМ!$B$33:$B$776,G$389)+'СЕТ СН'!$F$16</f>
        <v>0</v>
      </c>
      <c r="H395" s="36">
        <f>SUMIFS(СВЦЭМ!$L$34:$L$777,СВЦЭМ!$A$34:$A$777,$A395,СВЦЭМ!$B$33:$B$776,H$389)+'СЕТ СН'!$F$16</f>
        <v>0</v>
      </c>
      <c r="I395" s="36">
        <f>SUMIFS(СВЦЭМ!$L$34:$L$777,СВЦЭМ!$A$34:$A$777,$A395,СВЦЭМ!$B$33:$B$776,I$389)+'СЕТ СН'!$F$16</f>
        <v>0</v>
      </c>
      <c r="J395" s="36">
        <f>SUMIFS(СВЦЭМ!$L$34:$L$777,СВЦЭМ!$A$34:$A$777,$A395,СВЦЭМ!$B$33:$B$776,J$389)+'СЕТ СН'!$F$16</f>
        <v>0</v>
      </c>
      <c r="K395" s="36">
        <f>SUMIFS(СВЦЭМ!$L$34:$L$777,СВЦЭМ!$A$34:$A$777,$A395,СВЦЭМ!$B$33:$B$776,K$389)+'СЕТ СН'!$F$16</f>
        <v>0</v>
      </c>
      <c r="L395" s="36">
        <f>SUMIFS(СВЦЭМ!$L$34:$L$777,СВЦЭМ!$A$34:$A$777,$A395,СВЦЭМ!$B$33:$B$776,L$389)+'СЕТ СН'!$F$16</f>
        <v>0</v>
      </c>
      <c r="M395" s="36">
        <f>SUMIFS(СВЦЭМ!$L$34:$L$777,СВЦЭМ!$A$34:$A$777,$A395,СВЦЭМ!$B$33:$B$776,M$389)+'СЕТ СН'!$F$16</f>
        <v>0</v>
      </c>
      <c r="N395" s="36">
        <f>SUMIFS(СВЦЭМ!$L$34:$L$777,СВЦЭМ!$A$34:$A$777,$A395,СВЦЭМ!$B$33:$B$776,N$389)+'СЕТ СН'!$F$16</f>
        <v>0</v>
      </c>
      <c r="O395" s="36">
        <f>SUMIFS(СВЦЭМ!$L$34:$L$777,СВЦЭМ!$A$34:$A$777,$A395,СВЦЭМ!$B$33:$B$776,O$389)+'СЕТ СН'!$F$16</f>
        <v>0</v>
      </c>
      <c r="P395" s="36">
        <f>SUMIFS(СВЦЭМ!$L$34:$L$777,СВЦЭМ!$A$34:$A$777,$A395,СВЦЭМ!$B$33:$B$776,P$389)+'СЕТ СН'!$F$16</f>
        <v>0</v>
      </c>
      <c r="Q395" s="36">
        <f>SUMIFS(СВЦЭМ!$L$34:$L$777,СВЦЭМ!$A$34:$A$777,$A395,СВЦЭМ!$B$33:$B$776,Q$389)+'СЕТ СН'!$F$16</f>
        <v>0</v>
      </c>
      <c r="R395" s="36">
        <f>SUMIFS(СВЦЭМ!$L$34:$L$777,СВЦЭМ!$A$34:$A$777,$A395,СВЦЭМ!$B$33:$B$776,R$389)+'СЕТ СН'!$F$16</f>
        <v>0</v>
      </c>
      <c r="S395" s="36">
        <f>SUMIFS(СВЦЭМ!$L$34:$L$777,СВЦЭМ!$A$34:$A$777,$A395,СВЦЭМ!$B$33:$B$776,S$389)+'СЕТ СН'!$F$16</f>
        <v>0</v>
      </c>
      <c r="T395" s="36">
        <f>SUMIFS(СВЦЭМ!$L$34:$L$777,СВЦЭМ!$A$34:$A$777,$A395,СВЦЭМ!$B$33:$B$776,T$389)+'СЕТ СН'!$F$16</f>
        <v>0</v>
      </c>
      <c r="U395" s="36">
        <f>SUMIFS(СВЦЭМ!$L$34:$L$777,СВЦЭМ!$A$34:$A$777,$A395,СВЦЭМ!$B$33:$B$776,U$389)+'СЕТ СН'!$F$16</f>
        <v>0</v>
      </c>
      <c r="V395" s="36">
        <f>SUMIFS(СВЦЭМ!$L$34:$L$777,СВЦЭМ!$A$34:$A$777,$A395,СВЦЭМ!$B$33:$B$776,V$389)+'СЕТ СН'!$F$16</f>
        <v>0</v>
      </c>
      <c r="W395" s="36">
        <f>SUMIFS(СВЦЭМ!$L$34:$L$777,СВЦЭМ!$A$34:$A$777,$A395,СВЦЭМ!$B$33:$B$776,W$389)+'СЕТ СН'!$F$16</f>
        <v>0</v>
      </c>
      <c r="X395" s="36">
        <f>SUMIFS(СВЦЭМ!$L$34:$L$777,СВЦЭМ!$A$34:$A$777,$A395,СВЦЭМ!$B$33:$B$776,X$389)+'СЕТ СН'!$F$16</f>
        <v>0</v>
      </c>
      <c r="Y395" s="36">
        <f>SUMIFS(СВЦЭМ!$L$34:$L$777,СВЦЭМ!$A$34:$A$777,$A395,СВЦЭМ!$B$33:$B$776,Y$389)+'СЕТ СН'!$F$16</f>
        <v>0</v>
      </c>
    </row>
    <row r="396" spans="1:27" ht="15.75" hidden="1" x14ac:dyDescent="0.2">
      <c r="A396" s="35">
        <f t="shared" si="11"/>
        <v>43868</v>
      </c>
      <c r="B396" s="36">
        <f>SUMIFS(СВЦЭМ!$L$34:$L$777,СВЦЭМ!$A$34:$A$777,$A396,СВЦЭМ!$B$33:$B$776,B$389)+'СЕТ СН'!$F$16</f>
        <v>0</v>
      </c>
      <c r="C396" s="36">
        <f>SUMIFS(СВЦЭМ!$L$34:$L$777,СВЦЭМ!$A$34:$A$777,$A396,СВЦЭМ!$B$33:$B$776,C$389)+'СЕТ СН'!$F$16</f>
        <v>0</v>
      </c>
      <c r="D396" s="36">
        <f>SUMIFS(СВЦЭМ!$L$34:$L$777,СВЦЭМ!$A$34:$A$777,$A396,СВЦЭМ!$B$33:$B$776,D$389)+'СЕТ СН'!$F$16</f>
        <v>0</v>
      </c>
      <c r="E396" s="36">
        <f>SUMIFS(СВЦЭМ!$L$34:$L$777,СВЦЭМ!$A$34:$A$777,$A396,СВЦЭМ!$B$33:$B$776,E$389)+'СЕТ СН'!$F$16</f>
        <v>0</v>
      </c>
      <c r="F396" s="36">
        <f>SUMIFS(СВЦЭМ!$L$34:$L$777,СВЦЭМ!$A$34:$A$777,$A396,СВЦЭМ!$B$33:$B$776,F$389)+'СЕТ СН'!$F$16</f>
        <v>0</v>
      </c>
      <c r="G396" s="36">
        <f>SUMIFS(СВЦЭМ!$L$34:$L$777,СВЦЭМ!$A$34:$A$777,$A396,СВЦЭМ!$B$33:$B$776,G$389)+'СЕТ СН'!$F$16</f>
        <v>0</v>
      </c>
      <c r="H396" s="36">
        <f>SUMIFS(СВЦЭМ!$L$34:$L$777,СВЦЭМ!$A$34:$A$777,$A396,СВЦЭМ!$B$33:$B$776,H$389)+'СЕТ СН'!$F$16</f>
        <v>0</v>
      </c>
      <c r="I396" s="36">
        <f>SUMIFS(СВЦЭМ!$L$34:$L$777,СВЦЭМ!$A$34:$A$777,$A396,СВЦЭМ!$B$33:$B$776,I$389)+'СЕТ СН'!$F$16</f>
        <v>0</v>
      </c>
      <c r="J396" s="36">
        <f>SUMIFS(СВЦЭМ!$L$34:$L$777,СВЦЭМ!$A$34:$A$777,$A396,СВЦЭМ!$B$33:$B$776,J$389)+'СЕТ СН'!$F$16</f>
        <v>0</v>
      </c>
      <c r="K396" s="36">
        <f>SUMIFS(СВЦЭМ!$L$34:$L$777,СВЦЭМ!$A$34:$A$777,$A396,СВЦЭМ!$B$33:$B$776,K$389)+'СЕТ СН'!$F$16</f>
        <v>0</v>
      </c>
      <c r="L396" s="36">
        <f>SUMIFS(СВЦЭМ!$L$34:$L$777,СВЦЭМ!$A$34:$A$777,$A396,СВЦЭМ!$B$33:$B$776,L$389)+'СЕТ СН'!$F$16</f>
        <v>0</v>
      </c>
      <c r="M396" s="36">
        <f>SUMIFS(СВЦЭМ!$L$34:$L$777,СВЦЭМ!$A$34:$A$777,$A396,СВЦЭМ!$B$33:$B$776,M$389)+'СЕТ СН'!$F$16</f>
        <v>0</v>
      </c>
      <c r="N396" s="36">
        <f>SUMIFS(СВЦЭМ!$L$34:$L$777,СВЦЭМ!$A$34:$A$777,$A396,СВЦЭМ!$B$33:$B$776,N$389)+'СЕТ СН'!$F$16</f>
        <v>0</v>
      </c>
      <c r="O396" s="36">
        <f>SUMIFS(СВЦЭМ!$L$34:$L$777,СВЦЭМ!$A$34:$A$777,$A396,СВЦЭМ!$B$33:$B$776,O$389)+'СЕТ СН'!$F$16</f>
        <v>0</v>
      </c>
      <c r="P396" s="36">
        <f>SUMIFS(СВЦЭМ!$L$34:$L$777,СВЦЭМ!$A$34:$A$777,$A396,СВЦЭМ!$B$33:$B$776,P$389)+'СЕТ СН'!$F$16</f>
        <v>0</v>
      </c>
      <c r="Q396" s="36">
        <f>SUMIFS(СВЦЭМ!$L$34:$L$777,СВЦЭМ!$A$34:$A$777,$A396,СВЦЭМ!$B$33:$B$776,Q$389)+'СЕТ СН'!$F$16</f>
        <v>0</v>
      </c>
      <c r="R396" s="36">
        <f>SUMIFS(СВЦЭМ!$L$34:$L$777,СВЦЭМ!$A$34:$A$777,$A396,СВЦЭМ!$B$33:$B$776,R$389)+'СЕТ СН'!$F$16</f>
        <v>0</v>
      </c>
      <c r="S396" s="36">
        <f>SUMIFS(СВЦЭМ!$L$34:$L$777,СВЦЭМ!$A$34:$A$777,$A396,СВЦЭМ!$B$33:$B$776,S$389)+'СЕТ СН'!$F$16</f>
        <v>0</v>
      </c>
      <c r="T396" s="36">
        <f>SUMIFS(СВЦЭМ!$L$34:$L$777,СВЦЭМ!$A$34:$A$777,$A396,СВЦЭМ!$B$33:$B$776,T$389)+'СЕТ СН'!$F$16</f>
        <v>0</v>
      </c>
      <c r="U396" s="36">
        <f>SUMIFS(СВЦЭМ!$L$34:$L$777,СВЦЭМ!$A$34:$A$777,$A396,СВЦЭМ!$B$33:$B$776,U$389)+'СЕТ СН'!$F$16</f>
        <v>0</v>
      </c>
      <c r="V396" s="36">
        <f>SUMIFS(СВЦЭМ!$L$34:$L$777,СВЦЭМ!$A$34:$A$777,$A396,СВЦЭМ!$B$33:$B$776,V$389)+'СЕТ СН'!$F$16</f>
        <v>0</v>
      </c>
      <c r="W396" s="36">
        <f>SUMIFS(СВЦЭМ!$L$34:$L$777,СВЦЭМ!$A$34:$A$777,$A396,СВЦЭМ!$B$33:$B$776,W$389)+'СЕТ СН'!$F$16</f>
        <v>0</v>
      </c>
      <c r="X396" s="36">
        <f>SUMIFS(СВЦЭМ!$L$34:$L$777,СВЦЭМ!$A$34:$A$777,$A396,СВЦЭМ!$B$33:$B$776,X$389)+'СЕТ СН'!$F$16</f>
        <v>0</v>
      </c>
      <c r="Y396" s="36">
        <f>SUMIFS(СВЦЭМ!$L$34:$L$777,СВЦЭМ!$A$34:$A$777,$A396,СВЦЭМ!$B$33:$B$776,Y$389)+'СЕТ СН'!$F$16</f>
        <v>0</v>
      </c>
    </row>
    <row r="397" spans="1:27" ht="15.75" hidden="1" x14ac:dyDescent="0.2">
      <c r="A397" s="35">
        <f t="shared" si="11"/>
        <v>43869</v>
      </c>
      <c r="B397" s="36">
        <f>SUMIFS(СВЦЭМ!$L$34:$L$777,СВЦЭМ!$A$34:$A$777,$A397,СВЦЭМ!$B$33:$B$776,B$389)+'СЕТ СН'!$F$16</f>
        <v>0</v>
      </c>
      <c r="C397" s="36">
        <f>SUMIFS(СВЦЭМ!$L$34:$L$777,СВЦЭМ!$A$34:$A$777,$A397,СВЦЭМ!$B$33:$B$776,C$389)+'СЕТ СН'!$F$16</f>
        <v>0</v>
      </c>
      <c r="D397" s="36">
        <f>SUMIFS(СВЦЭМ!$L$34:$L$777,СВЦЭМ!$A$34:$A$777,$A397,СВЦЭМ!$B$33:$B$776,D$389)+'СЕТ СН'!$F$16</f>
        <v>0</v>
      </c>
      <c r="E397" s="36">
        <f>SUMIFS(СВЦЭМ!$L$34:$L$777,СВЦЭМ!$A$34:$A$777,$A397,СВЦЭМ!$B$33:$B$776,E$389)+'СЕТ СН'!$F$16</f>
        <v>0</v>
      </c>
      <c r="F397" s="36">
        <f>SUMIFS(СВЦЭМ!$L$34:$L$777,СВЦЭМ!$A$34:$A$777,$A397,СВЦЭМ!$B$33:$B$776,F$389)+'СЕТ СН'!$F$16</f>
        <v>0</v>
      </c>
      <c r="G397" s="36">
        <f>SUMIFS(СВЦЭМ!$L$34:$L$777,СВЦЭМ!$A$34:$A$777,$A397,СВЦЭМ!$B$33:$B$776,G$389)+'СЕТ СН'!$F$16</f>
        <v>0</v>
      </c>
      <c r="H397" s="36">
        <f>SUMIFS(СВЦЭМ!$L$34:$L$777,СВЦЭМ!$A$34:$A$777,$A397,СВЦЭМ!$B$33:$B$776,H$389)+'СЕТ СН'!$F$16</f>
        <v>0</v>
      </c>
      <c r="I397" s="36">
        <f>SUMIFS(СВЦЭМ!$L$34:$L$777,СВЦЭМ!$A$34:$A$777,$A397,СВЦЭМ!$B$33:$B$776,I$389)+'СЕТ СН'!$F$16</f>
        <v>0</v>
      </c>
      <c r="J397" s="36">
        <f>SUMIFS(СВЦЭМ!$L$34:$L$777,СВЦЭМ!$A$34:$A$777,$A397,СВЦЭМ!$B$33:$B$776,J$389)+'СЕТ СН'!$F$16</f>
        <v>0</v>
      </c>
      <c r="K397" s="36">
        <f>SUMIFS(СВЦЭМ!$L$34:$L$777,СВЦЭМ!$A$34:$A$777,$A397,СВЦЭМ!$B$33:$B$776,K$389)+'СЕТ СН'!$F$16</f>
        <v>0</v>
      </c>
      <c r="L397" s="36">
        <f>SUMIFS(СВЦЭМ!$L$34:$L$777,СВЦЭМ!$A$34:$A$777,$A397,СВЦЭМ!$B$33:$B$776,L$389)+'СЕТ СН'!$F$16</f>
        <v>0</v>
      </c>
      <c r="M397" s="36">
        <f>SUMIFS(СВЦЭМ!$L$34:$L$777,СВЦЭМ!$A$34:$A$777,$A397,СВЦЭМ!$B$33:$B$776,M$389)+'СЕТ СН'!$F$16</f>
        <v>0</v>
      </c>
      <c r="N397" s="36">
        <f>SUMIFS(СВЦЭМ!$L$34:$L$777,СВЦЭМ!$A$34:$A$777,$A397,СВЦЭМ!$B$33:$B$776,N$389)+'СЕТ СН'!$F$16</f>
        <v>0</v>
      </c>
      <c r="O397" s="36">
        <f>SUMIFS(СВЦЭМ!$L$34:$L$777,СВЦЭМ!$A$34:$A$777,$A397,СВЦЭМ!$B$33:$B$776,O$389)+'СЕТ СН'!$F$16</f>
        <v>0</v>
      </c>
      <c r="P397" s="36">
        <f>SUMIFS(СВЦЭМ!$L$34:$L$777,СВЦЭМ!$A$34:$A$777,$A397,СВЦЭМ!$B$33:$B$776,P$389)+'СЕТ СН'!$F$16</f>
        <v>0</v>
      </c>
      <c r="Q397" s="36">
        <f>SUMIFS(СВЦЭМ!$L$34:$L$777,СВЦЭМ!$A$34:$A$777,$A397,СВЦЭМ!$B$33:$B$776,Q$389)+'СЕТ СН'!$F$16</f>
        <v>0</v>
      </c>
      <c r="R397" s="36">
        <f>SUMIFS(СВЦЭМ!$L$34:$L$777,СВЦЭМ!$A$34:$A$777,$A397,СВЦЭМ!$B$33:$B$776,R$389)+'СЕТ СН'!$F$16</f>
        <v>0</v>
      </c>
      <c r="S397" s="36">
        <f>SUMIFS(СВЦЭМ!$L$34:$L$777,СВЦЭМ!$A$34:$A$777,$A397,СВЦЭМ!$B$33:$B$776,S$389)+'СЕТ СН'!$F$16</f>
        <v>0</v>
      </c>
      <c r="T397" s="36">
        <f>SUMIFS(СВЦЭМ!$L$34:$L$777,СВЦЭМ!$A$34:$A$777,$A397,СВЦЭМ!$B$33:$B$776,T$389)+'СЕТ СН'!$F$16</f>
        <v>0</v>
      </c>
      <c r="U397" s="36">
        <f>SUMIFS(СВЦЭМ!$L$34:$L$777,СВЦЭМ!$A$34:$A$777,$A397,СВЦЭМ!$B$33:$B$776,U$389)+'СЕТ СН'!$F$16</f>
        <v>0</v>
      </c>
      <c r="V397" s="36">
        <f>SUMIFS(СВЦЭМ!$L$34:$L$777,СВЦЭМ!$A$34:$A$777,$A397,СВЦЭМ!$B$33:$B$776,V$389)+'СЕТ СН'!$F$16</f>
        <v>0</v>
      </c>
      <c r="W397" s="36">
        <f>SUMIFS(СВЦЭМ!$L$34:$L$777,СВЦЭМ!$A$34:$A$777,$A397,СВЦЭМ!$B$33:$B$776,W$389)+'СЕТ СН'!$F$16</f>
        <v>0</v>
      </c>
      <c r="X397" s="36">
        <f>SUMIFS(СВЦЭМ!$L$34:$L$777,СВЦЭМ!$A$34:$A$777,$A397,СВЦЭМ!$B$33:$B$776,X$389)+'СЕТ СН'!$F$16</f>
        <v>0</v>
      </c>
      <c r="Y397" s="36">
        <f>SUMIFS(СВЦЭМ!$L$34:$L$777,СВЦЭМ!$A$34:$A$777,$A397,СВЦЭМ!$B$33:$B$776,Y$389)+'СЕТ СН'!$F$16</f>
        <v>0</v>
      </c>
    </row>
    <row r="398" spans="1:27" ht="15.75" hidden="1" x14ac:dyDescent="0.2">
      <c r="A398" s="35">
        <f t="shared" si="11"/>
        <v>43870</v>
      </c>
      <c r="B398" s="36">
        <f>SUMIFS(СВЦЭМ!$L$34:$L$777,СВЦЭМ!$A$34:$A$777,$A398,СВЦЭМ!$B$33:$B$776,B$389)+'СЕТ СН'!$F$16</f>
        <v>0</v>
      </c>
      <c r="C398" s="36">
        <f>SUMIFS(СВЦЭМ!$L$34:$L$777,СВЦЭМ!$A$34:$A$777,$A398,СВЦЭМ!$B$33:$B$776,C$389)+'СЕТ СН'!$F$16</f>
        <v>0</v>
      </c>
      <c r="D398" s="36">
        <f>SUMIFS(СВЦЭМ!$L$34:$L$777,СВЦЭМ!$A$34:$A$777,$A398,СВЦЭМ!$B$33:$B$776,D$389)+'СЕТ СН'!$F$16</f>
        <v>0</v>
      </c>
      <c r="E398" s="36">
        <f>SUMIFS(СВЦЭМ!$L$34:$L$777,СВЦЭМ!$A$34:$A$777,$A398,СВЦЭМ!$B$33:$B$776,E$389)+'СЕТ СН'!$F$16</f>
        <v>0</v>
      </c>
      <c r="F398" s="36">
        <f>SUMIFS(СВЦЭМ!$L$34:$L$777,СВЦЭМ!$A$34:$A$777,$A398,СВЦЭМ!$B$33:$B$776,F$389)+'СЕТ СН'!$F$16</f>
        <v>0</v>
      </c>
      <c r="G398" s="36">
        <f>SUMIFS(СВЦЭМ!$L$34:$L$777,СВЦЭМ!$A$34:$A$777,$A398,СВЦЭМ!$B$33:$B$776,G$389)+'СЕТ СН'!$F$16</f>
        <v>0</v>
      </c>
      <c r="H398" s="36">
        <f>SUMIFS(СВЦЭМ!$L$34:$L$777,СВЦЭМ!$A$34:$A$777,$A398,СВЦЭМ!$B$33:$B$776,H$389)+'СЕТ СН'!$F$16</f>
        <v>0</v>
      </c>
      <c r="I398" s="36">
        <f>SUMIFS(СВЦЭМ!$L$34:$L$777,СВЦЭМ!$A$34:$A$777,$A398,СВЦЭМ!$B$33:$B$776,I$389)+'СЕТ СН'!$F$16</f>
        <v>0</v>
      </c>
      <c r="J398" s="36">
        <f>SUMIFS(СВЦЭМ!$L$34:$L$777,СВЦЭМ!$A$34:$A$777,$A398,СВЦЭМ!$B$33:$B$776,J$389)+'СЕТ СН'!$F$16</f>
        <v>0</v>
      </c>
      <c r="K398" s="36">
        <f>SUMIFS(СВЦЭМ!$L$34:$L$777,СВЦЭМ!$A$34:$A$777,$A398,СВЦЭМ!$B$33:$B$776,K$389)+'СЕТ СН'!$F$16</f>
        <v>0</v>
      </c>
      <c r="L398" s="36">
        <f>SUMIFS(СВЦЭМ!$L$34:$L$777,СВЦЭМ!$A$34:$A$777,$A398,СВЦЭМ!$B$33:$B$776,L$389)+'СЕТ СН'!$F$16</f>
        <v>0</v>
      </c>
      <c r="M398" s="36">
        <f>SUMIFS(СВЦЭМ!$L$34:$L$777,СВЦЭМ!$A$34:$A$777,$A398,СВЦЭМ!$B$33:$B$776,M$389)+'СЕТ СН'!$F$16</f>
        <v>0</v>
      </c>
      <c r="N398" s="36">
        <f>SUMIFS(СВЦЭМ!$L$34:$L$777,СВЦЭМ!$A$34:$A$777,$A398,СВЦЭМ!$B$33:$B$776,N$389)+'СЕТ СН'!$F$16</f>
        <v>0</v>
      </c>
      <c r="O398" s="36">
        <f>SUMIFS(СВЦЭМ!$L$34:$L$777,СВЦЭМ!$A$34:$A$777,$A398,СВЦЭМ!$B$33:$B$776,O$389)+'СЕТ СН'!$F$16</f>
        <v>0</v>
      </c>
      <c r="P398" s="36">
        <f>SUMIFS(СВЦЭМ!$L$34:$L$777,СВЦЭМ!$A$34:$A$777,$A398,СВЦЭМ!$B$33:$B$776,P$389)+'СЕТ СН'!$F$16</f>
        <v>0</v>
      </c>
      <c r="Q398" s="36">
        <f>SUMIFS(СВЦЭМ!$L$34:$L$777,СВЦЭМ!$A$34:$A$777,$A398,СВЦЭМ!$B$33:$B$776,Q$389)+'СЕТ СН'!$F$16</f>
        <v>0</v>
      </c>
      <c r="R398" s="36">
        <f>SUMIFS(СВЦЭМ!$L$34:$L$777,СВЦЭМ!$A$34:$A$777,$A398,СВЦЭМ!$B$33:$B$776,R$389)+'СЕТ СН'!$F$16</f>
        <v>0</v>
      </c>
      <c r="S398" s="36">
        <f>SUMIFS(СВЦЭМ!$L$34:$L$777,СВЦЭМ!$A$34:$A$777,$A398,СВЦЭМ!$B$33:$B$776,S$389)+'СЕТ СН'!$F$16</f>
        <v>0</v>
      </c>
      <c r="T398" s="36">
        <f>SUMIFS(СВЦЭМ!$L$34:$L$777,СВЦЭМ!$A$34:$A$777,$A398,СВЦЭМ!$B$33:$B$776,T$389)+'СЕТ СН'!$F$16</f>
        <v>0</v>
      </c>
      <c r="U398" s="36">
        <f>SUMIFS(СВЦЭМ!$L$34:$L$777,СВЦЭМ!$A$34:$A$777,$A398,СВЦЭМ!$B$33:$B$776,U$389)+'СЕТ СН'!$F$16</f>
        <v>0</v>
      </c>
      <c r="V398" s="36">
        <f>SUMIFS(СВЦЭМ!$L$34:$L$777,СВЦЭМ!$A$34:$A$777,$A398,СВЦЭМ!$B$33:$B$776,V$389)+'СЕТ СН'!$F$16</f>
        <v>0</v>
      </c>
      <c r="W398" s="36">
        <f>SUMIFS(СВЦЭМ!$L$34:$L$777,СВЦЭМ!$A$34:$A$777,$A398,СВЦЭМ!$B$33:$B$776,W$389)+'СЕТ СН'!$F$16</f>
        <v>0</v>
      </c>
      <c r="X398" s="36">
        <f>SUMIFS(СВЦЭМ!$L$34:$L$777,СВЦЭМ!$A$34:$A$777,$A398,СВЦЭМ!$B$33:$B$776,X$389)+'СЕТ СН'!$F$16</f>
        <v>0</v>
      </c>
      <c r="Y398" s="36">
        <f>SUMIFS(СВЦЭМ!$L$34:$L$777,СВЦЭМ!$A$34:$A$777,$A398,СВЦЭМ!$B$33:$B$776,Y$389)+'СЕТ СН'!$F$16</f>
        <v>0</v>
      </c>
    </row>
    <row r="399" spans="1:27" ht="15.75" hidden="1" x14ac:dyDescent="0.2">
      <c r="A399" s="35">
        <f t="shared" si="11"/>
        <v>43871</v>
      </c>
      <c r="B399" s="36">
        <f>SUMIFS(СВЦЭМ!$L$34:$L$777,СВЦЭМ!$A$34:$A$777,$A399,СВЦЭМ!$B$33:$B$776,B$389)+'СЕТ СН'!$F$16</f>
        <v>0</v>
      </c>
      <c r="C399" s="36">
        <f>SUMIFS(СВЦЭМ!$L$34:$L$777,СВЦЭМ!$A$34:$A$777,$A399,СВЦЭМ!$B$33:$B$776,C$389)+'СЕТ СН'!$F$16</f>
        <v>0</v>
      </c>
      <c r="D399" s="36">
        <f>SUMIFS(СВЦЭМ!$L$34:$L$777,СВЦЭМ!$A$34:$A$777,$A399,СВЦЭМ!$B$33:$B$776,D$389)+'СЕТ СН'!$F$16</f>
        <v>0</v>
      </c>
      <c r="E399" s="36">
        <f>SUMIFS(СВЦЭМ!$L$34:$L$777,СВЦЭМ!$A$34:$A$777,$A399,СВЦЭМ!$B$33:$B$776,E$389)+'СЕТ СН'!$F$16</f>
        <v>0</v>
      </c>
      <c r="F399" s="36">
        <f>SUMIFS(СВЦЭМ!$L$34:$L$777,СВЦЭМ!$A$34:$A$777,$A399,СВЦЭМ!$B$33:$B$776,F$389)+'СЕТ СН'!$F$16</f>
        <v>0</v>
      </c>
      <c r="G399" s="36">
        <f>SUMIFS(СВЦЭМ!$L$34:$L$777,СВЦЭМ!$A$34:$A$777,$A399,СВЦЭМ!$B$33:$B$776,G$389)+'СЕТ СН'!$F$16</f>
        <v>0</v>
      </c>
      <c r="H399" s="36">
        <f>SUMIFS(СВЦЭМ!$L$34:$L$777,СВЦЭМ!$A$34:$A$777,$A399,СВЦЭМ!$B$33:$B$776,H$389)+'СЕТ СН'!$F$16</f>
        <v>0</v>
      </c>
      <c r="I399" s="36">
        <f>SUMIFS(СВЦЭМ!$L$34:$L$777,СВЦЭМ!$A$34:$A$777,$A399,СВЦЭМ!$B$33:$B$776,I$389)+'СЕТ СН'!$F$16</f>
        <v>0</v>
      </c>
      <c r="J399" s="36">
        <f>SUMIFS(СВЦЭМ!$L$34:$L$777,СВЦЭМ!$A$34:$A$777,$A399,СВЦЭМ!$B$33:$B$776,J$389)+'СЕТ СН'!$F$16</f>
        <v>0</v>
      </c>
      <c r="K399" s="36">
        <f>SUMIFS(СВЦЭМ!$L$34:$L$777,СВЦЭМ!$A$34:$A$777,$A399,СВЦЭМ!$B$33:$B$776,K$389)+'СЕТ СН'!$F$16</f>
        <v>0</v>
      </c>
      <c r="L399" s="36">
        <f>SUMIFS(СВЦЭМ!$L$34:$L$777,СВЦЭМ!$A$34:$A$777,$A399,СВЦЭМ!$B$33:$B$776,L$389)+'СЕТ СН'!$F$16</f>
        <v>0</v>
      </c>
      <c r="M399" s="36">
        <f>SUMIFS(СВЦЭМ!$L$34:$L$777,СВЦЭМ!$A$34:$A$777,$A399,СВЦЭМ!$B$33:$B$776,M$389)+'СЕТ СН'!$F$16</f>
        <v>0</v>
      </c>
      <c r="N399" s="36">
        <f>SUMIFS(СВЦЭМ!$L$34:$L$777,СВЦЭМ!$A$34:$A$777,$A399,СВЦЭМ!$B$33:$B$776,N$389)+'СЕТ СН'!$F$16</f>
        <v>0</v>
      </c>
      <c r="O399" s="36">
        <f>SUMIFS(СВЦЭМ!$L$34:$L$777,СВЦЭМ!$A$34:$A$777,$A399,СВЦЭМ!$B$33:$B$776,O$389)+'СЕТ СН'!$F$16</f>
        <v>0</v>
      </c>
      <c r="P399" s="36">
        <f>SUMIFS(СВЦЭМ!$L$34:$L$777,СВЦЭМ!$A$34:$A$777,$A399,СВЦЭМ!$B$33:$B$776,P$389)+'СЕТ СН'!$F$16</f>
        <v>0</v>
      </c>
      <c r="Q399" s="36">
        <f>SUMIFS(СВЦЭМ!$L$34:$L$777,СВЦЭМ!$A$34:$A$777,$A399,СВЦЭМ!$B$33:$B$776,Q$389)+'СЕТ СН'!$F$16</f>
        <v>0</v>
      </c>
      <c r="R399" s="36">
        <f>SUMIFS(СВЦЭМ!$L$34:$L$777,СВЦЭМ!$A$34:$A$777,$A399,СВЦЭМ!$B$33:$B$776,R$389)+'СЕТ СН'!$F$16</f>
        <v>0</v>
      </c>
      <c r="S399" s="36">
        <f>SUMIFS(СВЦЭМ!$L$34:$L$777,СВЦЭМ!$A$34:$A$777,$A399,СВЦЭМ!$B$33:$B$776,S$389)+'СЕТ СН'!$F$16</f>
        <v>0</v>
      </c>
      <c r="T399" s="36">
        <f>SUMIFS(СВЦЭМ!$L$34:$L$777,СВЦЭМ!$A$34:$A$777,$A399,СВЦЭМ!$B$33:$B$776,T$389)+'СЕТ СН'!$F$16</f>
        <v>0</v>
      </c>
      <c r="U399" s="36">
        <f>SUMIFS(СВЦЭМ!$L$34:$L$777,СВЦЭМ!$A$34:$A$777,$A399,СВЦЭМ!$B$33:$B$776,U$389)+'СЕТ СН'!$F$16</f>
        <v>0</v>
      </c>
      <c r="V399" s="36">
        <f>SUMIFS(СВЦЭМ!$L$34:$L$777,СВЦЭМ!$A$34:$A$777,$A399,СВЦЭМ!$B$33:$B$776,V$389)+'СЕТ СН'!$F$16</f>
        <v>0</v>
      </c>
      <c r="W399" s="36">
        <f>SUMIFS(СВЦЭМ!$L$34:$L$777,СВЦЭМ!$A$34:$A$777,$A399,СВЦЭМ!$B$33:$B$776,W$389)+'СЕТ СН'!$F$16</f>
        <v>0</v>
      </c>
      <c r="X399" s="36">
        <f>SUMIFS(СВЦЭМ!$L$34:$L$777,СВЦЭМ!$A$34:$A$777,$A399,СВЦЭМ!$B$33:$B$776,X$389)+'СЕТ СН'!$F$16</f>
        <v>0</v>
      </c>
      <c r="Y399" s="36">
        <f>SUMIFS(СВЦЭМ!$L$34:$L$777,СВЦЭМ!$A$34:$A$777,$A399,СВЦЭМ!$B$33:$B$776,Y$389)+'СЕТ СН'!$F$16</f>
        <v>0</v>
      </c>
    </row>
    <row r="400" spans="1:27" ht="15.75" hidden="1" x14ac:dyDescent="0.2">
      <c r="A400" s="35">
        <f t="shared" si="11"/>
        <v>43872</v>
      </c>
      <c r="B400" s="36">
        <f>SUMIFS(СВЦЭМ!$L$34:$L$777,СВЦЭМ!$A$34:$A$777,$A400,СВЦЭМ!$B$33:$B$776,B$389)+'СЕТ СН'!$F$16</f>
        <v>0</v>
      </c>
      <c r="C400" s="36">
        <f>SUMIFS(СВЦЭМ!$L$34:$L$777,СВЦЭМ!$A$34:$A$777,$A400,СВЦЭМ!$B$33:$B$776,C$389)+'СЕТ СН'!$F$16</f>
        <v>0</v>
      </c>
      <c r="D400" s="36">
        <f>SUMIFS(СВЦЭМ!$L$34:$L$777,СВЦЭМ!$A$34:$A$777,$A400,СВЦЭМ!$B$33:$B$776,D$389)+'СЕТ СН'!$F$16</f>
        <v>0</v>
      </c>
      <c r="E400" s="36">
        <f>SUMIFS(СВЦЭМ!$L$34:$L$777,СВЦЭМ!$A$34:$A$777,$A400,СВЦЭМ!$B$33:$B$776,E$389)+'СЕТ СН'!$F$16</f>
        <v>0</v>
      </c>
      <c r="F400" s="36">
        <f>SUMIFS(СВЦЭМ!$L$34:$L$777,СВЦЭМ!$A$34:$A$777,$A400,СВЦЭМ!$B$33:$B$776,F$389)+'СЕТ СН'!$F$16</f>
        <v>0</v>
      </c>
      <c r="G400" s="36">
        <f>SUMIFS(СВЦЭМ!$L$34:$L$777,СВЦЭМ!$A$34:$A$777,$A400,СВЦЭМ!$B$33:$B$776,G$389)+'СЕТ СН'!$F$16</f>
        <v>0</v>
      </c>
      <c r="H400" s="36">
        <f>SUMIFS(СВЦЭМ!$L$34:$L$777,СВЦЭМ!$A$34:$A$777,$A400,СВЦЭМ!$B$33:$B$776,H$389)+'СЕТ СН'!$F$16</f>
        <v>0</v>
      </c>
      <c r="I400" s="36">
        <f>SUMIFS(СВЦЭМ!$L$34:$L$777,СВЦЭМ!$A$34:$A$777,$A400,СВЦЭМ!$B$33:$B$776,I$389)+'СЕТ СН'!$F$16</f>
        <v>0</v>
      </c>
      <c r="J400" s="36">
        <f>SUMIFS(СВЦЭМ!$L$34:$L$777,СВЦЭМ!$A$34:$A$777,$A400,СВЦЭМ!$B$33:$B$776,J$389)+'СЕТ СН'!$F$16</f>
        <v>0</v>
      </c>
      <c r="K400" s="36">
        <f>SUMIFS(СВЦЭМ!$L$34:$L$777,СВЦЭМ!$A$34:$A$777,$A400,СВЦЭМ!$B$33:$B$776,K$389)+'СЕТ СН'!$F$16</f>
        <v>0</v>
      </c>
      <c r="L400" s="36">
        <f>SUMIFS(СВЦЭМ!$L$34:$L$777,СВЦЭМ!$A$34:$A$777,$A400,СВЦЭМ!$B$33:$B$776,L$389)+'СЕТ СН'!$F$16</f>
        <v>0</v>
      </c>
      <c r="M400" s="36">
        <f>SUMIFS(СВЦЭМ!$L$34:$L$777,СВЦЭМ!$A$34:$A$777,$A400,СВЦЭМ!$B$33:$B$776,M$389)+'СЕТ СН'!$F$16</f>
        <v>0</v>
      </c>
      <c r="N400" s="36">
        <f>SUMIFS(СВЦЭМ!$L$34:$L$777,СВЦЭМ!$A$34:$A$777,$A400,СВЦЭМ!$B$33:$B$776,N$389)+'СЕТ СН'!$F$16</f>
        <v>0</v>
      </c>
      <c r="O400" s="36">
        <f>SUMIFS(СВЦЭМ!$L$34:$L$777,СВЦЭМ!$A$34:$A$777,$A400,СВЦЭМ!$B$33:$B$776,O$389)+'СЕТ СН'!$F$16</f>
        <v>0</v>
      </c>
      <c r="P400" s="36">
        <f>SUMIFS(СВЦЭМ!$L$34:$L$777,СВЦЭМ!$A$34:$A$777,$A400,СВЦЭМ!$B$33:$B$776,P$389)+'СЕТ СН'!$F$16</f>
        <v>0</v>
      </c>
      <c r="Q400" s="36">
        <f>SUMIFS(СВЦЭМ!$L$34:$L$777,СВЦЭМ!$A$34:$A$777,$A400,СВЦЭМ!$B$33:$B$776,Q$389)+'СЕТ СН'!$F$16</f>
        <v>0</v>
      </c>
      <c r="R400" s="36">
        <f>SUMIFS(СВЦЭМ!$L$34:$L$777,СВЦЭМ!$A$34:$A$777,$A400,СВЦЭМ!$B$33:$B$776,R$389)+'СЕТ СН'!$F$16</f>
        <v>0</v>
      </c>
      <c r="S400" s="36">
        <f>SUMIFS(СВЦЭМ!$L$34:$L$777,СВЦЭМ!$A$34:$A$777,$A400,СВЦЭМ!$B$33:$B$776,S$389)+'СЕТ СН'!$F$16</f>
        <v>0</v>
      </c>
      <c r="T400" s="36">
        <f>SUMIFS(СВЦЭМ!$L$34:$L$777,СВЦЭМ!$A$34:$A$777,$A400,СВЦЭМ!$B$33:$B$776,T$389)+'СЕТ СН'!$F$16</f>
        <v>0</v>
      </c>
      <c r="U400" s="36">
        <f>SUMIFS(СВЦЭМ!$L$34:$L$777,СВЦЭМ!$A$34:$A$777,$A400,СВЦЭМ!$B$33:$B$776,U$389)+'СЕТ СН'!$F$16</f>
        <v>0</v>
      </c>
      <c r="V400" s="36">
        <f>SUMIFS(СВЦЭМ!$L$34:$L$777,СВЦЭМ!$A$34:$A$777,$A400,СВЦЭМ!$B$33:$B$776,V$389)+'СЕТ СН'!$F$16</f>
        <v>0</v>
      </c>
      <c r="W400" s="36">
        <f>SUMIFS(СВЦЭМ!$L$34:$L$777,СВЦЭМ!$A$34:$A$777,$A400,СВЦЭМ!$B$33:$B$776,W$389)+'СЕТ СН'!$F$16</f>
        <v>0</v>
      </c>
      <c r="X400" s="36">
        <f>SUMIFS(СВЦЭМ!$L$34:$L$777,СВЦЭМ!$A$34:$A$777,$A400,СВЦЭМ!$B$33:$B$776,X$389)+'СЕТ СН'!$F$16</f>
        <v>0</v>
      </c>
      <c r="Y400" s="36">
        <f>SUMIFS(СВЦЭМ!$L$34:$L$777,СВЦЭМ!$A$34:$A$777,$A400,СВЦЭМ!$B$33:$B$776,Y$389)+'СЕТ СН'!$F$16</f>
        <v>0</v>
      </c>
    </row>
    <row r="401" spans="1:25" ht="15.75" hidden="1" x14ac:dyDescent="0.2">
      <c r="A401" s="35">
        <f t="shared" si="11"/>
        <v>43873</v>
      </c>
      <c r="B401" s="36">
        <f>SUMIFS(СВЦЭМ!$L$34:$L$777,СВЦЭМ!$A$34:$A$777,$A401,СВЦЭМ!$B$33:$B$776,B$389)+'СЕТ СН'!$F$16</f>
        <v>0</v>
      </c>
      <c r="C401" s="36">
        <f>SUMIFS(СВЦЭМ!$L$34:$L$777,СВЦЭМ!$A$34:$A$777,$A401,СВЦЭМ!$B$33:$B$776,C$389)+'СЕТ СН'!$F$16</f>
        <v>0</v>
      </c>
      <c r="D401" s="36">
        <f>SUMIFS(СВЦЭМ!$L$34:$L$777,СВЦЭМ!$A$34:$A$777,$A401,СВЦЭМ!$B$33:$B$776,D$389)+'СЕТ СН'!$F$16</f>
        <v>0</v>
      </c>
      <c r="E401" s="36">
        <f>SUMIFS(СВЦЭМ!$L$34:$L$777,СВЦЭМ!$A$34:$A$777,$A401,СВЦЭМ!$B$33:$B$776,E$389)+'СЕТ СН'!$F$16</f>
        <v>0</v>
      </c>
      <c r="F401" s="36">
        <f>SUMIFS(СВЦЭМ!$L$34:$L$777,СВЦЭМ!$A$34:$A$777,$A401,СВЦЭМ!$B$33:$B$776,F$389)+'СЕТ СН'!$F$16</f>
        <v>0</v>
      </c>
      <c r="G401" s="36">
        <f>SUMIFS(СВЦЭМ!$L$34:$L$777,СВЦЭМ!$A$34:$A$777,$A401,СВЦЭМ!$B$33:$B$776,G$389)+'СЕТ СН'!$F$16</f>
        <v>0</v>
      </c>
      <c r="H401" s="36">
        <f>SUMIFS(СВЦЭМ!$L$34:$L$777,СВЦЭМ!$A$34:$A$777,$A401,СВЦЭМ!$B$33:$B$776,H$389)+'СЕТ СН'!$F$16</f>
        <v>0</v>
      </c>
      <c r="I401" s="36">
        <f>SUMIFS(СВЦЭМ!$L$34:$L$777,СВЦЭМ!$A$34:$A$777,$A401,СВЦЭМ!$B$33:$B$776,I$389)+'СЕТ СН'!$F$16</f>
        <v>0</v>
      </c>
      <c r="J401" s="36">
        <f>SUMIFS(СВЦЭМ!$L$34:$L$777,СВЦЭМ!$A$34:$A$777,$A401,СВЦЭМ!$B$33:$B$776,J$389)+'СЕТ СН'!$F$16</f>
        <v>0</v>
      </c>
      <c r="K401" s="36">
        <f>SUMIFS(СВЦЭМ!$L$34:$L$777,СВЦЭМ!$A$34:$A$777,$A401,СВЦЭМ!$B$33:$B$776,K$389)+'СЕТ СН'!$F$16</f>
        <v>0</v>
      </c>
      <c r="L401" s="36">
        <f>SUMIFS(СВЦЭМ!$L$34:$L$777,СВЦЭМ!$A$34:$A$777,$A401,СВЦЭМ!$B$33:$B$776,L$389)+'СЕТ СН'!$F$16</f>
        <v>0</v>
      </c>
      <c r="M401" s="36">
        <f>SUMIFS(СВЦЭМ!$L$34:$L$777,СВЦЭМ!$A$34:$A$777,$A401,СВЦЭМ!$B$33:$B$776,M$389)+'СЕТ СН'!$F$16</f>
        <v>0</v>
      </c>
      <c r="N401" s="36">
        <f>SUMIFS(СВЦЭМ!$L$34:$L$777,СВЦЭМ!$A$34:$A$777,$A401,СВЦЭМ!$B$33:$B$776,N$389)+'СЕТ СН'!$F$16</f>
        <v>0</v>
      </c>
      <c r="O401" s="36">
        <f>SUMIFS(СВЦЭМ!$L$34:$L$777,СВЦЭМ!$A$34:$A$777,$A401,СВЦЭМ!$B$33:$B$776,O$389)+'СЕТ СН'!$F$16</f>
        <v>0</v>
      </c>
      <c r="P401" s="36">
        <f>SUMIFS(СВЦЭМ!$L$34:$L$777,СВЦЭМ!$A$34:$A$777,$A401,СВЦЭМ!$B$33:$B$776,P$389)+'СЕТ СН'!$F$16</f>
        <v>0</v>
      </c>
      <c r="Q401" s="36">
        <f>SUMIFS(СВЦЭМ!$L$34:$L$777,СВЦЭМ!$A$34:$A$777,$A401,СВЦЭМ!$B$33:$B$776,Q$389)+'СЕТ СН'!$F$16</f>
        <v>0</v>
      </c>
      <c r="R401" s="36">
        <f>SUMIFS(СВЦЭМ!$L$34:$L$777,СВЦЭМ!$A$34:$A$777,$A401,СВЦЭМ!$B$33:$B$776,R$389)+'СЕТ СН'!$F$16</f>
        <v>0</v>
      </c>
      <c r="S401" s="36">
        <f>SUMIFS(СВЦЭМ!$L$34:$L$777,СВЦЭМ!$A$34:$A$777,$A401,СВЦЭМ!$B$33:$B$776,S$389)+'СЕТ СН'!$F$16</f>
        <v>0</v>
      </c>
      <c r="T401" s="36">
        <f>SUMIFS(СВЦЭМ!$L$34:$L$777,СВЦЭМ!$A$34:$A$777,$A401,СВЦЭМ!$B$33:$B$776,T$389)+'СЕТ СН'!$F$16</f>
        <v>0</v>
      </c>
      <c r="U401" s="36">
        <f>SUMIFS(СВЦЭМ!$L$34:$L$777,СВЦЭМ!$A$34:$A$777,$A401,СВЦЭМ!$B$33:$B$776,U$389)+'СЕТ СН'!$F$16</f>
        <v>0</v>
      </c>
      <c r="V401" s="36">
        <f>SUMIFS(СВЦЭМ!$L$34:$L$777,СВЦЭМ!$A$34:$A$777,$A401,СВЦЭМ!$B$33:$B$776,V$389)+'СЕТ СН'!$F$16</f>
        <v>0</v>
      </c>
      <c r="W401" s="36">
        <f>SUMIFS(СВЦЭМ!$L$34:$L$777,СВЦЭМ!$A$34:$A$777,$A401,СВЦЭМ!$B$33:$B$776,W$389)+'СЕТ СН'!$F$16</f>
        <v>0</v>
      </c>
      <c r="X401" s="36">
        <f>SUMIFS(СВЦЭМ!$L$34:$L$777,СВЦЭМ!$A$34:$A$777,$A401,СВЦЭМ!$B$33:$B$776,X$389)+'СЕТ СН'!$F$16</f>
        <v>0</v>
      </c>
      <c r="Y401" s="36">
        <f>SUMIFS(СВЦЭМ!$L$34:$L$777,СВЦЭМ!$A$34:$A$777,$A401,СВЦЭМ!$B$33:$B$776,Y$389)+'СЕТ СН'!$F$16</f>
        <v>0</v>
      </c>
    </row>
    <row r="402" spans="1:25" ht="15.75" hidden="1" x14ac:dyDescent="0.2">
      <c r="A402" s="35">
        <f t="shared" si="11"/>
        <v>43874</v>
      </c>
      <c r="B402" s="36">
        <f>SUMIFS(СВЦЭМ!$L$34:$L$777,СВЦЭМ!$A$34:$A$777,$A402,СВЦЭМ!$B$33:$B$776,B$389)+'СЕТ СН'!$F$16</f>
        <v>0</v>
      </c>
      <c r="C402" s="36">
        <f>SUMIFS(СВЦЭМ!$L$34:$L$777,СВЦЭМ!$A$34:$A$777,$A402,СВЦЭМ!$B$33:$B$776,C$389)+'СЕТ СН'!$F$16</f>
        <v>0</v>
      </c>
      <c r="D402" s="36">
        <f>SUMIFS(СВЦЭМ!$L$34:$L$777,СВЦЭМ!$A$34:$A$777,$A402,СВЦЭМ!$B$33:$B$776,D$389)+'СЕТ СН'!$F$16</f>
        <v>0</v>
      </c>
      <c r="E402" s="36">
        <f>SUMIFS(СВЦЭМ!$L$34:$L$777,СВЦЭМ!$A$34:$A$777,$A402,СВЦЭМ!$B$33:$B$776,E$389)+'СЕТ СН'!$F$16</f>
        <v>0</v>
      </c>
      <c r="F402" s="36">
        <f>SUMIFS(СВЦЭМ!$L$34:$L$777,СВЦЭМ!$A$34:$A$777,$A402,СВЦЭМ!$B$33:$B$776,F$389)+'СЕТ СН'!$F$16</f>
        <v>0</v>
      </c>
      <c r="G402" s="36">
        <f>SUMIFS(СВЦЭМ!$L$34:$L$777,СВЦЭМ!$A$34:$A$777,$A402,СВЦЭМ!$B$33:$B$776,G$389)+'СЕТ СН'!$F$16</f>
        <v>0</v>
      </c>
      <c r="H402" s="36">
        <f>SUMIFS(СВЦЭМ!$L$34:$L$777,СВЦЭМ!$A$34:$A$777,$A402,СВЦЭМ!$B$33:$B$776,H$389)+'СЕТ СН'!$F$16</f>
        <v>0</v>
      </c>
      <c r="I402" s="36">
        <f>SUMIFS(СВЦЭМ!$L$34:$L$777,СВЦЭМ!$A$34:$A$777,$A402,СВЦЭМ!$B$33:$B$776,I$389)+'СЕТ СН'!$F$16</f>
        <v>0</v>
      </c>
      <c r="J402" s="36">
        <f>SUMIFS(СВЦЭМ!$L$34:$L$777,СВЦЭМ!$A$34:$A$777,$A402,СВЦЭМ!$B$33:$B$776,J$389)+'СЕТ СН'!$F$16</f>
        <v>0</v>
      </c>
      <c r="K402" s="36">
        <f>SUMIFS(СВЦЭМ!$L$34:$L$777,СВЦЭМ!$A$34:$A$777,$A402,СВЦЭМ!$B$33:$B$776,K$389)+'СЕТ СН'!$F$16</f>
        <v>0</v>
      </c>
      <c r="L402" s="36">
        <f>SUMIFS(СВЦЭМ!$L$34:$L$777,СВЦЭМ!$A$34:$A$777,$A402,СВЦЭМ!$B$33:$B$776,L$389)+'СЕТ СН'!$F$16</f>
        <v>0</v>
      </c>
      <c r="M402" s="36">
        <f>SUMIFS(СВЦЭМ!$L$34:$L$777,СВЦЭМ!$A$34:$A$777,$A402,СВЦЭМ!$B$33:$B$776,M$389)+'СЕТ СН'!$F$16</f>
        <v>0</v>
      </c>
      <c r="N402" s="36">
        <f>SUMIFS(СВЦЭМ!$L$34:$L$777,СВЦЭМ!$A$34:$A$777,$A402,СВЦЭМ!$B$33:$B$776,N$389)+'СЕТ СН'!$F$16</f>
        <v>0</v>
      </c>
      <c r="O402" s="36">
        <f>SUMIFS(СВЦЭМ!$L$34:$L$777,СВЦЭМ!$A$34:$A$777,$A402,СВЦЭМ!$B$33:$B$776,O$389)+'СЕТ СН'!$F$16</f>
        <v>0</v>
      </c>
      <c r="P402" s="36">
        <f>SUMIFS(СВЦЭМ!$L$34:$L$777,СВЦЭМ!$A$34:$A$777,$A402,СВЦЭМ!$B$33:$B$776,P$389)+'СЕТ СН'!$F$16</f>
        <v>0</v>
      </c>
      <c r="Q402" s="36">
        <f>SUMIFS(СВЦЭМ!$L$34:$L$777,СВЦЭМ!$A$34:$A$777,$A402,СВЦЭМ!$B$33:$B$776,Q$389)+'СЕТ СН'!$F$16</f>
        <v>0</v>
      </c>
      <c r="R402" s="36">
        <f>SUMIFS(СВЦЭМ!$L$34:$L$777,СВЦЭМ!$A$34:$A$777,$A402,СВЦЭМ!$B$33:$B$776,R$389)+'СЕТ СН'!$F$16</f>
        <v>0</v>
      </c>
      <c r="S402" s="36">
        <f>SUMIFS(СВЦЭМ!$L$34:$L$777,СВЦЭМ!$A$34:$A$777,$A402,СВЦЭМ!$B$33:$B$776,S$389)+'СЕТ СН'!$F$16</f>
        <v>0</v>
      </c>
      <c r="T402" s="36">
        <f>SUMIFS(СВЦЭМ!$L$34:$L$777,СВЦЭМ!$A$34:$A$777,$A402,СВЦЭМ!$B$33:$B$776,T$389)+'СЕТ СН'!$F$16</f>
        <v>0</v>
      </c>
      <c r="U402" s="36">
        <f>SUMIFS(СВЦЭМ!$L$34:$L$777,СВЦЭМ!$A$34:$A$777,$A402,СВЦЭМ!$B$33:$B$776,U$389)+'СЕТ СН'!$F$16</f>
        <v>0</v>
      </c>
      <c r="V402" s="36">
        <f>SUMIFS(СВЦЭМ!$L$34:$L$777,СВЦЭМ!$A$34:$A$777,$A402,СВЦЭМ!$B$33:$B$776,V$389)+'СЕТ СН'!$F$16</f>
        <v>0</v>
      </c>
      <c r="W402" s="36">
        <f>SUMIFS(СВЦЭМ!$L$34:$L$777,СВЦЭМ!$A$34:$A$777,$A402,СВЦЭМ!$B$33:$B$776,W$389)+'СЕТ СН'!$F$16</f>
        <v>0</v>
      </c>
      <c r="X402" s="36">
        <f>SUMIFS(СВЦЭМ!$L$34:$L$777,СВЦЭМ!$A$34:$A$777,$A402,СВЦЭМ!$B$33:$B$776,X$389)+'СЕТ СН'!$F$16</f>
        <v>0</v>
      </c>
      <c r="Y402" s="36">
        <f>SUMIFS(СВЦЭМ!$L$34:$L$777,СВЦЭМ!$A$34:$A$777,$A402,СВЦЭМ!$B$33:$B$776,Y$389)+'СЕТ СН'!$F$16</f>
        <v>0</v>
      </c>
    </row>
    <row r="403" spans="1:25" ht="15.75" hidden="1" x14ac:dyDescent="0.2">
      <c r="A403" s="35">
        <f t="shared" si="11"/>
        <v>43875</v>
      </c>
      <c r="B403" s="36">
        <f>SUMIFS(СВЦЭМ!$L$34:$L$777,СВЦЭМ!$A$34:$A$777,$A403,СВЦЭМ!$B$33:$B$776,B$389)+'СЕТ СН'!$F$16</f>
        <v>0</v>
      </c>
      <c r="C403" s="36">
        <f>SUMIFS(СВЦЭМ!$L$34:$L$777,СВЦЭМ!$A$34:$A$777,$A403,СВЦЭМ!$B$33:$B$776,C$389)+'СЕТ СН'!$F$16</f>
        <v>0</v>
      </c>
      <c r="D403" s="36">
        <f>SUMIFS(СВЦЭМ!$L$34:$L$777,СВЦЭМ!$A$34:$A$777,$A403,СВЦЭМ!$B$33:$B$776,D$389)+'СЕТ СН'!$F$16</f>
        <v>0</v>
      </c>
      <c r="E403" s="36">
        <f>SUMIFS(СВЦЭМ!$L$34:$L$777,СВЦЭМ!$A$34:$A$777,$A403,СВЦЭМ!$B$33:$B$776,E$389)+'СЕТ СН'!$F$16</f>
        <v>0</v>
      </c>
      <c r="F403" s="36">
        <f>SUMIFS(СВЦЭМ!$L$34:$L$777,СВЦЭМ!$A$34:$A$777,$A403,СВЦЭМ!$B$33:$B$776,F$389)+'СЕТ СН'!$F$16</f>
        <v>0</v>
      </c>
      <c r="G403" s="36">
        <f>SUMIFS(СВЦЭМ!$L$34:$L$777,СВЦЭМ!$A$34:$A$777,$A403,СВЦЭМ!$B$33:$B$776,G$389)+'СЕТ СН'!$F$16</f>
        <v>0</v>
      </c>
      <c r="H403" s="36">
        <f>SUMIFS(СВЦЭМ!$L$34:$L$777,СВЦЭМ!$A$34:$A$777,$A403,СВЦЭМ!$B$33:$B$776,H$389)+'СЕТ СН'!$F$16</f>
        <v>0</v>
      </c>
      <c r="I403" s="36">
        <f>SUMIFS(СВЦЭМ!$L$34:$L$777,СВЦЭМ!$A$34:$A$777,$A403,СВЦЭМ!$B$33:$B$776,I$389)+'СЕТ СН'!$F$16</f>
        <v>0</v>
      </c>
      <c r="J403" s="36">
        <f>SUMIFS(СВЦЭМ!$L$34:$L$777,СВЦЭМ!$A$34:$A$777,$A403,СВЦЭМ!$B$33:$B$776,J$389)+'СЕТ СН'!$F$16</f>
        <v>0</v>
      </c>
      <c r="K403" s="36">
        <f>SUMIFS(СВЦЭМ!$L$34:$L$777,СВЦЭМ!$A$34:$A$777,$A403,СВЦЭМ!$B$33:$B$776,K$389)+'СЕТ СН'!$F$16</f>
        <v>0</v>
      </c>
      <c r="L403" s="36">
        <f>SUMIFS(СВЦЭМ!$L$34:$L$777,СВЦЭМ!$A$34:$A$777,$A403,СВЦЭМ!$B$33:$B$776,L$389)+'СЕТ СН'!$F$16</f>
        <v>0</v>
      </c>
      <c r="M403" s="36">
        <f>SUMIFS(СВЦЭМ!$L$34:$L$777,СВЦЭМ!$A$34:$A$777,$A403,СВЦЭМ!$B$33:$B$776,M$389)+'СЕТ СН'!$F$16</f>
        <v>0</v>
      </c>
      <c r="N403" s="36">
        <f>SUMIFS(СВЦЭМ!$L$34:$L$777,СВЦЭМ!$A$34:$A$777,$A403,СВЦЭМ!$B$33:$B$776,N$389)+'СЕТ СН'!$F$16</f>
        <v>0</v>
      </c>
      <c r="O403" s="36">
        <f>SUMIFS(СВЦЭМ!$L$34:$L$777,СВЦЭМ!$A$34:$A$777,$A403,СВЦЭМ!$B$33:$B$776,O$389)+'СЕТ СН'!$F$16</f>
        <v>0</v>
      </c>
      <c r="P403" s="36">
        <f>SUMIFS(СВЦЭМ!$L$34:$L$777,СВЦЭМ!$A$34:$A$777,$A403,СВЦЭМ!$B$33:$B$776,P$389)+'СЕТ СН'!$F$16</f>
        <v>0</v>
      </c>
      <c r="Q403" s="36">
        <f>SUMIFS(СВЦЭМ!$L$34:$L$777,СВЦЭМ!$A$34:$A$777,$A403,СВЦЭМ!$B$33:$B$776,Q$389)+'СЕТ СН'!$F$16</f>
        <v>0</v>
      </c>
      <c r="R403" s="36">
        <f>SUMIFS(СВЦЭМ!$L$34:$L$777,СВЦЭМ!$A$34:$A$777,$A403,СВЦЭМ!$B$33:$B$776,R$389)+'СЕТ СН'!$F$16</f>
        <v>0</v>
      </c>
      <c r="S403" s="36">
        <f>SUMIFS(СВЦЭМ!$L$34:$L$777,СВЦЭМ!$A$34:$A$777,$A403,СВЦЭМ!$B$33:$B$776,S$389)+'СЕТ СН'!$F$16</f>
        <v>0</v>
      </c>
      <c r="T403" s="36">
        <f>SUMIFS(СВЦЭМ!$L$34:$L$777,СВЦЭМ!$A$34:$A$777,$A403,СВЦЭМ!$B$33:$B$776,T$389)+'СЕТ СН'!$F$16</f>
        <v>0</v>
      </c>
      <c r="U403" s="36">
        <f>SUMIFS(СВЦЭМ!$L$34:$L$777,СВЦЭМ!$A$34:$A$777,$A403,СВЦЭМ!$B$33:$B$776,U$389)+'СЕТ СН'!$F$16</f>
        <v>0</v>
      </c>
      <c r="V403" s="36">
        <f>SUMIFS(СВЦЭМ!$L$34:$L$777,СВЦЭМ!$A$34:$A$777,$A403,СВЦЭМ!$B$33:$B$776,V$389)+'СЕТ СН'!$F$16</f>
        <v>0</v>
      </c>
      <c r="W403" s="36">
        <f>SUMIFS(СВЦЭМ!$L$34:$L$777,СВЦЭМ!$A$34:$A$777,$A403,СВЦЭМ!$B$33:$B$776,W$389)+'СЕТ СН'!$F$16</f>
        <v>0</v>
      </c>
      <c r="X403" s="36">
        <f>SUMIFS(СВЦЭМ!$L$34:$L$777,СВЦЭМ!$A$34:$A$777,$A403,СВЦЭМ!$B$33:$B$776,X$389)+'СЕТ СН'!$F$16</f>
        <v>0</v>
      </c>
      <c r="Y403" s="36">
        <f>SUMIFS(СВЦЭМ!$L$34:$L$777,СВЦЭМ!$A$34:$A$777,$A403,СВЦЭМ!$B$33:$B$776,Y$389)+'СЕТ СН'!$F$16</f>
        <v>0</v>
      </c>
    </row>
    <row r="404" spans="1:25" ht="15.75" hidden="1" x14ac:dyDescent="0.2">
      <c r="A404" s="35">
        <f t="shared" si="11"/>
        <v>43876</v>
      </c>
      <c r="B404" s="36">
        <f>SUMIFS(СВЦЭМ!$L$34:$L$777,СВЦЭМ!$A$34:$A$777,$A404,СВЦЭМ!$B$33:$B$776,B$389)+'СЕТ СН'!$F$16</f>
        <v>0</v>
      </c>
      <c r="C404" s="36">
        <f>SUMIFS(СВЦЭМ!$L$34:$L$777,СВЦЭМ!$A$34:$A$777,$A404,СВЦЭМ!$B$33:$B$776,C$389)+'СЕТ СН'!$F$16</f>
        <v>0</v>
      </c>
      <c r="D404" s="36">
        <f>SUMIFS(СВЦЭМ!$L$34:$L$777,СВЦЭМ!$A$34:$A$777,$A404,СВЦЭМ!$B$33:$B$776,D$389)+'СЕТ СН'!$F$16</f>
        <v>0</v>
      </c>
      <c r="E404" s="36">
        <f>SUMIFS(СВЦЭМ!$L$34:$L$777,СВЦЭМ!$A$34:$A$777,$A404,СВЦЭМ!$B$33:$B$776,E$389)+'СЕТ СН'!$F$16</f>
        <v>0</v>
      </c>
      <c r="F404" s="36">
        <f>SUMIFS(СВЦЭМ!$L$34:$L$777,СВЦЭМ!$A$34:$A$777,$A404,СВЦЭМ!$B$33:$B$776,F$389)+'СЕТ СН'!$F$16</f>
        <v>0</v>
      </c>
      <c r="G404" s="36">
        <f>SUMIFS(СВЦЭМ!$L$34:$L$777,СВЦЭМ!$A$34:$A$777,$A404,СВЦЭМ!$B$33:$B$776,G$389)+'СЕТ СН'!$F$16</f>
        <v>0</v>
      </c>
      <c r="H404" s="36">
        <f>SUMIFS(СВЦЭМ!$L$34:$L$777,СВЦЭМ!$A$34:$A$777,$A404,СВЦЭМ!$B$33:$B$776,H$389)+'СЕТ СН'!$F$16</f>
        <v>0</v>
      </c>
      <c r="I404" s="36">
        <f>SUMIFS(СВЦЭМ!$L$34:$L$777,СВЦЭМ!$A$34:$A$777,$A404,СВЦЭМ!$B$33:$B$776,I$389)+'СЕТ СН'!$F$16</f>
        <v>0</v>
      </c>
      <c r="J404" s="36">
        <f>SUMIFS(СВЦЭМ!$L$34:$L$777,СВЦЭМ!$A$34:$A$777,$A404,СВЦЭМ!$B$33:$B$776,J$389)+'СЕТ СН'!$F$16</f>
        <v>0</v>
      </c>
      <c r="K404" s="36">
        <f>SUMIFS(СВЦЭМ!$L$34:$L$777,СВЦЭМ!$A$34:$A$777,$A404,СВЦЭМ!$B$33:$B$776,K$389)+'СЕТ СН'!$F$16</f>
        <v>0</v>
      </c>
      <c r="L404" s="36">
        <f>SUMIFS(СВЦЭМ!$L$34:$L$777,СВЦЭМ!$A$34:$A$777,$A404,СВЦЭМ!$B$33:$B$776,L$389)+'СЕТ СН'!$F$16</f>
        <v>0</v>
      </c>
      <c r="M404" s="36">
        <f>SUMIFS(СВЦЭМ!$L$34:$L$777,СВЦЭМ!$A$34:$A$777,$A404,СВЦЭМ!$B$33:$B$776,M$389)+'СЕТ СН'!$F$16</f>
        <v>0</v>
      </c>
      <c r="N404" s="36">
        <f>SUMIFS(СВЦЭМ!$L$34:$L$777,СВЦЭМ!$A$34:$A$777,$A404,СВЦЭМ!$B$33:$B$776,N$389)+'СЕТ СН'!$F$16</f>
        <v>0</v>
      </c>
      <c r="O404" s="36">
        <f>SUMIFS(СВЦЭМ!$L$34:$L$777,СВЦЭМ!$A$34:$A$777,$A404,СВЦЭМ!$B$33:$B$776,O$389)+'СЕТ СН'!$F$16</f>
        <v>0</v>
      </c>
      <c r="P404" s="36">
        <f>SUMIFS(СВЦЭМ!$L$34:$L$777,СВЦЭМ!$A$34:$A$777,$A404,СВЦЭМ!$B$33:$B$776,P$389)+'СЕТ СН'!$F$16</f>
        <v>0</v>
      </c>
      <c r="Q404" s="36">
        <f>SUMIFS(СВЦЭМ!$L$34:$L$777,СВЦЭМ!$A$34:$A$777,$A404,СВЦЭМ!$B$33:$B$776,Q$389)+'СЕТ СН'!$F$16</f>
        <v>0</v>
      </c>
      <c r="R404" s="36">
        <f>SUMIFS(СВЦЭМ!$L$34:$L$777,СВЦЭМ!$A$34:$A$777,$A404,СВЦЭМ!$B$33:$B$776,R$389)+'СЕТ СН'!$F$16</f>
        <v>0</v>
      </c>
      <c r="S404" s="36">
        <f>SUMIFS(СВЦЭМ!$L$34:$L$777,СВЦЭМ!$A$34:$A$777,$A404,СВЦЭМ!$B$33:$B$776,S$389)+'СЕТ СН'!$F$16</f>
        <v>0</v>
      </c>
      <c r="T404" s="36">
        <f>SUMIFS(СВЦЭМ!$L$34:$L$777,СВЦЭМ!$A$34:$A$777,$A404,СВЦЭМ!$B$33:$B$776,T$389)+'СЕТ СН'!$F$16</f>
        <v>0</v>
      </c>
      <c r="U404" s="36">
        <f>SUMIFS(СВЦЭМ!$L$34:$L$777,СВЦЭМ!$A$34:$A$777,$A404,СВЦЭМ!$B$33:$B$776,U$389)+'СЕТ СН'!$F$16</f>
        <v>0</v>
      </c>
      <c r="V404" s="36">
        <f>SUMIFS(СВЦЭМ!$L$34:$L$777,СВЦЭМ!$A$34:$A$777,$A404,СВЦЭМ!$B$33:$B$776,V$389)+'СЕТ СН'!$F$16</f>
        <v>0</v>
      </c>
      <c r="W404" s="36">
        <f>SUMIFS(СВЦЭМ!$L$34:$L$777,СВЦЭМ!$A$34:$A$777,$A404,СВЦЭМ!$B$33:$B$776,W$389)+'СЕТ СН'!$F$16</f>
        <v>0</v>
      </c>
      <c r="X404" s="36">
        <f>SUMIFS(СВЦЭМ!$L$34:$L$777,СВЦЭМ!$A$34:$A$777,$A404,СВЦЭМ!$B$33:$B$776,X$389)+'СЕТ СН'!$F$16</f>
        <v>0</v>
      </c>
      <c r="Y404" s="36">
        <f>SUMIFS(СВЦЭМ!$L$34:$L$777,СВЦЭМ!$A$34:$A$777,$A404,СВЦЭМ!$B$33:$B$776,Y$389)+'СЕТ СН'!$F$16</f>
        <v>0</v>
      </c>
    </row>
    <row r="405" spans="1:25" ht="15.75" hidden="1" x14ac:dyDescent="0.2">
      <c r="A405" s="35">
        <f t="shared" si="11"/>
        <v>43877</v>
      </c>
      <c r="B405" s="36">
        <f>SUMIFS(СВЦЭМ!$L$34:$L$777,СВЦЭМ!$A$34:$A$777,$A405,СВЦЭМ!$B$33:$B$776,B$389)+'СЕТ СН'!$F$16</f>
        <v>0</v>
      </c>
      <c r="C405" s="36">
        <f>SUMIFS(СВЦЭМ!$L$34:$L$777,СВЦЭМ!$A$34:$A$777,$A405,СВЦЭМ!$B$33:$B$776,C$389)+'СЕТ СН'!$F$16</f>
        <v>0</v>
      </c>
      <c r="D405" s="36">
        <f>SUMIFS(СВЦЭМ!$L$34:$L$777,СВЦЭМ!$A$34:$A$777,$A405,СВЦЭМ!$B$33:$B$776,D$389)+'СЕТ СН'!$F$16</f>
        <v>0</v>
      </c>
      <c r="E405" s="36">
        <f>SUMIFS(СВЦЭМ!$L$34:$L$777,СВЦЭМ!$A$34:$A$777,$A405,СВЦЭМ!$B$33:$B$776,E$389)+'СЕТ СН'!$F$16</f>
        <v>0</v>
      </c>
      <c r="F405" s="36">
        <f>SUMIFS(СВЦЭМ!$L$34:$L$777,СВЦЭМ!$A$34:$A$777,$A405,СВЦЭМ!$B$33:$B$776,F$389)+'СЕТ СН'!$F$16</f>
        <v>0</v>
      </c>
      <c r="G405" s="36">
        <f>SUMIFS(СВЦЭМ!$L$34:$L$777,СВЦЭМ!$A$34:$A$777,$A405,СВЦЭМ!$B$33:$B$776,G$389)+'СЕТ СН'!$F$16</f>
        <v>0</v>
      </c>
      <c r="H405" s="36">
        <f>SUMIFS(СВЦЭМ!$L$34:$L$777,СВЦЭМ!$A$34:$A$777,$A405,СВЦЭМ!$B$33:$B$776,H$389)+'СЕТ СН'!$F$16</f>
        <v>0</v>
      </c>
      <c r="I405" s="36">
        <f>SUMIFS(СВЦЭМ!$L$34:$L$777,СВЦЭМ!$A$34:$A$777,$A405,СВЦЭМ!$B$33:$B$776,I$389)+'СЕТ СН'!$F$16</f>
        <v>0</v>
      </c>
      <c r="J405" s="36">
        <f>SUMIFS(СВЦЭМ!$L$34:$L$777,СВЦЭМ!$A$34:$A$777,$A405,СВЦЭМ!$B$33:$B$776,J$389)+'СЕТ СН'!$F$16</f>
        <v>0</v>
      </c>
      <c r="K405" s="36">
        <f>SUMIFS(СВЦЭМ!$L$34:$L$777,СВЦЭМ!$A$34:$A$777,$A405,СВЦЭМ!$B$33:$B$776,K$389)+'СЕТ СН'!$F$16</f>
        <v>0</v>
      </c>
      <c r="L405" s="36">
        <f>SUMIFS(СВЦЭМ!$L$34:$L$777,СВЦЭМ!$A$34:$A$777,$A405,СВЦЭМ!$B$33:$B$776,L$389)+'СЕТ СН'!$F$16</f>
        <v>0</v>
      </c>
      <c r="M405" s="36">
        <f>SUMIFS(СВЦЭМ!$L$34:$L$777,СВЦЭМ!$A$34:$A$777,$A405,СВЦЭМ!$B$33:$B$776,M$389)+'СЕТ СН'!$F$16</f>
        <v>0</v>
      </c>
      <c r="N405" s="36">
        <f>SUMIFS(СВЦЭМ!$L$34:$L$777,СВЦЭМ!$A$34:$A$777,$A405,СВЦЭМ!$B$33:$B$776,N$389)+'СЕТ СН'!$F$16</f>
        <v>0</v>
      </c>
      <c r="O405" s="36">
        <f>SUMIFS(СВЦЭМ!$L$34:$L$777,СВЦЭМ!$A$34:$A$777,$A405,СВЦЭМ!$B$33:$B$776,O$389)+'СЕТ СН'!$F$16</f>
        <v>0</v>
      </c>
      <c r="P405" s="36">
        <f>SUMIFS(СВЦЭМ!$L$34:$L$777,СВЦЭМ!$A$34:$A$777,$A405,СВЦЭМ!$B$33:$B$776,P$389)+'СЕТ СН'!$F$16</f>
        <v>0</v>
      </c>
      <c r="Q405" s="36">
        <f>SUMIFS(СВЦЭМ!$L$34:$L$777,СВЦЭМ!$A$34:$A$777,$A405,СВЦЭМ!$B$33:$B$776,Q$389)+'СЕТ СН'!$F$16</f>
        <v>0</v>
      </c>
      <c r="R405" s="36">
        <f>SUMIFS(СВЦЭМ!$L$34:$L$777,СВЦЭМ!$A$34:$A$777,$A405,СВЦЭМ!$B$33:$B$776,R$389)+'СЕТ СН'!$F$16</f>
        <v>0</v>
      </c>
      <c r="S405" s="36">
        <f>SUMIFS(СВЦЭМ!$L$34:$L$777,СВЦЭМ!$A$34:$A$777,$A405,СВЦЭМ!$B$33:$B$776,S$389)+'СЕТ СН'!$F$16</f>
        <v>0</v>
      </c>
      <c r="T405" s="36">
        <f>SUMIFS(СВЦЭМ!$L$34:$L$777,СВЦЭМ!$A$34:$A$777,$A405,СВЦЭМ!$B$33:$B$776,T$389)+'СЕТ СН'!$F$16</f>
        <v>0</v>
      </c>
      <c r="U405" s="36">
        <f>SUMIFS(СВЦЭМ!$L$34:$L$777,СВЦЭМ!$A$34:$A$777,$A405,СВЦЭМ!$B$33:$B$776,U$389)+'СЕТ СН'!$F$16</f>
        <v>0</v>
      </c>
      <c r="V405" s="36">
        <f>SUMIFS(СВЦЭМ!$L$34:$L$777,СВЦЭМ!$A$34:$A$777,$A405,СВЦЭМ!$B$33:$B$776,V$389)+'СЕТ СН'!$F$16</f>
        <v>0</v>
      </c>
      <c r="W405" s="36">
        <f>SUMIFS(СВЦЭМ!$L$34:$L$777,СВЦЭМ!$A$34:$A$777,$A405,СВЦЭМ!$B$33:$B$776,W$389)+'СЕТ СН'!$F$16</f>
        <v>0</v>
      </c>
      <c r="X405" s="36">
        <f>SUMIFS(СВЦЭМ!$L$34:$L$777,СВЦЭМ!$A$34:$A$777,$A405,СВЦЭМ!$B$33:$B$776,X$389)+'СЕТ СН'!$F$16</f>
        <v>0</v>
      </c>
      <c r="Y405" s="36">
        <f>SUMIFS(СВЦЭМ!$L$34:$L$777,СВЦЭМ!$A$34:$A$777,$A405,СВЦЭМ!$B$33:$B$776,Y$389)+'СЕТ СН'!$F$16</f>
        <v>0</v>
      </c>
    </row>
    <row r="406" spans="1:25" ht="15.75" hidden="1" x14ac:dyDescent="0.2">
      <c r="A406" s="35">
        <f t="shared" si="11"/>
        <v>43878</v>
      </c>
      <c r="B406" s="36">
        <f>SUMIFS(СВЦЭМ!$L$34:$L$777,СВЦЭМ!$A$34:$A$777,$A406,СВЦЭМ!$B$33:$B$776,B$389)+'СЕТ СН'!$F$16</f>
        <v>0</v>
      </c>
      <c r="C406" s="36">
        <f>SUMIFS(СВЦЭМ!$L$34:$L$777,СВЦЭМ!$A$34:$A$777,$A406,СВЦЭМ!$B$33:$B$776,C$389)+'СЕТ СН'!$F$16</f>
        <v>0</v>
      </c>
      <c r="D406" s="36">
        <f>SUMIFS(СВЦЭМ!$L$34:$L$777,СВЦЭМ!$A$34:$A$777,$A406,СВЦЭМ!$B$33:$B$776,D$389)+'СЕТ СН'!$F$16</f>
        <v>0</v>
      </c>
      <c r="E406" s="36">
        <f>SUMIFS(СВЦЭМ!$L$34:$L$777,СВЦЭМ!$A$34:$A$777,$A406,СВЦЭМ!$B$33:$B$776,E$389)+'СЕТ СН'!$F$16</f>
        <v>0</v>
      </c>
      <c r="F406" s="36">
        <f>SUMIFS(СВЦЭМ!$L$34:$L$777,СВЦЭМ!$A$34:$A$777,$A406,СВЦЭМ!$B$33:$B$776,F$389)+'СЕТ СН'!$F$16</f>
        <v>0</v>
      </c>
      <c r="G406" s="36">
        <f>SUMIFS(СВЦЭМ!$L$34:$L$777,СВЦЭМ!$A$34:$A$777,$A406,СВЦЭМ!$B$33:$B$776,G$389)+'СЕТ СН'!$F$16</f>
        <v>0</v>
      </c>
      <c r="H406" s="36">
        <f>SUMIFS(СВЦЭМ!$L$34:$L$777,СВЦЭМ!$A$34:$A$777,$A406,СВЦЭМ!$B$33:$B$776,H$389)+'СЕТ СН'!$F$16</f>
        <v>0</v>
      </c>
      <c r="I406" s="36">
        <f>SUMIFS(СВЦЭМ!$L$34:$L$777,СВЦЭМ!$A$34:$A$777,$A406,СВЦЭМ!$B$33:$B$776,I$389)+'СЕТ СН'!$F$16</f>
        <v>0</v>
      </c>
      <c r="J406" s="36">
        <f>SUMIFS(СВЦЭМ!$L$34:$L$777,СВЦЭМ!$A$34:$A$777,$A406,СВЦЭМ!$B$33:$B$776,J$389)+'СЕТ СН'!$F$16</f>
        <v>0</v>
      </c>
      <c r="K406" s="36">
        <f>SUMIFS(СВЦЭМ!$L$34:$L$777,СВЦЭМ!$A$34:$A$777,$A406,СВЦЭМ!$B$33:$B$776,K$389)+'СЕТ СН'!$F$16</f>
        <v>0</v>
      </c>
      <c r="L406" s="36">
        <f>SUMIFS(СВЦЭМ!$L$34:$L$777,СВЦЭМ!$A$34:$A$777,$A406,СВЦЭМ!$B$33:$B$776,L$389)+'СЕТ СН'!$F$16</f>
        <v>0</v>
      </c>
      <c r="M406" s="36">
        <f>SUMIFS(СВЦЭМ!$L$34:$L$777,СВЦЭМ!$A$34:$A$777,$A406,СВЦЭМ!$B$33:$B$776,M$389)+'СЕТ СН'!$F$16</f>
        <v>0</v>
      </c>
      <c r="N406" s="36">
        <f>SUMIFS(СВЦЭМ!$L$34:$L$777,СВЦЭМ!$A$34:$A$777,$A406,СВЦЭМ!$B$33:$B$776,N$389)+'СЕТ СН'!$F$16</f>
        <v>0</v>
      </c>
      <c r="O406" s="36">
        <f>SUMIFS(СВЦЭМ!$L$34:$L$777,СВЦЭМ!$A$34:$A$777,$A406,СВЦЭМ!$B$33:$B$776,O$389)+'СЕТ СН'!$F$16</f>
        <v>0</v>
      </c>
      <c r="P406" s="36">
        <f>SUMIFS(СВЦЭМ!$L$34:$L$777,СВЦЭМ!$A$34:$A$777,$A406,СВЦЭМ!$B$33:$B$776,P$389)+'СЕТ СН'!$F$16</f>
        <v>0</v>
      </c>
      <c r="Q406" s="36">
        <f>SUMIFS(СВЦЭМ!$L$34:$L$777,СВЦЭМ!$A$34:$A$777,$A406,СВЦЭМ!$B$33:$B$776,Q$389)+'СЕТ СН'!$F$16</f>
        <v>0</v>
      </c>
      <c r="R406" s="36">
        <f>SUMIFS(СВЦЭМ!$L$34:$L$777,СВЦЭМ!$A$34:$A$777,$A406,СВЦЭМ!$B$33:$B$776,R$389)+'СЕТ СН'!$F$16</f>
        <v>0</v>
      </c>
      <c r="S406" s="36">
        <f>SUMIFS(СВЦЭМ!$L$34:$L$777,СВЦЭМ!$A$34:$A$777,$A406,СВЦЭМ!$B$33:$B$776,S$389)+'СЕТ СН'!$F$16</f>
        <v>0</v>
      </c>
      <c r="T406" s="36">
        <f>SUMIFS(СВЦЭМ!$L$34:$L$777,СВЦЭМ!$A$34:$A$777,$A406,СВЦЭМ!$B$33:$B$776,T$389)+'СЕТ СН'!$F$16</f>
        <v>0</v>
      </c>
      <c r="U406" s="36">
        <f>SUMIFS(СВЦЭМ!$L$34:$L$777,СВЦЭМ!$A$34:$A$777,$A406,СВЦЭМ!$B$33:$B$776,U$389)+'СЕТ СН'!$F$16</f>
        <v>0</v>
      </c>
      <c r="V406" s="36">
        <f>SUMIFS(СВЦЭМ!$L$34:$L$777,СВЦЭМ!$A$34:$A$777,$A406,СВЦЭМ!$B$33:$B$776,V$389)+'СЕТ СН'!$F$16</f>
        <v>0</v>
      </c>
      <c r="W406" s="36">
        <f>SUMIFS(СВЦЭМ!$L$34:$L$777,СВЦЭМ!$A$34:$A$777,$A406,СВЦЭМ!$B$33:$B$776,W$389)+'СЕТ СН'!$F$16</f>
        <v>0</v>
      </c>
      <c r="X406" s="36">
        <f>SUMIFS(СВЦЭМ!$L$34:$L$777,СВЦЭМ!$A$34:$A$777,$A406,СВЦЭМ!$B$33:$B$776,X$389)+'СЕТ СН'!$F$16</f>
        <v>0</v>
      </c>
      <c r="Y406" s="36">
        <f>SUMIFS(СВЦЭМ!$L$34:$L$777,СВЦЭМ!$A$34:$A$777,$A406,СВЦЭМ!$B$33:$B$776,Y$389)+'СЕТ СН'!$F$16</f>
        <v>0</v>
      </c>
    </row>
    <row r="407" spans="1:25" ht="15.75" hidden="1" x14ac:dyDescent="0.2">
      <c r="A407" s="35">
        <f t="shared" si="11"/>
        <v>43879</v>
      </c>
      <c r="B407" s="36">
        <f>SUMIFS(СВЦЭМ!$L$34:$L$777,СВЦЭМ!$A$34:$A$777,$A407,СВЦЭМ!$B$33:$B$776,B$389)+'СЕТ СН'!$F$16</f>
        <v>0</v>
      </c>
      <c r="C407" s="36">
        <f>SUMIFS(СВЦЭМ!$L$34:$L$777,СВЦЭМ!$A$34:$A$777,$A407,СВЦЭМ!$B$33:$B$776,C$389)+'СЕТ СН'!$F$16</f>
        <v>0</v>
      </c>
      <c r="D407" s="36">
        <f>SUMIFS(СВЦЭМ!$L$34:$L$777,СВЦЭМ!$A$34:$A$777,$A407,СВЦЭМ!$B$33:$B$776,D$389)+'СЕТ СН'!$F$16</f>
        <v>0</v>
      </c>
      <c r="E407" s="36">
        <f>SUMIFS(СВЦЭМ!$L$34:$L$777,СВЦЭМ!$A$34:$A$777,$A407,СВЦЭМ!$B$33:$B$776,E$389)+'СЕТ СН'!$F$16</f>
        <v>0</v>
      </c>
      <c r="F407" s="36">
        <f>SUMIFS(СВЦЭМ!$L$34:$L$777,СВЦЭМ!$A$34:$A$777,$A407,СВЦЭМ!$B$33:$B$776,F$389)+'СЕТ СН'!$F$16</f>
        <v>0</v>
      </c>
      <c r="G407" s="36">
        <f>SUMIFS(СВЦЭМ!$L$34:$L$777,СВЦЭМ!$A$34:$A$777,$A407,СВЦЭМ!$B$33:$B$776,G$389)+'СЕТ СН'!$F$16</f>
        <v>0</v>
      </c>
      <c r="H407" s="36">
        <f>SUMIFS(СВЦЭМ!$L$34:$L$777,СВЦЭМ!$A$34:$A$777,$A407,СВЦЭМ!$B$33:$B$776,H$389)+'СЕТ СН'!$F$16</f>
        <v>0</v>
      </c>
      <c r="I407" s="36">
        <f>SUMIFS(СВЦЭМ!$L$34:$L$777,СВЦЭМ!$A$34:$A$777,$A407,СВЦЭМ!$B$33:$B$776,I$389)+'СЕТ СН'!$F$16</f>
        <v>0</v>
      </c>
      <c r="J407" s="36">
        <f>SUMIFS(СВЦЭМ!$L$34:$L$777,СВЦЭМ!$A$34:$A$777,$A407,СВЦЭМ!$B$33:$B$776,J$389)+'СЕТ СН'!$F$16</f>
        <v>0</v>
      </c>
      <c r="K407" s="36">
        <f>SUMIFS(СВЦЭМ!$L$34:$L$777,СВЦЭМ!$A$34:$A$777,$A407,СВЦЭМ!$B$33:$B$776,K$389)+'СЕТ СН'!$F$16</f>
        <v>0</v>
      </c>
      <c r="L407" s="36">
        <f>SUMIFS(СВЦЭМ!$L$34:$L$777,СВЦЭМ!$A$34:$A$777,$A407,СВЦЭМ!$B$33:$B$776,L$389)+'СЕТ СН'!$F$16</f>
        <v>0</v>
      </c>
      <c r="M407" s="36">
        <f>SUMIFS(СВЦЭМ!$L$34:$L$777,СВЦЭМ!$A$34:$A$777,$A407,СВЦЭМ!$B$33:$B$776,M$389)+'СЕТ СН'!$F$16</f>
        <v>0</v>
      </c>
      <c r="N407" s="36">
        <f>SUMIFS(СВЦЭМ!$L$34:$L$777,СВЦЭМ!$A$34:$A$777,$A407,СВЦЭМ!$B$33:$B$776,N$389)+'СЕТ СН'!$F$16</f>
        <v>0</v>
      </c>
      <c r="O407" s="36">
        <f>SUMIFS(СВЦЭМ!$L$34:$L$777,СВЦЭМ!$A$34:$A$777,$A407,СВЦЭМ!$B$33:$B$776,O$389)+'СЕТ СН'!$F$16</f>
        <v>0</v>
      </c>
      <c r="P407" s="36">
        <f>SUMIFS(СВЦЭМ!$L$34:$L$777,СВЦЭМ!$A$34:$A$777,$A407,СВЦЭМ!$B$33:$B$776,P$389)+'СЕТ СН'!$F$16</f>
        <v>0</v>
      </c>
      <c r="Q407" s="36">
        <f>SUMIFS(СВЦЭМ!$L$34:$L$777,СВЦЭМ!$A$34:$A$777,$A407,СВЦЭМ!$B$33:$B$776,Q$389)+'СЕТ СН'!$F$16</f>
        <v>0</v>
      </c>
      <c r="R407" s="36">
        <f>SUMIFS(СВЦЭМ!$L$34:$L$777,СВЦЭМ!$A$34:$A$777,$A407,СВЦЭМ!$B$33:$B$776,R$389)+'СЕТ СН'!$F$16</f>
        <v>0</v>
      </c>
      <c r="S407" s="36">
        <f>SUMIFS(СВЦЭМ!$L$34:$L$777,СВЦЭМ!$A$34:$A$777,$A407,СВЦЭМ!$B$33:$B$776,S$389)+'СЕТ СН'!$F$16</f>
        <v>0</v>
      </c>
      <c r="T407" s="36">
        <f>SUMIFS(СВЦЭМ!$L$34:$L$777,СВЦЭМ!$A$34:$A$777,$A407,СВЦЭМ!$B$33:$B$776,T$389)+'СЕТ СН'!$F$16</f>
        <v>0</v>
      </c>
      <c r="U407" s="36">
        <f>SUMIFS(СВЦЭМ!$L$34:$L$777,СВЦЭМ!$A$34:$A$777,$A407,СВЦЭМ!$B$33:$B$776,U$389)+'СЕТ СН'!$F$16</f>
        <v>0</v>
      </c>
      <c r="V407" s="36">
        <f>SUMIFS(СВЦЭМ!$L$34:$L$777,СВЦЭМ!$A$34:$A$777,$A407,СВЦЭМ!$B$33:$B$776,V$389)+'СЕТ СН'!$F$16</f>
        <v>0</v>
      </c>
      <c r="W407" s="36">
        <f>SUMIFS(СВЦЭМ!$L$34:$L$777,СВЦЭМ!$A$34:$A$777,$A407,СВЦЭМ!$B$33:$B$776,W$389)+'СЕТ СН'!$F$16</f>
        <v>0</v>
      </c>
      <c r="X407" s="36">
        <f>SUMIFS(СВЦЭМ!$L$34:$L$777,СВЦЭМ!$A$34:$A$777,$A407,СВЦЭМ!$B$33:$B$776,X$389)+'СЕТ СН'!$F$16</f>
        <v>0</v>
      </c>
      <c r="Y407" s="36">
        <f>SUMIFS(СВЦЭМ!$L$34:$L$777,СВЦЭМ!$A$34:$A$777,$A407,СВЦЭМ!$B$33:$B$776,Y$389)+'СЕТ СН'!$F$16</f>
        <v>0</v>
      </c>
    </row>
    <row r="408" spans="1:25" ht="15.75" hidden="1" x14ac:dyDescent="0.2">
      <c r="A408" s="35">
        <f t="shared" si="11"/>
        <v>43880</v>
      </c>
      <c r="B408" s="36">
        <f>SUMIFS(СВЦЭМ!$L$34:$L$777,СВЦЭМ!$A$34:$A$777,$A408,СВЦЭМ!$B$33:$B$776,B$389)+'СЕТ СН'!$F$16</f>
        <v>0</v>
      </c>
      <c r="C408" s="36">
        <f>SUMIFS(СВЦЭМ!$L$34:$L$777,СВЦЭМ!$A$34:$A$777,$A408,СВЦЭМ!$B$33:$B$776,C$389)+'СЕТ СН'!$F$16</f>
        <v>0</v>
      </c>
      <c r="D408" s="36">
        <f>SUMIFS(СВЦЭМ!$L$34:$L$777,СВЦЭМ!$A$34:$A$777,$A408,СВЦЭМ!$B$33:$B$776,D$389)+'СЕТ СН'!$F$16</f>
        <v>0</v>
      </c>
      <c r="E408" s="36">
        <f>SUMIFS(СВЦЭМ!$L$34:$L$777,СВЦЭМ!$A$34:$A$777,$A408,СВЦЭМ!$B$33:$B$776,E$389)+'СЕТ СН'!$F$16</f>
        <v>0</v>
      </c>
      <c r="F408" s="36">
        <f>SUMIFS(СВЦЭМ!$L$34:$L$777,СВЦЭМ!$A$34:$A$777,$A408,СВЦЭМ!$B$33:$B$776,F$389)+'СЕТ СН'!$F$16</f>
        <v>0</v>
      </c>
      <c r="G408" s="36">
        <f>SUMIFS(СВЦЭМ!$L$34:$L$777,СВЦЭМ!$A$34:$A$777,$A408,СВЦЭМ!$B$33:$B$776,G$389)+'СЕТ СН'!$F$16</f>
        <v>0</v>
      </c>
      <c r="H408" s="36">
        <f>SUMIFS(СВЦЭМ!$L$34:$L$777,СВЦЭМ!$A$34:$A$777,$A408,СВЦЭМ!$B$33:$B$776,H$389)+'СЕТ СН'!$F$16</f>
        <v>0</v>
      </c>
      <c r="I408" s="36">
        <f>SUMIFS(СВЦЭМ!$L$34:$L$777,СВЦЭМ!$A$34:$A$777,$A408,СВЦЭМ!$B$33:$B$776,I$389)+'СЕТ СН'!$F$16</f>
        <v>0</v>
      </c>
      <c r="J408" s="36">
        <f>SUMIFS(СВЦЭМ!$L$34:$L$777,СВЦЭМ!$A$34:$A$777,$A408,СВЦЭМ!$B$33:$B$776,J$389)+'СЕТ СН'!$F$16</f>
        <v>0</v>
      </c>
      <c r="K408" s="36">
        <f>SUMIFS(СВЦЭМ!$L$34:$L$777,СВЦЭМ!$A$34:$A$777,$A408,СВЦЭМ!$B$33:$B$776,K$389)+'СЕТ СН'!$F$16</f>
        <v>0</v>
      </c>
      <c r="L408" s="36">
        <f>SUMIFS(СВЦЭМ!$L$34:$L$777,СВЦЭМ!$A$34:$A$777,$A408,СВЦЭМ!$B$33:$B$776,L$389)+'СЕТ СН'!$F$16</f>
        <v>0</v>
      </c>
      <c r="M408" s="36">
        <f>SUMIFS(СВЦЭМ!$L$34:$L$777,СВЦЭМ!$A$34:$A$777,$A408,СВЦЭМ!$B$33:$B$776,M$389)+'СЕТ СН'!$F$16</f>
        <v>0</v>
      </c>
      <c r="N408" s="36">
        <f>SUMIFS(СВЦЭМ!$L$34:$L$777,СВЦЭМ!$A$34:$A$777,$A408,СВЦЭМ!$B$33:$B$776,N$389)+'СЕТ СН'!$F$16</f>
        <v>0</v>
      </c>
      <c r="O408" s="36">
        <f>SUMIFS(СВЦЭМ!$L$34:$L$777,СВЦЭМ!$A$34:$A$777,$A408,СВЦЭМ!$B$33:$B$776,O$389)+'СЕТ СН'!$F$16</f>
        <v>0</v>
      </c>
      <c r="P408" s="36">
        <f>SUMIFS(СВЦЭМ!$L$34:$L$777,СВЦЭМ!$A$34:$A$777,$A408,СВЦЭМ!$B$33:$B$776,P$389)+'СЕТ СН'!$F$16</f>
        <v>0</v>
      </c>
      <c r="Q408" s="36">
        <f>SUMIFS(СВЦЭМ!$L$34:$L$777,СВЦЭМ!$A$34:$A$777,$A408,СВЦЭМ!$B$33:$B$776,Q$389)+'СЕТ СН'!$F$16</f>
        <v>0</v>
      </c>
      <c r="R408" s="36">
        <f>SUMIFS(СВЦЭМ!$L$34:$L$777,СВЦЭМ!$A$34:$A$777,$A408,СВЦЭМ!$B$33:$B$776,R$389)+'СЕТ СН'!$F$16</f>
        <v>0</v>
      </c>
      <c r="S408" s="36">
        <f>SUMIFS(СВЦЭМ!$L$34:$L$777,СВЦЭМ!$A$34:$A$777,$A408,СВЦЭМ!$B$33:$B$776,S$389)+'СЕТ СН'!$F$16</f>
        <v>0</v>
      </c>
      <c r="T408" s="36">
        <f>SUMIFS(СВЦЭМ!$L$34:$L$777,СВЦЭМ!$A$34:$A$777,$A408,СВЦЭМ!$B$33:$B$776,T$389)+'СЕТ СН'!$F$16</f>
        <v>0</v>
      </c>
      <c r="U408" s="36">
        <f>SUMIFS(СВЦЭМ!$L$34:$L$777,СВЦЭМ!$A$34:$A$777,$A408,СВЦЭМ!$B$33:$B$776,U$389)+'СЕТ СН'!$F$16</f>
        <v>0</v>
      </c>
      <c r="V408" s="36">
        <f>SUMIFS(СВЦЭМ!$L$34:$L$777,СВЦЭМ!$A$34:$A$777,$A408,СВЦЭМ!$B$33:$B$776,V$389)+'СЕТ СН'!$F$16</f>
        <v>0</v>
      </c>
      <c r="W408" s="36">
        <f>SUMIFS(СВЦЭМ!$L$34:$L$777,СВЦЭМ!$A$34:$A$777,$A408,СВЦЭМ!$B$33:$B$776,W$389)+'СЕТ СН'!$F$16</f>
        <v>0</v>
      </c>
      <c r="X408" s="36">
        <f>SUMIFS(СВЦЭМ!$L$34:$L$777,СВЦЭМ!$A$34:$A$777,$A408,СВЦЭМ!$B$33:$B$776,X$389)+'СЕТ СН'!$F$16</f>
        <v>0</v>
      </c>
      <c r="Y408" s="36">
        <f>SUMIFS(СВЦЭМ!$L$34:$L$777,СВЦЭМ!$A$34:$A$777,$A408,СВЦЭМ!$B$33:$B$776,Y$389)+'СЕТ СН'!$F$16</f>
        <v>0</v>
      </c>
    </row>
    <row r="409" spans="1:25" ht="15.75" hidden="1" x14ac:dyDescent="0.2">
      <c r="A409" s="35">
        <f t="shared" si="11"/>
        <v>43881</v>
      </c>
      <c r="B409" s="36">
        <f>SUMIFS(СВЦЭМ!$L$34:$L$777,СВЦЭМ!$A$34:$A$777,$A409,СВЦЭМ!$B$33:$B$776,B$389)+'СЕТ СН'!$F$16</f>
        <v>0</v>
      </c>
      <c r="C409" s="36">
        <f>SUMIFS(СВЦЭМ!$L$34:$L$777,СВЦЭМ!$A$34:$A$777,$A409,СВЦЭМ!$B$33:$B$776,C$389)+'СЕТ СН'!$F$16</f>
        <v>0</v>
      </c>
      <c r="D409" s="36">
        <f>SUMIFS(СВЦЭМ!$L$34:$L$777,СВЦЭМ!$A$34:$A$777,$A409,СВЦЭМ!$B$33:$B$776,D$389)+'СЕТ СН'!$F$16</f>
        <v>0</v>
      </c>
      <c r="E409" s="36">
        <f>SUMIFS(СВЦЭМ!$L$34:$L$777,СВЦЭМ!$A$34:$A$777,$A409,СВЦЭМ!$B$33:$B$776,E$389)+'СЕТ СН'!$F$16</f>
        <v>0</v>
      </c>
      <c r="F409" s="36">
        <f>SUMIFS(СВЦЭМ!$L$34:$L$777,СВЦЭМ!$A$34:$A$777,$A409,СВЦЭМ!$B$33:$B$776,F$389)+'СЕТ СН'!$F$16</f>
        <v>0</v>
      </c>
      <c r="G409" s="36">
        <f>SUMIFS(СВЦЭМ!$L$34:$L$777,СВЦЭМ!$A$34:$A$777,$A409,СВЦЭМ!$B$33:$B$776,G$389)+'СЕТ СН'!$F$16</f>
        <v>0</v>
      </c>
      <c r="H409" s="36">
        <f>SUMIFS(СВЦЭМ!$L$34:$L$777,СВЦЭМ!$A$34:$A$777,$A409,СВЦЭМ!$B$33:$B$776,H$389)+'СЕТ СН'!$F$16</f>
        <v>0</v>
      </c>
      <c r="I409" s="36">
        <f>SUMIFS(СВЦЭМ!$L$34:$L$777,СВЦЭМ!$A$34:$A$777,$A409,СВЦЭМ!$B$33:$B$776,I$389)+'СЕТ СН'!$F$16</f>
        <v>0</v>
      </c>
      <c r="J409" s="36">
        <f>SUMIFS(СВЦЭМ!$L$34:$L$777,СВЦЭМ!$A$34:$A$777,$A409,СВЦЭМ!$B$33:$B$776,J$389)+'СЕТ СН'!$F$16</f>
        <v>0</v>
      </c>
      <c r="K409" s="36">
        <f>SUMIFS(СВЦЭМ!$L$34:$L$777,СВЦЭМ!$A$34:$A$777,$A409,СВЦЭМ!$B$33:$B$776,K$389)+'СЕТ СН'!$F$16</f>
        <v>0</v>
      </c>
      <c r="L409" s="36">
        <f>SUMIFS(СВЦЭМ!$L$34:$L$777,СВЦЭМ!$A$34:$A$777,$A409,СВЦЭМ!$B$33:$B$776,L$389)+'СЕТ СН'!$F$16</f>
        <v>0</v>
      </c>
      <c r="M409" s="36">
        <f>SUMIFS(СВЦЭМ!$L$34:$L$777,СВЦЭМ!$A$34:$A$777,$A409,СВЦЭМ!$B$33:$B$776,M$389)+'СЕТ СН'!$F$16</f>
        <v>0</v>
      </c>
      <c r="N409" s="36">
        <f>SUMIFS(СВЦЭМ!$L$34:$L$777,СВЦЭМ!$A$34:$A$777,$A409,СВЦЭМ!$B$33:$B$776,N$389)+'СЕТ СН'!$F$16</f>
        <v>0</v>
      </c>
      <c r="O409" s="36">
        <f>SUMIFS(СВЦЭМ!$L$34:$L$777,СВЦЭМ!$A$34:$A$777,$A409,СВЦЭМ!$B$33:$B$776,O$389)+'СЕТ СН'!$F$16</f>
        <v>0</v>
      </c>
      <c r="P409" s="36">
        <f>SUMIFS(СВЦЭМ!$L$34:$L$777,СВЦЭМ!$A$34:$A$777,$A409,СВЦЭМ!$B$33:$B$776,P$389)+'СЕТ СН'!$F$16</f>
        <v>0</v>
      </c>
      <c r="Q409" s="36">
        <f>SUMIFS(СВЦЭМ!$L$34:$L$777,СВЦЭМ!$A$34:$A$777,$A409,СВЦЭМ!$B$33:$B$776,Q$389)+'СЕТ СН'!$F$16</f>
        <v>0</v>
      </c>
      <c r="R409" s="36">
        <f>SUMIFS(СВЦЭМ!$L$34:$L$777,СВЦЭМ!$A$34:$A$777,$A409,СВЦЭМ!$B$33:$B$776,R$389)+'СЕТ СН'!$F$16</f>
        <v>0</v>
      </c>
      <c r="S409" s="36">
        <f>SUMIFS(СВЦЭМ!$L$34:$L$777,СВЦЭМ!$A$34:$A$777,$A409,СВЦЭМ!$B$33:$B$776,S$389)+'СЕТ СН'!$F$16</f>
        <v>0</v>
      </c>
      <c r="T409" s="36">
        <f>SUMIFS(СВЦЭМ!$L$34:$L$777,СВЦЭМ!$A$34:$A$777,$A409,СВЦЭМ!$B$33:$B$776,T$389)+'СЕТ СН'!$F$16</f>
        <v>0</v>
      </c>
      <c r="U409" s="36">
        <f>SUMIFS(СВЦЭМ!$L$34:$L$777,СВЦЭМ!$A$34:$A$777,$A409,СВЦЭМ!$B$33:$B$776,U$389)+'СЕТ СН'!$F$16</f>
        <v>0</v>
      </c>
      <c r="V409" s="36">
        <f>SUMIFS(СВЦЭМ!$L$34:$L$777,СВЦЭМ!$A$34:$A$777,$A409,СВЦЭМ!$B$33:$B$776,V$389)+'СЕТ СН'!$F$16</f>
        <v>0</v>
      </c>
      <c r="W409" s="36">
        <f>SUMIFS(СВЦЭМ!$L$34:$L$777,СВЦЭМ!$A$34:$A$777,$A409,СВЦЭМ!$B$33:$B$776,W$389)+'СЕТ СН'!$F$16</f>
        <v>0</v>
      </c>
      <c r="X409" s="36">
        <f>SUMIFS(СВЦЭМ!$L$34:$L$777,СВЦЭМ!$A$34:$A$777,$A409,СВЦЭМ!$B$33:$B$776,X$389)+'СЕТ СН'!$F$16</f>
        <v>0</v>
      </c>
      <c r="Y409" s="36">
        <f>SUMIFS(СВЦЭМ!$L$34:$L$777,СВЦЭМ!$A$34:$A$777,$A409,СВЦЭМ!$B$33:$B$776,Y$389)+'СЕТ СН'!$F$16</f>
        <v>0</v>
      </c>
    </row>
    <row r="410" spans="1:25" ht="15.75" hidden="1" x14ac:dyDescent="0.2">
      <c r="A410" s="35">
        <f t="shared" si="11"/>
        <v>43882</v>
      </c>
      <c r="B410" s="36">
        <f>SUMIFS(СВЦЭМ!$L$34:$L$777,СВЦЭМ!$A$34:$A$777,$A410,СВЦЭМ!$B$33:$B$776,B$389)+'СЕТ СН'!$F$16</f>
        <v>0</v>
      </c>
      <c r="C410" s="36">
        <f>SUMIFS(СВЦЭМ!$L$34:$L$777,СВЦЭМ!$A$34:$A$777,$A410,СВЦЭМ!$B$33:$B$776,C$389)+'СЕТ СН'!$F$16</f>
        <v>0</v>
      </c>
      <c r="D410" s="36">
        <f>SUMIFS(СВЦЭМ!$L$34:$L$777,СВЦЭМ!$A$34:$A$777,$A410,СВЦЭМ!$B$33:$B$776,D$389)+'СЕТ СН'!$F$16</f>
        <v>0</v>
      </c>
      <c r="E410" s="36">
        <f>SUMIFS(СВЦЭМ!$L$34:$L$777,СВЦЭМ!$A$34:$A$777,$A410,СВЦЭМ!$B$33:$B$776,E$389)+'СЕТ СН'!$F$16</f>
        <v>0</v>
      </c>
      <c r="F410" s="36">
        <f>SUMIFS(СВЦЭМ!$L$34:$L$777,СВЦЭМ!$A$34:$A$777,$A410,СВЦЭМ!$B$33:$B$776,F$389)+'СЕТ СН'!$F$16</f>
        <v>0</v>
      </c>
      <c r="G410" s="36">
        <f>SUMIFS(СВЦЭМ!$L$34:$L$777,СВЦЭМ!$A$34:$A$777,$A410,СВЦЭМ!$B$33:$B$776,G$389)+'СЕТ СН'!$F$16</f>
        <v>0</v>
      </c>
      <c r="H410" s="36">
        <f>SUMIFS(СВЦЭМ!$L$34:$L$777,СВЦЭМ!$A$34:$A$777,$A410,СВЦЭМ!$B$33:$B$776,H$389)+'СЕТ СН'!$F$16</f>
        <v>0</v>
      </c>
      <c r="I410" s="36">
        <f>SUMIFS(СВЦЭМ!$L$34:$L$777,СВЦЭМ!$A$34:$A$777,$A410,СВЦЭМ!$B$33:$B$776,I$389)+'СЕТ СН'!$F$16</f>
        <v>0</v>
      </c>
      <c r="J410" s="36">
        <f>SUMIFS(СВЦЭМ!$L$34:$L$777,СВЦЭМ!$A$34:$A$777,$A410,СВЦЭМ!$B$33:$B$776,J$389)+'СЕТ СН'!$F$16</f>
        <v>0</v>
      </c>
      <c r="K410" s="36">
        <f>SUMIFS(СВЦЭМ!$L$34:$L$777,СВЦЭМ!$A$34:$A$777,$A410,СВЦЭМ!$B$33:$B$776,K$389)+'СЕТ СН'!$F$16</f>
        <v>0</v>
      </c>
      <c r="L410" s="36">
        <f>SUMIFS(СВЦЭМ!$L$34:$L$777,СВЦЭМ!$A$34:$A$777,$A410,СВЦЭМ!$B$33:$B$776,L$389)+'СЕТ СН'!$F$16</f>
        <v>0</v>
      </c>
      <c r="M410" s="36">
        <f>SUMIFS(СВЦЭМ!$L$34:$L$777,СВЦЭМ!$A$34:$A$777,$A410,СВЦЭМ!$B$33:$B$776,M$389)+'СЕТ СН'!$F$16</f>
        <v>0</v>
      </c>
      <c r="N410" s="36">
        <f>SUMIFS(СВЦЭМ!$L$34:$L$777,СВЦЭМ!$A$34:$A$777,$A410,СВЦЭМ!$B$33:$B$776,N$389)+'СЕТ СН'!$F$16</f>
        <v>0</v>
      </c>
      <c r="O410" s="36">
        <f>SUMIFS(СВЦЭМ!$L$34:$L$777,СВЦЭМ!$A$34:$A$777,$A410,СВЦЭМ!$B$33:$B$776,O$389)+'СЕТ СН'!$F$16</f>
        <v>0</v>
      </c>
      <c r="P410" s="36">
        <f>SUMIFS(СВЦЭМ!$L$34:$L$777,СВЦЭМ!$A$34:$A$777,$A410,СВЦЭМ!$B$33:$B$776,P$389)+'СЕТ СН'!$F$16</f>
        <v>0</v>
      </c>
      <c r="Q410" s="36">
        <f>SUMIFS(СВЦЭМ!$L$34:$L$777,СВЦЭМ!$A$34:$A$777,$A410,СВЦЭМ!$B$33:$B$776,Q$389)+'СЕТ СН'!$F$16</f>
        <v>0</v>
      </c>
      <c r="R410" s="36">
        <f>SUMIFS(СВЦЭМ!$L$34:$L$777,СВЦЭМ!$A$34:$A$777,$A410,СВЦЭМ!$B$33:$B$776,R$389)+'СЕТ СН'!$F$16</f>
        <v>0</v>
      </c>
      <c r="S410" s="36">
        <f>SUMIFS(СВЦЭМ!$L$34:$L$777,СВЦЭМ!$A$34:$A$777,$A410,СВЦЭМ!$B$33:$B$776,S$389)+'СЕТ СН'!$F$16</f>
        <v>0</v>
      </c>
      <c r="T410" s="36">
        <f>SUMIFS(СВЦЭМ!$L$34:$L$777,СВЦЭМ!$A$34:$A$777,$A410,СВЦЭМ!$B$33:$B$776,T$389)+'СЕТ СН'!$F$16</f>
        <v>0</v>
      </c>
      <c r="U410" s="36">
        <f>SUMIFS(СВЦЭМ!$L$34:$L$777,СВЦЭМ!$A$34:$A$777,$A410,СВЦЭМ!$B$33:$B$776,U$389)+'СЕТ СН'!$F$16</f>
        <v>0</v>
      </c>
      <c r="V410" s="36">
        <f>SUMIFS(СВЦЭМ!$L$34:$L$777,СВЦЭМ!$A$34:$A$777,$A410,СВЦЭМ!$B$33:$B$776,V$389)+'СЕТ СН'!$F$16</f>
        <v>0</v>
      </c>
      <c r="W410" s="36">
        <f>SUMIFS(СВЦЭМ!$L$34:$L$777,СВЦЭМ!$A$34:$A$777,$A410,СВЦЭМ!$B$33:$B$776,W$389)+'СЕТ СН'!$F$16</f>
        <v>0</v>
      </c>
      <c r="X410" s="36">
        <f>SUMIFS(СВЦЭМ!$L$34:$L$777,СВЦЭМ!$A$34:$A$777,$A410,СВЦЭМ!$B$33:$B$776,X$389)+'СЕТ СН'!$F$16</f>
        <v>0</v>
      </c>
      <c r="Y410" s="36">
        <f>SUMIFS(СВЦЭМ!$L$34:$L$777,СВЦЭМ!$A$34:$A$777,$A410,СВЦЭМ!$B$33:$B$776,Y$389)+'СЕТ СН'!$F$16</f>
        <v>0</v>
      </c>
    </row>
    <row r="411" spans="1:25" ht="15.75" hidden="1" x14ac:dyDescent="0.2">
      <c r="A411" s="35">
        <f t="shared" si="11"/>
        <v>43883</v>
      </c>
      <c r="B411" s="36">
        <f>SUMIFS(СВЦЭМ!$L$34:$L$777,СВЦЭМ!$A$34:$A$777,$A411,СВЦЭМ!$B$33:$B$776,B$389)+'СЕТ СН'!$F$16</f>
        <v>0</v>
      </c>
      <c r="C411" s="36">
        <f>SUMIFS(СВЦЭМ!$L$34:$L$777,СВЦЭМ!$A$34:$A$777,$A411,СВЦЭМ!$B$33:$B$776,C$389)+'СЕТ СН'!$F$16</f>
        <v>0</v>
      </c>
      <c r="D411" s="36">
        <f>SUMIFS(СВЦЭМ!$L$34:$L$777,СВЦЭМ!$A$34:$A$777,$A411,СВЦЭМ!$B$33:$B$776,D$389)+'СЕТ СН'!$F$16</f>
        <v>0</v>
      </c>
      <c r="E411" s="36">
        <f>SUMIFS(СВЦЭМ!$L$34:$L$777,СВЦЭМ!$A$34:$A$777,$A411,СВЦЭМ!$B$33:$B$776,E$389)+'СЕТ СН'!$F$16</f>
        <v>0</v>
      </c>
      <c r="F411" s="36">
        <f>SUMIFS(СВЦЭМ!$L$34:$L$777,СВЦЭМ!$A$34:$A$777,$A411,СВЦЭМ!$B$33:$B$776,F$389)+'СЕТ СН'!$F$16</f>
        <v>0</v>
      </c>
      <c r="G411" s="36">
        <f>SUMIFS(СВЦЭМ!$L$34:$L$777,СВЦЭМ!$A$34:$A$777,$A411,СВЦЭМ!$B$33:$B$776,G$389)+'СЕТ СН'!$F$16</f>
        <v>0</v>
      </c>
      <c r="H411" s="36">
        <f>SUMIFS(СВЦЭМ!$L$34:$L$777,СВЦЭМ!$A$34:$A$777,$A411,СВЦЭМ!$B$33:$B$776,H$389)+'СЕТ СН'!$F$16</f>
        <v>0</v>
      </c>
      <c r="I411" s="36">
        <f>SUMIFS(СВЦЭМ!$L$34:$L$777,СВЦЭМ!$A$34:$A$777,$A411,СВЦЭМ!$B$33:$B$776,I$389)+'СЕТ СН'!$F$16</f>
        <v>0</v>
      </c>
      <c r="J411" s="36">
        <f>SUMIFS(СВЦЭМ!$L$34:$L$777,СВЦЭМ!$A$34:$A$777,$A411,СВЦЭМ!$B$33:$B$776,J$389)+'СЕТ СН'!$F$16</f>
        <v>0</v>
      </c>
      <c r="K411" s="36">
        <f>SUMIFS(СВЦЭМ!$L$34:$L$777,СВЦЭМ!$A$34:$A$777,$A411,СВЦЭМ!$B$33:$B$776,K$389)+'СЕТ СН'!$F$16</f>
        <v>0</v>
      </c>
      <c r="L411" s="36">
        <f>SUMIFS(СВЦЭМ!$L$34:$L$777,СВЦЭМ!$A$34:$A$777,$A411,СВЦЭМ!$B$33:$B$776,L$389)+'СЕТ СН'!$F$16</f>
        <v>0</v>
      </c>
      <c r="M411" s="36">
        <f>SUMIFS(СВЦЭМ!$L$34:$L$777,СВЦЭМ!$A$34:$A$777,$A411,СВЦЭМ!$B$33:$B$776,M$389)+'СЕТ СН'!$F$16</f>
        <v>0</v>
      </c>
      <c r="N411" s="36">
        <f>SUMIFS(СВЦЭМ!$L$34:$L$777,СВЦЭМ!$A$34:$A$777,$A411,СВЦЭМ!$B$33:$B$776,N$389)+'СЕТ СН'!$F$16</f>
        <v>0</v>
      </c>
      <c r="O411" s="36">
        <f>SUMIFS(СВЦЭМ!$L$34:$L$777,СВЦЭМ!$A$34:$A$777,$A411,СВЦЭМ!$B$33:$B$776,O$389)+'СЕТ СН'!$F$16</f>
        <v>0</v>
      </c>
      <c r="P411" s="36">
        <f>SUMIFS(СВЦЭМ!$L$34:$L$777,СВЦЭМ!$A$34:$A$777,$A411,СВЦЭМ!$B$33:$B$776,P$389)+'СЕТ СН'!$F$16</f>
        <v>0</v>
      </c>
      <c r="Q411" s="36">
        <f>SUMIFS(СВЦЭМ!$L$34:$L$777,СВЦЭМ!$A$34:$A$777,$A411,СВЦЭМ!$B$33:$B$776,Q$389)+'СЕТ СН'!$F$16</f>
        <v>0</v>
      </c>
      <c r="R411" s="36">
        <f>SUMIFS(СВЦЭМ!$L$34:$L$777,СВЦЭМ!$A$34:$A$777,$A411,СВЦЭМ!$B$33:$B$776,R$389)+'СЕТ СН'!$F$16</f>
        <v>0</v>
      </c>
      <c r="S411" s="36">
        <f>SUMIFS(СВЦЭМ!$L$34:$L$777,СВЦЭМ!$A$34:$A$777,$A411,СВЦЭМ!$B$33:$B$776,S$389)+'СЕТ СН'!$F$16</f>
        <v>0</v>
      </c>
      <c r="T411" s="36">
        <f>SUMIFS(СВЦЭМ!$L$34:$L$777,СВЦЭМ!$A$34:$A$777,$A411,СВЦЭМ!$B$33:$B$776,T$389)+'СЕТ СН'!$F$16</f>
        <v>0</v>
      </c>
      <c r="U411" s="36">
        <f>SUMIFS(СВЦЭМ!$L$34:$L$777,СВЦЭМ!$A$34:$A$777,$A411,СВЦЭМ!$B$33:$B$776,U$389)+'СЕТ СН'!$F$16</f>
        <v>0</v>
      </c>
      <c r="V411" s="36">
        <f>SUMIFS(СВЦЭМ!$L$34:$L$777,СВЦЭМ!$A$34:$A$777,$A411,СВЦЭМ!$B$33:$B$776,V$389)+'СЕТ СН'!$F$16</f>
        <v>0</v>
      </c>
      <c r="W411" s="36">
        <f>SUMIFS(СВЦЭМ!$L$34:$L$777,СВЦЭМ!$A$34:$A$777,$A411,СВЦЭМ!$B$33:$B$776,W$389)+'СЕТ СН'!$F$16</f>
        <v>0</v>
      </c>
      <c r="X411" s="36">
        <f>SUMIFS(СВЦЭМ!$L$34:$L$777,СВЦЭМ!$A$34:$A$777,$A411,СВЦЭМ!$B$33:$B$776,X$389)+'СЕТ СН'!$F$16</f>
        <v>0</v>
      </c>
      <c r="Y411" s="36">
        <f>SUMIFS(СВЦЭМ!$L$34:$L$777,СВЦЭМ!$A$34:$A$777,$A411,СВЦЭМ!$B$33:$B$776,Y$389)+'СЕТ СН'!$F$16</f>
        <v>0</v>
      </c>
    </row>
    <row r="412" spans="1:25" ht="15.75" hidden="1" x14ac:dyDescent="0.2">
      <c r="A412" s="35">
        <f t="shared" si="11"/>
        <v>43884</v>
      </c>
      <c r="B412" s="36">
        <f>SUMIFS(СВЦЭМ!$L$34:$L$777,СВЦЭМ!$A$34:$A$777,$A412,СВЦЭМ!$B$33:$B$776,B$389)+'СЕТ СН'!$F$16</f>
        <v>0</v>
      </c>
      <c r="C412" s="36">
        <f>SUMIFS(СВЦЭМ!$L$34:$L$777,СВЦЭМ!$A$34:$A$777,$A412,СВЦЭМ!$B$33:$B$776,C$389)+'СЕТ СН'!$F$16</f>
        <v>0</v>
      </c>
      <c r="D412" s="36">
        <f>SUMIFS(СВЦЭМ!$L$34:$L$777,СВЦЭМ!$A$34:$A$777,$A412,СВЦЭМ!$B$33:$B$776,D$389)+'СЕТ СН'!$F$16</f>
        <v>0</v>
      </c>
      <c r="E412" s="36">
        <f>SUMIFS(СВЦЭМ!$L$34:$L$777,СВЦЭМ!$A$34:$A$777,$A412,СВЦЭМ!$B$33:$B$776,E$389)+'СЕТ СН'!$F$16</f>
        <v>0</v>
      </c>
      <c r="F412" s="36">
        <f>SUMIFS(СВЦЭМ!$L$34:$L$777,СВЦЭМ!$A$34:$A$777,$A412,СВЦЭМ!$B$33:$B$776,F$389)+'СЕТ СН'!$F$16</f>
        <v>0</v>
      </c>
      <c r="G412" s="36">
        <f>SUMIFS(СВЦЭМ!$L$34:$L$777,СВЦЭМ!$A$34:$A$777,$A412,СВЦЭМ!$B$33:$B$776,G$389)+'СЕТ СН'!$F$16</f>
        <v>0</v>
      </c>
      <c r="H412" s="36">
        <f>SUMIFS(СВЦЭМ!$L$34:$L$777,СВЦЭМ!$A$34:$A$777,$A412,СВЦЭМ!$B$33:$B$776,H$389)+'СЕТ СН'!$F$16</f>
        <v>0</v>
      </c>
      <c r="I412" s="36">
        <f>SUMIFS(СВЦЭМ!$L$34:$L$777,СВЦЭМ!$A$34:$A$777,$A412,СВЦЭМ!$B$33:$B$776,I$389)+'СЕТ СН'!$F$16</f>
        <v>0</v>
      </c>
      <c r="J412" s="36">
        <f>SUMIFS(СВЦЭМ!$L$34:$L$777,СВЦЭМ!$A$34:$A$777,$A412,СВЦЭМ!$B$33:$B$776,J$389)+'СЕТ СН'!$F$16</f>
        <v>0</v>
      </c>
      <c r="K412" s="36">
        <f>SUMIFS(СВЦЭМ!$L$34:$L$777,СВЦЭМ!$A$34:$A$777,$A412,СВЦЭМ!$B$33:$B$776,K$389)+'СЕТ СН'!$F$16</f>
        <v>0</v>
      </c>
      <c r="L412" s="36">
        <f>SUMIFS(СВЦЭМ!$L$34:$L$777,СВЦЭМ!$A$34:$A$777,$A412,СВЦЭМ!$B$33:$B$776,L$389)+'СЕТ СН'!$F$16</f>
        <v>0</v>
      </c>
      <c r="M412" s="36">
        <f>SUMIFS(СВЦЭМ!$L$34:$L$777,СВЦЭМ!$A$34:$A$777,$A412,СВЦЭМ!$B$33:$B$776,M$389)+'СЕТ СН'!$F$16</f>
        <v>0</v>
      </c>
      <c r="N412" s="36">
        <f>SUMIFS(СВЦЭМ!$L$34:$L$777,СВЦЭМ!$A$34:$A$777,$A412,СВЦЭМ!$B$33:$B$776,N$389)+'СЕТ СН'!$F$16</f>
        <v>0</v>
      </c>
      <c r="O412" s="36">
        <f>SUMIFS(СВЦЭМ!$L$34:$L$777,СВЦЭМ!$A$34:$A$777,$A412,СВЦЭМ!$B$33:$B$776,O$389)+'СЕТ СН'!$F$16</f>
        <v>0</v>
      </c>
      <c r="P412" s="36">
        <f>SUMIFS(СВЦЭМ!$L$34:$L$777,СВЦЭМ!$A$34:$A$777,$A412,СВЦЭМ!$B$33:$B$776,P$389)+'СЕТ СН'!$F$16</f>
        <v>0</v>
      </c>
      <c r="Q412" s="36">
        <f>SUMIFS(СВЦЭМ!$L$34:$L$777,СВЦЭМ!$A$34:$A$777,$A412,СВЦЭМ!$B$33:$B$776,Q$389)+'СЕТ СН'!$F$16</f>
        <v>0</v>
      </c>
      <c r="R412" s="36">
        <f>SUMIFS(СВЦЭМ!$L$34:$L$777,СВЦЭМ!$A$34:$A$777,$A412,СВЦЭМ!$B$33:$B$776,R$389)+'СЕТ СН'!$F$16</f>
        <v>0</v>
      </c>
      <c r="S412" s="36">
        <f>SUMIFS(СВЦЭМ!$L$34:$L$777,СВЦЭМ!$A$34:$A$777,$A412,СВЦЭМ!$B$33:$B$776,S$389)+'СЕТ СН'!$F$16</f>
        <v>0</v>
      </c>
      <c r="T412" s="36">
        <f>SUMIFS(СВЦЭМ!$L$34:$L$777,СВЦЭМ!$A$34:$A$777,$A412,СВЦЭМ!$B$33:$B$776,T$389)+'СЕТ СН'!$F$16</f>
        <v>0</v>
      </c>
      <c r="U412" s="36">
        <f>SUMIFS(СВЦЭМ!$L$34:$L$777,СВЦЭМ!$A$34:$A$777,$A412,СВЦЭМ!$B$33:$B$776,U$389)+'СЕТ СН'!$F$16</f>
        <v>0</v>
      </c>
      <c r="V412" s="36">
        <f>SUMIFS(СВЦЭМ!$L$34:$L$777,СВЦЭМ!$A$34:$A$777,$A412,СВЦЭМ!$B$33:$B$776,V$389)+'СЕТ СН'!$F$16</f>
        <v>0</v>
      </c>
      <c r="W412" s="36">
        <f>SUMIFS(СВЦЭМ!$L$34:$L$777,СВЦЭМ!$A$34:$A$777,$A412,СВЦЭМ!$B$33:$B$776,W$389)+'СЕТ СН'!$F$16</f>
        <v>0</v>
      </c>
      <c r="X412" s="36">
        <f>SUMIFS(СВЦЭМ!$L$34:$L$777,СВЦЭМ!$A$34:$A$777,$A412,СВЦЭМ!$B$33:$B$776,X$389)+'СЕТ СН'!$F$16</f>
        <v>0</v>
      </c>
      <c r="Y412" s="36">
        <f>SUMIFS(СВЦЭМ!$L$34:$L$777,СВЦЭМ!$A$34:$A$777,$A412,СВЦЭМ!$B$33:$B$776,Y$389)+'СЕТ СН'!$F$16</f>
        <v>0</v>
      </c>
    </row>
    <row r="413" spans="1:25" ht="15.75" hidden="1" x14ac:dyDescent="0.2">
      <c r="A413" s="35">
        <f t="shared" si="11"/>
        <v>43885</v>
      </c>
      <c r="B413" s="36">
        <f>SUMIFS(СВЦЭМ!$L$34:$L$777,СВЦЭМ!$A$34:$A$777,$A413,СВЦЭМ!$B$33:$B$776,B$389)+'СЕТ СН'!$F$16</f>
        <v>0</v>
      </c>
      <c r="C413" s="36">
        <f>SUMIFS(СВЦЭМ!$L$34:$L$777,СВЦЭМ!$A$34:$A$777,$A413,СВЦЭМ!$B$33:$B$776,C$389)+'СЕТ СН'!$F$16</f>
        <v>0</v>
      </c>
      <c r="D413" s="36">
        <f>SUMIFS(СВЦЭМ!$L$34:$L$777,СВЦЭМ!$A$34:$A$777,$A413,СВЦЭМ!$B$33:$B$776,D$389)+'СЕТ СН'!$F$16</f>
        <v>0</v>
      </c>
      <c r="E413" s="36">
        <f>SUMIFS(СВЦЭМ!$L$34:$L$777,СВЦЭМ!$A$34:$A$777,$A413,СВЦЭМ!$B$33:$B$776,E$389)+'СЕТ СН'!$F$16</f>
        <v>0</v>
      </c>
      <c r="F413" s="36">
        <f>SUMIFS(СВЦЭМ!$L$34:$L$777,СВЦЭМ!$A$34:$A$777,$A413,СВЦЭМ!$B$33:$B$776,F$389)+'СЕТ СН'!$F$16</f>
        <v>0</v>
      </c>
      <c r="G413" s="36">
        <f>SUMIFS(СВЦЭМ!$L$34:$L$777,СВЦЭМ!$A$34:$A$777,$A413,СВЦЭМ!$B$33:$B$776,G$389)+'СЕТ СН'!$F$16</f>
        <v>0</v>
      </c>
      <c r="H413" s="36">
        <f>SUMIFS(СВЦЭМ!$L$34:$L$777,СВЦЭМ!$A$34:$A$777,$A413,СВЦЭМ!$B$33:$B$776,H$389)+'СЕТ СН'!$F$16</f>
        <v>0</v>
      </c>
      <c r="I413" s="36">
        <f>SUMIFS(СВЦЭМ!$L$34:$L$777,СВЦЭМ!$A$34:$A$777,$A413,СВЦЭМ!$B$33:$B$776,I$389)+'СЕТ СН'!$F$16</f>
        <v>0</v>
      </c>
      <c r="J413" s="36">
        <f>SUMIFS(СВЦЭМ!$L$34:$L$777,СВЦЭМ!$A$34:$A$777,$A413,СВЦЭМ!$B$33:$B$776,J$389)+'СЕТ СН'!$F$16</f>
        <v>0</v>
      </c>
      <c r="K413" s="36">
        <f>SUMIFS(СВЦЭМ!$L$34:$L$777,СВЦЭМ!$A$34:$A$777,$A413,СВЦЭМ!$B$33:$B$776,K$389)+'СЕТ СН'!$F$16</f>
        <v>0</v>
      </c>
      <c r="L413" s="36">
        <f>SUMIFS(СВЦЭМ!$L$34:$L$777,СВЦЭМ!$A$34:$A$777,$A413,СВЦЭМ!$B$33:$B$776,L$389)+'СЕТ СН'!$F$16</f>
        <v>0</v>
      </c>
      <c r="M413" s="36">
        <f>SUMIFS(СВЦЭМ!$L$34:$L$777,СВЦЭМ!$A$34:$A$777,$A413,СВЦЭМ!$B$33:$B$776,M$389)+'СЕТ СН'!$F$16</f>
        <v>0</v>
      </c>
      <c r="N413" s="36">
        <f>SUMIFS(СВЦЭМ!$L$34:$L$777,СВЦЭМ!$A$34:$A$777,$A413,СВЦЭМ!$B$33:$B$776,N$389)+'СЕТ СН'!$F$16</f>
        <v>0</v>
      </c>
      <c r="O413" s="36">
        <f>SUMIFS(СВЦЭМ!$L$34:$L$777,СВЦЭМ!$A$34:$A$777,$A413,СВЦЭМ!$B$33:$B$776,O$389)+'СЕТ СН'!$F$16</f>
        <v>0</v>
      </c>
      <c r="P413" s="36">
        <f>SUMIFS(СВЦЭМ!$L$34:$L$777,СВЦЭМ!$A$34:$A$777,$A413,СВЦЭМ!$B$33:$B$776,P$389)+'СЕТ СН'!$F$16</f>
        <v>0</v>
      </c>
      <c r="Q413" s="36">
        <f>SUMIFS(СВЦЭМ!$L$34:$L$777,СВЦЭМ!$A$34:$A$777,$A413,СВЦЭМ!$B$33:$B$776,Q$389)+'СЕТ СН'!$F$16</f>
        <v>0</v>
      </c>
      <c r="R413" s="36">
        <f>SUMIFS(СВЦЭМ!$L$34:$L$777,СВЦЭМ!$A$34:$A$777,$A413,СВЦЭМ!$B$33:$B$776,R$389)+'СЕТ СН'!$F$16</f>
        <v>0</v>
      </c>
      <c r="S413" s="36">
        <f>SUMIFS(СВЦЭМ!$L$34:$L$777,СВЦЭМ!$A$34:$A$777,$A413,СВЦЭМ!$B$33:$B$776,S$389)+'СЕТ СН'!$F$16</f>
        <v>0</v>
      </c>
      <c r="T413" s="36">
        <f>SUMIFS(СВЦЭМ!$L$34:$L$777,СВЦЭМ!$A$34:$A$777,$A413,СВЦЭМ!$B$33:$B$776,T$389)+'СЕТ СН'!$F$16</f>
        <v>0</v>
      </c>
      <c r="U413" s="36">
        <f>SUMIFS(СВЦЭМ!$L$34:$L$777,СВЦЭМ!$A$34:$A$777,$A413,СВЦЭМ!$B$33:$B$776,U$389)+'СЕТ СН'!$F$16</f>
        <v>0</v>
      </c>
      <c r="V413" s="36">
        <f>SUMIFS(СВЦЭМ!$L$34:$L$777,СВЦЭМ!$A$34:$A$777,$A413,СВЦЭМ!$B$33:$B$776,V$389)+'СЕТ СН'!$F$16</f>
        <v>0</v>
      </c>
      <c r="W413" s="36">
        <f>SUMIFS(СВЦЭМ!$L$34:$L$777,СВЦЭМ!$A$34:$A$777,$A413,СВЦЭМ!$B$33:$B$776,W$389)+'СЕТ СН'!$F$16</f>
        <v>0</v>
      </c>
      <c r="X413" s="36">
        <f>SUMIFS(СВЦЭМ!$L$34:$L$777,СВЦЭМ!$A$34:$A$777,$A413,СВЦЭМ!$B$33:$B$776,X$389)+'СЕТ СН'!$F$16</f>
        <v>0</v>
      </c>
      <c r="Y413" s="36">
        <f>SUMIFS(СВЦЭМ!$L$34:$L$777,СВЦЭМ!$A$34:$A$777,$A413,СВЦЭМ!$B$33:$B$776,Y$389)+'СЕТ СН'!$F$16</f>
        <v>0</v>
      </c>
    </row>
    <row r="414" spans="1:25" ht="15.75" hidden="1" x14ac:dyDescent="0.2">
      <c r="A414" s="35">
        <f t="shared" si="11"/>
        <v>43886</v>
      </c>
      <c r="B414" s="36">
        <f>SUMIFS(СВЦЭМ!$L$34:$L$777,СВЦЭМ!$A$34:$A$777,$A414,СВЦЭМ!$B$33:$B$776,B$389)+'СЕТ СН'!$F$16</f>
        <v>0</v>
      </c>
      <c r="C414" s="36">
        <f>SUMIFS(СВЦЭМ!$L$34:$L$777,СВЦЭМ!$A$34:$A$777,$A414,СВЦЭМ!$B$33:$B$776,C$389)+'СЕТ СН'!$F$16</f>
        <v>0</v>
      </c>
      <c r="D414" s="36">
        <f>SUMIFS(СВЦЭМ!$L$34:$L$777,СВЦЭМ!$A$34:$A$777,$A414,СВЦЭМ!$B$33:$B$776,D$389)+'СЕТ СН'!$F$16</f>
        <v>0</v>
      </c>
      <c r="E414" s="36">
        <f>SUMIFS(СВЦЭМ!$L$34:$L$777,СВЦЭМ!$A$34:$A$777,$A414,СВЦЭМ!$B$33:$B$776,E$389)+'СЕТ СН'!$F$16</f>
        <v>0</v>
      </c>
      <c r="F414" s="36">
        <f>SUMIFS(СВЦЭМ!$L$34:$L$777,СВЦЭМ!$A$34:$A$777,$A414,СВЦЭМ!$B$33:$B$776,F$389)+'СЕТ СН'!$F$16</f>
        <v>0</v>
      </c>
      <c r="G414" s="36">
        <f>SUMIFS(СВЦЭМ!$L$34:$L$777,СВЦЭМ!$A$34:$A$777,$A414,СВЦЭМ!$B$33:$B$776,G$389)+'СЕТ СН'!$F$16</f>
        <v>0</v>
      </c>
      <c r="H414" s="36">
        <f>SUMIFS(СВЦЭМ!$L$34:$L$777,СВЦЭМ!$A$34:$A$777,$A414,СВЦЭМ!$B$33:$B$776,H$389)+'СЕТ СН'!$F$16</f>
        <v>0</v>
      </c>
      <c r="I414" s="36">
        <f>SUMIFS(СВЦЭМ!$L$34:$L$777,СВЦЭМ!$A$34:$A$777,$A414,СВЦЭМ!$B$33:$B$776,I$389)+'СЕТ СН'!$F$16</f>
        <v>0</v>
      </c>
      <c r="J414" s="36">
        <f>SUMIFS(СВЦЭМ!$L$34:$L$777,СВЦЭМ!$A$34:$A$777,$A414,СВЦЭМ!$B$33:$B$776,J$389)+'СЕТ СН'!$F$16</f>
        <v>0</v>
      </c>
      <c r="K414" s="36">
        <f>SUMIFS(СВЦЭМ!$L$34:$L$777,СВЦЭМ!$A$34:$A$777,$A414,СВЦЭМ!$B$33:$B$776,K$389)+'СЕТ СН'!$F$16</f>
        <v>0</v>
      </c>
      <c r="L414" s="36">
        <f>SUMIFS(СВЦЭМ!$L$34:$L$777,СВЦЭМ!$A$34:$A$777,$A414,СВЦЭМ!$B$33:$B$776,L$389)+'СЕТ СН'!$F$16</f>
        <v>0</v>
      </c>
      <c r="M414" s="36">
        <f>SUMIFS(СВЦЭМ!$L$34:$L$777,СВЦЭМ!$A$34:$A$777,$A414,СВЦЭМ!$B$33:$B$776,M$389)+'СЕТ СН'!$F$16</f>
        <v>0</v>
      </c>
      <c r="N414" s="36">
        <f>SUMIFS(СВЦЭМ!$L$34:$L$777,СВЦЭМ!$A$34:$A$777,$A414,СВЦЭМ!$B$33:$B$776,N$389)+'СЕТ СН'!$F$16</f>
        <v>0</v>
      </c>
      <c r="O414" s="36">
        <f>SUMIFS(СВЦЭМ!$L$34:$L$777,СВЦЭМ!$A$34:$A$777,$A414,СВЦЭМ!$B$33:$B$776,O$389)+'СЕТ СН'!$F$16</f>
        <v>0</v>
      </c>
      <c r="P414" s="36">
        <f>SUMIFS(СВЦЭМ!$L$34:$L$777,СВЦЭМ!$A$34:$A$777,$A414,СВЦЭМ!$B$33:$B$776,P$389)+'СЕТ СН'!$F$16</f>
        <v>0</v>
      </c>
      <c r="Q414" s="36">
        <f>SUMIFS(СВЦЭМ!$L$34:$L$777,СВЦЭМ!$A$34:$A$777,$A414,СВЦЭМ!$B$33:$B$776,Q$389)+'СЕТ СН'!$F$16</f>
        <v>0</v>
      </c>
      <c r="R414" s="36">
        <f>SUMIFS(СВЦЭМ!$L$34:$L$777,СВЦЭМ!$A$34:$A$777,$A414,СВЦЭМ!$B$33:$B$776,R$389)+'СЕТ СН'!$F$16</f>
        <v>0</v>
      </c>
      <c r="S414" s="36">
        <f>SUMIFS(СВЦЭМ!$L$34:$L$777,СВЦЭМ!$A$34:$A$777,$A414,СВЦЭМ!$B$33:$B$776,S$389)+'СЕТ СН'!$F$16</f>
        <v>0</v>
      </c>
      <c r="T414" s="36">
        <f>SUMIFS(СВЦЭМ!$L$34:$L$777,СВЦЭМ!$A$34:$A$777,$A414,СВЦЭМ!$B$33:$B$776,T$389)+'СЕТ СН'!$F$16</f>
        <v>0</v>
      </c>
      <c r="U414" s="36">
        <f>SUMIFS(СВЦЭМ!$L$34:$L$777,СВЦЭМ!$A$34:$A$777,$A414,СВЦЭМ!$B$33:$B$776,U$389)+'СЕТ СН'!$F$16</f>
        <v>0</v>
      </c>
      <c r="V414" s="36">
        <f>SUMIFS(СВЦЭМ!$L$34:$L$777,СВЦЭМ!$A$34:$A$777,$A414,СВЦЭМ!$B$33:$B$776,V$389)+'СЕТ СН'!$F$16</f>
        <v>0</v>
      </c>
      <c r="W414" s="36">
        <f>SUMIFS(СВЦЭМ!$L$34:$L$777,СВЦЭМ!$A$34:$A$777,$A414,СВЦЭМ!$B$33:$B$776,W$389)+'СЕТ СН'!$F$16</f>
        <v>0</v>
      </c>
      <c r="X414" s="36">
        <f>SUMIFS(СВЦЭМ!$L$34:$L$777,СВЦЭМ!$A$34:$A$777,$A414,СВЦЭМ!$B$33:$B$776,X$389)+'СЕТ СН'!$F$16</f>
        <v>0</v>
      </c>
      <c r="Y414" s="36">
        <f>SUMIFS(СВЦЭМ!$L$34:$L$777,СВЦЭМ!$A$34:$A$777,$A414,СВЦЭМ!$B$33:$B$776,Y$389)+'СЕТ СН'!$F$16</f>
        <v>0</v>
      </c>
    </row>
    <row r="415" spans="1:25" ht="15.75" hidden="1" x14ac:dyDescent="0.2">
      <c r="A415" s="35">
        <f t="shared" si="11"/>
        <v>43887</v>
      </c>
      <c r="B415" s="36">
        <f>SUMIFS(СВЦЭМ!$L$34:$L$777,СВЦЭМ!$A$34:$A$777,$A415,СВЦЭМ!$B$33:$B$776,B$389)+'СЕТ СН'!$F$16</f>
        <v>0</v>
      </c>
      <c r="C415" s="36">
        <f>SUMIFS(СВЦЭМ!$L$34:$L$777,СВЦЭМ!$A$34:$A$777,$A415,СВЦЭМ!$B$33:$B$776,C$389)+'СЕТ СН'!$F$16</f>
        <v>0</v>
      </c>
      <c r="D415" s="36">
        <f>SUMIFS(СВЦЭМ!$L$34:$L$777,СВЦЭМ!$A$34:$A$777,$A415,СВЦЭМ!$B$33:$B$776,D$389)+'СЕТ СН'!$F$16</f>
        <v>0</v>
      </c>
      <c r="E415" s="36">
        <f>SUMIFS(СВЦЭМ!$L$34:$L$777,СВЦЭМ!$A$34:$A$777,$A415,СВЦЭМ!$B$33:$B$776,E$389)+'СЕТ СН'!$F$16</f>
        <v>0</v>
      </c>
      <c r="F415" s="36">
        <f>SUMIFS(СВЦЭМ!$L$34:$L$777,СВЦЭМ!$A$34:$A$777,$A415,СВЦЭМ!$B$33:$B$776,F$389)+'СЕТ СН'!$F$16</f>
        <v>0</v>
      </c>
      <c r="G415" s="36">
        <f>SUMIFS(СВЦЭМ!$L$34:$L$777,СВЦЭМ!$A$34:$A$777,$A415,СВЦЭМ!$B$33:$B$776,G$389)+'СЕТ СН'!$F$16</f>
        <v>0</v>
      </c>
      <c r="H415" s="36">
        <f>SUMIFS(СВЦЭМ!$L$34:$L$777,СВЦЭМ!$A$34:$A$777,$A415,СВЦЭМ!$B$33:$B$776,H$389)+'СЕТ СН'!$F$16</f>
        <v>0</v>
      </c>
      <c r="I415" s="36">
        <f>SUMIFS(СВЦЭМ!$L$34:$L$777,СВЦЭМ!$A$34:$A$777,$A415,СВЦЭМ!$B$33:$B$776,I$389)+'СЕТ СН'!$F$16</f>
        <v>0</v>
      </c>
      <c r="J415" s="36">
        <f>SUMIFS(СВЦЭМ!$L$34:$L$777,СВЦЭМ!$A$34:$A$777,$A415,СВЦЭМ!$B$33:$B$776,J$389)+'СЕТ СН'!$F$16</f>
        <v>0</v>
      </c>
      <c r="K415" s="36">
        <f>SUMIFS(СВЦЭМ!$L$34:$L$777,СВЦЭМ!$A$34:$A$777,$A415,СВЦЭМ!$B$33:$B$776,K$389)+'СЕТ СН'!$F$16</f>
        <v>0</v>
      </c>
      <c r="L415" s="36">
        <f>SUMIFS(СВЦЭМ!$L$34:$L$777,СВЦЭМ!$A$34:$A$777,$A415,СВЦЭМ!$B$33:$B$776,L$389)+'СЕТ СН'!$F$16</f>
        <v>0</v>
      </c>
      <c r="M415" s="36">
        <f>SUMIFS(СВЦЭМ!$L$34:$L$777,СВЦЭМ!$A$34:$A$777,$A415,СВЦЭМ!$B$33:$B$776,M$389)+'СЕТ СН'!$F$16</f>
        <v>0</v>
      </c>
      <c r="N415" s="36">
        <f>SUMIFS(СВЦЭМ!$L$34:$L$777,СВЦЭМ!$A$34:$A$777,$A415,СВЦЭМ!$B$33:$B$776,N$389)+'СЕТ СН'!$F$16</f>
        <v>0</v>
      </c>
      <c r="O415" s="36">
        <f>SUMIFS(СВЦЭМ!$L$34:$L$777,СВЦЭМ!$A$34:$A$777,$A415,СВЦЭМ!$B$33:$B$776,O$389)+'СЕТ СН'!$F$16</f>
        <v>0</v>
      </c>
      <c r="P415" s="36">
        <f>SUMIFS(СВЦЭМ!$L$34:$L$777,СВЦЭМ!$A$34:$A$777,$A415,СВЦЭМ!$B$33:$B$776,P$389)+'СЕТ СН'!$F$16</f>
        <v>0</v>
      </c>
      <c r="Q415" s="36">
        <f>SUMIFS(СВЦЭМ!$L$34:$L$777,СВЦЭМ!$A$34:$A$777,$A415,СВЦЭМ!$B$33:$B$776,Q$389)+'СЕТ СН'!$F$16</f>
        <v>0</v>
      </c>
      <c r="R415" s="36">
        <f>SUMIFS(СВЦЭМ!$L$34:$L$777,СВЦЭМ!$A$34:$A$777,$A415,СВЦЭМ!$B$33:$B$776,R$389)+'СЕТ СН'!$F$16</f>
        <v>0</v>
      </c>
      <c r="S415" s="36">
        <f>SUMIFS(СВЦЭМ!$L$34:$L$777,СВЦЭМ!$A$34:$A$777,$A415,СВЦЭМ!$B$33:$B$776,S$389)+'СЕТ СН'!$F$16</f>
        <v>0</v>
      </c>
      <c r="T415" s="36">
        <f>SUMIFS(СВЦЭМ!$L$34:$L$777,СВЦЭМ!$A$34:$A$777,$A415,СВЦЭМ!$B$33:$B$776,T$389)+'СЕТ СН'!$F$16</f>
        <v>0</v>
      </c>
      <c r="U415" s="36">
        <f>SUMIFS(СВЦЭМ!$L$34:$L$777,СВЦЭМ!$A$34:$A$777,$A415,СВЦЭМ!$B$33:$B$776,U$389)+'СЕТ СН'!$F$16</f>
        <v>0</v>
      </c>
      <c r="V415" s="36">
        <f>SUMIFS(СВЦЭМ!$L$34:$L$777,СВЦЭМ!$A$34:$A$777,$A415,СВЦЭМ!$B$33:$B$776,V$389)+'СЕТ СН'!$F$16</f>
        <v>0</v>
      </c>
      <c r="W415" s="36">
        <f>SUMIFS(СВЦЭМ!$L$34:$L$777,СВЦЭМ!$A$34:$A$777,$A415,СВЦЭМ!$B$33:$B$776,W$389)+'СЕТ СН'!$F$16</f>
        <v>0</v>
      </c>
      <c r="X415" s="36">
        <f>SUMIFS(СВЦЭМ!$L$34:$L$777,СВЦЭМ!$A$34:$A$777,$A415,СВЦЭМ!$B$33:$B$776,X$389)+'СЕТ СН'!$F$16</f>
        <v>0</v>
      </c>
      <c r="Y415" s="36">
        <f>SUMIFS(СВЦЭМ!$L$34:$L$777,СВЦЭМ!$A$34:$A$777,$A415,СВЦЭМ!$B$33:$B$776,Y$389)+'СЕТ СН'!$F$16</f>
        <v>0</v>
      </c>
    </row>
    <row r="416" spans="1:25" ht="15.75" hidden="1" x14ac:dyDescent="0.2">
      <c r="A416" s="35">
        <f t="shared" si="11"/>
        <v>43888</v>
      </c>
      <c r="B416" s="36">
        <f>SUMIFS(СВЦЭМ!$L$34:$L$777,СВЦЭМ!$A$34:$A$777,$A416,СВЦЭМ!$B$33:$B$776,B$389)+'СЕТ СН'!$F$16</f>
        <v>0</v>
      </c>
      <c r="C416" s="36">
        <f>SUMIFS(СВЦЭМ!$L$34:$L$777,СВЦЭМ!$A$34:$A$777,$A416,СВЦЭМ!$B$33:$B$776,C$389)+'СЕТ СН'!$F$16</f>
        <v>0</v>
      </c>
      <c r="D416" s="36">
        <f>SUMIFS(СВЦЭМ!$L$34:$L$777,СВЦЭМ!$A$34:$A$777,$A416,СВЦЭМ!$B$33:$B$776,D$389)+'СЕТ СН'!$F$16</f>
        <v>0</v>
      </c>
      <c r="E416" s="36">
        <f>SUMIFS(СВЦЭМ!$L$34:$L$777,СВЦЭМ!$A$34:$A$777,$A416,СВЦЭМ!$B$33:$B$776,E$389)+'СЕТ СН'!$F$16</f>
        <v>0</v>
      </c>
      <c r="F416" s="36">
        <f>SUMIFS(СВЦЭМ!$L$34:$L$777,СВЦЭМ!$A$34:$A$777,$A416,СВЦЭМ!$B$33:$B$776,F$389)+'СЕТ СН'!$F$16</f>
        <v>0</v>
      </c>
      <c r="G416" s="36">
        <f>SUMIFS(СВЦЭМ!$L$34:$L$777,СВЦЭМ!$A$34:$A$777,$A416,СВЦЭМ!$B$33:$B$776,G$389)+'СЕТ СН'!$F$16</f>
        <v>0</v>
      </c>
      <c r="H416" s="36">
        <f>SUMIFS(СВЦЭМ!$L$34:$L$777,СВЦЭМ!$A$34:$A$777,$A416,СВЦЭМ!$B$33:$B$776,H$389)+'СЕТ СН'!$F$16</f>
        <v>0</v>
      </c>
      <c r="I416" s="36">
        <f>SUMIFS(СВЦЭМ!$L$34:$L$777,СВЦЭМ!$A$34:$A$777,$A416,СВЦЭМ!$B$33:$B$776,I$389)+'СЕТ СН'!$F$16</f>
        <v>0</v>
      </c>
      <c r="J416" s="36">
        <f>SUMIFS(СВЦЭМ!$L$34:$L$777,СВЦЭМ!$A$34:$A$777,$A416,СВЦЭМ!$B$33:$B$776,J$389)+'СЕТ СН'!$F$16</f>
        <v>0</v>
      </c>
      <c r="K416" s="36">
        <f>SUMIFS(СВЦЭМ!$L$34:$L$777,СВЦЭМ!$A$34:$A$777,$A416,СВЦЭМ!$B$33:$B$776,K$389)+'СЕТ СН'!$F$16</f>
        <v>0</v>
      </c>
      <c r="L416" s="36">
        <f>SUMIFS(СВЦЭМ!$L$34:$L$777,СВЦЭМ!$A$34:$A$777,$A416,СВЦЭМ!$B$33:$B$776,L$389)+'СЕТ СН'!$F$16</f>
        <v>0</v>
      </c>
      <c r="M416" s="36">
        <f>SUMIFS(СВЦЭМ!$L$34:$L$777,СВЦЭМ!$A$34:$A$777,$A416,СВЦЭМ!$B$33:$B$776,M$389)+'СЕТ СН'!$F$16</f>
        <v>0</v>
      </c>
      <c r="N416" s="36">
        <f>SUMIFS(СВЦЭМ!$L$34:$L$777,СВЦЭМ!$A$34:$A$777,$A416,СВЦЭМ!$B$33:$B$776,N$389)+'СЕТ СН'!$F$16</f>
        <v>0</v>
      </c>
      <c r="O416" s="36">
        <f>SUMIFS(СВЦЭМ!$L$34:$L$777,СВЦЭМ!$A$34:$A$777,$A416,СВЦЭМ!$B$33:$B$776,O$389)+'СЕТ СН'!$F$16</f>
        <v>0</v>
      </c>
      <c r="P416" s="36">
        <f>SUMIFS(СВЦЭМ!$L$34:$L$777,СВЦЭМ!$A$34:$A$777,$A416,СВЦЭМ!$B$33:$B$776,P$389)+'СЕТ СН'!$F$16</f>
        <v>0</v>
      </c>
      <c r="Q416" s="36">
        <f>SUMIFS(СВЦЭМ!$L$34:$L$777,СВЦЭМ!$A$34:$A$777,$A416,СВЦЭМ!$B$33:$B$776,Q$389)+'СЕТ СН'!$F$16</f>
        <v>0</v>
      </c>
      <c r="R416" s="36">
        <f>SUMIFS(СВЦЭМ!$L$34:$L$777,СВЦЭМ!$A$34:$A$777,$A416,СВЦЭМ!$B$33:$B$776,R$389)+'СЕТ СН'!$F$16</f>
        <v>0</v>
      </c>
      <c r="S416" s="36">
        <f>SUMIFS(СВЦЭМ!$L$34:$L$777,СВЦЭМ!$A$34:$A$777,$A416,СВЦЭМ!$B$33:$B$776,S$389)+'СЕТ СН'!$F$16</f>
        <v>0</v>
      </c>
      <c r="T416" s="36">
        <f>SUMIFS(СВЦЭМ!$L$34:$L$777,СВЦЭМ!$A$34:$A$777,$A416,СВЦЭМ!$B$33:$B$776,T$389)+'СЕТ СН'!$F$16</f>
        <v>0</v>
      </c>
      <c r="U416" s="36">
        <f>SUMIFS(СВЦЭМ!$L$34:$L$777,СВЦЭМ!$A$34:$A$777,$A416,СВЦЭМ!$B$33:$B$776,U$389)+'СЕТ СН'!$F$16</f>
        <v>0</v>
      </c>
      <c r="V416" s="36">
        <f>SUMIFS(СВЦЭМ!$L$34:$L$777,СВЦЭМ!$A$34:$A$777,$A416,СВЦЭМ!$B$33:$B$776,V$389)+'СЕТ СН'!$F$16</f>
        <v>0</v>
      </c>
      <c r="W416" s="36">
        <f>SUMIFS(СВЦЭМ!$L$34:$L$777,СВЦЭМ!$A$34:$A$777,$A416,СВЦЭМ!$B$33:$B$776,W$389)+'СЕТ СН'!$F$16</f>
        <v>0</v>
      </c>
      <c r="X416" s="36">
        <f>SUMIFS(СВЦЭМ!$L$34:$L$777,СВЦЭМ!$A$34:$A$777,$A416,СВЦЭМ!$B$33:$B$776,X$389)+'СЕТ СН'!$F$16</f>
        <v>0</v>
      </c>
      <c r="Y416" s="36">
        <f>SUMIFS(СВЦЭМ!$L$34:$L$777,СВЦЭМ!$A$34:$A$777,$A416,СВЦЭМ!$B$33:$B$776,Y$389)+'СЕТ СН'!$F$16</f>
        <v>0</v>
      </c>
    </row>
    <row r="417" spans="1:26" ht="15.75" hidden="1" x14ac:dyDescent="0.2">
      <c r="A417" s="35">
        <f t="shared" si="11"/>
        <v>43889</v>
      </c>
      <c r="B417" s="36">
        <f>SUMIFS(СВЦЭМ!$L$34:$L$777,СВЦЭМ!$A$34:$A$777,$A417,СВЦЭМ!$B$33:$B$776,B$389)+'СЕТ СН'!$F$16</f>
        <v>0</v>
      </c>
      <c r="C417" s="36">
        <f>SUMIFS(СВЦЭМ!$L$34:$L$777,СВЦЭМ!$A$34:$A$777,$A417,СВЦЭМ!$B$33:$B$776,C$389)+'СЕТ СН'!$F$16</f>
        <v>0</v>
      </c>
      <c r="D417" s="36">
        <f>SUMIFS(СВЦЭМ!$L$34:$L$777,СВЦЭМ!$A$34:$A$777,$A417,СВЦЭМ!$B$33:$B$776,D$389)+'СЕТ СН'!$F$16</f>
        <v>0</v>
      </c>
      <c r="E417" s="36">
        <f>SUMIFS(СВЦЭМ!$L$34:$L$777,СВЦЭМ!$A$34:$A$777,$A417,СВЦЭМ!$B$33:$B$776,E$389)+'СЕТ СН'!$F$16</f>
        <v>0</v>
      </c>
      <c r="F417" s="36">
        <f>SUMIFS(СВЦЭМ!$L$34:$L$777,СВЦЭМ!$A$34:$A$777,$A417,СВЦЭМ!$B$33:$B$776,F$389)+'СЕТ СН'!$F$16</f>
        <v>0</v>
      </c>
      <c r="G417" s="36">
        <f>SUMIFS(СВЦЭМ!$L$34:$L$777,СВЦЭМ!$A$34:$A$777,$A417,СВЦЭМ!$B$33:$B$776,G$389)+'СЕТ СН'!$F$16</f>
        <v>0</v>
      </c>
      <c r="H417" s="36">
        <f>SUMIFS(СВЦЭМ!$L$34:$L$777,СВЦЭМ!$A$34:$A$777,$A417,СВЦЭМ!$B$33:$B$776,H$389)+'СЕТ СН'!$F$16</f>
        <v>0</v>
      </c>
      <c r="I417" s="36">
        <f>SUMIFS(СВЦЭМ!$L$34:$L$777,СВЦЭМ!$A$34:$A$777,$A417,СВЦЭМ!$B$33:$B$776,I$389)+'СЕТ СН'!$F$16</f>
        <v>0</v>
      </c>
      <c r="J417" s="36">
        <f>SUMIFS(СВЦЭМ!$L$34:$L$777,СВЦЭМ!$A$34:$A$777,$A417,СВЦЭМ!$B$33:$B$776,J$389)+'СЕТ СН'!$F$16</f>
        <v>0</v>
      </c>
      <c r="K417" s="36">
        <f>SUMIFS(СВЦЭМ!$L$34:$L$777,СВЦЭМ!$A$34:$A$777,$A417,СВЦЭМ!$B$33:$B$776,K$389)+'СЕТ СН'!$F$16</f>
        <v>0</v>
      </c>
      <c r="L417" s="36">
        <f>SUMIFS(СВЦЭМ!$L$34:$L$777,СВЦЭМ!$A$34:$A$777,$A417,СВЦЭМ!$B$33:$B$776,L$389)+'СЕТ СН'!$F$16</f>
        <v>0</v>
      </c>
      <c r="M417" s="36">
        <f>SUMIFS(СВЦЭМ!$L$34:$L$777,СВЦЭМ!$A$34:$A$777,$A417,СВЦЭМ!$B$33:$B$776,M$389)+'СЕТ СН'!$F$16</f>
        <v>0</v>
      </c>
      <c r="N417" s="36">
        <f>SUMIFS(СВЦЭМ!$L$34:$L$777,СВЦЭМ!$A$34:$A$777,$A417,СВЦЭМ!$B$33:$B$776,N$389)+'СЕТ СН'!$F$16</f>
        <v>0</v>
      </c>
      <c r="O417" s="36">
        <f>SUMIFS(СВЦЭМ!$L$34:$L$777,СВЦЭМ!$A$34:$A$777,$A417,СВЦЭМ!$B$33:$B$776,O$389)+'СЕТ СН'!$F$16</f>
        <v>0</v>
      </c>
      <c r="P417" s="36">
        <f>SUMIFS(СВЦЭМ!$L$34:$L$777,СВЦЭМ!$A$34:$A$777,$A417,СВЦЭМ!$B$33:$B$776,P$389)+'СЕТ СН'!$F$16</f>
        <v>0</v>
      </c>
      <c r="Q417" s="36">
        <f>SUMIFS(СВЦЭМ!$L$34:$L$777,СВЦЭМ!$A$34:$A$777,$A417,СВЦЭМ!$B$33:$B$776,Q$389)+'СЕТ СН'!$F$16</f>
        <v>0</v>
      </c>
      <c r="R417" s="36">
        <f>SUMIFS(СВЦЭМ!$L$34:$L$777,СВЦЭМ!$A$34:$A$777,$A417,СВЦЭМ!$B$33:$B$776,R$389)+'СЕТ СН'!$F$16</f>
        <v>0</v>
      </c>
      <c r="S417" s="36">
        <f>SUMIFS(СВЦЭМ!$L$34:$L$777,СВЦЭМ!$A$34:$A$777,$A417,СВЦЭМ!$B$33:$B$776,S$389)+'СЕТ СН'!$F$16</f>
        <v>0</v>
      </c>
      <c r="T417" s="36">
        <f>SUMIFS(СВЦЭМ!$L$34:$L$777,СВЦЭМ!$A$34:$A$777,$A417,СВЦЭМ!$B$33:$B$776,T$389)+'СЕТ СН'!$F$16</f>
        <v>0</v>
      </c>
      <c r="U417" s="36">
        <f>SUMIFS(СВЦЭМ!$L$34:$L$777,СВЦЭМ!$A$34:$A$777,$A417,СВЦЭМ!$B$33:$B$776,U$389)+'СЕТ СН'!$F$16</f>
        <v>0</v>
      </c>
      <c r="V417" s="36">
        <f>SUMIFS(СВЦЭМ!$L$34:$L$777,СВЦЭМ!$A$34:$A$777,$A417,СВЦЭМ!$B$33:$B$776,V$389)+'СЕТ СН'!$F$16</f>
        <v>0</v>
      </c>
      <c r="W417" s="36">
        <f>SUMIFS(СВЦЭМ!$L$34:$L$777,СВЦЭМ!$A$34:$A$777,$A417,СВЦЭМ!$B$33:$B$776,W$389)+'СЕТ СН'!$F$16</f>
        <v>0</v>
      </c>
      <c r="X417" s="36">
        <f>SUMIFS(СВЦЭМ!$L$34:$L$777,СВЦЭМ!$A$34:$A$777,$A417,СВЦЭМ!$B$33:$B$776,X$389)+'СЕТ СН'!$F$16</f>
        <v>0</v>
      </c>
      <c r="Y417" s="36">
        <f>SUMIFS(СВЦЭМ!$L$34:$L$777,СВЦЭМ!$A$34:$A$777,$A417,СВЦЭМ!$B$33:$B$776,Y$389)+'СЕТ СН'!$F$16</f>
        <v>0</v>
      </c>
    </row>
    <row r="418" spans="1:26" ht="15.75" hidden="1" x14ac:dyDescent="0.2">
      <c r="A418" s="35">
        <f t="shared" si="11"/>
        <v>43890</v>
      </c>
      <c r="B418" s="36">
        <f>SUMIFS(СВЦЭМ!$L$34:$L$777,СВЦЭМ!$A$34:$A$777,$A418,СВЦЭМ!$B$33:$B$776,B$389)+'СЕТ СН'!$F$16</f>
        <v>0</v>
      </c>
      <c r="C418" s="36">
        <f>SUMIFS(СВЦЭМ!$L$34:$L$777,СВЦЭМ!$A$34:$A$777,$A418,СВЦЭМ!$B$33:$B$776,C$389)+'СЕТ СН'!$F$16</f>
        <v>0</v>
      </c>
      <c r="D418" s="36">
        <f>SUMIFS(СВЦЭМ!$L$34:$L$777,СВЦЭМ!$A$34:$A$777,$A418,СВЦЭМ!$B$33:$B$776,D$389)+'СЕТ СН'!$F$16</f>
        <v>0</v>
      </c>
      <c r="E418" s="36">
        <f>SUMIFS(СВЦЭМ!$L$34:$L$777,СВЦЭМ!$A$34:$A$777,$A418,СВЦЭМ!$B$33:$B$776,E$389)+'СЕТ СН'!$F$16</f>
        <v>0</v>
      </c>
      <c r="F418" s="36">
        <f>SUMIFS(СВЦЭМ!$L$34:$L$777,СВЦЭМ!$A$34:$A$777,$A418,СВЦЭМ!$B$33:$B$776,F$389)+'СЕТ СН'!$F$16</f>
        <v>0</v>
      </c>
      <c r="G418" s="36">
        <f>SUMIFS(СВЦЭМ!$L$34:$L$777,СВЦЭМ!$A$34:$A$777,$A418,СВЦЭМ!$B$33:$B$776,G$389)+'СЕТ СН'!$F$16</f>
        <v>0</v>
      </c>
      <c r="H418" s="36">
        <f>SUMIFS(СВЦЭМ!$L$34:$L$777,СВЦЭМ!$A$34:$A$777,$A418,СВЦЭМ!$B$33:$B$776,H$389)+'СЕТ СН'!$F$16</f>
        <v>0</v>
      </c>
      <c r="I418" s="36">
        <f>SUMIFS(СВЦЭМ!$L$34:$L$777,СВЦЭМ!$A$34:$A$777,$A418,СВЦЭМ!$B$33:$B$776,I$389)+'СЕТ СН'!$F$16</f>
        <v>0</v>
      </c>
      <c r="J418" s="36">
        <f>SUMIFS(СВЦЭМ!$L$34:$L$777,СВЦЭМ!$A$34:$A$777,$A418,СВЦЭМ!$B$33:$B$776,J$389)+'СЕТ СН'!$F$16</f>
        <v>0</v>
      </c>
      <c r="K418" s="36">
        <f>SUMIFS(СВЦЭМ!$L$34:$L$777,СВЦЭМ!$A$34:$A$777,$A418,СВЦЭМ!$B$33:$B$776,K$389)+'СЕТ СН'!$F$16</f>
        <v>0</v>
      </c>
      <c r="L418" s="36">
        <f>SUMIFS(СВЦЭМ!$L$34:$L$777,СВЦЭМ!$A$34:$A$777,$A418,СВЦЭМ!$B$33:$B$776,L$389)+'СЕТ СН'!$F$16</f>
        <v>0</v>
      </c>
      <c r="M418" s="36">
        <f>SUMIFS(СВЦЭМ!$L$34:$L$777,СВЦЭМ!$A$34:$A$777,$A418,СВЦЭМ!$B$33:$B$776,M$389)+'СЕТ СН'!$F$16</f>
        <v>0</v>
      </c>
      <c r="N418" s="36">
        <f>SUMIFS(СВЦЭМ!$L$34:$L$777,СВЦЭМ!$A$34:$A$777,$A418,СВЦЭМ!$B$33:$B$776,N$389)+'СЕТ СН'!$F$16</f>
        <v>0</v>
      </c>
      <c r="O418" s="36">
        <f>SUMIFS(СВЦЭМ!$L$34:$L$777,СВЦЭМ!$A$34:$A$777,$A418,СВЦЭМ!$B$33:$B$776,O$389)+'СЕТ СН'!$F$16</f>
        <v>0</v>
      </c>
      <c r="P418" s="36">
        <f>SUMIFS(СВЦЭМ!$L$34:$L$777,СВЦЭМ!$A$34:$A$777,$A418,СВЦЭМ!$B$33:$B$776,P$389)+'СЕТ СН'!$F$16</f>
        <v>0</v>
      </c>
      <c r="Q418" s="36">
        <f>SUMIFS(СВЦЭМ!$L$34:$L$777,СВЦЭМ!$A$34:$A$777,$A418,СВЦЭМ!$B$33:$B$776,Q$389)+'СЕТ СН'!$F$16</f>
        <v>0</v>
      </c>
      <c r="R418" s="36">
        <f>SUMIFS(СВЦЭМ!$L$34:$L$777,СВЦЭМ!$A$34:$A$777,$A418,СВЦЭМ!$B$33:$B$776,R$389)+'СЕТ СН'!$F$16</f>
        <v>0</v>
      </c>
      <c r="S418" s="36">
        <f>SUMIFS(СВЦЭМ!$L$34:$L$777,СВЦЭМ!$A$34:$A$777,$A418,СВЦЭМ!$B$33:$B$776,S$389)+'СЕТ СН'!$F$16</f>
        <v>0</v>
      </c>
      <c r="T418" s="36">
        <f>SUMIFS(СВЦЭМ!$L$34:$L$777,СВЦЭМ!$A$34:$A$777,$A418,СВЦЭМ!$B$33:$B$776,T$389)+'СЕТ СН'!$F$16</f>
        <v>0</v>
      </c>
      <c r="U418" s="36">
        <f>SUMIFS(СВЦЭМ!$L$34:$L$777,СВЦЭМ!$A$34:$A$777,$A418,СВЦЭМ!$B$33:$B$776,U$389)+'СЕТ СН'!$F$16</f>
        <v>0</v>
      </c>
      <c r="V418" s="36">
        <f>SUMIFS(СВЦЭМ!$L$34:$L$777,СВЦЭМ!$A$34:$A$777,$A418,СВЦЭМ!$B$33:$B$776,V$389)+'СЕТ СН'!$F$16</f>
        <v>0</v>
      </c>
      <c r="W418" s="36">
        <f>SUMIFS(СВЦЭМ!$L$34:$L$777,СВЦЭМ!$A$34:$A$777,$A418,СВЦЭМ!$B$33:$B$776,W$389)+'СЕТ СН'!$F$16</f>
        <v>0</v>
      </c>
      <c r="X418" s="36">
        <f>SUMIFS(СВЦЭМ!$L$34:$L$777,СВЦЭМ!$A$34:$A$777,$A418,СВЦЭМ!$B$33:$B$776,X$389)+'СЕТ СН'!$F$16</f>
        <v>0</v>
      </c>
      <c r="Y418" s="36">
        <f>SUMIFS(СВЦЭМ!$L$34:$L$777,СВЦЭМ!$A$34:$A$777,$A418,СВЦЭМ!$B$33:$B$776,Y$389)+'СЕТ СН'!$F$16</f>
        <v>0</v>
      </c>
    </row>
    <row r="419" spans="1:26" ht="15.75" hidden="1" x14ac:dyDescent="0.2">
      <c r="A419" s="35">
        <f t="shared" si="11"/>
        <v>43891</v>
      </c>
      <c r="B419" s="36">
        <f>SUMIFS(СВЦЭМ!$L$34:$L$777,СВЦЭМ!$A$34:$A$777,$A419,СВЦЭМ!$B$33:$B$776,B$389)+'СЕТ СН'!$F$16</f>
        <v>0</v>
      </c>
      <c r="C419" s="36">
        <f>SUMIFS(СВЦЭМ!$L$34:$L$777,СВЦЭМ!$A$34:$A$777,$A419,СВЦЭМ!$B$33:$B$776,C$389)+'СЕТ СН'!$F$16</f>
        <v>0</v>
      </c>
      <c r="D419" s="36">
        <f>SUMIFS(СВЦЭМ!$L$34:$L$777,СВЦЭМ!$A$34:$A$777,$A419,СВЦЭМ!$B$33:$B$776,D$389)+'СЕТ СН'!$F$16</f>
        <v>0</v>
      </c>
      <c r="E419" s="36">
        <f>SUMIFS(СВЦЭМ!$L$34:$L$777,СВЦЭМ!$A$34:$A$777,$A419,СВЦЭМ!$B$33:$B$776,E$389)+'СЕТ СН'!$F$16</f>
        <v>0</v>
      </c>
      <c r="F419" s="36">
        <f>SUMIFS(СВЦЭМ!$L$34:$L$777,СВЦЭМ!$A$34:$A$777,$A419,СВЦЭМ!$B$33:$B$776,F$389)+'СЕТ СН'!$F$16</f>
        <v>0</v>
      </c>
      <c r="G419" s="36">
        <f>SUMIFS(СВЦЭМ!$L$34:$L$777,СВЦЭМ!$A$34:$A$777,$A419,СВЦЭМ!$B$33:$B$776,G$389)+'СЕТ СН'!$F$16</f>
        <v>0</v>
      </c>
      <c r="H419" s="36">
        <f>SUMIFS(СВЦЭМ!$L$34:$L$777,СВЦЭМ!$A$34:$A$777,$A419,СВЦЭМ!$B$33:$B$776,H$389)+'СЕТ СН'!$F$16</f>
        <v>0</v>
      </c>
      <c r="I419" s="36">
        <f>SUMIFS(СВЦЭМ!$L$34:$L$777,СВЦЭМ!$A$34:$A$777,$A419,СВЦЭМ!$B$33:$B$776,I$389)+'СЕТ СН'!$F$16</f>
        <v>0</v>
      </c>
      <c r="J419" s="36">
        <f>SUMIFS(СВЦЭМ!$L$34:$L$777,СВЦЭМ!$A$34:$A$777,$A419,СВЦЭМ!$B$33:$B$776,J$389)+'СЕТ СН'!$F$16</f>
        <v>0</v>
      </c>
      <c r="K419" s="36">
        <f>SUMIFS(СВЦЭМ!$L$34:$L$777,СВЦЭМ!$A$34:$A$777,$A419,СВЦЭМ!$B$33:$B$776,K$389)+'СЕТ СН'!$F$16</f>
        <v>0</v>
      </c>
      <c r="L419" s="36">
        <f>SUMIFS(СВЦЭМ!$L$34:$L$777,СВЦЭМ!$A$34:$A$777,$A419,СВЦЭМ!$B$33:$B$776,L$389)+'СЕТ СН'!$F$16</f>
        <v>0</v>
      </c>
      <c r="M419" s="36">
        <f>SUMIFS(СВЦЭМ!$L$34:$L$777,СВЦЭМ!$A$34:$A$777,$A419,СВЦЭМ!$B$33:$B$776,M$389)+'СЕТ СН'!$F$16</f>
        <v>0</v>
      </c>
      <c r="N419" s="36">
        <f>SUMIFS(СВЦЭМ!$L$34:$L$777,СВЦЭМ!$A$34:$A$777,$A419,СВЦЭМ!$B$33:$B$776,N$389)+'СЕТ СН'!$F$16</f>
        <v>0</v>
      </c>
      <c r="O419" s="36">
        <f>SUMIFS(СВЦЭМ!$L$34:$L$777,СВЦЭМ!$A$34:$A$777,$A419,СВЦЭМ!$B$33:$B$776,O$389)+'СЕТ СН'!$F$16</f>
        <v>0</v>
      </c>
      <c r="P419" s="36">
        <f>SUMIFS(СВЦЭМ!$L$34:$L$777,СВЦЭМ!$A$34:$A$777,$A419,СВЦЭМ!$B$33:$B$776,P$389)+'СЕТ СН'!$F$16</f>
        <v>0</v>
      </c>
      <c r="Q419" s="36">
        <f>SUMIFS(СВЦЭМ!$L$34:$L$777,СВЦЭМ!$A$34:$A$777,$A419,СВЦЭМ!$B$33:$B$776,Q$389)+'СЕТ СН'!$F$16</f>
        <v>0</v>
      </c>
      <c r="R419" s="36">
        <f>SUMIFS(СВЦЭМ!$L$34:$L$777,СВЦЭМ!$A$34:$A$777,$A419,СВЦЭМ!$B$33:$B$776,R$389)+'СЕТ СН'!$F$16</f>
        <v>0</v>
      </c>
      <c r="S419" s="36">
        <f>SUMIFS(СВЦЭМ!$L$34:$L$777,СВЦЭМ!$A$34:$A$777,$A419,СВЦЭМ!$B$33:$B$776,S$389)+'СЕТ СН'!$F$16</f>
        <v>0</v>
      </c>
      <c r="T419" s="36">
        <f>SUMIFS(СВЦЭМ!$L$34:$L$777,СВЦЭМ!$A$34:$A$777,$A419,СВЦЭМ!$B$33:$B$776,T$389)+'СЕТ СН'!$F$16</f>
        <v>0</v>
      </c>
      <c r="U419" s="36">
        <f>SUMIFS(СВЦЭМ!$L$34:$L$777,СВЦЭМ!$A$34:$A$777,$A419,СВЦЭМ!$B$33:$B$776,U$389)+'СЕТ СН'!$F$16</f>
        <v>0</v>
      </c>
      <c r="V419" s="36">
        <f>SUMIFS(СВЦЭМ!$L$34:$L$777,СВЦЭМ!$A$34:$A$777,$A419,СВЦЭМ!$B$33:$B$776,V$389)+'СЕТ СН'!$F$16</f>
        <v>0</v>
      </c>
      <c r="W419" s="36">
        <f>SUMIFS(СВЦЭМ!$L$34:$L$777,СВЦЭМ!$A$34:$A$777,$A419,СВЦЭМ!$B$33:$B$776,W$389)+'СЕТ СН'!$F$16</f>
        <v>0</v>
      </c>
      <c r="X419" s="36">
        <f>SUMIFS(СВЦЭМ!$L$34:$L$777,СВЦЭМ!$A$34:$A$777,$A419,СВЦЭМ!$B$33:$B$776,X$389)+'СЕТ СН'!$F$16</f>
        <v>0</v>
      </c>
      <c r="Y419" s="36">
        <f>SUMIFS(СВЦЭМ!$L$34:$L$777,СВЦЭМ!$A$34:$A$777,$A419,СВЦЭМ!$B$33:$B$776,Y$389)+'СЕТ СН'!$F$16</f>
        <v>0</v>
      </c>
    </row>
    <row r="420" spans="1:26" ht="15.75" hidden="1" x14ac:dyDescent="0.2">
      <c r="A420" s="35">
        <f t="shared" si="11"/>
        <v>43892</v>
      </c>
      <c r="B420" s="36">
        <f>SUMIFS(СВЦЭМ!$L$34:$L$777,СВЦЭМ!$A$34:$A$777,$A420,СВЦЭМ!$B$33:$B$776,B$389)+'СЕТ СН'!$F$16</f>
        <v>0</v>
      </c>
      <c r="C420" s="36">
        <f>SUMIFS(СВЦЭМ!$L$34:$L$777,СВЦЭМ!$A$34:$A$777,$A420,СВЦЭМ!$B$33:$B$776,C$389)+'СЕТ СН'!$F$16</f>
        <v>0</v>
      </c>
      <c r="D420" s="36">
        <f>SUMIFS(СВЦЭМ!$L$34:$L$777,СВЦЭМ!$A$34:$A$777,$A420,СВЦЭМ!$B$33:$B$776,D$389)+'СЕТ СН'!$F$16</f>
        <v>0</v>
      </c>
      <c r="E420" s="36">
        <f>SUMIFS(СВЦЭМ!$L$34:$L$777,СВЦЭМ!$A$34:$A$777,$A420,СВЦЭМ!$B$33:$B$776,E$389)+'СЕТ СН'!$F$16</f>
        <v>0</v>
      </c>
      <c r="F420" s="36">
        <f>SUMIFS(СВЦЭМ!$L$34:$L$777,СВЦЭМ!$A$34:$A$777,$A420,СВЦЭМ!$B$33:$B$776,F$389)+'СЕТ СН'!$F$16</f>
        <v>0</v>
      </c>
      <c r="G420" s="36">
        <f>SUMIFS(СВЦЭМ!$L$34:$L$777,СВЦЭМ!$A$34:$A$777,$A420,СВЦЭМ!$B$33:$B$776,G$389)+'СЕТ СН'!$F$16</f>
        <v>0</v>
      </c>
      <c r="H420" s="36">
        <f>SUMIFS(СВЦЭМ!$L$34:$L$777,СВЦЭМ!$A$34:$A$777,$A420,СВЦЭМ!$B$33:$B$776,H$389)+'СЕТ СН'!$F$16</f>
        <v>0</v>
      </c>
      <c r="I420" s="36">
        <f>SUMIFS(СВЦЭМ!$L$34:$L$777,СВЦЭМ!$A$34:$A$777,$A420,СВЦЭМ!$B$33:$B$776,I$389)+'СЕТ СН'!$F$16</f>
        <v>0</v>
      </c>
      <c r="J420" s="36">
        <f>SUMIFS(СВЦЭМ!$L$34:$L$777,СВЦЭМ!$A$34:$A$777,$A420,СВЦЭМ!$B$33:$B$776,J$389)+'СЕТ СН'!$F$16</f>
        <v>0</v>
      </c>
      <c r="K420" s="36">
        <f>SUMIFS(СВЦЭМ!$L$34:$L$777,СВЦЭМ!$A$34:$A$777,$A420,СВЦЭМ!$B$33:$B$776,K$389)+'СЕТ СН'!$F$16</f>
        <v>0</v>
      </c>
      <c r="L420" s="36">
        <f>SUMIFS(СВЦЭМ!$L$34:$L$777,СВЦЭМ!$A$34:$A$777,$A420,СВЦЭМ!$B$33:$B$776,L$389)+'СЕТ СН'!$F$16</f>
        <v>0</v>
      </c>
      <c r="M420" s="36">
        <f>SUMIFS(СВЦЭМ!$L$34:$L$777,СВЦЭМ!$A$34:$A$777,$A420,СВЦЭМ!$B$33:$B$776,M$389)+'СЕТ СН'!$F$16</f>
        <v>0</v>
      </c>
      <c r="N420" s="36">
        <f>SUMIFS(СВЦЭМ!$L$34:$L$777,СВЦЭМ!$A$34:$A$777,$A420,СВЦЭМ!$B$33:$B$776,N$389)+'СЕТ СН'!$F$16</f>
        <v>0</v>
      </c>
      <c r="O420" s="36">
        <f>SUMIFS(СВЦЭМ!$L$34:$L$777,СВЦЭМ!$A$34:$A$777,$A420,СВЦЭМ!$B$33:$B$776,O$389)+'СЕТ СН'!$F$16</f>
        <v>0</v>
      </c>
      <c r="P420" s="36">
        <f>SUMIFS(СВЦЭМ!$L$34:$L$777,СВЦЭМ!$A$34:$A$777,$A420,СВЦЭМ!$B$33:$B$776,P$389)+'СЕТ СН'!$F$16</f>
        <v>0</v>
      </c>
      <c r="Q420" s="36">
        <f>SUMIFS(СВЦЭМ!$L$34:$L$777,СВЦЭМ!$A$34:$A$777,$A420,СВЦЭМ!$B$33:$B$776,Q$389)+'СЕТ СН'!$F$16</f>
        <v>0</v>
      </c>
      <c r="R420" s="36">
        <f>SUMIFS(СВЦЭМ!$L$34:$L$777,СВЦЭМ!$A$34:$A$777,$A420,СВЦЭМ!$B$33:$B$776,R$389)+'СЕТ СН'!$F$16</f>
        <v>0</v>
      </c>
      <c r="S420" s="36">
        <f>SUMIFS(СВЦЭМ!$L$34:$L$777,СВЦЭМ!$A$34:$A$777,$A420,СВЦЭМ!$B$33:$B$776,S$389)+'СЕТ СН'!$F$16</f>
        <v>0</v>
      </c>
      <c r="T420" s="36">
        <f>SUMIFS(СВЦЭМ!$L$34:$L$777,СВЦЭМ!$A$34:$A$777,$A420,СВЦЭМ!$B$33:$B$776,T$389)+'СЕТ СН'!$F$16</f>
        <v>0</v>
      </c>
      <c r="U420" s="36">
        <f>SUMIFS(СВЦЭМ!$L$34:$L$777,СВЦЭМ!$A$34:$A$777,$A420,СВЦЭМ!$B$33:$B$776,U$389)+'СЕТ СН'!$F$16</f>
        <v>0</v>
      </c>
      <c r="V420" s="36">
        <f>SUMIFS(СВЦЭМ!$L$34:$L$777,СВЦЭМ!$A$34:$A$777,$A420,СВЦЭМ!$B$33:$B$776,V$389)+'СЕТ СН'!$F$16</f>
        <v>0</v>
      </c>
      <c r="W420" s="36">
        <f>SUMIFS(СВЦЭМ!$L$34:$L$777,СВЦЭМ!$A$34:$A$777,$A420,СВЦЭМ!$B$33:$B$776,W$389)+'СЕТ СН'!$F$16</f>
        <v>0</v>
      </c>
      <c r="X420" s="36">
        <f>SUMIFS(СВЦЭМ!$L$34:$L$777,СВЦЭМ!$A$34:$A$777,$A420,СВЦЭМ!$B$33:$B$776,X$389)+'СЕТ СН'!$F$16</f>
        <v>0</v>
      </c>
      <c r="Y420" s="36">
        <f>SUMIFS(СВЦЭМ!$L$34:$L$777,СВЦЭМ!$A$34:$A$777,$A420,СВЦЭМ!$B$33:$B$776,Y$389)+'СЕТ СН'!$F$16</f>
        <v>0</v>
      </c>
    </row>
    <row r="421" spans="1:26" ht="15.75" x14ac:dyDescent="0.2">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spans="1:26" ht="15.75" x14ac:dyDescent="0.2">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spans="1:26" s="48" customFormat="1" ht="66" customHeight="1" x14ac:dyDescent="0.25">
      <c r="A423" s="156" t="s">
        <v>122</v>
      </c>
      <c r="B423" s="156"/>
      <c r="C423" s="156"/>
      <c r="D423" s="156"/>
      <c r="E423" s="156"/>
      <c r="F423" s="156"/>
      <c r="G423" s="156"/>
      <c r="H423" s="156"/>
      <c r="I423" s="156"/>
      <c r="J423" s="156"/>
      <c r="K423" s="156"/>
      <c r="L423" s="157">
        <f>СВЦЭМ!$D$18+'СЕТ СН'!$F$17</f>
        <v>28.948158320000001</v>
      </c>
      <c r="M423" s="158"/>
      <c r="N423" s="47"/>
      <c r="O423" s="47"/>
      <c r="P423" s="47"/>
      <c r="Q423" s="47"/>
      <c r="R423" s="47"/>
      <c r="S423" s="47"/>
      <c r="T423" s="47"/>
      <c r="U423" s="47"/>
      <c r="V423" s="47"/>
      <c r="W423" s="47"/>
      <c r="X423" s="47"/>
      <c r="Y423" s="47"/>
    </row>
    <row r="424" spans="1:26" ht="30" customHeight="1" x14ac:dyDescent="0.2">
      <c r="A424" s="38"/>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row>
    <row r="425" spans="1:26" ht="15.75" x14ac:dyDescent="0.2">
      <c r="A425" s="138" t="s">
        <v>74</v>
      </c>
      <c r="B425" s="138"/>
      <c r="C425" s="138"/>
      <c r="D425" s="138"/>
      <c r="E425" s="138"/>
      <c r="F425" s="138"/>
      <c r="G425" s="138"/>
      <c r="H425" s="138"/>
      <c r="I425" s="138"/>
      <c r="J425" s="138"/>
      <c r="K425" s="138"/>
      <c r="L425" s="138"/>
      <c r="M425" s="138"/>
      <c r="N425" s="139" t="s">
        <v>29</v>
      </c>
      <c r="O425" s="139"/>
      <c r="P425" s="139"/>
      <c r="Q425" s="139"/>
      <c r="R425" s="139"/>
      <c r="S425" s="139"/>
      <c r="T425" s="139"/>
      <c r="U425" s="139"/>
      <c r="V425" s="47"/>
      <c r="W425" s="47"/>
      <c r="X425" s="47"/>
      <c r="Y425" s="47"/>
    </row>
    <row r="426" spans="1:26" ht="15.75" x14ac:dyDescent="0.25">
      <c r="A426" s="138"/>
      <c r="B426" s="138"/>
      <c r="C426" s="138"/>
      <c r="D426" s="138"/>
      <c r="E426" s="138"/>
      <c r="F426" s="138"/>
      <c r="G426" s="138"/>
      <c r="H426" s="138"/>
      <c r="I426" s="138"/>
      <c r="J426" s="138"/>
      <c r="K426" s="138"/>
      <c r="L426" s="138"/>
      <c r="M426" s="138"/>
      <c r="N426" s="140" t="s">
        <v>0</v>
      </c>
      <c r="O426" s="140"/>
      <c r="P426" s="140" t="s">
        <v>1</v>
      </c>
      <c r="Q426" s="140"/>
      <c r="R426" s="140" t="s">
        <v>2</v>
      </c>
      <c r="S426" s="140"/>
      <c r="T426" s="140" t="s">
        <v>3</v>
      </c>
      <c r="U426" s="140"/>
    </row>
    <row r="427" spans="1:26" ht="15.75" x14ac:dyDescent="0.25">
      <c r="A427" s="138"/>
      <c r="B427" s="138"/>
      <c r="C427" s="138"/>
      <c r="D427" s="138"/>
      <c r="E427" s="138"/>
      <c r="F427" s="138"/>
      <c r="G427" s="138"/>
      <c r="H427" s="138"/>
      <c r="I427" s="138"/>
      <c r="J427" s="138"/>
      <c r="K427" s="138"/>
      <c r="L427" s="138"/>
      <c r="M427" s="138"/>
      <c r="N427" s="141">
        <f>СВЦЭМ!$D$12+'СЕТ СН'!$F$13-'СЕТ СН'!$F$25</f>
        <v>610676.56836461124</v>
      </c>
      <c r="O427" s="142"/>
      <c r="P427" s="141">
        <f>СВЦЭМ!$D$12+'СЕТ СН'!$F$13-'СЕТ СН'!$G$25</f>
        <v>610676.56836461124</v>
      </c>
      <c r="Q427" s="142"/>
      <c r="R427" s="141">
        <f>СВЦЭМ!$D$12+'СЕТ СН'!$F$13-'СЕТ СН'!$H$25</f>
        <v>610676.56836461124</v>
      </c>
      <c r="S427" s="142"/>
      <c r="T427" s="141">
        <f>СВЦЭМ!$D$12+'СЕТ СН'!$F$13-'СЕТ СН'!$I$25</f>
        <v>610676.56836461124</v>
      </c>
      <c r="U427" s="142"/>
    </row>
    <row r="428" spans="1:26" ht="30" customHeight="1" x14ac:dyDescent="0.25"/>
    <row r="429" spans="1:26" ht="30" customHeight="1" x14ac:dyDescent="0.25"/>
    <row r="430" spans="1:26" ht="30" customHeight="1" x14ac:dyDescent="0.25"/>
    <row r="431" spans="1:26" ht="30" customHeight="1" x14ac:dyDescent="0.25"/>
    <row r="432" spans="1:26"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sheetData>
  <sheetProtection algorithmName="SHA-512" hashValue="jh+4Uq2ZlIIoK1qZKWqootfXog3vROxpidgiUaJD6NbXx/6dzieXHt62HC5sNWaJchL7XECZRAYCIFAKSZT3qQ==" saltValue="9aJxsn1uXLJRkx1FUhQa7w==" spinCount="100000" sheet="1" objects="1" scenarios="1" formatCells="0" formatColumns="0" formatRows="0" insertColumns="0" insertRows="0" insertHyperlinks="0" deleteColumns="0" deleteRows="0" sort="0" autoFilter="0" pivotTables="0"/>
  <mergeCells count="39">
    <mergeCell ref="B43:Y44"/>
    <mergeCell ref="A352:A354"/>
    <mergeCell ref="B352:Y353"/>
    <mergeCell ref="A387:A389"/>
    <mergeCell ref="B387:Y388"/>
    <mergeCell ref="A43:A45"/>
    <mergeCell ref="B77:Y78"/>
    <mergeCell ref="B111:Y112"/>
    <mergeCell ref="A77:A79"/>
    <mergeCell ref="A111:A113"/>
    <mergeCell ref="A145:A147"/>
    <mergeCell ref="B145:Y146"/>
    <mergeCell ref="A1:Y1"/>
    <mergeCell ref="A3:Y3"/>
    <mergeCell ref="A4:Y4"/>
    <mergeCell ref="A9:A11"/>
    <mergeCell ref="B9:Y10"/>
    <mergeCell ref="A423:K423"/>
    <mergeCell ref="L423:M423"/>
    <mergeCell ref="A178:A180"/>
    <mergeCell ref="B178:Y179"/>
    <mergeCell ref="N427:O427"/>
    <mergeCell ref="P427:Q427"/>
    <mergeCell ref="R427:S427"/>
    <mergeCell ref="T427:U427"/>
    <mergeCell ref="A317:A319"/>
    <mergeCell ref="B317:Y318"/>
    <mergeCell ref="A211:A213"/>
    <mergeCell ref="B211:Y212"/>
    <mergeCell ref="A246:A248"/>
    <mergeCell ref="B246:Y247"/>
    <mergeCell ref="A282:A284"/>
    <mergeCell ref="B282:Y283"/>
    <mergeCell ref="A425:M427"/>
    <mergeCell ref="N425:U425"/>
    <mergeCell ref="N426:O426"/>
    <mergeCell ref="P426:Q426"/>
    <mergeCell ref="R426:S426"/>
    <mergeCell ref="T426:U426"/>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0"/>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феврале 2020г.</v>
      </c>
      <c r="B1" s="125"/>
      <c r="C1" s="125"/>
      <c r="D1" s="125"/>
      <c r="E1" s="125"/>
      <c r="F1" s="125"/>
      <c r="G1" s="125"/>
      <c r="H1" s="125"/>
      <c r="I1" s="125"/>
      <c r="J1" s="125"/>
      <c r="K1" s="125"/>
      <c r="L1" s="125"/>
      <c r="M1" s="125"/>
      <c r="N1" s="125"/>
      <c r="O1" s="125"/>
      <c r="P1" s="125"/>
      <c r="Q1" s="125"/>
      <c r="R1" s="125"/>
      <c r="S1" s="125"/>
      <c r="T1" s="125"/>
      <c r="U1" s="125"/>
      <c r="V1" s="125"/>
      <c r="W1" s="125"/>
      <c r="X1" s="125"/>
      <c r="Y1" s="125"/>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6" t="s">
        <v>42</v>
      </c>
      <c r="B3" s="126"/>
      <c r="C3" s="126"/>
      <c r="D3" s="126"/>
      <c r="E3" s="126"/>
      <c r="F3" s="126"/>
      <c r="G3" s="126"/>
      <c r="H3" s="126"/>
      <c r="I3" s="126"/>
      <c r="J3" s="126"/>
      <c r="K3" s="126"/>
      <c r="L3" s="126"/>
      <c r="M3" s="126"/>
      <c r="N3" s="126"/>
      <c r="O3" s="126"/>
      <c r="P3" s="126"/>
      <c r="Q3" s="126"/>
      <c r="R3" s="126"/>
      <c r="S3" s="126"/>
      <c r="T3" s="126"/>
      <c r="U3" s="126"/>
      <c r="V3" s="126"/>
      <c r="W3" s="126"/>
      <c r="X3" s="126"/>
      <c r="Y3" s="126"/>
    </row>
    <row r="4" spans="1:25" ht="32.25" customHeight="1" x14ac:dyDescent="0.2">
      <c r="A4" s="126" t="s">
        <v>81</v>
      </c>
      <c r="B4" s="126"/>
      <c r="C4" s="126"/>
      <c r="D4" s="126"/>
      <c r="E4" s="126"/>
      <c r="F4" s="126"/>
      <c r="G4" s="126"/>
      <c r="H4" s="126"/>
      <c r="I4" s="126"/>
      <c r="J4" s="126"/>
      <c r="K4" s="126"/>
      <c r="L4" s="126"/>
      <c r="M4" s="126"/>
      <c r="N4" s="126"/>
      <c r="O4" s="126"/>
      <c r="P4" s="126"/>
      <c r="Q4" s="126"/>
      <c r="R4" s="126"/>
      <c r="S4" s="126"/>
      <c r="T4" s="126"/>
      <c r="U4" s="126"/>
      <c r="V4" s="126"/>
      <c r="W4" s="126"/>
      <c r="X4" s="126"/>
      <c r="Y4" s="126"/>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7" t="s">
        <v>7</v>
      </c>
      <c r="B9" s="130" t="s">
        <v>137</v>
      </c>
      <c r="C9" s="131"/>
      <c r="D9" s="131"/>
      <c r="E9" s="131"/>
      <c r="F9" s="131"/>
      <c r="G9" s="131"/>
      <c r="H9" s="131"/>
      <c r="I9" s="131"/>
      <c r="J9" s="131"/>
      <c r="K9" s="131"/>
      <c r="L9" s="131"/>
      <c r="M9" s="131"/>
      <c r="N9" s="131"/>
      <c r="O9" s="131"/>
      <c r="P9" s="131"/>
      <c r="Q9" s="131"/>
      <c r="R9" s="131"/>
      <c r="S9" s="131"/>
      <c r="T9" s="131"/>
      <c r="U9" s="131"/>
      <c r="V9" s="131"/>
      <c r="W9" s="131"/>
      <c r="X9" s="131"/>
      <c r="Y9" s="132"/>
    </row>
    <row r="10" spans="1:25" ht="12.75" x14ac:dyDescent="0.2">
      <c r="A10" s="128"/>
      <c r="B10" s="133"/>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5.75" x14ac:dyDescent="0.2">
      <c r="A11" s="12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01.02.2020</v>
      </c>
      <c r="B12" s="36">
        <f>SUMIFS(СВЦЭМ!$D$33:$D$776,СВЦЭМ!$A$33:$A$776,$A12,СВЦЭМ!$B$33:$B$776,B$11)+'СЕТ СН'!$F$14+СВЦЭМ!$D$10+'СЕТ СН'!$F$8*'СЕТ СН'!$F$9-'СЕТ СН'!$F$26</f>
        <v>1064.09369167</v>
      </c>
      <c r="C12" s="36">
        <f>SUMIFS(СВЦЭМ!$D$33:$D$776,СВЦЭМ!$A$33:$A$776,$A12,СВЦЭМ!$B$33:$B$776,C$11)+'СЕТ СН'!$F$14+СВЦЭМ!$D$10+'СЕТ СН'!$F$8*'СЕТ СН'!$F$9-'СЕТ СН'!$F$26</f>
        <v>1097.8961139099999</v>
      </c>
      <c r="D12" s="36">
        <f>SUMIFS(СВЦЭМ!$D$33:$D$776,СВЦЭМ!$A$33:$A$776,$A12,СВЦЭМ!$B$33:$B$776,D$11)+'СЕТ СН'!$F$14+СВЦЭМ!$D$10+'СЕТ СН'!$F$8*'СЕТ СН'!$F$9-'СЕТ СН'!$F$26</f>
        <v>1129.14874648</v>
      </c>
      <c r="E12" s="36">
        <f>SUMIFS(СВЦЭМ!$D$33:$D$776,СВЦЭМ!$A$33:$A$776,$A12,СВЦЭМ!$B$33:$B$776,E$11)+'СЕТ СН'!$F$14+СВЦЭМ!$D$10+'СЕТ СН'!$F$8*'СЕТ СН'!$F$9-'СЕТ СН'!$F$26</f>
        <v>1124.40239711</v>
      </c>
      <c r="F12" s="36">
        <f>SUMIFS(СВЦЭМ!$D$33:$D$776,СВЦЭМ!$A$33:$A$776,$A12,СВЦЭМ!$B$33:$B$776,F$11)+'СЕТ СН'!$F$14+СВЦЭМ!$D$10+'СЕТ СН'!$F$8*'СЕТ СН'!$F$9-'СЕТ СН'!$F$26</f>
        <v>1111.7932884300001</v>
      </c>
      <c r="G12" s="36">
        <f>SUMIFS(СВЦЭМ!$D$33:$D$776,СВЦЭМ!$A$33:$A$776,$A12,СВЦЭМ!$B$33:$B$776,G$11)+'СЕТ СН'!$F$14+СВЦЭМ!$D$10+'СЕТ СН'!$F$8*'СЕТ СН'!$F$9-'СЕТ СН'!$F$26</f>
        <v>1094.2604609800001</v>
      </c>
      <c r="H12" s="36">
        <f>SUMIFS(СВЦЭМ!$D$33:$D$776,СВЦЭМ!$A$33:$A$776,$A12,СВЦЭМ!$B$33:$B$776,H$11)+'СЕТ СН'!$F$14+СВЦЭМ!$D$10+'СЕТ СН'!$F$8*'СЕТ СН'!$F$9-'СЕТ СН'!$F$26</f>
        <v>1067.1417743100001</v>
      </c>
      <c r="I12" s="36">
        <f>SUMIFS(СВЦЭМ!$D$33:$D$776,СВЦЭМ!$A$33:$A$776,$A12,СВЦЭМ!$B$33:$B$776,I$11)+'СЕТ СН'!$F$14+СВЦЭМ!$D$10+'СЕТ СН'!$F$8*'СЕТ СН'!$F$9-'СЕТ СН'!$F$26</f>
        <v>1039.2772536100001</v>
      </c>
      <c r="J12" s="36">
        <f>SUMIFS(СВЦЭМ!$D$33:$D$776,СВЦЭМ!$A$33:$A$776,$A12,СВЦЭМ!$B$33:$B$776,J$11)+'СЕТ СН'!$F$14+СВЦЭМ!$D$10+'СЕТ СН'!$F$8*'СЕТ СН'!$F$9-'СЕТ СН'!$F$26</f>
        <v>1018.2813676700001</v>
      </c>
      <c r="K12" s="36">
        <f>SUMIFS(СВЦЭМ!$D$33:$D$776,СВЦЭМ!$A$33:$A$776,$A12,СВЦЭМ!$B$33:$B$776,K$11)+'СЕТ СН'!$F$14+СВЦЭМ!$D$10+'СЕТ СН'!$F$8*'СЕТ СН'!$F$9-'СЕТ СН'!$F$26</f>
        <v>984.56372808000003</v>
      </c>
      <c r="L12" s="36">
        <f>SUMIFS(СВЦЭМ!$D$33:$D$776,СВЦЭМ!$A$33:$A$776,$A12,СВЦЭМ!$B$33:$B$776,L$11)+'СЕТ СН'!$F$14+СВЦЭМ!$D$10+'СЕТ СН'!$F$8*'СЕТ СН'!$F$9-'СЕТ СН'!$F$26</f>
        <v>977.68815773000006</v>
      </c>
      <c r="M12" s="36">
        <f>SUMIFS(СВЦЭМ!$D$33:$D$776,СВЦЭМ!$A$33:$A$776,$A12,СВЦЭМ!$B$33:$B$776,M$11)+'СЕТ СН'!$F$14+СВЦЭМ!$D$10+'СЕТ СН'!$F$8*'СЕТ СН'!$F$9-'СЕТ СН'!$F$26</f>
        <v>984.92848024000011</v>
      </c>
      <c r="N12" s="36">
        <f>SUMIFS(СВЦЭМ!$D$33:$D$776,СВЦЭМ!$A$33:$A$776,$A12,СВЦЭМ!$B$33:$B$776,N$11)+'СЕТ СН'!$F$14+СВЦЭМ!$D$10+'СЕТ СН'!$F$8*'СЕТ СН'!$F$9-'СЕТ СН'!$F$26</f>
        <v>999.13529483000013</v>
      </c>
      <c r="O12" s="36">
        <f>SUMIFS(СВЦЭМ!$D$33:$D$776,СВЦЭМ!$A$33:$A$776,$A12,СВЦЭМ!$B$33:$B$776,O$11)+'СЕТ СН'!$F$14+СВЦЭМ!$D$10+'СЕТ СН'!$F$8*'СЕТ СН'!$F$9-'СЕТ СН'!$F$26</f>
        <v>1026.4008504400001</v>
      </c>
      <c r="P12" s="36">
        <f>SUMIFS(СВЦЭМ!$D$33:$D$776,СВЦЭМ!$A$33:$A$776,$A12,СВЦЭМ!$B$33:$B$776,P$11)+'СЕТ СН'!$F$14+СВЦЭМ!$D$10+'СЕТ СН'!$F$8*'СЕТ СН'!$F$9-'СЕТ СН'!$F$26</f>
        <v>1037.8267229099999</v>
      </c>
      <c r="Q12" s="36">
        <f>SUMIFS(СВЦЭМ!$D$33:$D$776,СВЦЭМ!$A$33:$A$776,$A12,СВЦЭМ!$B$33:$B$776,Q$11)+'СЕТ СН'!$F$14+СВЦЭМ!$D$10+'СЕТ СН'!$F$8*'СЕТ СН'!$F$9-'СЕТ СН'!$F$26</f>
        <v>1043.1975790700001</v>
      </c>
      <c r="R12" s="36">
        <f>SUMIFS(СВЦЭМ!$D$33:$D$776,СВЦЭМ!$A$33:$A$776,$A12,СВЦЭМ!$B$33:$B$776,R$11)+'СЕТ СН'!$F$14+СВЦЭМ!$D$10+'СЕТ СН'!$F$8*'СЕТ СН'!$F$9-'СЕТ СН'!$F$26</f>
        <v>1040.6682818199999</v>
      </c>
      <c r="S12" s="36">
        <f>SUMIFS(СВЦЭМ!$D$33:$D$776,СВЦЭМ!$A$33:$A$776,$A12,СВЦЭМ!$B$33:$B$776,S$11)+'СЕТ СН'!$F$14+СВЦЭМ!$D$10+'СЕТ СН'!$F$8*'СЕТ СН'!$F$9-'СЕТ СН'!$F$26</f>
        <v>1029.6968096200001</v>
      </c>
      <c r="T12" s="36">
        <f>SUMIFS(СВЦЭМ!$D$33:$D$776,СВЦЭМ!$A$33:$A$776,$A12,СВЦЭМ!$B$33:$B$776,T$11)+'СЕТ СН'!$F$14+СВЦЭМ!$D$10+'СЕТ СН'!$F$8*'СЕТ СН'!$F$9-'СЕТ СН'!$F$26</f>
        <v>993.58852130000014</v>
      </c>
      <c r="U12" s="36">
        <f>SUMIFS(СВЦЭМ!$D$33:$D$776,СВЦЭМ!$A$33:$A$776,$A12,СВЦЭМ!$B$33:$B$776,U$11)+'СЕТ СН'!$F$14+СВЦЭМ!$D$10+'СЕТ СН'!$F$8*'СЕТ СН'!$F$9-'СЕТ СН'!$F$26</f>
        <v>997.07661602000007</v>
      </c>
      <c r="V12" s="36">
        <f>SUMIFS(СВЦЭМ!$D$33:$D$776,СВЦЭМ!$A$33:$A$776,$A12,СВЦЭМ!$B$33:$B$776,V$11)+'СЕТ СН'!$F$14+СВЦЭМ!$D$10+'СЕТ СН'!$F$8*'СЕТ СН'!$F$9-'СЕТ СН'!$F$26</f>
        <v>1005.8935750500001</v>
      </c>
      <c r="W12" s="36">
        <f>SUMIFS(СВЦЭМ!$D$33:$D$776,СВЦЭМ!$A$33:$A$776,$A12,СВЦЭМ!$B$33:$B$776,W$11)+'СЕТ СН'!$F$14+СВЦЭМ!$D$10+'СЕТ СН'!$F$8*'СЕТ СН'!$F$9-'СЕТ СН'!$F$26</f>
        <v>1019.7475411300001</v>
      </c>
      <c r="X12" s="36">
        <f>SUMIFS(СВЦЭМ!$D$33:$D$776,СВЦЭМ!$A$33:$A$776,$A12,СВЦЭМ!$B$33:$B$776,X$11)+'СЕТ СН'!$F$14+СВЦЭМ!$D$10+'СЕТ СН'!$F$8*'СЕТ СН'!$F$9-'СЕТ СН'!$F$26</f>
        <v>1037.6426921699999</v>
      </c>
      <c r="Y12" s="36">
        <f>SUMIFS(СВЦЭМ!$D$33:$D$776,СВЦЭМ!$A$33:$A$776,$A12,СВЦЭМ!$B$33:$B$776,Y$11)+'СЕТ СН'!$F$14+СВЦЭМ!$D$10+'СЕТ СН'!$F$8*'СЕТ СН'!$F$9-'СЕТ СН'!$F$26</f>
        <v>1056.1941265800001</v>
      </c>
    </row>
    <row r="13" spans="1:25" ht="15.75" x14ac:dyDescent="0.2">
      <c r="A13" s="35">
        <f>A12+1</f>
        <v>43863</v>
      </c>
      <c r="B13" s="36">
        <f>SUMIFS(СВЦЭМ!$D$33:$D$776,СВЦЭМ!$A$33:$A$776,$A13,СВЦЭМ!$B$33:$B$776,B$11)+'СЕТ СН'!$F$14+СВЦЭМ!$D$10+'СЕТ СН'!$F$8*'СЕТ СН'!$F$9-'СЕТ СН'!$F$26</f>
        <v>1059.4606741800001</v>
      </c>
      <c r="C13" s="36">
        <f>SUMIFS(СВЦЭМ!$D$33:$D$776,СВЦЭМ!$A$33:$A$776,$A13,СВЦЭМ!$B$33:$B$776,C$11)+'СЕТ СН'!$F$14+СВЦЭМ!$D$10+'СЕТ СН'!$F$8*'СЕТ СН'!$F$9-'СЕТ СН'!$F$26</f>
        <v>1087.5515671600001</v>
      </c>
      <c r="D13" s="36">
        <f>SUMIFS(СВЦЭМ!$D$33:$D$776,СВЦЭМ!$A$33:$A$776,$A13,СВЦЭМ!$B$33:$B$776,D$11)+'СЕТ СН'!$F$14+СВЦЭМ!$D$10+'СЕТ СН'!$F$8*'СЕТ СН'!$F$9-'СЕТ СН'!$F$26</f>
        <v>1110.0035777800001</v>
      </c>
      <c r="E13" s="36">
        <f>SUMIFS(СВЦЭМ!$D$33:$D$776,СВЦЭМ!$A$33:$A$776,$A13,СВЦЭМ!$B$33:$B$776,E$11)+'СЕТ СН'!$F$14+СВЦЭМ!$D$10+'СЕТ СН'!$F$8*'СЕТ СН'!$F$9-'СЕТ СН'!$F$26</f>
        <v>1123.68433564</v>
      </c>
      <c r="F13" s="36">
        <f>SUMIFS(СВЦЭМ!$D$33:$D$776,СВЦЭМ!$A$33:$A$776,$A13,СВЦЭМ!$B$33:$B$776,F$11)+'СЕТ СН'!$F$14+СВЦЭМ!$D$10+'СЕТ СН'!$F$8*'СЕТ СН'!$F$9-'СЕТ СН'!$F$26</f>
        <v>1117.7738704800001</v>
      </c>
      <c r="G13" s="36">
        <f>SUMIFS(СВЦЭМ!$D$33:$D$776,СВЦЭМ!$A$33:$A$776,$A13,СВЦЭМ!$B$33:$B$776,G$11)+'СЕТ СН'!$F$14+СВЦЭМ!$D$10+'СЕТ СН'!$F$8*'СЕТ СН'!$F$9-'СЕТ СН'!$F$26</f>
        <v>1108.6674082700001</v>
      </c>
      <c r="H13" s="36">
        <f>SUMIFS(СВЦЭМ!$D$33:$D$776,СВЦЭМ!$A$33:$A$776,$A13,СВЦЭМ!$B$33:$B$776,H$11)+'СЕТ СН'!$F$14+СВЦЭМ!$D$10+'СЕТ СН'!$F$8*'СЕТ СН'!$F$9-'СЕТ СН'!$F$26</f>
        <v>1087.2292956399999</v>
      </c>
      <c r="I13" s="36">
        <f>SUMIFS(СВЦЭМ!$D$33:$D$776,СВЦЭМ!$A$33:$A$776,$A13,СВЦЭМ!$B$33:$B$776,I$11)+'СЕТ СН'!$F$14+СВЦЭМ!$D$10+'СЕТ СН'!$F$8*'СЕТ СН'!$F$9-'СЕТ СН'!$F$26</f>
        <v>1061.3528248699999</v>
      </c>
      <c r="J13" s="36">
        <f>SUMIFS(СВЦЭМ!$D$33:$D$776,СВЦЭМ!$A$33:$A$776,$A13,СВЦЭМ!$B$33:$B$776,J$11)+'СЕТ СН'!$F$14+СВЦЭМ!$D$10+'СЕТ СН'!$F$8*'СЕТ СН'!$F$9-'СЕТ СН'!$F$26</f>
        <v>1033.9108127500001</v>
      </c>
      <c r="K13" s="36">
        <f>SUMIFS(СВЦЭМ!$D$33:$D$776,СВЦЭМ!$A$33:$A$776,$A13,СВЦЭМ!$B$33:$B$776,K$11)+'СЕТ СН'!$F$14+СВЦЭМ!$D$10+'СЕТ СН'!$F$8*'СЕТ СН'!$F$9-'СЕТ СН'!$F$26</f>
        <v>1000.61235609</v>
      </c>
      <c r="L13" s="36">
        <f>SUMIFS(СВЦЭМ!$D$33:$D$776,СВЦЭМ!$A$33:$A$776,$A13,СВЦЭМ!$B$33:$B$776,L$11)+'СЕТ СН'!$F$14+СВЦЭМ!$D$10+'СЕТ СН'!$F$8*'СЕТ СН'!$F$9-'СЕТ СН'!$F$26</f>
        <v>985.53887931000008</v>
      </c>
      <c r="M13" s="36">
        <f>SUMIFS(СВЦЭМ!$D$33:$D$776,СВЦЭМ!$A$33:$A$776,$A13,СВЦЭМ!$B$33:$B$776,M$11)+'СЕТ СН'!$F$14+СВЦЭМ!$D$10+'СЕТ СН'!$F$8*'СЕТ СН'!$F$9-'СЕТ СН'!$F$26</f>
        <v>985.56075827000006</v>
      </c>
      <c r="N13" s="36">
        <f>SUMIFS(СВЦЭМ!$D$33:$D$776,СВЦЭМ!$A$33:$A$776,$A13,СВЦЭМ!$B$33:$B$776,N$11)+'СЕТ СН'!$F$14+СВЦЭМ!$D$10+'СЕТ СН'!$F$8*'СЕТ СН'!$F$9-'СЕТ СН'!$F$26</f>
        <v>995.52307025000005</v>
      </c>
      <c r="O13" s="36">
        <f>SUMIFS(СВЦЭМ!$D$33:$D$776,СВЦЭМ!$A$33:$A$776,$A13,СВЦЭМ!$B$33:$B$776,O$11)+'СЕТ СН'!$F$14+СВЦЭМ!$D$10+'СЕТ СН'!$F$8*'СЕТ СН'!$F$9-'СЕТ СН'!$F$26</f>
        <v>1016.2584219900001</v>
      </c>
      <c r="P13" s="36">
        <f>SUMIFS(СВЦЭМ!$D$33:$D$776,СВЦЭМ!$A$33:$A$776,$A13,СВЦЭМ!$B$33:$B$776,P$11)+'СЕТ СН'!$F$14+СВЦЭМ!$D$10+'СЕТ СН'!$F$8*'СЕТ СН'!$F$9-'СЕТ СН'!$F$26</f>
        <v>1028.1147324999999</v>
      </c>
      <c r="Q13" s="36">
        <f>SUMIFS(СВЦЭМ!$D$33:$D$776,СВЦЭМ!$A$33:$A$776,$A13,СВЦЭМ!$B$33:$B$776,Q$11)+'СЕТ СН'!$F$14+СВЦЭМ!$D$10+'СЕТ СН'!$F$8*'СЕТ СН'!$F$9-'СЕТ СН'!$F$26</f>
        <v>1042.07162318</v>
      </c>
      <c r="R13" s="36">
        <f>SUMIFS(СВЦЭМ!$D$33:$D$776,СВЦЭМ!$A$33:$A$776,$A13,СВЦЭМ!$B$33:$B$776,R$11)+'СЕТ СН'!$F$14+СВЦЭМ!$D$10+'СЕТ СН'!$F$8*'СЕТ СН'!$F$9-'СЕТ СН'!$F$26</f>
        <v>1032.9138206800001</v>
      </c>
      <c r="S13" s="36">
        <f>SUMIFS(СВЦЭМ!$D$33:$D$776,СВЦЭМ!$A$33:$A$776,$A13,СВЦЭМ!$B$33:$B$776,S$11)+'СЕТ СН'!$F$14+СВЦЭМ!$D$10+'СЕТ СН'!$F$8*'СЕТ СН'!$F$9-'СЕТ СН'!$F$26</f>
        <v>1021.4871476700001</v>
      </c>
      <c r="T13" s="36">
        <f>SUMIFS(СВЦЭМ!$D$33:$D$776,СВЦЭМ!$A$33:$A$776,$A13,СВЦЭМ!$B$33:$B$776,T$11)+'СЕТ СН'!$F$14+СВЦЭМ!$D$10+'СЕТ СН'!$F$8*'СЕТ СН'!$F$9-'СЕТ СН'!$F$26</f>
        <v>1002.24698951</v>
      </c>
      <c r="U13" s="36">
        <f>SUMIFS(СВЦЭМ!$D$33:$D$776,СВЦЭМ!$A$33:$A$776,$A13,СВЦЭМ!$B$33:$B$776,U$11)+'СЕТ СН'!$F$14+СВЦЭМ!$D$10+'СЕТ СН'!$F$8*'СЕТ СН'!$F$9-'СЕТ СН'!$F$26</f>
        <v>994.34683745000007</v>
      </c>
      <c r="V13" s="36">
        <f>SUMIFS(СВЦЭМ!$D$33:$D$776,СВЦЭМ!$A$33:$A$776,$A13,СВЦЭМ!$B$33:$B$776,V$11)+'СЕТ СН'!$F$14+СВЦЭМ!$D$10+'СЕТ СН'!$F$8*'СЕТ СН'!$F$9-'СЕТ СН'!$F$26</f>
        <v>987.48589389000006</v>
      </c>
      <c r="W13" s="36">
        <f>SUMIFS(СВЦЭМ!$D$33:$D$776,СВЦЭМ!$A$33:$A$776,$A13,СВЦЭМ!$B$33:$B$776,W$11)+'СЕТ СН'!$F$14+СВЦЭМ!$D$10+'СЕТ СН'!$F$8*'СЕТ СН'!$F$9-'СЕТ СН'!$F$26</f>
        <v>998.34184850000008</v>
      </c>
      <c r="X13" s="36">
        <f>SUMIFS(СВЦЭМ!$D$33:$D$776,СВЦЭМ!$A$33:$A$776,$A13,СВЦЭМ!$B$33:$B$776,X$11)+'СЕТ СН'!$F$14+СВЦЭМ!$D$10+'СЕТ СН'!$F$8*'СЕТ СН'!$F$9-'СЕТ СН'!$F$26</f>
        <v>1007.2319531400001</v>
      </c>
      <c r="Y13" s="36">
        <f>SUMIFS(СВЦЭМ!$D$33:$D$776,СВЦЭМ!$A$33:$A$776,$A13,СВЦЭМ!$B$33:$B$776,Y$11)+'СЕТ СН'!$F$14+СВЦЭМ!$D$10+'СЕТ СН'!$F$8*'СЕТ СН'!$F$9-'СЕТ СН'!$F$26</f>
        <v>1021.69477297</v>
      </c>
    </row>
    <row r="14" spans="1:25" ht="15.75" x14ac:dyDescent="0.2">
      <c r="A14" s="35">
        <f t="shared" ref="A14:A40" si="0">A13+1</f>
        <v>43864</v>
      </c>
      <c r="B14" s="36">
        <f>SUMIFS(СВЦЭМ!$D$33:$D$776,СВЦЭМ!$A$33:$A$776,$A14,СВЦЭМ!$B$33:$B$776,B$11)+'СЕТ СН'!$F$14+СВЦЭМ!$D$10+'СЕТ СН'!$F$8*'СЕТ СН'!$F$9-'СЕТ СН'!$F$26</f>
        <v>1055.2858747100001</v>
      </c>
      <c r="C14" s="36">
        <f>SUMIFS(СВЦЭМ!$D$33:$D$776,СВЦЭМ!$A$33:$A$776,$A14,СВЦЭМ!$B$33:$B$776,C$11)+'СЕТ СН'!$F$14+СВЦЭМ!$D$10+'СЕТ СН'!$F$8*'СЕТ СН'!$F$9-'СЕТ СН'!$F$26</f>
        <v>1068.46390348</v>
      </c>
      <c r="D14" s="36">
        <f>SUMIFS(СВЦЭМ!$D$33:$D$776,СВЦЭМ!$A$33:$A$776,$A14,СВЦЭМ!$B$33:$B$776,D$11)+'СЕТ СН'!$F$14+СВЦЭМ!$D$10+'СЕТ СН'!$F$8*'СЕТ СН'!$F$9-'СЕТ СН'!$F$26</f>
        <v>1076.9062009100001</v>
      </c>
      <c r="E14" s="36">
        <f>SUMIFS(СВЦЭМ!$D$33:$D$776,СВЦЭМ!$A$33:$A$776,$A14,СВЦЭМ!$B$33:$B$776,E$11)+'СЕТ СН'!$F$14+СВЦЭМ!$D$10+'СЕТ СН'!$F$8*'СЕТ СН'!$F$9-'СЕТ СН'!$F$26</f>
        <v>1078.4339385400001</v>
      </c>
      <c r="F14" s="36">
        <f>SUMIFS(СВЦЭМ!$D$33:$D$776,СВЦЭМ!$A$33:$A$776,$A14,СВЦЭМ!$B$33:$B$776,F$11)+'СЕТ СН'!$F$14+СВЦЭМ!$D$10+'СЕТ СН'!$F$8*'СЕТ СН'!$F$9-'СЕТ СН'!$F$26</f>
        <v>1075.49484459</v>
      </c>
      <c r="G14" s="36">
        <f>SUMIFS(СВЦЭМ!$D$33:$D$776,СВЦЭМ!$A$33:$A$776,$A14,СВЦЭМ!$B$33:$B$776,G$11)+'СЕТ СН'!$F$14+СВЦЭМ!$D$10+'СЕТ СН'!$F$8*'СЕТ СН'!$F$9-'СЕТ СН'!$F$26</f>
        <v>1073.61462327</v>
      </c>
      <c r="H14" s="36">
        <f>SUMIFS(СВЦЭМ!$D$33:$D$776,СВЦЭМ!$A$33:$A$776,$A14,СВЦЭМ!$B$33:$B$776,H$11)+'СЕТ СН'!$F$14+СВЦЭМ!$D$10+'СЕТ СН'!$F$8*'СЕТ СН'!$F$9-'СЕТ СН'!$F$26</f>
        <v>1036.97541015</v>
      </c>
      <c r="I14" s="36">
        <f>SUMIFS(СВЦЭМ!$D$33:$D$776,СВЦЭМ!$A$33:$A$776,$A14,СВЦЭМ!$B$33:$B$776,I$11)+'СЕТ СН'!$F$14+СВЦЭМ!$D$10+'СЕТ СН'!$F$8*'СЕТ СН'!$F$9-'СЕТ СН'!$F$26</f>
        <v>1018.8666525400001</v>
      </c>
      <c r="J14" s="36">
        <f>SUMIFS(СВЦЭМ!$D$33:$D$776,СВЦЭМ!$A$33:$A$776,$A14,СВЦЭМ!$B$33:$B$776,J$11)+'СЕТ СН'!$F$14+СВЦЭМ!$D$10+'СЕТ СН'!$F$8*'СЕТ СН'!$F$9-'СЕТ СН'!$F$26</f>
        <v>1007.3374550200001</v>
      </c>
      <c r="K14" s="36">
        <f>SUMIFS(СВЦЭМ!$D$33:$D$776,СВЦЭМ!$A$33:$A$776,$A14,СВЦЭМ!$B$33:$B$776,K$11)+'СЕТ СН'!$F$14+СВЦЭМ!$D$10+'СЕТ СН'!$F$8*'СЕТ СН'!$F$9-'СЕТ СН'!$F$26</f>
        <v>1017.9107671400001</v>
      </c>
      <c r="L14" s="36">
        <f>SUMIFS(СВЦЭМ!$D$33:$D$776,СВЦЭМ!$A$33:$A$776,$A14,СВЦЭМ!$B$33:$B$776,L$11)+'СЕТ СН'!$F$14+СВЦЭМ!$D$10+'СЕТ СН'!$F$8*'СЕТ СН'!$F$9-'СЕТ СН'!$F$26</f>
        <v>1018.0467049700001</v>
      </c>
      <c r="M14" s="36">
        <f>SUMIFS(СВЦЭМ!$D$33:$D$776,СВЦЭМ!$A$33:$A$776,$A14,СВЦЭМ!$B$33:$B$776,M$11)+'СЕТ СН'!$F$14+СВЦЭМ!$D$10+'СЕТ СН'!$F$8*'СЕТ СН'!$F$9-'СЕТ СН'!$F$26</f>
        <v>1018.0034824100001</v>
      </c>
      <c r="N14" s="36">
        <f>SUMIFS(СВЦЭМ!$D$33:$D$776,СВЦЭМ!$A$33:$A$776,$A14,СВЦЭМ!$B$33:$B$776,N$11)+'СЕТ СН'!$F$14+СВЦЭМ!$D$10+'СЕТ СН'!$F$8*'СЕТ СН'!$F$9-'СЕТ СН'!$F$26</f>
        <v>1049.20017125</v>
      </c>
      <c r="O14" s="36">
        <f>SUMIFS(СВЦЭМ!$D$33:$D$776,СВЦЭМ!$A$33:$A$776,$A14,СВЦЭМ!$B$33:$B$776,O$11)+'СЕТ СН'!$F$14+СВЦЭМ!$D$10+'СЕТ СН'!$F$8*'СЕТ СН'!$F$9-'СЕТ СН'!$F$26</f>
        <v>1071.4016568</v>
      </c>
      <c r="P14" s="36">
        <f>SUMIFS(СВЦЭМ!$D$33:$D$776,СВЦЭМ!$A$33:$A$776,$A14,СВЦЭМ!$B$33:$B$776,P$11)+'СЕТ СН'!$F$14+СВЦЭМ!$D$10+'СЕТ СН'!$F$8*'СЕТ СН'!$F$9-'СЕТ СН'!$F$26</f>
        <v>1077.03097435</v>
      </c>
      <c r="Q14" s="36">
        <f>SUMIFS(СВЦЭМ!$D$33:$D$776,СВЦЭМ!$A$33:$A$776,$A14,СВЦЭМ!$B$33:$B$776,Q$11)+'СЕТ СН'!$F$14+СВЦЭМ!$D$10+'СЕТ СН'!$F$8*'СЕТ СН'!$F$9-'СЕТ СН'!$F$26</f>
        <v>1087.1230262700001</v>
      </c>
      <c r="R14" s="36">
        <f>SUMIFS(СВЦЭМ!$D$33:$D$776,СВЦЭМ!$A$33:$A$776,$A14,СВЦЭМ!$B$33:$B$776,R$11)+'СЕТ СН'!$F$14+СВЦЭМ!$D$10+'СЕТ СН'!$F$8*'СЕТ СН'!$F$9-'СЕТ СН'!$F$26</f>
        <v>1083.1049794400001</v>
      </c>
      <c r="S14" s="36">
        <f>SUMIFS(СВЦЭМ!$D$33:$D$776,СВЦЭМ!$A$33:$A$776,$A14,СВЦЭМ!$B$33:$B$776,S$11)+'СЕТ СН'!$F$14+СВЦЭМ!$D$10+'СЕТ СН'!$F$8*'СЕТ СН'!$F$9-'СЕТ СН'!$F$26</f>
        <v>1072.2708250000001</v>
      </c>
      <c r="T14" s="36">
        <f>SUMIFS(СВЦЭМ!$D$33:$D$776,СВЦЭМ!$A$33:$A$776,$A14,СВЦЭМ!$B$33:$B$776,T$11)+'СЕТ СН'!$F$14+СВЦЭМ!$D$10+'СЕТ СН'!$F$8*'СЕТ СН'!$F$9-'СЕТ СН'!$F$26</f>
        <v>1036.54895676</v>
      </c>
      <c r="U14" s="36">
        <f>SUMIFS(СВЦЭМ!$D$33:$D$776,СВЦЭМ!$A$33:$A$776,$A14,СВЦЭМ!$B$33:$B$776,U$11)+'СЕТ СН'!$F$14+СВЦЭМ!$D$10+'СЕТ СН'!$F$8*'СЕТ СН'!$F$9-'СЕТ СН'!$F$26</f>
        <v>1026.8741978</v>
      </c>
      <c r="V14" s="36">
        <f>SUMIFS(СВЦЭМ!$D$33:$D$776,СВЦЭМ!$A$33:$A$776,$A14,СВЦЭМ!$B$33:$B$776,V$11)+'СЕТ СН'!$F$14+СВЦЭМ!$D$10+'СЕТ СН'!$F$8*'СЕТ СН'!$F$9-'СЕТ СН'!$F$26</f>
        <v>1032.8027756000001</v>
      </c>
      <c r="W14" s="36">
        <f>SUMIFS(СВЦЭМ!$D$33:$D$776,СВЦЭМ!$A$33:$A$776,$A14,СВЦЭМ!$B$33:$B$776,W$11)+'СЕТ СН'!$F$14+СВЦЭМ!$D$10+'СЕТ СН'!$F$8*'СЕТ СН'!$F$9-'СЕТ СН'!$F$26</f>
        <v>1018.4109591600001</v>
      </c>
      <c r="X14" s="36">
        <f>SUMIFS(СВЦЭМ!$D$33:$D$776,СВЦЭМ!$A$33:$A$776,$A14,СВЦЭМ!$B$33:$B$776,X$11)+'СЕТ СН'!$F$14+СВЦЭМ!$D$10+'СЕТ СН'!$F$8*'СЕТ СН'!$F$9-'СЕТ СН'!$F$26</f>
        <v>1023.8421453400001</v>
      </c>
      <c r="Y14" s="36">
        <f>SUMIFS(СВЦЭМ!$D$33:$D$776,СВЦЭМ!$A$33:$A$776,$A14,СВЦЭМ!$B$33:$B$776,Y$11)+'СЕТ СН'!$F$14+СВЦЭМ!$D$10+'СЕТ СН'!$F$8*'СЕТ СН'!$F$9-'СЕТ СН'!$F$26</f>
        <v>1035.8615257000001</v>
      </c>
    </row>
    <row r="15" spans="1:25" ht="15.75" x14ac:dyDescent="0.2">
      <c r="A15" s="35">
        <f t="shared" si="0"/>
        <v>43865</v>
      </c>
      <c r="B15" s="36">
        <f>SUMIFS(СВЦЭМ!$D$33:$D$776,СВЦЭМ!$A$33:$A$776,$A15,СВЦЭМ!$B$33:$B$776,B$11)+'СЕТ СН'!$F$14+СВЦЭМ!$D$10+'СЕТ СН'!$F$8*'СЕТ СН'!$F$9-'СЕТ СН'!$F$26</f>
        <v>1035.5070936700001</v>
      </c>
      <c r="C15" s="36">
        <f>SUMIFS(СВЦЭМ!$D$33:$D$776,СВЦЭМ!$A$33:$A$776,$A15,СВЦЭМ!$B$33:$B$776,C$11)+'СЕТ СН'!$F$14+СВЦЭМ!$D$10+'СЕТ СН'!$F$8*'СЕТ СН'!$F$9-'СЕТ СН'!$F$26</f>
        <v>1047.0486109400001</v>
      </c>
      <c r="D15" s="36">
        <f>SUMIFS(СВЦЭМ!$D$33:$D$776,СВЦЭМ!$A$33:$A$776,$A15,СВЦЭМ!$B$33:$B$776,D$11)+'СЕТ СН'!$F$14+СВЦЭМ!$D$10+'СЕТ СН'!$F$8*'СЕТ СН'!$F$9-'СЕТ СН'!$F$26</f>
        <v>1060.47612394</v>
      </c>
      <c r="E15" s="36">
        <f>SUMIFS(СВЦЭМ!$D$33:$D$776,СВЦЭМ!$A$33:$A$776,$A15,СВЦЭМ!$B$33:$B$776,E$11)+'СЕТ СН'!$F$14+СВЦЭМ!$D$10+'СЕТ СН'!$F$8*'СЕТ СН'!$F$9-'СЕТ СН'!$F$26</f>
        <v>1058.7699188700001</v>
      </c>
      <c r="F15" s="36">
        <f>SUMIFS(СВЦЭМ!$D$33:$D$776,СВЦЭМ!$A$33:$A$776,$A15,СВЦЭМ!$B$33:$B$776,F$11)+'СЕТ СН'!$F$14+СВЦЭМ!$D$10+'СЕТ СН'!$F$8*'СЕТ СН'!$F$9-'СЕТ СН'!$F$26</f>
        <v>1049.2071251899999</v>
      </c>
      <c r="G15" s="36">
        <f>SUMIFS(СВЦЭМ!$D$33:$D$776,СВЦЭМ!$A$33:$A$776,$A15,СВЦЭМ!$B$33:$B$776,G$11)+'СЕТ СН'!$F$14+СВЦЭМ!$D$10+'СЕТ СН'!$F$8*'СЕТ СН'!$F$9-'СЕТ СН'!$F$26</f>
        <v>1028.9299180200001</v>
      </c>
      <c r="H15" s="36">
        <f>SUMIFS(СВЦЭМ!$D$33:$D$776,СВЦЭМ!$A$33:$A$776,$A15,СВЦЭМ!$B$33:$B$776,H$11)+'СЕТ СН'!$F$14+СВЦЭМ!$D$10+'СЕТ СН'!$F$8*'СЕТ СН'!$F$9-'СЕТ СН'!$F$26</f>
        <v>1010.2369445200001</v>
      </c>
      <c r="I15" s="36">
        <f>SUMIFS(СВЦЭМ!$D$33:$D$776,СВЦЭМ!$A$33:$A$776,$A15,СВЦЭМ!$B$33:$B$776,I$11)+'СЕТ СН'!$F$14+СВЦЭМ!$D$10+'СЕТ СН'!$F$8*'СЕТ СН'!$F$9-'СЕТ СН'!$F$26</f>
        <v>982.76121124000008</v>
      </c>
      <c r="J15" s="36">
        <f>SUMIFS(СВЦЭМ!$D$33:$D$776,СВЦЭМ!$A$33:$A$776,$A15,СВЦЭМ!$B$33:$B$776,J$11)+'СЕТ СН'!$F$14+СВЦЭМ!$D$10+'СЕТ СН'!$F$8*'СЕТ СН'!$F$9-'СЕТ СН'!$F$26</f>
        <v>964.02887243000009</v>
      </c>
      <c r="K15" s="36">
        <f>SUMIFS(СВЦЭМ!$D$33:$D$776,СВЦЭМ!$A$33:$A$776,$A15,СВЦЭМ!$B$33:$B$776,K$11)+'СЕТ СН'!$F$14+СВЦЭМ!$D$10+'СЕТ СН'!$F$8*'СЕТ СН'!$F$9-'СЕТ СН'!$F$26</f>
        <v>954.01453772000013</v>
      </c>
      <c r="L15" s="36">
        <f>SUMIFS(СВЦЭМ!$D$33:$D$776,СВЦЭМ!$A$33:$A$776,$A15,СВЦЭМ!$B$33:$B$776,L$11)+'СЕТ СН'!$F$14+СВЦЭМ!$D$10+'СЕТ СН'!$F$8*'СЕТ СН'!$F$9-'СЕТ СН'!$F$26</f>
        <v>974.28319789000011</v>
      </c>
      <c r="M15" s="36">
        <f>SUMIFS(СВЦЭМ!$D$33:$D$776,СВЦЭМ!$A$33:$A$776,$A15,СВЦЭМ!$B$33:$B$776,M$11)+'СЕТ СН'!$F$14+СВЦЭМ!$D$10+'СЕТ СН'!$F$8*'СЕТ СН'!$F$9-'СЕТ СН'!$F$26</f>
        <v>1032.14712758</v>
      </c>
      <c r="N15" s="36">
        <f>SUMIFS(СВЦЭМ!$D$33:$D$776,СВЦЭМ!$A$33:$A$776,$A15,СВЦЭМ!$B$33:$B$776,N$11)+'СЕТ СН'!$F$14+СВЦЭМ!$D$10+'СЕТ СН'!$F$8*'СЕТ СН'!$F$9-'СЕТ СН'!$F$26</f>
        <v>1079.4572256500001</v>
      </c>
      <c r="O15" s="36">
        <f>SUMIFS(СВЦЭМ!$D$33:$D$776,СВЦЭМ!$A$33:$A$776,$A15,СВЦЭМ!$B$33:$B$776,O$11)+'СЕТ СН'!$F$14+СВЦЭМ!$D$10+'СЕТ СН'!$F$8*'СЕТ СН'!$F$9-'СЕТ СН'!$F$26</f>
        <v>1096.92725324</v>
      </c>
      <c r="P15" s="36">
        <f>SUMIFS(СВЦЭМ!$D$33:$D$776,СВЦЭМ!$A$33:$A$776,$A15,СВЦЭМ!$B$33:$B$776,P$11)+'СЕТ СН'!$F$14+СВЦЭМ!$D$10+'СЕТ СН'!$F$8*'СЕТ СН'!$F$9-'СЕТ СН'!$F$26</f>
        <v>1101.5625711800001</v>
      </c>
      <c r="Q15" s="36">
        <f>SUMIFS(СВЦЭМ!$D$33:$D$776,СВЦЭМ!$A$33:$A$776,$A15,СВЦЭМ!$B$33:$B$776,Q$11)+'СЕТ СН'!$F$14+СВЦЭМ!$D$10+'СЕТ СН'!$F$8*'СЕТ СН'!$F$9-'СЕТ СН'!$F$26</f>
        <v>1105.7308647</v>
      </c>
      <c r="R15" s="36">
        <f>SUMIFS(СВЦЭМ!$D$33:$D$776,СВЦЭМ!$A$33:$A$776,$A15,СВЦЭМ!$B$33:$B$776,R$11)+'СЕТ СН'!$F$14+СВЦЭМ!$D$10+'СЕТ СН'!$F$8*'СЕТ СН'!$F$9-'СЕТ СН'!$F$26</f>
        <v>1104.8701976100001</v>
      </c>
      <c r="S15" s="36">
        <f>SUMIFS(СВЦЭМ!$D$33:$D$776,СВЦЭМ!$A$33:$A$776,$A15,СВЦЭМ!$B$33:$B$776,S$11)+'СЕТ СН'!$F$14+СВЦЭМ!$D$10+'СЕТ СН'!$F$8*'СЕТ СН'!$F$9-'СЕТ СН'!$F$26</f>
        <v>1093.2928015100001</v>
      </c>
      <c r="T15" s="36">
        <f>SUMIFS(СВЦЭМ!$D$33:$D$776,СВЦЭМ!$A$33:$A$776,$A15,СВЦЭМ!$B$33:$B$776,T$11)+'СЕТ СН'!$F$14+СВЦЭМ!$D$10+'СЕТ СН'!$F$8*'СЕТ СН'!$F$9-'СЕТ СН'!$F$26</f>
        <v>1067.3984564699999</v>
      </c>
      <c r="U15" s="36">
        <f>SUMIFS(СВЦЭМ!$D$33:$D$776,СВЦЭМ!$A$33:$A$776,$A15,СВЦЭМ!$B$33:$B$776,U$11)+'СЕТ СН'!$F$14+СВЦЭМ!$D$10+'СЕТ СН'!$F$8*'СЕТ СН'!$F$9-'СЕТ СН'!$F$26</f>
        <v>1054.21438698</v>
      </c>
      <c r="V15" s="36">
        <f>SUMIFS(СВЦЭМ!$D$33:$D$776,СВЦЭМ!$A$33:$A$776,$A15,СВЦЭМ!$B$33:$B$776,V$11)+'СЕТ СН'!$F$14+СВЦЭМ!$D$10+'СЕТ СН'!$F$8*'СЕТ СН'!$F$9-'СЕТ СН'!$F$26</f>
        <v>1060.2029151199999</v>
      </c>
      <c r="W15" s="36">
        <f>SUMIFS(СВЦЭМ!$D$33:$D$776,СВЦЭМ!$A$33:$A$776,$A15,СВЦЭМ!$B$33:$B$776,W$11)+'СЕТ СН'!$F$14+СВЦЭМ!$D$10+'СЕТ СН'!$F$8*'СЕТ СН'!$F$9-'СЕТ СН'!$F$26</f>
        <v>1063.40348718</v>
      </c>
      <c r="X15" s="36">
        <f>SUMIFS(СВЦЭМ!$D$33:$D$776,СВЦЭМ!$A$33:$A$776,$A15,СВЦЭМ!$B$33:$B$776,X$11)+'СЕТ СН'!$F$14+СВЦЭМ!$D$10+'СЕТ СН'!$F$8*'СЕТ СН'!$F$9-'СЕТ СН'!$F$26</f>
        <v>1069.76639327</v>
      </c>
      <c r="Y15" s="36">
        <f>SUMIFS(СВЦЭМ!$D$33:$D$776,СВЦЭМ!$A$33:$A$776,$A15,СВЦЭМ!$B$33:$B$776,Y$11)+'СЕТ СН'!$F$14+СВЦЭМ!$D$10+'СЕТ СН'!$F$8*'СЕТ СН'!$F$9-'СЕТ СН'!$F$26</f>
        <v>1091.4281221400001</v>
      </c>
    </row>
    <row r="16" spans="1:25" ht="15.75" x14ac:dyDescent="0.2">
      <c r="A16" s="35">
        <f t="shared" si="0"/>
        <v>43866</v>
      </c>
      <c r="B16" s="36">
        <f>SUMIFS(СВЦЭМ!$D$33:$D$776,СВЦЭМ!$A$33:$A$776,$A16,СВЦЭМ!$B$33:$B$776,B$11)+'СЕТ СН'!$F$14+СВЦЭМ!$D$10+'СЕТ СН'!$F$8*'СЕТ СН'!$F$9-'СЕТ СН'!$F$26</f>
        <v>1089.51845862</v>
      </c>
      <c r="C16" s="36">
        <f>SUMIFS(СВЦЭМ!$D$33:$D$776,СВЦЭМ!$A$33:$A$776,$A16,СВЦЭМ!$B$33:$B$776,C$11)+'СЕТ СН'!$F$14+СВЦЭМ!$D$10+'СЕТ СН'!$F$8*'СЕТ СН'!$F$9-'СЕТ СН'!$F$26</f>
        <v>1116.9301032400001</v>
      </c>
      <c r="D16" s="36">
        <f>SUMIFS(СВЦЭМ!$D$33:$D$776,СВЦЭМ!$A$33:$A$776,$A16,СВЦЭМ!$B$33:$B$776,D$11)+'СЕТ СН'!$F$14+СВЦЭМ!$D$10+'СЕТ СН'!$F$8*'СЕТ СН'!$F$9-'СЕТ СН'!$F$26</f>
        <v>1131.5091096400001</v>
      </c>
      <c r="E16" s="36">
        <f>SUMIFS(СВЦЭМ!$D$33:$D$776,СВЦЭМ!$A$33:$A$776,$A16,СВЦЭМ!$B$33:$B$776,E$11)+'СЕТ СН'!$F$14+СВЦЭМ!$D$10+'СЕТ СН'!$F$8*'СЕТ СН'!$F$9-'СЕТ СН'!$F$26</f>
        <v>1129.6765245900001</v>
      </c>
      <c r="F16" s="36">
        <f>SUMIFS(СВЦЭМ!$D$33:$D$776,СВЦЭМ!$A$33:$A$776,$A16,СВЦЭМ!$B$33:$B$776,F$11)+'СЕТ СН'!$F$14+СВЦЭМ!$D$10+'СЕТ СН'!$F$8*'СЕТ СН'!$F$9-'СЕТ СН'!$F$26</f>
        <v>1119.9591473600001</v>
      </c>
      <c r="G16" s="36">
        <f>SUMIFS(СВЦЭМ!$D$33:$D$776,СВЦЭМ!$A$33:$A$776,$A16,СВЦЭМ!$B$33:$B$776,G$11)+'СЕТ СН'!$F$14+СВЦЭМ!$D$10+'СЕТ СН'!$F$8*'СЕТ СН'!$F$9-'СЕТ СН'!$F$26</f>
        <v>1100.87010379</v>
      </c>
      <c r="H16" s="36">
        <f>SUMIFS(СВЦЭМ!$D$33:$D$776,СВЦЭМ!$A$33:$A$776,$A16,СВЦЭМ!$B$33:$B$776,H$11)+'СЕТ СН'!$F$14+СВЦЭМ!$D$10+'СЕТ СН'!$F$8*'СЕТ СН'!$F$9-'СЕТ СН'!$F$26</f>
        <v>1065.8603430000001</v>
      </c>
      <c r="I16" s="36">
        <f>SUMIFS(СВЦЭМ!$D$33:$D$776,СВЦЭМ!$A$33:$A$776,$A16,СВЦЭМ!$B$33:$B$776,I$11)+'СЕТ СН'!$F$14+СВЦЭМ!$D$10+'СЕТ СН'!$F$8*'СЕТ СН'!$F$9-'СЕТ СН'!$F$26</f>
        <v>1029.7034343400001</v>
      </c>
      <c r="J16" s="36">
        <f>SUMIFS(СВЦЭМ!$D$33:$D$776,СВЦЭМ!$A$33:$A$776,$A16,СВЦЭМ!$B$33:$B$776,J$11)+'СЕТ СН'!$F$14+СВЦЭМ!$D$10+'СЕТ СН'!$F$8*'СЕТ СН'!$F$9-'СЕТ СН'!$F$26</f>
        <v>994.68738392000012</v>
      </c>
      <c r="K16" s="36">
        <f>SUMIFS(СВЦЭМ!$D$33:$D$776,СВЦЭМ!$A$33:$A$776,$A16,СВЦЭМ!$B$33:$B$776,K$11)+'СЕТ СН'!$F$14+СВЦЭМ!$D$10+'СЕТ СН'!$F$8*'СЕТ СН'!$F$9-'СЕТ СН'!$F$26</f>
        <v>987.3567237200001</v>
      </c>
      <c r="L16" s="36">
        <f>SUMIFS(СВЦЭМ!$D$33:$D$776,СВЦЭМ!$A$33:$A$776,$A16,СВЦЭМ!$B$33:$B$776,L$11)+'СЕТ СН'!$F$14+СВЦЭМ!$D$10+'СЕТ СН'!$F$8*'СЕТ СН'!$F$9-'СЕТ СН'!$F$26</f>
        <v>981.70664609000005</v>
      </c>
      <c r="M16" s="36">
        <f>SUMIFS(СВЦЭМ!$D$33:$D$776,СВЦЭМ!$A$33:$A$776,$A16,СВЦЭМ!$B$33:$B$776,M$11)+'СЕТ СН'!$F$14+СВЦЭМ!$D$10+'СЕТ СН'!$F$8*'СЕТ СН'!$F$9-'СЕТ СН'!$F$26</f>
        <v>991.17539374000012</v>
      </c>
      <c r="N16" s="36">
        <f>SUMIFS(СВЦЭМ!$D$33:$D$776,СВЦЭМ!$A$33:$A$776,$A16,СВЦЭМ!$B$33:$B$776,N$11)+'СЕТ СН'!$F$14+СВЦЭМ!$D$10+'СЕТ СН'!$F$8*'СЕТ СН'!$F$9-'СЕТ СН'!$F$26</f>
        <v>1012.5925624400001</v>
      </c>
      <c r="O16" s="36">
        <f>SUMIFS(СВЦЭМ!$D$33:$D$776,СВЦЭМ!$A$33:$A$776,$A16,СВЦЭМ!$B$33:$B$776,O$11)+'СЕТ СН'!$F$14+СВЦЭМ!$D$10+'СЕТ СН'!$F$8*'СЕТ СН'!$F$9-'СЕТ СН'!$F$26</f>
        <v>1047.38208358</v>
      </c>
      <c r="P16" s="36">
        <f>SUMIFS(СВЦЭМ!$D$33:$D$776,СВЦЭМ!$A$33:$A$776,$A16,СВЦЭМ!$B$33:$B$776,P$11)+'СЕТ СН'!$F$14+СВЦЭМ!$D$10+'СЕТ СН'!$F$8*'СЕТ СН'!$F$9-'СЕТ СН'!$F$26</f>
        <v>1065.11504231</v>
      </c>
      <c r="Q16" s="36">
        <f>SUMIFS(СВЦЭМ!$D$33:$D$776,СВЦЭМ!$A$33:$A$776,$A16,СВЦЭМ!$B$33:$B$776,Q$11)+'СЕТ СН'!$F$14+СВЦЭМ!$D$10+'СЕТ СН'!$F$8*'СЕТ СН'!$F$9-'СЕТ СН'!$F$26</f>
        <v>1071.60438451</v>
      </c>
      <c r="R16" s="36">
        <f>SUMIFS(СВЦЭМ!$D$33:$D$776,СВЦЭМ!$A$33:$A$776,$A16,СВЦЭМ!$B$33:$B$776,R$11)+'СЕТ СН'!$F$14+СВЦЭМ!$D$10+'СЕТ СН'!$F$8*'СЕТ СН'!$F$9-'СЕТ СН'!$F$26</f>
        <v>1065.8955691900001</v>
      </c>
      <c r="S16" s="36">
        <f>SUMIFS(СВЦЭМ!$D$33:$D$776,СВЦЭМ!$A$33:$A$776,$A16,СВЦЭМ!$B$33:$B$776,S$11)+'СЕТ СН'!$F$14+СВЦЭМ!$D$10+'СЕТ СН'!$F$8*'СЕТ СН'!$F$9-'СЕТ СН'!$F$26</f>
        <v>1040.76098968</v>
      </c>
      <c r="T16" s="36">
        <f>SUMIFS(СВЦЭМ!$D$33:$D$776,СВЦЭМ!$A$33:$A$776,$A16,СВЦЭМ!$B$33:$B$776,T$11)+'СЕТ СН'!$F$14+СВЦЭМ!$D$10+'СЕТ СН'!$F$8*'СЕТ СН'!$F$9-'СЕТ СН'!$F$26</f>
        <v>1012.2026033500001</v>
      </c>
      <c r="U16" s="36">
        <f>SUMIFS(СВЦЭМ!$D$33:$D$776,СВЦЭМ!$A$33:$A$776,$A16,СВЦЭМ!$B$33:$B$776,U$11)+'СЕТ СН'!$F$14+СВЦЭМ!$D$10+'СЕТ СН'!$F$8*'СЕТ СН'!$F$9-'СЕТ СН'!$F$26</f>
        <v>1009.3924707000001</v>
      </c>
      <c r="V16" s="36">
        <f>SUMIFS(СВЦЭМ!$D$33:$D$776,СВЦЭМ!$A$33:$A$776,$A16,СВЦЭМ!$B$33:$B$776,V$11)+'СЕТ СН'!$F$14+СВЦЭМ!$D$10+'СЕТ СН'!$F$8*'СЕТ СН'!$F$9-'СЕТ СН'!$F$26</f>
        <v>1015.7064508700001</v>
      </c>
      <c r="W16" s="36">
        <f>SUMIFS(СВЦЭМ!$D$33:$D$776,СВЦЭМ!$A$33:$A$776,$A16,СВЦЭМ!$B$33:$B$776,W$11)+'СЕТ СН'!$F$14+СВЦЭМ!$D$10+'СЕТ СН'!$F$8*'СЕТ СН'!$F$9-'СЕТ СН'!$F$26</f>
        <v>1028.80476398</v>
      </c>
      <c r="X16" s="36">
        <f>SUMIFS(СВЦЭМ!$D$33:$D$776,СВЦЭМ!$A$33:$A$776,$A16,СВЦЭМ!$B$33:$B$776,X$11)+'СЕТ СН'!$F$14+СВЦЭМ!$D$10+'СЕТ СН'!$F$8*'СЕТ СН'!$F$9-'СЕТ СН'!$F$26</f>
        <v>1045.0464595600001</v>
      </c>
      <c r="Y16" s="36">
        <f>SUMIFS(СВЦЭМ!$D$33:$D$776,СВЦЭМ!$A$33:$A$776,$A16,СВЦЭМ!$B$33:$B$776,Y$11)+'СЕТ СН'!$F$14+СВЦЭМ!$D$10+'СЕТ СН'!$F$8*'СЕТ СН'!$F$9-'СЕТ СН'!$F$26</f>
        <v>1074.83256471</v>
      </c>
    </row>
    <row r="17" spans="1:25" ht="15.75" x14ac:dyDescent="0.2">
      <c r="A17" s="35">
        <f t="shared" si="0"/>
        <v>43867</v>
      </c>
      <c r="B17" s="36">
        <f>SUMIFS(СВЦЭМ!$D$33:$D$776,СВЦЭМ!$A$33:$A$776,$A17,СВЦЭМ!$B$33:$B$776,B$11)+'СЕТ СН'!$F$14+СВЦЭМ!$D$10+'СЕТ СН'!$F$8*'СЕТ СН'!$F$9-'СЕТ СН'!$F$26</f>
        <v>1074.1369916000001</v>
      </c>
      <c r="C17" s="36">
        <f>SUMIFS(СВЦЭМ!$D$33:$D$776,СВЦЭМ!$A$33:$A$776,$A17,СВЦЭМ!$B$33:$B$776,C$11)+'СЕТ СН'!$F$14+СВЦЭМ!$D$10+'СЕТ СН'!$F$8*'СЕТ СН'!$F$9-'СЕТ СН'!$F$26</f>
        <v>1106.3739723799999</v>
      </c>
      <c r="D17" s="36">
        <f>SUMIFS(СВЦЭМ!$D$33:$D$776,СВЦЭМ!$A$33:$A$776,$A17,СВЦЭМ!$B$33:$B$776,D$11)+'СЕТ СН'!$F$14+СВЦЭМ!$D$10+'СЕТ СН'!$F$8*'СЕТ СН'!$F$9-'СЕТ СН'!$F$26</f>
        <v>1115.02314589</v>
      </c>
      <c r="E17" s="36">
        <f>SUMIFS(СВЦЭМ!$D$33:$D$776,СВЦЭМ!$A$33:$A$776,$A17,СВЦЭМ!$B$33:$B$776,E$11)+'СЕТ СН'!$F$14+СВЦЭМ!$D$10+'СЕТ СН'!$F$8*'СЕТ СН'!$F$9-'СЕТ СН'!$F$26</f>
        <v>1119.74656777</v>
      </c>
      <c r="F17" s="36">
        <f>SUMIFS(СВЦЭМ!$D$33:$D$776,СВЦЭМ!$A$33:$A$776,$A17,СВЦЭМ!$B$33:$B$776,F$11)+'СЕТ СН'!$F$14+СВЦЭМ!$D$10+'СЕТ СН'!$F$8*'СЕТ СН'!$F$9-'СЕТ СН'!$F$26</f>
        <v>1116.9808111699999</v>
      </c>
      <c r="G17" s="36">
        <f>SUMIFS(СВЦЭМ!$D$33:$D$776,СВЦЭМ!$A$33:$A$776,$A17,СВЦЭМ!$B$33:$B$776,G$11)+'СЕТ СН'!$F$14+СВЦЭМ!$D$10+'СЕТ СН'!$F$8*'СЕТ СН'!$F$9-'СЕТ СН'!$F$26</f>
        <v>1109.6509919100001</v>
      </c>
      <c r="H17" s="36">
        <f>SUMIFS(СВЦЭМ!$D$33:$D$776,СВЦЭМ!$A$33:$A$776,$A17,СВЦЭМ!$B$33:$B$776,H$11)+'СЕТ СН'!$F$14+СВЦЭМ!$D$10+'СЕТ СН'!$F$8*'СЕТ СН'!$F$9-'СЕТ СН'!$F$26</f>
        <v>1074.7750021100001</v>
      </c>
      <c r="I17" s="36">
        <f>SUMIFS(СВЦЭМ!$D$33:$D$776,СВЦЭМ!$A$33:$A$776,$A17,СВЦЭМ!$B$33:$B$776,I$11)+'СЕТ СН'!$F$14+СВЦЭМ!$D$10+'СЕТ СН'!$F$8*'СЕТ СН'!$F$9-'СЕТ СН'!$F$26</f>
        <v>1030.8405050200001</v>
      </c>
      <c r="J17" s="36">
        <f>SUMIFS(СВЦЭМ!$D$33:$D$776,СВЦЭМ!$A$33:$A$776,$A17,СВЦЭМ!$B$33:$B$776,J$11)+'СЕТ СН'!$F$14+СВЦЭМ!$D$10+'СЕТ СН'!$F$8*'СЕТ СН'!$F$9-'СЕТ СН'!$F$26</f>
        <v>1005.7172365000001</v>
      </c>
      <c r="K17" s="36">
        <f>SUMIFS(СВЦЭМ!$D$33:$D$776,СВЦЭМ!$A$33:$A$776,$A17,СВЦЭМ!$B$33:$B$776,K$11)+'СЕТ СН'!$F$14+СВЦЭМ!$D$10+'СЕТ СН'!$F$8*'СЕТ СН'!$F$9-'СЕТ СН'!$F$26</f>
        <v>974.83566076000011</v>
      </c>
      <c r="L17" s="36">
        <f>SUMIFS(СВЦЭМ!$D$33:$D$776,СВЦЭМ!$A$33:$A$776,$A17,СВЦЭМ!$B$33:$B$776,L$11)+'СЕТ СН'!$F$14+СВЦЭМ!$D$10+'СЕТ СН'!$F$8*'СЕТ СН'!$F$9-'СЕТ СН'!$F$26</f>
        <v>988.78456172000006</v>
      </c>
      <c r="M17" s="36">
        <f>SUMIFS(СВЦЭМ!$D$33:$D$776,СВЦЭМ!$A$33:$A$776,$A17,СВЦЭМ!$B$33:$B$776,M$11)+'СЕТ СН'!$F$14+СВЦЭМ!$D$10+'СЕТ СН'!$F$8*'СЕТ СН'!$F$9-'СЕТ СН'!$F$26</f>
        <v>1010.20907693</v>
      </c>
      <c r="N17" s="36">
        <f>SUMIFS(СВЦЭМ!$D$33:$D$776,СВЦЭМ!$A$33:$A$776,$A17,СВЦЭМ!$B$33:$B$776,N$11)+'СЕТ СН'!$F$14+СВЦЭМ!$D$10+'СЕТ СН'!$F$8*'СЕТ СН'!$F$9-'СЕТ СН'!$F$26</f>
        <v>1027.50495798</v>
      </c>
      <c r="O17" s="36">
        <f>SUMIFS(СВЦЭМ!$D$33:$D$776,СВЦЭМ!$A$33:$A$776,$A17,СВЦЭМ!$B$33:$B$776,O$11)+'СЕТ СН'!$F$14+СВЦЭМ!$D$10+'СЕТ СН'!$F$8*'СЕТ СН'!$F$9-'СЕТ СН'!$F$26</f>
        <v>1047.28954976</v>
      </c>
      <c r="P17" s="36">
        <f>SUMIFS(СВЦЭМ!$D$33:$D$776,СВЦЭМ!$A$33:$A$776,$A17,СВЦЭМ!$B$33:$B$776,P$11)+'СЕТ СН'!$F$14+СВЦЭМ!$D$10+'СЕТ СН'!$F$8*'СЕТ СН'!$F$9-'СЕТ СН'!$F$26</f>
        <v>1062.6371117599999</v>
      </c>
      <c r="Q17" s="36">
        <f>SUMIFS(СВЦЭМ!$D$33:$D$776,СВЦЭМ!$A$33:$A$776,$A17,СВЦЭМ!$B$33:$B$776,Q$11)+'СЕТ СН'!$F$14+СВЦЭМ!$D$10+'СЕТ СН'!$F$8*'СЕТ СН'!$F$9-'СЕТ СН'!$F$26</f>
        <v>1072.6105664199999</v>
      </c>
      <c r="R17" s="36">
        <f>SUMIFS(СВЦЭМ!$D$33:$D$776,СВЦЭМ!$A$33:$A$776,$A17,СВЦЭМ!$B$33:$B$776,R$11)+'СЕТ СН'!$F$14+СВЦЭМ!$D$10+'СЕТ СН'!$F$8*'СЕТ СН'!$F$9-'СЕТ СН'!$F$26</f>
        <v>1064.4757239600001</v>
      </c>
      <c r="S17" s="36">
        <f>SUMIFS(СВЦЭМ!$D$33:$D$776,СВЦЭМ!$A$33:$A$776,$A17,СВЦЭМ!$B$33:$B$776,S$11)+'СЕТ СН'!$F$14+СВЦЭМ!$D$10+'СЕТ СН'!$F$8*'СЕТ СН'!$F$9-'СЕТ СН'!$F$26</f>
        <v>1040.9168259099999</v>
      </c>
      <c r="T17" s="36">
        <f>SUMIFS(СВЦЭМ!$D$33:$D$776,СВЦЭМ!$A$33:$A$776,$A17,СВЦЭМ!$B$33:$B$776,T$11)+'СЕТ СН'!$F$14+СВЦЭМ!$D$10+'СЕТ СН'!$F$8*'СЕТ СН'!$F$9-'СЕТ СН'!$F$26</f>
        <v>1009.76562219</v>
      </c>
      <c r="U17" s="36">
        <f>SUMIFS(СВЦЭМ!$D$33:$D$776,СВЦЭМ!$A$33:$A$776,$A17,СВЦЭМ!$B$33:$B$776,U$11)+'СЕТ СН'!$F$14+СВЦЭМ!$D$10+'СЕТ СН'!$F$8*'СЕТ СН'!$F$9-'СЕТ СН'!$F$26</f>
        <v>1002.8147967300001</v>
      </c>
      <c r="V17" s="36">
        <f>SUMIFS(СВЦЭМ!$D$33:$D$776,СВЦЭМ!$A$33:$A$776,$A17,СВЦЭМ!$B$33:$B$776,V$11)+'СЕТ СН'!$F$14+СВЦЭМ!$D$10+'СЕТ СН'!$F$8*'СЕТ СН'!$F$9-'СЕТ СН'!$F$26</f>
        <v>994.01871424000012</v>
      </c>
      <c r="W17" s="36">
        <f>SUMIFS(СВЦЭМ!$D$33:$D$776,СВЦЭМ!$A$33:$A$776,$A17,СВЦЭМ!$B$33:$B$776,W$11)+'СЕТ СН'!$F$14+СВЦЭМ!$D$10+'СЕТ СН'!$F$8*'СЕТ СН'!$F$9-'СЕТ СН'!$F$26</f>
        <v>1012.8222712600001</v>
      </c>
      <c r="X17" s="36">
        <f>SUMIFS(СВЦЭМ!$D$33:$D$776,СВЦЭМ!$A$33:$A$776,$A17,СВЦЭМ!$B$33:$B$776,X$11)+'СЕТ СН'!$F$14+СВЦЭМ!$D$10+'СЕТ СН'!$F$8*'СЕТ СН'!$F$9-'СЕТ СН'!$F$26</f>
        <v>1031.99736379</v>
      </c>
      <c r="Y17" s="36">
        <f>SUMIFS(СВЦЭМ!$D$33:$D$776,СВЦЭМ!$A$33:$A$776,$A17,СВЦЭМ!$B$33:$B$776,Y$11)+'СЕТ СН'!$F$14+СВЦЭМ!$D$10+'СЕТ СН'!$F$8*'СЕТ СН'!$F$9-'СЕТ СН'!$F$26</f>
        <v>1063.43048176</v>
      </c>
    </row>
    <row r="18" spans="1:25" ht="15.75" x14ac:dyDescent="0.2">
      <c r="A18" s="35">
        <f t="shared" si="0"/>
        <v>43868</v>
      </c>
      <c r="B18" s="36">
        <f>SUMIFS(СВЦЭМ!$D$33:$D$776,СВЦЭМ!$A$33:$A$776,$A18,СВЦЭМ!$B$33:$B$776,B$11)+'СЕТ СН'!$F$14+СВЦЭМ!$D$10+'СЕТ СН'!$F$8*'СЕТ СН'!$F$9-'СЕТ СН'!$F$26</f>
        <v>1149.2223345899999</v>
      </c>
      <c r="C18" s="36">
        <f>SUMIFS(СВЦЭМ!$D$33:$D$776,СВЦЭМ!$A$33:$A$776,$A18,СВЦЭМ!$B$33:$B$776,C$11)+'СЕТ СН'!$F$14+СВЦЭМ!$D$10+'СЕТ СН'!$F$8*'СЕТ СН'!$F$9-'СЕТ СН'!$F$26</f>
        <v>1160.7198763599999</v>
      </c>
      <c r="D18" s="36">
        <f>SUMIFS(СВЦЭМ!$D$33:$D$776,СВЦЭМ!$A$33:$A$776,$A18,СВЦЭМ!$B$33:$B$776,D$11)+'СЕТ СН'!$F$14+СВЦЭМ!$D$10+'СЕТ СН'!$F$8*'СЕТ СН'!$F$9-'СЕТ СН'!$F$26</f>
        <v>1170.28230646</v>
      </c>
      <c r="E18" s="36">
        <f>SUMIFS(СВЦЭМ!$D$33:$D$776,СВЦЭМ!$A$33:$A$776,$A18,СВЦЭМ!$B$33:$B$776,E$11)+'СЕТ СН'!$F$14+СВЦЭМ!$D$10+'СЕТ СН'!$F$8*'СЕТ СН'!$F$9-'СЕТ СН'!$F$26</f>
        <v>1165.9354500099998</v>
      </c>
      <c r="F18" s="36">
        <f>SUMIFS(СВЦЭМ!$D$33:$D$776,СВЦЭМ!$A$33:$A$776,$A18,СВЦЭМ!$B$33:$B$776,F$11)+'СЕТ СН'!$F$14+СВЦЭМ!$D$10+'СЕТ СН'!$F$8*'СЕТ СН'!$F$9-'СЕТ СН'!$F$26</f>
        <v>1153.92497757</v>
      </c>
      <c r="G18" s="36">
        <f>SUMIFS(СВЦЭМ!$D$33:$D$776,СВЦЭМ!$A$33:$A$776,$A18,СВЦЭМ!$B$33:$B$776,G$11)+'СЕТ СН'!$F$14+СВЦЭМ!$D$10+'СЕТ СН'!$F$8*'СЕТ СН'!$F$9-'СЕТ СН'!$F$26</f>
        <v>1141.34656612</v>
      </c>
      <c r="H18" s="36">
        <f>SUMIFS(СВЦЭМ!$D$33:$D$776,СВЦЭМ!$A$33:$A$776,$A18,СВЦЭМ!$B$33:$B$776,H$11)+'СЕТ СН'!$F$14+СВЦЭМ!$D$10+'СЕТ СН'!$F$8*'СЕТ СН'!$F$9-'СЕТ СН'!$F$26</f>
        <v>1104.92003858</v>
      </c>
      <c r="I18" s="36">
        <f>SUMIFS(СВЦЭМ!$D$33:$D$776,СВЦЭМ!$A$33:$A$776,$A18,СВЦЭМ!$B$33:$B$776,I$11)+'СЕТ СН'!$F$14+СВЦЭМ!$D$10+'СЕТ СН'!$F$8*'СЕТ СН'!$F$9-'СЕТ СН'!$F$26</f>
        <v>1066.3032775199999</v>
      </c>
      <c r="J18" s="36">
        <f>SUMIFS(СВЦЭМ!$D$33:$D$776,СВЦЭМ!$A$33:$A$776,$A18,СВЦЭМ!$B$33:$B$776,J$11)+'СЕТ СН'!$F$14+СВЦЭМ!$D$10+'СЕТ СН'!$F$8*'СЕТ СН'!$F$9-'СЕТ СН'!$F$26</f>
        <v>1031.1393369800001</v>
      </c>
      <c r="K18" s="36">
        <f>SUMIFS(СВЦЭМ!$D$33:$D$776,СВЦЭМ!$A$33:$A$776,$A18,СВЦЭМ!$B$33:$B$776,K$11)+'СЕТ СН'!$F$14+СВЦЭМ!$D$10+'СЕТ СН'!$F$8*'СЕТ СН'!$F$9-'СЕТ СН'!$F$26</f>
        <v>1033.92046226</v>
      </c>
      <c r="L18" s="36">
        <f>SUMIFS(СВЦЭМ!$D$33:$D$776,СВЦЭМ!$A$33:$A$776,$A18,СВЦЭМ!$B$33:$B$776,L$11)+'СЕТ СН'!$F$14+СВЦЭМ!$D$10+'СЕТ СН'!$F$8*'СЕТ СН'!$F$9-'СЕТ СН'!$F$26</f>
        <v>1039.1778050299999</v>
      </c>
      <c r="M18" s="36">
        <f>SUMIFS(СВЦЭМ!$D$33:$D$776,СВЦЭМ!$A$33:$A$776,$A18,СВЦЭМ!$B$33:$B$776,M$11)+'СЕТ СН'!$F$14+СВЦЭМ!$D$10+'СЕТ СН'!$F$8*'СЕТ СН'!$F$9-'СЕТ СН'!$F$26</f>
        <v>1030.7986863900001</v>
      </c>
      <c r="N18" s="36">
        <f>SUMIFS(СВЦЭМ!$D$33:$D$776,СВЦЭМ!$A$33:$A$776,$A18,СВЦЭМ!$B$33:$B$776,N$11)+'СЕТ СН'!$F$14+СВЦЭМ!$D$10+'СЕТ СН'!$F$8*'СЕТ СН'!$F$9-'СЕТ СН'!$F$26</f>
        <v>1042.9625561800001</v>
      </c>
      <c r="O18" s="36">
        <f>SUMIFS(СВЦЭМ!$D$33:$D$776,СВЦЭМ!$A$33:$A$776,$A18,СВЦЭМ!$B$33:$B$776,O$11)+'СЕТ СН'!$F$14+СВЦЭМ!$D$10+'СЕТ СН'!$F$8*'СЕТ СН'!$F$9-'СЕТ СН'!$F$26</f>
        <v>1056.8853925400001</v>
      </c>
      <c r="P18" s="36">
        <f>SUMIFS(СВЦЭМ!$D$33:$D$776,СВЦЭМ!$A$33:$A$776,$A18,СВЦЭМ!$B$33:$B$776,P$11)+'СЕТ СН'!$F$14+СВЦЭМ!$D$10+'СЕТ СН'!$F$8*'СЕТ СН'!$F$9-'СЕТ СН'!$F$26</f>
        <v>1071.90855588</v>
      </c>
      <c r="Q18" s="36">
        <f>SUMIFS(СВЦЭМ!$D$33:$D$776,СВЦЭМ!$A$33:$A$776,$A18,СВЦЭМ!$B$33:$B$776,Q$11)+'СЕТ СН'!$F$14+СВЦЭМ!$D$10+'СЕТ СН'!$F$8*'СЕТ СН'!$F$9-'СЕТ СН'!$F$26</f>
        <v>1078.7696879</v>
      </c>
      <c r="R18" s="36">
        <f>SUMIFS(СВЦЭМ!$D$33:$D$776,СВЦЭМ!$A$33:$A$776,$A18,СВЦЭМ!$B$33:$B$776,R$11)+'СЕТ СН'!$F$14+СВЦЭМ!$D$10+'СЕТ СН'!$F$8*'СЕТ СН'!$F$9-'СЕТ СН'!$F$26</f>
        <v>1069.2815971499999</v>
      </c>
      <c r="S18" s="36">
        <f>SUMIFS(СВЦЭМ!$D$33:$D$776,СВЦЭМ!$A$33:$A$776,$A18,СВЦЭМ!$B$33:$B$776,S$11)+'СЕТ СН'!$F$14+СВЦЭМ!$D$10+'СЕТ СН'!$F$8*'СЕТ СН'!$F$9-'СЕТ СН'!$F$26</f>
        <v>1032.4320596100001</v>
      </c>
      <c r="T18" s="36">
        <f>SUMIFS(СВЦЭМ!$D$33:$D$776,СВЦЭМ!$A$33:$A$776,$A18,СВЦЭМ!$B$33:$B$776,T$11)+'СЕТ СН'!$F$14+СВЦЭМ!$D$10+'СЕТ СН'!$F$8*'СЕТ СН'!$F$9-'СЕТ СН'!$F$26</f>
        <v>987.7459825200001</v>
      </c>
      <c r="U18" s="36">
        <f>SUMIFS(СВЦЭМ!$D$33:$D$776,СВЦЭМ!$A$33:$A$776,$A18,СВЦЭМ!$B$33:$B$776,U$11)+'СЕТ СН'!$F$14+СВЦЭМ!$D$10+'СЕТ СН'!$F$8*'СЕТ СН'!$F$9-'СЕТ СН'!$F$26</f>
        <v>990.71727182000006</v>
      </c>
      <c r="V18" s="36">
        <f>SUMIFS(СВЦЭМ!$D$33:$D$776,СВЦЭМ!$A$33:$A$776,$A18,СВЦЭМ!$B$33:$B$776,V$11)+'СЕТ СН'!$F$14+СВЦЭМ!$D$10+'СЕТ СН'!$F$8*'СЕТ СН'!$F$9-'СЕТ СН'!$F$26</f>
        <v>1011.13459937</v>
      </c>
      <c r="W18" s="36">
        <f>SUMIFS(СВЦЭМ!$D$33:$D$776,СВЦЭМ!$A$33:$A$776,$A18,СВЦЭМ!$B$33:$B$776,W$11)+'СЕТ СН'!$F$14+СВЦЭМ!$D$10+'СЕТ СН'!$F$8*'СЕТ СН'!$F$9-'СЕТ СН'!$F$26</f>
        <v>1032.0205556800001</v>
      </c>
      <c r="X18" s="36">
        <f>SUMIFS(СВЦЭМ!$D$33:$D$776,СВЦЭМ!$A$33:$A$776,$A18,СВЦЭМ!$B$33:$B$776,X$11)+'СЕТ СН'!$F$14+СВЦЭМ!$D$10+'СЕТ СН'!$F$8*'СЕТ СН'!$F$9-'СЕТ СН'!$F$26</f>
        <v>1040.97004487</v>
      </c>
      <c r="Y18" s="36">
        <f>SUMIFS(СВЦЭМ!$D$33:$D$776,СВЦЭМ!$A$33:$A$776,$A18,СВЦЭМ!$B$33:$B$776,Y$11)+'СЕТ СН'!$F$14+СВЦЭМ!$D$10+'СЕТ СН'!$F$8*'СЕТ СН'!$F$9-'СЕТ СН'!$F$26</f>
        <v>1058.5119305400001</v>
      </c>
    </row>
    <row r="19" spans="1:25" ht="15.75" x14ac:dyDescent="0.2">
      <c r="A19" s="35">
        <f t="shared" si="0"/>
        <v>43869</v>
      </c>
      <c r="B19" s="36">
        <f>SUMIFS(СВЦЭМ!$D$33:$D$776,СВЦЭМ!$A$33:$A$776,$A19,СВЦЭМ!$B$33:$B$776,B$11)+'СЕТ СН'!$F$14+СВЦЭМ!$D$10+'СЕТ СН'!$F$8*'СЕТ СН'!$F$9-'СЕТ СН'!$F$26</f>
        <v>1098.7419675000001</v>
      </c>
      <c r="C19" s="36">
        <f>SUMIFS(СВЦЭМ!$D$33:$D$776,СВЦЭМ!$A$33:$A$776,$A19,СВЦЭМ!$B$33:$B$776,C$11)+'СЕТ СН'!$F$14+СВЦЭМ!$D$10+'СЕТ СН'!$F$8*'СЕТ СН'!$F$9-'СЕТ СН'!$F$26</f>
        <v>1133.1363038900001</v>
      </c>
      <c r="D19" s="36">
        <f>SUMIFS(СВЦЭМ!$D$33:$D$776,СВЦЭМ!$A$33:$A$776,$A19,СВЦЭМ!$B$33:$B$776,D$11)+'СЕТ СН'!$F$14+СВЦЭМ!$D$10+'СЕТ СН'!$F$8*'СЕТ СН'!$F$9-'СЕТ СН'!$F$26</f>
        <v>1151.2552614400001</v>
      </c>
      <c r="E19" s="36">
        <f>SUMIFS(СВЦЭМ!$D$33:$D$776,СВЦЭМ!$A$33:$A$776,$A19,СВЦЭМ!$B$33:$B$776,E$11)+'СЕТ СН'!$F$14+СВЦЭМ!$D$10+'СЕТ СН'!$F$8*'СЕТ СН'!$F$9-'СЕТ СН'!$F$26</f>
        <v>1152.50356188</v>
      </c>
      <c r="F19" s="36">
        <f>SUMIFS(СВЦЭМ!$D$33:$D$776,СВЦЭМ!$A$33:$A$776,$A19,СВЦЭМ!$B$33:$B$776,F$11)+'СЕТ СН'!$F$14+СВЦЭМ!$D$10+'СЕТ СН'!$F$8*'СЕТ СН'!$F$9-'СЕТ СН'!$F$26</f>
        <v>1146.71119204</v>
      </c>
      <c r="G19" s="36">
        <f>SUMIFS(СВЦЭМ!$D$33:$D$776,СВЦЭМ!$A$33:$A$776,$A19,СВЦЭМ!$B$33:$B$776,G$11)+'СЕТ СН'!$F$14+СВЦЭМ!$D$10+'СЕТ СН'!$F$8*'СЕТ СН'!$F$9-'СЕТ СН'!$F$26</f>
        <v>1140.22880233</v>
      </c>
      <c r="H19" s="36">
        <f>SUMIFS(СВЦЭМ!$D$33:$D$776,СВЦЭМ!$A$33:$A$776,$A19,СВЦЭМ!$B$33:$B$776,H$11)+'СЕТ СН'!$F$14+СВЦЭМ!$D$10+'СЕТ СН'!$F$8*'СЕТ СН'!$F$9-'СЕТ СН'!$F$26</f>
        <v>1124.8160167400001</v>
      </c>
      <c r="I19" s="36">
        <f>SUMIFS(СВЦЭМ!$D$33:$D$776,СВЦЭМ!$A$33:$A$776,$A19,СВЦЭМ!$B$33:$B$776,I$11)+'СЕТ СН'!$F$14+СВЦЭМ!$D$10+'СЕТ СН'!$F$8*'СЕТ СН'!$F$9-'СЕТ СН'!$F$26</f>
        <v>1102.74121455</v>
      </c>
      <c r="J19" s="36">
        <f>SUMIFS(СВЦЭМ!$D$33:$D$776,СВЦЭМ!$A$33:$A$776,$A19,СВЦЭМ!$B$33:$B$776,J$11)+'СЕТ СН'!$F$14+СВЦЭМ!$D$10+'СЕТ СН'!$F$8*'СЕТ СН'!$F$9-'СЕТ СН'!$F$26</f>
        <v>1078.13079756</v>
      </c>
      <c r="K19" s="36">
        <f>SUMIFS(СВЦЭМ!$D$33:$D$776,СВЦЭМ!$A$33:$A$776,$A19,СВЦЭМ!$B$33:$B$776,K$11)+'СЕТ СН'!$F$14+СВЦЭМ!$D$10+'СЕТ СН'!$F$8*'СЕТ СН'!$F$9-'СЕТ СН'!$F$26</f>
        <v>1059.45214979</v>
      </c>
      <c r="L19" s="36">
        <f>SUMIFS(СВЦЭМ!$D$33:$D$776,СВЦЭМ!$A$33:$A$776,$A19,СВЦЭМ!$B$33:$B$776,L$11)+'СЕТ СН'!$F$14+СВЦЭМ!$D$10+'СЕТ СН'!$F$8*'СЕТ СН'!$F$9-'СЕТ СН'!$F$26</f>
        <v>1022.7680148300001</v>
      </c>
      <c r="M19" s="36">
        <f>SUMIFS(СВЦЭМ!$D$33:$D$776,СВЦЭМ!$A$33:$A$776,$A19,СВЦЭМ!$B$33:$B$776,M$11)+'СЕТ СН'!$F$14+СВЦЭМ!$D$10+'СЕТ СН'!$F$8*'СЕТ СН'!$F$9-'СЕТ СН'!$F$26</f>
        <v>1008.94600488</v>
      </c>
      <c r="N19" s="36">
        <f>SUMIFS(СВЦЭМ!$D$33:$D$776,СВЦЭМ!$A$33:$A$776,$A19,СВЦЭМ!$B$33:$B$776,N$11)+'СЕТ СН'!$F$14+СВЦЭМ!$D$10+'СЕТ СН'!$F$8*'СЕТ СН'!$F$9-'СЕТ СН'!$F$26</f>
        <v>1021.4434392900001</v>
      </c>
      <c r="O19" s="36">
        <f>SUMIFS(СВЦЭМ!$D$33:$D$776,СВЦЭМ!$A$33:$A$776,$A19,СВЦЭМ!$B$33:$B$776,O$11)+'СЕТ СН'!$F$14+СВЦЭМ!$D$10+'СЕТ СН'!$F$8*'СЕТ СН'!$F$9-'СЕТ СН'!$F$26</f>
        <v>1035.69266315</v>
      </c>
      <c r="P19" s="36">
        <f>SUMIFS(СВЦЭМ!$D$33:$D$776,СВЦЭМ!$A$33:$A$776,$A19,СВЦЭМ!$B$33:$B$776,P$11)+'СЕТ СН'!$F$14+СВЦЭМ!$D$10+'СЕТ СН'!$F$8*'СЕТ СН'!$F$9-'СЕТ СН'!$F$26</f>
        <v>1038.6797030299999</v>
      </c>
      <c r="Q19" s="36">
        <f>SUMIFS(СВЦЭМ!$D$33:$D$776,СВЦЭМ!$A$33:$A$776,$A19,СВЦЭМ!$B$33:$B$776,Q$11)+'СЕТ СН'!$F$14+СВЦЭМ!$D$10+'СЕТ СН'!$F$8*'СЕТ СН'!$F$9-'СЕТ СН'!$F$26</f>
        <v>1041.87292344</v>
      </c>
      <c r="R19" s="36">
        <f>SUMIFS(СВЦЭМ!$D$33:$D$776,СВЦЭМ!$A$33:$A$776,$A19,СВЦЭМ!$B$33:$B$776,R$11)+'СЕТ СН'!$F$14+СВЦЭМ!$D$10+'СЕТ СН'!$F$8*'СЕТ СН'!$F$9-'СЕТ СН'!$F$26</f>
        <v>1046.6980039600001</v>
      </c>
      <c r="S19" s="36">
        <f>SUMIFS(СВЦЭМ!$D$33:$D$776,СВЦЭМ!$A$33:$A$776,$A19,СВЦЭМ!$B$33:$B$776,S$11)+'СЕТ СН'!$F$14+СВЦЭМ!$D$10+'СЕТ СН'!$F$8*'СЕТ СН'!$F$9-'СЕТ СН'!$F$26</f>
        <v>1043.55597865</v>
      </c>
      <c r="T19" s="36">
        <f>SUMIFS(СВЦЭМ!$D$33:$D$776,СВЦЭМ!$A$33:$A$776,$A19,СВЦЭМ!$B$33:$B$776,T$11)+'СЕТ СН'!$F$14+СВЦЭМ!$D$10+'СЕТ СН'!$F$8*'СЕТ СН'!$F$9-'СЕТ СН'!$F$26</f>
        <v>1057.2573664000001</v>
      </c>
      <c r="U19" s="36">
        <f>SUMIFS(СВЦЭМ!$D$33:$D$776,СВЦЭМ!$A$33:$A$776,$A19,СВЦЭМ!$B$33:$B$776,U$11)+'СЕТ СН'!$F$14+СВЦЭМ!$D$10+'СЕТ СН'!$F$8*'СЕТ СН'!$F$9-'СЕТ СН'!$F$26</f>
        <v>1061.26607397</v>
      </c>
      <c r="V19" s="36">
        <f>SUMIFS(СВЦЭМ!$D$33:$D$776,СВЦЭМ!$A$33:$A$776,$A19,СВЦЭМ!$B$33:$B$776,V$11)+'СЕТ СН'!$F$14+СВЦЭМ!$D$10+'СЕТ СН'!$F$8*'СЕТ СН'!$F$9-'СЕТ СН'!$F$26</f>
        <v>1041.71684366</v>
      </c>
      <c r="W19" s="36">
        <f>SUMIFS(СВЦЭМ!$D$33:$D$776,СВЦЭМ!$A$33:$A$776,$A19,СВЦЭМ!$B$33:$B$776,W$11)+'СЕТ СН'!$F$14+СВЦЭМ!$D$10+'СЕТ СН'!$F$8*'СЕТ СН'!$F$9-'СЕТ СН'!$F$26</f>
        <v>1036.3935054400001</v>
      </c>
      <c r="X19" s="36">
        <f>SUMIFS(СВЦЭМ!$D$33:$D$776,СВЦЭМ!$A$33:$A$776,$A19,СВЦЭМ!$B$33:$B$776,X$11)+'СЕТ СН'!$F$14+СВЦЭМ!$D$10+'СЕТ СН'!$F$8*'СЕТ СН'!$F$9-'СЕТ СН'!$F$26</f>
        <v>1033.6095799300001</v>
      </c>
      <c r="Y19" s="36">
        <f>SUMIFS(СВЦЭМ!$D$33:$D$776,СВЦЭМ!$A$33:$A$776,$A19,СВЦЭМ!$B$33:$B$776,Y$11)+'СЕТ СН'!$F$14+СВЦЭМ!$D$10+'СЕТ СН'!$F$8*'СЕТ СН'!$F$9-'СЕТ СН'!$F$26</f>
        <v>1058.7391343500001</v>
      </c>
    </row>
    <row r="20" spans="1:25" ht="15.75" x14ac:dyDescent="0.2">
      <c r="A20" s="35">
        <f t="shared" si="0"/>
        <v>43870</v>
      </c>
      <c r="B20" s="36">
        <f>SUMIFS(СВЦЭМ!$D$33:$D$776,СВЦЭМ!$A$33:$A$776,$A20,СВЦЭМ!$B$33:$B$776,B$11)+'СЕТ СН'!$F$14+СВЦЭМ!$D$10+'СЕТ СН'!$F$8*'СЕТ СН'!$F$9-'СЕТ СН'!$F$26</f>
        <v>1102.5635261300001</v>
      </c>
      <c r="C20" s="36">
        <f>SUMIFS(СВЦЭМ!$D$33:$D$776,СВЦЭМ!$A$33:$A$776,$A20,СВЦЭМ!$B$33:$B$776,C$11)+'СЕТ СН'!$F$14+СВЦЭМ!$D$10+'СЕТ СН'!$F$8*'СЕТ СН'!$F$9-'СЕТ СН'!$F$26</f>
        <v>1122.6499755</v>
      </c>
      <c r="D20" s="36">
        <f>SUMIFS(СВЦЭМ!$D$33:$D$776,СВЦЭМ!$A$33:$A$776,$A20,СВЦЭМ!$B$33:$B$776,D$11)+'СЕТ СН'!$F$14+СВЦЭМ!$D$10+'СЕТ СН'!$F$8*'СЕТ СН'!$F$9-'СЕТ СН'!$F$26</f>
        <v>1138.0308168700001</v>
      </c>
      <c r="E20" s="36">
        <f>SUMIFS(СВЦЭМ!$D$33:$D$776,СВЦЭМ!$A$33:$A$776,$A20,СВЦЭМ!$B$33:$B$776,E$11)+'СЕТ СН'!$F$14+СВЦЭМ!$D$10+'СЕТ СН'!$F$8*'СЕТ СН'!$F$9-'СЕТ СН'!$F$26</f>
        <v>1144.33435158</v>
      </c>
      <c r="F20" s="36">
        <f>SUMIFS(СВЦЭМ!$D$33:$D$776,СВЦЭМ!$A$33:$A$776,$A20,СВЦЭМ!$B$33:$B$776,F$11)+'СЕТ СН'!$F$14+СВЦЭМ!$D$10+'СЕТ СН'!$F$8*'СЕТ СН'!$F$9-'СЕТ СН'!$F$26</f>
        <v>1136.6128205699999</v>
      </c>
      <c r="G20" s="36">
        <f>SUMIFS(СВЦЭМ!$D$33:$D$776,СВЦЭМ!$A$33:$A$776,$A20,СВЦЭМ!$B$33:$B$776,G$11)+'СЕТ СН'!$F$14+СВЦЭМ!$D$10+'СЕТ СН'!$F$8*'СЕТ СН'!$F$9-'СЕТ СН'!$F$26</f>
        <v>1124.44348023</v>
      </c>
      <c r="H20" s="36">
        <f>SUMIFS(СВЦЭМ!$D$33:$D$776,СВЦЭМ!$A$33:$A$776,$A20,СВЦЭМ!$B$33:$B$776,H$11)+'СЕТ СН'!$F$14+СВЦЭМ!$D$10+'СЕТ СН'!$F$8*'СЕТ СН'!$F$9-'СЕТ СН'!$F$26</f>
        <v>1100.35722861</v>
      </c>
      <c r="I20" s="36">
        <f>SUMIFS(СВЦЭМ!$D$33:$D$776,СВЦЭМ!$A$33:$A$776,$A20,СВЦЭМ!$B$33:$B$776,I$11)+'СЕТ СН'!$F$14+СВЦЭМ!$D$10+'СЕТ СН'!$F$8*'СЕТ СН'!$F$9-'СЕТ СН'!$F$26</f>
        <v>1075.70824969</v>
      </c>
      <c r="J20" s="36">
        <f>SUMIFS(СВЦЭМ!$D$33:$D$776,СВЦЭМ!$A$33:$A$776,$A20,СВЦЭМ!$B$33:$B$776,J$11)+'СЕТ СН'!$F$14+СВЦЭМ!$D$10+'СЕТ СН'!$F$8*'СЕТ СН'!$F$9-'СЕТ СН'!$F$26</f>
        <v>1044.2979143100001</v>
      </c>
      <c r="K20" s="36">
        <f>SUMIFS(СВЦЭМ!$D$33:$D$776,СВЦЭМ!$A$33:$A$776,$A20,СВЦЭМ!$B$33:$B$776,K$11)+'СЕТ СН'!$F$14+СВЦЭМ!$D$10+'СЕТ СН'!$F$8*'СЕТ СН'!$F$9-'СЕТ СН'!$F$26</f>
        <v>1022.1173993200001</v>
      </c>
      <c r="L20" s="36">
        <f>SUMIFS(СВЦЭМ!$D$33:$D$776,СВЦЭМ!$A$33:$A$776,$A20,СВЦЭМ!$B$33:$B$776,L$11)+'СЕТ СН'!$F$14+СВЦЭМ!$D$10+'СЕТ СН'!$F$8*'СЕТ СН'!$F$9-'СЕТ СН'!$F$26</f>
        <v>1019.7406805900001</v>
      </c>
      <c r="M20" s="36">
        <f>SUMIFS(СВЦЭМ!$D$33:$D$776,СВЦЭМ!$A$33:$A$776,$A20,СВЦЭМ!$B$33:$B$776,M$11)+'СЕТ СН'!$F$14+СВЦЭМ!$D$10+'СЕТ СН'!$F$8*'СЕТ СН'!$F$9-'СЕТ СН'!$F$26</f>
        <v>1036.29929408</v>
      </c>
      <c r="N20" s="36">
        <f>SUMIFS(СВЦЭМ!$D$33:$D$776,СВЦЭМ!$A$33:$A$776,$A20,СВЦЭМ!$B$33:$B$776,N$11)+'СЕТ СН'!$F$14+СВЦЭМ!$D$10+'СЕТ СН'!$F$8*'СЕТ СН'!$F$9-'СЕТ СН'!$F$26</f>
        <v>1049.6307520099999</v>
      </c>
      <c r="O20" s="36">
        <f>SUMIFS(СВЦЭМ!$D$33:$D$776,СВЦЭМ!$A$33:$A$776,$A20,СВЦЭМ!$B$33:$B$776,O$11)+'СЕТ СН'!$F$14+СВЦЭМ!$D$10+'СЕТ СН'!$F$8*'СЕТ СН'!$F$9-'СЕТ СН'!$F$26</f>
        <v>1062.1120497300001</v>
      </c>
      <c r="P20" s="36">
        <f>SUMIFS(СВЦЭМ!$D$33:$D$776,СВЦЭМ!$A$33:$A$776,$A20,СВЦЭМ!$B$33:$B$776,P$11)+'СЕТ СН'!$F$14+СВЦЭМ!$D$10+'СЕТ СН'!$F$8*'СЕТ СН'!$F$9-'СЕТ СН'!$F$26</f>
        <v>1069.7355457799999</v>
      </c>
      <c r="Q20" s="36">
        <f>SUMIFS(СВЦЭМ!$D$33:$D$776,СВЦЭМ!$A$33:$A$776,$A20,СВЦЭМ!$B$33:$B$776,Q$11)+'СЕТ СН'!$F$14+СВЦЭМ!$D$10+'СЕТ СН'!$F$8*'СЕТ СН'!$F$9-'СЕТ СН'!$F$26</f>
        <v>1077.3863485500001</v>
      </c>
      <c r="R20" s="36">
        <f>SUMIFS(СВЦЭМ!$D$33:$D$776,СВЦЭМ!$A$33:$A$776,$A20,СВЦЭМ!$B$33:$B$776,R$11)+'СЕТ СН'!$F$14+СВЦЭМ!$D$10+'СЕТ СН'!$F$8*'СЕТ СН'!$F$9-'СЕТ СН'!$F$26</f>
        <v>1072.98912021</v>
      </c>
      <c r="S20" s="36">
        <f>SUMIFS(СВЦЭМ!$D$33:$D$776,СВЦЭМ!$A$33:$A$776,$A20,СВЦЭМ!$B$33:$B$776,S$11)+'СЕТ СН'!$F$14+СВЦЭМ!$D$10+'СЕТ СН'!$F$8*'СЕТ СН'!$F$9-'СЕТ СН'!$F$26</f>
        <v>1066.26622645</v>
      </c>
      <c r="T20" s="36">
        <f>SUMIFS(СВЦЭМ!$D$33:$D$776,СВЦЭМ!$A$33:$A$776,$A20,СВЦЭМ!$B$33:$B$776,T$11)+'СЕТ СН'!$F$14+СВЦЭМ!$D$10+'СЕТ СН'!$F$8*'СЕТ СН'!$F$9-'СЕТ СН'!$F$26</f>
        <v>1058.9916445900001</v>
      </c>
      <c r="U20" s="36">
        <f>SUMIFS(СВЦЭМ!$D$33:$D$776,СВЦЭМ!$A$33:$A$776,$A20,СВЦЭМ!$B$33:$B$776,U$11)+'СЕТ СН'!$F$14+СВЦЭМ!$D$10+'СЕТ СН'!$F$8*'СЕТ СН'!$F$9-'СЕТ СН'!$F$26</f>
        <v>1055.70985096</v>
      </c>
      <c r="V20" s="36">
        <f>SUMIFS(СВЦЭМ!$D$33:$D$776,СВЦЭМ!$A$33:$A$776,$A20,СВЦЭМ!$B$33:$B$776,V$11)+'СЕТ СН'!$F$14+СВЦЭМ!$D$10+'СЕТ СН'!$F$8*'СЕТ СН'!$F$9-'СЕТ СН'!$F$26</f>
        <v>1058.79708022</v>
      </c>
      <c r="W20" s="36">
        <f>SUMIFS(СВЦЭМ!$D$33:$D$776,СВЦЭМ!$A$33:$A$776,$A20,СВЦЭМ!$B$33:$B$776,W$11)+'СЕТ СН'!$F$14+СВЦЭМ!$D$10+'СЕТ СН'!$F$8*'СЕТ СН'!$F$9-'СЕТ СН'!$F$26</f>
        <v>1064.6982778700001</v>
      </c>
      <c r="X20" s="36">
        <f>SUMIFS(СВЦЭМ!$D$33:$D$776,СВЦЭМ!$A$33:$A$776,$A20,СВЦЭМ!$B$33:$B$776,X$11)+'СЕТ СН'!$F$14+СВЦЭМ!$D$10+'СЕТ СН'!$F$8*'СЕТ СН'!$F$9-'СЕТ СН'!$F$26</f>
        <v>1063.04269791</v>
      </c>
      <c r="Y20" s="36">
        <f>SUMIFS(СВЦЭМ!$D$33:$D$776,СВЦЭМ!$A$33:$A$776,$A20,СВЦЭМ!$B$33:$B$776,Y$11)+'СЕТ СН'!$F$14+СВЦЭМ!$D$10+'СЕТ СН'!$F$8*'СЕТ СН'!$F$9-'СЕТ СН'!$F$26</f>
        <v>1076.7148035800001</v>
      </c>
    </row>
    <row r="21" spans="1:25" ht="15.75" x14ac:dyDescent="0.2">
      <c r="A21" s="35">
        <f t="shared" si="0"/>
        <v>43871</v>
      </c>
      <c r="B21" s="36">
        <f>SUMIFS(СВЦЭМ!$D$33:$D$776,СВЦЭМ!$A$33:$A$776,$A21,СВЦЭМ!$B$33:$B$776,B$11)+'СЕТ СН'!$F$14+СВЦЭМ!$D$10+'СЕТ СН'!$F$8*'СЕТ СН'!$F$9-'СЕТ СН'!$F$26</f>
        <v>1141.6597826300001</v>
      </c>
      <c r="C21" s="36">
        <f>SUMIFS(СВЦЭМ!$D$33:$D$776,СВЦЭМ!$A$33:$A$776,$A21,СВЦЭМ!$B$33:$B$776,C$11)+'СЕТ СН'!$F$14+СВЦЭМ!$D$10+'СЕТ СН'!$F$8*'СЕТ СН'!$F$9-'СЕТ СН'!$F$26</f>
        <v>1166.2952493299999</v>
      </c>
      <c r="D21" s="36">
        <f>SUMIFS(СВЦЭМ!$D$33:$D$776,СВЦЭМ!$A$33:$A$776,$A21,СВЦЭМ!$B$33:$B$776,D$11)+'СЕТ СН'!$F$14+СВЦЭМ!$D$10+'СЕТ СН'!$F$8*'СЕТ СН'!$F$9-'СЕТ СН'!$F$26</f>
        <v>1177.5684420699999</v>
      </c>
      <c r="E21" s="36">
        <f>SUMIFS(СВЦЭМ!$D$33:$D$776,СВЦЭМ!$A$33:$A$776,$A21,СВЦЭМ!$B$33:$B$776,E$11)+'СЕТ СН'!$F$14+СВЦЭМ!$D$10+'СЕТ СН'!$F$8*'СЕТ СН'!$F$9-'СЕТ СН'!$F$26</f>
        <v>1182.3054425099999</v>
      </c>
      <c r="F21" s="36">
        <f>SUMIFS(СВЦЭМ!$D$33:$D$776,СВЦЭМ!$A$33:$A$776,$A21,СВЦЭМ!$B$33:$B$776,F$11)+'СЕТ СН'!$F$14+СВЦЭМ!$D$10+'СЕТ СН'!$F$8*'СЕТ СН'!$F$9-'СЕТ СН'!$F$26</f>
        <v>1174.0822485499998</v>
      </c>
      <c r="G21" s="36">
        <f>SUMIFS(СВЦЭМ!$D$33:$D$776,СВЦЭМ!$A$33:$A$776,$A21,СВЦЭМ!$B$33:$B$776,G$11)+'СЕТ СН'!$F$14+СВЦЭМ!$D$10+'СЕТ СН'!$F$8*'СЕТ СН'!$F$9-'СЕТ СН'!$F$26</f>
        <v>1153.46866243</v>
      </c>
      <c r="H21" s="36">
        <f>SUMIFS(СВЦЭМ!$D$33:$D$776,СВЦЭМ!$A$33:$A$776,$A21,СВЦЭМ!$B$33:$B$776,H$11)+'СЕТ СН'!$F$14+СВЦЭМ!$D$10+'СЕТ СН'!$F$8*'СЕТ СН'!$F$9-'СЕТ СН'!$F$26</f>
        <v>1116.84059314</v>
      </c>
      <c r="I21" s="36">
        <f>SUMIFS(СВЦЭМ!$D$33:$D$776,СВЦЭМ!$A$33:$A$776,$A21,СВЦЭМ!$B$33:$B$776,I$11)+'СЕТ СН'!$F$14+СВЦЭМ!$D$10+'СЕТ СН'!$F$8*'СЕТ СН'!$F$9-'СЕТ СН'!$F$26</f>
        <v>1084.5893118700001</v>
      </c>
      <c r="J21" s="36">
        <f>SUMIFS(СВЦЭМ!$D$33:$D$776,СВЦЭМ!$A$33:$A$776,$A21,СВЦЭМ!$B$33:$B$776,J$11)+'СЕТ СН'!$F$14+СВЦЭМ!$D$10+'СЕТ СН'!$F$8*'СЕТ СН'!$F$9-'СЕТ СН'!$F$26</f>
        <v>1053.73783512</v>
      </c>
      <c r="K21" s="36">
        <f>SUMIFS(СВЦЭМ!$D$33:$D$776,СВЦЭМ!$A$33:$A$776,$A21,СВЦЭМ!$B$33:$B$776,K$11)+'СЕТ СН'!$F$14+СВЦЭМ!$D$10+'СЕТ СН'!$F$8*'СЕТ СН'!$F$9-'СЕТ СН'!$F$26</f>
        <v>1028.7875667400001</v>
      </c>
      <c r="L21" s="36">
        <f>SUMIFS(СВЦЭМ!$D$33:$D$776,СВЦЭМ!$A$33:$A$776,$A21,СВЦЭМ!$B$33:$B$776,L$11)+'СЕТ СН'!$F$14+СВЦЭМ!$D$10+'СЕТ СН'!$F$8*'СЕТ СН'!$F$9-'СЕТ СН'!$F$26</f>
        <v>1039.19067081</v>
      </c>
      <c r="M21" s="36">
        <f>SUMIFS(СВЦЭМ!$D$33:$D$776,СВЦЭМ!$A$33:$A$776,$A21,СВЦЭМ!$B$33:$B$776,M$11)+'СЕТ СН'!$F$14+СВЦЭМ!$D$10+'СЕТ СН'!$F$8*'СЕТ СН'!$F$9-'СЕТ СН'!$F$26</f>
        <v>1050.8096747500001</v>
      </c>
      <c r="N21" s="36">
        <f>SUMIFS(СВЦЭМ!$D$33:$D$776,СВЦЭМ!$A$33:$A$776,$A21,СВЦЭМ!$B$33:$B$776,N$11)+'СЕТ СН'!$F$14+СВЦЭМ!$D$10+'СЕТ СН'!$F$8*'СЕТ СН'!$F$9-'СЕТ СН'!$F$26</f>
        <v>1068.86513188</v>
      </c>
      <c r="O21" s="36">
        <f>SUMIFS(СВЦЭМ!$D$33:$D$776,СВЦЭМ!$A$33:$A$776,$A21,СВЦЭМ!$B$33:$B$776,O$11)+'СЕТ СН'!$F$14+СВЦЭМ!$D$10+'СЕТ СН'!$F$8*'СЕТ СН'!$F$9-'СЕТ СН'!$F$26</f>
        <v>1087.1932985200001</v>
      </c>
      <c r="P21" s="36">
        <f>SUMIFS(СВЦЭМ!$D$33:$D$776,СВЦЭМ!$A$33:$A$776,$A21,СВЦЭМ!$B$33:$B$776,P$11)+'СЕТ СН'!$F$14+СВЦЭМ!$D$10+'СЕТ СН'!$F$8*'СЕТ СН'!$F$9-'СЕТ СН'!$F$26</f>
        <v>1097.0270040800001</v>
      </c>
      <c r="Q21" s="36">
        <f>SUMIFS(СВЦЭМ!$D$33:$D$776,СВЦЭМ!$A$33:$A$776,$A21,СВЦЭМ!$B$33:$B$776,Q$11)+'СЕТ СН'!$F$14+СВЦЭМ!$D$10+'СЕТ СН'!$F$8*'СЕТ СН'!$F$9-'СЕТ СН'!$F$26</f>
        <v>1103.8095951600001</v>
      </c>
      <c r="R21" s="36">
        <f>SUMIFS(СВЦЭМ!$D$33:$D$776,СВЦЭМ!$A$33:$A$776,$A21,СВЦЭМ!$B$33:$B$776,R$11)+'СЕТ СН'!$F$14+СВЦЭМ!$D$10+'СЕТ СН'!$F$8*'СЕТ СН'!$F$9-'СЕТ СН'!$F$26</f>
        <v>1105.8712292800001</v>
      </c>
      <c r="S21" s="36">
        <f>SUMIFS(СВЦЭМ!$D$33:$D$776,СВЦЭМ!$A$33:$A$776,$A21,СВЦЭМ!$B$33:$B$776,S$11)+'СЕТ СН'!$F$14+СВЦЭМ!$D$10+'СЕТ СН'!$F$8*'СЕТ СН'!$F$9-'СЕТ СН'!$F$26</f>
        <v>1093.69922084</v>
      </c>
      <c r="T21" s="36">
        <f>SUMIFS(СВЦЭМ!$D$33:$D$776,СВЦЭМ!$A$33:$A$776,$A21,СВЦЭМ!$B$33:$B$776,T$11)+'СЕТ СН'!$F$14+СВЦЭМ!$D$10+'СЕТ СН'!$F$8*'СЕТ СН'!$F$9-'СЕТ СН'!$F$26</f>
        <v>1062.55649849</v>
      </c>
      <c r="U21" s="36">
        <f>SUMIFS(СВЦЭМ!$D$33:$D$776,СВЦЭМ!$A$33:$A$776,$A21,СВЦЭМ!$B$33:$B$776,U$11)+'СЕТ СН'!$F$14+СВЦЭМ!$D$10+'СЕТ СН'!$F$8*'СЕТ СН'!$F$9-'СЕТ СН'!$F$26</f>
        <v>1060.18945629</v>
      </c>
      <c r="V21" s="36">
        <f>SUMIFS(СВЦЭМ!$D$33:$D$776,СВЦЭМ!$A$33:$A$776,$A21,СВЦЭМ!$B$33:$B$776,V$11)+'СЕТ СН'!$F$14+СВЦЭМ!$D$10+'СЕТ СН'!$F$8*'СЕТ СН'!$F$9-'СЕТ СН'!$F$26</f>
        <v>1068.2983142099999</v>
      </c>
      <c r="W21" s="36">
        <f>SUMIFS(СВЦЭМ!$D$33:$D$776,СВЦЭМ!$A$33:$A$776,$A21,СВЦЭМ!$B$33:$B$776,W$11)+'СЕТ СН'!$F$14+СВЦЭМ!$D$10+'СЕТ СН'!$F$8*'СЕТ СН'!$F$9-'СЕТ СН'!$F$26</f>
        <v>1081.14645754</v>
      </c>
      <c r="X21" s="36">
        <f>SUMIFS(СВЦЭМ!$D$33:$D$776,СВЦЭМ!$A$33:$A$776,$A21,СВЦЭМ!$B$33:$B$776,X$11)+'СЕТ СН'!$F$14+СВЦЭМ!$D$10+'СЕТ СН'!$F$8*'СЕТ СН'!$F$9-'СЕТ СН'!$F$26</f>
        <v>1098.5562787599999</v>
      </c>
      <c r="Y21" s="36">
        <f>SUMIFS(СВЦЭМ!$D$33:$D$776,СВЦЭМ!$A$33:$A$776,$A21,СВЦЭМ!$B$33:$B$776,Y$11)+'СЕТ СН'!$F$14+СВЦЭМ!$D$10+'СЕТ СН'!$F$8*'СЕТ СН'!$F$9-'СЕТ СН'!$F$26</f>
        <v>1110.94782478</v>
      </c>
    </row>
    <row r="22" spans="1:25" ht="15.75" x14ac:dyDescent="0.2">
      <c r="A22" s="35">
        <f t="shared" si="0"/>
        <v>43872</v>
      </c>
      <c r="B22" s="36">
        <f>SUMIFS(СВЦЭМ!$D$33:$D$776,СВЦЭМ!$A$33:$A$776,$A22,СВЦЭМ!$B$33:$B$776,B$11)+'СЕТ СН'!$F$14+СВЦЭМ!$D$10+'СЕТ СН'!$F$8*'СЕТ СН'!$F$9-'СЕТ СН'!$F$26</f>
        <v>1103.5076926199999</v>
      </c>
      <c r="C22" s="36">
        <f>SUMIFS(СВЦЭМ!$D$33:$D$776,СВЦЭМ!$A$33:$A$776,$A22,СВЦЭМ!$B$33:$B$776,C$11)+'СЕТ СН'!$F$14+СВЦЭМ!$D$10+'СЕТ СН'!$F$8*'СЕТ СН'!$F$9-'СЕТ СН'!$F$26</f>
        <v>1125.75949848</v>
      </c>
      <c r="D22" s="36">
        <f>SUMIFS(СВЦЭМ!$D$33:$D$776,СВЦЭМ!$A$33:$A$776,$A22,СВЦЭМ!$B$33:$B$776,D$11)+'СЕТ СН'!$F$14+СВЦЭМ!$D$10+'СЕТ СН'!$F$8*'СЕТ СН'!$F$9-'СЕТ СН'!$F$26</f>
        <v>1135.8252686200001</v>
      </c>
      <c r="E22" s="36">
        <f>SUMIFS(СВЦЭМ!$D$33:$D$776,СВЦЭМ!$A$33:$A$776,$A22,СВЦЭМ!$B$33:$B$776,E$11)+'СЕТ СН'!$F$14+СВЦЭМ!$D$10+'СЕТ СН'!$F$8*'СЕТ СН'!$F$9-'СЕТ СН'!$F$26</f>
        <v>1138.31613737</v>
      </c>
      <c r="F22" s="36">
        <f>SUMIFS(СВЦЭМ!$D$33:$D$776,СВЦЭМ!$A$33:$A$776,$A22,СВЦЭМ!$B$33:$B$776,F$11)+'СЕТ СН'!$F$14+СВЦЭМ!$D$10+'СЕТ СН'!$F$8*'СЕТ СН'!$F$9-'СЕТ СН'!$F$26</f>
        <v>1129.6178144</v>
      </c>
      <c r="G22" s="36">
        <f>SUMIFS(СВЦЭМ!$D$33:$D$776,СВЦЭМ!$A$33:$A$776,$A22,СВЦЭМ!$B$33:$B$776,G$11)+'СЕТ СН'!$F$14+СВЦЭМ!$D$10+'СЕТ СН'!$F$8*'СЕТ СН'!$F$9-'СЕТ СН'!$F$26</f>
        <v>1112.1420124000001</v>
      </c>
      <c r="H22" s="36">
        <f>SUMIFS(СВЦЭМ!$D$33:$D$776,СВЦЭМ!$A$33:$A$776,$A22,СВЦЭМ!$B$33:$B$776,H$11)+'СЕТ СН'!$F$14+СВЦЭМ!$D$10+'СЕТ СН'!$F$8*'СЕТ СН'!$F$9-'СЕТ СН'!$F$26</f>
        <v>1083.8040567800001</v>
      </c>
      <c r="I22" s="36">
        <f>SUMIFS(СВЦЭМ!$D$33:$D$776,СВЦЭМ!$A$33:$A$776,$A22,СВЦЭМ!$B$33:$B$776,I$11)+'СЕТ СН'!$F$14+СВЦЭМ!$D$10+'СЕТ СН'!$F$8*'СЕТ СН'!$F$9-'СЕТ СН'!$F$26</f>
        <v>1052.9916707699999</v>
      </c>
      <c r="J22" s="36">
        <f>SUMIFS(СВЦЭМ!$D$33:$D$776,СВЦЭМ!$A$33:$A$776,$A22,СВЦЭМ!$B$33:$B$776,J$11)+'СЕТ СН'!$F$14+СВЦЭМ!$D$10+'СЕТ СН'!$F$8*'СЕТ СН'!$F$9-'СЕТ СН'!$F$26</f>
        <v>1033.4345426100001</v>
      </c>
      <c r="K22" s="36">
        <f>SUMIFS(СВЦЭМ!$D$33:$D$776,СВЦЭМ!$A$33:$A$776,$A22,СВЦЭМ!$B$33:$B$776,K$11)+'СЕТ СН'!$F$14+СВЦЭМ!$D$10+'СЕТ СН'!$F$8*'СЕТ СН'!$F$9-'СЕТ СН'!$F$26</f>
        <v>1015.8000811200001</v>
      </c>
      <c r="L22" s="36">
        <f>SUMIFS(СВЦЭМ!$D$33:$D$776,СВЦЭМ!$A$33:$A$776,$A22,СВЦЭМ!$B$33:$B$776,L$11)+'СЕТ СН'!$F$14+СВЦЭМ!$D$10+'СЕТ СН'!$F$8*'СЕТ СН'!$F$9-'СЕТ СН'!$F$26</f>
        <v>1026.2090811400001</v>
      </c>
      <c r="M22" s="36">
        <f>SUMIFS(СВЦЭМ!$D$33:$D$776,СВЦЭМ!$A$33:$A$776,$A22,СВЦЭМ!$B$33:$B$776,M$11)+'СЕТ СН'!$F$14+СВЦЭМ!$D$10+'СЕТ СН'!$F$8*'СЕТ СН'!$F$9-'СЕТ СН'!$F$26</f>
        <v>1044.39073364</v>
      </c>
      <c r="N22" s="36">
        <f>SUMIFS(СВЦЭМ!$D$33:$D$776,СВЦЭМ!$A$33:$A$776,$A22,СВЦЭМ!$B$33:$B$776,N$11)+'СЕТ СН'!$F$14+СВЦЭМ!$D$10+'СЕТ СН'!$F$8*'СЕТ СН'!$F$9-'СЕТ СН'!$F$26</f>
        <v>1065.4230047600001</v>
      </c>
      <c r="O22" s="36">
        <f>SUMIFS(СВЦЭМ!$D$33:$D$776,СВЦЭМ!$A$33:$A$776,$A22,СВЦЭМ!$B$33:$B$776,O$11)+'СЕТ СН'!$F$14+СВЦЭМ!$D$10+'СЕТ СН'!$F$8*'СЕТ СН'!$F$9-'СЕТ СН'!$F$26</f>
        <v>1096.82664346</v>
      </c>
      <c r="P22" s="36">
        <f>SUMIFS(СВЦЭМ!$D$33:$D$776,СВЦЭМ!$A$33:$A$776,$A22,СВЦЭМ!$B$33:$B$776,P$11)+'СЕТ СН'!$F$14+СВЦЭМ!$D$10+'СЕТ СН'!$F$8*'СЕТ СН'!$F$9-'СЕТ СН'!$F$26</f>
        <v>1118.3249893700001</v>
      </c>
      <c r="Q22" s="36">
        <f>SUMIFS(СВЦЭМ!$D$33:$D$776,СВЦЭМ!$A$33:$A$776,$A22,СВЦЭМ!$B$33:$B$776,Q$11)+'СЕТ СН'!$F$14+СВЦЭМ!$D$10+'СЕТ СН'!$F$8*'СЕТ СН'!$F$9-'СЕТ СН'!$F$26</f>
        <v>1128.1593158400001</v>
      </c>
      <c r="R22" s="36">
        <f>SUMIFS(СВЦЭМ!$D$33:$D$776,СВЦЭМ!$A$33:$A$776,$A22,СВЦЭМ!$B$33:$B$776,R$11)+'СЕТ СН'!$F$14+СВЦЭМ!$D$10+'СЕТ СН'!$F$8*'СЕТ СН'!$F$9-'СЕТ СН'!$F$26</f>
        <v>1106.63224369</v>
      </c>
      <c r="S22" s="36">
        <f>SUMIFS(СВЦЭМ!$D$33:$D$776,СВЦЭМ!$A$33:$A$776,$A22,СВЦЭМ!$B$33:$B$776,S$11)+'СЕТ СН'!$F$14+СВЦЭМ!$D$10+'СЕТ СН'!$F$8*'СЕТ СН'!$F$9-'СЕТ СН'!$F$26</f>
        <v>1079.11738367</v>
      </c>
      <c r="T22" s="36">
        <f>SUMIFS(СВЦЭМ!$D$33:$D$776,СВЦЭМ!$A$33:$A$776,$A22,СВЦЭМ!$B$33:$B$776,T$11)+'СЕТ СН'!$F$14+СВЦЭМ!$D$10+'СЕТ СН'!$F$8*'СЕТ СН'!$F$9-'СЕТ СН'!$F$26</f>
        <v>1053.32316971</v>
      </c>
      <c r="U22" s="36">
        <f>SUMIFS(СВЦЭМ!$D$33:$D$776,СВЦЭМ!$A$33:$A$776,$A22,СВЦЭМ!$B$33:$B$776,U$11)+'СЕТ СН'!$F$14+СВЦЭМ!$D$10+'СЕТ СН'!$F$8*'СЕТ СН'!$F$9-'СЕТ СН'!$F$26</f>
        <v>1048.9925404099999</v>
      </c>
      <c r="V22" s="36">
        <f>SUMIFS(СВЦЭМ!$D$33:$D$776,СВЦЭМ!$A$33:$A$776,$A22,СВЦЭМ!$B$33:$B$776,V$11)+'СЕТ СН'!$F$14+СВЦЭМ!$D$10+'СЕТ СН'!$F$8*'СЕТ СН'!$F$9-'СЕТ СН'!$F$26</f>
        <v>1052.6407378399999</v>
      </c>
      <c r="W22" s="36">
        <f>SUMIFS(СВЦЭМ!$D$33:$D$776,СВЦЭМ!$A$33:$A$776,$A22,СВЦЭМ!$B$33:$B$776,W$11)+'СЕТ СН'!$F$14+СВЦЭМ!$D$10+'СЕТ СН'!$F$8*'СЕТ СН'!$F$9-'СЕТ СН'!$F$26</f>
        <v>1069.01265601</v>
      </c>
      <c r="X22" s="36">
        <f>SUMIFS(СВЦЭМ!$D$33:$D$776,СВЦЭМ!$A$33:$A$776,$A22,СВЦЭМ!$B$33:$B$776,X$11)+'СЕТ СН'!$F$14+СВЦЭМ!$D$10+'СЕТ СН'!$F$8*'СЕТ СН'!$F$9-'СЕТ СН'!$F$26</f>
        <v>1081.8178533299999</v>
      </c>
      <c r="Y22" s="36">
        <f>SUMIFS(СВЦЭМ!$D$33:$D$776,СВЦЭМ!$A$33:$A$776,$A22,СВЦЭМ!$B$33:$B$776,Y$11)+'СЕТ СН'!$F$14+СВЦЭМ!$D$10+'СЕТ СН'!$F$8*'СЕТ СН'!$F$9-'СЕТ СН'!$F$26</f>
        <v>1083.4878539200001</v>
      </c>
    </row>
    <row r="23" spans="1:25" ht="15.75" x14ac:dyDescent="0.2">
      <c r="A23" s="35">
        <f t="shared" si="0"/>
        <v>43873</v>
      </c>
      <c r="B23" s="36">
        <f>SUMIFS(СВЦЭМ!$D$33:$D$776,СВЦЭМ!$A$33:$A$776,$A23,СВЦЭМ!$B$33:$B$776,B$11)+'СЕТ СН'!$F$14+СВЦЭМ!$D$10+'СЕТ СН'!$F$8*'СЕТ СН'!$F$9-'СЕТ СН'!$F$26</f>
        <v>1090.25561963</v>
      </c>
      <c r="C23" s="36">
        <f>SUMIFS(СВЦЭМ!$D$33:$D$776,СВЦЭМ!$A$33:$A$776,$A23,СВЦЭМ!$B$33:$B$776,C$11)+'СЕТ СН'!$F$14+СВЦЭМ!$D$10+'СЕТ СН'!$F$8*'СЕТ СН'!$F$9-'СЕТ СН'!$F$26</f>
        <v>1079.9021723400001</v>
      </c>
      <c r="D23" s="36">
        <f>SUMIFS(СВЦЭМ!$D$33:$D$776,СВЦЭМ!$A$33:$A$776,$A23,СВЦЭМ!$B$33:$B$776,D$11)+'СЕТ СН'!$F$14+СВЦЭМ!$D$10+'СЕТ СН'!$F$8*'СЕТ СН'!$F$9-'СЕТ СН'!$F$26</f>
        <v>1099.89069971</v>
      </c>
      <c r="E23" s="36">
        <f>SUMIFS(СВЦЭМ!$D$33:$D$776,СВЦЭМ!$A$33:$A$776,$A23,СВЦЭМ!$B$33:$B$776,E$11)+'СЕТ СН'!$F$14+СВЦЭМ!$D$10+'СЕТ СН'!$F$8*'СЕТ СН'!$F$9-'СЕТ СН'!$F$26</f>
        <v>1100.0597805300001</v>
      </c>
      <c r="F23" s="36">
        <f>SUMIFS(СВЦЭМ!$D$33:$D$776,СВЦЭМ!$A$33:$A$776,$A23,СВЦЭМ!$B$33:$B$776,F$11)+'СЕТ СН'!$F$14+СВЦЭМ!$D$10+'СЕТ СН'!$F$8*'СЕТ СН'!$F$9-'СЕТ СН'!$F$26</f>
        <v>1095.4178396100001</v>
      </c>
      <c r="G23" s="36">
        <f>SUMIFS(СВЦЭМ!$D$33:$D$776,СВЦЭМ!$A$33:$A$776,$A23,СВЦЭМ!$B$33:$B$776,G$11)+'СЕТ СН'!$F$14+СВЦЭМ!$D$10+'СЕТ СН'!$F$8*'СЕТ СН'!$F$9-'СЕТ СН'!$F$26</f>
        <v>1083.2218647500001</v>
      </c>
      <c r="H23" s="36">
        <f>SUMIFS(СВЦЭМ!$D$33:$D$776,СВЦЭМ!$A$33:$A$776,$A23,СВЦЭМ!$B$33:$B$776,H$11)+'СЕТ СН'!$F$14+СВЦЭМ!$D$10+'СЕТ СН'!$F$8*'СЕТ СН'!$F$9-'СЕТ СН'!$F$26</f>
        <v>1055.2462149099999</v>
      </c>
      <c r="I23" s="36">
        <f>SUMIFS(СВЦЭМ!$D$33:$D$776,СВЦЭМ!$A$33:$A$776,$A23,СВЦЭМ!$B$33:$B$776,I$11)+'СЕТ СН'!$F$14+СВЦЭМ!$D$10+'СЕТ СН'!$F$8*'СЕТ СН'!$F$9-'СЕТ СН'!$F$26</f>
        <v>1043.37736694</v>
      </c>
      <c r="J23" s="36">
        <f>SUMIFS(СВЦЭМ!$D$33:$D$776,СВЦЭМ!$A$33:$A$776,$A23,СВЦЭМ!$B$33:$B$776,J$11)+'СЕТ СН'!$F$14+СВЦЭМ!$D$10+'СЕТ СН'!$F$8*'СЕТ СН'!$F$9-'СЕТ СН'!$F$26</f>
        <v>1057.32694653</v>
      </c>
      <c r="K23" s="36">
        <f>SUMIFS(СВЦЭМ!$D$33:$D$776,СВЦЭМ!$A$33:$A$776,$A23,СВЦЭМ!$B$33:$B$776,K$11)+'СЕТ СН'!$F$14+СВЦЭМ!$D$10+'СЕТ СН'!$F$8*'СЕТ СН'!$F$9-'СЕТ СН'!$F$26</f>
        <v>1064.75585746</v>
      </c>
      <c r="L23" s="36">
        <f>SUMIFS(СВЦЭМ!$D$33:$D$776,СВЦЭМ!$A$33:$A$776,$A23,СВЦЭМ!$B$33:$B$776,L$11)+'СЕТ СН'!$F$14+СВЦЭМ!$D$10+'СЕТ СН'!$F$8*'СЕТ СН'!$F$9-'СЕТ СН'!$F$26</f>
        <v>1060.85602922</v>
      </c>
      <c r="M23" s="36">
        <f>SUMIFS(СВЦЭМ!$D$33:$D$776,СВЦЭМ!$A$33:$A$776,$A23,СВЦЭМ!$B$33:$B$776,M$11)+'СЕТ СН'!$F$14+СВЦЭМ!$D$10+'СЕТ СН'!$F$8*'СЕТ СН'!$F$9-'СЕТ СН'!$F$26</f>
        <v>1044.3269475300001</v>
      </c>
      <c r="N23" s="36">
        <f>SUMIFS(СВЦЭМ!$D$33:$D$776,СВЦЭМ!$A$33:$A$776,$A23,СВЦЭМ!$B$33:$B$776,N$11)+'СЕТ СН'!$F$14+СВЦЭМ!$D$10+'СЕТ СН'!$F$8*'СЕТ СН'!$F$9-'СЕТ СН'!$F$26</f>
        <v>1041.18731944</v>
      </c>
      <c r="O23" s="36">
        <f>SUMIFS(СВЦЭМ!$D$33:$D$776,СВЦЭМ!$A$33:$A$776,$A23,СВЦЭМ!$B$33:$B$776,O$11)+'СЕТ СН'!$F$14+СВЦЭМ!$D$10+'СЕТ СН'!$F$8*'СЕТ СН'!$F$9-'СЕТ СН'!$F$26</f>
        <v>1041.7685415999999</v>
      </c>
      <c r="P23" s="36">
        <f>SUMIFS(СВЦЭМ!$D$33:$D$776,СВЦЭМ!$A$33:$A$776,$A23,СВЦЭМ!$B$33:$B$776,P$11)+'СЕТ СН'!$F$14+СВЦЭМ!$D$10+'СЕТ СН'!$F$8*'СЕТ СН'!$F$9-'СЕТ СН'!$F$26</f>
        <v>1040.1955543700001</v>
      </c>
      <c r="Q23" s="36">
        <f>SUMIFS(СВЦЭМ!$D$33:$D$776,СВЦЭМ!$A$33:$A$776,$A23,СВЦЭМ!$B$33:$B$776,Q$11)+'СЕТ СН'!$F$14+СВЦЭМ!$D$10+'СЕТ СН'!$F$8*'СЕТ СН'!$F$9-'СЕТ СН'!$F$26</f>
        <v>1037.72769518</v>
      </c>
      <c r="R23" s="36">
        <f>SUMIFS(СВЦЭМ!$D$33:$D$776,СВЦЭМ!$A$33:$A$776,$A23,СВЦЭМ!$B$33:$B$776,R$11)+'СЕТ СН'!$F$14+СВЦЭМ!$D$10+'СЕТ СН'!$F$8*'СЕТ СН'!$F$9-'СЕТ СН'!$F$26</f>
        <v>1035.85795422</v>
      </c>
      <c r="S23" s="36">
        <f>SUMIFS(СВЦЭМ!$D$33:$D$776,СВЦЭМ!$A$33:$A$776,$A23,СВЦЭМ!$B$33:$B$776,S$11)+'СЕТ СН'!$F$14+СВЦЭМ!$D$10+'СЕТ СН'!$F$8*'СЕТ СН'!$F$9-'СЕТ СН'!$F$26</f>
        <v>1039.2078517499999</v>
      </c>
      <c r="T23" s="36">
        <f>SUMIFS(СВЦЭМ!$D$33:$D$776,СВЦЭМ!$A$33:$A$776,$A23,СВЦЭМ!$B$33:$B$776,T$11)+'СЕТ СН'!$F$14+СВЦЭМ!$D$10+'СЕТ СН'!$F$8*'СЕТ СН'!$F$9-'СЕТ СН'!$F$26</f>
        <v>1043.4926537700001</v>
      </c>
      <c r="U23" s="36">
        <f>SUMIFS(СВЦЭМ!$D$33:$D$776,СВЦЭМ!$A$33:$A$776,$A23,СВЦЭМ!$B$33:$B$776,U$11)+'СЕТ СН'!$F$14+СВЦЭМ!$D$10+'СЕТ СН'!$F$8*'СЕТ СН'!$F$9-'СЕТ СН'!$F$26</f>
        <v>1051.0107539099999</v>
      </c>
      <c r="V23" s="36">
        <f>SUMIFS(СВЦЭМ!$D$33:$D$776,СВЦЭМ!$A$33:$A$776,$A23,СВЦЭМ!$B$33:$B$776,V$11)+'СЕТ СН'!$F$14+СВЦЭМ!$D$10+'СЕТ СН'!$F$8*'СЕТ СН'!$F$9-'СЕТ СН'!$F$26</f>
        <v>1033.25369323</v>
      </c>
      <c r="W23" s="36">
        <f>SUMIFS(СВЦЭМ!$D$33:$D$776,СВЦЭМ!$A$33:$A$776,$A23,СВЦЭМ!$B$33:$B$776,W$11)+'СЕТ СН'!$F$14+СВЦЭМ!$D$10+'СЕТ СН'!$F$8*'СЕТ СН'!$F$9-'СЕТ СН'!$F$26</f>
        <v>1035.924377</v>
      </c>
      <c r="X23" s="36">
        <f>SUMIFS(СВЦЭМ!$D$33:$D$776,СВЦЭМ!$A$33:$A$776,$A23,СВЦЭМ!$B$33:$B$776,X$11)+'СЕТ СН'!$F$14+СВЦЭМ!$D$10+'СЕТ СН'!$F$8*'СЕТ СН'!$F$9-'СЕТ СН'!$F$26</f>
        <v>1024.7092366100001</v>
      </c>
      <c r="Y23" s="36">
        <f>SUMIFS(СВЦЭМ!$D$33:$D$776,СВЦЭМ!$A$33:$A$776,$A23,СВЦЭМ!$B$33:$B$776,Y$11)+'СЕТ СН'!$F$14+СВЦЭМ!$D$10+'СЕТ СН'!$F$8*'СЕТ СН'!$F$9-'СЕТ СН'!$F$26</f>
        <v>1019.5323609100001</v>
      </c>
    </row>
    <row r="24" spans="1:25" ht="15.75" x14ac:dyDescent="0.2">
      <c r="A24" s="35">
        <f t="shared" si="0"/>
        <v>43874</v>
      </c>
      <c r="B24" s="36">
        <f>SUMIFS(СВЦЭМ!$D$33:$D$776,СВЦЭМ!$A$33:$A$776,$A24,СВЦЭМ!$B$33:$B$776,B$11)+'СЕТ СН'!$F$14+СВЦЭМ!$D$10+'СЕТ СН'!$F$8*'СЕТ СН'!$F$9-'СЕТ СН'!$F$26</f>
        <v>1063.3971795499999</v>
      </c>
      <c r="C24" s="36">
        <f>SUMIFS(СВЦЭМ!$D$33:$D$776,СВЦЭМ!$A$33:$A$776,$A24,СВЦЭМ!$B$33:$B$776,C$11)+'СЕТ СН'!$F$14+СВЦЭМ!$D$10+'СЕТ СН'!$F$8*'СЕТ СН'!$F$9-'СЕТ СН'!$F$26</f>
        <v>1081.50537229</v>
      </c>
      <c r="D24" s="36">
        <f>SUMIFS(СВЦЭМ!$D$33:$D$776,СВЦЭМ!$A$33:$A$776,$A24,СВЦЭМ!$B$33:$B$776,D$11)+'СЕТ СН'!$F$14+СВЦЭМ!$D$10+'СЕТ СН'!$F$8*'СЕТ СН'!$F$9-'СЕТ СН'!$F$26</f>
        <v>1094.6947528200001</v>
      </c>
      <c r="E24" s="36">
        <f>SUMIFS(СВЦЭМ!$D$33:$D$776,СВЦЭМ!$A$33:$A$776,$A24,СВЦЭМ!$B$33:$B$776,E$11)+'СЕТ СН'!$F$14+СВЦЭМ!$D$10+'СЕТ СН'!$F$8*'СЕТ СН'!$F$9-'СЕТ СН'!$F$26</f>
        <v>1105.7936655000001</v>
      </c>
      <c r="F24" s="36">
        <f>SUMIFS(СВЦЭМ!$D$33:$D$776,СВЦЭМ!$A$33:$A$776,$A24,СВЦЭМ!$B$33:$B$776,F$11)+'СЕТ СН'!$F$14+СВЦЭМ!$D$10+'СЕТ СН'!$F$8*'СЕТ СН'!$F$9-'СЕТ СН'!$F$26</f>
        <v>1100.66454208</v>
      </c>
      <c r="G24" s="36">
        <f>SUMIFS(СВЦЭМ!$D$33:$D$776,СВЦЭМ!$A$33:$A$776,$A24,СВЦЭМ!$B$33:$B$776,G$11)+'СЕТ СН'!$F$14+СВЦЭМ!$D$10+'СЕТ СН'!$F$8*'СЕТ СН'!$F$9-'СЕТ СН'!$F$26</f>
        <v>1088.85578463</v>
      </c>
      <c r="H24" s="36">
        <f>SUMIFS(СВЦЭМ!$D$33:$D$776,СВЦЭМ!$A$33:$A$776,$A24,СВЦЭМ!$B$33:$B$776,H$11)+'СЕТ СН'!$F$14+СВЦЭМ!$D$10+'СЕТ СН'!$F$8*'СЕТ СН'!$F$9-'СЕТ СН'!$F$26</f>
        <v>1064.12777701</v>
      </c>
      <c r="I24" s="36">
        <f>SUMIFS(СВЦЭМ!$D$33:$D$776,СВЦЭМ!$A$33:$A$776,$A24,СВЦЭМ!$B$33:$B$776,I$11)+'СЕТ СН'!$F$14+СВЦЭМ!$D$10+'СЕТ СН'!$F$8*'СЕТ СН'!$F$9-'СЕТ СН'!$F$26</f>
        <v>1040.42884774</v>
      </c>
      <c r="J24" s="36">
        <f>SUMIFS(СВЦЭМ!$D$33:$D$776,СВЦЭМ!$A$33:$A$776,$A24,СВЦЭМ!$B$33:$B$776,J$11)+'СЕТ СН'!$F$14+СВЦЭМ!$D$10+'СЕТ СН'!$F$8*'СЕТ СН'!$F$9-'СЕТ СН'!$F$26</f>
        <v>1036.1698847800001</v>
      </c>
      <c r="K24" s="36">
        <f>SUMIFS(СВЦЭМ!$D$33:$D$776,СВЦЭМ!$A$33:$A$776,$A24,СВЦЭМ!$B$33:$B$776,K$11)+'СЕТ СН'!$F$14+СВЦЭМ!$D$10+'СЕТ СН'!$F$8*'СЕТ СН'!$F$9-'СЕТ СН'!$F$26</f>
        <v>1019.8077915700001</v>
      </c>
      <c r="L24" s="36">
        <f>SUMIFS(СВЦЭМ!$D$33:$D$776,СВЦЭМ!$A$33:$A$776,$A24,СВЦЭМ!$B$33:$B$776,L$11)+'СЕТ СН'!$F$14+СВЦЭМ!$D$10+'СЕТ СН'!$F$8*'СЕТ СН'!$F$9-'СЕТ СН'!$F$26</f>
        <v>1016.4846079000001</v>
      </c>
      <c r="M24" s="36">
        <f>SUMIFS(СВЦЭМ!$D$33:$D$776,СВЦЭМ!$A$33:$A$776,$A24,СВЦЭМ!$B$33:$B$776,M$11)+'СЕТ СН'!$F$14+СВЦЭМ!$D$10+'СЕТ СН'!$F$8*'СЕТ СН'!$F$9-'СЕТ СН'!$F$26</f>
        <v>1027.40802856</v>
      </c>
      <c r="N24" s="36">
        <f>SUMIFS(СВЦЭМ!$D$33:$D$776,СВЦЭМ!$A$33:$A$776,$A24,СВЦЭМ!$B$33:$B$776,N$11)+'СЕТ СН'!$F$14+СВЦЭМ!$D$10+'СЕТ СН'!$F$8*'СЕТ СН'!$F$9-'СЕТ СН'!$F$26</f>
        <v>1048.8077488399999</v>
      </c>
      <c r="O24" s="36">
        <f>SUMIFS(СВЦЭМ!$D$33:$D$776,СВЦЭМ!$A$33:$A$776,$A24,СВЦЭМ!$B$33:$B$776,O$11)+'СЕТ СН'!$F$14+СВЦЭМ!$D$10+'СЕТ СН'!$F$8*'СЕТ СН'!$F$9-'СЕТ СН'!$F$26</f>
        <v>1056.24555695</v>
      </c>
      <c r="P24" s="36">
        <f>SUMIFS(СВЦЭМ!$D$33:$D$776,СВЦЭМ!$A$33:$A$776,$A24,СВЦЭМ!$B$33:$B$776,P$11)+'СЕТ СН'!$F$14+СВЦЭМ!$D$10+'СЕТ СН'!$F$8*'СЕТ СН'!$F$9-'СЕТ СН'!$F$26</f>
        <v>1061.8804322999999</v>
      </c>
      <c r="Q24" s="36">
        <f>SUMIFS(СВЦЭМ!$D$33:$D$776,СВЦЭМ!$A$33:$A$776,$A24,СВЦЭМ!$B$33:$B$776,Q$11)+'СЕТ СН'!$F$14+СВЦЭМ!$D$10+'СЕТ СН'!$F$8*'СЕТ СН'!$F$9-'СЕТ СН'!$F$26</f>
        <v>1064.3906923700001</v>
      </c>
      <c r="R24" s="36">
        <f>SUMIFS(СВЦЭМ!$D$33:$D$776,СВЦЭМ!$A$33:$A$776,$A24,СВЦЭМ!$B$33:$B$776,R$11)+'СЕТ СН'!$F$14+СВЦЭМ!$D$10+'СЕТ СН'!$F$8*'СЕТ СН'!$F$9-'СЕТ СН'!$F$26</f>
        <v>1064.32960916</v>
      </c>
      <c r="S24" s="36">
        <f>SUMIFS(СВЦЭМ!$D$33:$D$776,СВЦЭМ!$A$33:$A$776,$A24,СВЦЭМ!$B$33:$B$776,S$11)+'СЕТ СН'!$F$14+СВЦЭМ!$D$10+'СЕТ СН'!$F$8*'СЕТ СН'!$F$9-'СЕТ СН'!$F$26</f>
        <v>1048.713661</v>
      </c>
      <c r="T24" s="36">
        <f>SUMIFS(СВЦЭМ!$D$33:$D$776,СВЦЭМ!$A$33:$A$776,$A24,СВЦЭМ!$B$33:$B$776,T$11)+'СЕТ СН'!$F$14+СВЦЭМ!$D$10+'СЕТ СН'!$F$8*'СЕТ СН'!$F$9-'СЕТ СН'!$F$26</f>
        <v>1011.3214942500001</v>
      </c>
      <c r="U24" s="36">
        <f>SUMIFS(СВЦЭМ!$D$33:$D$776,СВЦЭМ!$A$33:$A$776,$A24,СВЦЭМ!$B$33:$B$776,U$11)+'СЕТ СН'!$F$14+СВЦЭМ!$D$10+'СЕТ СН'!$F$8*'СЕТ СН'!$F$9-'СЕТ СН'!$F$26</f>
        <v>1001.7634440900001</v>
      </c>
      <c r="V24" s="36">
        <f>SUMIFS(СВЦЭМ!$D$33:$D$776,СВЦЭМ!$A$33:$A$776,$A24,СВЦЭМ!$B$33:$B$776,V$11)+'СЕТ СН'!$F$14+СВЦЭМ!$D$10+'СЕТ СН'!$F$8*'СЕТ СН'!$F$9-'СЕТ СН'!$F$26</f>
        <v>996.28981144000011</v>
      </c>
      <c r="W24" s="36">
        <f>SUMIFS(СВЦЭМ!$D$33:$D$776,СВЦЭМ!$A$33:$A$776,$A24,СВЦЭМ!$B$33:$B$776,W$11)+'СЕТ СН'!$F$14+СВЦЭМ!$D$10+'СЕТ СН'!$F$8*'СЕТ СН'!$F$9-'СЕТ СН'!$F$26</f>
        <v>1014.8291840800001</v>
      </c>
      <c r="X24" s="36">
        <f>SUMIFS(СВЦЭМ!$D$33:$D$776,СВЦЭМ!$A$33:$A$776,$A24,СВЦЭМ!$B$33:$B$776,X$11)+'СЕТ СН'!$F$14+СВЦЭМ!$D$10+'СЕТ СН'!$F$8*'СЕТ СН'!$F$9-'СЕТ СН'!$F$26</f>
        <v>1027.9957446600001</v>
      </c>
      <c r="Y24" s="36">
        <f>SUMIFS(СВЦЭМ!$D$33:$D$776,СВЦЭМ!$A$33:$A$776,$A24,СВЦЭМ!$B$33:$B$776,Y$11)+'СЕТ СН'!$F$14+СВЦЭМ!$D$10+'СЕТ СН'!$F$8*'СЕТ СН'!$F$9-'СЕТ СН'!$F$26</f>
        <v>1050.6016036999999</v>
      </c>
    </row>
    <row r="25" spans="1:25" ht="15.75" x14ac:dyDescent="0.2">
      <c r="A25" s="35">
        <f t="shared" si="0"/>
        <v>43875</v>
      </c>
      <c r="B25" s="36">
        <f>SUMIFS(СВЦЭМ!$D$33:$D$776,СВЦЭМ!$A$33:$A$776,$A25,СВЦЭМ!$B$33:$B$776,B$11)+'СЕТ СН'!$F$14+СВЦЭМ!$D$10+'СЕТ СН'!$F$8*'СЕТ СН'!$F$9-'СЕТ СН'!$F$26</f>
        <v>1077.7694127</v>
      </c>
      <c r="C25" s="36">
        <f>SUMIFS(СВЦЭМ!$D$33:$D$776,СВЦЭМ!$A$33:$A$776,$A25,СВЦЭМ!$B$33:$B$776,C$11)+'СЕТ СН'!$F$14+СВЦЭМ!$D$10+'СЕТ СН'!$F$8*'СЕТ СН'!$F$9-'СЕТ СН'!$F$26</f>
        <v>1096.68791336</v>
      </c>
      <c r="D25" s="36">
        <f>SUMIFS(СВЦЭМ!$D$33:$D$776,СВЦЭМ!$A$33:$A$776,$A25,СВЦЭМ!$B$33:$B$776,D$11)+'СЕТ СН'!$F$14+СВЦЭМ!$D$10+'СЕТ СН'!$F$8*'СЕТ СН'!$F$9-'СЕТ СН'!$F$26</f>
        <v>1114.01148053</v>
      </c>
      <c r="E25" s="36">
        <f>SUMIFS(СВЦЭМ!$D$33:$D$776,СВЦЭМ!$A$33:$A$776,$A25,СВЦЭМ!$B$33:$B$776,E$11)+'СЕТ СН'!$F$14+СВЦЭМ!$D$10+'СЕТ СН'!$F$8*'СЕТ СН'!$F$9-'СЕТ СН'!$F$26</f>
        <v>1112.24266347</v>
      </c>
      <c r="F25" s="36">
        <f>SUMIFS(СВЦЭМ!$D$33:$D$776,СВЦЭМ!$A$33:$A$776,$A25,СВЦЭМ!$B$33:$B$776,F$11)+'СЕТ СН'!$F$14+СВЦЭМ!$D$10+'СЕТ СН'!$F$8*'СЕТ СН'!$F$9-'СЕТ СН'!$F$26</f>
        <v>1107.43276042</v>
      </c>
      <c r="G25" s="36">
        <f>SUMIFS(СВЦЭМ!$D$33:$D$776,СВЦЭМ!$A$33:$A$776,$A25,СВЦЭМ!$B$33:$B$776,G$11)+'СЕТ СН'!$F$14+СВЦЭМ!$D$10+'СЕТ СН'!$F$8*'СЕТ СН'!$F$9-'СЕТ СН'!$F$26</f>
        <v>1096.8424614099999</v>
      </c>
      <c r="H25" s="36">
        <f>SUMIFS(СВЦЭМ!$D$33:$D$776,СВЦЭМ!$A$33:$A$776,$A25,СВЦЭМ!$B$33:$B$776,H$11)+'СЕТ СН'!$F$14+СВЦЭМ!$D$10+'СЕТ СН'!$F$8*'СЕТ СН'!$F$9-'СЕТ СН'!$F$26</f>
        <v>1065.2547540099999</v>
      </c>
      <c r="I25" s="36">
        <f>SUMIFS(СВЦЭМ!$D$33:$D$776,СВЦЭМ!$A$33:$A$776,$A25,СВЦЭМ!$B$33:$B$776,I$11)+'СЕТ СН'!$F$14+СВЦЭМ!$D$10+'СЕТ СН'!$F$8*'СЕТ СН'!$F$9-'СЕТ СН'!$F$26</f>
        <v>1042.85898221</v>
      </c>
      <c r="J25" s="36">
        <f>SUMIFS(СВЦЭМ!$D$33:$D$776,СВЦЭМ!$A$33:$A$776,$A25,СВЦЭМ!$B$33:$B$776,J$11)+'СЕТ СН'!$F$14+СВЦЭМ!$D$10+'СЕТ СН'!$F$8*'СЕТ СН'!$F$9-'СЕТ СН'!$F$26</f>
        <v>1027.5826052</v>
      </c>
      <c r="K25" s="36">
        <f>SUMIFS(СВЦЭМ!$D$33:$D$776,СВЦЭМ!$A$33:$A$776,$A25,СВЦЭМ!$B$33:$B$776,K$11)+'СЕТ СН'!$F$14+СВЦЭМ!$D$10+'СЕТ СН'!$F$8*'СЕТ СН'!$F$9-'СЕТ СН'!$F$26</f>
        <v>1008.8383490900001</v>
      </c>
      <c r="L25" s="36">
        <f>SUMIFS(СВЦЭМ!$D$33:$D$776,СВЦЭМ!$A$33:$A$776,$A25,СВЦЭМ!$B$33:$B$776,L$11)+'СЕТ СН'!$F$14+СВЦЭМ!$D$10+'СЕТ СН'!$F$8*'СЕТ СН'!$F$9-'СЕТ СН'!$F$26</f>
        <v>1006.8758393100001</v>
      </c>
      <c r="M25" s="36">
        <f>SUMIFS(СВЦЭМ!$D$33:$D$776,СВЦЭМ!$A$33:$A$776,$A25,СВЦЭМ!$B$33:$B$776,M$11)+'СЕТ СН'!$F$14+СВЦЭМ!$D$10+'СЕТ СН'!$F$8*'СЕТ СН'!$F$9-'СЕТ СН'!$F$26</f>
        <v>1006.70797973</v>
      </c>
      <c r="N25" s="36">
        <f>SUMIFS(СВЦЭМ!$D$33:$D$776,СВЦЭМ!$A$33:$A$776,$A25,СВЦЭМ!$B$33:$B$776,N$11)+'СЕТ СН'!$F$14+СВЦЭМ!$D$10+'СЕТ СН'!$F$8*'СЕТ СН'!$F$9-'СЕТ СН'!$F$26</f>
        <v>1029.0605236399999</v>
      </c>
      <c r="O25" s="36">
        <f>SUMIFS(СВЦЭМ!$D$33:$D$776,СВЦЭМ!$A$33:$A$776,$A25,СВЦЭМ!$B$33:$B$776,O$11)+'СЕТ СН'!$F$14+СВЦЭМ!$D$10+'СЕТ СН'!$F$8*'СЕТ СН'!$F$9-'СЕТ СН'!$F$26</f>
        <v>1039.44831217</v>
      </c>
      <c r="P25" s="36">
        <f>SUMIFS(СВЦЭМ!$D$33:$D$776,СВЦЭМ!$A$33:$A$776,$A25,СВЦЭМ!$B$33:$B$776,P$11)+'СЕТ СН'!$F$14+СВЦЭМ!$D$10+'СЕТ СН'!$F$8*'СЕТ СН'!$F$9-'СЕТ СН'!$F$26</f>
        <v>1049.29557363</v>
      </c>
      <c r="Q25" s="36">
        <f>SUMIFS(СВЦЭМ!$D$33:$D$776,СВЦЭМ!$A$33:$A$776,$A25,СВЦЭМ!$B$33:$B$776,Q$11)+'СЕТ СН'!$F$14+СВЦЭМ!$D$10+'СЕТ СН'!$F$8*'СЕТ СН'!$F$9-'СЕТ СН'!$F$26</f>
        <v>1054.16798363</v>
      </c>
      <c r="R25" s="36">
        <f>SUMIFS(СВЦЭМ!$D$33:$D$776,СВЦЭМ!$A$33:$A$776,$A25,СВЦЭМ!$B$33:$B$776,R$11)+'СЕТ СН'!$F$14+СВЦЭМ!$D$10+'СЕТ СН'!$F$8*'СЕТ СН'!$F$9-'СЕТ СН'!$F$26</f>
        <v>1047.8606012600001</v>
      </c>
      <c r="S25" s="36">
        <f>SUMIFS(СВЦЭМ!$D$33:$D$776,СВЦЭМ!$A$33:$A$776,$A25,СВЦЭМ!$B$33:$B$776,S$11)+'СЕТ СН'!$F$14+СВЦЭМ!$D$10+'СЕТ СН'!$F$8*'СЕТ СН'!$F$9-'СЕТ СН'!$F$26</f>
        <v>1029.3035888300001</v>
      </c>
      <c r="T25" s="36">
        <f>SUMIFS(СВЦЭМ!$D$33:$D$776,СВЦЭМ!$A$33:$A$776,$A25,СВЦЭМ!$B$33:$B$776,T$11)+'СЕТ СН'!$F$14+СВЦЭМ!$D$10+'СЕТ СН'!$F$8*'СЕТ СН'!$F$9-'СЕТ СН'!$F$26</f>
        <v>1011.3598537800001</v>
      </c>
      <c r="U25" s="36">
        <f>SUMIFS(СВЦЭМ!$D$33:$D$776,СВЦЭМ!$A$33:$A$776,$A25,СВЦЭМ!$B$33:$B$776,U$11)+'СЕТ СН'!$F$14+СВЦЭМ!$D$10+'СЕТ СН'!$F$8*'СЕТ СН'!$F$9-'СЕТ СН'!$F$26</f>
        <v>1006.9250840400001</v>
      </c>
      <c r="V25" s="36">
        <f>SUMIFS(СВЦЭМ!$D$33:$D$776,СВЦЭМ!$A$33:$A$776,$A25,СВЦЭМ!$B$33:$B$776,V$11)+'СЕТ СН'!$F$14+СВЦЭМ!$D$10+'СЕТ СН'!$F$8*'СЕТ СН'!$F$9-'СЕТ СН'!$F$26</f>
        <v>1009.9337420400001</v>
      </c>
      <c r="W25" s="36">
        <f>SUMIFS(СВЦЭМ!$D$33:$D$776,СВЦЭМ!$A$33:$A$776,$A25,СВЦЭМ!$B$33:$B$776,W$11)+'СЕТ СН'!$F$14+СВЦЭМ!$D$10+'СЕТ СН'!$F$8*'СЕТ СН'!$F$9-'СЕТ СН'!$F$26</f>
        <v>1028.9607339300001</v>
      </c>
      <c r="X25" s="36">
        <f>SUMIFS(СВЦЭМ!$D$33:$D$776,СВЦЭМ!$A$33:$A$776,$A25,СВЦЭМ!$B$33:$B$776,X$11)+'СЕТ СН'!$F$14+СВЦЭМ!$D$10+'СЕТ СН'!$F$8*'СЕТ СН'!$F$9-'СЕТ СН'!$F$26</f>
        <v>1046.54192521</v>
      </c>
      <c r="Y25" s="36">
        <f>SUMIFS(СВЦЭМ!$D$33:$D$776,СВЦЭМ!$A$33:$A$776,$A25,СВЦЭМ!$B$33:$B$776,Y$11)+'СЕТ СН'!$F$14+СВЦЭМ!$D$10+'СЕТ СН'!$F$8*'СЕТ СН'!$F$9-'СЕТ СН'!$F$26</f>
        <v>1050.97478755</v>
      </c>
    </row>
    <row r="26" spans="1:25" ht="15.75" x14ac:dyDescent="0.2">
      <c r="A26" s="35">
        <f t="shared" si="0"/>
        <v>43876</v>
      </c>
      <c r="B26" s="36">
        <f>SUMIFS(СВЦЭМ!$D$33:$D$776,СВЦЭМ!$A$33:$A$776,$A26,СВЦЭМ!$B$33:$B$776,B$11)+'СЕТ СН'!$F$14+СВЦЭМ!$D$10+'СЕТ СН'!$F$8*'СЕТ СН'!$F$9-'СЕТ СН'!$F$26</f>
        <v>956.8567258600001</v>
      </c>
      <c r="C26" s="36">
        <f>SUMIFS(СВЦЭМ!$D$33:$D$776,СВЦЭМ!$A$33:$A$776,$A26,СВЦЭМ!$B$33:$B$776,C$11)+'СЕТ СН'!$F$14+СВЦЭМ!$D$10+'СЕТ СН'!$F$8*'СЕТ СН'!$F$9-'СЕТ СН'!$F$26</f>
        <v>974.01845010000011</v>
      </c>
      <c r="D26" s="36">
        <f>SUMIFS(СВЦЭМ!$D$33:$D$776,СВЦЭМ!$A$33:$A$776,$A26,СВЦЭМ!$B$33:$B$776,D$11)+'СЕТ СН'!$F$14+СВЦЭМ!$D$10+'СЕТ СН'!$F$8*'СЕТ СН'!$F$9-'СЕТ СН'!$F$26</f>
        <v>999.35662048000006</v>
      </c>
      <c r="E26" s="36">
        <f>SUMIFS(СВЦЭМ!$D$33:$D$776,СВЦЭМ!$A$33:$A$776,$A26,СВЦЭМ!$B$33:$B$776,E$11)+'СЕТ СН'!$F$14+СВЦЭМ!$D$10+'СЕТ СН'!$F$8*'СЕТ СН'!$F$9-'СЕТ СН'!$F$26</f>
        <v>1014.7623409000001</v>
      </c>
      <c r="F26" s="36">
        <f>SUMIFS(СВЦЭМ!$D$33:$D$776,СВЦЭМ!$A$33:$A$776,$A26,СВЦЭМ!$B$33:$B$776,F$11)+'СЕТ СН'!$F$14+СВЦЭМ!$D$10+'СЕТ СН'!$F$8*'СЕТ СН'!$F$9-'СЕТ СН'!$F$26</f>
        <v>1014.1969252900001</v>
      </c>
      <c r="G26" s="36">
        <f>SUMIFS(СВЦЭМ!$D$33:$D$776,СВЦЭМ!$A$33:$A$776,$A26,СВЦЭМ!$B$33:$B$776,G$11)+'СЕТ СН'!$F$14+СВЦЭМ!$D$10+'СЕТ СН'!$F$8*'СЕТ СН'!$F$9-'СЕТ СН'!$F$26</f>
        <v>1000.5972149300001</v>
      </c>
      <c r="H26" s="36">
        <f>SUMIFS(СВЦЭМ!$D$33:$D$776,СВЦЭМ!$A$33:$A$776,$A26,СВЦЭМ!$B$33:$B$776,H$11)+'СЕТ СН'!$F$14+СВЦЭМ!$D$10+'СЕТ СН'!$F$8*'СЕТ СН'!$F$9-'СЕТ СН'!$F$26</f>
        <v>994.34898016000011</v>
      </c>
      <c r="I26" s="36">
        <f>SUMIFS(СВЦЭМ!$D$33:$D$776,СВЦЭМ!$A$33:$A$776,$A26,СВЦЭМ!$B$33:$B$776,I$11)+'СЕТ СН'!$F$14+СВЦЭМ!$D$10+'СЕТ СН'!$F$8*'СЕТ СН'!$F$9-'СЕТ СН'!$F$26</f>
        <v>996.10344011000007</v>
      </c>
      <c r="J26" s="36">
        <f>SUMIFS(СВЦЭМ!$D$33:$D$776,СВЦЭМ!$A$33:$A$776,$A26,СВЦЭМ!$B$33:$B$776,J$11)+'СЕТ СН'!$F$14+СВЦЭМ!$D$10+'СЕТ СН'!$F$8*'СЕТ СН'!$F$9-'СЕТ СН'!$F$26</f>
        <v>1016.4081096900001</v>
      </c>
      <c r="K26" s="36">
        <f>SUMIFS(СВЦЭМ!$D$33:$D$776,СВЦЭМ!$A$33:$A$776,$A26,СВЦЭМ!$B$33:$B$776,K$11)+'СЕТ СН'!$F$14+СВЦЭМ!$D$10+'СЕТ СН'!$F$8*'СЕТ СН'!$F$9-'СЕТ СН'!$F$26</f>
        <v>1026.8309243799999</v>
      </c>
      <c r="L26" s="36">
        <f>SUMIFS(СВЦЭМ!$D$33:$D$776,СВЦЭМ!$A$33:$A$776,$A26,СВЦЭМ!$B$33:$B$776,L$11)+'СЕТ СН'!$F$14+СВЦЭМ!$D$10+'СЕТ СН'!$F$8*'СЕТ СН'!$F$9-'СЕТ СН'!$F$26</f>
        <v>1033.4509553600001</v>
      </c>
      <c r="M26" s="36">
        <f>SUMIFS(СВЦЭМ!$D$33:$D$776,СВЦЭМ!$A$33:$A$776,$A26,СВЦЭМ!$B$33:$B$776,M$11)+'СЕТ СН'!$F$14+СВЦЭМ!$D$10+'СЕТ СН'!$F$8*'СЕТ СН'!$F$9-'СЕТ СН'!$F$26</f>
        <v>1019.9755919200001</v>
      </c>
      <c r="N26" s="36">
        <f>SUMIFS(СВЦЭМ!$D$33:$D$776,СВЦЭМ!$A$33:$A$776,$A26,СВЦЭМ!$B$33:$B$776,N$11)+'СЕТ СН'!$F$14+СВЦЭМ!$D$10+'СЕТ СН'!$F$8*'СЕТ СН'!$F$9-'СЕТ СН'!$F$26</f>
        <v>1016.38012216</v>
      </c>
      <c r="O26" s="36">
        <f>SUMIFS(СВЦЭМ!$D$33:$D$776,СВЦЭМ!$A$33:$A$776,$A26,СВЦЭМ!$B$33:$B$776,O$11)+'СЕТ СН'!$F$14+СВЦЭМ!$D$10+'СЕТ СН'!$F$8*'СЕТ СН'!$F$9-'СЕТ СН'!$F$26</f>
        <v>1016.13335571</v>
      </c>
      <c r="P26" s="36">
        <f>SUMIFS(СВЦЭМ!$D$33:$D$776,СВЦЭМ!$A$33:$A$776,$A26,СВЦЭМ!$B$33:$B$776,P$11)+'СЕТ СН'!$F$14+СВЦЭМ!$D$10+'СЕТ СН'!$F$8*'СЕТ СН'!$F$9-'СЕТ СН'!$F$26</f>
        <v>1003.8555574300001</v>
      </c>
      <c r="Q26" s="36">
        <f>SUMIFS(СВЦЭМ!$D$33:$D$776,СВЦЭМ!$A$33:$A$776,$A26,СВЦЭМ!$B$33:$B$776,Q$11)+'СЕТ СН'!$F$14+СВЦЭМ!$D$10+'СЕТ СН'!$F$8*'СЕТ СН'!$F$9-'СЕТ СН'!$F$26</f>
        <v>990.54126654000004</v>
      </c>
      <c r="R26" s="36">
        <f>SUMIFS(СВЦЭМ!$D$33:$D$776,СВЦЭМ!$A$33:$A$776,$A26,СВЦЭМ!$B$33:$B$776,R$11)+'СЕТ СН'!$F$14+СВЦЭМ!$D$10+'СЕТ СН'!$F$8*'СЕТ СН'!$F$9-'СЕТ СН'!$F$26</f>
        <v>997.33663365000007</v>
      </c>
      <c r="S26" s="36">
        <f>SUMIFS(СВЦЭМ!$D$33:$D$776,СВЦЭМ!$A$33:$A$776,$A26,СВЦЭМ!$B$33:$B$776,S$11)+'СЕТ СН'!$F$14+СВЦЭМ!$D$10+'СЕТ СН'!$F$8*'СЕТ СН'!$F$9-'СЕТ СН'!$F$26</f>
        <v>1003.6410722100001</v>
      </c>
      <c r="T26" s="36">
        <f>SUMIFS(СВЦЭМ!$D$33:$D$776,СВЦЭМ!$A$33:$A$776,$A26,СВЦЭМ!$B$33:$B$776,T$11)+'СЕТ СН'!$F$14+СВЦЭМ!$D$10+'СЕТ СН'!$F$8*'СЕТ СН'!$F$9-'СЕТ СН'!$F$26</f>
        <v>1019.2770395000001</v>
      </c>
      <c r="U26" s="36">
        <f>SUMIFS(СВЦЭМ!$D$33:$D$776,СВЦЭМ!$A$33:$A$776,$A26,СВЦЭМ!$B$33:$B$776,U$11)+'СЕТ СН'!$F$14+СВЦЭМ!$D$10+'СЕТ СН'!$F$8*'СЕТ СН'!$F$9-'СЕТ СН'!$F$26</f>
        <v>1023.5452391800001</v>
      </c>
      <c r="V26" s="36">
        <f>SUMIFS(СВЦЭМ!$D$33:$D$776,СВЦЭМ!$A$33:$A$776,$A26,СВЦЭМ!$B$33:$B$776,V$11)+'СЕТ СН'!$F$14+СВЦЭМ!$D$10+'СЕТ СН'!$F$8*'СЕТ СН'!$F$9-'СЕТ СН'!$F$26</f>
        <v>1006.6984218600001</v>
      </c>
      <c r="W26" s="36">
        <f>SUMIFS(СВЦЭМ!$D$33:$D$776,СВЦЭМ!$A$33:$A$776,$A26,СВЦЭМ!$B$33:$B$776,W$11)+'СЕТ СН'!$F$14+СВЦЭМ!$D$10+'СЕТ СН'!$F$8*'СЕТ СН'!$F$9-'СЕТ СН'!$F$26</f>
        <v>1004.7302617600001</v>
      </c>
      <c r="X26" s="36">
        <f>SUMIFS(СВЦЭМ!$D$33:$D$776,СВЦЭМ!$A$33:$A$776,$A26,СВЦЭМ!$B$33:$B$776,X$11)+'СЕТ СН'!$F$14+СВЦЭМ!$D$10+'СЕТ СН'!$F$8*'СЕТ СН'!$F$9-'СЕТ СН'!$F$26</f>
        <v>998.27763314000003</v>
      </c>
      <c r="Y26" s="36">
        <f>SUMIFS(СВЦЭМ!$D$33:$D$776,СВЦЭМ!$A$33:$A$776,$A26,СВЦЭМ!$B$33:$B$776,Y$11)+'СЕТ СН'!$F$14+СВЦЭМ!$D$10+'СЕТ СН'!$F$8*'СЕТ СН'!$F$9-'СЕТ СН'!$F$26</f>
        <v>969.36430060000009</v>
      </c>
    </row>
    <row r="27" spans="1:25" ht="15.75" x14ac:dyDescent="0.2">
      <c r="A27" s="35">
        <f t="shared" si="0"/>
        <v>43877</v>
      </c>
      <c r="B27" s="36">
        <f>SUMIFS(СВЦЭМ!$D$33:$D$776,СВЦЭМ!$A$33:$A$776,$A27,СВЦЭМ!$B$33:$B$776,B$11)+'СЕТ СН'!$F$14+СВЦЭМ!$D$10+'СЕТ СН'!$F$8*'СЕТ СН'!$F$9-'СЕТ СН'!$F$26</f>
        <v>1071.24520186</v>
      </c>
      <c r="C27" s="36">
        <f>SUMIFS(СВЦЭМ!$D$33:$D$776,СВЦЭМ!$A$33:$A$776,$A27,СВЦЭМ!$B$33:$B$776,C$11)+'СЕТ СН'!$F$14+СВЦЭМ!$D$10+'СЕТ СН'!$F$8*'СЕТ СН'!$F$9-'СЕТ СН'!$F$26</f>
        <v>1103.01093444</v>
      </c>
      <c r="D27" s="36">
        <f>SUMIFS(СВЦЭМ!$D$33:$D$776,СВЦЭМ!$A$33:$A$776,$A27,СВЦЭМ!$B$33:$B$776,D$11)+'СЕТ СН'!$F$14+СВЦЭМ!$D$10+'СЕТ СН'!$F$8*'СЕТ СН'!$F$9-'СЕТ СН'!$F$26</f>
        <v>1114.6810802699999</v>
      </c>
      <c r="E27" s="36">
        <f>SUMIFS(СВЦЭМ!$D$33:$D$776,СВЦЭМ!$A$33:$A$776,$A27,СВЦЭМ!$B$33:$B$776,E$11)+'СЕТ СН'!$F$14+СВЦЭМ!$D$10+'СЕТ СН'!$F$8*'СЕТ СН'!$F$9-'СЕТ СН'!$F$26</f>
        <v>1123.7733112999999</v>
      </c>
      <c r="F27" s="36">
        <f>SUMIFS(СВЦЭМ!$D$33:$D$776,СВЦЭМ!$A$33:$A$776,$A27,СВЦЭМ!$B$33:$B$776,F$11)+'СЕТ СН'!$F$14+СВЦЭМ!$D$10+'СЕТ СН'!$F$8*'СЕТ СН'!$F$9-'СЕТ СН'!$F$26</f>
        <v>1124.7425162900001</v>
      </c>
      <c r="G27" s="36">
        <f>SUMIFS(СВЦЭМ!$D$33:$D$776,СВЦЭМ!$A$33:$A$776,$A27,СВЦЭМ!$B$33:$B$776,G$11)+'СЕТ СН'!$F$14+СВЦЭМ!$D$10+'СЕТ СН'!$F$8*'СЕТ СН'!$F$9-'СЕТ СН'!$F$26</f>
        <v>1113.7351714500001</v>
      </c>
      <c r="H27" s="36">
        <f>SUMIFS(СВЦЭМ!$D$33:$D$776,СВЦЭМ!$A$33:$A$776,$A27,СВЦЭМ!$B$33:$B$776,H$11)+'СЕТ СН'!$F$14+СВЦЭМ!$D$10+'СЕТ СН'!$F$8*'СЕТ СН'!$F$9-'СЕТ СН'!$F$26</f>
        <v>1086.52346334</v>
      </c>
      <c r="I27" s="36">
        <f>SUMIFS(СВЦЭМ!$D$33:$D$776,СВЦЭМ!$A$33:$A$776,$A27,СВЦЭМ!$B$33:$B$776,I$11)+'СЕТ СН'!$F$14+СВЦЭМ!$D$10+'СЕТ СН'!$F$8*'СЕТ СН'!$F$9-'СЕТ СН'!$F$26</f>
        <v>1057.7041161</v>
      </c>
      <c r="J27" s="36">
        <f>SUMIFS(СВЦЭМ!$D$33:$D$776,СВЦЭМ!$A$33:$A$776,$A27,СВЦЭМ!$B$33:$B$776,J$11)+'СЕТ СН'!$F$14+СВЦЭМ!$D$10+'СЕТ СН'!$F$8*'СЕТ СН'!$F$9-'СЕТ СН'!$F$26</f>
        <v>1024.0146058800001</v>
      </c>
      <c r="K27" s="36">
        <f>SUMIFS(СВЦЭМ!$D$33:$D$776,СВЦЭМ!$A$33:$A$776,$A27,СВЦЭМ!$B$33:$B$776,K$11)+'СЕТ СН'!$F$14+СВЦЭМ!$D$10+'СЕТ СН'!$F$8*'СЕТ СН'!$F$9-'СЕТ СН'!$F$26</f>
        <v>1001.4457195400001</v>
      </c>
      <c r="L27" s="36">
        <f>SUMIFS(СВЦЭМ!$D$33:$D$776,СВЦЭМ!$A$33:$A$776,$A27,СВЦЭМ!$B$33:$B$776,L$11)+'СЕТ СН'!$F$14+СВЦЭМ!$D$10+'СЕТ СН'!$F$8*'СЕТ СН'!$F$9-'СЕТ СН'!$F$26</f>
        <v>990.26949658000012</v>
      </c>
      <c r="M27" s="36">
        <f>SUMIFS(СВЦЭМ!$D$33:$D$776,СВЦЭМ!$A$33:$A$776,$A27,СВЦЭМ!$B$33:$B$776,M$11)+'СЕТ СН'!$F$14+СВЦЭМ!$D$10+'СЕТ СН'!$F$8*'СЕТ СН'!$F$9-'СЕТ СН'!$F$26</f>
        <v>999.41529141000012</v>
      </c>
      <c r="N27" s="36">
        <f>SUMIFS(СВЦЭМ!$D$33:$D$776,СВЦЭМ!$A$33:$A$776,$A27,СВЦЭМ!$B$33:$B$776,N$11)+'СЕТ СН'!$F$14+СВЦЭМ!$D$10+'СЕТ СН'!$F$8*'СЕТ СН'!$F$9-'СЕТ СН'!$F$26</f>
        <v>1012.8439713800001</v>
      </c>
      <c r="O27" s="36">
        <f>SUMIFS(СВЦЭМ!$D$33:$D$776,СВЦЭМ!$A$33:$A$776,$A27,СВЦЭМ!$B$33:$B$776,O$11)+'СЕТ СН'!$F$14+СВЦЭМ!$D$10+'СЕТ СН'!$F$8*'СЕТ СН'!$F$9-'СЕТ СН'!$F$26</f>
        <v>1024.8937617199999</v>
      </c>
      <c r="P27" s="36">
        <f>SUMIFS(СВЦЭМ!$D$33:$D$776,СВЦЭМ!$A$33:$A$776,$A27,СВЦЭМ!$B$33:$B$776,P$11)+'СЕТ СН'!$F$14+СВЦЭМ!$D$10+'СЕТ СН'!$F$8*'СЕТ СН'!$F$9-'СЕТ СН'!$F$26</f>
        <v>1039.82426156</v>
      </c>
      <c r="Q27" s="36">
        <f>SUMIFS(СВЦЭМ!$D$33:$D$776,СВЦЭМ!$A$33:$A$776,$A27,СВЦЭМ!$B$33:$B$776,Q$11)+'СЕТ СН'!$F$14+СВЦЭМ!$D$10+'СЕТ СН'!$F$8*'СЕТ СН'!$F$9-'СЕТ СН'!$F$26</f>
        <v>1047.4425179</v>
      </c>
      <c r="R27" s="36">
        <f>SUMIFS(СВЦЭМ!$D$33:$D$776,СВЦЭМ!$A$33:$A$776,$A27,СВЦЭМ!$B$33:$B$776,R$11)+'СЕТ СН'!$F$14+СВЦЭМ!$D$10+'СЕТ СН'!$F$8*'СЕТ СН'!$F$9-'СЕТ СН'!$F$26</f>
        <v>1040.2044914400001</v>
      </c>
      <c r="S27" s="36">
        <f>SUMIFS(СВЦЭМ!$D$33:$D$776,СВЦЭМ!$A$33:$A$776,$A27,СВЦЭМ!$B$33:$B$776,S$11)+'СЕТ СН'!$F$14+СВЦЭМ!$D$10+'СЕТ СН'!$F$8*'СЕТ СН'!$F$9-'СЕТ СН'!$F$26</f>
        <v>1030.4688059300001</v>
      </c>
      <c r="T27" s="36">
        <f>SUMIFS(СВЦЭМ!$D$33:$D$776,СВЦЭМ!$A$33:$A$776,$A27,СВЦЭМ!$B$33:$B$776,T$11)+'СЕТ СН'!$F$14+СВЦЭМ!$D$10+'СЕТ СН'!$F$8*'СЕТ СН'!$F$9-'СЕТ СН'!$F$26</f>
        <v>1000.3538071</v>
      </c>
      <c r="U27" s="36">
        <f>SUMIFS(СВЦЭМ!$D$33:$D$776,СВЦЭМ!$A$33:$A$776,$A27,СВЦЭМ!$B$33:$B$776,U$11)+'СЕТ СН'!$F$14+СВЦЭМ!$D$10+'СЕТ СН'!$F$8*'СЕТ СН'!$F$9-'СЕТ СН'!$F$26</f>
        <v>1001.9669456500001</v>
      </c>
      <c r="V27" s="36">
        <f>SUMIFS(СВЦЭМ!$D$33:$D$776,СВЦЭМ!$A$33:$A$776,$A27,СВЦЭМ!$B$33:$B$776,V$11)+'СЕТ СН'!$F$14+СВЦЭМ!$D$10+'СЕТ СН'!$F$8*'СЕТ СН'!$F$9-'СЕТ СН'!$F$26</f>
        <v>1007.21892203</v>
      </c>
      <c r="W27" s="36">
        <f>SUMIFS(СВЦЭМ!$D$33:$D$776,СВЦЭМ!$A$33:$A$776,$A27,СВЦЭМ!$B$33:$B$776,W$11)+'СЕТ СН'!$F$14+СВЦЭМ!$D$10+'СЕТ СН'!$F$8*'СЕТ СН'!$F$9-'СЕТ СН'!$F$26</f>
        <v>1026.4377234200001</v>
      </c>
      <c r="X27" s="36">
        <f>SUMIFS(СВЦЭМ!$D$33:$D$776,СВЦЭМ!$A$33:$A$776,$A27,СВЦЭМ!$B$33:$B$776,X$11)+'СЕТ СН'!$F$14+СВЦЭМ!$D$10+'СЕТ СН'!$F$8*'СЕТ СН'!$F$9-'СЕТ СН'!$F$26</f>
        <v>1014.1158183700001</v>
      </c>
      <c r="Y27" s="36">
        <f>SUMIFS(СВЦЭМ!$D$33:$D$776,СВЦЭМ!$A$33:$A$776,$A27,СВЦЭМ!$B$33:$B$776,Y$11)+'СЕТ СН'!$F$14+СВЦЭМ!$D$10+'СЕТ СН'!$F$8*'СЕТ СН'!$F$9-'СЕТ СН'!$F$26</f>
        <v>1038.0939412100001</v>
      </c>
    </row>
    <row r="28" spans="1:25" ht="15.75" x14ac:dyDescent="0.2">
      <c r="A28" s="35">
        <f t="shared" si="0"/>
        <v>43878</v>
      </c>
      <c r="B28" s="36">
        <f>SUMIFS(СВЦЭМ!$D$33:$D$776,СВЦЭМ!$A$33:$A$776,$A28,СВЦЭМ!$B$33:$B$776,B$11)+'СЕТ СН'!$F$14+СВЦЭМ!$D$10+'СЕТ СН'!$F$8*'СЕТ СН'!$F$9-'СЕТ СН'!$F$26</f>
        <v>1064.84472985</v>
      </c>
      <c r="C28" s="36">
        <f>SUMIFS(СВЦЭМ!$D$33:$D$776,СВЦЭМ!$A$33:$A$776,$A28,СВЦЭМ!$B$33:$B$776,C$11)+'СЕТ СН'!$F$14+СВЦЭМ!$D$10+'СЕТ СН'!$F$8*'СЕТ СН'!$F$9-'СЕТ СН'!$F$26</f>
        <v>1079.7154941900001</v>
      </c>
      <c r="D28" s="36">
        <f>SUMIFS(СВЦЭМ!$D$33:$D$776,СВЦЭМ!$A$33:$A$776,$A28,СВЦЭМ!$B$33:$B$776,D$11)+'СЕТ СН'!$F$14+СВЦЭМ!$D$10+'СЕТ СН'!$F$8*'СЕТ СН'!$F$9-'СЕТ СН'!$F$26</f>
        <v>1093.62689071</v>
      </c>
      <c r="E28" s="36">
        <f>SUMIFS(СВЦЭМ!$D$33:$D$776,СВЦЭМ!$A$33:$A$776,$A28,СВЦЭМ!$B$33:$B$776,E$11)+'СЕТ СН'!$F$14+СВЦЭМ!$D$10+'СЕТ СН'!$F$8*'СЕТ СН'!$F$9-'СЕТ СН'!$F$26</f>
        <v>1101.0190816900001</v>
      </c>
      <c r="F28" s="36">
        <f>SUMIFS(СВЦЭМ!$D$33:$D$776,СВЦЭМ!$A$33:$A$776,$A28,СВЦЭМ!$B$33:$B$776,F$11)+'СЕТ СН'!$F$14+СВЦЭМ!$D$10+'СЕТ СН'!$F$8*'СЕТ СН'!$F$9-'СЕТ СН'!$F$26</f>
        <v>1098.9393905900001</v>
      </c>
      <c r="G28" s="36">
        <f>SUMIFS(СВЦЭМ!$D$33:$D$776,СВЦЭМ!$A$33:$A$776,$A28,СВЦЭМ!$B$33:$B$776,G$11)+'СЕТ СН'!$F$14+СВЦЭМ!$D$10+'СЕТ СН'!$F$8*'СЕТ СН'!$F$9-'СЕТ СН'!$F$26</f>
        <v>1082.2153878900001</v>
      </c>
      <c r="H28" s="36">
        <f>SUMIFS(СВЦЭМ!$D$33:$D$776,СВЦЭМ!$A$33:$A$776,$A28,СВЦЭМ!$B$33:$B$776,H$11)+'СЕТ СН'!$F$14+СВЦЭМ!$D$10+'СЕТ СН'!$F$8*'СЕТ СН'!$F$9-'СЕТ СН'!$F$26</f>
        <v>1046.0293029700001</v>
      </c>
      <c r="I28" s="36">
        <f>SUMIFS(СВЦЭМ!$D$33:$D$776,СВЦЭМ!$A$33:$A$776,$A28,СВЦЭМ!$B$33:$B$776,I$11)+'СЕТ СН'!$F$14+СВЦЭМ!$D$10+'СЕТ СН'!$F$8*'СЕТ СН'!$F$9-'СЕТ СН'!$F$26</f>
        <v>1016.95135616</v>
      </c>
      <c r="J28" s="36">
        <f>SUMIFS(СВЦЭМ!$D$33:$D$776,СВЦЭМ!$A$33:$A$776,$A28,СВЦЭМ!$B$33:$B$776,J$11)+'СЕТ СН'!$F$14+СВЦЭМ!$D$10+'СЕТ СН'!$F$8*'СЕТ СН'!$F$9-'СЕТ СН'!$F$26</f>
        <v>1042.7943554799999</v>
      </c>
      <c r="K28" s="36">
        <f>SUMIFS(СВЦЭМ!$D$33:$D$776,СВЦЭМ!$A$33:$A$776,$A28,СВЦЭМ!$B$33:$B$776,K$11)+'СЕТ СН'!$F$14+СВЦЭМ!$D$10+'СЕТ СН'!$F$8*'СЕТ СН'!$F$9-'СЕТ СН'!$F$26</f>
        <v>1014.1264723600001</v>
      </c>
      <c r="L28" s="36">
        <f>SUMIFS(СВЦЭМ!$D$33:$D$776,СВЦЭМ!$A$33:$A$776,$A28,СВЦЭМ!$B$33:$B$776,L$11)+'СЕТ СН'!$F$14+СВЦЭМ!$D$10+'СЕТ СН'!$F$8*'СЕТ СН'!$F$9-'СЕТ СН'!$F$26</f>
        <v>1007.18913023</v>
      </c>
      <c r="M28" s="36">
        <f>SUMIFS(СВЦЭМ!$D$33:$D$776,СВЦЭМ!$A$33:$A$776,$A28,СВЦЭМ!$B$33:$B$776,M$11)+'СЕТ СН'!$F$14+СВЦЭМ!$D$10+'СЕТ СН'!$F$8*'СЕТ СН'!$F$9-'СЕТ СН'!$F$26</f>
        <v>1019.2501040000001</v>
      </c>
      <c r="N28" s="36">
        <f>SUMIFS(СВЦЭМ!$D$33:$D$776,СВЦЭМ!$A$33:$A$776,$A28,СВЦЭМ!$B$33:$B$776,N$11)+'СЕТ СН'!$F$14+СВЦЭМ!$D$10+'СЕТ СН'!$F$8*'СЕТ СН'!$F$9-'СЕТ СН'!$F$26</f>
        <v>1035.2225437700001</v>
      </c>
      <c r="O28" s="36">
        <f>SUMIFS(СВЦЭМ!$D$33:$D$776,СВЦЭМ!$A$33:$A$776,$A28,СВЦЭМ!$B$33:$B$776,O$11)+'СЕТ СН'!$F$14+СВЦЭМ!$D$10+'СЕТ СН'!$F$8*'СЕТ СН'!$F$9-'СЕТ СН'!$F$26</f>
        <v>1044.0892428500001</v>
      </c>
      <c r="P28" s="36">
        <f>SUMIFS(СВЦЭМ!$D$33:$D$776,СВЦЭМ!$A$33:$A$776,$A28,СВЦЭМ!$B$33:$B$776,P$11)+'СЕТ СН'!$F$14+СВЦЭМ!$D$10+'СЕТ СН'!$F$8*'СЕТ СН'!$F$9-'СЕТ СН'!$F$26</f>
        <v>1063.53725437</v>
      </c>
      <c r="Q28" s="36">
        <f>SUMIFS(СВЦЭМ!$D$33:$D$776,СВЦЭМ!$A$33:$A$776,$A28,СВЦЭМ!$B$33:$B$776,Q$11)+'СЕТ СН'!$F$14+СВЦЭМ!$D$10+'СЕТ СН'!$F$8*'СЕТ СН'!$F$9-'СЕТ СН'!$F$26</f>
        <v>1083.2696786700001</v>
      </c>
      <c r="R28" s="36">
        <f>SUMIFS(СВЦЭМ!$D$33:$D$776,СВЦЭМ!$A$33:$A$776,$A28,СВЦЭМ!$B$33:$B$776,R$11)+'СЕТ СН'!$F$14+СВЦЭМ!$D$10+'СЕТ СН'!$F$8*'СЕТ СН'!$F$9-'СЕТ СН'!$F$26</f>
        <v>1081.1041099700001</v>
      </c>
      <c r="S28" s="36">
        <f>SUMIFS(СВЦЭМ!$D$33:$D$776,СВЦЭМ!$A$33:$A$776,$A28,СВЦЭМ!$B$33:$B$776,S$11)+'СЕТ СН'!$F$14+СВЦЭМ!$D$10+'СЕТ СН'!$F$8*'СЕТ СН'!$F$9-'СЕТ СН'!$F$26</f>
        <v>1062.35530331</v>
      </c>
      <c r="T28" s="36">
        <f>SUMIFS(СВЦЭМ!$D$33:$D$776,СВЦЭМ!$A$33:$A$776,$A28,СВЦЭМ!$B$33:$B$776,T$11)+'СЕТ СН'!$F$14+СВЦЭМ!$D$10+'СЕТ СН'!$F$8*'СЕТ СН'!$F$9-'СЕТ СН'!$F$26</f>
        <v>1022.5201993800001</v>
      </c>
      <c r="U28" s="36">
        <f>SUMIFS(СВЦЭМ!$D$33:$D$776,СВЦЭМ!$A$33:$A$776,$A28,СВЦЭМ!$B$33:$B$776,U$11)+'СЕТ СН'!$F$14+СВЦЭМ!$D$10+'СЕТ СН'!$F$8*'СЕТ СН'!$F$9-'СЕТ СН'!$F$26</f>
        <v>1009.6100126900001</v>
      </c>
      <c r="V28" s="36">
        <f>SUMIFS(СВЦЭМ!$D$33:$D$776,СВЦЭМ!$A$33:$A$776,$A28,СВЦЭМ!$B$33:$B$776,V$11)+'СЕТ СН'!$F$14+СВЦЭМ!$D$10+'СЕТ СН'!$F$8*'СЕТ СН'!$F$9-'СЕТ СН'!$F$26</f>
        <v>1014.0159320500001</v>
      </c>
      <c r="W28" s="36">
        <f>SUMIFS(СВЦЭМ!$D$33:$D$776,СВЦЭМ!$A$33:$A$776,$A28,СВЦЭМ!$B$33:$B$776,W$11)+'СЕТ СН'!$F$14+СВЦЭМ!$D$10+'СЕТ СН'!$F$8*'СЕТ СН'!$F$9-'СЕТ СН'!$F$26</f>
        <v>1037.5298574200001</v>
      </c>
      <c r="X28" s="36">
        <f>SUMIFS(СВЦЭМ!$D$33:$D$776,СВЦЭМ!$A$33:$A$776,$A28,СВЦЭМ!$B$33:$B$776,X$11)+'СЕТ СН'!$F$14+СВЦЭМ!$D$10+'СЕТ СН'!$F$8*'СЕТ СН'!$F$9-'СЕТ СН'!$F$26</f>
        <v>1048.8560847700001</v>
      </c>
      <c r="Y28" s="36">
        <f>SUMIFS(СВЦЭМ!$D$33:$D$776,СВЦЭМ!$A$33:$A$776,$A28,СВЦЭМ!$B$33:$B$776,Y$11)+'СЕТ СН'!$F$14+СВЦЭМ!$D$10+'СЕТ СН'!$F$8*'СЕТ СН'!$F$9-'СЕТ СН'!$F$26</f>
        <v>1086.9761525200001</v>
      </c>
    </row>
    <row r="29" spans="1:25" ht="15.75" x14ac:dyDescent="0.2">
      <c r="A29" s="35">
        <f t="shared" si="0"/>
        <v>43879</v>
      </c>
      <c r="B29" s="36">
        <f>SUMIFS(СВЦЭМ!$D$33:$D$776,СВЦЭМ!$A$33:$A$776,$A29,СВЦЭМ!$B$33:$B$776,B$11)+'СЕТ СН'!$F$14+СВЦЭМ!$D$10+'СЕТ СН'!$F$8*'СЕТ СН'!$F$9-'СЕТ СН'!$F$26</f>
        <v>1041.39114236</v>
      </c>
      <c r="C29" s="36">
        <f>SUMIFS(СВЦЭМ!$D$33:$D$776,СВЦЭМ!$A$33:$A$776,$A29,СВЦЭМ!$B$33:$B$776,C$11)+'СЕТ СН'!$F$14+СВЦЭМ!$D$10+'СЕТ СН'!$F$8*'СЕТ СН'!$F$9-'СЕТ СН'!$F$26</f>
        <v>1074.61193041</v>
      </c>
      <c r="D29" s="36">
        <f>SUMIFS(СВЦЭМ!$D$33:$D$776,СВЦЭМ!$A$33:$A$776,$A29,СВЦЭМ!$B$33:$B$776,D$11)+'СЕТ СН'!$F$14+СВЦЭМ!$D$10+'СЕТ СН'!$F$8*'СЕТ СН'!$F$9-'СЕТ СН'!$F$26</f>
        <v>1082.9785188200001</v>
      </c>
      <c r="E29" s="36">
        <f>SUMIFS(СВЦЭМ!$D$33:$D$776,СВЦЭМ!$A$33:$A$776,$A29,СВЦЭМ!$B$33:$B$776,E$11)+'СЕТ СН'!$F$14+СВЦЭМ!$D$10+'СЕТ СН'!$F$8*'СЕТ СН'!$F$9-'СЕТ СН'!$F$26</f>
        <v>1090.6458540200001</v>
      </c>
      <c r="F29" s="36">
        <f>SUMIFS(СВЦЭМ!$D$33:$D$776,СВЦЭМ!$A$33:$A$776,$A29,СВЦЭМ!$B$33:$B$776,F$11)+'СЕТ СН'!$F$14+СВЦЭМ!$D$10+'СЕТ СН'!$F$8*'СЕТ СН'!$F$9-'СЕТ СН'!$F$26</f>
        <v>1082.0244854</v>
      </c>
      <c r="G29" s="36">
        <f>SUMIFS(СВЦЭМ!$D$33:$D$776,СВЦЭМ!$A$33:$A$776,$A29,СВЦЭМ!$B$33:$B$776,G$11)+'СЕТ СН'!$F$14+СВЦЭМ!$D$10+'СЕТ СН'!$F$8*'СЕТ СН'!$F$9-'СЕТ СН'!$F$26</f>
        <v>1067.8817744400001</v>
      </c>
      <c r="H29" s="36">
        <f>SUMIFS(СВЦЭМ!$D$33:$D$776,СВЦЭМ!$A$33:$A$776,$A29,СВЦЭМ!$B$33:$B$776,H$11)+'СЕТ СН'!$F$14+СВЦЭМ!$D$10+'СЕТ СН'!$F$8*'СЕТ СН'!$F$9-'СЕТ СН'!$F$26</f>
        <v>1037.5066268</v>
      </c>
      <c r="I29" s="36">
        <f>SUMIFS(СВЦЭМ!$D$33:$D$776,СВЦЭМ!$A$33:$A$776,$A29,СВЦЭМ!$B$33:$B$776,I$11)+'СЕТ СН'!$F$14+СВЦЭМ!$D$10+'СЕТ СН'!$F$8*'СЕТ СН'!$F$9-'СЕТ СН'!$F$26</f>
        <v>1006.7396721300001</v>
      </c>
      <c r="J29" s="36">
        <f>SUMIFS(СВЦЭМ!$D$33:$D$776,СВЦЭМ!$A$33:$A$776,$A29,СВЦЭМ!$B$33:$B$776,J$11)+'СЕТ СН'!$F$14+СВЦЭМ!$D$10+'СЕТ СН'!$F$8*'СЕТ СН'!$F$9-'СЕТ СН'!$F$26</f>
        <v>1001.3518365000001</v>
      </c>
      <c r="K29" s="36">
        <f>SUMIFS(СВЦЭМ!$D$33:$D$776,СВЦЭМ!$A$33:$A$776,$A29,СВЦЭМ!$B$33:$B$776,K$11)+'СЕТ СН'!$F$14+СВЦЭМ!$D$10+'СЕТ СН'!$F$8*'СЕТ СН'!$F$9-'СЕТ СН'!$F$26</f>
        <v>1002.2229398500001</v>
      </c>
      <c r="L29" s="36">
        <f>SUMIFS(СВЦЭМ!$D$33:$D$776,СВЦЭМ!$A$33:$A$776,$A29,СВЦЭМ!$B$33:$B$776,L$11)+'СЕТ СН'!$F$14+СВЦЭМ!$D$10+'СЕТ СН'!$F$8*'СЕТ СН'!$F$9-'СЕТ СН'!$F$26</f>
        <v>1002.4614459600001</v>
      </c>
      <c r="M29" s="36">
        <f>SUMIFS(СВЦЭМ!$D$33:$D$776,СВЦЭМ!$A$33:$A$776,$A29,СВЦЭМ!$B$33:$B$776,M$11)+'СЕТ СН'!$F$14+СВЦЭМ!$D$10+'СЕТ СН'!$F$8*'СЕТ СН'!$F$9-'СЕТ СН'!$F$26</f>
        <v>1019.1600243800001</v>
      </c>
      <c r="N29" s="36">
        <f>SUMIFS(СВЦЭМ!$D$33:$D$776,СВЦЭМ!$A$33:$A$776,$A29,СВЦЭМ!$B$33:$B$776,N$11)+'СЕТ СН'!$F$14+СВЦЭМ!$D$10+'СЕТ СН'!$F$8*'СЕТ СН'!$F$9-'СЕТ СН'!$F$26</f>
        <v>1052.56299653</v>
      </c>
      <c r="O29" s="36">
        <f>SUMIFS(СВЦЭМ!$D$33:$D$776,СВЦЭМ!$A$33:$A$776,$A29,СВЦЭМ!$B$33:$B$776,O$11)+'СЕТ СН'!$F$14+СВЦЭМ!$D$10+'СЕТ СН'!$F$8*'СЕТ СН'!$F$9-'СЕТ СН'!$F$26</f>
        <v>1094.1835341600001</v>
      </c>
      <c r="P29" s="36">
        <f>SUMIFS(СВЦЭМ!$D$33:$D$776,СВЦЭМ!$A$33:$A$776,$A29,СВЦЭМ!$B$33:$B$776,P$11)+'СЕТ СН'!$F$14+СВЦЭМ!$D$10+'СЕТ СН'!$F$8*'СЕТ СН'!$F$9-'СЕТ СН'!$F$26</f>
        <v>1111.3060272499999</v>
      </c>
      <c r="Q29" s="36">
        <f>SUMIFS(СВЦЭМ!$D$33:$D$776,СВЦЭМ!$A$33:$A$776,$A29,СВЦЭМ!$B$33:$B$776,Q$11)+'СЕТ СН'!$F$14+СВЦЭМ!$D$10+'СЕТ СН'!$F$8*'СЕТ СН'!$F$9-'СЕТ СН'!$F$26</f>
        <v>1121.04081004</v>
      </c>
      <c r="R29" s="36">
        <f>SUMIFS(СВЦЭМ!$D$33:$D$776,СВЦЭМ!$A$33:$A$776,$A29,СВЦЭМ!$B$33:$B$776,R$11)+'СЕТ СН'!$F$14+СВЦЭМ!$D$10+'СЕТ СН'!$F$8*'СЕТ СН'!$F$9-'СЕТ СН'!$F$26</f>
        <v>1115.9896095000001</v>
      </c>
      <c r="S29" s="36">
        <f>SUMIFS(СВЦЭМ!$D$33:$D$776,СВЦЭМ!$A$33:$A$776,$A29,СВЦЭМ!$B$33:$B$776,S$11)+'СЕТ СН'!$F$14+СВЦЭМ!$D$10+'СЕТ СН'!$F$8*'СЕТ СН'!$F$9-'СЕТ СН'!$F$26</f>
        <v>1098.83287144</v>
      </c>
      <c r="T29" s="36">
        <f>SUMIFS(СВЦЭМ!$D$33:$D$776,СВЦЭМ!$A$33:$A$776,$A29,СВЦЭМ!$B$33:$B$776,T$11)+'СЕТ СН'!$F$14+СВЦЭМ!$D$10+'СЕТ СН'!$F$8*'СЕТ СН'!$F$9-'СЕТ СН'!$F$26</f>
        <v>1061.1520189400001</v>
      </c>
      <c r="U29" s="36">
        <f>SUMIFS(СВЦЭМ!$D$33:$D$776,СВЦЭМ!$A$33:$A$776,$A29,СВЦЭМ!$B$33:$B$776,U$11)+'СЕТ СН'!$F$14+СВЦЭМ!$D$10+'СЕТ СН'!$F$8*'СЕТ СН'!$F$9-'СЕТ СН'!$F$26</f>
        <v>1047.8971110699999</v>
      </c>
      <c r="V29" s="36">
        <f>SUMIFS(СВЦЭМ!$D$33:$D$776,СВЦЭМ!$A$33:$A$776,$A29,СВЦЭМ!$B$33:$B$776,V$11)+'СЕТ СН'!$F$14+СВЦЭМ!$D$10+'СЕТ СН'!$F$8*'СЕТ СН'!$F$9-'СЕТ СН'!$F$26</f>
        <v>1038.3053562600001</v>
      </c>
      <c r="W29" s="36">
        <f>SUMIFS(СВЦЭМ!$D$33:$D$776,СВЦЭМ!$A$33:$A$776,$A29,СВЦЭМ!$B$33:$B$776,W$11)+'СЕТ СН'!$F$14+СВЦЭМ!$D$10+'СЕТ СН'!$F$8*'СЕТ СН'!$F$9-'СЕТ СН'!$F$26</f>
        <v>1050.79584101</v>
      </c>
      <c r="X29" s="36">
        <f>SUMIFS(СВЦЭМ!$D$33:$D$776,СВЦЭМ!$A$33:$A$776,$A29,СВЦЭМ!$B$33:$B$776,X$11)+'СЕТ СН'!$F$14+СВЦЭМ!$D$10+'СЕТ СН'!$F$8*'СЕТ СН'!$F$9-'СЕТ СН'!$F$26</f>
        <v>1049.1540876399999</v>
      </c>
      <c r="Y29" s="36">
        <f>SUMIFS(СВЦЭМ!$D$33:$D$776,СВЦЭМ!$A$33:$A$776,$A29,СВЦЭМ!$B$33:$B$776,Y$11)+'СЕТ СН'!$F$14+СВЦЭМ!$D$10+'СЕТ СН'!$F$8*'СЕТ СН'!$F$9-'СЕТ СН'!$F$26</f>
        <v>1076.59709</v>
      </c>
    </row>
    <row r="30" spans="1:25" ht="15.75" x14ac:dyDescent="0.2">
      <c r="A30" s="35">
        <f t="shared" si="0"/>
        <v>43880</v>
      </c>
      <c r="B30" s="36">
        <f>SUMIFS(СВЦЭМ!$D$33:$D$776,СВЦЭМ!$A$33:$A$776,$A30,СВЦЭМ!$B$33:$B$776,B$11)+'СЕТ СН'!$F$14+СВЦЭМ!$D$10+'СЕТ СН'!$F$8*'СЕТ СН'!$F$9-'СЕТ СН'!$F$26</f>
        <v>1100.0070170500001</v>
      </c>
      <c r="C30" s="36">
        <f>SUMIFS(СВЦЭМ!$D$33:$D$776,СВЦЭМ!$A$33:$A$776,$A30,СВЦЭМ!$B$33:$B$776,C$11)+'СЕТ СН'!$F$14+СВЦЭМ!$D$10+'СЕТ СН'!$F$8*'СЕТ СН'!$F$9-'СЕТ СН'!$F$26</f>
        <v>1102.37757412</v>
      </c>
      <c r="D30" s="36">
        <f>SUMIFS(СВЦЭМ!$D$33:$D$776,СВЦЭМ!$A$33:$A$776,$A30,СВЦЭМ!$B$33:$B$776,D$11)+'СЕТ СН'!$F$14+СВЦЭМ!$D$10+'СЕТ СН'!$F$8*'СЕТ СН'!$F$9-'СЕТ СН'!$F$26</f>
        <v>1119.6046489299999</v>
      </c>
      <c r="E30" s="36">
        <f>SUMIFS(СВЦЭМ!$D$33:$D$776,СВЦЭМ!$A$33:$A$776,$A30,СВЦЭМ!$B$33:$B$776,E$11)+'СЕТ СН'!$F$14+СВЦЭМ!$D$10+'СЕТ СН'!$F$8*'СЕТ СН'!$F$9-'СЕТ СН'!$F$26</f>
        <v>1126.6923690000001</v>
      </c>
      <c r="F30" s="36">
        <f>SUMIFS(СВЦЭМ!$D$33:$D$776,СВЦЭМ!$A$33:$A$776,$A30,СВЦЭМ!$B$33:$B$776,F$11)+'СЕТ СН'!$F$14+СВЦЭМ!$D$10+'СЕТ СН'!$F$8*'СЕТ СН'!$F$9-'СЕТ СН'!$F$26</f>
        <v>1118.92315418</v>
      </c>
      <c r="G30" s="36">
        <f>SUMIFS(СВЦЭМ!$D$33:$D$776,СВЦЭМ!$A$33:$A$776,$A30,СВЦЭМ!$B$33:$B$776,G$11)+'СЕТ СН'!$F$14+СВЦЭМ!$D$10+'СЕТ СН'!$F$8*'СЕТ СН'!$F$9-'СЕТ СН'!$F$26</f>
        <v>1112.4327773800001</v>
      </c>
      <c r="H30" s="36">
        <f>SUMIFS(СВЦЭМ!$D$33:$D$776,СВЦЭМ!$A$33:$A$776,$A30,СВЦЭМ!$B$33:$B$776,H$11)+'СЕТ СН'!$F$14+СВЦЭМ!$D$10+'СЕТ СН'!$F$8*'СЕТ СН'!$F$9-'СЕТ СН'!$F$26</f>
        <v>1081.16190796</v>
      </c>
      <c r="I30" s="36">
        <f>SUMIFS(СВЦЭМ!$D$33:$D$776,СВЦЭМ!$A$33:$A$776,$A30,СВЦЭМ!$B$33:$B$776,I$11)+'СЕТ СН'!$F$14+СВЦЭМ!$D$10+'СЕТ СН'!$F$8*'СЕТ СН'!$F$9-'СЕТ СН'!$F$26</f>
        <v>1047.66365434</v>
      </c>
      <c r="J30" s="36">
        <f>SUMIFS(СВЦЭМ!$D$33:$D$776,СВЦЭМ!$A$33:$A$776,$A30,СВЦЭМ!$B$33:$B$776,J$11)+'СЕТ СН'!$F$14+СВЦЭМ!$D$10+'СЕТ СН'!$F$8*'СЕТ СН'!$F$9-'СЕТ СН'!$F$26</f>
        <v>1018.4386613500001</v>
      </c>
      <c r="K30" s="36">
        <f>SUMIFS(СВЦЭМ!$D$33:$D$776,СВЦЭМ!$A$33:$A$776,$A30,СВЦЭМ!$B$33:$B$776,K$11)+'СЕТ СН'!$F$14+СВЦЭМ!$D$10+'СЕТ СН'!$F$8*'СЕТ СН'!$F$9-'СЕТ СН'!$F$26</f>
        <v>996.53219190000004</v>
      </c>
      <c r="L30" s="36">
        <f>SUMIFS(СВЦЭМ!$D$33:$D$776,СВЦЭМ!$A$33:$A$776,$A30,СВЦЭМ!$B$33:$B$776,L$11)+'СЕТ СН'!$F$14+СВЦЭМ!$D$10+'СЕТ СН'!$F$8*'СЕТ СН'!$F$9-'СЕТ СН'!$F$26</f>
        <v>997.27757543000007</v>
      </c>
      <c r="M30" s="36">
        <f>SUMIFS(СВЦЭМ!$D$33:$D$776,СВЦЭМ!$A$33:$A$776,$A30,СВЦЭМ!$B$33:$B$776,M$11)+'СЕТ СН'!$F$14+СВЦЭМ!$D$10+'СЕТ СН'!$F$8*'СЕТ СН'!$F$9-'СЕТ СН'!$F$26</f>
        <v>1005.8163173900001</v>
      </c>
      <c r="N30" s="36">
        <f>SUMIFS(СВЦЭМ!$D$33:$D$776,СВЦЭМ!$A$33:$A$776,$A30,СВЦЭМ!$B$33:$B$776,N$11)+'СЕТ СН'!$F$14+СВЦЭМ!$D$10+'СЕТ СН'!$F$8*'СЕТ СН'!$F$9-'СЕТ СН'!$F$26</f>
        <v>1026.49602299</v>
      </c>
      <c r="O30" s="36">
        <f>SUMIFS(СВЦЭМ!$D$33:$D$776,СВЦЭМ!$A$33:$A$776,$A30,СВЦЭМ!$B$33:$B$776,O$11)+'СЕТ СН'!$F$14+СВЦЭМ!$D$10+'СЕТ СН'!$F$8*'СЕТ СН'!$F$9-'СЕТ СН'!$F$26</f>
        <v>1048.47705352</v>
      </c>
      <c r="P30" s="36">
        <f>SUMIFS(СВЦЭМ!$D$33:$D$776,СВЦЭМ!$A$33:$A$776,$A30,СВЦЭМ!$B$33:$B$776,P$11)+'СЕТ СН'!$F$14+СВЦЭМ!$D$10+'СЕТ СН'!$F$8*'СЕТ СН'!$F$9-'СЕТ СН'!$F$26</f>
        <v>1067.2192433100001</v>
      </c>
      <c r="Q30" s="36">
        <f>SUMIFS(СВЦЭМ!$D$33:$D$776,СВЦЭМ!$A$33:$A$776,$A30,СВЦЭМ!$B$33:$B$776,Q$11)+'СЕТ СН'!$F$14+СВЦЭМ!$D$10+'СЕТ СН'!$F$8*'СЕТ СН'!$F$9-'СЕТ СН'!$F$26</f>
        <v>1072.4516575100001</v>
      </c>
      <c r="R30" s="36">
        <f>SUMIFS(СВЦЭМ!$D$33:$D$776,СВЦЭМ!$A$33:$A$776,$A30,СВЦЭМ!$B$33:$B$776,R$11)+'СЕТ СН'!$F$14+СВЦЭМ!$D$10+'СЕТ СН'!$F$8*'СЕТ СН'!$F$9-'СЕТ СН'!$F$26</f>
        <v>1065.90403382</v>
      </c>
      <c r="S30" s="36">
        <f>SUMIFS(СВЦЭМ!$D$33:$D$776,СВЦЭМ!$A$33:$A$776,$A30,СВЦЭМ!$B$33:$B$776,S$11)+'СЕТ СН'!$F$14+СВЦЭМ!$D$10+'СЕТ СН'!$F$8*'СЕТ СН'!$F$9-'СЕТ СН'!$F$26</f>
        <v>1040.1252803899999</v>
      </c>
      <c r="T30" s="36">
        <f>SUMIFS(СВЦЭМ!$D$33:$D$776,СВЦЭМ!$A$33:$A$776,$A30,СВЦЭМ!$B$33:$B$776,T$11)+'СЕТ СН'!$F$14+СВЦЭМ!$D$10+'СЕТ СН'!$F$8*'СЕТ СН'!$F$9-'СЕТ СН'!$F$26</f>
        <v>1004.2944642900001</v>
      </c>
      <c r="U30" s="36">
        <f>SUMIFS(СВЦЭМ!$D$33:$D$776,СВЦЭМ!$A$33:$A$776,$A30,СВЦЭМ!$B$33:$B$776,U$11)+'СЕТ СН'!$F$14+СВЦЭМ!$D$10+'СЕТ СН'!$F$8*'СЕТ СН'!$F$9-'СЕТ СН'!$F$26</f>
        <v>997.45990064000011</v>
      </c>
      <c r="V30" s="36">
        <f>SUMIFS(СВЦЭМ!$D$33:$D$776,СВЦЭМ!$A$33:$A$776,$A30,СВЦЭМ!$B$33:$B$776,V$11)+'СЕТ СН'!$F$14+СВЦЭМ!$D$10+'СЕТ СН'!$F$8*'СЕТ СН'!$F$9-'СЕТ СН'!$F$26</f>
        <v>1016.6172699800001</v>
      </c>
      <c r="W30" s="36">
        <f>SUMIFS(СВЦЭМ!$D$33:$D$776,СВЦЭМ!$A$33:$A$776,$A30,СВЦЭМ!$B$33:$B$776,W$11)+'СЕТ СН'!$F$14+СВЦЭМ!$D$10+'СЕТ СН'!$F$8*'СЕТ СН'!$F$9-'СЕТ СН'!$F$26</f>
        <v>1008.4809088500001</v>
      </c>
      <c r="X30" s="36">
        <f>SUMIFS(СВЦЭМ!$D$33:$D$776,СВЦЭМ!$A$33:$A$776,$A30,СВЦЭМ!$B$33:$B$776,X$11)+'СЕТ СН'!$F$14+СВЦЭМ!$D$10+'СЕТ СН'!$F$8*'СЕТ СН'!$F$9-'СЕТ СН'!$F$26</f>
        <v>1010.3909600200001</v>
      </c>
      <c r="Y30" s="36">
        <f>SUMIFS(СВЦЭМ!$D$33:$D$776,СВЦЭМ!$A$33:$A$776,$A30,СВЦЭМ!$B$33:$B$776,Y$11)+'СЕТ СН'!$F$14+СВЦЭМ!$D$10+'СЕТ СН'!$F$8*'СЕТ СН'!$F$9-'СЕТ СН'!$F$26</f>
        <v>1050.56330536</v>
      </c>
    </row>
    <row r="31" spans="1:25" ht="15.75" x14ac:dyDescent="0.2">
      <c r="A31" s="35">
        <f t="shared" si="0"/>
        <v>43881</v>
      </c>
      <c r="B31" s="36">
        <f>SUMIFS(СВЦЭМ!$D$33:$D$776,СВЦЭМ!$A$33:$A$776,$A31,СВЦЭМ!$B$33:$B$776,B$11)+'СЕТ СН'!$F$14+СВЦЭМ!$D$10+'СЕТ СН'!$F$8*'СЕТ СН'!$F$9-'СЕТ СН'!$F$26</f>
        <v>1054.07891122</v>
      </c>
      <c r="C31" s="36">
        <f>SUMIFS(СВЦЭМ!$D$33:$D$776,СВЦЭМ!$A$33:$A$776,$A31,СВЦЭМ!$B$33:$B$776,C$11)+'СЕТ СН'!$F$14+СВЦЭМ!$D$10+'СЕТ СН'!$F$8*'СЕТ СН'!$F$9-'СЕТ СН'!$F$26</f>
        <v>1062.4924467600001</v>
      </c>
      <c r="D31" s="36">
        <f>SUMIFS(СВЦЭМ!$D$33:$D$776,СВЦЭМ!$A$33:$A$776,$A31,СВЦЭМ!$B$33:$B$776,D$11)+'СЕТ СН'!$F$14+СВЦЭМ!$D$10+'СЕТ СН'!$F$8*'СЕТ СН'!$F$9-'СЕТ СН'!$F$26</f>
        <v>1075.86196797</v>
      </c>
      <c r="E31" s="36">
        <f>SUMIFS(СВЦЭМ!$D$33:$D$776,СВЦЭМ!$A$33:$A$776,$A31,СВЦЭМ!$B$33:$B$776,E$11)+'СЕТ СН'!$F$14+СВЦЭМ!$D$10+'СЕТ СН'!$F$8*'СЕТ СН'!$F$9-'СЕТ СН'!$F$26</f>
        <v>1093.5560727100001</v>
      </c>
      <c r="F31" s="36">
        <f>SUMIFS(СВЦЭМ!$D$33:$D$776,СВЦЭМ!$A$33:$A$776,$A31,СВЦЭМ!$B$33:$B$776,F$11)+'СЕТ СН'!$F$14+СВЦЭМ!$D$10+'СЕТ СН'!$F$8*'СЕТ СН'!$F$9-'СЕТ СН'!$F$26</f>
        <v>1097.0077265100001</v>
      </c>
      <c r="G31" s="36">
        <f>SUMIFS(СВЦЭМ!$D$33:$D$776,СВЦЭМ!$A$33:$A$776,$A31,СВЦЭМ!$B$33:$B$776,G$11)+'СЕТ СН'!$F$14+СВЦЭМ!$D$10+'СЕТ СН'!$F$8*'СЕТ СН'!$F$9-'СЕТ СН'!$F$26</f>
        <v>1087.8770808700001</v>
      </c>
      <c r="H31" s="36">
        <f>SUMIFS(СВЦЭМ!$D$33:$D$776,СВЦЭМ!$A$33:$A$776,$A31,СВЦЭМ!$B$33:$B$776,H$11)+'СЕТ СН'!$F$14+СВЦЭМ!$D$10+'СЕТ СН'!$F$8*'СЕТ СН'!$F$9-'СЕТ СН'!$F$26</f>
        <v>1058.0833044999999</v>
      </c>
      <c r="I31" s="36">
        <f>SUMIFS(СВЦЭМ!$D$33:$D$776,СВЦЭМ!$A$33:$A$776,$A31,СВЦЭМ!$B$33:$B$776,I$11)+'СЕТ СН'!$F$14+СВЦЭМ!$D$10+'СЕТ СН'!$F$8*'СЕТ СН'!$F$9-'СЕТ СН'!$F$26</f>
        <v>1022.6862138500001</v>
      </c>
      <c r="J31" s="36">
        <f>SUMIFS(СВЦЭМ!$D$33:$D$776,СВЦЭМ!$A$33:$A$776,$A31,СВЦЭМ!$B$33:$B$776,J$11)+'СЕТ СН'!$F$14+СВЦЭМ!$D$10+'СЕТ СН'!$F$8*'СЕТ СН'!$F$9-'СЕТ СН'!$F$26</f>
        <v>985.44859636000012</v>
      </c>
      <c r="K31" s="36">
        <f>SUMIFS(СВЦЭМ!$D$33:$D$776,СВЦЭМ!$A$33:$A$776,$A31,СВЦЭМ!$B$33:$B$776,K$11)+'СЕТ СН'!$F$14+СВЦЭМ!$D$10+'СЕТ СН'!$F$8*'СЕТ СН'!$F$9-'СЕТ СН'!$F$26</f>
        <v>969.29760099000009</v>
      </c>
      <c r="L31" s="36">
        <f>SUMIFS(СВЦЭМ!$D$33:$D$776,СВЦЭМ!$A$33:$A$776,$A31,СВЦЭМ!$B$33:$B$776,L$11)+'СЕТ СН'!$F$14+СВЦЭМ!$D$10+'СЕТ СН'!$F$8*'СЕТ СН'!$F$9-'СЕТ СН'!$F$26</f>
        <v>970.59851212000012</v>
      </c>
      <c r="M31" s="36">
        <f>SUMIFS(СВЦЭМ!$D$33:$D$776,СВЦЭМ!$A$33:$A$776,$A31,СВЦЭМ!$B$33:$B$776,M$11)+'СЕТ СН'!$F$14+СВЦЭМ!$D$10+'СЕТ СН'!$F$8*'СЕТ СН'!$F$9-'СЕТ СН'!$F$26</f>
        <v>980.84908335000011</v>
      </c>
      <c r="N31" s="36">
        <f>SUMIFS(СВЦЭМ!$D$33:$D$776,СВЦЭМ!$A$33:$A$776,$A31,СВЦЭМ!$B$33:$B$776,N$11)+'СЕТ СН'!$F$14+СВЦЭМ!$D$10+'СЕТ СН'!$F$8*'СЕТ СН'!$F$9-'СЕТ СН'!$F$26</f>
        <v>1008.5602118600001</v>
      </c>
      <c r="O31" s="36">
        <f>SUMIFS(СВЦЭМ!$D$33:$D$776,СВЦЭМ!$A$33:$A$776,$A31,СВЦЭМ!$B$33:$B$776,O$11)+'СЕТ СН'!$F$14+СВЦЭМ!$D$10+'СЕТ СН'!$F$8*'СЕТ СН'!$F$9-'СЕТ СН'!$F$26</f>
        <v>1030.5814320500001</v>
      </c>
      <c r="P31" s="36">
        <f>SUMIFS(СВЦЭМ!$D$33:$D$776,СВЦЭМ!$A$33:$A$776,$A31,СВЦЭМ!$B$33:$B$776,P$11)+'СЕТ СН'!$F$14+СВЦЭМ!$D$10+'СЕТ СН'!$F$8*'СЕТ СН'!$F$9-'СЕТ СН'!$F$26</f>
        <v>1047.2677485500001</v>
      </c>
      <c r="Q31" s="36">
        <f>SUMIFS(СВЦЭМ!$D$33:$D$776,СВЦЭМ!$A$33:$A$776,$A31,СВЦЭМ!$B$33:$B$776,Q$11)+'СЕТ СН'!$F$14+СВЦЭМ!$D$10+'СЕТ СН'!$F$8*'СЕТ СН'!$F$9-'СЕТ СН'!$F$26</f>
        <v>1063.5534959399999</v>
      </c>
      <c r="R31" s="36">
        <f>SUMIFS(СВЦЭМ!$D$33:$D$776,СВЦЭМ!$A$33:$A$776,$A31,СВЦЭМ!$B$33:$B$776,R$11)+'СЕТ СН'!$F$14+СВЦЭМ!$D$10+'СЕТ СН'!$F$8*'СЕТ СН'!$F$9-'СЕТ СН'!$F$26</f>
        <v>1058.1386387499999</v>
      </c>
      <c r="S31" s="36">
        <f>SUMIFS(СВЦЭМ!$D$33:$D$776,СВЦЭМ!$A$33:$A$776,$A31,СВЦЭМ!$B$33:$B$776,S$11)+'СЕТ СН'!$F$14+СВЦЭМ!$D$10+'СЕТ СН'!$F$8*'СЕТ СН'!$F$9-'СЕТ СН'!$F$26</f>
        <v>1023.9639054400001</v>
      </c>
      <c r="T31" s="36">
        <f>SUMIFS(СВЦЭМ!$D$33:$D$776,СВЦЭМ!$A$33:$A$776,$A31,СВЦЭМ!$B$33:$B$776,T$11)+'СЕТ СН'!$F$14+СВЦЭМ!$D$10+'СЕТ СН'!$F$8*'СЕТ СН'!$F$9-'СЕТ СН'!$F$26</f>
        <v>993.79414936000012</v>
      </c>
      <c r="U31" s="36">
        <f>SUMIFS(СВЦЭМ!$D$33:$D$776,СВЦЭМ!$A$33:$A$776,$A31,СВЦЭМ!$B$33:$B$776,U$11)+'СЕТ СН'!$F$14+СВЦЭМ!$D$10+'СЕТ СН'!$F$8*'СЕТ СН'!$F$9-'СЕТ СН'!$F$26</f>
        <v>973.56397886000013</v>
      </c>
      <c r="V31" s="36">
        <f>SUMIFS(СВЦЭМ!$D$33:$D$776,СВЦЭМ!$A$33:$A$776,$A31,СВЦЭМ!$B$33:$B$776,V$11)+'СЕТ СН'!$F$14+СВЦЭМ!$D$10+'СЕТ СН'!$F$8*'СЕТ СН'!$F$9-'СЕТ СН'!$F$26</f>
        <v>977.30004487000008</v>
      </c>
      <c r="W31" s="36">
        <f>SUMIFS(СВЦЭМ!$D$33:$D$776,СВЦЭМ!$A$33:$A$776,$A31,СВЦЭМ!$B$33:$B$776,W$11)+'СЕТ СН'!$F$14+СВЦЭМ!$D$10+'СЕТ СН'!$F$8*'СЕТ СН'!$F$9-'СЕТ СН'!$F$26</f>
        <v>998.05457495000007</v>
      </c>
      <c r="X31" s="36">
        <f>SUMIFS(СВЦЭМ!$D$33:$D$776,СВЦЭМ!$A$33:$A$776,$A31,СВЦЭМ!$B$33:$B$776,X$11)+'СЕТ СН'!$F$14+СВЦЭМ!$D$10+'СЕТ СН'!$F$8*'СЕТ СН'!$F$9-'СЕТ СН'!$F$26</f>
        <v>1017.0876061800001</v>
      </c>
      <c r="Y31" s="36">
        <f>SUMIFS(СВЦЭМ!$D$33:$D$776,СВЦЭМ!$A$33:$A$776,$A31,СВЦЭМ!$B$33:$B$776,Y$11)+'СЕТ СН'!$F$14+СВЦЭМ!$D$10+'СЕТ СН'!$F$8*'СЕТ СН'!$F$9-'СЕТ СН'!$F$26</f>
        <v>1029.29406141</v>
      </c>
    </row>
    <row r="32" spans="1:25" ht="15.75" x14ac:dyDescent="0.2">
      <c r="A32" s="35">
        <f t="shared" si="0"/>
        <v>43882</v>
      </c>
      <c r="B32" s="36">
        <f>SUMIFS(СВЦЭМ!$D$33:$D$776,СВЦЭМ!$A$33:$A$776,$A32,СВЦЭМ!$B$33:$B$776,B$11)+'СЕТ СН'!$F$14+СВЦЭМ!$D$10+'СЕТ СН'!$F$8*'СЕТ СН'!$F$9-'СЕТ СН'!$F$26</f>
        <v>1043.2717027000001</v>
      </c>
      <c r="C32" s="36">
        <f>SUMIFS(СВЦЭМ!$D$33:$D$776,СВЦЭМ!$A$33:$A$776,$A32,СВЦЭМ!$B$33:$B$776,C$11)+'СЕТ СН'!$F$14+СВЦЭМ!$D$10+'СЕТ СН'!$F$8*'СЕТ СН'!$F$9-'СЕТ СН'!$F$26</f>
        <v>1067.7985206200001</v>
      </c>
      <c r="D32" s="36">
        <f>SUMIFS(СВЦЭМ!$D$33:$D$776,СВЦЭМ!$A$33:$A$776,$A32,СВЦЭМ!$B$33:$B$776,D$11)+'СЕТ СН'!$F$14+СВЦЭМ!$D$10+'СЕТ СН'!$F$8*'СЕТ СН'!$F$9-'СЕТ СН'!$F$26</f>
        <v>1082.0998819700001</v>
      </c>
      <c r="E32" s="36">
        <f>SUMIFS(СВЦЭМ!$D$33:$D$776,СВЦЭМ!$A$33:$A$776,$A32,СВЦЭМ!$B$33:$B$776,E$11)+'СЕТ СН'!$F$14+СВЦЭМ!$D$10+'СЕТ СН'!$F$8*'СЕТ СН'!$F$9-'СЕТ СН'!$F$26</f>
        <v>1086.01504778</v>
      </c>
      <c r="F32" s="36">
        <f>SUMIFS(СВЦЭМ!$D$33:$D$776,СВЦЭМ!$A$33:$A$776,$A32,СВЦЭМ!$B$33:$B$776,F$11)+'СЕТ СН'!$F$14+СВЦЭМ!$D$10+'СЕТ СН'!$F$8*'СЕТ СН'!$F$9-'СЕТ СН'!$F$26</f>
        <v>1073.1082975500001</v>
      </c>
      <c r="G32" s="36">
        <f>SUMIFS(СВЦЭМ!$D$33:$D$776,СВЦЭМ!$A$33:$A$776,$A32,СВЦЭМ!$B$33:$B$776,G$11)+'СЕТ СН'!$F$14+СВЦЭМ!$D$10+'СЕТ СН'!$F$8*'СЕТ СН'!$F$9-'СЕТ СН'!$F$26</f>
        <v>1048.6320577399999</v>
      </c>
      <c r="H32" s="36">
        <f>SUMIFS(СВЦЭМ!$D$33:$D$776,СВЦЭМ!$A$33:$A$776,$A32,СВЦЭМ!$B$33:$B$776,H$11)+'СЕТ СН'!$F$14+СВЦЭМ!$D$10+'СЕТ СН'!$F$8*'СЕТ СН'!$F$9-'СЕТ СН'!$F$26</f>
        <v>1028.4121520799999</v>
      </c>
      <c r="I32" s="36">
        <f>SUMIFS(СВЦЭМ!$D$33:$D$776,СВЦЭМ!$A$33:$A$776,$A32,СВЦЭМ!$B$33:$B$776,I$11)+'СЕТ СН'!$F$14+СВЦЭМ!$D$10+'СЕТ СН'!$F$8*'СЕТ СН'!$F$9-'СЕТ СН'!$F$26</f>
        <v>1009.8542946100001</v>
      </c>
      <c r="J32" s="36">
        <f>SUMIFS(СВЦЭМ!$D$33:$D$776,СВЦЭМ!$A$33:$A$776,$A32,СВЦЭМ!$B$33:$B$776,J$11)+'СЕТ СН'!$F$14+СВЦЭМ!$D$10+'СЕТ СН'!$F$8*'СЕТ СН'!$F$9-'СЕТ СН'!$F$26</f>
        <v>986.66586150000012</v>
      </c>
      <c r="K32" s="36">
        <f>SUMIFS(СВЦЭМ!$D$33:$D$776,СВЦЭМ!$A$33:$A$776,$A32,СВЦЭМ!$B$33:$B$776,K$11)+'СЕТ СН'!$F$14+СВЦЭМ!$D$10+'СЕТ СН'!$F$8*'СЕТ СН'!$F$9-'СЕТ СН'!$F$26</f>
        <v>980.9390890200001</v>
      </c>
      <c r="L32" s="36">
        <f>SUMIFS(СВЦЭМ!$D$33:$D$776,СВЦЭМ!$A$33:$A$776,$A32,СВЦЭМ!$B$33:$B$776,L$11)+'СЕТ СН'!$F$14+СВЦЭМ!$D$10+'СЕТ СН'!$F$8*'СЕТ СН'!$F$9-'СЕТ СН'!$F$26</f>
        <v>984.60700921000011</v>
      </c>
      <c r="M32" s="36">
        <f>SUMIFS(СВЦЭМ!$D$33:$D$776,СВЦЭМ!$A$33:$A$776,$A32,СВЦЭМ!$B$33:$B$776,M$11)+'СЕТ СН'!$F$14+СВЦЭМ!$D$10+'СЕТ СН'!$F$8*'СЕТ СН'!$F$9-'СЕТ СН'!$F$26</f>
        <v>998.02733676000014</v>
      </c>
      <c r="N32" s="36">
        <f>SUMIFS(СВЦЭМ!$D$33:$D$776,СВЦЭМ!$A$33:$A$776,$A32,СВЦЭМ!$B$33:$B$776,N$11)+'СЕТ СН'!$F$14+СВЦЭМ!$D$10+'СЕТ СН'!$F$8*'СЕТ СН'!$F$9-'СЕТ СН'!$F$26</f>
        <v>1019.1124611800001</v>
      </c>
      <c r="O32" s="36">
        <f>SUMIFS(СВЦЭМ!$D$33:$D$776,СВЦЭМ!$A$33:$A$776,$A32,СВЦЭМ!$B$33:$B$776,O$11)+'СЕТ СН'!$F$14+СВЦЭМ!$D$10+'СЕТ СН'!$F$8*'СЕТ СН'!$F$9-'СЕТ СН'!$F$26</f>
        <v>1041.23866361</v>
      </c>
      <c r="P32" s="36">
        <f>SUMIFS(СВЦЭМ!$D$33:$D$776,СВЦЭМ!$A$33:$A$776,$A32,СВЦЭМ!$B$33:$B$776,P$11)+'СЕТ СН'!$F$14+СВЦЭМ!$D$10+'СЕТ СН'!$F$8*'СЕТ СН'!$F$9-'СЕТ СН'!$F$26</f>
        <v>1053.7606945499999</v>
      </c>
      <c r="Q32" s="36">
        <f>SUMIFS(СВЦЭМ!$D$33:$D$776,СВЦЭМ!$A$33:$A$776,$A32,СВЦЭМ!$B$33:$B$776,Q$11)+'СЕТ СН'!$F$14+СВЦЭМ!$D$10+'СЕТ СН'!$F$8*'СЕТ СН'!$F$9-'СЕТ СН'!$F$26</f>
        <v>1061.2611231999999</v>
      </c>
      <c r="R32" s="36">
        <f>SUMIFS(СВЦЭМ!$D$33:$D$776,СВЦЭМ!$A$33:$A$776,$A32,СВЦЭМ!$B$33:$B$776,R$11)+'СЕТ СН'!$F$14+СВЦЭМ!$D$10+'СЕТ СН'!$F$8*'СЕТ СН'!$F$9-'СЕТ СН'!$F$26</f>
        <v>1058.0412939600001</v>
      </c>
      <c r="S32" s="36">
        <f>SUMIFS(СВЦЭМ!$D$33:$D$776,СВЦЭМ!$A$33:$A$776,$A32,СВЦЭМ!$B$33:$B$776,S$11)+'СЕТ СН'!$F$14+СВЦЭМ!$D$10+'СЕТ СН'!$F$8*'СЕТ СН'!$F$9-'СЕТ СН'!$F$26</f>
        <v>1038.94744511</v>
      </c>
      <c r="T32" s="36">
        <f>SUMIFS(СВЦЭМ!$D$33:$D$776,СВЦЭМ!$A$33:$A$776,$A32,СВЦЭМ!$B$33:$B$776,T$11)+'СЕТ СН'!$F$14+СВЦЭМ!$D$10+'СЕТ СН'!$F$8*'СЕТ СН'!$F$9-'СЕТ СН'!$F$26</f>
        <v>1004.9363038100001</v>
      </c>
      <c r="U32" s="36">
        <f>SUMIFS(СВЦЭМ!$D$33:$D$776,СВЦЭМ!$A$33:$A$776,$A32,СВЦЭМ!$B$33:$B$776,U$11)+'СЕТ СН'!$F$14+СВЦЭМ!$D$10+'СЕТ СН'!$F$8*'СЕТ СН'!$F$9-'СЕТ СН'!$F$26</f>
        <v>981.01712968000004</v>
      </c>
      <c r="V32" s="36">
        <f>SUMIFS(СВЦЭМ!$D$33:$D$776,СВЦЭМ!$A$33:$A$776,$A32,СВЦЭМ!$B$33:$B$776,V$11)+'СЕТ СН'!$F$14+СВЦЭМ!$D$10+'СЕТ СН'!$F$8*'СЕТ СН'!$F$9-'СЕТ СН'!$F$26</f>
        <v>947.85538867000014</v>
      </c>
      <c r="W32" s="36">
        <f>SUMIFS(СВЦЭМ!$D$33:$D$776,СВЦЭМ!$A$33:$A$776,$A32,СВЦЭМ!$B$33:$B$776,W$11)+'СЕТ СН'!$F$14+СВЦЭМ!$D$10+'СЕТ СН'!$F$8*'СЕТ СН'!$F$9-'СЕТ СН'!$F$26</f>
        <v>953.70125838000013</v>
      </c>
      <c r="X32" s="36">
        <f>SUMIFS(СВЦЭМ!$D$33:$D$776,СВЦЭМ!$A$33:$A$776,$A32,СВЦЭМ!$B$33:$B$776,X$11)+'СЕТ СН'!$F$14+СВЦЭМ!$D$10+'СЕТ СН'!$F$8*'СЕТ СН'!$F$9-'СЕТ СН'!$F$26</f>
        <v>962.61450710000008</v>
      </c>
      <c r="Y32" s="36">
        <f>SUMIFS(СВЦЭМ!$D$33:$D$776,СВЦЭМ!$A$33:$A$776,$A32,СВЦЭМ!$B$33:$B$776,Y$11)+'СЕТ СН'!$F$14+СВЦЭМ!$D$10+'СЕТ СН'!$F$8*'СЕТ СН'!$F$9-'СЕТ СН'!$F$26</f>
        <v>984.6429933600001</v>
      </c>
    </row>
    <row r="33" spans="1:27" ht="15.75" x14ac:dyDescent="0.2">
      <c r="A33" s="35">
        <f t="shared" si="0"/>
        <v>43883</v>
      </c>
      <c r="B33" s="36">
        <f>SUMIFS(СВЦЭМ!$D$33:$D$776,СВЦЭМ!$A$33:$A$776,$A33,СВЦЭМ!$B$33:$B$776,B$11)+'СЕТ СН'!$F$14+СВЦЭМ!$D$10+'СЕТ СН'!$F$8*'СЕТ СН'!$F$9-'СЕТ СН'!$F$26</f>
        <v>1016.8076577200001</v>
      </c>
      <c r="C33" s="36">
        <f>SUMIFS(СВЦЭМ!$D$33:$D$776,СВЦЭМ!$A$33:$A$776,$A33,СВЦЭМ!$B$33:$B$776,C$11)+'СЕТ СН'!$F$14+СВЦЭМ!$D$10+'СЕТ СН'!$F$8*'СЕТ СН'!$F$9-'СЕТ СН'!$F$26</f>
        <v>1034.47881035</v>
      </c>
      <c r="D33" s="36">
        <f>SUMIFS(СВЦЭМ!$D$33:$D$776,СВЦЭМ!$A$33:$A$776,$A33,СВЦЭМ!$B$33:$B$776,D$11)+'СЕТ СН'!$F$14+СВЦЭМ!$D$10+'СЕТ СН'!$F$8*'СЕТ СН'!$F$9-'СЕТ СН'!$F$26</f>
        <v>1039.8019481599999</v>
      </c>
      <c r="E33" s="36">
        <f>SUMIFS(СВЦЭМ!$D$33:$D$776,СВЦЭМ!$A$33:$A$776,$A33,СВЦЭМ!$B$33:$B$776,E$11)+'СЕТ СН'!$F$14+СВЦЭМ!$D$10+'СЕТ СН'!$F$8*'СЕТ СН'!$F$9-'СЕТ СН'!$F$26</f>
        <v>1040.9895400800001</v>
      </c>
      <c r="F33" s="36">
        <f>SUMIFS(СВЦЭМ!$D$33:$D$776,СВЦЭМ!$A$33:$A$776,$A33,СВЦЭМ!$B$33:$B$776,F$11)+'СЕТ СН'!$F$14+СВЦЭМ!$D$10+'СЕТ СН'!$F$8*'СЕТ СН'!$F$9-'СЕТ СН'!$F$26</f>
        <v>1037.73533432</v>
      </c>
      <c r="G33" s="36">
        <f>SUMIFS(СВЦЭМ!$D$33:$D$776,СВЦЭМ!$A$33:$A$776,$A33,СВЦЭМ!$B$33:$B$776,G$11)+'СЕТ СН'!$F$14+СВЦЭМ!$D$10+'СЕТ СН'!$F$8*'СЕТ СН'!$F$9-'СЕТ СН'!$F$26</f>
        <v>1029.3599647000001</v>
      </c>
      <c r="H33" s="36">
        <f>SUMIFS(СВЦЭМ!$D$33:$D$776,СВЦЭМ!$A$33:$A$776,$A33,СВЦЭМ!$B$33:$B$776,H$11)+'СЕТ СН'!$F$14+СВЦЭМ!$D$10+'СЕТ СН'!$F$8*'СЕТ СН'!$F$9-'СЕТ СН'!$F$26</f>
        <v>1006.6581146100001</v>
      </c>
      <c r="I33" s="36">
        <f>SUMIFS(СВЦЭМ!$D$33:$D$776,СВЦЭМ!$A$33:$A$776,$A33,СВЦЭМ!$B$33:$B$776,I$11)+'СЕТ СН'!$F$14+СВЦЭМ!$D$10+'СЕТ СН'!$F$8*'СЕТ СН'!$F$9-'СЕТ СН'!$F$26</f>
        <v>973.5448519900001</v>
      </c>
      <c r="J33" s="36">
        <f>SUMIFS(СВЦЭМ!$D$33:$D$776,СВЦЭМ!$A$33:$A$776,$A33,СВЦЭМ!$B$33:$B$776,J$11)+'СЕТ СН'!$F$14+СВЦЭМ!$D$10+'СЕТ СН'!$F$8*'СЕТ СН'!$F$9-'СЕТ СН'!$F$26</f>
        <v>978.39028781000013</v>
      </c>
      <c r="K33" s="36">
        <f>SUMIFS(СВЦЭМ!$D$33:$D$776,СВЦЭМ!$A$33:$A$776,$A33,СВЦЭМ!$B$33:$B$776,K$11)+'СЕТ СН'!$F$14+СВЦЭМ!$D$10+'СЕТ СН'!$F$8*'СЕТ СН'!$F$9-'СЕТ СН'!$F$26</f>
        <v>988.16421689000003</v>
      </c>
      <c r="L33" s="36">
        <f>SUMIFS(СВЦЭМ!$D$33:$D$776,СВЦЭМ!$A$33:$A$776,$A33,СВЦЭМ!$B$33:$B$776,L$11)+'СЕТ СН'!$F$14+СВЦЭМ!$D$10+'СЕТ СН'!$F$8*'СЕТ СН'!$F$9-'СЕТ СН'!$F$26</f>
        <v>998.92875274000005</v>
      </c>
      <c r="M33" s="36">
        <f>SUMIFS(СВЦЭМ!$D$33:$D$776,СВЦЭМ!$A$33:$A$776,$A33,СВЦЭМ!$B$33:$B$776,M$11)+'СЕТ СН'!$F$14+СВЦЭМ!$D$10+'СЕТ СН'!$F$8*'СЕТ СН'!$F$9-'СЕТ СН'!$F$26</f>
        <v>1007.5410173100001</v>
      </c>
      <c r="N33" s="36">
        <f>SUMIFS(СВЦЭМ!$D$33:$D$776,СВЦЭМ!$A$33:$A$776,$A33,СВЦЭМ!$B$33:$B$776,N$11)+'СЕТ СН'!$F$14+СВЦЭМ!$D$10+'СЕТ СН'!$F$8*'СЕТ СН'!$F$9-'СЕТ СН'!$F$26</f>
        <v>1009.6575234900001</v>
      </c>
      <c r="O33" s="36">
        <f>SUMIFS(СВЦЭМ!$D$33:$D$776,СВЦЭМ!$A$33:$A$776,$A33,СВЦЭМ!$B$33:$B$776,O$11)+'СЕТ СН'!$F$14+СВЦЭМ!$D$10+'СЕТ СН'!$F$8*'СЕТ СН'!$F$9-'СЕТ СН'!$F$26</f>
        <v>1009.59006752</v>
      </c>
      <c r="P33" s="36">
        <f>SUMIFS(СВЦЭМ!$D$33:$D$776,СВЦЭМ!$A$33:$A$776,$A33,СВЦЭМ!$B$33:$B$776,P$11)+'СЕТ СН'!$F$14+СВЦЭМ!$D$10+'СЕТ СН'!$F$8*'СЕТ СН'!$F$9-'СЕТ СН'!$F$26</f>
        <v>1003.5155096100001</v>
      </c>
      <c r="Q33" s="36">
        <f>SUMIFS(СВЦЭМ!$D$33:$D$776,СВЦЭМ!$A$33:$A$776,$A33,СВЦЭМ!$B$33:$B$776,Q$11)+'СЕТ СН'!$F$14+СВЦЭМ!$D$10+'СЕТ СН'!$F$8*'СЕТ СН'!$F$9-'СЕТ СН'!$F$26</f>
        <v>999.10855077000008</v>
      </c>
      <c r="R33" s="36">
        <f>SUMIFS(СВЦЭМ!$D$33:$D$776,СВЦЭМ!$A$33:$A$776,$A33,СВЦЭМ!$B$33:$B$776,R$11)+'СЕТ СН'!$F$14+СВЦЭМ!$D$10+'СЕТ СН'!$F$8*'СЕТ СН'!$F$9-'СЕТ СН'!$F$26</f>
        <v>993.73811675000013</v>
      </c>
      <c r="S33" s="36">
        <f>SUMIFS(СВЦЭМ!$D$33:$D$776,СВЦЭМ!$A$33:$A$776,$A33,СВЦЭМ!$B$33:$B$776,S$11)+'СЕТ СН'!$F$14+СВЦЭМ!$D$10+'СЕТ СН'!$F$8*'СЕТ СН'!$F$9-'СЕТ СН'!$F$26</f>
        <v>995.37596351000013</v>
      </c>
      <c r="T33" s="36">
        <f>SUMIFS(СВЦЭМ!$D$33:$D$776,СВЦЭМ!$A$33:$A$776,$A33,СВЦЭМ!$B$33:$B$776,T$11)+'СЕТ СН'!$F$14+СВЦЭМ!$D$10+'СЕТ СН'!$F$8*'СЕТ СН'!$F$9-'СЕТ СН'!$F$26</f>
        <v>998.75904933000004</v>
      </c>
      <c r="U33" s="36">
        <f>SUMIFS(СВЦЭМ!$D$33:$D$776,СВЦЭМ!$A$33:$A$776,$A33,СВЦЭМ!$B$33:$B$776,U$11)+'СЕТ СН'!$F$14+СВЦЭМ!$D$10+'СЕТ СН'!$F$8*'СЕТ СН'!$F$9-'СЕТ СН'!$F$26</f>
        <v>1002.9737624500001</v>
      </c>
      <c r="V33" s="36">
        <f>SUMIFS(СВЦЭМ!$D$33:$D$776,СВЦЭМ!$A$33:$A$776,$A33,СВЦЭМ!$B$33:$B$776,V$11)+'СЕТ СН'!$F$14+СВЦЭМ!$D$10+'СЕТ СН'!$F$8*'СЕТ СН'!$F$9-'СЕТ СН'!$F$26</f>
        <v>1011.5661037000001</v>
      </c>
      <c r="W33" s="36">
        <f>SUMIFS(СВЦЭМ!$D$33:$D$776,СВЦЭМ!$A$33:$A$776,$A33,СВЦЭМ!$B$33:$B$776,W$11)+'СЕТ СН'!$F$14+СВЦЭМ!$D$10+'СЕТ СН'!$F$8*'СЕТ СН'!$F$9-'СЕТ СН'!$F$26</f>
        <v>1008.8467092500001</v>
      </c>
      <c r="X33" s="36">
        <f>SUMIFS(СВЦЭМ!$D$33:$D$776,СВЦЭМ!$A$33:$A$776,$A33,СВЦЭМ!$B$33:$B$776,X$11)+'СЕТ СН'!$F$14+СВЦЭМ!$D$10+'СЕТ СН'!$F$8*'СЕТ СН'!$F$9-'СЕТ СН'!$F$26</f>
        <v>998.7787540600001</v>
      </c>
      <c r="Y33" s="36">
        <f>SUMIFS(СВЦЭМ!$D$33:$D$776,СВЦЭМ!$A$33:$A$776,$A33,СВЦЭМ!$B$33:$B$776,Y$11)+'СЕТ СН'!$F$14+СВЦЭМ!$D$10+'СЕТ СН'!$F$8*'СЕТ СН'!$F$9-'СЕТ СН'!$F$26</f>
        <v>988.26359408000008</v>
      </c>
    </row>
    <row r="34" spans="1:27" ht="15.75" x14ac:dyDescent="0.2">
      <c r="A34" s="35">
        <f t="shared" si="0"/>
        <v>43884</v>
      </c>
      <c r="B34" s="36">
        <f>SUMIFS(СВЦЭМ!$D$33:$D$776,СВЦЭМ!$A$33:$A$776,$A34,СВЦЭМ!$B$33:$B$776,B$11)+'СЕТ СН'!$F$14+СВЦЭМ!$D$10+'СЕТ СН'!$F$8*'СЕТ СН'!$F$9-'СЕТ СН'!$F$26</f>
        <v>1023.9597890000001</v>
      </c>
      <c r="C34" s="36">
        <f>SUMIFS(СВЦЭМ!$D$33:$D$776,СВЦЭМ!$A$33:$A$776,$A34,СВЦЭМ!$B$33:$B$776,C$11)+'СЕТ СН'!$F$14+СВЦЭМ!$D$10+'СЕТ СН'!$F$8*'СЕТ СН'!$F$9-'СЕТ СН'!$F$26</f>
        <v>1043.5632249100001</v>
      </c>
      <c r="D34" s="36">
        <f>SUMIFS(СВЦЭМ!$D$33:$D$776,СВЦЭМ!$A$33:$A$776,$A34,СВЦЭМ!$B$33:$B$776,D$11)+'СЕТ СН'!$F$14+СВЦЭМ!$D$10+'СЕТ СН'!$F$8*'СЕТ СН'!$F$9-'СЕТ СН'!$F$26</f>
        <v>1055.5948508399999</v>
      </c>
      <c r="E34" s="36">
        <f>SUMIFS(СВЦЭМ!$D$33:$D$776,СВЦЭМ!$A$33:$A$776,$A34,СВЦЭМ!$B$33:$B$776,E$11)+'СЕТ СН'!$F$14+СВЦЭМ!$D$10+'СЕТ СН'!$F$8*'СЕТ СН'!$F$9-'СЕТ СН'!$F$26</f>
        <v>1061.27168661</v>
      </c>
      <c r="F34" s="36">
        <f>SUMIFS(СВЦЭМ!$D$33:$D$776,СВЦЭМ!$A$33:$A$776,$A34,СВЦЭМ!$B$33:$B$776,F$11)+'СЕТ СН'!$F$14+СВЦЭМ!$D$10+'СЕТ СН'!$F$8*'СЕТ СН'!$F$9-'СЕТ СН'!$F$26</f>
        <v>1063.7006616799999</v>
      </c>
      <c r="G34" s="36">
        <f>SUMIFS(СВЦЭМ!$D$33:$D$776,СВЦЭМ!$A$33:$A$776,$A34,СВЦЭМ!$B$33:$B$776,G$11)+'СЕТ СН'!$F$14+СВЦЭМ!$D$10+'СЕТ СН'!$F$8*'СЕТ СН'!$F$9-'СЕТ СН'!$F$26</f>
        <v>1065.69360007</v>
      </c>
      <c r="H34" s="36">
        <f>SUMIFS(СВЦЭМ!$D$33:$D$776,СВЦЭМ!$A$33:$A$776,$A34,СВЦЭМ!$B$33:$B$776,H$11)+'СЕТ СН'!$F$14+СВЦЭМ!$D$10+'СЕТ СН'!$F$8*'СЕТ СН'!$F$9-'СЕТ СН'!$F$26</f>
        <v>1053.4936123</v>
      </c>
      <c r="I34" s="36">
        <f>SUMIFS(СВЦЭМ!$D$33:$D$776,СВЦЭМ!$A$33:$A$776,$A34,СВЦЭМ!$B$33:$B$776,I$11)+'СЕТ СН'!$F$14+СВЦЭМ!$D$10+'СЕТ СН'!$F$8*'СЕТ СН'!$F$9-'СЕТ СН'!$F$26</f>
        <v>1041.1255607200001</v>
      </c>
      <c r="J34" s="36">
        <f>SUMIFS(СВЦЭМ!$D$33:$D$776,СВЦЭМ!$A$33:$A$776,$A34,СВЦЭМ!$B$33:$B$776,J$11)+'СЕТ СН'!$F$14+СВЦЭМ!$D$10+'СЕТ СН'!$F$8*'СЕТ СН'!$F$9-'СЕТ СН'!$F$26</f>
        <v>1011.6910965800001</v>
      </c>
      <c r="K34" s="36">
        <f>SUMIFS(СВЦЭМ!$D$33:$D$776,СВЦЭМ!$A$33:$A$776,$A34,СВЦЭМ!$B$33:$B$776,K$11)+'СЕТ СН'!$F$14+СВЦЭМ!$D$10+'СЕТ СН'!$F$8*'СЕТ СН'!$F$9-'СЕТ СН'!$F$26</f>
        <v>967.58561577000012</v>
      </c>
      <c r="L34" s="36">
        <f>SUMIFS(СВЦЭМ!$D$33:$D$776,СВЦЭМ!$A$33:$A$776,$A34,СВЦЭМ!$B$33:$B$776,L$11)+'СЕТ СН'!$F$14+СВЦЭМ!$D$10+'СЕТ СН'!$F$8*'СЕТ СН'!$F$9-'СЕТ СН'!$F$26</f>
        <v>947.27511238000011</v>
      </c>
      <c r="M34" s="36">
        <f>SUMIFS(СВЦЭМ!$D$33:$D$776,СВЦЭМ!$A$33:$A$776,$A34,СВЦЭМ!$B$33:$B$776,M$11)+'СЕТ СН'!$F$14+СВЦЭМ!$D$10+'СЕТ СН'!$F$8*'СЕТ СН'!$F$9-'СЕТ СН'!$F$26</f>
        <v>953.55070003000014</v>
      </c>
      <c r="N34" s="36">
        <f>SUMIFS(СВЦЭМ!$D$33:$D$776,СВЦЭМ!$A$33:$A$776,$A34,СВЦЭМ!$B$33:$B$776,N$11)+'СЕТ СН'!$F$14+СВЦЭМ!$D$10+'СЕТ СН'!$F$8*'СЕТ СН'!$F$9-'СЕТ СН'!$F$26</f>
        <v>973.39658427000006</v>
      </c>
      <c r="O34" s="36">
        <f>SUMIFS(СВЦЭМ!$D$33:$D$776,СВЦЭМ!$A$33:$A$776,$A34,СВЦЭМ!$B$33:$B$776,O$11)+'СЕТ СН'!$F$14+СВЦЭМ!$D$10+'СЕТ СН'!$F$8*'СЕТ СН'!$F$9-'СЕТ СН'!$F$26</f>
        <v>988.33435611000004</v>
      </c>
      <c r="P34" s="36">
        <f>SUMIFS(СВЦЭМ!$D$33:$D$776,СВЦЭМ!$A$33:$A$776,$A34,СВЦЭМ!$B$33:$B$776,P$11)+'СЕТ СН'!$F$14+СВЦЭМ!$D$10+'СЕТ СН'!$F$8*'СЕТ СН'!$F$9-'СЕТ СН'!$F$26</f>
        <v>995.92065322000008</v>
      </c>
      <c r="Q34" s="36">
        <f>SUMIFS(СВЦЭМ!$D$33:$D$776,СВЦЭМ!$A$33:$A$776,$A34,СВЦЭМ!$B$33:$B$776,Q$11)+'СЕТ СН'!$F$14+СВЦЭМ!$D$10+'СЕТ СН'!$F$8*'СЕТ СН'!$F$9-'СЕТ СН'!$F$26</f>
        <v>1006.4854326200001</v>
      </c>
      <c r="R34" s="36">
        <f>SUMIFS(СВЦЭМ!$D$33:$D$776,СВЦЭМ!$A$33:$A$776,$A34,СВЦЭМ!$B$33:$B$776,R$11)+'СЕТ СН'!$F$14+СВЦЭМ!$D$10+'СЕТ СН'!$F$8*'СЕТ СН'!$F$9-'СЕТ СН'!$F$26</f>
        <v>1005.2245635700001</v>
      </c>
      <c r="S34" s="36">
        <f>SUMIFS(СВЦЭМ!$D$33:$D$776,СВЦЭМ!$A$33:$A$776,$A34,СВЦЭМ!$B$33:$B$776,S$11)+'СЕТ СН'!$F$14+СВЦЭМ!$D$10+'СЕТ СН'!$F$8*'СЕТ СН'!$F$9-'СЕТ СН'!$F$26</f>
        <v>995.21230361000005</v>
      </c>
      <c r="T34" s="36">
        <f>SUMIFS(СВЦЭМ!$D$33:$D$776,СВЦЭМ!$A$33:$A$776,$A34,СВЦЭМ!$B$33:$B$776,T$11)+'СЕТ СН'!$F$14+СВЦЭМ!$D$10+'СЕТ СН'!$F$8*'СЕТ СН'!$F$9-'СЕТ СН'!$F$26</f>
        <v>971.82581514000003</v>
      </c>
      <c r="U34" s="36">
        <f>SUMIFS(СВЦЭМ!$D$33:$D$776,СВЦЭМ!$A$33:$A$776,$A34,СВЦЭМ!$B$33:$B$776,U$11)+'СЕТ СН'!$F$14+СВЦЭМ!$D$10+'СЕТ СН'!$F$8*'СЕТ СН'!$F$9-'СЕТ СН'!$F$26</f>
        <v>954.93894083000009</v>
      </c>
      <c r="V34" s="36">
        <f>SUMIFS(СВЦЭМ!$D$33:$D$776,СВЦЭМ!$A$33:$A$776,$A34,СВЦЭМ!$B$33:$B$776,V$11)+'СЕТ СН'!$F$14+СВЦЭМ!$D$10+'СЕТ СН'!$F$8*'СЕТ СН'!$F$9-'СЕТ СН'!$F$26</f>
        <v>966.2125494500001</v>
      </c>
      <c r="W34" s="36">
        <f>SUMIFS(СВЦЭМ!$D$33:$D$776,СВЦЭМ!$A$33:$A$776,$A34,СВЦЭМ!$B$33:$B$776,W$11)+'СЕТ СН'!$F$14+СВЦЭМ!$D$10+'СЕТ СН'!$F$8*'СЕТ СН'!$F$9-'СЕТ СН'!$F$26</f>
        <v>978.28155989000004</v>
      </c>
      <c r="X34" s="36">
        <f>SUMIFS(СВЦЭМ!$D$33:$D$776,СВЦЭМ!$A$33:$A$776,$A34,СВЦЭМ!$B$33:$B$776,X$11)+'СЕТ СН'!$F$14+СВЦЭМ!$D$10+'СЕТ СН'!$F$8*'СЕТ СН'!$F$9-'СЕТ СН'!$F$26</f>
        <v>998.5875997600001</v>
      </c>
      <c r="Y34" s="36">
        <f>SUMIFS(СВЦЭМ!$D$33:$D$776,СВЦЭМ!$A$33:$A$776,$A34,СВЦЭМ!$B$33:$B$776,Y$11)+'СЕТ СН'!$F$14+СВЦЭМ!$D$10+'СЕТ СН'!$F$8*'СЕТ СН'!$F$9-'СЕТ СН'!$F$26</f>
        <v>1018.4622639200001</v>
      </c>
    </row>
    <row r="35" spans="1:27" ht="15.75" x14ac:dyDescent="0.2">
      <c r="A35" s="35">
        <f t="shared" si="0"/>
        <v>43885</v>
      </c>
      <c r="B35" s="36">
        <f>SUMIFS(СВЦЭМ!$D$33:$D$776,СВЦЭМ!$A$33:$A$776,$A35,СВЦЭМ!$B$33:$B$776,B$11)+'СЕТ СН'!$F$14+СВЦЭМ!$D$10+'СЕТ СН'!$F$8*'СЕТ СН'!$F$9-'СЕТ СН'!$F$26</f>
        <v>1018.2499303700001</v>
      </c>
      <c r="C35" s="36">
        <f>SUMIFS(СВЦЭМ!$D$33:$D$776,СВЦЭМ!$A$33:$A$776,$A35,СВЦЭМ!$B$33:$B$776,C$11)+'СЕТ СН'!$F$14+СВЦЭМ!$D$10+'СЕТ СН'!$F$8*'СЕТ СН'!$F$9-'СЕТ СН'!$F$26</f>
        <v>1030.89858018</v>
      </c>
      <c r="D35" s="36">
        <f>SUMIFS(СВЦЭМ!$D$33:$D$776,СВЦЭМ!$A$33:$A$776,$A35,СВЦЭМ!$B$33:$B$776,D$11)+'СЕТ СН'!$F$14+СВЦЭМ!$D$10+'СЕТ СН'!$F$8*'СЕТ СН'!$F$9-'СЕТ СН'!$F$26</f>
        <v>1047.18667379</v>
      </c>
      <c r="E35" s="36">
        <f>SUMIFS(СВЦЭМ!$D$33:$D$776,СВЦЭМ!$A$33:$A$776,$A35,СВЦЭМ!$B$33:$B$776,E$11)+'СЕТ СН'!$F$14+СВЦЭМ!$D$10+'СЕТ СН'!$F$8*'СЕТ СН'!$F$9-'СЕТ СН'!$F$26</f>
        <v>1065.2245046400001</v>
      </c>
      <c r="F35" s="36">
        <f>SUMIFS(СВЦЭМ!$D$33:$D$776,СВЦЭМ!$A$33:$A$776,$A35,СВЦЭМ!$B$33:$B$776,F$11)+'СЕТ СН'!$F$14+СВЦЭМ!$D$10+'СЕТ СН'!$F$8*'СЕТ СН'!$F$9-'СЕТ СН'!$F$26</f>
        <v>1067.2537651299999</v>
      </c>
      <c r="G35" s="36">
        <f>SUMIFS(СВЦЭМ!$D$33:$D$776,СВЦЭМ!$A$33:$A$776,$A35,СВЦЭМ!$B$33:$B$776,G$11)+'СЕТ СН'!$F$14+СВЦЭМ!$D$10+'СЕТ СН'!$F$8*'СЕТ СН'!$F$9-'СЕТ СН'!$F$26</f>
        <v>1064.5378077400001</v>
      </c>
      <c r="H35" s="36">
        <f>SUMIFS(СВЦЭМ!$D$33:$D$776,СВЦЭМ!$A$33:$A$776,$A35,СВЦЭМ!$B$33:$B$776,H$11)+'СЕТ СН'!$F$14+СВЦЭМ!$D$10+'СЕТ СН'!$F$8*'СЕТ СН'!$F$9-'СЕТ СН'!$F$26</f>
        <v>1055.71710669</v>
      </c>
      <c r="I35" s="36">
        <f>SUMIFS(СВЦЭМ!$D$33:$D$776,СВЦЭМ!$A$33:$A$776,$A35,СВЦЭМ!$B$33:$B$776,I$11)+'СЕТ СН'!$F$14+СВЦЭМ!$D$10+'СЕТ СН'!$F$8*'СЕТ СН'!$F$9-'СЕТ СН'!$F$26</f>
        <v>1036.11227904</v>
      </c>
      <c r="J35" s="36">
        <f>SUMIFS(СВЦЭМ!$D$33:$D$776,СВЦЭМ!$A$33:$A$776,$A35,СВЦЭМ!$B$33:$B$776,J$11)+'СЕТ СН'!$F$14+СВЦЭМ!$D$10+'СЕТ СН'!$F$8*'СЕТ СН'!$F$9-'СЕТ СН'!$F$26</f>
        <v>1002.8511087300001</v>
      </c>
      <c r="K35" s="36">
        <f>SUMIFS(СВЦЭМ!$D$33:$D$776,СВЦЭМ!$A$33:$A$776,$A35,СВЦЭМ!$B$33:$B$776,K$11)+'СЕТ СН'!$F$14+СВЦЭМ!$D$10+'СЕТ СН'!$F$8*'СЕТ СН'!$F$9-'СЕТ СН'!$F$26</f>
        <v>970.41650934000006</v>
      </c>
      <c r="L35" s="36">
        <f>SUMIFS(СВЦЭМ!$D$33:$D$776,СВЦЭМ!$A$33:$A$776,$A35,СВЦЭМ!$B$33:$B$776,L$11)+'СЕТ СН'!$F$14+СВЦЭМ!$D$10+'СЕТ СН'!$F$8*'СЕТ СН'!$F$9-'СЕТ СН'!$F$26</f>
        <v>965.80778285000008</v>
      </c>
      <c r="M35" s="36">
        <f>SUMIFS(СВЦЭМ!$D$33:$D$776,СВЦЭМ!$A$33:$A$776,$A35,СВЦЭМ!$B$33:$B$776,M$11)+'СЕТ СН'!$F$14+СВЦЭМ!$D$10+'СЕТ СН'!$F$8*'СЕТ СН'!$F$9-'СЕТ СН'!$F$26</f>
        <v>969.84706454000013</v>
      </c>
      <c r="N35" s="36">
        <f>SUMIFS(СВЦЭМ!$D$33:$D$776,СВЦЭМ!$A$33:$A$776,$A35,СВЦЭМ!$B$33:$B$776,N$11)+'СЕТ СН'!$F$14+СВЦЭМ!$D$10+'СЕТ СН'!$F$8*'СЕТ СН'!$F$9-'СЕТ СН'!$F$26</f>
        <v>981.0785258200001</v>
      </c>
      <c r="O35" s="36">
        <f>SUMIFS(СВЦЭМ!$D$33:$D$776,СВЦЭМ!$A$33:$A$776,$A35,СВЦЭМ!$B$33:$B$776,O$11)+'СЕТ СН'!$F$14+СВЦЭМ!$D$10+'СЕТ СН'!$F$8*'СЕТ СН'!$F$9-'СЕТ СН'!$F$26</f>
        <v>1000.1666624400001</v>
      </c>
      <c r="P35" s="36">
        <f>SUMIFS(СВЦЭМ!$D$33:$D$776,СВЦЭМ!$A$33:$A$776,$A35,СВЦЭМ!$B$33:$B$776,P$11)+'СЕТ СН'!$F$14+СВЦЭМ!$D$10+'СЕТ СН'!$F$8*'СЕТ СН'!$F$9-'СЕТ СН'!$F$26</f>
        <v>1010.3531182600001</v>
      </c>
      <c r="Q35" s="36">
        <f>SUMIFS(СВЦЭМ!$D$33:$D$776,СВЦЭМ!$A$33:$A$776,$A35,СВЦЭМ!$B$33:$B$776,Q$11)+'СЕТ СН'!$F$14+СВЦЭМ!$D$10+'СЕТ СН'!$F$8*'СЕТ СН'!$F$9-'СЕТ СН'!$F$26</f>
        <v>1009.9546475500001</v>
      </c>
      <c r="R35" s="36">
        <f>SUMIFS(СВЦЭМ!$D$33:$D$776,СВЦЭМ!$A$33:$A$776,$A35,СВЦЭМ!$B$33:$B$776,R$11)+'СЕТ СН'!$F$14+СВЦЭМ!$D$10+'СЕТ СН'!$F$8*'СЕТ СН'!$F$9-'СЕТ СН'!$F$26</f>
        <v>1007.88219401</v>
      </c>
      <c r="S35" s="36">
        <f>SUMIFS(СВЦЭМ!$D$33:$D$776,СВЦЭМ!$A$33:$A$776,$A35,СВЦЭМ!$B$33:$B$776,S$11)+'СЕТ СН'!$F$14+СВЦЭМ!$D$10+'СЕТ СН'!$F$8*'СЕТ СН'!$F$9-'СЕТ СН'!$F$26</f>
        <v>994.81476054000007</v>
      </c>
      <c r="T35" s="36">
        <f>SUMIFS(СВЦЭМ!$D$33:$D$776,СВЦЭМ!$A$33:$A$776,$A35,СВЦЭМ!$B$33:$B$776,T$11)+'СЕТ СН'!$F$14+СВЦЭМ!$D$10+'СЕТ СН'!$F$8*'СЕТ СН'!$F$9-'СЕТ СН'!$F$26</f>
        <v>967.02645624000013</v>
      </c>
      <c r="U35" s="36">
        <f>SUMIFS(СВЦЭМ!$D$33:$D$776,СВЦЭМ!$A$33:$A$776,$A35,СВЦЭМ!$B$33:$B$776,U$11)+'СЕТ СН'!$F$14+СВЦЭМ!$D$10+'СЕТ СН'!$F$8*'СЕТ СН'!$F$9-'СЕТ СН'!$F$26</f>
        <v>942.8961457800001</v>
      </c>
      <c r="V35" s="36">
        <f>SUMIFS(СВЦЭМ!$D$33:$D$776,СВЦЭМ!$A$33:$A$776,$A35,СВЦЭМ!$B$33:$B$776,V$11)+'СЕТ СН'!$F$14+СВЦЭМ!$D$10+'СЕТ СН'!$F$8*'СЕТ СН'!$F$9-'СЕТ СН'!$F$26</f>
        <v>950.95562194000013</v>
      </c>
      <c r="W35" s="36">
        <f>SUMIFS(СВЦЭМ!$D$33:$D$776,СВЦЭМ!$A$33:$A$776,$A35,СВЦЭМ!$B$33:$B$776,W$11)+'СЕТ СН'!$F$14+СВЦЭМ!$D$10+'СЕТ СН'!$F$8*'СЕТ СН'!$F$9-'СЕТ СН'!$F$26</f>
        <v>967.40643388000012</v>
      </c>
      <c r="X35" s="36">
        <f>SUMIFS(СВЦЭМ!$D$33:$D$776,СВЦЭМ!$A$33:$A$776,$A35,СВЦЭМ!$B$33:$B$776,X$11)+'СЕТ СН'!$F$14+СВЦЭМ!$D$10+'СЕТ СН'!$F$8*'СЕТ СН'!$F$9-'СЕТ СН'!$F$26</f>
        <v>978.3616888900001</v>
      </c>
      <c r="Y35" s="36">
        <f>SUMIFS(СВЦЭМ!$D$33:$D$776,СВЦЭМ!$A$33:$A$776,$A35,СВЦЭМ!$B$33:$B$776,Y$11)+'СЕТ СН'!$F$14+СВЦЭМ!$D$10+'СЕТ СН'!$F$8*'СЕТ СН'!$F$9-'СЕТ СН'!$F$26</f>
        <v>1004.44563386</v>
      </c>
    </row>
    <row r="36" spans="1:27" ht="15.75" x14ac:dyDescent="0.2">
      <c r="A36" s="35">
        <f t="shared" si="0"/>
        <v>43886</v>
      </c>
      <c r="B36" s="36">
        <f>SUMIFS(СВЦЭМ!$D$33:$D$776,СВЦЭМ!$A$33:$A$776,$A36,СВЦЭМ!$B$33:$B$776,B$11)+'СЕТ СН'!$F$14+СВЦЭМ!$D$10+'СЕТ СН'!$F$8*'СЕТ СН'!$F$9-'СЕТ СН'!$F$26</f>
        <v>1051.19998476</v>
      </c>
      <c r="C36" s="36">
        <f>SUMIFS(СВЦЭМ!$D$33:$D$776,СВЦЭМ!$A$33:$A$776,$A36,СВЦЭМ!$B$33:$B$776,C$11)+'СЕТ СН'!$F$14+СВЦЭМ!$D$10+'СЕТ СН'!$F$8*'СЕТ СН'!$F$9-'СЕТ СН'!$F$26</f>
        <v>1060.4934911</v>
      </c>
      <c r="D36" s="36">
        <f>SUMIFS(СВЦЭМ!$D$33:$D$776,СВЦЭМ!$A$33:$A$776,$A36,СВЦЭМ!$B$33:$B$776,D$11)+'СЕТ СН'!$F$14+СВЦЭМ!$D$10+'СЕТ СН'!$F$8*'СЕТ СН'!$F$9-'СЕТ СН'!$F$26</f>
        <v>1078.9676606099999</v>
      </c>
      <c r="E36" s="36">
        <f>SUMIFS(СВЦЭМ!$D$33:$D$776,СВЦЭМ!$A$33:$A$776,$A36,СВЦЭМ!$B$33:$B$776,E$11)+'СЕТ СН'!$F$14+СВЦЭМ!$D$10+'СЕТ СН'!$F$8*'СЕТ СН'!$F$9-'СЕТ СН'!$F$26</f>
        <v>1096.6352416100001</v>
      </c>
      <c r="F36" s="36">
        <f>SUMIFS(СВЦЭМ!$D$33:$D$776,СВЦЭМ!$A$33:$A$776,$A36,СВЦЭМ!$B$33:$B$776,F$11)+'СЕТ СН'!$F$14+СВЦЭМ!$D$10+'СЕТ СН'!$F$8*'СЕТ СН'!$F$9-'СЕТ СН'!$F$26</f>
        <v>1085.1881861100001</v>
      </c>
      <c r="G36" s="36">
        <f>SUMIFS(СВЦЭМ!$D$33:$D$776,СВЦЭМ!$A$33:$A$776,$A36,СВЦЭМ!$B$33:$B$776,G$11)+'СЕТ СН'!$F$14+СВЦЭМ!$D$10+'СЕТ СН'!$F$8*'СЕТ СН'!$F$9-'СЕТ СН'!$F$26</f>
        <v>1063.64582918</v>
      </c>
      <c r="H36" s="36">
        <f>SUMIFS(СВЦЭМ!$D$33:$D$776,СВЦЭМ!$A$33:$A$776,$A36,СВЦЭМ!$B$33:$B$776,H$11)+'СЕТ СН'!$F$14+СВЦЭМ!$D$10+'СЕТ СН'!$F$8*'СЕТ СН'!$F$9-'СЕТ СН'!$F$26</f>
        <v>1035.74657398</v>
      </c>
      <c r="I36" s="36">
        <f>SUMIFS(СВЦЭМ!$D$33:$D$776,СВЦЭМ!$A$33:$A$776,$A36,СВЦЭМ!$B$33:$B$776,I$11)+'СЕТ СН'!$F$14+СВЦЭМ!$D$10+'СЕТ СН'!$F$8*'СЕТ СН'!$F$9-'СЕТ СН'!$F$26</f>
        <v>1009.2722822800001</v>
      </c>
      <c r="J36" s="36">
        <f>SUMIFS(СВЦЭМ!$D$33:$D$776,СВЦЭМ!$A$33:$A$776,$A36,СВЦЭМ!$B$33:$B$776,J$11)+'СЕТ СН'!$F$14+СВЦЭМ!$D$10+'СЕТ СН'!$F$8*'СЕТ СН'!$F$9-'СЕТ СН'!$F$26</f>
        <v>984.47953272000007</v>
      </c>
      <c r="K36" s="36">
        <f>SUMIFS(СВЦЭМ!$D$33:$D$776,СВЦЭМ!$A$33:$A$776,$A36,СВЦЭМ!$B$33:$B$776,K$11)+'СЕТ СН'!$F$14+СВЦЭМ!$D$10+'СЕТ СН'!$F$8*'СЕТ СН'!$F$9-'СЕТ СН'!$F$26</f>
        <v>964.63329403000012</v>
      </c>
      <c r="L36" s="36">
        <f>SUMIFS(СВЦЭМ!$D$33:$D$776,СВЦЭМ!$A$33:$A$776,$A36,СВЦЭМ!$B$33:$B$776,L$11)+'СЕТ СН'!$F$14+СВЦЭМ!$D$10+'СЕТ СН'!$F$8*'СЕТ СН'!$F$9-'СЕТ СН'!$F$26</f>
        <v>964.39960034000012</v>
      </c>
      <c r="M36" s="36">
        <f>SUMIFS(СВЦЭМ!$D$33:$D$776,СВЦЭМ!$A$33:$A$776,$A36,СВЦЭМ!$B$33:$B$776,M$11)+'СЕТ СН'!$F$14+СВЦЭМ!$D$10+'СЕТ СН'!$F$8*'СЕТ СН'!$F$9-'СЕТ СН'!$F$26</f>
        <v>975.42438239000012</v>
      </c>
      <c r="N36" s="36">
        <f>SUMIFS(СВЦЭМ!$D$33:$D$776,СВЦЭМ!$A$33:$A$776,$A36,СВЦЭМ!$B$33:$B$776,N$11)+'СЕТ СН'!$F$14+СВЦЭМ!$D$10+'СЕТ СН'!$F$8*'СЕТ СН'!$F$9-'СЕТ СН'!$F$26</f>
        <v>987.20818066000004</v>
      </c>
      <c r="O36" s="36">
        <f>SUMIFS(СВЦЭМ!$D$33:$D$776,СВЦЭМ!$A$33:$A$776,$A36,СВЦЭМ!$B$33:$B$776,O$11)+'СЕТ СН'!$F$14+СВЦЭМ!$D$10+'СЕТ СН'!$F$8*'СЕТ СН'!$F$9-'СЕТ СН'!$F$26</f>
        <v>1005.8336646800001</v>
      </c>
      <c r="P36" s="36">
        <f>SUMIFS(СВЦЭМ!$D$33:$D$776,СВЦЭМ!$A$33:$A$776,$A36,СВЦЭМ!$B$33:$B$776,P$11)+'СЕТ СН'!$F$14+СВЦЭМ!$D$10+'СЕТ СН'!$F$8*'СЕТ СН'!$F$9-'СЕТ СН'!$F$26</f>
        <v>1040.5003388100001</v>
      </c>
      <c r="Q36" s="36">
        <f>SUMIFS(СВЦЭМ!$D$33:$D$776,СВЦЭМ!$A$33:$A$776,$A36,СВЦЭМ!$B$33:$B$776,Q$11)+'СЕТ СН'!$F$14+СВЦЭМ!$D$10+'СЕТ СН'!$F$8*'СЕТ СН'!$F$9-'СЕТ СН'!$F$26</f>
        <v>1059.67464096</v>
      </c>
      <c r="R36" s="36">
        <f>SUMIFS(СВЦЭМ!$D$33:$D$776,СВЦЭМ!$A$33:$A$776,$A36,СВЦЭМ!$B$33:$B$776,R$11)+'СЕТ СН'!$F$14+СВЦЭМ!$D$10+'СЕТ СН'!$F$8*'СЕТ СН'!$F$9-'СЕТ СН'!$F$26</f>
        <v>1058.0436758200001</v>
      </c>
      <c r="S36" s="36">
        <f>SUMIFS(СВЦЭМ!$D$33:$D$776,СВЦЭМ!$A$33:$A$776,$A36,СВЦЭМ!$B$33:$B$776,S$11)+'СЕТ СН'!$F$14+СВЦЭМ!$D$10+'СЕТ СН'!$F$8*'СЕТ СН'!$F$9-'СЕТ СН'!$F$26</f>
        <v>1017.4563007500001</v>
      </c>
      <c r="T36" s="36">
        <f>SUMIFS(СВЦЭМ!$D$33:$D$776,СВЦЭМ!$A$33:$A$776,$A36,СВЦЭМ!$B$33:$B$776,T$11)+'СЕТ СН'!$F$14+СВЦЭМ!$D$10+'СЕТ СН'!$F$8*'СЕТ СН'!$F$9-'СЕТ СН'!$F$26</f>
        <v>982.19750425000007</v>
      </c>
      <c r="U36" s="36">
        <f>SUMIFS(СВЦЭМ!$D$33:$D$776,СВЦЭМ!$A$33:$A$776,$A36,СВЦЭМ!$B$33:$B$776,U$11)+'СЕТ СН'!$F$14+СВЦЭМ!$D$10+'СЕТ СН'!$F$8*'СЕТ СН'!$F$9-'СЕТ СН'!$F$26</f>
        <v>955.93826648000004</v>
      </c>
      <c r="V36" s="36">
        <f>SUMIFS(СВЦЭМ!$D$33:$D$776,СВЦЭМ!$A$33:$A$776,$A36,СВЦЭМ!$B$33:$B$776,V$11)+'СЕТ СН'!$F$14+СВЦЭМ!$D$10+'СЕТ СН'!$F$8*'СЕТ СН'!$F$9-'СЕТ СН'!$F$26</f>
        <v>952.86118717000011</v>
      </c>
      <c r="W36" s="36">
        <f>SUMIFS(СВЦЭМ!$D$33:$D$776,СВЦЭМ!$A$33:$A$776,$A36,СВЦЭМ!$B$33:$B$776,W$11)+'СЕТ СН'!$F$14+СВЦЭМ!$D$10+'СЕТ СН'!$F$8*'СЕТ СН'!$F$9-'СЕТ СН'!$F$26</f>
        <v>981.40000456000007</v>
      </c>
      <c r="X36" s="36">
        <f>SUMIFS(СВЦЭМ!$D$33:$D$776,СВЦЭМ!$A$33:$A$776,$A36,СВЦЭМ!$B$33:$B$776,X$11)+'СЕТ СН'!$F$14+СВЦЭМ!$D$10+'СЕТ СН'!$F$8*'СЕТ СН'!$F$9-'СЕТ СН'!$F$26</f>
        <v>1005.7349972200001</v>
      </c>
      <c r="Y36" s="36">
        <f>SUMIFS(СВЦЭМ!$D$33:$D$776,СВЦЭМ!$A$33:$A$776,$A36,СВЦЭМ!$B$33:$B$776,Y$11)+'СЕТ СН'!$F$14+СВЦЭМ!$D$10+'СЕТ СН'!$F$8*'СЕТ СН'!$F$9-'СЕТ СН'!$F$26</f>
        <v>1030.4340791300001</v>
      </c>
    </row>
    <row r="37" spans="1:27" ht="15.75" x14ac:dyDescent="0.2">
      <c r="A37" s="35">
        <f t="shared" si="0"/>
        <v>43887</v>
      </c>
      <c r="B37" s="36">
        <f>SUMIFS(СВЦЭМ!$D$33:$D$776,СВЦЭМ!$A$33:$A$776,$A37,СВЦЭМ!$B$33:$B$776,B$11)+'СЕТ СН'!$F$14+СВЦЭМ!$D$10+'СЕТ СН'!$F$8*'СЕТ СН'!$F$9-'СЕТ СН'!$F$26</f>
        <v>1057.6777929100001</v>
      </c>
      <c r="C37" s="36">
        <f>SUMIFS(СВЦЭМ!$D$33:$D$776,СВЦЭМ!$A$33:$A$776,$A37,СВЦЭМ!$B$33:$B$776,C$11)+'СЕТ СН'!$F$14+СВЦЭМ!$D$10+'СЕТ СН'!$F$8*'СЕТ СН'!$F$9-'СЕТ СН'!$F$26</f>
        <v>1081.41225861</v>
      </c>
      <c r="D37" s="36">
        <f>SUMIFS(СВЦЭМ!$D$33:$D$776,СВЦЭМ!$A$33:$A$776,$A37,СВЦЭМ!$B$33:$B$776,D$11)+'СЕТ СН'!$F$14+СВЦЭМ!$D$10+'СЕТ СН'!$F$8*'СЕТ СН'!$F$9-'СЕТ СН'!$F$26</f>
        <v>1090.7257082900001</v>
      </c>
      <c r="E37" s="36">
        <f>SUMIFS(СВЦЭМ!$D$33:$D$776,СВЦЭМ!$A$33:$A$776,$A37,СВЦЭМ!$B$33:$B$776,E$11)+'СЕТ СН'!$F$14+СВЦЭМ!$D$10+'СЕТ СН'!$F$8*'СЕТ СН'!$F$9-'СЕТ СН'!$F$26</f>
        <v>1104.9476916900001</v>
      </c>
      <c r="F37" s="36">
        <f>SUMIFS(СВЦЭМ!$D$33:$D$776,СВЦЭМ!$A$33:$A$776,$A37,СВЦЭМ!$B$33:$B$776,F$11)+'СЕТ СН'!$F$14+СВЦЭМ!$D$10+'СЕТ СН'!$F$8*'СЕТ СН'!$F$9-'СЕТ СН'!$F$26</f>
        <v>1094.98264642</v>
      </c>
      <c r="G37" s="36">
        <f>SUMIFS(СВЦЭМ!$D$33:$D$776,СВЦЭМ!$A$33:$A$776,$A37,СВЦЭМ!$B$33:$B$776,G$11)+'СЕТ СН'!$F$14+СВЦЭМ!$D$10+'СЕТ СН'!$F$8*'СЕТ СН'!$F$9-'СЕТ СН'!$F$26</f>
        <v>1070.0470818200001</v>
      </c>
      <c r="H37" s="36">
        <f>SUMIFS(СВЦЭМ!$D$33:$D$776,СВЦЭМ!$A$33:$A$776,$A37,СВЦЭМ!$B$33:$B$776,H$11)+'СЕТ СН'!$F$14+СВЦЭМ!$D$10+'СЕТ СН'!$F$8*'СЕТ СН'!$F$9-'СЕТ СН'!$F$26</f>
        <v>1032.1405877899999</v>
      </c>
      <c r="I37" s="36">
        <f>SUMIFS(СВЦЭМ!$D$33:$D$776,СВЦЭМ!$A$33:$A$776,$A37,СВЦЭМ!$B$33:$B$776,I$11)+'СЕТ СН'!$F$14+СВЦЭМ!$D$10+'СЕТ СН'!$F$8*'СЕТ СН'!$F$9-'СЕТ СН'!$F$26</f>
        <v>1005.9712940600001</v>
      </c>
      <c r="J37" s="36">
        <f>SUMIFS(СВЦЭМ!$D$33:$D$776,СВЦЭМ!$A$33:$A$776,$A37,СВЦЭМ!$B$33:$B$776,J$11)+'СЕТ СН'!$F$14+СВЦЭМ!$D$10+'СЕТ СН'!$F$8*'СЕТ СН'!$F$9-'СЕТ СН'!$F$26</f>
        <v>972.65500569000005</v>
      </c>
      <c r="K37" s="36">
        <f>SUMIFS(СВЦЭМ!$D$33:$D$776,СВЦЭМ!$A$33:$A$776,$A37,СВЦЭМ!$B$33:$B$776,K$11)+'СЕТ СН'!$F$14+СВЦЭМ!$D$10+'СЕТ СН'!$F$8*'СЕТ СН'!$F$9-'СЕТ СН'!$F$26</f>
        <v>956.84963037000011</v>
      </c>
      <c r="L37" s="36">
        <f>SUMIFS(СВЦЭМ!$D$33:$D$776,СВЦЭМ!$A$33:$A$776,$A37,СВЦЭМ!$B$33:$B$776,L$11)+'СЕТ СН'!$F$14+СВЦЭМ!$D$10+'СЕТ СН'!$F$8*'СЕТ СН'!$F$9-'СЕТ СН'!$F$26</f>
        <v>964.63994964000005</v>
      </c>
      <c r="M37" s="36">
        <f>SUMIFS(СВЦЭМ!$D$33:$D$776,СВЦЭМ!$A$33:$A$776,$A37,СВЦЭМ!$B$33:$B$776,M$11)+'СЕТ СН'!$F$14+СВЦЭМ!$D$10+'СЕТ СН'!$F$8*'СЕТ СН'!$F$9-'СЕТ СН'!$F$26</f>
        <v>972.64323038000009</v>
      </c>
      <c r="N37" s="36">
        <f>SUMIFS(СВЦЭМ!$D$33:$D$776,СВЦЭМ!$A$33:$A$776,$A37,СВЦЭМ!$B$33:$B$776,N$11)+'СЕТ СН'!$F$14+СВЦЭМ!$D$10+'СЕТ СН'!$F$8*'СЕТ СН'!$F$9-'СЕТ СН'!$F$26</f>
        <v>984.30128773000013</v>
      </c>
      <c r="O37" s="36">
        <f>SUMIFS(СВЦЭМ!$D$33:$D$776,СВЦЭМ!$A$33:$A$776,$A37,СВЦЭМ!$B$33:$B$776,O$11)+'СЕТ СН'!$F$14+СВЦЭМ!$D$10+'СЕТ СН'!$F$8*'СЕТ СН'!$F$9-'СЕТ СН'!$F$26</f>
        <v>999.68984387000012</v>
      </c>
      <c r="P37" s="36">
        <f>SUMIFS(СВЦЭМ!$D$33:$D$776,СВЦЭМ!$A$33:$A$776,$A37,СВЦЭМ!$B$33:$B$776,P$11)+'СЕТ СН'!$F$14+СВЦЭМ!$D$10+'СЕТ СН'!$F$8*'СЕТ СН'!$F$9-'СЕТ СН'!$F$26</f>
        <v>1012.5026840200001</v>
      </c>
      <c r="Q37" s="36">
        <f>SUMIFS(СВЦЭМ!$D$33:$D$776,СВЦЭМ!$A$33:$A$776,$A37,СВЦЭМ!$B$33:$B$776,Q$11)+'СЕТ СН'!$F$14+СВЦЭМ!$D$10+'СЕТ СН'!$F$8*'СЕТ СН'!$F$9-'СЕТ СН'!$F$26</f>
        <v>1019.3146128600001</v>
      </c>
      <c r="R37" s="36">
        <f>SUMIFS(СВЦЭМ!$D$33:$D$776,СВЦЭМ!$A$33:$A$776,$A37,СВЦЭМ!$B$33:$B$776,R$11)+'СЕТ СН'!$F$14+СВЦЭМ!$D$10+'СЕТ СН'!$F$8*'СЕТ СН'!$F$9-'СЕТ СН'!$F$26</f>
        <v>1010.83668649</v>
      </c>
      <c r="S37" s="36">
        <f>SUMIFS(СВЦЭМ!$D$33:$D$776,СВЦЭМ!$A$33:$A$776,$A37,СВЦЭМ!$B$33:$B$776,S$11)+'СЕТ СН'!$F$14+СВЦЭМ!$D$10+'СЕТ СН'!$F$8*'СЕТ СН'!$F$9-'СЕТ СН'!$F$26</f>
        <v>993.48143081000012</v>
      </c>
      <c r="T37" s="36">
        <f>SUMIFS(СВЦЭМ!$D$33:$D$776,СВЦЭМ!$A$33:$A$776,$A37,СВЦЭМ!$B$33:$B$776,T$11)+'СЕТ СН'!$F$14+СВЦЭМ!$D$10+'СЕТ СН'!$F$8*'СЕТ СН'!$F$9-'СЕТ СН'!$F$26</f>
        <v>967.69446518000007</v>
      </c>
      <c r="U37" s="36">
        <f>SUMIFS(СВЦЭМ!$D$33:$D$776,СВЦЭМ!$A$33:$A$776,$A37,СВЦЭМ!$B$33:$B$776,U$11)+'СЕТ СН'!$F$14+СВЦЭМ!$D$10+'СЕТ СН'!$F$8*'СЕТ СН'!$F$9-'СЕТ СН'!$F$26</f>
        <v>958.88806021000005</v>
      </c>
      <c r="V37" s="36">
        <f>SUMIFS(СВЦЭМ!$D$33:$D$776,СВЦЭМ!$A$33:$A$776,$A37,СВЦЭМ!$B$33:$B$776,V$11)+'СЕТ СН'!$F$14+СВЦЭМ!$D$10+'СЕТ СН'!$F$8*'СЕТ СН'!$F$9-'СЕТ СН'!$F$26</f>
        <v>963.11668985000006</v>
      </c>
      <c r="W37" s="36">
        <f>SUMIFS(СВЦЭМ!$D$33:$D$776,СВЦЭМ!$A$33:$A$776,$A37,СВЦЭМ!$B$33:$B$776,W$11)+'СЕТ СН'!$F$14+СВЦЭМ!$D$10+'СЕТ СН'!$F$8*'СЕТ СН'!$F$9-'СЕТ СН'!$F$26</f>
        <v>973.78638559000012</v>
      </c>
      <c r="X37" s="36">
        <f>SUMIFS(СВЦЭМ!$D$33:$D$776,СВЦЭМ!$A$33:$A$776,$A37,СВЦЭМ!$B$33:$B$776,X$11)+'СЕТ СН'!$F$14+СВЦЭМ!$D$10+'СЕТ СН'!$F$8*'СЕТ СН'!$F$9-'СЕТ СН'!$F$26</f>
        <v>991.62818350000009</v>
      </c>
      <c r="Y37" s="36">
        <f>SUMIFS(СВЦЭМ!$D$33:$D$776,СВЦЭМ!$A$33:$A$776,$A37,СВЦЭМ!$B$33:$B$776,Y$11)+'СЕТ СН'!$F$14+СВЦЭМ!$D$10+'СЕТ СН'!$F$8*'СЕТ СН'!$F$9-'СЕТ СН'!$F$26</f>
        <v>1012.1142539900001</v>
      </c>
    </row>
    <row r="38" spans="1:27" ht="15.75" x14ac:dyDescent="0.2">
      <c r="A38" s="35">
        <f t="shared" si="0"/>
        <v>43888</v>
      </c>
      <c r="B38" s="36">
        <f>SUMIFS(СВЦЭМ!$D$33:$D$776,СВЦЭМ!$A$33:$A$776,$A38,СВЦЭМ!$B$33:$B$776,B$11)+'СЕТ СН'!$F$14+СВЦЭМ!$D$10+'СЕТ СН'!$F$8*'СЕТ СН'!$F$9-'СЕТ СН'!$F$26</f>
        <v>1062.57381255</v>
      </c>
      <c r="C38" s="36">
        <f>SUMIFS(СВЦЭМ!$D$33:$D$776,СВЦЭМ!$A$33:$A$776,$A38,СВЦЭМ!$B$33:$B$776,C$11)+'СЕТ СН'!$F$14+СВЦЭМ!$D$10+'СЕТ СН'!$F$8*'СЕТ СН'!$F$9-'СЕТ СН'!$F$26</f>
        <v>1079.0712919699999</v>
      </c>
      <c r="D38" s="36">
        <f>SUMIFS(СВЦЭМ!$D$33:$D$776,СВЦЭМ!$A$33:$A$776,$A38,СВЦЭМ!$B$33:$B$776,D$11)+'СЕТ СН'!$F$14+СВЦЭМ!$D$10+'СЕТ СН'!$F$8*'СЕТ СН'!$F$9-'СЕТ СН'!$F$26</f>
        <v>1087.49166644</v>
      </c>
      <c r="E38" s="36">
        <f>SUMIFS(СВЦЭМ!$D$33:$D$776,СВЦЭМ!$A$33:$A$776,$A38,СВЦЭМ!$B$33:$B$776,E$11)+'СЕТ СН'!$F$14+СВЦЭМ!$D$10+'СЕТ СН'!$F$8*'СЕТ СН'!$F$9-'СЕТ СН'!$F$26</f>
        <v>1099.9269816000001</v>
      </c>
      <c r="F38" s="36">
        <f>SUMIFS(СВЦЭМ!$D$33:$D$776,СВЦЭМ!$A$33:$A$776,$A38,СВЦЭМ!$B$33:$B$776,F$11)+'СЕТ СН'!$F$14+СВЦЭМ!$D$10+'СЕТ СН'!$F$8*'СЕТ СН'!$F$9-'СЕТ СН'!$F$26</f>
        <v>1086.56715869</v>
      </c>
      <c r="G38" s="36">
        <f>SUMIFS(СВЦЭМ!$D$33:$D$776,СВЦЭМ!$A$33:$A$776,$A38,СВЦЭМ!$B$33:$B$776,G$11)+'СЕТ СН'!$F$14+СВЦЭМ!$D$10+'СЕТ СН'!$F$8*'СЕТ СН'!$F$9-'СЕТ СН'!$F$26</f>
        <v>1058.08176916</v>
      </c>
      <c r="H38" s="36">
        <f>SUMIFS(СВЦЭМ!$D$33:$D$776,СВЦЭМ!$A$33:$A$776,$A38,СВЦЭМ!$B$33:$B$776,H$11)+'СЕТ СН'!$F$14+СВЦЭМ!$D$10+'СЕТ СН'!$F$8*'СЕТ СН'!$F$9-'СЕТ СН'!$F$26</f>
        <v>1030.2365942500001</v>
      </c>
      <c r="I38" s="36">
        <f>SUMIFS(СВЦЭМ!$D$33:$D$776,СВЦЭМ!$A$33:$A$776,$A38,СВЦЭМ!$B$33:$B$776,I$11)+'СЕТ СН'!$F$14+СВЦЭМ!$D$10+'СЕТ СН'!$F$8*'СЕТ СН'!$F$9-'СЕТ СН'!$F$26</f>
        <v>1003.2164687400001</v>
      </c>
      <c r="J38" s="36">
        <f>SUMIFS(СВЦЭМ!$D$33:$D$776,СВЦЭМ!$A$33:$A$776,$A38,СВЦЭМ!$B$33:$B$776,J$11)+'СЕТ СН'!$F$14+СВЦЭМ!$D$10+'СЕТ СН'!$F$8*'СЕТ СН'!$F$9-'СЕТ СН'!$F$26</f>
        <v>979.17819521000013</v>
      </c>
      <c r="K38" s="36">
        <f>SUMIFS(СВЦЭМ!$D$33:$D$776,СВЦЭМ!$A$33:$A$776,$A38,СВЦЭМ!$B$33:$B$776,K$11)+'СЕТ СН'!$F$14+СВЦЭМ!$D$10+'СЕТ СН'!$F$8*'СЕТ СН'!$F$9-'СЕТ СН'!$F$26</f>
        <v>958.94361690000005</v>
      </c>
      <c r="L38" s="36">
        <f>SUMIFS(СВЦЭМ!$D$33:$D$776,СВЦЭМ!$A$33:$A$776,$A38,СВЦЭМ!$B$33:$B$776,L$11)+'СЕТ СН'!$F$14+СВЦЭМ!$D$10+'СЕТ СН'!$F$8*'СЕТ СН'!$F$9-'СЕТ СН'!$F$26</f>
        <v>962.75492900000006</v>
      </c>
      <c r="M38" s="36">
        <f>SUMIFS(СВЦЭМ!$D$33:$D$776,СВЦЭМ!$A$33:$A$776,$A38,СВЦЭМ!$B$33:$B$776,M$11)+'СЕТ СН'!$F$14+СВЦЭМ!$D$10+'СЕТ СН'!$F$8*'СЕТ СН'!$F$9-'СЕТ СН'!$F$26</f>
        <v>978.23091044000012</v>
      </c>
      <c r="N38" s="36">
        <f>SUMIFS(СВЦЭМ!$D$33:$D$776,СВЦЭМ!$A$33:$A$776,$A38,СВЦЭМ!$B$33:$B$776,N$11)+'СЕТ СН'!$F$14+СВЦЭМ!$D$10+'СЕТ СН'!$F$8*'СЕТ СН'!$F$9-'СЕТ СН'!$F$26</f>
        <v>982.13653885000008</v>
      </c>
      <c r="O38" s="36">
        <f>SUMIFS(СВЦЭМ!$D$33:$D$776,СВЦЭМ!$A$33:$A$776,$A38,СВЦЭМ!$B$33:$B$776,O$11)+'СЕТ СН'!$F$14+СВЦЭМ!$D$10+'СЕТ СН'!$F$8*'СЕТ СН'!$F$9-'СЕТ СН'!$F$26</f>
        <v>999.38543316000005</v>
      </c>
      <c r="P38" s="36">
        <f>SUMIFS(СВЦЭМ!$D$33:$D$776,СВЦЭМ!$A$33:$A$776,$A38,СВЦЭМ!$B$33:$B$776,P$11)+'СЕТ СН'!$F$14+СВЦЭМ!$D$10+'СЕТ СН'!$F$8*'СЕТ СН'!$F$9-'СЕТ СН'!$F$26</f>
        <v>1015.2232760700001</v>
      </c>
      <c r="Q38" s="36">
        <f>SUMIFS(СВЦЭМ!$D$33:$D$776,СВЦЭМ!$A$33:$A$776,$A38,СВЦЭМ!$B$33:$B$776,Q$11)+'СЕТ СН'!$F$14+СВЦЭМ!$D$10+'СЕТ СН'!$F$8*'СЕТ СН'!$F$9-'СЕТ СН'!$F$26</f>
        <v>1026.78987661</v>
      </c>
      <c r="R38" s="36">
        <f>SUMIFS(СВЦЭМ!$D$33:$D$776,СВЦЭМ!$A$33:$A$776,$A38,СВЦЭМ!$B$33:$B$776,R$11)+'СЕТ СН'!$F$14+СВЦЭМ!$D$10+'СЕТ СН'!$F$8*'СЕТ СН'!$F$9-'СЕТ СН'!$F$26</f>
        <v>1030.9253586899999</v>
      </c>
      <c r="S38" s="36">
        <f>SUMIFS(СВЦЭМ!$D$33:$D$776,СВЦЭМ!$A$33:$A$776,$A38,СВЦЭМ!$B$33:$B$776,S$11)+'СЕТ СН'!$F$14+СВЦЭМ!$D$10+'СЕТ СН'!$F$8*'СЕТ СН'!$F$9-'СЕТ СН'!$F$26</f>
        <v>1015.7488377200001</v>
      </c>
      <c r="T38" s="36">
        <f>SUMIFS(СВЦЭМ!$D$33:$D$776,СВЦЭМ!$A$33:$A$776,$A38,СВЦЭМ!$B$33:$B$776,T$11)+'СЕТ СН'!$F$14+СВЦЭМ!$D$10+'СЕТ СН'!$F$8*'СЕТ СН'!$F$9-'СЕТ СН'!$F$26</f>
        <v>977.45593537000013</v>
      </c>
      <c r="U38" s="36">
        <f>SUMIFS(СВЦЭМ!$D$33:$D$776,СВЦЭМ!$A$33:$A$776,$A38,СВЦЭМ!$B$33:$B$776,U$11)+'СЕТ СН'!$F$14+СВЦЭМ!$D$10+'СЕТ СН'!$F$8*'СЕТ СН'!$F$9-'СЕТ СН'!$F$26</f>
        <v>973.14381527000012</v>
      </c>
      <c r="V38" s="36">
        <f>SUMIFS(СВЦЭМ!$D$33:$D$776,СВЦЭМ!$A$33:$A$776,$A38,СВЦЭМ!$B$33:$B$776,V$11)+'СЕТ СН'!$F$14+СВЦЭМ!$D$10+'СЕТ СН'!$F$8*'СЕТ СН'!$F$9-'СЕТ СН'!$F$26</f>
        <v>974.8292078500001</v>
      </c>
      <c r="W38" s="36">
        <f>SUMIFS(СВЦЭМ!$D$33:$D$776,СВЦЭМ!$A$33:$A$776,$A38,СВЦЭМ!$B$33:$B$776,W$11)+'СЕТ СН'!$F$14+СВЦЭМ!$D$10+'СЕТ СН'!$F$8*'СЕТ СН'!$F$9-'СЕТ СН'!$F$26</f>
        <v>989.8576718700001</v>
      </c>
      <c r="X38" s="36">
        <f>SUMIFS(СВЦЭМ!$D$33:$D$776,СВЦЭМ!$A$33:$A$776,$A38,СВЦЭМ!$B$33:$B$776,X$11)+'СЕТ СН'!$F$14+СВЦЭМ!$D$10+'СЕТ СН'!$F$8*'СЕТ СН'!$F$9-'СЕТ СН'!$F$26</f>
        <v>996.76192405000006</v>
      </c>
      <c r="Y38" s="36">
        <f>SUMIFS(СВЦЭМ!$D$33:$D$776,СВЦЭМ!$A$33:$A$776,$A38,СВЦЭМ!$B$33:$B$776,Y$11)+'СЕТ СН'!$F$14+СВЦЭМ!$D$10+'СЕТ СН'!$F$8*'СЕТ СН'!$F$9-'СЕТ СН'!$F$26</f>
        <v>1022.76849658</v>
      </c>
    </row>
    <row r="39" spans="1:27" ht="15.75" x14ac:dyDescent="0.2">
      <c r="A39" s="35">
        <f t="shared" si="0"/>
        <v>43889</v>
      </c>
      <c r="B39" s="36">
        <f>SUMIFS(СВЦЭМ!$D$33:$D$776,СВЦЭМ!$A$33:$A$776,$A39,СВЦЭМ!$B$33:$B$776,B$11)+'СЕТ СН'!$F$14+СВЦЭМ!$D$10+'СЕТ СН'!$F$8*'СЕТ СН'!$F$9-'СЕТ СН'!$F$26</f>
        <v>1039.1669916600001</v>
      </c>
      <c r="C39" s="36">
        <f>SUMIFS(СВЦЭМ!$D$33:$D$776,СВЦЭМ!$A$33:$A$776,$A39,СВЦЭМ!$B$33:$B$776,C$11)+'СЕТ СН'!$F$14+СВЦЭМ!$D$10+'СЕТ СН'!$F$8*'СЕТ СН'!$F$9-'СЕТ СН'!$F$26</f>
        <v>1069.70100946</v>
      </c>
      <c r="D39" s="36">
        <f>SUMIFS(СВЦЭМ!$D$33:$D$776,СВЦЭМ!$A$33:$A$776,$A39,СВЦЭМ!$B$33:$B$776,D$11)+'СЕТ СН'!$F$14+СВЦЭМ!$D$10+'СЕТ СН'!$F$8*'СЕТ СН'!$F$9-'СЕТ СН'!$F$26</f>
        <v>1084.9922964899999</v>
      </c>
      <c r="E39" s="36">
        <f>SUMIFS(СВЦЭМ!$D$33:$D$776,СВЦЭМ!$A$33:$A$776,$A39,СВЦЭМ!$B$33:$B$776,E$11)+'СЕТ СН'!$F$14+СВЦЭМ!$D$10+'СЕТ СН'!$F$8*'СЕТ СН'!$F$9-'СЕТ СН'!$F$26</f>
        <v>1087.28968891</v>
      </c>
      <c r="F39" s="36">
        <f>SUMIFS(СВЦЭМ!$D$33:$D$776,СВЦЭМ!$A$33:$A$776,$A39,СВЦЭМ!$B$33:$B$776,F$11)+'СЕТ СН'!$F$14+СВЦЭМ!$D$10+'СЕТ СН'!$F$8*'СЕТ СН'!$F$9-'СЕТ СН'!$F$26</f>
        <v>1074.65576248</v>
      </c>
      <c r="G39" s="36">
        <f>SUMIFS(СВЦЭМ!$D$33:$D$776,СВЦЭМ!$A$33:$A$776,$A39,СВЦЭМ!$B$33:$B$776,G$11)+'СЕТ СН'!$F$14+СВЦЭМ!$D$10+'СЕТ СН'!$F$8*'СЕТ СН'!$F$9-'СЕТ СН'!$F$26</f>
        <v>1055.5899661200001</v>
      </c>
      <c r="H39" s="36">
        <f>SUMIFS(СВЦЭМ!$D$33:$D$776,СВЦЭМ!$A$33:$A$776,$A39,СВЦЭМ!$B$33:$B$776,H$11)+'СЕТ СН'!$F$14+СВЦЭМ!$D$10+'СЕТ СН'!$F$8*'СЕТ СН'!$F$9-'СЕТ СН'!$F$26</f>
        <v>1006.9403226500001</v>
      </c>
      <c r="I39" s="36">
        <f>SUMIFS(СВЦЭМ!$D$33:$D$776,СВЦЭМ!$A$33:$A$776,$A39,СВЦЭМ!$B$33:$B$776,I$11)+'СЕТ СН'!$F$14+СВЦЭМ!$D$10+'СЕТ СН'!$F$8*'СЕТ СН'!$F$9-'СЕТ СН'!$F$26</f>
        <v>982.03973179000013</v>
      </c>
      <c r="J39" s="36">
        <f>SUMIFS(СВЦЭМ!$D$33:$D$776,СВЦЭМ!$A$33:$A$776,$A39,СВЦЭМ!$B$33:$B$776,J$11)+'СЕТ СН'!$F$14+СВЦЭМ!$D$10+'СЕТ СН'!$F$8*'СЕТ СН'!$F$9-'СЕТ СН'!$F$26</f>
        <v>978.03852340000003</v>
      </c>
      <c r="K39" s="36">
        <f>SUMIFS(СВЦЭМ!$D$33:$D$776,СВЦЭМ!$A$33:$A$776,$A39,СВЦЭМ!$B$33:$B$776,K$11)+'СЕТ СН'!$F$14+СВЦЭМ!$D$10+'СЕТ СН'!$F$8*'СЕТ СН'!$F$9-'СЕТ СН'!$F$26</f>
        <v>969.1360666600001</v>
      </c>
      <c r="L39" s="36">
        <f>SUMIFS(СВЦЭМ!$D$33:$D$776,СВЦЭМ!$A$33:$A$776,$A39,СВЦЭМ!$B$33:$B$776,L$11)+'СЕТ СН'!$F$14+СВЦЭМ!$D$10+'СЕТ СН'!$F$8*'СЕТ СН'!$F$9-'СЕТ СН'!$F$26</f>
        <v>971.61820779000004</v>
      </c>
      <c r="M39" s="36">
        <f>SUMIFS(СВЦЭМ!$D$33:$D$776,СВЦЭМ!$A$33:$A$776,$A39,СВЦЭМ!$B$33:$B$776,M$11)+'СЕТ СН'!$F$14+СВЦЭМ!$D$10+'СЕТ СН'!$F$8*'СЕТ СН'!$F$9-'СЕТ СН'!$F$26</f>
        <v>977.28304541000011</v>
      </c>
      <c r="N39" s="36">
        <f>SUMIFS(СВЦЭМ!$D$33:$D$776,СВЦЭМ!$A$33:$A$776,$A39,СВЦЭМ!$B$33:$B$776,N$11)+'СЕТ СН'!$F$14+СВЦЭМ!$D$10+'СЕТ СН'!$F$8*'СЕТ СН'!$F$9-'СЕТ СН'!$F$26</f>
        <v>975.34041446000003</v>
      </c>
      <c r="O39" s="36">
        <f>SUMIFS(СВЦЭМ!$D$33:$D$776,СВЦЭМ!$A$33:$A$776,$A39,СВЦЭМ!$B$33:$B$776,O$11)+'СЕТ СН'!$F$14+СВЦЭМ!$D$10+'СЕТ СН'!$F$8*'СЕТ СН'!$F$9-'СЕТ СН'!$F$26</f>
        <v>990.24795165000012</v>
      </c>
      <c r="P39" s="36">
        <f>SUMIFS(СВЦЭМ!$D$33:$D$776,СВЦЭМ!$A$33:$A$776,$A39,СВЦЭМ!$B$33:$B$776,P$11)+'СЕТ СН'!$F$14+СВЦЭМ!$D$10+'СЕТ СН'!$F$8*'СЕТ СН'!$F$9-'СЕТ СН'!$F$26</f>
        <v>1001.4827622600001</v>
      </c>
      <c r="Q39" s="36">
        <f>SUMIFS(СВЦЭМ!$D$33:$D$776,СВЦЭМ!$A$33:$A$776,$A39,СВЦЭМ!$B$33:$B$776,Q$11)+'СЕТ СН'!$F$14+СВЦЭМ!$D$10+'СЕТ СН'!$F$8*'СЕТ СН'!$F$9-'СЕТ СН'!$F$26</f>
        <v>1003.5768577800001</v>
      </c>
      <c r="R39" s="36">
        <f>SUMIFS(СВЦЭМ!$D$33:$D$776,СВЦЭМ!$A$33:$A$776,$A39,СВЦЭМ!$B$33:$B$776,R$11)+'СЕТ СН'!$F$14+СВЦЭМ!$D$10+'СЕТ СН'!$F$8*'СЕТ СН'!$F$9-'СЕТ СН'!$F$26</f>
        <v>991.42800502000011</v>
      </c>
      <c r="S39" s="36">
        <f>SUMIFS(СВЦЭМ!$D$33:$D$776,СВЦЭМ!$A$33:$A$776,$A39,СВЦЭМ!$B$33:$B$776,S$11)+'СЕТ СН'!$F$14+СВЦЭМ!$D$10+'СЕТ СН'!$F$8*'СЕТ СН'!$F$9-'СЕТ СН'!$F$26</f>
        <v>964.73574686000006</v>
      </c>
      <c r="T39" s="36">
        <f>SUMIFS(СВЦЭМ!$D$33:$D$776,СВЦЭМ!$A$33:$A$776,$A39,СВЦЭМ!$B$33:$B$776,T$11)+'СЕТ СН'!$F$14+СВЦЭМ!$D$10+'СЕТ СН'!$F$8*'СЕТ СН'!$F$9-'СЕТ СН'!$F$26</f>
        <v>960.41115663000005</v>
      </c>
      <c r="U39" s="36">
        <f>SUMIFS(СВЦЭМ!$D$33:$D$776,СВЦЭМ!$A$33:$A$776,$A39,СВЦЭМ!$B$33:$B$776,U$11)+'СЕТ СН'!$F$14+СВЦЭМ!$D$10+'СЕТ СН'!$F$8*'СЕТ СН'!$F$9-'СЕТ СН'!$F$26</f>
        <v>961.95776210000008</v>
      </c>
      <c r="V39" s="36">
        <f>SUMIFS(СВЦЭМ!$D$33:$D$776,СВЦЭМ!$A$33:$A$776,$A39,СВЦЭМ!$B$33:$B$776,V$11)+'СЕТ СН'!$F$14+СВЦЭМ!$D$10+'СЕТ СН'!$F$8*'СЕТ СН'!$F$9-'СЕТ СН'!$F$26</f>
        <v>969.28653037000004</v>
      </c>
      <c r="W39" s="36">
        <f>SUMIFS(СВЦЭМ!$D$33:$D$776,СВЦЭМ!$A$33:$A$776,$A39,СВЦЭМ!$B$33:$B$776,W$11)+'СЕТ СН'!$F$14+СВЦЭМ!$D$10+'СЕТ СН'!$F$8*'СЕТ СН'!$F$9-'СЕТ СН'!$F$26</f>
        <v>984.78370437000012</v>
      </c>
      <c r="X39" s="36">
        <f>SUMIFS(СВЦЭМ!$D$33:$D$776,СВЦЭМ!$A$33:$A$776,$A39,СВЦЭМ!$B$33:$B$776,X$11)+'СЕТ СН'!$F$14+СВЦЭМ!$D$10+'СЕТ СН'!$F$8*'СЕТ СН'!$F$9-'СЕТ СН'!$F$26</f>
        <v>986.79268697000009</v>
      </c>
      <c r="Y39" s="36">
        <f>SUMIFS(СВЦЭМ!$D$33:$D$776,СВЦЭМ!$A$33:$A$776,$A39,СВЦЭМ!$B$33:$B$776,Y$11)+'СЕТ СН'!$F$14+СВЦЭМ!$D$10+'СЕТ СН'!$F$8*'СЕТ СН'!$F$9-'СЕТ СН'!$F$26</f>
        <v>1001.7426631500001</v>
      </c>
    </row>
    <row r="40" spans="1:27" ht="15.75" x14ac:dyDescent="0.2">
      <c r="A40" s="35">
        <f t="shared" si="0"/>
        <v>43890</v>
      </c>
      <c r="B40" s="36">
        <f>SUMIFS(СВЦЭМ!$D$33:$D$776,СВЦЭМ!$A$33:$A$776,$A40,СВЦЭМ!$B$33:$B$776,B$11)+'СЕТ СН'!$F$14+СВЦЭМ!$D$10+'СЕТ СН'!$F$8*'СЕТ СН'!$F$9-'СЕТ СН'!$F$26</f>
        <v>1032.3494531700001</v>
      </c>
      <c r="C40" s="36">
        <f>SUMIFS(СВЦЭМ!$D$33:$D$776,СВЦЭМ!$A$33:$A$776,$A40,СВЦЭМ!$B$33:$B$776,C$11)+'СЕТ СН'!$F$14+СВЦЭМ!$D$10+'СЕТ СН'!$F$8*'СЕТ СН'!$F$9-'СЕТ СН'!$F$26</f>
        <v>1032.5869565099999</v>
      </c>
      <c r="D40" s="36">
        <f>SUMIFS(СВЦЭМ!$D$33:$D$776,СВЦЭМ!$A$33:$A$776,$A40,СВЦЭМ!$B$33:$B$776,D$11)+'СЕТ СН'!$F$14+СВЦЭМ!$D$10+'СЕТ СН'!$F$8*'СЕТ СН'!$F$9-'СЕТ СН'!$F$26</f>
        <v>1053.7563252100001</v>
      </c>
      <c r="E40" s="36">
        <f>SUMIFS(СВЦЭМ!$D$33:$D$776,СВЦЭМ!$A$33:$A$776,$A40,СВЦЭМ!$B$33:$B$776,E$11)+'СЕТ СН'!$F$14+СВЦЭМ!$D$10+'СЕТ СН'!$F$8*'СЕТ СН'!$F$9-'СЕТ СН'!$F$26</f>
        <v>1069.78629179</v>
      </c>
      <c r="F40" s="36">
        <f>SUMIFS(СВЦЭМ!$D$33:$D$776,СВЦЭМ!$A$33:$A$776,$A40,СВЦЭМ!$B$33:$B$776,F$11)+'СЕТ СН'!$F$14+СВЦЭМ!$D$10+'СЕТ СН'!$F$8*'СЕТ СН'!$F$9-'СЕТ СН'!$F$26</f>
        <v>1078.13260504</v>
      </c>
      <c r="G40" s="36">
        <f>SUMIFS(СВЦЭМ!$D$33:$D$776,СВЦЭМ!$A$33:$A$776,$A40,СВЦЭМ!$B$33:$B$776,G$11)+'СЕТ СН'!$F$14+СВЦЭМ!$D$10+'СЕТ СН'!$F$8*'СЕТ СН'!$F$9-'СЕТ СН'!$F$26</f>
        <v>1078.43717563</v>
      </c>
      <c r="H40" s="36">
        <f>SUMIFS(СВЦЭМ!$D$33:$D$776,СВЦЭМ!$A$33:$A$776,$A40,СВЦЭМ!$B$33:$B$776,H$11)+'СЕТ СН'!$F$14+СВЦЭМ!$D$10+'СЕТ СН'!$F$8*'СЕТ СН'!$F$9-'СЕТ СН'!$F$26</f>
        <v>1051.47992748</v>
      </c>
      <c r="I40" s="36">
        <f>SUMIFS(СВЦЭМ!$D$33:$D$776,СВЦЭМ!$A$33:$A$776,$A40,СВЦЭМ!$B$33:$B$776,I$11)+'СЕТ СН'!$F$14+СВЦЭМ!$D$10+'СЕТ СН'!$F$8*'СЕТ СН'!$F$9-'СЕТ СН'!$F$26</f>
        <v>1018.3066358000001</v>
      </c>
      <c r="J40" s="36">
        <f>SUMIFS(СВЦЭМ!$D$33:$D$776,СВЦЭМ!$A$33:$A$776,$A40,СВЦЭМ!$B$33:$B$776,J$11)+'СЕТ СН'!$F$14+СВЦЭМ!$D$10+'СЕТ СН'!$F$8*'СЕТ СН'!$F$9-'СЕТ СН'!$F$26</f>
        <v>983.99030839000011</v>
      </c>
      <c r="K40" s="36">
        <f>SUMIFS(СВЦЭМ!$D$33:$D$776,СВЦЭМ!$A$33:$A$776,$A40,СВЦЭМ!$B$33:$B$776,K$11)+'СЕТ СН'!$F$14+СВЦЭМ!$D$10+'СЕТ СН'!$F$8*'СЕТ СН'!$F$9-'СЕТ СН'!$F$26</f>
        <v>988.0672831600001</v>
      </c>
      <c r="L40" s="36">
        <f>SUMIFS(СВЦЭМ!$D$33:$D$776,СВЦЭМ!$A$33:$A$776,$A40,СВЦЭМ!$B$33:$B$776,L$11)+'СЕТ СН'!$F$14+СВЦЭМ!$D$10+'СЕТ СН'!$F$8*'СЕТ СН'!$F$9-'СЕТ СН'!$F$26</f>
        <v>981.31238549000011</v>
      </c>
      <c r="M40" s="36">
        <f>SUMIFS(СВЦЭМ!$D$33:$D$776,СВЦЭМ!$A$33:$A$776,$A40,СВЦЭМ!$B$33:$B$776,M$11)+'СЕТ СН'!$F$14+СВЦЭМ!$D$10+'СЕТ СН'!$F$8*'СЕТ СН'!$F$9-'СЕТ СН'!$F$26</f>
        <v>984.49539940000011</v>
      </c>
      <c r="N40" s="36">
        <f>SUMIFS(СВЦЭМ!$D$33:$D$776,СВЦЭМ!$A$33:$A$776,$A40,СВЦЭМ!$B$33:$B$776,N$11)+'СЕТ СН'!$F$14+СВЦЭМ!$D$10+'СЕТ СН'!$F$8*'СЕТ СН'!$F$9-'СЕТ СН'!$F$26</f>
        <v>989.71571168000014</v>
      </c>
      <c r="O40" s="36">
        <f>SUMIFS(СВЦЭМ!$D$33:$D$776,СВЦЭМ!$A$33:$A$776,$A40,СВЦЭМ!$B$33:$B$776,O$11)+'СЕТ СН'!$F$14+СВЦЭМ!$D$10+'СЕТ СН'!$F$8*'СЕТ СН'!$F$9-'СЕТ СН'!$F$26</f>
        <v>994.25182149000011</v>
      </c>
      <c r="P40" s="36">
        <f>SUMIFS(СВЦЭМ!$D$33:$D$776,СВЦЭМ!$A$33:$A$776,$A40,СВЦЭМ!$B$33:$B$776,P$11)+'СЕТ СН'!$F$14+СВЦЭМ!$D$10+'СЕТ СН'!$F$8*'СЕТ СН'!$F$9-'СЕТ СН'!$F$26</f>
        <v>1006.4269550500001</v>
      </c>
      <c r="Q40" s="36">
        <f>SUMIFS(СВЦЭМ!$D$33:$D$776,СВЦЭМ!$A$33:$A$776,$A40,СВЦЭМ!$B$33:$B$776,Q$11)+'СЕТ СН'!$F$14+СВЦЭМ!$D$10+'СЕТ СН'!$F$8*'СЕТ СН'!$F$9-'СЕТ СН'!$F$26</f>
        <v>1016.5902429100001</v>
      </c>
      <c r="R40" s="36">
        <f>SUMIFS(СВЦЭМ!$D$33:$D$776,СВЦЭМ!$A$33:$A$776,$A40,СВЦЭМ!$B$33:$B$776,R$11)+'СЕТ СН'!$F$14+СВЦЭМ!$D$10+'СЕТ СН'!$F$8*'СЕТ СН'!$F$9-'СЕТ СН'!$F$26</f>
        <v>1012.77834081</v>
      </c>
      <c r="S40" s="36">
        <f>SUMIFS(СВЦЭМ!$D$33:$D$776,СВЦЭМ!$A$33:$A$776,$A40,СВЦЭМ!$B$33:$B$776,S$11)+'СЕТ СН'!$F$14+СВЦЭМ!$D$10+'СЕТ СН'!$F$8*'СЕТ СН'!$F$9-'СЕТ СН'!$F$26</f>
        <v>1008.1539612000001</v>
      </c>
      <c r="T40" s="36">
        <f>SUMIFS(СВЦЭМ!$D$33:$D$776,СВЦЭМ!$A$33:$A$776,$A40,СВЦЭМ!$B$33:$B$776,T$11)+'СЕТ СН'!$F$14+СВЦЭМ!$D$10+'СЕТ СН'!$F$8*'СЕТ СН'!$F$9-'СЕТ СН'!$F$26</f>
        <v>991.56229194000014</v>
      </c>
      <c r="U40" s="36">
        <f>SUMIFS(СВЦЭМ!$D$33:$D$776,СВЦЭМ!$A$33:$A$776,$A40,СВЦЭМ!$B$33:$B$776,U$11)+'СЕТ СН'!$F$14+СВЦЭМ!$D$10+'СЕТ СН'!$F$8*'СЕТ СН'!$F$9-'СЕТ СН'!$F$26</f>
        <v>993.63139962000014</v>
      </c>
      <c r="V40" s="36">
        <f>SUMIFS(СВЦЭМ!$D$33:$D$776,СВЦЭМ!$A$33:$A$776,$A40,СВЦЭМ!$B$33:$B$776,V$11)+'СЕТ СН'!$F$14+СВЦЭМ!$D$10+'СЕТ СН'!$F$8*'СЕТ СН'!$F$9-'СЕТ СН'!$F$26</f>
        <v>985.9852076200001</v>
      </c>
      <c r="W40" s="36">
        <f>SUMIFS(СВЦЭМ!$D$33:$D$776,СВЦЭМ!$A$33:$A$776,$A40,СВЦЭМ!$B$33:$B$776,W$11)+'СЕТ СН'!$F$14+СВЦЭМ!$D$10+'СЕТ СН'!$F$8*'СЕТ СН'!$F$9-'СЕТ СН'!$F$26</f>
        <v>996.8046747300001</v>
      </c>
      <c r="X40" s="36">
        <f>SUMIFS(СВЦЭМ!$D$33:$D$776,СВЦЭМ!$A$33:$A$776,$A40,СВЦЭМ!$B$33:$B$776,X$11)+'СЕТ СН'!$F$14+СВЦЭМ!$D$10+'СЕТ СН'!$F$8*'СЕТ СН'!$F$9-'СЕТ СН'!$F$26</f>
        <v>1000.6765155900001</v>
      </c>
      <c r="Y40" s="36">
        <f>SUMIFS(СВЦЭМ!$D$33:$D$776,СВЦЭМ!$A$33:$A$776,$A40,СВЦЭМ!$B$33:$B$776,Y$11)+'СЕТ СН'!$F$14+СВЦЭМ!$D$10+'СЕТ СН'!$F$8*'СЕТ СН'!$F$9-'СЕТ СН'!$F$26</f>
        <v>1015.1746409900001</v>
      </c>
    </row>
    <row r="41" spans="1:27" ht="15.75" x14ac:dyDescent="0.25">
      <c r="A41" s="32"/>
      <c r="B41" s="44"/>
      <c r="C41" s="32"/>
      <c r="D41" s="32"/>
      <c r="E41" s="32"/>
      <c r="F41" s="32"/>
      <c r="G41" s="32"/>
      <c r="H41" s="32"/>
      <c r="I41" s="32"/>
      <c r="J41" s="32"/>
      <c r="K41" s="32"/>
      <c r="L41" s="32"/>
      <c r="M41" s="32"/>
      <c r="N41" s="32"/>
      <c r="O41" s="32"/>
      <c r="P41" s="32"/>
      <c r="Q41" s="32"/>
      <c r="R41" s="32"/>
      <c r="S41" s="32"/>
      <c r="T41" s="32"/>
      <c r="U41" s="32"/>
      <c r="V41" s="32"/>
      <c r="W41" s="32"/>
      <c r="X41" s="32"/>
      <c r="Y41" s="32"/>
    </row>
    <row r="42" spans="1:27" ht="15.75" x14ac:dyDescent="0.25">
      <c r="A42" s="32"/>
      <c r="B42" s="44"/>
      <c r="C42" s="32"/>
      <c r="D42" s="32"/>
      <c r="E42" s="32"/>
      <c r="F42" s="32"/>
      <c r="G42" s="32"/>
      <c r="H42" s="32"/>
      <c r="I42" s="32"/>
      <c r="J42" s="32"/>
      <c r="K42" s="32"/>
      <c r="L42" s="32"/>
      <c r="M42" s="32"/>
      <c r="N42" s="32"/>
      <c r="O42" s="32"/>
      <c r="P42" s="32"/>
      <c r="Q42" s="32"/>
      <c r="R42" s="32"/>
      <c r="S42" s="32"/>
      <c r="T42" s="32"/>
      <c r="U42" s="32"/>
      <c r="V42" s="32"/>
      <c r="W42" s="32"/>
      <c r="X42" s="32"/>
      <c r="Y42" s="32"/>
    </row>
    <row r="43" spans="1:27" ht="12.75" customHeight="1" x14ac:dyDescent="0.2">
      <c r="A43" s="127" t="s">
        <v>7</v>
      </c>
      <c r="B43" s="130" t="s">
        <v>69</v>
      </c>
      <c r="C43" s="131"/>
      <c r="D43" s="131"/>
      <c r="E43" s="131"/>
      <c r="F43" s="131"/>
      <c r="G43" s="131"/>
      <c r="H43" s="131"/>
      <c r="I43" s="131"/>
      <c r="J43" s="131"/>
      <c r="K43" s="131"/>
      <c r="L43" s="131"/>
      <c r="M43" s="131"/>
      <c r="N43" s="131"/>
      <c r="O43" s="131"/>
      <c r="P43" s="131"/>
      <c r="Q43" s="131"/>
      <c r="R43" s="131"/>
      <c r="S43" s="131"/>
      <c r="T43" s="131"/>
      <c r="U43" s="131"/>
      <c r="V43" s="131"/>
      <c r="W43" s="131"/>
      <c r="X43" s="131"/>
      <c r="Y43" s="132"/>
    </row>
    <row r="44" spans="1:27" ht="12.75" customHeight="1" x14ac:dyDescent="0.2">
      <c r="A44" s="128"/>
      <c r="B44" s="133"/>
      <c r="C44" s="134"/>
      <c r="D44" s="134"/>
      <c r="E44" s="134"/>
      <c r="F44" s="134"/>
      <c r="G44" s="134"/>
      <c r="H44" s="134"/>
      <c r="I44" s="134"/>
      <c r="J44" s="134"/>
      <c r="K44" s="134"/>
      <c r="L44" s="134"/>
      <c r="M44" s="134"/>
      <c r="N44" s="134"/>
      <c r="O44" s="134"/>
      <c r="P44" s="134"/>
      <c r="Q44" s="134"/>
      <c r="R44" s="134"/>
      <c r="S44" s="134"/>
      <c r="T44" s="134"/>
      <c r="U44" s="134"/>
      <c r="V44" s="134"/>
      <c r="W44" s="134"/>
      <c r="X44" s="134"/>
      <c r="Y44" s="135"/>
    </row>
    <row r="45" spans="1:27" ht="12.75" customHeight="1" x14ac:dyDescent="0.2">
      <c r="A45" s="129"/>
      <c r="B45" s="34">
        <v>1</v>
      </c>
      <c r="C45" s="34">
        <v>2</v>
      </c>
      <c r="D45" s="34">
        <v>3</v>
      </c>
      <c r="E45" s="34">
        <v>4</v>
      </c>
      <c r="F45" s="34">
        <v>5</v>
      </c>
      <c r="G45" s="34">
        <v>6</v>
      </c>
      <c r="H45" s="34">
        <v>7</v>
      </c>
      <c r="I45" s="34">
        <v>8</v>
      </c>
      <c r="J45" s="34">
        <v>9</v>
      </c>
      <c r="K45" s="34">
        <v>10</v>
      </c>
      <c r="L45" s="34">
        <v>11</v>
      </c>
      <c r="M45" s="34">
        <v>12</v>
      </c>
      <c r="N45" s="34">
        <v>13</v>
      </c>
      <c r="O45" s="34">
        <v>14</v>
      </c>
      <c r="P45" s="34">
        <v>15</v>
      </c>
      <c r="Q45" s="34">
        <v>16</v>
      </c>
      <c r="R45" s="34">
        <v>17</v>
      </c>
      <c r="S45" s="34">
        <v>18</v>
      </c>
      <c r="T45" s="34">
        <v>19</v>
      </c>
      <c r="U45" s="34">
        <v>20</v>
      </c>
      <c r="V45" s="34">
        <v>21</v>
      </c>
      <c r="W45" s="34">
        <v>22</v>
      </c>
      <c r="X45" s="34">
        <v>23</v>
      </c>
      <c r="Y45" s="34">
        <v>24</v>
      </c>
    </row>
    <row r="46" spans="1:27" ht="18.75" customHeight="1" x14ac:dyDescent="0.2">
      <c r="A46" s="35" t="str">
        <f>СВЦЭМ!$A$34</f>
        <v>01.02.2020</v>
      </c>
      <c r="B46" s="36">
        <f>SUMIFS(СВЦЭМ!$D$33:$D$776,СВЦЭМ!$A$33:$A$776,$A46,СВЦЭМ!$B$33:$B$776,B$45)+'СЕТ СН'!$F$14+СВЦЭМ!$D$10+'СЕТ СН'!$F$6-'СЕТ СН'!$F$26</f>
        <v>986.40524767000011</v>
      </c>
      <c r="C46" s="36">
        <f>SUMIFS(СВЦЭМ!$D$33:$D$776,СВЦЭМ!$A$33:$A$776,$A46,СВЦЭМ!$B$33:$B$776,C$45)+'СЕТ СН'!$F$14+СВЦЭМ!$D$10+'СЕТ СН'!$F$6-'СЕТ СН'!$F$26</f>
        <v>1020.20766991</v>
      </c>
      <c r="D46" s="36">
        <f>SUMIFS(СВЦЭМ!$D$33:$D$776,СВЦЭМ!$A$33:$A$776,$A46,СВЦЭМ!$B$33:$B$776,D$45)+'СЕТ СН'!$F$14+СВЦЭМ!$D$10+'СЕТ СН'!$F$6-'СЕТ СН'!$F$26</f>
        <v>1051.4603024800001</v>
      </c>
      <c r="E46" s="36">
        <f>SUMIFS(СВЦЭМ!$D$33:$D$776,СВЦЭМ!$A$33:$A$776,$A46,СВЦЭМ!$B$33:$B$776,E$45)+'СЕТ СН'!$F$14+СВЦЭМ!$D$10+'СЕТ СН'!$F$6-'СЕТ СН'!$F$26</f>
        <v>1046.7139531099999</v>
      </c>
      <c r="F46" s="36">
        <f>SUMIFS(СВЦЭМ!$D$33:$D$776,СВЦЭМ!$A$33:$A$776,$A46,СВЦЭМ!$B$33:$B$776,F$45)+'СЕТ СН'!$F$14+СВЦЭМ!$D$10+'СЕТ СН'!$F$6-'СЕТ СН'!$F$26</f>
        <v>1034.10484443</v>
      </c>
      <c r="G46" s="36">
        <f>SUMIFS(СВЦЭМ!$D$33:$D$776,СВЦЭМ!$A$33:$A$776,$A46,СВЦЭМ!$B$33:$B$776,G$45)+'СЕТ СН'!$F$14+СВЦЭМ!$D$10+'СЕТ СН'!$F$6-'СЕТ СН'!$F$26</f>
        <v>1016.5720169800001</v>
      </c>
      <c r="H46" s="36">
        <f>SUMIFS(СВЦЭМ!$D$33:$D$776,СВЦЭМ!$A$33:$A$776,$A46,СВЦЭМ!$B$33:$B$776,H$45)+'СЕТ СН'!$F$14+СВЦЭМ!$D$10+'СЕТ СН'!$F$6-'СЕТ СН'!$F$26</f>
        <v>989.45333031000007</v>
      </c>
      <c r="I46" s="36">
        <f>SUMIFS(СВЦЭМ!$D$33:$D$776,СВЦЭМ!$A$33:$A$776,$A46,СВЦЭМ!$B$33:$B$776,I$45)+'СЕТ СН'!$F$14+СВЦЭМ!$D$10+'СЕТ СН'!$F$6-'СЕТ СН'!$F$26</f>
        <v>961.58880961000011</v>
      </c>
      <c r="J46" s="36">
        <f>SUMIFS(СВЦЭМ!$D$33:$D$776,СВЦЭМ!$A$33:$A$776,$A46,СВЦЭМ!$B$33:$B$776,J$45)+'СЕТ СН'!$F$14+СВЦЭМ!$D$10+'СЕТ СН'!$F$6-'СЕТ СН'!$F$26</f>
        <v>940.59292367000012</v>
      </c>
      <c r="K46" s="36">
        <f>SUMIFS(СВЦЭМ!$D$33:$D$776,СВЦЭМ!$A$33:$A$776,$A46,СВЦЭМ!$B$33:$B$776,K$45)+'СЕТ СН'!$F$14+СВЦЭМ!$D$10+'СЕТ СН'!$F$6-'СЕТ СН'!$F$26</f>
        <v>906.87528408000003</v>
      </c>
      <c r="L46" s="36">
        <f>SUMIFS(СВЦЭМ!$D$33:$D$776,СВЦЭМ!$A$33:$A$776,$A46,СВЦЭМ!$B$33:$B$776,L$45)+'СЕТ СН'!$F$14+СВЦЭМ!$D$10+'СЕТ СН'!$F$6-'СЕТ СН'!$F$26</f>
        <v>899.99971373000005</v>
      </c>
      <c r="M46" s="36">
        <f>SUMIFS(СВЦЭМ!$D$33:$D$776,СВЦЭМ!$A$33:$A$776,$A46,СВЦЭМ!$B$33:$B$776,M$45)+'СЕТ СН'!$F$14+СВЦЭМ!$D$10+'СЕТ СН'!$F$6-'СЕТ СН'!$F$26</f>
        <v>907.24003624000011</v>
      </c>
      <c r="N46" s="36">
        <f>SUMIFS(СВЦЭМ!$D$33:$D$776,СВЦЭМ!$A$33:$A$776,$A46,СВЦЭМ!$B$33:$B$776,N$45)+'СЕТ СН'!$F$14+СВЦЭМ!$D$10+'СЕТ СН'!$F$6-'СЕТ СН'!$F$26</f>
        <v>921.44685083000013</v>
      </c>
      <c r="O46" s="36">
        <f>SUMIFS(СВЦЭМ!$D$33:$D$776,СВЦЭМ!$A$33:$A$776,$A46,СВЦЭМ!$B$33:$B$776,O$45)+'СЕТ СН'!$F$14+СВЦЭМ!$D$10+'СЕТ СН'!$F$6-'СЕТ СН'!$F$26</f>
        <v>948.71240644000011</v>
      </c>
      <c r="P46" s="36">
        <f>SUMIFS(СВЦЭМ!$D$33:$D$776,СВЦЭМ!$A$33:$A$776,$A46,СВЦЭМ!$B$33:$B$776,P$45)+'СЕТ СН'!$F$14+СВЦЭМ!$D$10+'СЕТ СН'!$F$6-'СЕТ СН'!$F$26</f>
        <v>960.13827891000005</v>
      </c>
      <c r="Q46" s="36">
        <f>SUMIFS(СВЦЭМ!$D$33:$D$776,СВЦЭМ!$A$33:$A$776,$A46,СВЦЭМ!$B$33:$B$776,Q$45)+'СЕТ СН'!$F$14+СВЦЭМ!$D$10+'СЕТ СН'!$F$6-'СЕТ СН'!$F$26</f>
        <v>965.50913507000007</v>
      </c>
      <c r="R46" s="36">
        <f>SUMIFS(СВЦЭМ!$D$33:$D$776,СВЦЭМ!$A$33:$A$776,$A46,СВЦЭМ!$B$33:$B$776,R$45)+'СЕТ СН'!$F$14+СВЦЭМ!$D$10+'СЕТ СН'!$F$6-'СЕТ СН'!$F$26</f>
        <v>962.97983782000006</v>
      </c>
      <c r="S46" s="36">
        <f>SUMIFS(СВЦЭМ!$D$33:$D$776,СВЦЭМ!$A$33:$A$776,$A46,СВЦЭМ!$B$33:$B$776,S$45)+'СЕТ СН'!$F$14+СВЦЭМ!$D$10+'СЕТ СН'!$F$6-'СЕТ СН'!$F$26</f>
        <v>952.00836562000006</v>
      </c>
      <c r="T46" s="36">
        <f>SUMIFS(СВЦЭМ!$D$33:$D$776,СВЦЭМ!$A$33:$A$776,$A46,СВЦЭМ!$B$33:$B$776,T$45)+'СЕТ СН'!$F$14+СВЦЭМ!$D$10+'СЕТ СН'!$F$6-'СЕТ СН'!$F$26</f>
        <v>915.90007730000013</v>
      </c>
      <c r="U46" s="36">
        <f>SUMIFS(СВЦЭМ!$D$33:$D$776,СВЦЭМ!$A$33:$A$776,$A46,СВЦЭМ!$B$33:$B$776,U$45)+'СЕТ СН'!$F$14+СВЦЭМ!$D$10+'СЕТ СН'!$F$6-'СЕТ СН'!$F$26</f>
        <v>919.38817202000007</v>
      </c>
      <c r="V46" s="36">
        <f>SUMIFS(СВЦЭМ!$D$33:$D$776,СВЦЭМ!$A$33:$A$776,$A46,СВЦЭМ!$B$33:$B$776,V$45)+'СЕТ СН'!$F$14+СВЦЭМ!$D$10+'СЕТ СН'!$F$6-'СЕТ СН'!$F$26</f>
        <v>928.20513105000009</v>
      </c>
      <c r="W46" s="36">
        <f>SUMIFS(СВЦЭМ!$D$33:$D$776,СВЦЭМ!$A$33:$A$776,$A46,СВЦЭМ!$B$33:$B$776,W$45)+'СЕТ СН'!$F$14+СВЦЭМ!$D$10+'СЕТ СН'!$F$6-'СЕТ СН'!$F$26</f>
        <v>942.05909713000005</v>
      </c>
      <c r="X46" s="36">
        <f>SUMIFS(СВЦЭМ!$D$33:$D$776,СВЦЭМ!$A$33:$A$776,$A46,СВЦЭМ!$B$33:$B$776,X$45)+'СЕТ СН'!$F$14+СВЦЭМ!$D$10+'СЕТ СН'!$F$6-'СЕТ СН'!$F$26</f>
        <v>959.95424817000003</v>
      </c>
      <c r="Y46" s="36">
        <f>SUMIFS(СВЦЭМ!$D$33:$D$776,СВЦЭМ!$A$33:$A$776,$A46,СВЦЭМ!$B$33:$B$776,Y$45)+'СЕТ СН'!$F$14+СВЦЭМ!$D$10+'СЕТ СН'!$F$6-'СЕТ СН'!$F$26</f>
        <v>978.5056825800001</v>
      </c>
      <c r="AA46" s="45"/>
    </row>
    <row r="47" spans="1:27" ht="15.75" x14ac:dyDescent="0.2">
      <c r="A47" s="35">
        <f>A46+1</f>
        <v>43863</v>
      </c>
      <c r="B47" s="36">
        <f>SUMIFS(СВЦЭМ!$D$33:$D$776,СВЦЭМ!$A$33:$A$776,$A47,СВЦЭМ!$B$33:$B$776,B$45)+'СЕТ СН'!$F$14+СВЦЭМ!$D$10+'СЕТ СН'!$F$6-'СЕТ СН'!$F$26</f>
        <v>981.77223018000007</v>
      </c>
      <c r="C47" s="36">
        <f>SUMIFS(СВЦЭМ!$D$33:$D$776,СВЦЭМ!$A$33:$A$776,$A47,СВЦЭМ!$B$33:$B$776,C$45)+'СЕТ СН'!$F$14+СВЦЭМ!$D$10+'СЕТ СН'!$F$6-'СЕТ СН'!$F$26</f>
        <v>1009.8631231600001</v>
      </c>
      <c r="D47" s="36">
        <f>SUMIFS(СВЦЭМ!$D$33:$D$776,СВЦЭМ!$A$33:$A$776,$A47,СВЦЭМ!$B$33:$B$776,D$45)+'СЕТ СН'!$F$14+СВЦЭМ!$D$10+'СЕТ СН'!$F$6-'СЕТ СН'!$F$26</f>
        <v>1032.31513378</v>
      </c>
      <c r="E47" s="36">
        <f>SUMIFS(СВЦЭМ!$D$33:$D$776,СВЦЭМ!$A$33:$A$776,$A47,СВЦЭМ!$B$33:$B$776,E$45)+'СЕТ СН'!$F$14+СВЦЭМ!$D$10+'СЕТ СН'!$F$6-'СЕТ СН'!$F$26</f>
        <v>1045.9958916400001</v>
      </c>
      <c r="F47" s="36">
        <f>SUMIFS(СВЦЭМ!$D$33:$D$776,СВЦЭМ!$A$33:$A$776,$A47,СВЦЭМ!$B$33:$B$776,F$45)+'СЕТ СН'!$F$14+СВЦЭМ!$D$10+'СЕТ СН'!$F$6-'СЕТ СН'!$F$26</f>
        <v>1040.08542648</v>
      </c>
      <c r="G47" s="36">
        <f>SUMIFS(СВЦЭМ!$D$33:$D$776,СВЦЭМ!$A$33:$A$776,$A47,СВЦЭМ!$B$33:$B$776,G$45)+'СЕТ СН'!$F$14+СВЦЭМ!$D$10+'СЕТ СН'!$F$6-'СЕТ СН'!$F$26</f>
        <v>1030.97896427</v>
      </c>
      <c r="H47" s="36">
        <f>SUMIFS(СВЦЭМ!$D$33:$D$776,СВЦЭМ!$A$33:$A$776,$A47,СВЦЭМ!$B$33:$B$776,H$45)+'СЕТ СН'!$F$14+СВЦЭМ!$D$10+'СЕТ СН'!$F$6-'СЕТ СН'!$F$26</f>
        <v>1009.54085164</v>
      </c>
      <c r="I47" s="36">
        <f>SUMIFS(СВЦЭМ!$D$33:$D$776,СВЦЭМ!$A$33:$A$776,$A47,СВЦЭМ!$B$33:$B$776,I$45)+'СЕТ СН'!$F$14+СВЦЭМ!$D$10+'СЕТ СН'!$F$6-'СЕТ СН'!$F$26</f>
        <v>983.66438087000006</v>
      </c>
      <c r="J47" s="36">
        <f>SUMIFS(СВЦЭМ!$D$33:$D$776,СВЦЭМ!$A$33:$A$776,$A47,СВЦЭМ!$B$33:$B$776,J$45)+'СЕТ СН'!$F$14+СВЦЭМ!$D$10+'СЕТ СН'!$F$6-'СЕТ СН'!$F$26</f>
        <v>956.2223687500001</v>
      </c>
      <c r="K47" s="36">
        <f>SUMIFS(СВЦЭМ!$D$33:$D$776,СВЦЭМ!$A$33:$A$776,$A47,СВЦЭМ!$B$33:$B$776,K$45)+'СЕТ СН'!$F$14+СВЦЭМ!$D$10+'СЕТ СН'!$F$6-'СЕТ СН'!$F$26</f>
        <v>922.92391209000004</v>
      </c>
      <c r="L47" s="36">
        <f>SUMIFS(СВЦЭМ!$D$33:$D$776,СВЦЭМ!$A$33:$A$776,$A47,СВЦЭМ!$B$33:$B$776,L$45)+'СЕТ СН'!$F$14+СВЦЭМ!$D$10+'СЕТ СН'!$F$6-'СЕТ СН'!$F$26</f>
        <v>907.85043531000008</v>
      </c>
      <c r="M47" s="36">
        <f>SUMIFS(СВЦЭМ!$D$33:$D$776,СВЦЭМ!$A$33:$A$776,$A47,СВЦЭМ!$B$33:$B$776,M$45)+'СЕТ СН'!$F$14+СВЦЭМ!$D$10+'СЕТ СН'!$F$6-'СЕТ СН'!$F$26</f>
        <v>907.87231427000006</v>
      </c>
      <c r="N47" s="36">
        <f>SUMIFS(СВЦЭМ!$D$33:$D$776,СВЦЭМ!$A$33:$A$776,$A47,СВЦЭМ!$B$33:$B$776,N$45)+'СЕТ СН'!$F$14+СВЦЭМ!$D$10+'СЕТ СН'!$F$6-'СЕТ СН'!$F$26</f>
        <v>917.83462625000004</v>
      </c>
      <c r="O47" s="36">
        <f>SUMIFS(СВЦЭМ!$D$33:$D$776,СВЦЭМ!$A$33:$A$776,$A47,СВЦЭМ!$B$33:$B$776,O$45)+'СЕТ СН'!$F$14+СВЦЭМ!$D$10+'СЕТ СН'!$F$6-'СЕТ СН'!$F$26</f>
        <v>938.5699779900001</v>
      </c>
      <c r="P47" s="36">
        <f>SUMIFS(СВЦЭМ!$D$33:$D$776,СВЦЭМ!$A$33:$A$776,$A47,СВЦЭМ!$B$33:$B$776,P$45)+'СЕТ СН'!$F$14+СВЦЭМ!$D$10+'СЕТ СН'!$F$6-'СЕТ СН'!$F$26</f>
        <v>950.42628850000006</v>
      </c>
      <c r="Q47" s="36">
        <f>SUMIFS(СВЦЭМ!$D$33:$D$776,СВЦЭМ!$A$33:$A$776,$A47,СВЦЭМ!$B$33:$B$776,Q$45)+'СЕТ СН'!$F$14+СВЦЭМ!$D$10+'СЕТ СН'!$F$6-'СЕТ СН'!$F$26</f>
        <v>964.38317918000007</v>
      </c>
      <c r="R47" s="36">
        <f>SUMIFS(СВЦЭМ!$D$33:$D$776,СВЦЭМ!$A$33:$A$776,$A47,СВЦЭМ!$B$33:$B$776,R$45)+'СЕТ СН'!$F$14+СВЦЭМ!$D$10+'СЕТ СН'!$F$6-'СЕТ СН'!$F$26</f>
        <v>955.22537668000007</v>
      </c>
      <c r="S47" s="36">
        <f>SUMIFS(СВЦЭМ!$D$33:$D$776,СВЦЭМ!$A$33:$A$776,$A47,СВЦЭМ!$B$33:$B$776,S$45)+'СЕТ СН'!$F$14+СВЦЭМ!$D$10+'СЕТ СН'!$F$6-'СЕТ СН'!$F$26</f>
        <v>943.79870367000012</v>
      </c>
      <c r="T47" s="36">
        <f>SUMIFS(СВЦЭМ!$D$33:$D$776,СВЦЭМ!$A$33:$A$776,$A47,СВЦЭМ!$B$33:$B$776,T$45)+'СЕТ СН'!$F$14+СВЦЭМ!$D$10+'СЕТ СН'!$F$6-'СЕТ СН'!$F$26</f>
        <v>924.55854551000004</v>
      </c>
      <c r="U47" s="36">
        <f>SUMIFS(СВЦЭМ!$D$33:$D$776,СВЦЭМ!$A$33:$A$776,$A47,СВЦЭМ!$B$33:$B$776,U$45)+'СЕТ СН'!$F$14+СВЦЭМ!$D$10+'СЕТ СН'!$F$6-'СЕТ СН'!$F$26</f>
        <v>916.65839345000006</v>
      </c>
      <c r="V47" s="36">
        <f>SUMIFS(СВЦЭМ!$D$33:$D$776,СВЦЭМ!$A$33:$A$776,$A47,СВЦЭМ!$B$33:$B$776,V$45)+'СЕТ СН'!$F$14+СВЦЭМ!$D$10+'СЕТ СН'!$F$6-'СЕТ СН'!$F$26</f>
        <v>909.79744989000005</v>
      </c>
      <c r="W47" s="36">
        <f>SUMIFS(СВЦЭМ!$D$33:$D$776,СВЦЭМ!$A$33:$A$776,$A47,СВЦЭМ!$B$33:$B$776,W$45)+'СЕТ СН'!$F$14+СВЦЭМ!$D$10+'СЕТ СН'!$F$6-'СЕТ СН'!$F$26</f>
        <v>920.65340450000008</v>
      </c>
      <c r="X47" s="36">
        <f>SUMIFS(СВЦЭМ!$D$33:$D$776,СВЦЭМ!$A$33:$A$776,$A47,СВЦЭМ!$B$33:$B$776,X$45)+'СЕТ СН'!$F$14+СВЦЭМ!$D$10+'СЕТ СН'!$F$6-'СЕТ СН'!$F$26</f>
        <v>929.54350914000008</v>
      </c>
      <c r="Y47" s="36">
        <f>SUMIFS(СВЦЭМ!$D$33:$D$776,СВЦЭМ!$A$33:$A$776,$A47,СВЦЭМ!$B$33:$B$776,Y$45)+'СЕТ СН'!$F$14+СВЦЭМ!$D$10+'СЕТ СН'!$F$6-'СЕТ СН'!$F$26</f>
        <v>944.00632897000003</v>
      </c>
    </row>
    <row r="48" spans="1:27" ht="15.75" x14ac:dyDescent="0.2">
      <c r="A48" s="35">
        <f t="shared" ref="A48:A74" si="1">A47+1</f>
        <v>43864</v>
      </c>
      <c r="B48" s="36">
        <f>SUMIFS(СВЦЭМ!$D$33:$D$776,СВЦЭМ!$A$33:$A$776,$A48,СВЦЭМ!$B$33:$B$776,B$45)+'СЕТ СН'!$F$14+СВЦЭМ!$D$10+'СЕТ СН'!$F$6-'СЕТ СН'!$F$26</f>
        <v>977.59743071000014</v>
      </c>
      <c r="C48" s="36">
        <f>SUMIFS(СВЦЭМ!$D$33:$D$776,СВЦЭМ!$A$33:$A$776,$A48,СВЦЭМ!$B$33:$B$776,C$45)+'СЕТ СН'!$F$14+СВЦЭМ!$D$10+'СЕТ СН'!$F$6-'СЕТ СН'!$F$26</f>
        <v>990.77545948000011</v>
      </c>
      <c r="D48" s="36">
        <f>SUMIFS(СВЦЭМ!$D$33:$D$776,СВЦЭМ!$A$33:$A$776,$A48,СВЦЭМ!$B$33:$B$776,D$45)+'СЕТ СН'!$F$14+СВЦЭМ!$D$10+'СЕТ СН'!$F$6-'СЕТ СН'!$F$26</f>
        <v>999.21775691000005</v>
      </c>
      <c r="E48" s="36">
        <f>SUMIFS(СВЦЭМ!$D$33:$D$776,СВЦЭМ!$A$33:$A$776,$A48,СВЦЭМ!$B$33:$B$776,E$45)+'СЕТ СН'!$F$14+СВЦЭМ!$D$10+'СЕТ СН'!$F$6-'СЕТ СН'!$F$26</f>
        <v>1000.7454945400001</v>
      </c>
      <c r="F48" s="36">
        <f>SUMIFS(СВЦЭМ!$D$33:$D$776,СВЦЭМ!$A$33:$A$776,$A48,СВЦЭМ!$B$33:$B$776,F$45)+'СЕТ СН'!$F$14+СВЦЭМ!$D$10+'СЕТ СН'!$F$6-'СЕТ СН'!$F$26</f>
        <v>997.80640059000007</v>
      </c>
      <c r="G48" s="36">
        <f>SUMIFS(СВЦЭМ!$D$33:$D$776,СВЦЭМ!$A$33:$A$776,$A48,СВЦЭМ!$B$33:$B$776,G$45)+'СЕТ СН'!$F$14+СВЦЭМ!$D$10+'СЕТ СН'!$F$6-'СЕТ СН'!$F$26</f>
        <v>995.92617927000003</v>
      </c>
      <c r="H48" s="36">
        <f>SUMIFS(СВЦЭМ!$D$33:$D$776,СВЦЭМ!$A$33:$A$776,$A48,СВЦЭМ!$B$33:$B$776,H$45)+'СЕТ СН'!$F$14+СВЦЭМ!$D$10+'СЕТ СН'!$F$6-'СЕТ СН'!$F$26</f>
        <v>959.28696615000013</v>
      </c>
      <c r="I48" s="36">
        <f>SUMIFS(СВЦЭМ!$D$33:$D$776,СВЦЭМ!$A$33:$A$776,$A48,СВЦЭМ!$B$33:$B$776,I$45)+'СЕТ СН'!$F$14+СВЦЭМ!$D$10+'СЕТ СН'!$F$6-'СЕТ СН'!$F$26</f>
        <v>941.17820854000013</v>
      </c>
      <c r="J48" s="36">
        <f>SUMIFS(СВЦЭМ!$D$33:$D$776,СВЦЭМ!$A$33:$A$776,$A48,СВЦЭМ!$B$33:$B$776,J$45)+'СЕТ СН'!$F$14+СВЦЭМ!$D$10+'СЕТ СН'!$F$6-'СЕТ СН'!$F$26</f>
        <v>929.6490110200001</v>
      </c>
      <c r="K48" s="36">
        <f>SUMIFS(СВЦЭМ!$D$33:$D$776,СВЦЭМ!$A$33:$A$776,$A48,СВЦЭМ!$B$33:$B$776,K$45)+'СЕТ СН'!$F$14+СВЦЭМ!$D$10+'СЕТ СН'!$F$6-'СЕТ СН'!$F$26</f>
        <v>940.22232314000007</v>
      </c>
      <c r="L48" s="36">
        <f>SUMIFS(СВЦЭМ!$D$33:$D$776,СВЦЭМ!$A$33:$A$776,$A48,СВЦЭМ!$B$33:$B$776,L$45)+'СЕТ СН'!$F$14+СВЦЭМ!$D$10+'СЕТ СН'!$F$6-'СЕТ СН'!$F$26</f>
        <v>940.35826097000006</v>
      </c>
      <c r="M48" s="36">
        <f>SUMIFS(СВЦЭМ!$D$33:$D$776,СВЦЭМ!$A$33:$A$776,$A48,СВЦЭМ!$B$33:$B$776,M$45)+'СЕТ СН'!$F$14+СВЦЭМ!$D$10+'СЕТ СН'!$F$6-'СЕТ СН'!$F$26</f>
        <v>940.31503841000006</v>
      </c>
      <c r="N48" s="36">
        <f>SUMIFS(СВЦЭМ!$D$33:$D$776,СВЦЭМ!$A$33:$A$776,$A48,СВЦЭМ!$B$33:$B$776,N$45)+'СЕТ СН'!$F$14+СВЦЭМ!$D$10+'СЕТ СН'!$F$6-'СЕТ СН'!$F$26</f>
        <v>971.51172725000004</v>
      </c>
      <c r="O48" s="36">
        <f>SUMIFS(СВЦЭМ!$D$33:$D$776,СВЦЭМ!$A$33:$A$776,$A48,СВЦЭМ!$B$33:$B$776,O$45)+'СЕТ СН'!$F$14+СВЦЭМ!$D$10+'СЕТ СН'!$F$6-'СЕТ СН'!$F$26</f>
        <v>993.71321280000006</v>
      </c>
      <c r="P48" s="36">
        <f>SUMIFS(СВЦЭМ!$D$33:$D$776,СВЦЭМ!$A$33:$A$776,$A48,СВЦЭМ!$B$33:$B$776,P$45)+'СЕТ СН'!$F$14+СВЦЭМ!$D$10+'СЕТ СН'!$F$6-'СЕТ СН'!$F$26</f>
        <v>999.34253035000006</v>
      </c>
      <c r="Q48" s="36">
        <f>SUMIFS(СВЦЭМ!$D$33:$D$776,СВЦЭМ!$A$33:$A$776,$A48,СВЦЭМ!$B$33:$B$776,Q$45)+'СЕТ СН'!$F$14+СВЦЭМ!$D$10+'СЕТ СН'!$F$6-'СЕТ СН'!$F$26</f>
        <v>1009.4345822700001</v>
      </c>
      <c r="R48" s="36">
        <f>SUMIFS(СВЦЭМ!$D$33:$D$776,СВЦЭМ!$A$33:$A$776,$A48,СВЦЭМ!$B$33:$B$776,R$45)+'СЕТ СН'!$F$14+СВЦЭМ!$D$10+'СЕТ СН'!$F$6-'СЕТ СН'!$F$26</f>
        <v>1005.4165354400001</v>
      </c>
      <c r="S48" s="36">
        <f>SUMIFS(СВЦЭМ!$D$33:$D$776,СВЦЭМ!$A$33:$A$776,$A48,СВЦЭМ!$B$33:$B$776,S$45)+'СЕТ СН'!$F$14+СВЦЭМ!$D$10+'СЕТ СН'!$F$6-'СЕТ СН'!$F$26</f>
        <v>994.58238100000005</v>
      </c>
      <c r="T48" s="36">
        <f>SUMIFS(СВЦЭМ!$D$33:$D$776,СВЦЭМ!$A$33:$A$776,$A48,СВЦЭМ!$B$33:$B$776,T$45)+'СЕТ СН'!$F$14+СВЦЭМ!$D$10+'СЕТ СН'!$F$6-'СЕТ СН'!$F$26</f>
        <v>958.86051276000012</v>
      </c>
      <c r="U48" s="36">
        <f>SUMIFS(СВЦЭМ!$D$33:$D$776,СВЦЭМ!$A$33:$A$776,$A48,СВЦЭМ!$B$33:$B$776,U$45)+'СЕТ СН'!$F$14+СВЦЭМ!$D$10+'СЕТ СН'!$F$6-'СЕТ СН'!$F$26</f>
        <v>949.18575380000004</v>
      </c>
      <c r="V48" s="36">
        <f>SUMIFS(СВЦЭМ!$D$33:$D$776,СВЦЭМ!$A$33:$A$776,$A48,СВЦЭМ!$B$33:$B$776,V$45)+'СЕТ СН'!$F$14+СВЦЭМ!$D$10+'СЕТ СН'!$F$6-'СЕТ СН'!$F$26</f>
        <v>955.11433160000013</v>
      </c>
      <c r="W48" s="36">
        <f>SUMIFS(СВЦЭМ!$D$33:$D$776,СВЦЭМ!$A$33:$A$776,$A48,СВЦЭМ!$B$33:$B$776,W$45)+'СЕТ СН'!$F$14+СВЦЭМ!$D$10+'СЕТ СН'!$F$6-'СЕТ СН'!$F$26</f>
        <v>940.72251516000006</v>
      </c>
      <c r="X48" s="36">
        <f>SUMIFS(СВЦЭМ!$D$33:$D$776,СВЦЭМ!$A$33:$A$776,$A48,СВЦЭМ!$B$33:$B$776,X$45)+'СЕТ СН'!$F$14+СВЦЭМ!$D$10+'СЕТ СН'!$F$6-'СЕТ СН'!$F$26</f>
        <v>946.15370134000011</v>
      </c>
      <c r="Y48" s="36">
        <f>SUMIFS(СВЦЭМ!$D$33:$D$776,СВЦЭМ!$A$33:$A$776,$A48,СВЦЭМ!$B$33:$B$776,Y$45)+'СЕТ СН'!$F$14+СВЦЭМ!$D$10+'СЕТ СН'!$F$6-'СЕТ СН'!$F$26</f>
        <v>958.17308170000013</v>
      </c>
    </row>
    <row r="49" spans="1:25" ht="15.75" x14ac:dyDescent="0.2">
      <c r="A49" s="35">
        <f t="shared" si="1"/>
        <v>43865</v>
      </c>
      <c r="B49" s="36">
        <f>SUMIFS(СВЦЭМ!$D$33:$D$776,СВЦЭМ!$A$33:$A$776,$A49,СВЦЭМ!$B$33:$B$776,B$45)+'СЕТ СН'!$F$14+СВЦЭМ!$D$10+'СЕТ СН'!$F$6-'СЕТ СН'!$F$26</f>
        <v>957.81864967000013</v>
      </c>
      <c r="C49" s="36">
        <f>SUMIFS(СВЦЭМ!$D$33:$D$776,СВЦЭМ!$A$33:$A$776,$A49,СВЦЭМ!$B$33:$B$776,C$45)+'СЕТ СН'!$F$14+СВЦЭМ!$D$10+'СЕТ СН'!$F$6-'СЕТ СН'!$F$26</f>
        <v>969.36016694000011</v>
      </c>
      <c r="D49" s="36">
        <f>SUMIFS(СВЦЭМ!$D$33:$D$776,СВЦЭМ!$A$33:$A$776,$A49,СВЦЭМ!$B$33:$B$776,D$45)+'СЕТ СН'!$F$14+СВЦЭМ!$D$10+'СЕТ СН'!$F$6-'СЕТ СН'!$F$26</f>
        <v>982.78767994000009</v>
      </c>
      <c r="E49" s="36">
        <f>SUMIFS(СВЦЭМ!$D$33:$D$776,СВЦЭМ!$A$33:$A$776,$A49,СВЦЭМ!$B$33:$B$776,E$45)+'СЕТ СН'!$F$14+СВЦЭМ!$D$10+'СЕТ СН'!$F$6-'СЕТ СН'!$F$26</f>
        <v>981.08147487000008</v>
      </c>
      <c r="F49" s="36">
        <f>SUMIFS(СВЦЭМ!$D$33:$D$776,СВЦЭМ!$A$33:$A$776,$A49,СВЦЭМ!$B$33:$B$776,F$45)+'СЕТ СН'!$F$14+СВЦЭМ!$D$10+'СЕТ СН'!$F$6-'СЕТ СН'!$F$26</f>
        <v>971.51868119000005</v>
      </c>
      <c r="G49" s="36">
        <f>SUMIFS(СВЦЭМ!$D$33:$D$776,СВЦЭМ!$A$33:$A$776,$A49,СВЦЭМ!$B$33:$B$776,G$45)+'СЕТ СН'!$F$14+СВЦЭМ!$D$10+'СЕТ СН'!$F$6-'СЕТ СН'!$F$26</f>
        <v>951.24147402000006</v>
      </c>
      <c r="H49" s="36">
        <f>SUMIFS(СВЦЭМ!$D$33:$D$776,СВЦЭМ!$A$33:$A$776,$A49,СВЦЭМ!$B$33:$B$776,H$45)+'СЕТ СН'!$F$14+СВЦЭМ!$D$10+'СЕТ СН'!$F$6-'СЕТ СН'!$F$26</f>
        <v>932.54850052000006</v>
      </c>
      <c r="I49" s="36">
        <f>SUMIFS(СВЦЭМ!$D$33:$D$776,СВЦЭМ!$A$33:$A$776,$A49,СВЦЭМ!$B$33:$B$776,I$45)+'СЕТ СН'!$F$14+СВЦЭМ!$D$10+'СЕТ СН'!$F$6-'СЕТ СН'!$F$26</f>
        <v>905.07276724000008</v>
      </c>
      <c r="J49" s="36">
        <f>SUMIFS(СВЦЭМ!$D$33:$D$776,СВЦЭМ!$A$33:$A$776,$A49,СВЦЭМ!$B$33:$B$776,J$45)+'СЕТ СН'!$F$14+СВЦЭМ!$D$10+'СЕТ СН'!$F$6-'СЕТ СН'!$F$26</f>
        <v>886.34042843000009</v>
      </c>
      <c r="K49" s="36">
        <f>SUMIFS(СВЦЭМ!$D$33:$D$776,СВЦЭМ!$A$33:$A$776,$A49,СВЦЭМ!$B$33:$B$776,K$45)+'СЕТ СН'!$F$14+СВЦЭМ!$D$10+'СЕТ СН'!$F$6-'СЕТ СН'!$F$26</f>
        <v>876.32609372000013</v>
      </c>
      <c r="L49" s="36">
        <f>SUMIFS(СВЦЭМ!$D$33:$D$776,СВЦЭМ!$A$33:$A$776,$A49,СВЦЭМ!$B$33:$B$776,L$45)+'СЕТ СН'!$F$14+СВЦЭМ!$D$10+'СЕТ СН'!$F$6-'СЕТ СН'!$F$26</f>
        <v>896.59475389000011</v>
      </c>
      <c r="M49" s="36">
        <f>SUMIFS(СВЦЭМ!$D$33:$D$776,СВЦЭМ!$A$33:$A$776,$A49,СВЦЭМ!$B$33:$B$776,M$45)+'СЕТ СН'!$F$14+СВЦЭМ!$D$10+'СЕТ СН'!$F$6-'СЕТ СН'!$F$26</f>
        <v>954.45868358000007</v>
      </c>
      <c r="N49" s="36">
        <f>SUMIFS(СВЦЭМ!$D$33:$D$776,СВЦЭМ!$A$33:$A$776,$A49,СВЦЭМ!$B$33:$B$776,N$45)+'СЕТ СН'!$F$14+СВЦЭМ!$D$10+'СЕТ СН'!$F$6-'СЕТ СН'!$F$26</f>
        <v>1001.7687816500001</v>
      </c>
      <c r="O49" s="36">
        <f>SUMIFS(СВЦЭМ!$D$33:$D$776,СВЦЭМ!$A$33:$A$776,$A49,СВЦЭМ!$B$33:$B$776,O$45)+'СЕТ СН'!$F$14+СВЦЭМ!$D$10+'СЕТ СН'!$F$6-'СЕТ СН'!$F$26</f>
        <v>1019.2388092400001</v>
      </c>
      <c r="P49" s="36">
        <f>SUMIFS(СВЦЭМ!$D$33:$D$776,СВЦЭМ!$A$33:$A$776,$A49,СВЦЭМ!$B$33:$B$776,P$45)+'СЕТ СН'!$F$14+СВЦЭМ!$D$10+'СЕТ СН'!$F$6-'СЕТ СН'!$F$26</f>
        <v>1023.8741271800001</v>
      </c>
      <c r="Q49" s="36">
        <f>SUMIFS(СВЦЭМ!$D$33:$D$776,СВЦЭМ!$A$33:$A$776,$A49,СВЦЭМ!$B$33:$B$776,Q$45)+'СЕТ СН'!$F$14+СВЦЭМ!$D$10+'СЕТ СН'!$F$6-'СЕТ СН'!$F$26</f>
        <v>1028.0424207000001</v>
      </c>
      <c r="R49" s="36">
        <f>SUMIFS(СВЦЭМ!$D$33:$D$776,СВЦЭМ!$A$33:$A$776,$A49,СВЦЭМ!$B$33:$B$776,R$45)+'СЕТ СН'!$F$14+СВЦЭМ!$D$10+'СЕТ СН'!$F$6-'СЕТ СН'!$F$26</f>
        <v>1027.18175361</v>
      </c>
      <c r="S49" s="36">
        <f>SUMIFS(СВЦЭМ!$D$33:$D$776,СВЦЭМ!$A$33:$A$776,$A49,СВЦЭМ!$B$33:$B$776,S$45)+'СЕТ СН'!$F$14+СВЦЭМ!$D$10+'СЕТ СН'!$F$6-'СЕТ СН'!$F$26</f>
        <v>1015.6043575100001</v>
      </c>
      <c r="T49" s="36">
        <f>SUMIFS(СВЦЭМ!$D$33:$D$776,СВЦЭМ!$A$33:$A$776,$A49,СВЦЭМ!$B$33:$B$776,T$45)+'СЕТ СН'!$F$14+СВЦЭМ!$D$10+'СЕТ СН'!$F$6-'СЕТ СН'!$F$26</f>
        <v>989.71001247000004</v>
      </c>
      <c r="U49" s="36">
        <f>SUMIFS(СВЦЭМ!$D$33:$D$776,СВЦЭМ!$A$33:$A$776,$A49,СВЦЭМ!$B$33:$B$776,U$45)+'СЕТ СН'!$F$14+СВЦЭМ!$D$10+'СЕТ СН'!$F$6-'СЕТ СН'!$F$26</f>
        <v>976.52594298000008</v>
      </c>
      <c r="V49" s="36">
        <f>SUMIFS(СВЦЭМ!$D$33:$D$776,СВЦЭМ!$A$33:$A$776,$A49,СВЦЭМ!$B$33:$B$776,V$45)+'СЕТ СН'!$F$14+СВЦЭМ!$D$10+'СЕТ СН'!$F$6-'СЕТ СН'!$F$26</f>
        <v>982.51447112000005</v>
      </c>
      <c r="W49" s="36">
        <f>SUMIFS(СВЦЭМ!$D$33:$D$776,СВЦЭМ!$A$33:$A$776,$A49,СВЦЭМ!$B$33:$B$776,W$45)+'СЕТ СН'!$F$14+СВЦЭМ!$D$10+'СЕТ СН'!$F$6-'СЕТ СН'!$F$26</f>
        <v>985.71504318000007</v>
      </c>
      <c r="X49" s="36">
        <f>SUMIFS(СВЦЭМ!$D$33:$D$776,СВЦЭМ!$A$33:$A$776,$A49,СВЦЭМ!$B$33:$B$776,X$45)+'СЕТ СН'!$F$14+СВЦЭМ!$D$10+'СЕТ СН'!$F$6-'СЕТ СН'!$F$26</f>
        <v>992.07794927000009</v>
      </c>
      <c r="Y49" s="36">
        <f>SUMIFS(СВЦЭМ!$D$33:$D$776,СВЦЭМ!$A$33:$A$776,$A49,СВЦЭМ!$B$33:$B$776,Y$45)+'СЕТ СН'!$F$14+СВЦЭМ!$D$10+'СЕТ СН'!$F$6-'СЕТ СН'!$F$26</f>
        <v>1013.7396781400001</v>
      </c>
    </row>
    <row r="50" spans="1:25" ht="15.75" x14ac:dyDescent="0.2">
      <c r="A50" s="35">
        <f t="shared" si="1"/>
        <v>43866</v>
      </c>
      <c r="B50" s="36">
        <f>SUMIFS(СВЦЭМ!$D$33:$D$776,СВЦЭМ!$A$33:$A$776,$A50,СВЦЭМ!$B$33:$B$776,B$45)+'СЕТ СН'!$F$14+СВЦЭМ!$D$10+'СЕТ СН'!$F$6-'СЕТ СН'!$F$26</f>
        <v>1011.83001462</v>
      </c>
      <c r="C50" s="36">
        <f>SUMIFS(СВЦЭМ!$D$33:$D$776,СВЦЭМ!$A$33:$A$776,$A50,СВЦЭМ!$B$33:$B$776,C$45)+'СЕТ СН'!$F$14+СВЦЭМ!$D$10+'СЕТ СН'!$F$6-'СЕТ СН'!$F$26</f>
        <v>1039.24165924</v>
      </c>
      <c r="D50" s="36">
        <f>SUMIFS(СВЦЭМ!$D$33:$D$776,СВЦЭМ!$A$33:$A$776,$A50,СВЦЭМ!$B$33:$B$776,D$45)+'СЕТ СН'!$F$14+СВЦЭМ!$D$10+'СЕТ СН'!$F$6-'СЕТ СН'!$F$26</f>
        <v>1053.82066564</v>
      </c>
      <c r="E50" s="36">
        <f>SUMIFS(СВЦЭМ!$D$33:$D$776,СВЦЭМ!$A$33:$A$776,$A50,СВЦЭМ!$B$33:$B$776,E$45)+'СЕТ СН'!$F$14+СВЦЭМ!$D$10+'СЕТ СН'!$F$6-'СЕТ СН'!$F$26</f>
        <v>1051.98808059</v>
      </c>
      <c r="F50" s="36">
        <f>SUMIFS(СВЦЭМ!$D$33:$D$776,СВЦЭМ!$A$33:$A$776,$A50,СВЦЭМ!$B$33:$B$776,F$45)+'СЕТ СН'!$F$14+СВЦЭМ!$D$10+'СЕТ СН'!$F$6-'СЕТ СН'!$F$26</f>
        <v>1042.27070336</v>
      </c>
      <c r="G50" s="36">
        <f>SUMIFS(СВЦЭМ!$D$33:$D$776,СВЦЭМ!$A$33:$A$776,$A50,СВЦЭМ!$B$33:$B$776,G$45)+'СЕТ СН'!$F$14+СВЦЭМ!$D$10+'СЕТ СН'!$F$6-'СЕТ СН'!$F$26</f>
        <v>1023.1816597900001</v>
      </c>
      <c r="H50" s="36">
        <f>SUMIFS(СВЦЭМ!$D$33:$D$776,СВЦЭМ!$A$33:$A$776,$A50,СВЦЭМ!$B$33:$B$776,H$45)+'СЕТ СН'!$F$14+СВЦЭМ!$D$10+'СЕТ СН'!$F$6-'СЕТ СН'!$F$26</f>
        <v>988.17189900000005</v>
      </c>
      <c r="I50" s="36">
        <f>SUMIFS(СВЦЭМ!$D$33:$D$776,СВЦЭМ!$A$33:$A$776,$A50,СВЦЭМ!$B$33:$B$776,I$45)+'СЕТ СН'!$F$14+СВЦЭМ!$D$10+'СЕТ СН'!$F$6-'СЕТ СН'!$F$26</f>
        <v>952.01499034000005</v>
      </c>
      <c r="J50" s="36">
        <f>SUMIFS(СВЦЭМ!$D$33:$D$776,СВЦЭМ!$A$33:$A$776,$A50,СВЦЭМ!$B$33:$B$776,J$45)+'СЕТ СН'!$F$14+СВЦЭМ!$D$10+'СЕТ СН'!$F$6-'СЕТ СН'!$F$26</f>
        <v>916.99893992000011</v>
      </c>
      <c r="K50" s="36">
        <f>SUMIFS(СВЦЭМ!$D$33:$D$776,СВЦЭМ!$A$33:$A$776,$A50,СВЦЭМ!$B$33:$B$776,K$45)+'СЕТ СН'!$F$14+СВЦЭМ!$D$10+'СЕТ СН'!$F$6-'СЕТ СН'!$F$26</f>
        <v>909.6682797200001</v>
      </c>
      <c r="L50" s="36">
        <f>SUMIFS(СВЦЭМ!$D$33:$D$776,СВЦЭМ!$A$33:$A$776,$A50,СВЦЭМ!$B$33:$B$776,L$45)+'СЕТ СН'!$F$14+СВЦЭМ!$D$10+'СЕТ СН'!$F$6-'СЕТ СН'!$F$26</f>
        <v>904.01820209000005</v>
      </c>
      <c r="M50" s="36">
        <f>SUMIFS(СВЦЭМ!$D$33:$D$776,СВЦЭМ!$A$33:$A$776,$A50,СВЦЭМ!$B$33:$B$776,M$45)+'СЕТ СН'!$F$14+СВЦЭМ!$D$10+'СЕТ СН'!$F$6-'СЕТ СН'!$F$26</f>
        <v>913.48694974000011</v>
      </c>
      <c r="N50" s="36">
        <f>SUMIFS(СВЦЭМ!$D$33:$D$776,СВЦЭМ!$A$33:$A$776,$A50,СВЦЭМ!$B$33:$B$776,N$45)+'СЕТ СН'!$F$14+СВЦЭМ!$D$10+'СЕТ СН'!$F$6-'СЕТ СН'!$F$26</f>
        <v>934.90411844000005</v>
      </c>
      <c r="O50" s="36">
        <f>SUMIFS(СВЦЭМ!$D$33:$D$776,СВЦЭМ!$A$33:$A$776,$A50,СВЦЭМ!$B$33:$B$776,O$45)+'СЕТ СН'!$F$14+СВЦЭМ!$D$10+'СЕТ СН'!$F$6-'СЕТ СН'!$F$26</f>
        <v>969.69363958000008</v>
      </c>
      <c r="P50" s="36">
        <f>SUMIFS(СВЦЭМ!$D$33:$D$776,СВЦЭМ!$A$33:$A$776,$A50,СВЦЭМ!$B$33:$B$776,P$45)+'СЕТ СН'!$F$14+СВЦЭМ!$D$10+'СЕТ СН'!$F$6-'СЕТ СН'!$F$26</f>
        <v>987.42659831000003</v>
      </c>
      <c r="Q50" s="36">
        <f>SUMIFS(СВЦЭМ!$D$33:$D$776,СВЦЭМ!$A$33:$A$776,$A50,СВЦЭМ!$B$33:$B$776,Q$45)+'СЕТ СН'!$F$14+СВЦЭМ!$D$10+'СЕТ СН'!$F$6-'СЕТ СН'!$F$26</f>
        <v>993.91594051000004</v>
      </c>
      <c r="R50" s="36">
        <f>SUMIFS(СВЦЭМ!$D$33:$D$776,СВЦЭМ!$A$33:$A$776,$A50,СВЦЭМ!$B$33:$B$776,R$45)+'СЕТ СН'!$F$14+СВЦЭМ!$D$10+'СЕТ СН'!$F$6-'СЕТ СН'!$F$26</f>
        <v>988.20712519000006</v>
      </c>
      <c r="S50" s="36">
        <f>SUMIFS(СВЦЭМ!$D$33:$D$776,СВЦЭМ!$A$33:$A$776,$A50,СВЦЭМ!$B$33:$B$776,S$45)+'СЕТ СН'!$F$14+СВЦЭМ!$D$10+'СЕТ СН'!$F$6-'СЕТ СН'!$F$26</f>
        <v>963.07254568000008</v>
      </c>
      <c r="T50" s="36">
        <f>SUMIFS(СВЦЭМ!$D$33:$D$776,СВЦЭМ!$A$33:$A$776,$A50,СВЦЭМ!$B$33:$B$776,T$45)+'СЕТ СН'!$F$14+СВЦЭМ!$D$10+'СЕТ СН'!$F$6-'СЕТ СН'!$F$26</f>
        <v>934.51415935000011</v>
      </c>
      <c r="U50" s="36">
        <f>SUMIFS(СВЦЭМ!$D$33:$D$776,СВЦЭМ!$A$33:$A$776,$A50,СВЦЭМ!$B$33:$B$776,U$45)+'СЕТ СН'!$F$14+СВЦЭМ!$D$10+'СЕТ СН'!$F$6-'СЕТ СН'!$F$26</f>
        <v>931.7040267000001</v>
      </c>
      <c r="V50" s="36">
        <f>SUMIFS(СВЦЭМ!$D$33:$D$776,СВЦЭМ!$A$33:$A$776,$A50,СВЦЭМ!$B$33:$B$776,V$45)+'СЕТ СН'!$F$14+СВЦЭМ!$D$10+'СЕТ СН'!$F$6-'СЕТ СН'!$F$26</f>
        <v>938.01800687000014</v>
      </c>
      <c r="W50" s="36">
        <f>SUMIFS(СВЦЭМ!$D$33:$D$776,СВЦЭМ!$A$33:$A$776,$A50,СВЦЭМ!$B$33:$B$776,W$45)+'СЕТ СН'!$F$14+СВЦЭМ!$D$10+'СЕТ СН'!$F$6-'СЕТ СН'!$F$26</f>
        <v>951.11631998000007</v>
      </c>
      <c r="X50" s="36">
        <f>SUMIFS(СВЦЭМ!$D$33:$D$776,СВЦЭМ!$A$33:$A$776,$A50,СВЦЭМ!$B$33:$B$776,X$45)+'СЕТ СН'!$F$14+СВЦЭМ!$D$10+'СЕТ СН'!$F$6-'СЕТ СН'!$F$26</f>
        <v>967.35801556000013</v>
      </c>
      <c r="Y50" s="36">
        <f>SUMIFS(СВЦЭМ!$D$33:$D$776,СВЦЭМ!$A$33:$A$776,$A50,СВЦЭМ!$B$33:$B$776,Y$45)+'СЕТ СН'!$F$14+СВЦЭМ!$D$10+'СЕТ СН'!$F$6-'СЕТ СН'!$F$26</f>
        <v>997.14412071000004</v>
      </c>
    </row>
    <row r="51" spans="1:25" ht="15.75" x14ac:dyDescent="0.2">
      <c r="A51" s="35">
        <f t="shared" si="1"/>
        <v>43867</v>
      </c>
      <c r="B51" s="36">
        <f>SUMIFS(СВЦЭМ!$D$33:$D$776,СВЦЭМ!$A$33:$A$776,$A51,СВЦЭМ!$B$33:$B$776,B$45)+'СЕТ СН'!$F$14+СВЦЭМ!$D$10+'СЕТ СН'!$F$6-'СЕТ СН'!$F$26</f>
        <v>996.4485476000001</v>
      </c>
      <c r="C51" s="36">
        <f>SUMIFS(СВЦЭМ!$D$33:$D$776,СВЦЭМ!$A$33:$A$776,$A51,СВЦЭМ!$B$33:$B$776,C$45)+'СЕТ СН'!$F$14+СВЦЭМ!$D$10+'СЕТ СН'!$F$6-'СЕТ СН'!$F$26</f>
        <v>1028.6855283800001</v>
      </c>
      <c r="D51" s="36">
        <f>SUMIFS(СВЦЭМ!$D$33:$D$776,СВЦЭМ!$A$33:$A$776,$A51,СВЦЭМ!$B$33:$B$776,D$45)+'СЕТ СН'!$F$14+СВЦЭМ!$D$10+'СЕТ СН'!$F$6-'СЕТ СН'!$F$26</f>
        <v>1037.3347018900001</v>
      </c>
      <c r="E51" s="36">
        <f>SUMIFS(СВЦЭМ!$D$33:$D$776,СВЦЭМ!$A$33:$A$776,$A51,СВЦЭМ!$B$33:$B$776,E$45)+'СЕТ СН'!$F$14+СВЦЭМ!$D$10+'СЕТ СН'!$F$6-'СЕТ СН'!$F$26</f>
        <v>1042.0581237700001</v>
      </c>
      <c r="F51" s="36">
        <f>SUMIFS(СВЦЭМ!$D$33:$D$776,СВЦЭМ!$A$33:$A$776,$A51,СВЦЭМ!$B$33:$B$776,F$45)+'СЕТ СН'!$F$14+СВЦЭМ!$D$10+'СЕТ СН'!$F$6-'СЕТ СН'!$F$26</f>
        <v>1039.29236717</v>
      </c>
      <c r="G51" s="36">
        <f>SUMIFS(СВЦЭМ!$D$33:$D$776,СВЦЭМ!$A$33:$A$776,$A51,СВЦЭМ!$B$33:$B$776,G$45)+'СЕТ СН'!$F$14+СВЦЭМ!$D$10+'СЕТ СН'!$F$6-'СЕТ СН'!$F$26</f>
        <v>1031.96254791</v>
      </c>
      <c r="H51" s="36">
        <f>SUMIFS(СВЦЭМ!$D$33:$D$776,СВЦЭМ!$A$33:$A$776,$A51,СВЦЭМ!$B$33:$B$776,H$45)+'СЕТ СН'!$F$14+СВЦЭМ!$D$10+'СЕТ СН'!$F$6-'СЕТ СН'!$F$26</f>
        <v>997.08655811000006</v>
      </c>
      <c r="I51" s="36">
        <f>SUMIFS(СВЦЭМ!$D$33:$D$776,СВЦЭМ!$A$33:$A$776,$A51,СВЦЭМ!$B$33:$B$776,I$45)+'СЕТ СН'!$F$14+СВЦЭМ!$D$10+'СЕТ СН'!$F$6-'СЕТ СН'!$F$26</f>
        <v>953.15206102000013</v>
      </c>
      <c r="J51" s="36">
        <f>SUMIFS(СВЦЭМ!$D$33:$D$776,СВЦЭМ!$A$33:$A$776,$A51,СВЦЭМ!$B$33:$B$776,J$45)+'СЕТ СН'!$F$14+СВЦЭМ!$D$10+'СЕТ СН'!$F$6-'СЕТ СН'!$F$26</f>
        <v>928.02879250000012</v>
      </c>
      <c r="K51" s="36">
        <f>SUMIFS(СВЦЭМ!$D$33:$D$776,СВЦЭМ!$A$33:$A$776,$A51,СВЦЭМ!$B$33:$B$776,K$45)+'СЕТ СН'!$F$14+СВЦЭМ!$D$10+'СЕТ СН'!$F$6-'СЕТ СН'!$F$26</f>
        <v>897.14721676000011</v>
      </c>
      <c r="L51" s="36">
        <f>SUMIFS(СВЦЭМ!$D$33:$D$776,СВЦЭМ!$A$33:$A$776,$A51,СВЦЭМ!$B$33:$B$776,L$45)+'СЕТ СН'!$F$14+СВЦЭМ!$D$10+'СЕТ СН'!$F$6-'СЕТ СН'!$F$26</f>
        <v>911.09611772000005</v>
      </c>
      <c r="M51" s="36">
        <f>SUMIFS(СВЦЭМ!$D$33:$D$776,СВЦЭМ!$A$33:$A$776,$A51,СВЦЭМ!$B$33:$B$776,M$45)+'СЕТ СН'!$F$14+СВЦЭМ!$D$10+'СЕТ СН'!$F$6-'СЕТ СН'!$F$26</f>
        <v>932.52063293000003</v>
      </c>
      <c r="N51" s="36">
        <f>SUMIFS(СВЦЭМ!$D$33:$D$776,СВЦЭМ!$A$33:$A$776,$A51,СВЦЭМ!$B$33:$B$776,N$45)+'СЕТ СН'!$F$14+СВЦЭМ!$D$10+'СЕТ СН'!$F$6-'СЕТ СН'!$F$26</f>
        <v>949.81651398000008</v>
      </c>
      <c r="O51" s="36">
        <f>SUMIFS(СВЦЭМ!$D$33:$D$776,СВЦЭМ!$A$33:$A$776,$A51,СВЦЭМ!$B$33:$B$776,O$45)+'СЕТ СН'!$F$14+СВЦЭМ!$D$10+'СЕТ СН'!$F$6-'СЕТ СН'!$F$26</f>
        <v>969.60110576000011</v>
      </c>
      <c r="P51" s="36">
        <f>SUMIFS(СВЦЭМ!$D$33:$D$776,СВЦЭМ!$A$33:$A$776,$A51,СВЦЭМ!$B$33:$B$776,P$45)+'СЕТ СН'!$F$14+СВЦЭМ!$D$10+'СЕТ СН'!$F$6-'СЕТ СН'!$F$26</f>
        <v>984.94866776000003</v>
      </c>
      <c r="Q51" s="36">
        <f>SUMIFS(СВЦЭМ!$D$33:$D$776,СВЦЭМ!$A$33:$A$776,$A51,СВЦЭМ!$B$33:$B$776,Q$45)+'СЕТ СН'!$F$14+СВЦЭМ!$D$10+'СЕТ СН'!$F$6-'СЕТ СН'!$F$26</f>
        <v>994.92212242000005</v>
      </c>
      <c r="R51" s="36">
        <f>SUMIFS(СВЦЭМ!$D$33:$D$776,СВЦЭМ!$A$33:$A$776,$A51,СВЦЭМ!$B$33:$B$776,R$45)+'СЕТ СН'!$F$14+СВЦЭМ!$D$10+'СЕТ СН'!$F$6-'СЕТ СН'!$F$26</f>
        <v>986.78727996000009</v>
      </c>
      <c r="S51" s="36">
        <f>SUMIFS(СВЦЭМ!$D$33:$D$776,СВЦЭМ!$A$33:$A$776,$A51,СВЦЭМ!$B$33:$B$776,S$45)+'СЕТ СН'!$F$14+СВЦЭМ!$D$10+'СЕТ СН'!$F$6-'СЕТ СН'!$F$26</f>
        <v>963.22838191000005</v>
      </c>
      <c r="T51" s="36">
        <f>SUMIFS(СВЦЭМ!$D$33:$D$776,СВЦЭМ!$A$33:$A$776,$A51,СВЦЭМ!$B$33:$B$776,T$45)+'СЕТ СН'!$F$14+СВЦЭМ!$D$10+'СЕТ СН'!$F$6-'СЕТ СН'!$F$26</f>
        <v>932.07717819000004</v>
      </c>
      <c r="U51" s="36">
        <f>SUMIFS(СВЦЭМ!$D$33:$D$776,СВЦЭМ!$A$33:$A$776,$A51,СВЦЭМ!$B$33:$B$776,U$45)+'СЕТ СН'!$F$14+СВЦЭМ!$D$10+'СЕТ СН'!$F$6-'СЕТ СН'!$F$26</f>
        <v>925.12635273000012</v>
      </c>
      <c r="V51" s="36">
        <f>SUMIFS(СВЦЭМ!$D$33:$D$776,СВЦЭМ!$A$33:$A$776,$A51,СВЦЭМ!$B$33:$B$776,V$45)+'СЕТ СН'!$F$14+СВЦЭМ!$D$10+'СЕТ СН'!$F$6-'СЕТ СН'!$F$26</f>
        <v>916.33027024000012</v>
      </c>
      <c r="W51" s="36">
        <f>SUMIFS(СВЦЭМ!$D$33:$D$776,СВЦЭМ!$A$33:$A$776,$A51,СВЦЭМ!$B$33:$B$776,W$45)+'СЕТ СН'!$F$14+СВЦЭМ!$D$10+'СЕТ СН'!$F$6-'СЕТ СН'!$F$26</f>
        <v>935.13382726000009</v>
      </c>
      <c r="X51" s="36">
        <f>SUMIFS(СВЦЭМ!$D$33:$D$776,СВЦЭМ!$A$33:$A$776,$A51,СВЦЭМ!$B$33:$B$776,X$45)+'СЕТ СН'!$F$14+СВЦЭМ!$D$10+'СЕТ СН'!$F$6-'СЕТ СН'!$F$26</f>
        <v>954.30891979000012</v>
      </c>
      <c r="Y51" s="36">
        <f>SUMIFS(СВЦЭМ!$D$33:$D$776,СВЦЭМ!$A$33:$A$776,$A51,СВЦЭМ!$B$33:$B$776,Y$45)+'СЕТ СН'!$F$14+СВЦЭМ!$D$10+'СЕТ СН'!$F$6-'СЕТ СН'!$F$26</f>
        <v>985.74203776000013</v>
      </c>
    </row>
    <row r="52" spans="1:25" ht="15.75" x14ac:dyDescent="0.2">
      <c r="A52" s="35">
        <f t="shared" si="1"/>
        <v>43868</v>
      </c>
      <c r="B52" s="36">
        <f>SUMIFS(СВЦЭМ!$D$33:$D$776,СВЦЭМ!$A$33:$A$776,$A52,СВЦЭМ!$B$33:$B$776,B$45)+'СЕТ СН'!$F$14+СВЦЭМ!$D$10+'СЕТ СН'!$F$6-'СЕТ СН'!$F$26</f>
        <v>1071.5338905900001</v>
      </c>
      <c r="C52" s="36">
        <f>SUMIFS(СВЦЭМ!$D$33:$D$776,СВЦЭМ!$A$33:$A$776,$A52,СВЦЭМ!$B$33:$B$776,C$45)+'СЕТ СН'!$F$14+СВЦЭМ!$D$10+'СЕТ СН'!$F$6-'СЕТ СН'!$F$26</f>
        <v>1083.0314323599998</v>
      </c>
      <c r="D52" s="36">
        <f>SUMIFS(СВЦЭМ!$D$33:$D$776,СВЦЭМ!$A$33:$A$776,$A52,СВЦЭМ!$B$33:$B$776,D$45)+'СЕТ СН'!$F$14+СВЦЭМ!$D$10+'СЕТ СН'!$F$6-'СЕТ СН'!$F$26</f>
        <v>1092.5938624599999</v>
      </c>
      <c r="E52" s="36">
        <f>SUMIFS(СВЦЭМ!$D$33:$D$776,СВЦЭМ!$A$33:$A$776,$A52,СВЦЭМ!$B$33:$B$776,E$45)+'СЕТ СН'!$F$14+СВЦЭМ!$D$10+'СЕТ СН'!$F$6-'СЕТ СН'!$F$26</f>
        <v>1088.2470060099997</v>
      </c>
      <c r="F52" s="36">
        <f>SUMIFS(СВЦЭМ!$D$33:$D$776,СВЦЭМ!$A$33:$A$776,$A52,СВЦЭМ!$B$33:$B$776,F$45)+'СЕТ СН'!$F$14+СВЦЭМ!$D$10+'СЕТ СН'!$F$6-'СЕТ СН'!$F$26</f>
        <v>1076.2365335699999</v>
      </c>
      <c r="G52" s="36">
        <f>SUMIFS(СВЦЭМ!$D$33:$D$776,СВЦЭМ!$A$33:$A$776,$A52,СВЦЭМ!$B$33:$B$776,G$45)+'СЕТ СН'!$F$14+СВЦЭМ!$D$10+'СЕТ СН'!$F$6-'СЕТ СН'!$F$26</f>
        <v>1063.6581221199999</v>
      </c>
      <c r="H52" s="36">
        <f>SUMIFS(СВЦЭМ!$D$33:$D$776,СВЦЭМ!$A$33:$A$776,$A52,СВЦЭМ!$B$33:$B$776,H$45)+'СЕТ СН'!$F$14+СВЦЭМ!$D$10+'СЕТ СН'!$F$6-'СЕТ СН'!$F$26</f>
        <v>1027.2315945800001</v>
      </c>
      <c r="I52" s="36">
        <f>SUMIFS(СВЦЭМ!$D$33:$D$776,СВЦЭМ!$A$33:$A$776,$A52,СВЦЭМ!$B$33:$B$776,I$45)+'СЕТ СН'!$F$14+СВЦЭМ!$D$10+'СЕТ СН'!$F$6-'СЕТ СН'!$F$26</f>
        <v>988.61483352000005</v>
      </c>
      <c r="J52" s="36">
        <f>SUMIFS(СВЦЭМ!$D$33:$D$776,СВЦЭМ!$A$33:$A$776,$A52,СВЦЭМ!$B$33:$B$776,J$45)+'СЕТ СН'!$F$14+СВЦЭМ!$D$10+'СЕТ СН'!$F$6-'СЕТ СН'!$F$26</f>
        <v>953.45089298000005</v>
      </c>
      <c r="K52" s="36">
        <f>SUMIFS(СВЦЭМ!$D$33:$D$776,СВЦЭМ!$A$33:$A$776,$A52,СВЦЭМ!$B$33:$B$776,K$45)+'СЕТ СН'!$F$14+СВЦЭМ!$D$10+'СЕТ СН'!$F$6-'СЕТ СН'!$F$26</f>
        <v>956.23201826000013</v>
      </c>
      <c r="L52" s="36">
        <f>SUMIFS(СВЦЭМ!$D$33:$D$776,СВЦЭМ!$A$33:$A$776,$A52,СВЦЭМ!$B$33:$B$776,L$45)+'СЕТ СН'!$F$14+СВЦЭМ!$D$10+'СЕТ СН'!$F$6-'СЕТ СН'!$F$26</f>
        <v>961.48936103000005</v>
      </c>
      <c r="M52" s="36">
        <f>SUMIFS(СВЦЭМ!$D$33:$D$776,СВЦЭМ!$A$33:$A$776,$A52,СВЦЭМ!$B$33:$B$776,M$45)+'СЕТ СН'!$F$14+СВЦЭМ!$D$10+'СЕТ СН'!$F$6-'СЕТ СН'!$F$26</f>
        <v>953.11024239000005</v>
      </c>
      <c r="N52" s="36">
        <f>SUMIFS(СВЦЭМ!$D$33:$D$776,СВЦЭМ!$A$33:$A$776,$A52,СВЦЭМ!$B$33:$B$776,N$45)+'СЕТ СН'!$F$14+СВЦЭМ!$D$10+'СЕТ СН'!$F$6-'СЕТ СН'!$F$26</f>
        <v>965.27411218000009</v>
      </c>
      <c r="O52" s="36">
        <f>SUMIFS(СВЦЭМ!$D$33:$D$776,СВЦЭМ!$A$33:$A$776,$A52,СВЦЭМ!$B$33:$B$776,O$45)+'СЕТ СН'!$F$14+СВЦЭМ!$D$10+'СЕТ СН'!$F$6-'СЕТ СН'!$F$26</f>
        <v>979.19694854000011</v>
      </c>
      <c r="P52" s="36">
        <f>SUMIFS(СВЦЭМ!$D$33:$D$776,СВЦЭМ!$A$33:$A$776,$A52,СВЦЭМ!$B$33:$B$776,P$45)+'СЕТ СН'!$F$14+СВЦЭМ!$D$10+'СЕТ СН'!$F$6-'СЕТ СН'!$F$26</f>
        <v>994.2201118800001</v>
      </c>
      <c r="Q52" s="36">
        <f>SUMIFS(СВЦЭМ!$D$33:$D$776,СВЦЭМ!$A$33:$A$776,$A52,СВЦЭМ!$B$33:$B$776,Q$45)+'СЕТ СН'!$F$14+СВЦЭМ!$D$10+'СЕТ СН'!$F$6-'СЕТ СН'!$F$26</f>
        <v>1001.0812439000001</v>
      </c>
      <c r="R52" s="36">
        <f>SUMIFS(СВЦЭМ!$D$33:$D$776,СВЦЭМ!$A$33:$A$776,$A52,СВЦЭМ!$B$33:$B$776,R$45)+'СЕТ СН'!$F$14+СВЦЭМ!$D$10+'СЕТ СН'!$F$6-'СЕТ СН'!$F$26</f>
        <v>991.59315315000003</v>
      </c>
      <c r="S52" s="36">
        <f>SUMIFS(СВЦЭМ!$D$33:$D$776,СВЦЭМ!$A$33:$A$776,$A52,СВЦЭМ!$B$33:$B$776,S$45)+'СЕТ СН'!$F$14+СВЦЭМ!$D$10+'СЕТ СН'!$F$6-'СЕТ СН'!$F$26</f>
        <v>954.74361561000012</v>
      </c>
      <c r="T52" s="36">
        <f>SUMIFS(СВЦЭМ!$D$33:$D$776,СВЦЭМ!$A$33:$A$776,$A52,СВЦЭМ!$B$33:$B$776,T$45)+'СЕТ СН'!$F$14+СВЦЭМ!$D$10+'СЕТ СН'!$F$6-'СЕТ СН'!$F$26</f>
        <v>910.05753852000009</v>
      </c>
      <c r="U52" s="36">
        <f>SUMIFS(СВЦЭМ!$D$33:$D$776,СВЦЭМ!$A$33:$A$776,$A52,СВЦЭМ!$B$33:$B$776,U$45)+'СЕТ СН'!$F$14+СВЦЭМ!$D$10+'СЕТ СН'!$F$6-'СЕТ СН'!$F$26</f>
        <v>913.02882782000006</v>
      </c>
      <c r="V52" s="36">
        <f>SUMIFS(СВЦЭМ!$D$33:$D$776,СВЦЭМ!$A$33:$A$776,$A52,СВЦЭМ!$B$33:$B$776,V$45)+'СЕТ СН'!$F$14+СВЦЭМ!$D$10+'СЕТ СН'!$F$6-'СЕТ СН'!$F$26</f>
        <v>933.44615537000004</v>
      </c>
      <c r="W52" s="36">
        <f>SUMIFS(СВЦЭМ!$D$33:$D$776,СВЦЭМ!$A$33:$A$776,$A52,СВЦЭМ!$B$33:$B$776,W$45)+'СЕТ СН'!$F$14+СВЦЭМ!$D$10+'СЕТ СН'!$F$6-'СЕТ СН'!$F$26</f>
        <v>954.33211168000014</v>
      </c>
      <c r="X52" s="36">
        <f>SUMIFS(СВЦЭМ!$D$33:$D$776,СВЦЭМ!$A$33:$A$776,$A52,СВЦЭМ!$B$33:$B$776,X$45)+'СЕТ СН'!$F$14+СВЦЭМ!$D$10+'СЕТ СН'!$F$6-'СЕТ СН'!$F$26</f>
        <v>963.28160087000003</v>
      </c>
      <c r="Y52" s="36">
        <f>SUMIFS(СВЦЭМ!$D$33:$D$776,СВЦЭМ!$A$33:$A$776,$A52,СВЦЭМ!$B$33:$B$776,Y$45)+'СЕТ СН'!$F$14+СВЦЭМ!$D$10+'СЕТ СН'!$F$6-'СЕТ СН'!$F$26</f>
        <v>980.82348654000009</v>
      </c>
    </row>
    <row r="53" spans="1:25" ht="15.75" x14ac:dyDescent="0.2">
      <c r="A53" s="35">
        <f t="shared" si="1"/>
        <v>43869</v>
      </c>
      <c r="B53" s="36">
        <f>SUMIFS(СВЦЭМ!$D$33:$D$776,СВЦЭМ!$A$33:$A$776,$A53,СВЦЭМ!$B$33:$B$776,B$45)+'СЕТ СН'!$F$14+СВЦЭМ!$D$10+'СЕТ СН'!$F$6-'СЕТ СН'!$F$26</f>
        <v>1021.0535235000001</v>
      </c>
      <c r="C53" s="36">
        <f>SUMIFS(СВЦЭМ!$D$33:$D$776,СВЦЭМ!$A$33:$A$776,$A53,СВЦЭМ!$B$33:$B$776,C$45)+'СЕТ СН'!$F$14+СВЦЭМ!$D$10+'СЕТ СН'!$F$6-'СЕТ СН'!$F$26</f>
        <v>1055.44785989</v>
      </c>
      <c r="D53" s="36">
        <f>SUMIFS(СВЦЭМ!$D$33:$D$776,СВЦЭМ!$A$33:$A$776,$A53,СВЦЭМ!$B$33:$B$776,D$45)+'СЕТ СН'!$F$14+СВЦЭМ!$D$10+'СЕТ СН'!$F$6-'СЕТ СН'!$F$26</f>
        <v>1073.56681744</v>
      </c>
      <c r="E53" s="36">
        <f>SUMIFS(СВЦЭМ!$D$33:$D$776,СВЦЭМ!$A$33:$A$776,$A53,СВЦЭМ!$B$33:$B$776,E$45)+'СЕТ СН'!$F$14+СВЦЭМ!$D$10+'СЕТ СН'!$F$6-'СЕТ СН'!$F$26</f>
        <v>1074.8151178799999</v>
      </c>
      <c r="F53" s="36">
        <f>SUMIFS(СВЦЭМ!$D$33:$D$776,СВЦЭМ!$A$33:$A$776,$A53,СВЦЭМ!$B$33:$B$776,F$45)+'СЕТ СН'!$F$14+СВЦЭМ!$D$10+'СЕТ СН'!$F$6-'СЕТ СН'!$F$26</f>
        <v>1069.0227480400001</v>
      </c>
      <c r="G53" s="36">
        <f>SUMIFS(СВЦЭМ!$D$33:$D$776,СВЦЭМ!$A$33:$A$776,$A53,СВЦЭМ!$B$33:$B$776,G$45)+'СЕТ СН'!$F$14+СВЦЭМ!$D$10+'СЕТ СН'!$F$6-'СЕТ СН'!$F$26</f>
        <v>1062.5403583300001</v>
      </c>
      <c r="H53" s="36">
        <f>SUMIFS(СВЦЭМ!$D$33:$D$776,СВЦЭМ!$A$33:$A$776,$A53,СВЦЭМ!$B$33:$B$776,H$45)+'СЕТ СН'!$F$14+СВЦЭМ!$D$10+'СЕТ СН'!$F$6-'СЕТ СН'!$F$26</f>
        <v>1047.12757274</v>
      </c>
      <c r="I53" s="36">
        <f>SUMIFS(СВЦЭМ!$D$33:$D$776,СВЦЭМ!$A$33:$A$776,$A53,СВЦЭМ!$B$33:$B$776,I$45)+'СЕТ СН'!$F$14+СВЦЭМ!$D$10+'СЕТ СН'!$F$6-'СЕТ СН'!$F$26</f>
        <v>1025.0527705500001</v>
      </c>
      <c r="J53" s="36">
        <f>SUMIFS(СВЦЭМ!$D$33:$D$776,СВЦЭМ!$A$33:$A$776,$A53,СВЦЭМ!$B$33:$B$776,J$45)+'СЕТ СН'!$F$14+СВЦЭМ!$D$10+'СЕТ СН'!$F$6-'СЕТ СН'!$F$26</f>
        <v>1000.4423535600001</v>
      </c>
      <c r="K53" s="36">
        <f>SUMIFS(СВЦЭМ!$D$33:$D$776,СВЦЭМ!$A$33:$A$776,$A53,СВЦЭМ!$B$33:$B$776,K$45)+'СЕТ СН'!$F$14+СВЦЭМ!$D$10+'СЕТ СН'!$F$6-'СЕТ СН'!$F$26</f>
        <v>981.76370579000013</v>
      </c>
      <c r="L53" s="36">
        <f>SUMIFS(СВЦЭМ!$D$33:$D$776,СВЦЭМ!$A$33:$A$776,$A53,СВЦЭМ!$B$33:$B$776,L$45)+'СЕТ СН'!$F$14+СВЦЭМ!$D$10+'СЕТ СН'!$F$6-'СЕТ СН'!$F$26</f>
        <v>945.07957083000008</v>
      </c>
      <c r="M53" s="36">
        <f>SUMIFS(СВЦЭМ!$D$33:$D$776,СВЦЭМ!$A$33:$A$776,$A53,СВЦЭМ!$B$33:$B$776,M$45)+'СЕТ СН'!$F$14+СВЦЭМ!$D$10+'СЕТ СН'!$F$6-'СЕТ СН'!$F$26</f>
        <v>931.25756088000003</v>
      </c>
      <c r="N53" s="36">
        <f>SUMIFS(СВЦЭМ!$D$33:$D$776,СВЦЭМ!$A$33:$A$776,$A53,СВЦЭМ!$B$33:$B$776,N$45)+'СЕТ СН'!$F$14+СВЦЭМ!$D$10+'СЕТ СН'!$F$6-'СЕТ СН'!$F$26</f>
        <v>943.75499529000012</v>
      </c>
      <c r="O53" s="36">
        <f>SUMIFS(СВЦЭМ!$D$33:$D$776,СВЦЭМ!$A$33:$A$776,$A53,СВЦЭМ!$B$33:$B$776,O$45)+'СЕТ СН'!$F$14+СВЦЭМ!$D$10+'СЕТ СН'!$F$6-'СЕТ СН'!$F$26</f>
        <v>958.00421915000004</v>
      </c>
      <c r="P53" s="36">
        <f>SUMIFS(СВЦЭМ!$D$33:$D$776,СВЦЭМ!$A$33:$A$776,$A53,СВЦЭМ!$B$33:$B$776,P$45)+'СЕТ СН'!$F$14+СВЦЭМ!$D$10+'СЕТ СН'!$F$6-'СЕТ СН'!$F$26</f>
        <v>960.99125903000004</v>
      </c>
      <c r="Q53" s="36">
        <f>SUMIFS(СВЦЭМ!$D$33:$D$776,СВЦЭМ!$A$33:$A$776,$A53,СВЦЭМ!$B$33:$B$776,Q$45)+'СЕТ СН'!$F$14+СВЦЭМ!$D$10+'СЕТ СН'!$F$6-'СЕТ СН'!$F$26</f>
        <v>964.18447944000013</v>
      </c>
      <c r="R53" s="36">
        <f>SUMIFS(СВЦЭМ!$D$33:$D$776,СВЦЭМ!$A$33:$A$776,$A53,СВЦЭМ!$B$33:$B$776,R$45)+'СЕТ СН'!$F$14+СВЦЭМ!$D$10+'СЕТ СН'!$F$6-'СЕТ СН'!$F$26</f>
        <v>969.00955996000005</v>
      </c>
      <c r="S53" s="36">
        <f>SUMIFS(СВЦЭМ!$D$33:$D$776,СВЦЭМ!$A$33:$A$776,$A53,СВЦЭМ!$B$33:$B$776,S$45)+'СЕТ СН'!$F$14+СВЦЭМ!$D$10+'СЕТ СН'!$F$6-'СЕТ СН'!$F$26</f>
        <v>965.86753465000004</v>
      </c>
      <c r="T53" s="36">
        <f>SUMIFS(СВЦЭМ!$D$33:$D$776,СВЦЭМ!$A$33:$A$776,$A53,СВЦЭМ!$B$33:$B$776,T$45)+'СЕТ СН'!$F$14+СВЦЭМ!$D$10+'СЕТ СН'!$F$6-'СЕТ СН'!$F$26</f>
        <v>979.56892240000013</v>
      </c>
      <c r="U53" s="36">
        <f>SUMIFS(СВЦЭМ!$D$33:$D$776,СВЦЭМ!$A$33:$A$776,$A53,СВЦЭМ!$B$33:$B$776,U$45)+'СЕТ СН'!$F$14+СВЦЭМ!$D$10+'СЕТ СН'!$F$6-'СЕТ СН'!$F$26</f>
        <v>983.57762997000009</v>
      </c>
      <c r="V53" s="36">
        <f>SUMIFS(СВЦЭМ!$D$33:$D$776,СВЦЭМ!$A$33:$A$776,$A53,СВЦЭМ!$B$33:$B$776,V$45)+'СЕТ СН'!$F$14+СВЦЭМ!$D$10+'СЕТ СН'!$F$6-'СЕТ СН'!$F$26</f>
        <v>964.0283996600001</v>
      </c>
      <c r="W53" s="36">
        <f>SUMIFS(СВЦЭМ!$D$33:$D$776,СВЦЭМ!$A$33:$A$776,$A53,СВЦЭМ!$B$33:$B$776,W$45)+'СЕТ СН'!$F$14+СВЦЭМ!$D$10+'СЕТ СН'!$F$6-'СЕТ СН'!$F$26</f>
        <v>958.70506144000012</v>
      </c>
      <c r="X53" s="36">
        <f>SUMIFS(СВЦЭМ!$D$33:$D$776,СВЦЭМ!$A$33:$A$776,$A53,СВЦЭМ!$B$33:$B$776,X$45)+'СЕТ СН'!$F$14+СВЦЭМ!$D$10+'СЕТ СН'!$F$6-'СЕТ СН'!$F$26</f>
        <v>955.9211359300001</v>
      </c>
      <c r="Y53" s="36">
        <f>SUMIFS(СВЦЭМ!$D$33:$D$776,СВЦЭМ!$A$33:$A$776,$A53,СВЦЭМ!$B$33:$B$776,Y$45)+'СЕТ СН'!$F$14+СВЦЭМ!$D$10+'СЕТ СН'!$F$6-'СЕТ СН'!$F$26</f>
        <v>981.05069035000008</v>
      </c>
    </row>
    <row r="54" spans="1:25" ht="15.75" x14ac:dyDescent="0.2">
      <c r="A54" s="35">
        <f t="shared" si="1"/>
        <v>43870</v>
      </c>
      <c r="B54" s="36">
        <f>SUMIFS(СВЦЭМ!$D$33:$D$776,СВЦЭМ!$A$33:$A$776,$A54,СВЦЭМ!$B$33:$B$776,B$45)+'СЕТ СН'!$F$14+СВЦЭМ!$D$10+'СЕТ СН'!$F$6-'СЕТ СН'!$F$26</f>
        <v>1024.87508213</v>
      </c>
      <c r="C54" s="36">
        <f>SUMIFS(СВЦЭМ!$D$33:$D$776,СВЦЭМ!$A$33:$A$776,$A54,СВЦЭМ!$B$33:$B$776,C$45)+'СЕТ СН'!$F$14+СВЦЭМ!$D$10+'СЕТ СН'!$F$6-'СЕТ СН'!$F$26</f>
        <v>1044.9615315000001</v>
      </c>
      <c r="D54" s="36">
        <f>SUMIFS(СВЦЭМ!$D$33:$D$776,СВЦЭМ!$A$33:$A$776,$A54,СВЦЭМ!$B$33:$B$776,D$45)+'СЕТ СН'!$F$14+СВЦЭМ!$D$10+'СЕТ СН'!$F$6-'СЕТ СН'!$F$26</f>
        <v>1060.34237287</v>
      </c>
      <c r="E54" s="36">
        <f>SUMIFS(СВЦЭМ!$D$33:$D$776,СВЦЭМ!$A$33:$A$776,$A54,СВЦЭМ!$B$33:$B$776,E$45)+'СЕТ СН'!$F$14+СВЦЭМ!$D$10+'СЕТ СН'!$F$6-'СЕТ СН'!$F$26</f>
        <v>1066.6459075800001</v>
      </c>
      <c r="F54" s="36">
        <f>SUMIFS(СВЦЭМ!$D$33:$D$776,СВЦЭМ!$A$33:$A$776,$A54,СВЦЭМ!$B$33:$B$776,F$45)+'СЕТ СН'!$F$14+СВЦЭМ!$D$10+'СЕТ СН'!$F$6-'СЕТ СН'!$F$26</f>
        <v>1058.92437657</v>
      </c>
      <c r="G54" s="36">
        <f>SUMIFS(СВЦЭМ!$D$33:$D$776,СВЦЭМ!$A$33:$A$776,$A54,СВЦЭМ!$B$33:$B$776,G$45)+'СЕТ СН'!$F$14+СВЦЭМ!$D$10+'СЕТ СН'!$F$6-'СЕТ СН'!$F$26</f>
        <v>1046.7550362300001</v>
      </c>
      <c r="H54" s="36">
        <f>SUMIFS(СВЦЭМ!$D$33:$D$776,СВЦЭМ!$A$33:$A$776,$A54,СВЦЭМ!$B$33:$B$776,H$45)+'СЕТ СН'!$F$14+СВЦЭМ!$D$10+'СЕТ СН'!$F$6-'СЕТ СН'!$F$26</f>
        <v>1022.6687846100001</v>
      </c>
      <c r="I54" s="36">
        <f>SUMIFS(СВЦЭМ!$D$33:$D$776,СВЦЭМ!$A$33:$A$776,$A54,СВЦЭМ!$B$33:$B$776,I$45)+'СЕТ СН'!$F$14+СВЦЭМ!$D$10+'СЕТ СН'!$F$6-'СЕТ СН'!$F$26</f>
        <v>998.01980569000011</v>
      </c>
      <c r="J54" s="36">
        <f>SUMIFS(СВЦЭМ!$D$33:$D$776,СВЦЭМ!$A$33:$A$776,$A54,СВЦЭМ!$B$33:$B$776,J$45)+'СЕТ СН'!$F$14+СВЦЭМ!$D$10+'СЕТ СН'!$F$6-'СЕТ СН'!$F$26</f>
        <v>966.60947031000012</v>
      </c>
      <c r="K54" s="36">
        <f>SUMIFS(СВЦЭМ!$D$33:$D$776,СВЦЭМ!$A$33:$A$776,$A54,СВЦЭМ!$B$33:$B$776,K$45)+'СЕТ СН'!$F$14+СВЦЭМ!$D$10+'СЕТ СН'!$F$6-'СЕТ СН'!$F$26</f>
        <v>944.42895532000011</v>
      </c>
      <c r="L54" s="36">
        <f>SUMIFS(СВЦЭМ!$D$33:$D$776,СВЦЭМ!$A$33:$A$776,$A54,СВЦЭМ!$B$33:$B$776,L$45)+'СЕТ СН'!$F$14+СВЦЭМ!$D$10+'СЕТ СН'!$F$6-'СЕТ СН'!$F$26</f>
        <v>942.05223659000012</v>
      </c>
      <c r="M54" s="36">
        <f>SUMIFS(СВЦЭМ!$D$33:$D$776,СВЦЭМ!$A$33:$A$776,$A54,СВЦЭМ!$B$33:$B$776,M$45)+'СЕТ СН'!$F$14+СВЦЭМ!$D$10+'СЕТ СН'!$F$6-'СЕТ СН'!$F$26</f>
        <v>958.61085008000009</v>
      </c>
      <c r="N54" s="36">
        <f>SUMIFS(СВЦЭМ!$D$33:$D$776,СВЦЭМ!$A$33:$A$776,$A54,СВЦЭМ!$B$33:$B$776,N$45)+'СЕТ СН'!$F$14+СВЦЭМ!$D$10+'СЕТ СН'!$F$6-'СЕТ СН'!$F$26</f>
        <v>971.94230801000003</v>
      </c>
      <c r="O54" s="36">
        <f>SUMIFS(СВЦЭМ!$D$33:$D$776,СВЦЭМ!$A$33:$A$776,$A54,СВЦЭМ!$B$33:$B$776,O$45)+'СЕТ СН'!$F$14+СВЦЭМ!$D$10+'СЕТ СН'!$F$6-'СЕТ СН'!$F$26</f>
        <v>984.42360573000008</v>
      </c>
      <c r="P54" s="36">
        <f>SUMIFS(СВЦЭМ!$D$33:$D$776,СВЦЭМ!$A$33:$A$776,$A54,СВЦЭМ!$B$33:$B$776,P$45)+'СЕТ СН'!$F$14+СВЦЭМ!$D$10+'СЕТ СН'!$F$6-'СЕТ СН'!$F$26</f>
        <v>992.04710178000005</v>
      </c>
      <c r="Q54" s="36">
        <f>SUMIFS(СВЦЭМ!$D$33:$D$776,СВЦЭМ!$A$33:$A$776,$A54,СВЦЭМ!$B$33:$B$776,Q$45)+'СЕТ СН'!$F$14+СВЦЭМ!$D$10+'СЕТ СН'!$F$6-'СЕТ СН'!$F$26</f>
        <v>999.69790455000009</v>
      </c>
      <c r="R54" s="36">
        <f>SUMIFS(СВЦЭМ!$D$33:$D$776,СВЦЭМ!$A$33:$A$776,$A54,СВЦЭМ!$B$33:$B$776,R$45)+'СЕТ СН'!$F$14+СВЦЭМ!$D$10+'СЕТ СН'!$F$6-'СЕТ СН'!$F$26</f>
        <v>995.30067621000012</v>
      </c>
      <c r="S54" s="36">
        <f>SUMIFS(СВЦЭМ!$D$33:$D$776,СВЦЭМ!$A$33:$A$776,$A54,СВЦЭМ!$B$33:$B$776,S$45)+'СЕТ СН'!$F$14+СВЦЭМ!$D$10+'СЕТ СН'!$F$6-'СЕТ СН'!$F$26</f>
        <v>988.57778245000009</v>
      </c>
      <c r="T54" s="36">
        <f>SUMIFS(СВЦЭМ!$D$33:$D$776,СВЦЭМ!$A$33:$A$776,$A54,СВЦЭМ!$B$33:$B$776,T$45)+'СЕТ СН'!$F$14+СВЦЭМ!$D$10+'СЕТ СН'!$F$6-'СЕТ СН'!$F$26</f>
        <v>981.30320059000007</v>
      </c>
      <c r="U54" s="36">
        <f>SUMIFS(СВЦЭМ!$D$33:$D$776,СВЦЭМ!$A$33:$A$776,$A54,СВЦЭМ!$B$33:$B$776,U$45)+'СЕТ СН'!$F$14+СВЦЭМ!$D$10+'СЕТ СН'!$F$6-'СЕТ СН'!$F$26</f>
        <v>978.02140696000004</v>
      </c>
      <c r="V54" s="36">
        <f>SUMIFS(СВЦЭМ!$D$33:$D$776,СВЦЭМ!$A$33:$A$776,$A54,СВЦЭМ!$B$33:$B$776,V$45)+'СЕТ СН'!$F$14+СВЦЭМ!$D$10+'СЕТ СН'!$F$6-'СЕТ СН'!$F$26</f>
        <v>981.10863622000011</v>
      </c>
      <c r="W54" s="36">
        <f>SUMIFS(СВЦЭМ!$D$33:$D$776,СВЦЭМ!$A$33:$A$776,$A54,СВЦЭМ!$B$33:$B$776,W$45)+'СЕТ СН'!$F$14+СВЦЭМ!$D$10+'СЕТ СН'!$F$6-'СЕТ СН'!$F$26</f>
        <v>987.00983387000008</v>
      </c>
      <c r="X54" s="36">
        <f>SUMIFS(СВЦЭМ!$D$33:$D$776,СВЦЭМ!$A$33:$A$776,$A54,СВЦЭМ!$B$33:$B$776,X$45)+'СЕТ СН'!$F$14+СВЦЭМ!$D$10+'СЕТ СН'!$F$6-'СЕТ СН'!$F$26</f>
        <v>985.35425391000012</v>
      </c>
      <c r="Y54" s="36">
        <f>SUMIFS(СВЦЭМ!$D$33:$D$776,СВЦЭМ!$A$33:$A$776,$A54,СВЦЭМ!$B$33:$B$776,Y$45)+'СЕТ СН'!$F$14+СВЦЭМ!$D$10+'СЕТ СН'!$F$6-'СЕТ СН'!$F$26</f>
        <v>999.02635958000008</v>
      </c>
    </row>
    <row r="55" spans="1:25" ht="15.75" x14ac:dyDescent="0.2">
      <c r="A55" s="35">
        <f t="shared" si="1"/>
        <v>43871</v>
      </c>
      <c r="B55" s="36">
        <f>SUMIFS(СВЦЭМ!$D$33:$D$776,СВЦЭМ!$A$33:$A$776,$A55,СВЦЭМ!$B$33:$B$776,B$45)+'СЕТ СН'!$F$14+СВЦЭМ!$D$10+'СЕТ СН'!$F$6-'СЕТ СН'!$F$26</f>
        <v>1063.97133863</v>
      </c>
      <c r="C55" s="36">
        <f>SUMIFS(СВЦЭМ!$D$33:$D$776,СВЦЭМ!$A$33:$A$776,$A55,СВЦЭМ!$B$33:$B$776,C$45)+'СЕТ СН'!$F$14+СВЦЭМ!$D$10+'СЕТ СН'!$F$6-'СЕТ СН'!$F$26</f>
        <v>1088.6068053299998</v>
      </c>
      <c r="D55" s="36">
        <f>SUMIFS(СВЦЭМ!$D$33:$D$776,СВЦЭМ!$A$33:$A$776,$A55,СВЦЭМ!$B$33:$B$776,D$45)+'СЕТ СН'!$F$14+СВЦЭМ!$D$10+'СЕТ СН'!$F$6-'СЕТ СН'!$F$26</f>
        <v>1099.8799980699998</v>
      </c>
      <c r="E55" s="36">
        <f>SUMIFS(СВЦЭМ!$D$33:$D$776,СВЦЭМ!$A$33:$A$776,$A55,СВЦЭМ!$B$33:$B$776,E$45)+'СЕТ СН'!$F$14+СВЦЭМ!$D$10+'СЕТ СН'!$F$6-'СЕТ СН'!$F$26</f>
        <v>1104.6169985099998</v>
      </c>
      <c r="F55" s="36">
        <f>SUMIFS(СВЦЭМ!$D$33:$D$776,СВЦЭМ!$A$33:$A$776,$A55,СВЦЭМ!$B$33:$B$776,F$45)+'СЕТ СН'!$F$14+СВЦЭМ!$D$10+'СЕТ СН'!$F$6-'СЕТ СН'!$F$26</f>
        <v>1096.3938045499997</v>
      </c>
      <c r="G55" s="36">
        <f>SUMIFS(СВЦЭМ!$D$33:$D$776,СВЦЭМ!$A$33:$A$776,$A55,СВЦЭМ!$B$33:$B$776,G$45)+'СЕТ СН'!$F$14+СВЦЭМ!$D$10+'СЕТ СН'!$F$6-'СЕТ СН'!$F$26</f>
        <v>1075.7802184299999</v>
      </c>
      <c r="H55" s="36">
        <f>SUMIFS(СВЦЭМ!$D$33:$D$776,СВЦЭМ!$A$33:$A$776,$A55,СВЦЭМ!$B$33:$B$776,H$45)+'СЕТ СН'!$F$14+СВЦЭМ!$D$10+'СЕТ СН'!$F$6-'СЕТ СН'!$F$26</f>
        <v>1039.1521491400001</v>
      </c>
      <c r="I55" s="36">
        <f>SUMIFS(СВЦЭМ!$D$33:$D$776,СВЦЭМ!$A$33:$A$776,$A55,СВЦЭМ!$B$33:$B$776,I$45)+'СЕТ СН'!$F$14+СВЦЭМ!$D$10+'СЕТ СН'!$F$6-'СЕТ СН'!$F$26</f>
        <v>1006.9008678700001</v>
      </c>
      <c r="J55" s="36">
        <f>SUMIFS(СВЦЭМ!$D$33:$D$776,СВЦЭМ!$A$33:$A$776,$A55,СВЦЭМ!$B$33:$B$776,J$45)+'СЕТ СН'!$F$14+СВЦЭМ!$D$10+'СЕТ СН'!$F$6-'СЕТ СН'!$F$26</f>
        <v>976.04939112000011</v>
      </c>
      <c r="K55" s="36">
        <f>SUMIFS(СВЦЭМ!$D$33:$D$776,СВЦЭМ!$A$33:$A$776,$A55,СВЦЭМ!$B$33:$B$776,K$45)+'СЕТ СН'!$F$14+СВЦЭМ!$D$10+'СЕТ СН'!$F$6-'СЕТ СН'!$F$26</f>
        <v>951.0991227400001</v>
      </c>
      <c r="L55" s="36">
        <f>SUMIFS(СВЦЭМ!$D$33:$D$776,СВЦЭМ!$A$33:$A$776,$A55,СВЦЭМ!$B$33:$B$776,L$45)+'СЕТ СН'!$F$14+СВЦЭМ!$D$10+'СЕТ СН'!$F$6-'СЕТ СН'!$F$26</f>
        <v>961.50222681000014</v>
      </c>
      <c r="M55" s="36">
        <f>SUMIFS(СВЦЭМ!$D$33:$D$776,СВЦЭМ!$A$33:$A$776,$A55,СВЦЭМ!$B$33:$B$776,M$45)+'СЕТ СН'!$F$14+СВЦЭМ!$D$10+'СЕТ СН'!$F$6-'СЕТ СН'!$F$26</f>
        <v>973.12123075000011</v>
      </c>
      <c r="N55" s="36">
        <f>SUMIFS(СВЦЭМ!$D$33:$D$776,СВЦЭМ!$A$33:$A$776,$A55,СВЦЭМ!$B$33:$B$776,N$45)+'СЕТ СН'!$F$14+СВЦЭМ!$D$10+'СЕТ СН'!$F$6-'СЕТ СН'!$F$26</f>
        <v>991.17668788000003</v>
      </c>
      <c r="O55" s="36">
        <f>SUMIFS(СВЦЭМ!$D$33:$D$776,СВЦЭМ!$A$33:$A$776,$A55,СВЦЭМ!$B$33:$B$776,O$45)+'СЕТ СН'!$F$14+СВЦЭМ!$D$10+'СЕТ СН'!$F$6-'СЕТ СН'!$F$26</f>
        <v>1009.5048545200001</v>
      </c>
      <c r="P55" s="36">
        <f>SUMIFS(СВЦЭМ!$D$33:$D$776,СВЦЭМ!$A$33:$A$776,$A55,СВЦЭМ!$B$33:$B$776,P$45)+'СЕТ СН'!$F$14+СВЦЭМ!$D$10+'СЕТ СН'!$F$6-'СЕТ СН'!$F$26</f>
        <v>1019.3385600800001</v>
      </c>
      <c r="Q55" s="36">
        <f>SUMIFS(СВЦЭМ!$D$33:$D$776,СВЦЭМ!$A$33:$A$776,$A55,СВЦЭМ!$B$33:$B$776,Q$45)+'СЕТ СН'!$F$14+СВЦЭМ!$D$10+'СЕТ СН'!$F$6-'СЕТ СН'!$F$26</f>
        <v>1026.12115116</v>
      </c>
      <c r="R55" s="36">
        <f>SUMIFS(СВЦЭМ!$D$33:$D$776,СВЦЭМ!$A$33:$A$776,$A55,СВЦЭМ!$B$33:$B$776,R$45)+'СЕТ СН'!$F$14+СВЦЭМ!$D$10+'СЕТ СН'!$F$6-'СЕТ СН'!$F$26</f>
        <v>1028.18278528</v>
      </c>
      <c r="S55" s="36">
        <f>SUMIFS(СВЦЭМ!$D$33:$D$776,СВЦЭМ!$A$33:$A$776,$A55,СВЦЭМ!$B$33:$B$776,S$45)+'СЕТ СН'!$F$14+СВЦЭМ!$D$10+'СЕТ СН'!$F$6-'СЕТ СН'!$F$26</f>
        <v>1016.0107768400001</v>
      </c>
      <c r="T55" s="36">
        <f>SUMIFS(СВЦЭМ!$D$33:$D$776,СВЦЭМ!$A$33:$A$776,$A55,СВЦЭМ!$B$33:$B$776,T$45)+'СЕТ СН'!$F$14+СВЦЭМ!$D$10+'СЕТ СН'!$F$6-'СЕТ СН'!$F$26</f>
        <v>984.86805449000008</v>
      </c>
      <c r="U55" s="36">
        <f>SUMIFS(СВЦЭМ!$D$33:$D$776,СВЦЭМ!$A$33:$A$776,$A55,СВЦЭМ!$B$33:$B$776,U$45)+'СЕТ СН'!$F$14+СВЦЭМ!$D$10+'СЕТ СН'!$F$6-'СЕТ СН'!$F$26</f>
        <v>982.50101229000006</v>
      </c>
      <c r="V55" s="36">
        <f>SUMIFS(СВЦЭМ!$D$33:$D$776,СВЦЭМ!$A$33:$A$776,$A55,СВЦЭМ!$B$33:$B$776,V$45)+'СЕТ СН'!$F$14+СВЦЭМ!$D$10+'СЕТ СН'!$F$6-'СЕТ СН'!$F$26</f>
        <v>990.60987021000005</v>
      </c>
      <c r="W55" s="36">
        <f>SUMIFS(СВЦЭМ!$D$33:$D$776,СВЦЭМ!$A$33:$A$776,$A55,СВЦЭМ!$B$33:$B$776,W$45)+'СЕТ СН'!$F$14+СВЦЭМ!$D$10+'СЕТ СН'!$F$6-'СЕТ СН'!$F$26</f>
        <v>1003.4580135400001</v>
      </c>
      <c r="X55" s="36">
        <f>SUMIFS(СВЦЭМ!$D$33:$D$776,СВЦЭМ!$A$33:$A$776,$A55,СВЦЭМ!$B$33:$B$776,X$45)+'СЕТ СН'!$F$14+СВЦЭМ!$D$10+'СЕТ СН'!$F$6-'СЕТ СН'!$F$26</f>
        <v>1020.8678347600001</v>
      </c>
      <c r="Y55" s="36">
        <f>SUMIFS(СВЦЭМ!$D$33:$D$776,СВЦЭМ!$A$33:$A$776,$A55,СВЦЭМ!$B$33:$B$776,Y$45)+'СЕТ СН'!$F$14+СВЦЭМ!$D$10+'СЕТ СН'!$F$6-'СЕТ СН'!$F$26</f>
        <v>1033.2593807800001</v>
      </c>
    </row>
    <row r="56" spans="1:25" ht="15.75" x14ac:dyDescent="0.2">
      <c r="A56" s="35">
        <f t="shared" si="1"/>
        <v>43872</v>
      </c>
      <c r="B56" s="36">
        <f>SUMIFS(СВЦЭМ!$D$33:$D$776,СВЦЭМ!$A$33:$A$776,$A56,СВЦЭМ!$B$33:$B$776,B$45)+'СЕТ СН'!$F$14+СВЦЭМ!$D$10+'СЕТ СН'!$F$6-'СЕТ СН'!$F$26</f>
        <v>1025.8192486200001</v>
      </c>
      <c r="C56" s="36">
        <f>SUMIFS(СВЦЭМ!$D$33:$D$776,СВЦЭМ!$A$33:$A$776,$A56,СВЦЭМ!$B$33:$B$776,C$45)+'СЕТ СН'!$F$14+СВЦЭМ!$D$10+'СЕТ СН'!$F$6-'СЕТ СН'!$F$26</f>
        <v>1048.0710544799999</v>
      </c>
      <c r="D56" s="36">
        <f>SUMIFS(СВЦЭМ!$D$33:$D$776,СВЦЭМ!$A$33:$A$776,$A56,СВЦЭМ!$B$33:$B$776,D$45)+'СЕТ СН'!$F$14+СВЦЭМ!$D$10+'СЕТ СН'!$F$6-'СЕТ СН'!$F$26</f>
        <v>1058.13682462</v>
      </c>
      <c r="E56" s="36">
        <f>SUMIFS(СВЦЭМ!$D$33:$D$776,СВЦЭМ!$A$33:$A$776,$A56,СВЦЭМ!$B$33:$B$776,E$45)+'СЕТ СН'!$F$14+СВЦЭМ!$D$10+'СЕТ СН'!$F$6-'СЕТ СН'!$F$26</f>
        <v>1060.6276933700001</v>
      </c>
      <c r="F56" s="36">
        <f>SUMIFS(СВЦЭМ!$D$33:$D$776,СВЦЭМ!$A$33:$A$776,$A56,СВЦЭМ!$B$33:$B$776,F$45)+'СЕТ СН'!$F$14+СВЦЭМ!$D$10+'СЕТ СН'!$F$6-'СЕТ СН'!$F$26</f>
        <v>1051.9293703999999</v>
      </c>
      <c r="G56" s="36">
        <f>SUMIFS(СВЦЭМ!$D$33:$D$776,СВЦЭМ!$A$33:$A$776,$A56,СВЦЭМ!$B$33:$B$776,G$45)+'СЕТ СН'!$F$14+СВЦЭМ!$D$10+'СЕТ СН'!$F$6-'СЕТ СН'!$F$26</f>
        <v>1034.4535684</v>
      </c>
      <c r="H56" s="36">
        <f>SUMIFS(СВЦЭМ!$D$33:$D$776,СВЦЭМ!$A$33:$A$776,$A56,СВЦЭМ!$B$33:$B$776,H$45)+'СЕТ СН'!$F$14+СВЦЭМ!$D$10+'СЕТ СН'!$F$6-'СЕТ СН'!$F$26</f>
        <v>1006.1156127800001</v>
      </c>
      <c r="I56" s="36">
        <f>SUMIFS(СВЦЭМ!$D$33:$D$776,СВЦЭМ!$A$33:$A$776,$A56,СВЦЭМ!$B$33:$B$776,I$45)+'СЕТ СН'!$F$14+СВЦЭМ!$D$10+'СЕТ СН'!$F$6-'СЕТ СН'!$F$26</f>
        <v>975.30322677000004</v>
      </c>
      <c r="J56" s="36">
        <f>SUMIFS(СВЦЭМ!$D$33:$D$776,СВЦЭМ!$A$33:$A$776,$A56,СВЦЭМ!$B$33:$B$776,J$45)+'СЕТ СН'!$F$14+СВЦЭМ!$D$10+'СЕТ СН'!$F$6-'СЕТ СН'!$F$26</f>
        <v>955.7460986100001</v>
      </c>
      <c r="K56" s="36">
        <f>SUMIFS(СВЦЭМ!$D$33:$D$776,СВЦЭМ!$A$33:$A$776,$A56,СВЦЭМ!$B$33:$B$776,K$45)+'СЕТ СН'!$F$14+СВЦЭМ!$D$10+'СЕТ СН'!$F$6-'СЕТ СН'!$F$26</f>
        <v>938.11163712000007</v>
      </c>
      <c r="L56" s="36">
        <f>SUMIFS(СВЦЭМ!$D$33:$D$776,СВЦЭМ!$A$33:$A$776,$A56,СВЦЭМ!$B$33:$B$776,L$45)+'СЕТ СН'!$F$14+СВЦЭМ!$D$10+'СЕТ СН'!$F$6-'СЕТ СН'!$F$26</f>
        <v>948.52063714000008</v>
      </c>
      <c r="M56" s="36">
        <f>SUMIFS(СВЦЭМ!$D$33:$D$776,СВЦЭМ!$A$33:$A$776,$A56,СВЦЭМ!$B$33:$B$776,M$45)+'СЕТ СН'!$F$14+СВЦЭМ!$D$10+'СЕТ СН'!$F$6-'СЕТ СН'!$F$26</f>
        <v>966.70228964000012</v>
      </c>
      <c r="N56" s="36">
        <f>SUMIFS(СВЦЭМ!$D$33:$D$776,СВЦЭМ!$A$33:$A$776,$A56,СВЦЭМ!$B$33:$B$776,N$45)+'СЕТ СН'!$F$14+СВЦЭМ!$D$10+'СЕТ СН'!$F$6-'СЕТ СН'!$F$26</f>
        <v>987.73456076000014</v>
      </c>
      <c r="O56" s="36">
        <f>SUMIFS(СВЦЭМ!$D$33:$D$776,СВЦЭМ!$A$33:$A$776,$A56,СВЦЭМ!$B$33:$B$776,O$45)+'СЕТ СН'!$F$14+СВЦЭМ!$D$10+'СЕТ СН'!$F$6-'СЕТ СН'!$F$26</f>
        <v>1019.1381994600001</v>
      </c>
      <c r="P56" s="36">
        <f>SUMIFS(СВЦЭМ!$D$33:$D$776,СВЦЭМ!$A$33:$A$776,$A56,СВЦЭМ!$B$33:$B$776,P$45)+'СЕТ СН'!$F$14+СВЦЭМ!$D$10+'СЕТ СН'!$F$6-'СЕТ СН'!$F$26</f>
        <v>1040.63654537</v>
      </c>
      <c r="Q56" s="36">
        <f>SUMIFS(СВЦЭМ!$D$33:$D$776,СВЦЭМ!$A$33:$A$776,$A56,СВЦЭМ!$B$33:$B$776,Q$45)+'СЕТ СН'!$F$14+СВЦЭМ!$D$10+'СЕТ СН'!$F$6-'СЕТ СН'!$F$26</f>
        <v>1050.47087184</v>
      </c>
      <c r="R56" s="36">
        <f>SUMIFS(СВЦЭМ!$D$33:$D$776,СВЦЭМ!$A$33:$A$776,$A56,СВЦЭМ!$B$33:$B$776,R$45)+'СЕТ СН'!$F$14+СВЦЭМ!$D$10+'СЕТ СН'!$F$6-'СЕТ СН'!$F$26</f>
        <v>1028.9437996900001</v>
      </c>
      <c r="S56" s="36">
        <f>SUMIFS(СВЦЭМ!$D$33:$D$776,СВЦЭМ!$A$33:$A$776,$A56,СВЦЭМ!$B$33:$B$776,S$45)+'СЕТ СН'!$F$14+СВЦЭМ!$D$10+'СЕТ СН'!$F$6-'СЕТ СН'!$F$26</f>
        <v>1001.4289396700001</v>
      </c>
      <c r="T56" s="36">
        <f>SUMIFS(СВЦЭМ!$D$33:$D$776,СВЦЭМ!$A$33:$A$776,$A56,СВЦЭМ!$B$33:$B$776,T$45)+'СЕТ СН'!$F$14+СВЦЭМ!$D$10+'СЕТ СН'!$F$6-'СЕТ СН'!$F$26</f>
        <v>975.63472571000011</v>
      </c>
      <c r="U56" s="36">
        <f>SUMIFS(СВЦЭМ!$D$33:$D$776,СВЦЭМ!$A$33:$A$776,$A56,СВЦЭМ!$B$33:$B$776,U$45)+'СЕТ СН'!$F$14+СВЦЭМ!$D$10+'СЕТ СН'!$F$6-'СЕТ СН'!$F$26</f>
        <v>971.30409641000006</v>
      </c>
      <c r="V56" s="36">
        <f>SUMIFS(СВЦЭМ!$D$33:$D$776,СВЦЭМ!$A$33:$A$776,$A56,СВЦЭМ!$B$33:$B$776,V$45)+'СЕТ СН'!$F$14+СВЦЭМ!$D$10+'СЕТ СН'!$F$6-'СЕТ СН'!$F$26</f>
        <v>974.95229384000004</v>
      </c>
      <c r="W56" s="36">
        <f>SUMIFS(СВЦЭМ!$D$33:$D$776,СВЦЭМ!$A$33:$A$776,$A56,СВЦЭМ!$B$33:$B$776,W$45)+'СЕТ СН'!$F$14+СВЦЭМ!$D$10+'СЕТ СН'!$F$6-'СЕТ СН'!$F$26</f>
        <v>991.32421201000011</v>
      </c>
      <c r="X56" s="36">
        <f>SUMIFS(СВЦЭМ!$D$33:$D$776,СВЦЭМ!$A$33:$A$776,$A56,СВЦЭМ!$B$33:$B$776,X$45)+'СЕТ СН'!$F$14+СВЦЭМ!$D$10+'СЕТ СН'!$F$6-'СЕТ СН'!$F$26</f>
        <v>1004.12940933</v>
      </c>
      <c r="Y56" s="36">
        <f>SUMIFS(СВЦЭМ!$D$33:$D$776,СВЦЭМ!$A$33:$A$776,$A56,СВЦЭМ!$B$33:$B$776,Y$45)+'СЕТ СН'!$F$14+СВЦЭМ!$D$10+'СЕТ СН'!$F$6-'СЕТ СН'!$F$26</f>
        <v>1005.7994099200001</v>
      </c>
    </row>
    <row r="57" spans="1:25" ht="15.75" x14ac:dyDescent="0.2">
      <c r="A57" s="35">
        <f t="shared" si="1"/>
        <v>43873</v>
      </c>
      <c r="B57" s="36">
        <f>SUMIFS(СВЦЭМ!$D$33:$D$776,СВЦЭМ!$A$33:$A$776,$A57,СВЦЭМ!$B$33:$B$776,B$45)+'СЕТ СН'!$F$14+СВЦЭМ!$D$10+'СЕТ СН'!$F$6-'СЕТ СН'!$F$26</f>
        <v>1012.5671756300001</v>
      </c>
      <c r="C57" s="36">
        <f>SUMIFS(СВЦЭМ!$D$33:$D$776,СВЦЭМ!$A$33:$A$776,$A57,СВЦЭМ!$B$33:$B$776,C$45)+'СЕТ СН'!$F$14+СВЦЭМ!$D$10+'СЕТ СН'!$F$6-'СЕТ СН'!$F$26</f>
        <v>1002.2137283400001</v>
      </c>
      <c r="D57" s="36">
        <f>SUMIFS(СВЦЭМ!$D$33:$D$776,СВЦЭМ!$A$33:$A$776,$A57,СВЦЭМ!$B$33:$B$776,D$45)+'СЕТ СН'!$F$14+СВЦЭМ!$D$10+'СЕТ СН'!$F$6-'СЕТ СН'!$F$26</f>
        <v>1022.20225571</v>
      </c>
      <c r="E57" s="36">
        <f>SUMIFS(СВЦЭМ!$D$33:$D$776,СВЦЭМ!$A$33:$A$776,$A57,СВЦЭМ!$B$33:$B$776,E$45)+'СЕТ СН'!$F$14+СВЦЭМ!$D$10+'СЕТ СН'!$F$6-'СЕТ СН'!$F$26</f>
        <v>1022.3713365300001</v>
      </c>
      <c r="F57" s="36">
        <f>SUMIFS(СВЦЭМ!$D$33:$D$776,СВЦЭМ!$A$33:$A$776,$A57,СВЦЭМ!$B$33:$B$776,F$45)+'СЕТ СН'!$F$14+СВЦЭМ!$D$10+'СЕТ СН'!$F$6-'СЕТ СН'!$F$26</f>
        <v>1017.7293956100001</v>
      </c>
      <c r="G57" s="36">
        <f>SUMIFS(СВЦЭМ!$D$33:$D$776,СВЦЭМ!$A$33:$A$776,$A57,СВЦЭМ!$B$33:$B$776,G$45)+'СЕТ СН'!$F$14+СВЦЭМ!$D$10+'СЕТ СН'!$F$6-'СЕТ СН'!$F$26</f>
        <v>1005.5334207500001</v>
      </c>
      <c r="H57" s="36">
        <f>SUMIFS(СВЦЭМ!$D$33:$D$776,СВЦЭМ!$A$33:$A$776,$A57,СВЦЭМ!$B$33:$B$776,H$45)+'СЕТ СН'!$F$14+СВЦЭМ!$D$10+'СЕТ СН'!$F$6-'СЕТ СН'!$F$26</f>
        <v>977.55777091000004</v>
      </c>
      <c r="I57" s="36">
        <f>SUMIFS(СВЦЭМ!$D$33:$D$776,СВЦЭМ!$A$33:$A$776,$A57,СВЦЭМ!$B$33:$B$776,I$45)+'СЕТ СН'!$F$14+СВЦЭМ!$D$10+'СЕТ СН'!$F$6-'СЕТ СН'!$F$26</f>
        <v>965.68892294000011</v>
      </c>
      <c r="J57" s="36">
        <f>SUMIFS(СВЦЭМ!$D$33:$D$776,СВЦЭМ!$A$33:$A$776,$A57,СВЦЭМ!$B$33:$B$776,J$45)+'СЕТ СН'!$F$14+СВЦЭМ!$D$10+'СЕТ СН'!$F$6-'СЕТ СН'!$F$26</f>
        <v>979.6385025300001</v>
      </c>
      <c r="K57" s="36">
        <f>SUMIFS(СВЦЭМ!$D$33:$D$776,СВЦЭМ!$A$33:$A$776,$A57,СВЦЭМ!$B$33:$B$776,K$45)+'СЕТ СН'!$F$14+СВЦЭМ!$D$10+'СЕТ СН'!$F$6-'СЕТ СН'!$F$26</f>
        <v>987.06741346000013</v>
      </c>
      <c r="L57" s="36">
        <f>SUMIFS(СВЦЭМ!$D$33:$D$776,СВЦЭМ!$A$33:$A$776,$A57,СВЦЭМ!$B$33:$B$776,L$45)+'СЕТ СН'!$F$14+СВЦЭМ!$D$10+'СЕТ СН'!$F$6-'СЕТ СН'!$F$26</f>
        <v>983.16758522000009</v>
      </c>
      <c r="M57" s="36">
        <f>SUMIFS(СВЦЭМ!$D$33:$D$776,СВЦЭМ!$A$33:$A$776,$A57,СВЦЭМ!$B$33:$B$776,M$45)+'СЕТ СН'!$F$14+СВЦЭМ!$D$10+'СЕТ СН'!$F$6-'СЕТ СН'!$F$26</f>
        <v>966.63850353000009</v>
      </c>
      <c r="N57" s="36">
        <f>SUMIFS(СВЦЭМ!$D$33:$D$776,СВЦЭМ!$A$33:$A$776,$A57,СВЦЭМ!$B$33:$B$776,N$45)+'СЕТ СН'!$F$14+СВЦЭМ!$D$10+'СЕТ СН'!$F$6-'СЕТ СН'!$F$26</f>
        <v>963.49887544000012</v>
      </c>
      <c r="O57" s="36">
        <f>SUMIFS(СВЦЭМ!$D$33:$D$776,СВЦЭМ!$A$33:$A$776,$A57,СВЦЭМ!$B$33:$B$776,O$45)+'СЕТ СН'!$F$14+СВЦЭМ!$D$10+'СЕТ СН'!$F$6-'СЕТ СН'!$F$26</f>
        <v>964.08009760000004</v>
      </c>
      <c r="P57" s="36">
        <f>SUMIFS(СВЦЭМ!$D$33:$D$776,СВЦЭМ!$A$33:$A$776,$A57,СВЦЭМ!$B$33:$B$776,P$45)+'СЕТ СН'!$F$14+СВЦЭМ!$D$10+'СЕТ СН'!$F$6-'СЕТ СН'!$F$26</f>
        <v>962.50711037000008</v>
      </c>
      <c r="Q57" s="36">
        <f>SUMIFS(СВЦЭМ!$D$33:$D$776,СВЦЭМ!$A$33:$A$776,$A57,СВЦЭМ!$B$33:$B$776,Q$45)+'СЕТ СН'!$F$14+СВЦЭМ!$D$10+'СЕТ СН'!$F$6-'СЕТ СН'!$F$26</f>
        <v>960.03925118000006</v>
      </c>
      <c r="R57" s="36">
        <f>SUMIFS(СВЦЭМ!$D$33:$D$776,СВЦЭМ!$A$33:$A$776,$A57,СВЦЭМ!$B$33:$B$776,R$45)+'СЕТ СН'!$F$14+СВЦЭМ!$D$10+'СЕТ СН'!$F$6-'СЕТ СН'!$F$26</f>
        <v>958.16951022000012</v>
      </c>
      <c r="S57" s="36">
        <f>SUMIFS(СВЦЭМ!$D$33:$D$776,СВЦЭМ!$A$33:$A$776,$A57,СВЦЭМ!$B$33:$B$776,S$45)+'СЕТ СН'!$F$14+СВЦЭМ!$D$10+'СЕТ СН'!$F$6-'СЕТ СН'!$F$26</f>
        <v>961.51940775000003</v>
      </c>
      <c r="T57" s="36">
        <f>SUMIFS(СВЦЭМ!$D$33:$D$776,СВЦЭМ!$A$33:$A$776,$A57,СВЦЭМ!$B$33:$B$776,T$45)+'СЕТ СН'!$F$14+СВЦЭМ!$D$10+'СЕТ СН'!$F$6-'СЕТ СН'!$F$26</f>
        <v>965.80420977000006</v>
      </c>
      <c r="U57" s="36">
        <f>SUMIFS(СВЦЭМ!$D$33:$D$776,СВЦЭМ!$A$33:$A$776,$A57,СВЦЭМ!$B$33:$B$776,U$45)+'СЕТ СН'!$F$14+СВЦЭМ!$D$10+'СЕТ СН'!$F$6-'СЕТ СН'!$F$26</f>
        <v>973.32230991000006</v>
      </c>
      <c r="V57" s="36">
        <f>SUMIFS(СВЦЭМ!$D$33:$D$776,СВЦЭМ!$A$33:$A$776,$A57,СВЦЭМ!$B$33:$B$776,V$45)+'СЕТ СН'!$F$14+СВЦЭМ!$D$10+'СЕТ СН'!$F$6-'СЕТ СН'!$F$26</f>
        <v>955.56524923000006</v>
      </c>
      <c r="W57" s="36">
        <f>SUMIFS(СВЦЭМ!$D$33:$D$776,СВЦЭМ!$A$33:$A$776,$A57,СВЦЭМ!$B$33:$B$776,W$45)+'СЕТ СН'!$F$14+СВЦЭМ!$D$10+'СЕТ СН'!$F$6-'СЕТ СН'!$F$26</f>
        <v>958.23593300000005</v>
      </c>
      <c r="X57" s="36">
        <f>SUMIFS(СВЦЭМ!$D$33:$D$776,СВЦЭМ!$A$33:$A$776,$A57,СВЦЭМ!$B$33:$B$776,X$45)+'СЕТ СН'!$F$14+СВЦЭМ!$D$10+'СЕТ СН'!$F$6-'СЕТ СН'!$F$26</f>
        <v>947.02079261000006</v>
      </c>
      <c r="Y57" s="36">
        <f>SUMIFS(СВЦЭМ!$D$33:$D$776,СВЦЭМ!$A$33:$A$776,$A57,СВЦЭМ!$B$33:$B$776,Y$45)+'СЕТ СН'!$F$14+СВЦЭМ!$D$10+'СЕТ СН'!$F$6-'СЕТ СН'!$F$26</f>
        <v>941.84391691000008</v>
      </c>
    </row>
    <row r="58" spans="1:25" ht="15.75" x14ac:dyDescent="0.2">
      <c r="A58" s="35">
        <f t="shared" si="1"/>
        <v>43874</v>
      </c>
      <c r="B58" s="36">
        <f>SUMIFS(СВЦЭМ!$D$33:$D$776,СВЦЭМ!$A$33:$A$776,$A58,СВЦЭМ!$B$33:$B$776,B$45)+'СЕТ СН'!$F$14+СВЦЭМ!$D$10+'СЕТ СН'!$F$6-'СЕТ СН'!$F$26</f>
        <v>985.70873555000003</v>
      </c>
      <c r="C58" s="36">
        <f>SUMIFS(СВЦЭМ!$D$33:$D$776,СВЦЭМ!$A$33:$A$776,$A58,СВЦЭМ!$B$33:$B$776,C$45)+'СЕТ СН'!$F$14+СВЦЭМ!$D$10+'СЕТ СН'!$F$6-'СЕТ СН'!$F$26</f>
        <v>1003.8169282900001</v>
      </c>
      <c r="D58" s="36">
        <f>SUMIFS(СВЦЭМ!$D$33:$D$776,СВЦЭМ!$A$33:$A$776,$A58,СВЦЭМ!$B$33:$B$776,D$45)+'СЕТ СН'!$F$14+СВЦЭМ!$D$10+'СЕТ СН'!$F$6-'СЕТ СН'!$F$26</f>
        <v>1017.0063088200001</v>
      </c>
      <c r="E58" s="36">
        <f>SUMIFS(СВЦЭМ!$D$33:$D$776,СВЦЭМ!$A$33:$A$776,$A58,СВЦЭМ!$B$33:$B$776,E$45)+'СЕТ СН'!$F$14+СВЦЭМ!$D$10+'СЕТ СН'!$F$6-'СЕТ СН'!$F$26</f>
        <v>1028.1052215</v>
      </c>
      <c r="F58" s="36">
        <f>SUMIFS(СВЦЭМ!$D$33:$D$776,СВЦЭМ!$A$33:$A$776,$A58,СВЦЭМ!$B$33:$B$776,F$45)+'СЕТ СН'!$F$14+СВЦЭМ!$D$10+'СЕТ СН'!$F$6-'СЕТ СН'!$F$26</f>
        <v>1022.97609808</v>
      </c>
      <c r="G58" s="36">
        <f>SUMIFS(СВЦЭМ!$D$33:$D$776,СВЦЭМ!$A$33:$A$776,$A58,СВЦЭМ!$B$33:$B$776,G$45)+'СЕТ СН'!$F$14+СВЦЭМ!$D$10+'СЕТ СН'!$F$6-'СЕТ СН'!$F$26</f>
        <v>1011.1673406300001</v>
      </c>
      <c r="H58" s="36">
        <f>SUMIFS(СВЦЭМ!$D$33:$D$776,СВЦЭМ!$A$33:$A$776,$A58,СВЦЭМ!$B$33:$B$776,H$45)+'СЕТ СН'!$F$14+СВЦЭМ!$D$10+'СЕТ СН'!$F$6-'СЕТ СН'!$F$26</f>
        <v>986.43933301000004</v>
      </c>
      <c r="I58" s="36">
        <f>SUMIFS(СВЦЭМ!$D$33:$D$776,СВЦЭМ!$A$33:$A$776,$A58,СВЦЭМ!$B$33:$B$776,I$45)+'СЕТ СН'!$F$14+СВЦЭМ!$D$10+'СЕТ СН'!$F$6-'СЕТ СН'!$F$26</f>
        <v>962.74040374000003</v>
      </c>
      <c r="J58" s="36">
        <f>SUMIFS(СВЦЭМ!$D$33:$D$776,СВЦЭМ!$A$33:$A$776,$A58,СВЦЭМ!$B$33:$B$776,J$45)+'СЕТ СН'!$F$14+СВЦЭМ!$D$10+'СЕТ СН'!$F$6-'СЕТ СН'!$F$26</f>
        <v>958.48144078000007</v>
      </c>
      <c r="K58" s="36">
        <f>SUMIFS(СВЦЭМ!$D$33:$D$776,СВЦЭМ!$A$33:$A$776,$A58,СВЦЭМ!$B$33:$B$776,K$45)+'СЕТ СН'!$F$14+СВЦЭМ!$D$10+'СЕТ СН'!$F$6-'СЕТ СН'!$F$26</f>
        <v>942.11934757000006</v>
      </c>
      <c r="L58" s="36">
        <f>SUMIFS(СВЦЭМ!$D$33:$D$776,СВЦЭМ!$A$33:$A$776,$A58,СВЦЭМ!$B$33:$B$776,L$45)+'СЕТ СН'!$F$14+СВЦЭМ!$D$10+'СЕТ СН'!$F$6-'СЕТ СН'!$F$26</f>
        <v>938.79616390000012</v>
      </c>
      <c r="M58" s="36">
        <f>SUMIFS(СВЦЭМ!$D$33:$D$776,СВЦЭМ!$A$33:$A$776,$A58,СВЦЭМ!$B$33:$B$776,M$45)+'СЕТ СН'!$F$14+СВЦЭМ!$D$10+'СЕТ СН'!$F$6-'СЕТ СН'!$F$26</f>
        <v>949.71958456000004</v>
      </c>
      <c r="N58" s="36">
        <f>SUMIFS(СВЦЭМ!$D$33:$D$776,СВЦЭМ!$A$33:$A$776,$A58,СВЦЭМ!$B$33:$B$776,N$45)+'СЕТ СН'!$F$14+СВЦЭМ!$D$10+'СЕТ СН'!$F$6-'СЕТ СН'!$F$26</f>
        <v>971.11930484000004</v>
      </c>
      <c r="O58" s="36">
        <f>SUMIFS(СВЦЭМ!$D$33:$D$776,СВЦЭМ!$A$33:$A$776,$A58,СВЦЭМ!$B$33:$B$776,O$45)+'СЕТ СН'!$F$14+СВЦЭМ!$D$10+'СЕТ СН'!$F$6-'СЕТ СН'!$F$26</f>
        <v>978.55711295000003</v>
      </c>
      <c r="P58" s="36">
        <f>SUMIFS(СВЦЭМ!$D$33:$D$776,СВЦЭМ!$A$33:$A$776,$A58,СВЦЭМ!$B$33:$B$776,P$45)+'СЕТ СН'!$F$14+СВЦЭМ!$D$10+'СЕТ СН'!$F$6-'СЕТ СН'!$F$26</f>
        <v>984.19198830000005</v>
      </c>
      <c r="Q58" s="36">
        <f>SUMIFS(СВЦЭМ!$D$33:$D$776,СВЦЭМ!$A$33:$A$776,$A58,СВЦЭМ!$B$33:$B$776,Q$45)+'СЕТ СН'!$F$14+СВЦЭМ!$D$10+'СЕТ СН'!$F$6-'СЕТ СН'!$F$26</f>
        <v>986.70224837000012</v>
      </c>
      <c r="R58" s="36">
        <f>SUMIFS(СВЦЭМ!$D$33:$D$776,СВЦЭМ!$A$33:$A$776,$A58,СВЦЭМ!$B$33:$B$776,R$45)+'СЕТ СН'!$F$14+СВЦЭМ!$D$10+'СЕТ СН'!$F$6-'СЕТ СН'!$F$26</f>
        <v>986.64116516000013</v>
      </c>
      <c r="S58" s="36">
        <f>SUMIFS(СВЦЭМ!$D$33:$D$776,СВЦЭМ!$A$33:$A$776,$A58,СВЦЭМ!$B$33:$B$776,S$45)+'СЕТ СН'!$F$14+СВЦЭМ!$D$10+'СЕТ СН'!$F$6-'СЕТ СН'!$F$26</f>
        <v>971.02521700000011</v>
      </c>
      <c r="T58" s="36">
        <f>SUMIFS(СВЦЭМ!$D$33:$D$776,СВЦЭМ!$A$33:$A$776,$A58,СВЦЭМ!$B$33:$B$776,T$45)+'СЕТ СН'!$F$14+СВЦЭМ!$D$10+'СЕТ СН'!$F$6-'СЕТ СН'!$F$26</f>
        <v>933.63305025000011</v>
      </c>
      <c r="U58" s="36">
        <f>SUMIFS(СВЦЭМ!$D$33:$D$776,СВЦЭМ!$A$33:$A$776,$A58,СВЦЭМ!$B$33:$B$776,U$45)+'СЕТ СН'!$F$14+СВЦЭМ!$D$10+'СЕТ СН'!$F$6-'СЕТ СН'!$F$26</f>
        <v>924.07500009000012</v>
      </c>
      <c r="V58" s="36">
        <f>SUMIFS(СВЦЭМ!$D$33:$D$776,СВЦЭМ!$A$33:$A$776,$A58,СВЦЭМ!$B$33:$B$776,V$45)+'СЕТ СН'!$F$14+СВЦЭМ!$D$10+'СЕТ СН'!$F$6-'СЕТ СН'!$F$26</f>
        <v>918.6013674400001</v>
      </c>
      <c r="W58" s="36">
        <f>SUMIFS(СВЦЭМ!$D$33:$D$776,СВЦЭМ!$A$33:$A$776,$A58,СВЦЭМ!$B$33:$B$776,W$45)+'СЕТ СН'!$F$14+СВЦЭМ!$D$10+'СЕТ СН'!$F$6-'СЕТ СН'!$F$26</f>
        <v>937.14074008000011</v>
      </c>
      <c r="X58" s="36">
        <f>SUMIFS(СВЦЭМ!$D$33:$D$776,СВЦЭМ!$A$33:$A$776,$A58,СВЦЭМ!$B$33:$B$776,X$45)+'СЕТ СН'!$F$14+СВЦЭМ!$D$10+'СЕТ СН'!$F$6-'СЕТ СН'!$F$26</f>
        <v>950.30730066000012</v>
      </c>
      <c r="Y58" s="36">
        <f>SUMIFS(СВЦЭМ!$D$33:$D$776,СВЦЭМ!$A$33:$A$776,$A58,СВЦЭМ!$B$33:$B$776,Y$45)+'СЕТ СН'!$F$14+СВЦЭМ!$D$10+'СЕТ СН'!$F$6-'СЕТ СН'!$F$26</f>
        <v>972.91315970000005</v>
      </c>
    </row>
    <row r="59" spans="1:25" ht="15.75" x14ac:dyDescent="0.2">
      <c r="A59" s="35">
        <f t="shared" si="1"/>
        <v>43875</v>
      </c>
      <c r="B59" s="36">
        <f>SUMIFS(СВЦЭМ!$D$33:$D$776,СВЦЭМ!$A$33:$A$776,$A59,СВЦЭМ!$B$33:$B$776,B$45)+'СЕТ СН'!$F$14+СВЦЭМ!$D$10+'СЕТ СН'!$F$6-'СЕТ СН'!$F$26</f>
        <v>1000.0809687000001</v>
      </c>
      <c r="C59" s="36">
        <f>SUMIFS(СВЦЭМ!$D$33:$D$776,СВЦЭМ!$A$33:$A$776,$A59,СВЦЭМ!$B$33:$B$776,C$45)+'СЕТ СН'!$F$14+СВЦЭМ!$D$10+'СЕТ СН'!$F$6-'СЕТ СН'!$F$26</f>
        <v>1018.99946936</v>
      </c>
      <c r="D59" s="36">
        <f>SUMIFS(СВЦЭМ!$D$33:$D$776,СВЦЭМ!$A$33:$A$776,$A59,СВЦЭМ!$B$33:$B$776,D$45)+'СЕТ СН'!$F$14+СВЦЭМ!$D$10+'СЕТ СН'!$F$6-'СЕТ СН'!$F$26</f>
        <v>1036.3230365300001</v>
      </c>
      <c r="E59" s="36">
        <f>SUMIFS(СВЦЭМ!$D$33:$D$776,СВЦЭМ!$A$33:$A$776,$A59,СВЦЭМ!$B$33:$B$776,E$45)+'СЕТ СН'!$F$14+СВЦЭМ!$D$10+'СЕТ СН'!$F$6-'СЕТ СН'!$F$26</f>
        <v>1034.5542194700001</v>
      </c>
      <c r="F59" s="36">
        <f>SUMIFS(СВЦЭМ!$D$33:$D$776,СВЦЭМ!$A$33:$A$776,$A59,СВЦЭМ!$B$33:$B$776,F$45)+'СЕТ СН'!$F$14+СВЦЭМ!$D$10+'СЕТ СН'!$F$6-'СЕТ СН'!$F$26</f>
        <v>1029.7443164200001</v>
      </c>
      <c r="G59" s="36">
        <f>SUMIFS(СВЦЭМ!$D$33:$D$776,СВЦЭМ!$A$33:$A$776,$A59,СВЦЭМ!$B$33:$B$776,G$45)+'СЕТ СН'!$F$14+СВЦЭМ!$D$10+'СЕТ СН'!$F$6-'СЕТ СН'!$F$26</f>
        <v>1019.1540174100001</v>
      </c>
      <c r="H59" s="36">
        <f>SUMIFS(СВЦЭМ!$D$33:$D$776,СВЦЭМ!$A$33:$A$776,$A59,СВЦЭМ!$B$33:$B$776,H$45)+'СЕТ СН'!$F$14+СВЦЭМ!$D$10+'СЕТ СН'!$F$6-'СЕТ СН'!$F$26</f>
        <v>987.56631001000005</v>
      </c>
      <c r="I59" s="36">
        <f>SUMIFS(СВЦЭМ!$D$33:$D$776,СВЦЭМ!$A$33:$A$776,$A59,СВЦЭМ!$B$33:$B$776,I$45)+'СЕТ СН'!$F$14+СВЦЭМ!$D$10+'СЕТ СН'!$F$6-'СЕТ СН'!$F$26</f>
        <v>965.17053821000013</v>
      </c>
      <c r="J59" s="36">
        <f>SUMIFS(СВЦЭМ!$D$33:$D$776,СВЦЭМ!$A$33:$A$776,$A59,СВЦЭМ!$B$33:$B$776,J$45)+'СЕТ СН'!$F$14+СВЦЭМ!$D$10+'СЕТ СН'!$F$6-'СЕТ СН'!$F$26</f>
        <v>949.8941612000001</v>
      </c>
      <c r="K59" s="36">
        <f>SUMIFS(СВЦЭМ!$D$33:$D$776,СВЦЭМ!$A$33:$A$776,$A59,СВЦЭМ!$B$33:$B$776,K$45)+'СЕТ СН'!$F$14+СВЦЭМ!$D$10+'СЕТ СН'!$F$6-'СЕТ СН'!$F$26</f>
        <v>931.14990509000006</v>
      </c>
      <c r="L59" s="36">
        <f>SUMIFS(СВЦЭМ!$D$33:$D$776,СВЦЭМ!$A$33:$A$776,$A59,СВЦЭМ!$B$33:$B$776,L$45)+'СЕТ СН'!$F$14+СВЦЭМ!$D$10+'СЕТ СН'!$F$6-'СЕТ СН'!$F$26</f>
        <v>929.18739531000006</v>
      </c>
      <c r="M59" s="36">
        <f>SUMIFS(СВЦЭМ!$D$33:$D$776,СВЦЭМ!$A$33:$A$776,$A59,СВЦЭМ!$B$33:$B$776,M$45)+'СЕТ СН'!$F$14+СВЦЭМ!$D$10+'СЕТ СН'!$F$6-'СЕТ СН'!$F$26</f>
        <v>929.01953573000003</v>
      </c>
      <c r="N59" s="36">
        <f>SUMIFS(СВЦЭМ!$D$33:$D$776,СВЦЭМ!$A$33:$A$776,$A59,СВЦЭМ!$B$33:$B$776,N$45)+'СЕТ СН'!$F$14+СВЦЭМ!$D$10+'СЕТ СН'!$F$6-'СЕТ СН'!$F$26</f>
        <v>951.37207964000004</v>
      </c>
      <c r="O59" s="36">
        <f>SUMIFS(СВЦЭМ!$D$33:$D$776,СВЦЭМ!$A$33:$A$776,$A59,СВЦЭМ!$B$33:$B$776,O$45)+'СЕТ СН'!$F$14+СВЦЭМ!$D$10+'СЕТ СН'!$F$6-'СЕТ СН'!$F$26</f>
        <v>961.75986817000012</v>
      </c>
      <c r="P59" s="36">
        <f>SUMIFS(СВЦЭМ!$D$33:$D$776,СВЦЭМ!$A$33:$A$776,$A59,СВЦЭМ!$B$33:$B$776,P$45)+'СЕТ СН'!$F$14+СВЦЭМ!$D$10+'СЕТ СН'!$F$6-'СЕТ СН'!$F$26</f>
        <v>971.60712963000003</v>
      </c>
      <c r="Q59" s="36">
        <f>SUMIFS(СВЦЭМ!$D$33:$D$776,СВЦЭМ!$A$33:$A$776,$A59,СВЦЭМ!$B$33:$B$776,Q$45)+'СЕТ СН'!$F$14+СВЦЭМ!$D$10+'СЕТ СН'!$F$6-'СЕТ СН'!$F$26</f>
        <v>976.47953963000009</v>
      </c>
      <c r="R59" s="36">
        <f>SUMIFS(СВЦЭМ!$D$33:$D$776,СВЦЭМ!$A$33:$A$776,$A59,СВЦЭМ!$B$33:$B$776,R$45)+'СЕТ СН'!$F$14+СВЦЭМ!$D$10+'СЕТ СН'!$F$6-'СЕТ СН'!$F$26</f>
        <v>970.17215726000006</v>
      </c>
      <c r="S59" s="36">
        <f>SUMIFS(СВЦЭМ!$D$33:$D$776,СВЦЭМ!$A$33:$A$776,$A59,СВЦЭМ!$B$33:$B$776,S$45)+'СЕТ СН'!$F$14+СВЦЭМ!$D$10+'СЕТ СН'!$F$6-'СЕТ СН'!$F$26</f>
        <v>951.61514483000008</v>
      </c>
      <c r="T59" s="36">
        <f>SUMIFS(СВЦЭМ!$D$33:$D$776,СВЦЭМ!$A$33:$A$776,$A59,СВЦЭМ!$B$33:$B$776,T$45)+'СЕТ СН'!$F$14+СВЦЭМ!$D$10+'СЕТ СН'!$F$6-'СЕТ СН'!$F$26</f>
        <v>933.67140978000009</v>
      </c>
      <c r="U59" s="36">
        <f>SUMIFS(СВЦЭМ!$D$33:$D$776,СВЦЭМ!$A$33:$A$776,$A59,СВЦЭМ!$B$33:$B$776,U$45)+'СЕТ СН'!$F$14+СВЦЭМ!$D$10+'СЕТ СН'!$F$6-'СЕТ СН'!$F$26</f>
        <v>929.23664004000011</v>
      </c>
      <c r="V59" s="36">
        <f>SUMIFS(СВЦЭМ!$D$33:$D$776,СВЦЭМ!$A$33:$A$776,$A59,СВЦЭМ!$B$33:$B$776,V$45)+'СЕТ СН'!$F$14+СВЦЭМ!$D$10+'СЕТ СН'!$F$6-'СЕТ СН'!$F$26</f>
        <v>932.24529804000008</v>
      </c>
      <c r="W59" s="36">
        <f>SUMIFS(СВЦЭМ!$D$33:$D$776,СВЦЭМ!$A$33:$A$776,$A59,СВЦЭМ!$B$33:$B$776,W$45)+'СЕТ СН'!$F$14+СВЦЭМ!$D$10+'СЕТ СН'!$F$6-'СЕТ СН'!$F$26</f>
        <v>951.27228993000006</v>
      </c>
      <c r="X59" s="36">
        <f>SUMIFS(СВЦЭМ!$D$33:$D$776,СВЦЭМ!$A$33:$A$776,$A59,СВЦЭМ!$B$33:$B$776,X$45)+'СЕТ СН'!$F$14+СВЦЭМ!$D$10+'СЕТ СН'!$F$6-'СЕТ СН'!$F$26</f>
        <v>968.85348121000004</v>
      </c>
      <c r="Y59" s="36">
        <f>SUMIFS(СВЦЭМ!$D$33:$D$776,СВЦЭМ!$A$33:$A$776,$A59,СВЦЭМ!$B$33:$B$776,Y$45)+'СЕТ СН'!$F$14+СВЦЭМ!$D$10+'СЕТ СН'!$F$6-'СЕТ СН'!$F$26</f>
        <v>973.28634355000008</v>
      </c>
    </row>
    <row r="60" spans="1:25" ht="15.75" x14ac:dyDescent="0.2">
      <c r="A60" s="35">
        <f t="shared" si="1"/>
        <v>43876</v>
      </c>
      <c r="B60" s="36">
        <f>SUMIFS(СВЦЭМ!$D$33:$D$776,СВЦЭМ!$A$33:$A$776,$A60,СВЦЭМ!$B$33:$B$776,B$45)+'СЕТ СН'!$F$14+СВЦЭМ!$D$10+'СЕТ СН'!$F$6-'СЕТ СН'!$F$26</f>
        <v>879.16828186000009</v>
      </c>
      <c r="C60" s="36">
        <f>SUMIFS(СВЦЭМ!$D$33:$D$776,СВЦЭМ!$A$33:$A$776,$A60,СВЦЭМ!$B$33:$B$776,C$45)+'СЕТ СН'!$F$14+СВЦЭМ!$D$10+'СЕТ СН'!$F$6-'СЕТ СН'!$F$26</f>
        <v>896.33000610000011</v>
      </c>
      <c r="D60" s="36">
        <f>SUMIFS(СВЦЭМ!$D$33:$D$776,СВЦЭМ!$A$33:$A$776,$A60,СВЦЭМ!$B$33:$B$776,D$45)+'СЕТ СН'!$F$14+СВЦЭМ!$D$10+'СЕТ СН'!$F$6-'СЕТ СН'!$F$26</f>
        <v>921.66817648000006</v>
      </c>
      <c r="E60" s="36">
        <f>SUMIFS(СВЦЭМ!$D$33:$D$776,СВЦЭМ!$A$33:$A$776,$A60,СВЦЭМ!$B$33:$B$776,E$45)+'СЕТ СН'!$F$14+СВЦЭМ!$D$10+'СЕТ СН'!$F$6-'СЕТ СН'!$F$26</f>
        <v>937.07389690000014</v>
      </c>
      <c r="F60" s="36">
        <f>SUMIFS(СВЦЭМ!$D$33:$D$776,СВЦЭМ!$A$33:$A$776,$A60,СВЦЭМ!$B$33:$B$776,F$45)+'СЕТ СН'!$F$14+СВЦЭМ!$D$10+'СЕТ СН'!$F$6-'СЕТ СН'!$F$26</f>
        <v>936.50848129000008</v>
      </c>
      <c r="G60" s="36">
        <f>SUMIFS(СВЦЭМ!$D$33:$D$776,СВЦЭМ!$A$33:$A$776,$A60,СВЦЭМ!$B$33:$B$776,G$45)+'СЕТ СН'!$F$14+СВЦЭМ!$D$10+'СЕТ СН'!$F$6-'СЕТ СН'!$F$26</f>
        <v>922.90877093000006</v>
      </c>
      <c r="H60" s="36">
        <f>SUMIFS(СВЦЭМ!$D$33:$D$776,СВЦЭМ!$A$33:$A$776,$A60,СВЦЭМ!$B$33:$B$776,H$45)+'СЕТ СН'!$F$14+СВЦЭМ!$D$10+'СЕТ СН'!$F$6-'СЕТ СН'!$F$26</f>
        <v>916.66053616000011</v>
      </c>
      <c r="I60" s="36">
        <f>SUMIFS(СВЦЭМ!$D$33:$D$776,СВЦЭМ!$A$33:$A$776,$A60,СВЦЭМ!$B$33:$B$776,I$45)+'СЕТ СН'!$F$14+СВЦЭМ!$D$10+'СЕТ СН'!$F$6-'СЕТ СН'!$F$26</f>
        <v>918.41499611000006</v>
      </c>
      <c r="J60" s="36">
        <f>SUMIFS(СВЦЭМ!$D$33:$D$776,СВЦЭМ!$A$33:$A$776,$A60,СВЦЭМ!$B$33:$B$776,J$45)+'СЕТ СН'!$F$14+СВЦЭМ!$D$10+'СЕТ СН'!$F$6-'СЕТ СН'!$F$26</f>
        <v>938.71966569000006</v>
      </c>
      <c r="K60" s="36">
        <f>SUMIFS(СВЦЭМ!$D$33:$D$776,СВЦЭМ!$A$33:$A$776,$A60,СВЦЭМ!$B$33:$B$776,K$45)+'СЕТ СН'!$F$14+СВЦЭМ!$D$10+'СЕТ СН'!$F$6-'СЕТ СН'!$F$26</f>
        <v>949.14248038000005</v>
      </c>
      <c r="L60" s="36">
        <f>SUMIFS(СВЦЭМ!$D$33:$D$776,СВЦЭМ!$A$33:$A$776,$A60,СВЦЭМ!$B$33:$B$776,L$45)+'СЕТ СН'!$F$14+СВЦЭМ!$D$10+'СЕТ СН'!$F$6-'СЕТ СН'!$F$26</f>
        <v>955.76251136000008</v>
      </c>
      <c r="M60" s="36">
        <f>SUMIFS(СВЦЭМ!$D$33:$D$776,СВЦЭМ!$A$33:$A$776,$A60,СВЦЭМ!$B$33:$B$776,M$45)+'СЕТ СН'!$F$14+СВЦЭМ!$D$10+'СЕТ СН'!$F$6-'СЕТ СН'!$F$26</f>
        <v>942.28714792000005</v>
      </c>
      <c r="N60" s="36">
        <f>SUMIFS(СВЦЭМ!$D$33:$D$776,СВЦЭМ!$A$33:$A$776,$A60,СВЦЭМ!$B$33:$B$776,N$45)+'СЕТ СН'!$F$14+СВЦЭМ!$D$10+'СЕТ СН'!$F$6-'СЕТ СН'!$F$26</f>
        <v>938.69167816000004</v>
      </c>
      <c r="O60" s="36">
        <f>SUMIFS(СВЦЭМ!$D$33:$D$776,СВЦЭМ!$A$33:$A$776,$A60,СВЦЭМ!$B$33:$B$776,O$45)+'СЕТ СН'!$F$14+СВЦЭМ!$D$10+'СЕТ СН'!$F$6-'СЕТ СН'!$F$26</f>
        <v>938.44491171000004</v>
      </c>
      <c r="P60" s="36">
        <f>SUMIFS(СВЦЭМ!$D$33:$D$776,СВЦЭМ!$A$33:$A$776,$A60,СВЦЭМ!$B$33:$B$776,P$45)+'СЕТ СН'!$F$14+СВЦЭМ!$D$10+'СЕТ СН'!$F$6-'СЕТ СН'!$F$26</f>
        <v>926.16711343000009</v>
      </c>
      <c r="Q60" s="36">
        <f>SUMIFS(СВЦЭМ!$D$33:$D$776,СВЦЭМ!$A$33:$A$776,$A60,СВЦЭМ!$B$33:$B$776,Q$45)+'СЕТ СН'!$F$14+СВЦЭМ!$D$10+'СЕТ СН'!$F$6-'СЕТ СН'!$F$26</f>
        <v>912.85282254000003</v>
      </c>
      <c r="R60" s="36">
        <f>SUMIFS(СВЦЭМ!$D$33:$D$776,СВЦЭМ!$A$33:$A$776,$A60,СВЦЭМ!$B$33:$B$776,R$45)+'СЕТ СН'!$F$14+СВЦЭМ!$D$10+'СЕТ СН'!$F$6-'СЕТ СН'!$F$26</f>
        <v>919.64818965000006</v>
      </c>
      <c r="S60" s="36">
        <f>SUMIFS(СВЦЭМ!$D$33:$D$776,СВЦЭМ!$A$33:$A$776,$A60,СВЦЭМ!$B$33:$B$776,S$45)+'СЕТ СН'!$F$14+СВЦЭМ!$D$10+'СЕТ СН'!$F$6-'СЕТ СН'!$F$26</f>
        <v>925.95262821000006</v>
      </c>
      <c r="T60" s="36">
        <f>SUMIFS(СВЦЭМ!$D$33:$D$776,СВЦЭМ!$A$33:$A$776,$A60,СВЦЭМ!$B$33:$B$776,T$45)+'СЕТ СН'!$F$14+СВЦЭМ!$D$10+'СЕТ СН'!$F$6-'СЕТ СН'!$F$26</f>
        <v>941.58859550000011</v>
      </c>
      <c r="U60" s="36">
        <f>SUMIFS(СВЦЭМ!$D$33:$D$776,СВЦЭМ!$A$33:$A$776,$A60,СВЦЭМ!$B$33:$B$776,U$45)+'СЕТ СН'!$F$14+СВЦЭМ!$D$10+'СЕТ СН'!$F$6-'СЕТ СН'!$F$26</f>
        <v>945.85679518000006</v>
      </c>
      <c r="V60" s="36">
        <f>SUMIFS(СВЦЭМ!$D$33:$D$776,СВЦЭМ!$A$33:$A$776,$A60,СВЦЭМ!$B$33:$B$776,V$45)+'СЕТ СН'!$F$14+СВЦЭМ!$D$10+'СЕТ СН'!$F$6-'СЕТ СН'!$F$26</f>
        <v>929.00997786000005</v>
      </c>
      <c r="W60" s="36">
        <f>SUMIFS(СВЦЭМ!$D$33:$D$776,СВЦЭМ!$A$33:$A$776,$A60,СВЦЭМ!$B$33:$B$776,W$45)+'СЕТ СН'!$F$14+СВЦЭМ!$D$10+'СЕТ СН'!$F$6-'СЕТ СН'!$F$26</f>
        <v>927.04181776000007</v>
      </c>
      <c r="X60" s="36">
        <f>SUMIFS(СВЦЭМ!$D$33:$D$776,СВЦЭМ!$A$33:$A$776,$A60,СВЦЭМ!$B$33:$B$776,X$45)+'СЕТ СН'!$F$14+СВЦЭМ!$D$10+'СЕТ СН'!$F$6-'СЕТ СН'!$F$26</f>
        <v>920.58918914000003</v>
      </c>
      <c r="Y60" s="36">
        <f>SUMIFS(СВЦЭМ!$D$33:$D$776,СВЦЭМ!$A$33:$A$776,$A60,СВЦЭМ!$B$33:$B$776,Y$45)+'СЕТ СН'!$F$14+СВЦЭМ!$D$10+'СЕТ СН'!$F$6-'СЕТ СН'!$F$26</f>
        <v>891.67585660000009</v>
      </c>
    </row>
    <row r="61" spans="1:25" ht="15.75" x14ac:dyDescent="0.2">
      <c r="A61" s="35">
        <f t="shared" si="1"/>
        <v>43877</v>
      </c>
      <c r="B61" s="36">
        <f>SUMIFS(СВЦЭМ!$D$33:$D$776,СВЦЭМ!$A$33:$A$776,$A61,СВЦЭМ!$B$33:$B$776,B$45)+'СЕТ СН'!$F$14+СВЦЭМ!$D$10+'СЕТ СН'!$F$6-'СЕТ СН'!$F$26</f>
        <v>993.55675786000006</v>
      </c>
      <c r="C61" s="36">
        <f>SUMIFS(СВЦЭМ!$D$33:$D$776,СВЦЭМ!$A$33:$A$776,$A61,СВЦЭМ!$B$33:$B$776,C$45)+'СЕТ СН'!$F$14+СВЦЭМ!$D$10+'СЕТ СН'!$F$6-'СЕТ СН'!$F$26</f>
        <v>1025.3224904400001</v>
      </c>
      <c r="D61" s="36">
        <f>SUMIFS(СВЦЭМ!$D$33:$D$776,СВЦЭМ!$A$33:$A$776,$A61,СВЦЭМ!$B$33:$B$776,D$45)+'СЕТ СН'!$F$14+СВЦЭМ!$D$10+'СЕТ СН'!$F$6-'СЕТ СН'!$F$26</f>
        <v>1036.99263627</v>
      </c>
      <c r="E61" s="36">
        <f>SUMIFS(СВЦЭМ!$D$33:$D$776,СВЦЭМ!$A$33:$A$776,$A61,СВЦЭМ!$B$33:$B$776,E$45)+'СЕТ СН'!$F$14+СВЦЭМ!$D$10+'СЕТ СН'!$F$6-'СЕТ СН'!$F$26</f>
        <v>1046.0848673</v>
      </c>
      <c r="F61" s="36">
        <f>SUMIFS(СВЦЭМ!$D$33:$D$776,СВЦЭМ!$A$33:$A$776,$A61,СВЦЭМ!$B$33:$B$776,F$45)+'СЕТ СН'!$F$14+СВЦЭМ!$D$10+'СЕТ СН'!$F$6-'СЕТ СН'!$F$26</f>
        <v>1047.05407229</v>
      </c>
      <c r="G61" s="36">
        <f>SUMIFS(СВЦЭМ!$D$33:$D$776,СВЦЭМ!$A$33:$A$776,$A61,СВЦЭМ!$B$33:$B$776,G$45)+'СЕТ СН'!$F$14+СВЦЭМ!$D$10+'СЕТ СН'!$F$6-'СЕТ СН'!$F$26</f>
        <v>1036.0467274499999</v>
      </c>
      <c r="H61" s="36">
        <f>SUMIFS(СВЦЭМ!$D$33:$D$776,СВЦЭМ!$A$33:$A$776,$A61,СВЦЭМ!$B$33:$B$776,H$45)+'СЕТ СН'!$F$14+СВЦЭМ!$D$10+'СЕТ СН'!$F$6-'СЕТ СН'!$F$26</f>
        <v>1008.83501934</v>
      </c>
      <c r="I61" s="36">
        <f>SUMIFS(СВЦЭМ!$D$33:$D$776,СВЦЭМ!$A$33:$A$776,$A61,СВЦЭМ!$B$33:$B$776,I$45)+'СЕТ СН'!$F$14+СВЦЭМ!$D$10+'СЕТ СН'!$F$6-'СЕТ СН'!$F$26</f>
        <v>980.01567210000007</v>
      </c>
      <c r="J61" s="36">
        <f>SUMIFS(СВЦЭМ!$D$33:$D$776,СВЦЭМ!$A$33:$A$776,$A61,СВЦЭМ!$B$33:$B$776,J$45)+'СЕТ СН'!$F$14+СВЦЭМ!$D$10+'СЕТ СН'!$F$6-'СЕТ СН'!$F$26</f>
        <v>946.32616188000009</v>
      </c>
      <c r="K61" s="36">
        <f>SUMIFS(СВЦЭМ!$D$33:$D$776,СВЦЭМ!$A$33:$A$776,$A61,СВЦЭМ!$B$33:$B$776,K$45)+'СЕТ СН'!$F$14+СВЦЭМ!$D$10+'СЕТ СН'!$F$6-'СЕТ СН'!$F$26</f>
        <v>923.75727554000014</v>
      </c>
      <c r="L61" s="36">
        <f>SUMIFS(СВЦЭМ!$D$33:$D$776,СВЦЭМ!$A$33:$A$776,$A61,СВЦЭМ!$B$33:$B$776,L$45)+'СЕТ СН'!$F$14+СВЦЭМ!$D$10+'СЕТ СН'!$F$6-'СЕТ СН'!$F$26</f>
        <v>912.58105258000012</v>
      </c>
      <c r="M61" s="36">
        <f>SUMIFS(СВЦЭМ!$D$33:$D$776,СВЦЭМ!$A$33:$A$776,$A61,СВЦЭМ!$B$33:$B$776,M$45)+'СЕТ СН'!$F$14+СВЦЭМ!$D$10+'СЕТ СН'!$F$6-'СЕТ СН'!$F$26</f>
        <v>921.72684741000012</v>
      </c>
      <c r="N61" s="36">
        <f>SUMIFS(СВЦЭМ!$D$33:$D$776,СВЦЭМ!$A$33:$A$776,$A61,СВЦЭМ!$B$33:$B$776,N$45)+'СЕТ СН'!$F$14+СВЦЭМ!$D$10+'СЕТ СН'!$F$6-'СЕТ СН'!$F$26</f>
        <v>935.15552738000008</v>
      </c>
      <c r="O61" s="36">
        <f>SUMIFS(СВЦЭМ!$D$33:$D$776,СВЦЭМ!$A$33:$A$776,$A61,СВЦЭМ!$B$33:$B$776,O$45)+'СЕТ СН'!$F$14+СВЦЭМ!$D$10+'СЕТ СН'!$F$6-'СЕТ СН'!$F$26</f>
        <v>947.20531772000004</v>
      </c>
      <c r="P61" s="36">
        <f>SUMIFS(СВЦЭМ!$D$33:$D$776,СВЦЭМ!$A$33:$A$776,$A61,СВЦЭМ!$B$33:$B$776,P$45)+'СЕТ СН'!$F$14+СВЦЭМ!$D$10+'СЕТ СН'!$F$6-'СЕТ СН'!$F$26</f>
        <v>962.13581756000008</v>
      </c>
      <c r="Q61" s="36">
        <f>SUMIFS(СВЦЭМ!$D$33:$D$776,СВЦЭМ!$A$33:$A$776,$A61,СВЦЭМ!$B$33:$B$776,Q$45)+'СЕТ СН'!$F$14+СВЦЭМ!$D$10+'СЕТ СН'!$F$6-'СЕТ СН'!$F$26</f>
        <v>969.75407390000009</v>
      </c>
      <c r="R61" s="36">
        <f>SUMIFS(СВЦЭМ!$D$33:$D$776,СВЦЭМ!$A$33:$A$776,$A61,СВЦЭМ!$B$33:$B$776,R$45)+'СЕТ СН'!$F$14+СВЦЭМ!$D$10+'СЕТ СН'!$F$6-'СЕТ СН'!$F$26</f>
        <v>962.51604744000008</v>
      </c>
      <c r="S61" s="36">
        <f>SUMIFS(СВЦЭМ!$D$33:$D$776,СВЦЭМ!$A$33:$A$776,$A61,СВЦЭМ!$B$33:$B$776,S$45)+'СЕТ СН'!$F$14+СВЦЭМ!$D$10+'СЕТ СН'!$F$6-'СЕТ СН'!$F$26</f>
        <v>952.78036193000014</v>
      </c>
      <c r="T61" s="36">
        <f>SUMIFS(СВЦЭМ!$D$33:$D$776,СВЦЭМ!$A$33:$A$776,$A61,СВЦЭМ!$B$33:$B$776,T$45)+'СЕТ СН'!$F$14+СВЦЭМ!$D$10+'СЕТ СН'!$F$6-'СЕТ СН'!$F$26</f>
        <v>922.66536310000004</v>
      </c>
      <c r="U61" s="36">
        <f>SUMIFS(СВЦЭМ!$D$33:$D$776,СВЦЭМ!$A$33:$A$776,$A61,СВЦЭМ!$B$33:$B$776,U$45)+'СЕТ СН'!$F$14+СВЦЭМ!$D$10+'СЕТ СН'!$F$6-'СЕТ СН'!$F$26</f>
        <v>924.27850165000007</v>
      </c>
      <c r="V61" s="36">
        <f>SUMIFS(СВЦЭМ!$D$33:$D$776,СВЦЭМ!$A$33:$A$776,$A61,СВЦЭМ!$B$33:$B$776,V$45)+'СЕТ СН'!$F$14+СВЦЭМ!$D$10+'СЕТ СН'!$F$6-'СЕТ СН'!$F$26</f>
        <v>929.53047803000004</v>
      </c>
      <c r="W61" s="36">
        <f>SUMIFS(СВЦЭМ!$D$33:$D$776,СВЦЭМ!$A$33:$A$776,$A61,СВЦЭМ!$B$33:$B$776,W$45)+'СЕТ СН'!$F$14+СВЦЭМ!$D$10+'СЕТ СН'!$F$6-'СЕТ СН'!$F$26</f>
        <v>948.74927942000011</v>
      </c>
      <c r="X61" s="36">
        <f>SUMIFS(СВЦЭМ!$D$33:$D$776,СВЦЭМ!$A$33:$A$776,$A61,СВЦЭМ!$B$33:$B$776,X$45)+'СЕТ СН'!$F$14+СВЦЭМ!$D$10+'СЕТ СН'!$F$6-'СЕТ СН'!$F$26</f>
        <v>936.42737437000005</v>
      </c>
      <c r="Y61" s="36">
        <f>SUMIFS(СВЦЭМ!$D$33:$D$776,СВЦЭМ!$A$33:$A$776,$A61,СВЦЭМ!$B$33:$B$776,Y$45)+'СЕТ СН'!$F$14+СВЦЭМ!$D$10+'СЕТ СН'!$F$6-'СЕТ СН'!$F$26</f>
        <v>960.40549721000014</v>
      </c>
    </row>
    <row r="62" spans="1:25" ht="15.75" x14ac:dyDescent="0.2">
      <c r="A62" s="35">
        <f t="shared" si="1"/>
        <v>43878</v>
      </c>
      <c r="B62" s="36">
        <f>SUMIFS(СВЦЭМ!$D$33:$D$776,СВЦЭМ!$A$33:$A$776,$A62,СВЦЭМ!$B$33:$B$776,B$45)+'СЕТ СН'!$F$14+СВЦЭМ!$D$10+'СЕТ СН'!$F$6-'СЕТ СН'!$F$26</f>
        <v>987.15628585000013</v>
      </c>
      <c r="C62" s="36">
        <f>SUMIFS(СВЦЭМ!$D$33:$D$776,СВЦЭМ!$A$33:$A$776,$A62,СВЦЭМ!$B$33:$B$776,C$45)+'СЕТ СН'!$F$14+СВЦЭМ!$D$10+'СЕТ СН'!$F$6-'СЕТ СН'!$F$26</f>
        <v>1002.0270501900001</v>
      </c>
      <c r="D62" s="36">
        <f>SUMIFS(СВЦЭМ!$D$33:$D$776,СВЦЭМ!$A$33:$A$776,$A62,СВЦЭМ!$B$33:$B$776,D$45)+'СЕТ СН'!$F$14+СВЦЭМ!$D$10+'СЕТ СН'!$F$6-'СЕТ СН'!$F$26</f>
        <v>1015.9384467100001</v>
      </c>
      <c r="E62" s="36">
        <f>SUMIFS(СВЦЭМ!$D$33:$D$776,СВЦЭМ!$A$33:$A$776,$A62,СВЦЭМ!$B$33:$B$776,E$45)+'СЕТ СН'!$F$14+СВЦЭМ!$D$10+'СЕТ СН'!$F$6-'СЕТ СН'!$F$26</f>
        <v>1023.3306376900001</v>
      </c>
      <c r="F62" s="36">
        <f>SUMIFS(СВЦЭМ!$D$33:$D$776,СВЦЭМ!$A$33:$A$776,$A62,СВЦЭМ!$B$33:$B$776,F$45)+'СЕТ СН'!$F$14+СВЦЭМ!$D$10+'СЕТ СН'!$F$6-'СЕТ СН'!$F$26</f>
        <v>1021.2509465900001</v>
      </c>
      <c r="G62" s="36">
        <f>SUMIFS(СВЦЭМ!$D$33:$D$776,СВЦЭМ!$A$33:$A$776,$A62,СВЦЭМ!$B$33:$B$776,G$45)+'СЕТ СН'!$F$14+СВЦЭМ!$D$10+'СЕТ СН'!$F$6-'СЕТ СН'!$F$26</f>
        <v>1004.5269438900001</v>
      </c>
      <c r="H62" s="36">
        <f>SUMIFS(СВЦЭМ!$D$33:$D$776,СВЦЭМ!$A$33:$A$776,$A62,СВЦЭМ!$B$33:$B$776,H$45)+'СЕТ СН'!$F$14+СВЦЭМ!$D$10+'СЕТ СН'!$F$6-'СЕТ СН'!$F$26</f>
        <v>968.34085897000011</v>
      </c>
      <c r="I62" s="36">
        <f>SUMIFS(СВЦЭМ!$D$33:$D$776,СВЦЭМ!$A$33:$A$776,$A62,СВЦЭМ!$B$33:$B$776,I$45)+'СЕТ СН'!$F$14+СВЦЭМ!$D$10+'СЕТ СН'!$F$6-'СЕТ СН'!$F$26</f>
        <v>939.26291216000004</v>
      </c>
      <c r="J62" s="36">
        <f>SUMIFS(СВЦЭМ!$D$33:$D$776,СВЦЭМ!$A$33:$A$776,$A62,СВЦЭМ!$B$33:$B$776,J$45)+'СЕТ СН'!$F$14+СВЦЭМ!$D$10+'СЕТ СН'!$F$6-'СЕТ СН'!$F$26</f>
        <v>965.10591148000003</v>
      </c>
      <c r="K62" s="36">
        <f>SUMIFS(СВЦЭМ!$D$33:$D$776,СВЦЭМ!$A$33:$A$776,$A62,СВЦЭМ!$B$33:$B$776,K$45)+'СЕТ СН'!$F$14+СВЦЭМ!$D$10+'СЕТ СН'!$F$6-'СЕТ СН'!$F$26</f>
        <v>936.43802836000009</v>
      </c>
      <c r="L62" s="36">
        <f>SUMIFS(СВЦЭМ!$D$33:$D$776,СВЦЭМ!$A$33:$A$776,$A62,СВЦЭМ!$B$33:$B$776,L$45)+'СЕТ СН'!$F$14+СВЦЭМ!$D$10+'СЕТ СН'!$F$6-'СЕТ СН'!$F$26</f>
        <v>929.50068623000004</v>
      </c>
      <c r="M62" s="36">
        <f>SUMIFS(СВЦЭМ!$D$33:$D$776,СВЦЭМ!$A$33:$A$776,$A62,СВЦЭМ!$B$33:$B$776,M$45)+'СЕТ СН'!$F$14+СВЦЭМ!$D$10+'СЕТ СН'!$F$6-'СЕТ СН'!$F$26</f>
        <v>941.56166000000007</v>
      </c>
      <c r="N62" s="36">
        <f>SUMIFS(СВЦЭМ!$D$33:$D$776,СВЦЭМ!$A$33:$A$776,$A62,СВЦЭМ!$B$33:$B$776,N$45)+'СЕТ СН'!$F$14+СВЦЭМ!$D$10+'СЕТ СН'!$F$6-'СЕТ СН'!$F$26</f>
        <v>957.53409977000013</v>
      </c>
      <c r="O62" s="36">
        <f>SUMIFS(СВЦЭМ!$D$33:$D$776,СВЦЭМ!$A$33:$A$776,$A62,СВЦЭМ!$B$33:$B$776,O$45)+'СЕТ СН'!$F$14+СВЦЭМ!$D$10+'СЕТ СН'!$F$6-'СЕТ СН'!$F$26</f>
        <v>966.40079885000011</v>
      </c>
      <c r="P62" s="36">
        <f>SUMIFS(СВЦЭМ!$D$33:$D$776,СВЦЭМ!$A$33:$A$776,$A62,СВЦЭМ!$B$33:$B$776,P$45)+'СЕТ СН'!$F$14+СВЦЭМ!$D$10+'СЕТ СН'!$F$6-'СЕТ СН'!$F$26</f>
        <v>985.84881037000014</v>
      </c>
      <c r="Q62" s="36">
        <f>SUMIFS(СВЦЭМ!$D$33:$D$776,СВЦЭМ!$A$33:$A$776,$A62,СВЦЭМ!$B$33:$B$776,Q$45)+'СЕТ СН'!$F$14+СВЦЭМ!$D$10+'СЕТ СН'!$F$6-'СЕТ СН'!$F$26</f>
        <v>1005.5812346700001</v>
      </c>
      <c r="R62" s="36">
        <f>SUMIFS(СВЦЭМ!$D$33:$D$776,СВЦЭМ!$A$33:$A$776,$A62,СВЦЭМ!$B$33:$B$776,R$45)+'СЕТ СН'!$F$14+СВЦЭМ!$D$10+'СЕТ СН'!$F$6-'СЕТ СН'!$F$26</f>
        <v>1003.4156659700001</v>
      </c>
      <c r="S62" s="36">
        <f>SUMIFS(СВЦЭМ!$D$33:$D$776,СВЦЭМ!$A$33:$A$776,$A62,СВЦЭМ!$B$33:$B$776,S$45)+'СЕТ СН'!$F$14+СВЦЭМ!$D$10+'СЕТ СН'!$F$6-'СЕТ СН'!$F$26</f>
        <v>984.66685931000006</v>
      </c>
      <c r="T62" s="36">
        <f>SUMIFS(СВЦЭМ!$D$33:$D$776,СВЦЭМ!$A$33:$A$776,$A62,СВЦЭМ!$B$33:$B$776,T$45)+'СЕТ СН'!$F$14+СВЦЭМ!$D$10+'СЕТ СН'!$F$6-'СЕТ СН'!$F$26</f>
        <v>944.83175538000012</v>
      </c>
      <c r="U62" s="36">
        <f>SUMIFS(СВЦЭМ!$D$33:$D$776,СВЦЭМ!$A$33:$A$776,$A62,СВЦЭМ!$B$33:$B$776,U$45)+'СЕТ СН'!$F$14+СВЦЭМ!$D$10+'СЕТ СН'!$F$6-'СЕТ СН'!$F$26</f>
        <v>931.92156869000007</v>
      </c>
      <c r="V62" s="36">
        <f>SUMIFS(СВЦЭМ!$D$33:$D$776,СВЦЭМ!$A$33:$A$776,$A62,СВЦЭМ!$B$33:$B$776,V$45)+'СЕТ СН'!$F$14+СВЦЭМ!$D$10+'СЕТ СН'!$F$6-'СЕТ СН'!$F$26</f>
        <v>936.32748805000006</v>
      </c>
      <c r="W62" s="36">
        <f>SUMIFS(СВЦЭМ!$D$33:$D$776,СВЦЭМ!$A$33:$A$776,$A62,СВЦЭМ!$B$33:$B$776,W$45)+'СЕТ СН'!$F$14+СВЦЭМ!$D$10+'СЕТ СН'!$F$6-'СЕТ СН'!$F$26</f>
        <v>959.84141342000009</v>
      </c>
      <c r="X62" s="36">
        <f>SUMIFS(СВЦЭМ!$D$33:$D$776,СВЦЭМ!$A$33:$A$776,$A62,СВЦЭМ!$B$33:$B$776,X$45)+'СЕТ СН'!$F$14+СВЦЭМ!$D$10+'СЕТ СН'!$F$6-'СЕТ СН'!$F$26</f>
        <v>971.16764077000005</v>
      </c>
      <c r="Y62" s="36">
        <f>SUMIFS(СВЦЭМ!$D$33:$D$776,СВЦЭМ!$A$33:$A$776,$A62,СВЦЭМ!$B$33:$B$776,Y$45)+'СЕТ СН'!$F$14+СВЦЭМ!$D$10+'СЕТ СН'!$F$6-'СЕТ СН'!$F$26</f>
        <v>1009.2877085200001</v>
      </c>
    </row>
    <row r="63" spans="1:25" ht="15.75" x14ac:dyDescent="0.2">
      <c r="A63" s="35">
        <f t="shared" si="1"/>
        <v>43879</v>
      </c>
      <c r="B63" s="36">
        <f>SUMIFS(СВЦЭМ!$D$33:$D$776,СВЦЭМ!$A$33:$A$776,$A63,СВЦЭМ!$B$33:$B$776,B$45)+'СЕТ СН'!$F$14+СВЦЭМ!$D$10+'СЕТ СН'!$F$6-'СЕТ СН'!$F$26</f>
        <v>963.70269836000011</v>
      </c>
      <c r="C63" s="36">
        <f>SUMIFS(СВЦЭМ!$D$33:$D$776,СВЦЭМ!$A$33:$A$776,$A63,СВЦЭМ!$B$33:$B$776,C$45)+'СЕТ СН'!$F$14+СВЦЭМ!$D$10+'СЕТ СН'!$F$6-'СЕТ СН'!$F$26</f>
        <v>996.92348641000012</v>
      </c>
      <c r="D63" s="36">
        <f>SUMIFS(СВЦЭМ!$D$33:$D$776,СВЦЭМ!$A$33:$A$776,$A63,СВЦЭМ!$B$33:$B$776,D$45)+'СЕТ СН'!$F$14+СВЦЭМ!$D$10+'СЕТ СН'!$F$6-'СЕТ СН'!$F$26</f>
        <v>1005.2900748200001</v>
      </c>
      <c r="E63" s="36">
        <f>SUMIFS(СВЦЭМ!$D$33:$D$776,СВЦЭМ!$A$33:$A$776,$A63,СВЦЭМ!$B$33:$B$776,E$45)+'СЕТ СН'!$F$14+СВЦЭМ!$D$10+'СЕТ СН'!$F$6-'СЕТ СН'!$F$26</f>
        <v>1012.9574100200001</v>
      </c>
      <c r="F63" s="36">
        <f>SUMIFS(СВЦЭМ!$D$33:$D$776,СВЦЭМ!$A$33:$A$776,$A63,СВЦЭМ!$B$33:$B$776,F$45)+'СЕТ СН'!$F$14+СВЦЭМ!$D$10+'СЕТ СН'!$F$6-'СЕТ СН'!$F$26</f>
        <v>1004.3360414000001</v>
      </c>
      <c r="G63" s="36">
        <f>SUMIFS(СВЦЭМ!$D$33:$D$776,СВЦЭМ!$A$33:$A$776,$A63,СВЦЭМ!$B$33:$B$776,G$45)+'СЕТ СН'!$F$14+СВЦЭМ!$D$10+'СЕТ СН'!$F$6-'СЕТ СН'!$F$26</f>
        <v>990.19333044000007</v>
      </c>
      <c r="H63" s="36">
        <f>SUMIFS(СВЦЭМ!$D$33:$D$776,СВЦЭМ!$A$33:$A$776,$A63,СВЦЭМ!$B$33:$B$776,H$45)+'СЕТ СН'!$F$14+СВЦЭМ!$D$10+'СЕТ СН'!$F$6-'СЕТ СН'!$F$26</f>
        <v>959.81818280000005</v>
      </c>
      <c r="I63" s="36">
        <f>SUMIFS(СВЦЭМ!$D$33:$D$776,СВЦЭМ!$A$33:$A$776,$A63,СВЦЭМ!$B$33:$B$776,I$45)+'СЕТ СН'!$F$14+СВЦЭМ!$D$10+'СЕТ СН'!$F$6-'СЕТ СН'!$F$26</f>
        <v>929.05122813000014</v>
      </c>
      <c r="J63" s="36">
        <f>SUMIFS(СВЦЭМ!$D$33:$D$776,СВЦЭМ!$A$33:$A$776,$A63,СВЦЭМ!$B$33:$B$776,J$45)+'СЕТ СН'!$F$14+СВЦЭМ!$D$10+'СЕТ СН'!$F$6-'СЕТ СН'!$F$26</f>
        <v>923.6633925000001</v>
      </c>
      <c r="K63" s="36">
        <f>SUMIFS(СВЦЭМ!$D$33:$D$776,СВЦЭМ!$A$33:$A$776,$A63,СВЦЭМ!$B$33:$B$776,K$45)+'СЕТ СН'!$F$14+СВЦЭМ!$D$10+'СЕТ СН'!$F$6-'СЕТ СН'!$F$26</f>
        <v>924.5344958500001</v>
      </c>
      <c r="L63" s="36">
        <f>SUMIFS(СВЦЭМ!$D$33:$D$776,СВЦЭМ!$A$33:$A$776,$A63,СВЦЭМ!$B$33:$B$776,L$45)+'СЕТ СН'!$F$14+СВЦЭМ!$D$10+'СЕТ СН'!$F$6-'СЕТ СН'!$F$26</f>
        <v>924.7730019600001</v>
      </c>
      <c r="M63" s="36">
        <f>SUMIFS(СВЦЭМ!$D$33:$D$776,СВЦЭМ!$A$33:$A$776,$A63,СВЦЭМ!$B$33:$B$776,M$45)+'СЕТ СН'!$F$14+СВЦЭМ!$D$10+'СЕТ СН'!$F$6-'СЕТ СН'!$F$26</f>
        <v>941.47158038000009</v>
      </c>
      <c r="N63" s="36">
        <f>SUMIFS(СВЦЭМ!$D$33:$D$776,СВЦЭМ!$A$33:$A$776,$A63,СВЦЭМ!$B$33:$B$776,N$45)+'СЕТ СН'!$F$14+СВЦЭМ!$D$10+'СЕТ СН'!$F$6-'СЕТ СН'!$F$26</f>
        <v>974.87455253000007</v>
      </c>
      <c r="O63" s="36">
        <f>SUMIFS(СВЦЭМ!$D$33:$D$776,СВЦЭМ!$A$33:$A$776,$A63,СВЦЭМ!$B$33:$B$776,O$45)+'СЕТ СН'!$F$14+СВЦЭМ!$D$10+'СЕТ СН'!$F$6-'СЕТ СН'!$F$26</f>
        <v>1016.4950901600001</v>
      </c>
      <c r="P63" s="36">
        <f>SUMIFS(СВЦЭМ!$D$33:$D$776,СВЦЭМ!$A$33:$A$776,$A63,СВЦЭМ!$B$33:$B$776,P$45)+'СЕТ СН'!$F$14+СВЦЭМ!$D$10+'СЕТ СН'!$F$6-'СЕТ СН'!$F$26</f>
        <v>1033.6175832500001</v>
      </c>
      <c r="Q63" s="36">
        <f>SUMIFS(СВЦЭМ!$D$33:$D$776,СВЦЭМ!$A$33:$A$776,$A63,СВЦЭМ!$B$33:$B$776,Q$45)+'СЕТ СН'!$F$14+СВЦЭМ!$D$10+'СЕТ СН'!$F$6-'СЕТ СН'!$F$26</f>
        <v>1043.3523660400001</v>
      </c>
      <c r="R63" s="36">
        <f>SUMIFS(СВЦЭМ!$D$33:$D$776,СВЦЭМ!$A$33:$A$776,$A63,СВЦЭМ!$B$33:$B$776,R$45)+'СЕТ СН'!$F$14+СВЦЭМ!$D$10+'СЕТ СН'!$F$6-'СЕТ СН'!$F$26</f>
        <v>1038.3011655</v>
      </c>
      <c r="S63" s="36">
        <f>SUMIFS(СВЦЭМ!$D$33:$D$776,СВЦЭМ!$A$33:$A$776,$A63,СВЦЭМ!$B$33:$B$776,S$45)+'СЕТ СН'!$F$14+СВЦЭМ!$D$10+'СЕТ СН'!$F$6-'СЕТ СН'!$F$26</f>
        <v>1021.1444274400001</v>
      </c>
      <c r="T63" s="36">
        <f>SUMIFS(СВЦЭМ!$D$33:$D$776,СВЦЭМ!$A$33:$A$776,$A63,СВЦЭМ!$B$33:$B$776,T$45)+'СЕТ СН'!$F$14+СВЦЭМ!$D$10+'СЕТ СН'!$F$6-'СЕТ СН'!$F$26</f>
        <v>983.46357494000006</v>
      </c>
      <c r="U63" s="36">
        <f>SUMIFS(СВЦЭМ!$D$33:$D$776,СВЦЭМ!$A$33:$A$776,$A63,СВЦЭМ!$B$33:$B$776,U$45)+'СЕТ СН'!$F$14+СВЦЭМ!$D$10+'СЕТ СН'!$F$6-'СЕТ СН'!$F$26</f>
        <v>970.20866707000005</v>
      </c>
      <c r="V63" s="36">
        <f>SUMIFS(СВЦЭМ!$D$33:$D$776,СВЦЭМ!$A$33:$A$776,$A63,СВЦЭМ!$B$33:$B$776,V$45)+'СЕТ СН'!$F$14+СВЦЭМ!$D$10+'СЕТ СН'!$F$6-'СЕТ СН'!$F$26</f>
        <v>960.61691226000005</v>
      </c>
      <c r="W63" s="36">
        <f>SUMIFS(СВЦЭМ!$D$33:$D$776,СВЦЭМ!$A$33:$A$776,$A63,СВЦЭМ!$B$33:$B$776,W$45)+'СЕТ СН'!$F$14+СВЦЭМ!$D$10+'СЕТ СН'!$F$6-'СЕТ СН'!$F$26</f>
        <v>973.10739701000011</v>
      </c>
      <c r="X63" s="36">
        <f>SUMIFS(СВЦЭМ!$D$33:$D$776,СВЦЭМ!$A$33:$A$776,$A63,СВЦЭМ!$B$33:$B$776,X$45)+'СЕТ СН'!$F$14+СВЦЭМ!$D$10+'СЕТ СН'!$F$6-'СЕТ СН'!$F$26</f>
        <v>971.46564364000005</v>
      </c>
      <c r="Y63" s="36">
        <f>SUMIFS(СВЦЭМ!$D$33:$D$776,СВЦЭМ!$A$33:$A$776,$A63,СВЦЭМ!$B$33:$B$776,Y$45)+'СЕТ СН'!$F$14+СВЦЭМ!$D$10+'СЕТ СН'!$F$6-'СЕТ СН'!$F$26</f>
        <v>998.90864600000009</v>
      </c>
    </row>
    <row r="64" spans="1:25" ht="15.75" x14ac:dyDescent="0.2">
      <c r="A64" s="35">
        <f t="shared" si="1"/>
        <v>43880</v>
      </c>
      <c r="B64" s="36">
        <f>SUMIFS(СВЦЭМ!$D$33:$D$776,СВЦЭМ!$A$33:$A$776,$A64,СВЦЭМ!$B$33:$B$776,B$45)+'СЕТ СН'!$F$14+СВЦЭМ!$D$10+'СЕТ СН'!$F$6-'СЕТ СН'!$F$26</f>
        <v>1022.3185730500001</v>
      </c>
      <c r="C64" s="36">
        <f>SUMIFS(СВЦЭМ!$D$33:$D$776,СВЦЭМ!$A$33:$A$776,$A64,СВЦЭМ!$B$33:$B$776,C$45)+'СЕТ СН'!$F$14+СВЦЭМ!$D$10+'СЕТ СН'!$F$6-'СЕТ СН'!$F$26</f>
        <v>1024.6891301200001</v>
      </c>
      <c r="D64" s="36">
        <f>SUMIFS(СВЦЭМ!$D$33:$D$776,СВЦЭМ!$A$33:$A$776,$A64,СВЦЭМ!$B$33:$B$776,D$45)+'СЕТ СН'!$F$14+СВЦЭМ!$D$10+'СЕТ СН'!$F$6-'СЕТ СН'!$F$26</f>
        <v>1041.91620493</v>
      </c>
      <c r="E64" s="36">
        <f>SUMIFS(СВЦЭМ!$D$33:$D$776,СВЦЭМ!$A$33:$A$776,$A64,СВЦЭМ!$B$33:$B$776,E$45)+'СЕТ СН'!$F$14+СВЦЭМ!$D$10+'СЕТ СН'!$F$6-'СЕТ СН'!$F$26</f>
        <v>1049.003925</v>
      </c>
      <c r="F64" s="36">
        <f>SUMIFS(СВЦЭМ!$D$33:$D$776,СВЦЭМ!$A$33:$A$776,$A64,СВЦЭМ!$B$33:$B$776,F$45)+'СЕТ СН'!$F$14+СВЦЭМ!$D$10+'СЕТ СН'!$F$6-'СЕТ СН'!$F$26</f>
        <v>1041.2347101800001</v>
      </c>
      <c r="G64" s="36">
        <f>SUMIFS(СВЦЭМ!$D$33:$D$776,СВЦЭМ!$A$33:$A$776,$A64,СВЦЭМ!$B$33:$B$776,G$45)+'СЕТ СН'!$F$14+СВЦЭМ!$D$10+'СЕТ СН'!$F$6-'СЕТ СН'!$F$26</f>
        <v>1034.7443333799999</v>
      </c>
      <c r="H64" s="36">
        <f>SUMIFS(СВЦЭМ!$D$33:$D$776,СВЦЭМ!$A$33:$A$776,$A64,СВЦЭМ!$B$33:$B$776,H$45)+'СЕТ СН'!$F$14+СВЦЭМ!$D$10+'СЕТ СН'!$F$6-'СЕТ СН'!$F$26</f>
        <v>1003.4734639600001</v>
      </c>
      <c r="I64" s="36">
        <f>SUMIFS(СВЦЭМ!$D$33:$D$776,СВЦЭМ!$A$33:$A$776,$A64,СВЦЭМ!$B$33:$B$776,I$45)+'СЕТ СН'!$F$14+СВЦЭМ!$D$10+'СЕТ СН'!$F$6-'СЕТ СН'!$F$26</f>
        <v>969.9752103400001</v>
      </c>
      <c r="J64" s="36">
        <f>SUMIFS(СВЦЭМ!$D$33:$D$776,СВЦЭМ!$A$33:$A$776,$A64,СВЦЭМ!$B$33:$B$776,J$45)+'СЕТ СН'!$F$14+СВЦЭМ!$D$10+'СЕТ СН'!$F$6-'СЕТ СН'!$F$26</f>
        <v>940.75021735000007</v>
      </c>
      <c r="K64" s="36">
        <f>SUMIFS(СВЦЭМ!$D$33:$D$776,СВЦЭМ!$A$33:$A$776,$A64,СВЦЭМ!$B$33:$B$776,K$45)+'СЕТ СН'!$F$14+СВЦЭМ!$D$10+'СЕТ СН'!$F$6-'СЕТ СН'!$F$26</f>
        <v>918.84374790000004</v>
      </c>
      <c r="L64" s="36">
        <f>SUMIFS(СВЦЭМ!$D$33:$D$776,СВЦЭМ!$A$33:$A$776,$A64,СВЦЭМ!$B$33:$B$776,L$45)+'СЕТ СН'!$F$14+СВЦЭМ!$D$10+'СЕТ СН'!$F$6-'СЕТ СН'!$F$26</f>
        <v>919.58913143000007</v>
      </c>
      <c r="M64" s="36">
        <f>SUMIFS(СВЦЭМ!$D$33:$D$776,СВЦЭМ!$A$33:$A$776,$A64,СВЦЭМ!$B$33:$B$776,M$45)+'СЕТ СН'!$F$14+СВЦЭМ!$D$10+'СЕТ СН'!$F$6-'СЕТ СН'!$F$26</f>
        <v>928.1278733900001</v>
      </c>
      <c r="N64" s="36">
        <f>SUMIFS(СВЦЭМ!$D$33:$D$776,СВЦЭМ!$A$33:$A$776,$A64,СВЦЭМ!$B$33:$B$776,N$45)+'СЕТ СН'!$F$14+СВЦЭМ!$D$10+'СЕТ СН'!$F$6-'СЕТ СН'!$F$26</f>
        <v>948.80757899000014</v>
      </c>
      <c r="O64" s="36">
        <f>SUMIFS(СВЦЭМ!$D$33:$D$776,СВЦЭМ!$A$33:$A$776,$A64,СВЦЭМ!$B$33:$B$776,O$45)+'СЕТ СН'!$F$14+СВЦЭМ!$D$10+'СЕТ СН'!$F$6-'СЕТ СН'!$F$26</f>
        <v>970.78860952000014</v>
      </c>
      <c r="P64" s="36">
        <f>SUMIFS(СВЦЭМ!$D$33:$D$776,СВЦЭМ!$A$33:$A$776,$A64,СВЦЭМ!$B$33:$B$776,P$45)+'СЕТ СН'!$F$14+СВЦЭМ!$D$10+'СЕТ СН'!$F$6-'СЕТ СН'!$F$26</f>
        <v>989.53079931000013</v>
      </c>
      <c r="Q64" s="36">
        <f>SUMIFS(СВЦЭМ!$D$33:$D$776,СВЦЭМ!$A$33:$A$776,$A64,СВЦЭМ!$B$33:$B$776,Q$45)+'СЕТ СН'!$F$14+СВЦЭМ!$D$10+'СЕТ СН'!$F$6-'СЕТ СН'!$F$26</f>
        <v>994.76321351000013</v>
      </c>
      <c r="R64" s="36">
        <f>SUMIFS(СВЦЭМ!$D$33:$D$776,СВЦЭМ!$A$33:$A$776,$A64,СВЦЭМ!$B$33:$B$776,R$45)+'СЕТ СН'!$F$14+СВЦЭМ!$D$10+'СЕТ СН'!$F$6-'СЕТ СН'!$F$26</f>
        <v>988.2155898200001</v>
      </c>
      <c r="S64" s="36">
        <f>SUMIFS(СВЦЭМ!$D$33:$D$776,СВЦЭМ!$A$33:$A$776,$A64,СВЦЭМ!$B$33:$B$776,S$45)+'СЕТ СН'!$F$14+СВЦЭМ!$D$10+'СЕТ СН'!$F$6-'СЕТ СН'!$F$26</f>
        <v>962.43683639000005</v>
      </c>
      <c r="T64" s="36">
        <f>SUMIFS(СВЦЭМ!$D$33:$D$776,СВЦЭМ!$A$33:$A$776,$A64,СВЦЭМ!$B$33:$B$776,T$45)+'СЕТ СН'!$F$14+СВЦЭМ!$D$10+'СЕТ СН'!$F$6-'СЕТ СН'!$F$26</f>
        <v>926.60602029000006</v>
      </c>
      <c r="U64" s="36">
        <f>SUMIFS(СВЦЭМ!$D$33:$D$776,СВЦЭМ!$A$33:$A$776,$A64,СВЦЭМ!$B$33:$B$776,U$45)+'СЕТ СН'!$F$14+СВЦЭМ!$D$10+'СЕТ СН'!$F$6-'СЕТ СН'!$F$26</f>
        <v>919.77145664000011</v>
      </c>
      <c r="V64" s="36">
        <f>SUMIFS(СВЦЭМ!$D$33:$D$776,СВЦЭМ!$A$33:$A$776,$A64,СВЦЭМ!$B$33:$B$776,V$45)+'СЕТ СН'!$F$14+СВЦЭМ!$D$10+'СЕТ СН'!$F$6-'СЕТ СН'!$F$26</f>
        <v>938.92882598000006</v>
      </c>
      <c r="W64" s="36">
        <f>SUMIFS(СВЦЭМ!$D$33:$D$776,СВЦЭМ!$A$33:$A$776,$A64,СВЦЭМ!$B$33:$B$776,W$45)+'СЕТ СН'!$F$14+СВЦЭМ!$D$10+'СЕТ СН'!$F$6-'СЕТ СН'!$F$26</f>
        <v>930.7924648500001</v>
      </c>
      <c r="X64" s="36">
        <f>SUMIFS(СВЦЭМ!$D$33:$D$776,СВЦЭМ!$A$33:$A$776,$A64,СВЦЭМ!$B$33:$B$776,X$45)+'СЕТ СН'!$F$14+СВЦЭМ!$D$10+'СЕТ СН'!$F$6-'СЕТ СН'!$F$26</f>
        <v>932.70251602000008</v>
      </c>
      <c r="Y64" s="36">
        <f>SUMIFS(СВЦЭМ!$D$33:$D$776,СВЦЭМ!$A$33:$A$776,$A64,СВЦЭМ!$B$33:$B$776,Y$45)+'СЕТ СН'!$F$14+СВЦЭМ!$D$10+'СЕТ СН'!$F$6-'СЕТ СН'!$F$26</f>
        <v>972.87486136000007</v>
      </c>
    </row>
    <row r="65" spans="1:27" ht="15.75" x14ac:dyDescent="0.2">
      <c r="A65" s="35">
        <f t="shared" si="1"/>
        <v>43881</v>
      </c>
      <c r="B65" s="36">
        <f>SUMIFS(СВЦЭМ!$D$33:$D$776,СВЦЭМ!$A$33:$A$776,$A65,СВЦЭМ!$B$33:$B$776,B$45)+'СЕТ СН'!$F$14+СВЦЭМ!$D$10+'СЕТ СН'!$F$6-'СЕТ СН'!$F$26</f>
        <v>976.39046722000012</v>
      </c>
      <c r="C65" s="36">
        <f>SUMIFS(СВЦЭМ!$D$33:$D$776,СВЦЭМ!$A$33:$A$776,$A65,СВЦЭМ!$B$33:$B$776,C$45)+'СЕТ СН'!$F$14+СВЦЭМ!$D$10+'СЕТ СН'!$F$6-'СЕТ СН'!$F$26</f>
        <v>984.80400276000012</v>
      </c>
      <c r="D65" s="36">
        <f>SUMIFS(СВЦЭМ!$D$33:$D$776,СВЦЭМ!$A$33:$A$776,$A65,СВЦЭМ!$B$33:$B$776,D$45)+'СЕТ СН'!$F$14+СВЦЭМ!$D$10+'СЕТ СН'!$F$6-'СЕТ СН'!$F$26</f>
        <v>998.17352397000013</v>
      </c>
      <c r="E65" s="36">
        <f>SUMIFS(СВЦЭМ!$D$33:$D$776,СВЦЭМ!$A$33:$A$776,$A65,СВЦЭМ!$B$33:$B$776,E$45)+'СЕТ СН'!$F$14+СВЦЭМ!$D$10+'СЕТ СН'!$F$6-'СЕТ СН'!$F$26</f>
        <v>1015.8676287100001</v>
      </c>
      <c r="F65" s="36">
        <f>SUMIFS(СВЦЭМ!$D$33:$D$776,СВЦЭМ!$A$33:$A$776,$A65,СВЦЭМ!$B$33:$B$776,F$45)+'СЕТ СН'!$F$14+СВЦЭМ!$D$10+'СЕТ СН'!$F$6-'СЕТ СН'!$F$26</f>
        <v>1019.3192825100001</v>
      </c>
      <c r="G65" s="36">
        <f>SUMIFS(СВЦЭМ!$D$33:$D$776,СВЦЭМ!$A$33:$A$776,$A65,СВЦЭМ!$B$33:$B$776,G$45)+'СЕТ СН'!$F$14+СВЦЭМ!$D$10+'СЕТ СН'!$F$6-'СЕТ СН'!$F$26</f>
        <v>1010.1886368700001</v>
      </c>
      <c r="H65" s="36">
        <f>SUMIFS(СВЦЭМ!$D$33:$D$776,СВЦЭМ!$A$33:$A$776,$A65,СВЦЭМ!$B$33:$B$776,H$45)+'СЕТ СН'!$F$14+СВЦЭМ!$D$10+'СЕТ СН'!$F$6-'СЕТ СН'!$F$26</f>
        <v>980.39486050000005</v>
      </c>
      <c r="I65" s="36">
        <f>SUMIFS(СВЦЭМ!$D$33:$D$776,СВЦЭМ!$A$33:$A$776,$A65,СВЦЭМ!$B$33:$B$776,I$45)+'СЕТ СН'!$F$14+СВЦЭМ!$D$10+'СЕТ СН'!$F$6-'СЕТ СН'!$F$26</f>
        <v>944.99776985000005</v>
      </c>
      <c r="J65" s="36">
        <f>SUMIFS(СВЦЭМ!$D$33:$D$776,СВЦЭМ!$A$33:$A$776,$A65,СВЦЭМ!$B$33:$B$776,J$45)+'СЕТ СН'!$F$14+СВЦЭМ!$D$10+'СЕТ СН'!$F$6-'СЕТ СН'!$F$26</f>
        <v>907.76015236000012</v>
      </c>
      <c r="K65" s="36">
        <f>SUMIFS(СВЦЭМ!$D$33:$D$776,СВЦЭМ!$A$33:$A$776,$A65,СВЦЭМ!$B$33:$B$776,K$45)+'СЕТ СН'!$F$14+СВЦЭМ!$D$10+'СЕТ СН'!$F$6-'СЕТ СН'!$F$26</f>
        <v>891.60915699000009</v>
      </c>
      <c r="L65" s="36">
        <f>SUMIFS(СВЦЭМ!$D$33:$D$776,СВЦЭМ!$A$33:$A$776,$A65,СВЦЭМ!$B$33:$B$776,L$45)+'СЕТ СН'!$F$14+СВЦЭМ!$D$10+'СЕТ СН'!$F$6-'СЕТ СН'!$F$26</f>
        <v>892.91006812000012</v>
      </c>
      <c r="M65" s="36">
        <f>SUMIFS(СВЦЭМ!$D$33:$D$776,СВЦЭМ!$A$33:$A$776,$A65,СВЦЭМ!$B$33:$B$776,M$45)+'СЕТ СН'!$F$14+СВЦЭМ!$D$10+'СЕТ СН'!$F$6-'СЕТ СН'!$F$26</f>
        <v>903.16063935000011</v>
      </c>
      <c r="N65" s="36">
        <f>SUMIFS(СВЦЭМ!$D$33:$D$776,СВЦЭМ!$A$33:$A$776,$A65,СВЦЭМ!$B$33:$B$776,N$45)+'СЕТ СН'!$F$14+СВЦЭМ!$D$10+'СЕТ СН'!$F$6-'СЕТ СН'!$F$26</f>
        <v>930.87176786000009</v>
      </c>
      <c r="O65" s="36">
        <f>SUMIFS(СВЦЭМ!$D$33:$D$776,СВЦЭМ!$A$33:$A$776,$A65,СВЦЭМ!$B$33:$B$776,O$45)+'СЕТ СН'!$F$14+СВЦЭМ!$D$10+'СЕТ СН'!$F$6-'СЕТ СН'!$F$26</f>
        <v>952.8929880500001</v>
      </c>
      <c r="P65" s="36">
        <f>SUMIFS(СВЦЭМ!$D$33:$D$776,СВЦЭМ!$A$33:$A$776,$A65,СВЦЭМ!$B$33:$B$776,P$45)+'СЕТ СН'!$F$14+СВЦЭМ!$D$10+'СЕТ СН'!$F$6-'СЕТ СН'!$F$26</f>
        <v>969.57930455000007</v>
      </c>
      <c r="Q65" s="36">
        <f>SUMIFS(СВЦЭМ!$D$33:$D$776,СВЦЭМ!$A$33:$A$776,$A65,СВЦЭМ!$B$33:$B$776,Q$45)+'СЕТ СН'!$F$14+СВЦЭМ!$D$10+'СЕТ СН'!$F$6-'СЕТ СН'!$F$26</f>
        <v>985.86505194000006</v>
      </c>
      <c r="R65" s="36">
        <f>SUMIFS(СВЦЭМ!$D$33:$D$776,СВЦЭМ!$A$33:$A$776,$A65,СВЦЭМ!$B$33:$B$776,R$45)+'СЕТ СН'!$F$14+СВЦЭМ!$D$10+'СЕТ СН'!$F$6-'СЕТ СН'!$F$26</f>
        <v>980.45019475000004</v>
      </c>
      <c r="S65" s="36">
        <f>SUMIFS(СВЦЭМ!$D$33:$D$776,СВЦЭМ!$A$33:$A$776,$A65,СВЦЭМ!$B$33:$B$776,S$45)+'СЕТ СН'!$F$14+СВЦЭМ!$D$10+'СЕТ СН'!$F$6-'СЕТ СН'!$F$26</f>
        <v>946.27546144000007</v>
      </c>
      <c r="T65" s="36">
        <f>SUMIFS(СВЦЭМ!$D$33:$D$776,СВЦЭМ!$A$33:$A$776,$A65,СВЦЭМ!$B$33:$B$776,T$45)+'СЕТ СН'!$F$14+СВЦЭМ!$D$10+'СЕТ СН'!$F$6-'СЕТ СН'!$F$26</f>
        <v>916.10570536000012</v>
      </c>
      <c r="U65" s="36">
        <f>SUMIFS(СВЦЭМ!$D$33:$D$776,СВЦЭМ!$A$33:$A$776,$A65,СВЦЭМ!$B$33:$B$776,U$45)+'СЕТ СН'!$F$14+СВЦЭМ!$D$10+'СЕТ СН'!$F$6-'СЕТ СН'!$F$26</f>
        <v>895.87553486000013</v>
      </c>
      <c r="V65" s="36">
        <f>SUMIFS(СВЦЭМ!$D$33:$D$776,СВЦЭМ!$A$33:$A$776,$A65,СВЦЭМ!$B$33:$B$776,V$45)+'СЕТ СН'!$F$14+СВЦЭМ!$D$10+'СЕТ СН'!$F$6-'СЕТ СН'!$F$26</f>
        <v>899.61160087000007</v>
      </c>
      <c r="W65" s="36">
        <f>SUMIFS(СВЦЭМ!$D$33:$D$776,СВЦЭМ!$A$33:$A$776,$A65,СВЦЭМ!$B$33:$B$776,W$45)+'СЕТ СН'!$F$14+СВЦЭМ!$D$10+'СЕТ СН'!$F$6-'СЕТ СН'!$F$26</f>
        <v>920.36613095000007</v>
      </c>
      <c r="X65" s="36">
        <f>SUMIFS(СВЦЭМ!$D$33:$D$776,СВЦЭМ!$A$33:$A$776,$A65,СВЦЭМ!$B$33:$B$776,X$45)+'СЕТ СН'!$F$14+СВЦЭМ!$D$10+'СЕТ СН'!$F$6-'СЕТ СН'!$F$26</f>
        <v>939.39916218000008</v>
      </c>
      <c r="Y65" s="36">
        <f>SUMIFS(СВЦЭМ!$D$33:$D$776,СВЦЭМ!$A$33:$A$776,$A65,СВЦЭМ!$B$33:$B$776,Y$45)+'СЕТ СН'!$F$14+СВЦЭМ!$D$10+'СЕТ СН'!$F$6-'СЕТ СН'!$F$26</f>
        <v>951.60561741000004</v>
      </c>
    </row>
    <row r="66" spans="1:27" ht="15.75" x14ac:dyDescent="0.2">
      <c r="A66" s="35">
        <f t="shared" si="1"/>
        <v>43882</v>
      </c>
      <c r="B66" s="36">
        <f>SUMIFS(СВЦЭМ!$D$33:$D$776,СВЦЭМ!$A$33:$A$776,$A66,СВЦЭМ!$B$33:$B$776,B$45)+'СЕТ СН'!$F$14+СВЦЭМ!$D$10+'СЕТ СН'!$F$6-'СЕТ СН'!$F$26</f>
        <v>965.5832587000001</v>
      </c>
      <c r="C66" s="36">
        <f>SUMIFS(СВЦЭМ!$D$33:$D$776,СВЦЭМ!$A$33:$A$776,$A66,СВЦЭМ!$B$33:$B$776,C$45)+'СЕТ СН'!$F$14+СВЦЭМ!$D$10+'СЕТ СН'!$F$6-'СЕТ СН'!$F$26</f>
        <v>990.11007662000009</v>
      </c>
      <c r="D66" s="36">
        <f>SUMIFS(СВЦЭМ!$D$33:$D$776,СВЦЭМ!$A$33:$A$776,$A66,СВЦЭМ!$B$33:$B$776,D$45)+'СЕТ СН'!$F$14+СВЦЭМ!$D$10+'СЕТ СН'!$F$6-'СЕТ СН'!$F$26</f>
        <v>1004.4114379700001</v>
      </c>
      <c r="E66" s="36">
        <f>SUMIFS(СВЦЭМ!$D$33:$D$776,СВЦЭМ!$A$33:$A$776,$A66,СВЦЭМ!$B$33:$B$776,E$45)+'СЕТ СН'!$F$14+СВЦЭМ!$D$10+'СЕТ СН'!$F$6-'СЕТ СН'!$F$26</f>
        <v>1008.32660378</v>
      </c>
      <c r="F66" s="36">
        <f>SUMIFS(СВЦЭМ!$D$33:$D$776,СВЦЭМ!$A$33:$A$776,$A66,СВЦЭМ!$B$33:$B$776,F$45)+'СЕТ СН'!$F$14+СВЦЭМ!$D$10+'СЕТ СН'!$F$6-'СЕТ СН'!$F$26</f>
        <v>995.41985355000008</v>
      </c>
      <c r="G66" s="36">
        <f>SUMIFS(СВЦЭМ!$D$33:$D$776,СВЦЭМ!$A$33:$A$776,$A66,СВЦЭМ!$B$33:$B$776,G$45)+'СЕТ СН'!$F$14+СВЦЭМ!$D$10+'СЕТ СН'!$F$6-'СЕТ СН'!$F$26</f>
        <v>970.94361374000005</v>
      </c>
      <c r="H66" s="36">
        <f>SUMIFS(СВЦЭМ!$D$33:$D$776,СВЦЭМ!$A$33:$A$776,$A66,СВЦЭМ!$B$33:$B$776,H$45)+'СЕТ СН'!$F$14+СВЦЭМ!$D$10+'СЕТ СН'!$F$6-'СЕТ СН'!$F$26</f>
        <v>950.72370808000005</v>
      </c>
      <c r="I66" s="36">
        <f>SUMIFS(СВЦЭМ!$D$33:$D$776,СВЦЭМ!$A$33:$A$776,$A66,СВЦЭМ!$B$33:$B$776,I$45)+'СЕТ СН'!$F$14+СВЦЭМ!$D$10+'СЕТ СН'!$F$6-'СЕТ СН'!$F$26</f>
        <v>932.16585061000012</v>
      </c>
      <c r="J66" s="36">
        <f>SUMIFS(СВЦЭМ!$D$33:$D$776,СВЦЭМ!$A$33:$A$776,$A66,СВЦЭМ!$B$33:$B$776,J$45)+'СЕТ СН'!$F$14+СВЦЭМ!$D$10+'СЕТ СН'!$F$6-'СЕТ СН'!$F$26</f>
        <v>908.97741750000012</v>
      </c>
      <c r="K66" s="36">
        <f>SUMIFS(СВЦЭМ!$D$33:$D$776,СВЦЭМ!$A$33:$A$776,$A66,СВЦЭМ!$B$33:$B$776,K$45)+'СЕТ СН'!$F$14+СВЦЭМ!$D$10+'СЕТ СН'!$F$6-'СЕТ СН'!$F$26</f>
        <v>903.25064502000009</v>
      </c>
      <c r="L66" s="36">
        <f>SUMIFS(СВЦЭМ!$D$33:$D$776,СВЦЭМ!$A$33:$A$776,$A66,СВЦЭМ!$B$33:$B$776,L$45)+'СЕТ СН'!$F$14+СВЦЭМ!$D$10+'СЕТ СН'!$F$6-'СЕТ СН'!$F$26</f>
        <v>906.91856521000011</v>
      </c>
      <c r="M66" s="36">
        <f>SUMIFS(СВЦЭМ!$D$33:$D$776,СВЦЭМ!$A$33:$A$776,$A66,СВЦЭМ!$B$33:$B$776,M$45)+'СЕТ СН'!$F$14+СВЦЭМ!$D$10+'СЕТ СН'!$F$6-'СЕТ СН'!$F$26</f>
        <v>920.33889276000014</v>
      </c>
      <c r="N66" s="36">
        <f>SUMIFS(СВЦЭМ!$D$33:$D$776,СВЦЭМ!$A$33:$A$776,$A66,СВЦЭМ!$B$33:$B$776,N$45)+'СЕТ СН'!$F$14+СВЦЭМ!$D$10+'СЕТ СН'!$F$6-'СЕТ СН'!$F$26</f>
        <v>941.42401718000008</v>
      </c>
      <c r="O66" s="36">
        <f>SUMIFS(СВЦЭМ!$D$33:$D$776,СВЦЭМ!$A$33:$A$776,$A66,СВЦЭМ!$B$33:$B$776,O$45)+'СЕТ СН'!$F$14+СВЦЭМ!$D$10+'СЕТ СН'!$F$6-'СЕТ СН'!$F$26</f>
        <v>963.55021961000011</v>
      </c>
      <c r="P66" s="36">
        <f>SUMIFS(СВЦЭМ!$D$33:$D$776,СВЦЭМ!$A$33:$A$776,$A66,СВЦЭМ!$B$33:$B$776,P$45)+'СЕТ СН'!$F$14+СВЦЭМ!$D$10+'СЕТ СН'!$F$6-'СЕТ СН'!$F$26</f>
        <v>976.07225055000004</v>
      </c>
      <c r="Q66" s="36">
        <f>SUMIFS(СВЦЭМ!$D$33:$D$776,СВЦЭМ!$A$33:$A$776,$A66,СВЦЭМ!$B$33:$B$776,Q$45)+'СЕТ СН'!$F$14+СВЦЭМ!$D$10+'СЕТ СН'!$F$6-'СЕТ СН'!$F$26</f>
        <v>983.57267920000004</v>
      </c>
      <c r="R66" s="36">
        <f>SUMIFS(СВЦЭМ!$D$33:$D$776,СВЦЭМ!$A$33:$A$776,$A66,СВЦЭМ!$B$33:$B$776,R$45)+'СЕТ СН'!$F$14+СВЦЭМ!$D$10+'СЕТ СН'!$F$6-'СЕТ СН'!$F$26</f>
        <v>980.35284996000007</v>
      </c>
      <c r="S66" s="36">
        <f>SUMIFS(СВЦЭМ!$D$33:$D$776,СВЦЭМ!$A$33:$A$776,$A66,СВЦЭМ!$B$33:$B$776,S$45)+'СЕТ СН'!$F$14+СВЦЭМ!$D$10+'СЕТ СН'!$F$6-'СЕТ СН'!$F$26</f>
        <v>961.2590011100001</v>
      </c>
      <c r="T66" s="36">
        <f>SUMIFS(СВЦЭМ!$D$33:$D$776,СВЦЭМ!$A$33:$A$776,$A66,СВЦЭМ!$B$33:$B$776,T$45)+'СЕТ СН'!$F$14+СВЦЭМ!$D$10+'СЕТ СН'!$F$6-'СЕТ СН'!$F$26</f>
        <v>927.24785981000014</v>
      </c>
      <c r="U66" s="36">
        <f>SUMIFS(СВЦЭМ!$D$33:$D$776,СВЦЭМ!$A$33:$A$776,$A66,СВЦЭМ!$B$33:$B$776,U$45)+'СЕТ СН'!$F$14+СВЦЭМ!$D$10+'СЕТ СН'!$F$6-'СЕТ СН'!$F$26</f>
        <v>903.32868568000004</v>
      </c>
      <c r="V66" s="36">
        <f>SUMIFS(СВЦЭМ!$D$33:$D$776,СВЦЭМ!$A$33:$A$776,$A66,СВЦЭМ!$B$33:$B$776,V$45)+'СЕТ СН'!$F$14+СВЦЭМ!$D$10+'СЕТ СН'!$F$6-'СЕТ СН'!$F$26</f>
        <v>870.16694467000013</v>
      </c>
      <c r="W66" s="36">
        <f>SUMIFS(СВЦЭМ!$D$33:$D$776,СВЦЭМ!$A$33:$A$776,$A66,СВЦЭМ!$B$33:$B$776,W$45)+'СЕТ СН'!$F$14+СВЦЭМ!$D$10+'СЕТ СН'!$F$6-'СЕТ СН'!$F$26</f>
        <v>876.01281438000012</v>
      </c>
      <c r="X66" s="36">
        <f>SUMIFS(СВЦЭМ!$D$33:$D$776,СВЦЭМ!$A$33:$A$776,$A66,СВЦЭМ!$B$33:$B$776,X$45)+'СЕТ СН'!$F$14+СВЦЭМ!$D$10+'СЕТ СН'!$F$6-'СЕТ СН'!$F$26</f>
        <v>884.92606310000008</v>
      </c>
      <c r="Y66" s="36">
        <f>SUMIFS(СВЦЭМ!$D$33:$D$776,СВЦЭМ!$A$33:$A$776,$A66,СВЦЭМ!$B$33:$B$776,Y$45)+'СЕТ СН'!$F$14+СВЦЭМ!$D$10+'СЕТ СН'!$F$6-'СЕТ СН'!$F$26</f>
        <v>906.9545493600001</v>
      </c>
    </row>
    <row r="67" spans="1:27" ht="15.75" x14ac:dyDescent="0.2">
      <c r="A67" s="35">
        <f t="shared" si="1"/>
        <v>43883</v>
      </c>
      <c r="B67" s="36">
        <f>SUMIFS(СВЦЭМ!$D$33:$D$776,СВЦЭМ!$A$33:$A$776,$A67,СВЦЭМ!$B$33:$B$776,B$45)+'СЕТ СН'!$F$14+СВЦЭМ!$D$10+'СЕТ СН'!$F$6-'СЕТ СН'!$F$26</f>
        <v>939.11921372000006</v>
      </c>
      <c r="C67" s="36">
        <f>SUMIFS(СВЦЭМ!$D$33:$D$776,СВЦЭМ!$A$33:$A$776,$A67,СВЦЭМ!$B$33:$B$776,C$45)+'СЕТ СН'!$F$14+СВЦЭМ!$D$10+'СЕТ СН'!$F$6-'СЕТ СН'!$F$26</f>
        <v>956.79036635000011</v>
      </c>
      <c r="D67" s="36">
        <f>SUMIFS(СВЦЭМ!$D$33:$D$776,СВЦЭМ!$A$33:$A$776,$A67,СВЦЭМ!$B$33:$B$776,D$45)+'СЕТ СН'!$F$14+СВЦЭМ!$D$10+'СЕТ СН'!$F$6-'СЕТ СН'!$F$26</f>
        <v>962.11350416000005</v>
      </c>
      <c r="E67" s="36">
        <f>SUMIFS(СВЦЭМ!$D$33:$D$776,СВЦЭМ!$A$33:$A$776,$A67,СВЦЭМ!$B$33:$B$776,E$45)+'СЕТ СН'!$F$14+СВЦЭМ!$D$10+'СЕТ СН'!$F$6-'СЕТ СН'!$F$26</f>
        <v>963.30109608000009</v>
      </c>
      <c r="F67" s="36">
        <f>SUMIFS(СВЦЭМ!$D$33:$D$776,СВЦЭМ!$A$33:$A$776,$A67,СВЦЭМ!$B$33:$B$776,F$45)+'СЕТ СН'!$F$14+СВЦЭМ!$D$10+'СЕТ СН'!$F$6-'СЕТ СН'!$F$26</f>
        <v>960.0468903200001</v>
      </c>
      <c r="G67" s="36">
        <f>SUMIFS(СВЦЭМ!$D$33:$D$776,СВЦЭМ!$A$33:$A$776,$A67,СВЦЭМ!$B$33:$B$776,G$45)+'СЕТ СН'!$F$14+СВЦЭМ!$D$10+'СЕТ СН'!$F$6-'СЕТ СН'!$F$26</f>
        <v>951.67152070000009</v>
      </c>
      <c r="H67" s="36">
        <f>SUMIFS(СВЦЭМ!$D$33:$D$776,СВЦЭМ!$A$33:$A$776,$A67,СВЦЭМ!$B$33:$B$776,H$45)+'СЕТ СН'!$F$14+СВЦЭМ!$D$10+'СЕТ СН'!$F$6-'СЕТ СН'!$F$26</f>
        <v>928.96967061000009</v>
      </c>
      <c r="I67" s="36">
        <f>SUMIFS(СВЦЭМ!$D$33:$D$776,СВЦЭМ!$A$33:$A$776,$A67,СВЦЭМ!$B$33:$B$776,I$45)+'СЕТ СН'!$F$14+СВЦЭМ!$D$10+'СЕТ СН'!$F$6-'СЕТ СН'!$F$26</f>
        <v>895.85640799000009</v>
      </c>
      <c r="J67" s="36">
        <f>SUMIFS(СВЦЭМ!$D$33:$D$776,СВЦЭМ!$A$33:$A$776,$A67,СВЦЭМ!$B$33:$B$776,J$45)+'СЕТ СН'!$F$14+СВЦЭМ!$D$10+'СЕТ СН'!$F$6-'СЕТ СН'!$F$26</f>
        <v>900.70184381000013</v>
      </c>
      <c r="K67" s="36">
        <f>SUMIFS(СВЦЭМ!$D$33:$D$776,СВЦЭМ!$A$33:$A$776,$A67,СВЦЭМ!$B$33:$B$776,K$45)+'СЕТ СН'!$F$14+СВЦЭМ!$D$10+'СЕТ СН'!$F$6-'СЕТ СН'!$F$26</f>
        <v>910.47577289000003</v>
      </c>
      <c r="L67" s="36">
        <f>SUMIFS(СВЦЭМ!$D$33:$D$776,СВЦЭМ!$A$33:$A$776,$A67,СВЦЭМ!$B$33:$B$776,L$45)+'СЕТ СН'!$F$14+СВЦЭМ!$D$10+'СЕТ СН'!$F$6-'СЕТ СН'!$F$26</f>
        <v>921.24030874000005</v>
      </c>
      <c r="M67" s="36">
        <f>SUMIFS(СВЦЭМ!$D$33:$D$776,СВЦЭМ!$A$33:$A$776,$A67,СВЦЭМ!$B$33:$B$776,M$45)+'СЕТ СН'!$F$14+СВЦЭМ!$D$10+'СЕТ СН'!$F$6-'СЕТ СН'!$F$26</f>
        <v>929.85257331000014</v>
      </c>
      <c r="N67" s="36">
        <f>SUMIFS(СВЦЭМ!$D$33:$D$776,СВЦЭМ!$A$33:$A$776,$A67,СВЦЭМ!$B$33:$B$776,N$45)+'СЕТ СН'!$F$14+СВЦЭМ!$D$10+'СЕТ СН'!$F$6-'СЕТ СН'!$F$26</f>
        <v>931.96907949000013</v>
      </c>
      <c r="O67" s="36">
        <f>SUMIFS(СВЦЭМ!$D$33:$D$776,СВЦЭМ!$A$33:$A$776,$A67,СВЦЭМ!$B$33:$B$776,O$45)+'СЕТ СН'!$F$14+СВЦЭМ!$D$10+'СЕТ СН'!$F$6-'СЕТ СН'!$F$26</f>
        <v>931.90162352000004</v>
      </c>
      <c r="P67" s="36">
        <f>SUMIFS(СВЦЭМ!$D$33:$D$776,СВЦЭМ!$A$33:$A$776,$A67,СВЦЭМ!$B$33:$B$776,P$45)+'СЕТ СН'!$F$14+СВЦЭМ!$D$10+'СЕТ СН'!$F$6-'СЕТ СН'!$F$26</f>
        <v>925.82706561000009</v>
      </c>
      <c r="Q67" s="36">
        <f>SUMIFS(СВЦЭМ!$D$33:$D$776,СВЦЭМ!$A$33:$A$776,$A67,СВЦЭМ!$B$33:$B$776,Q$45)+'СЕТ СН'!$F$14+СВЦЭМ!$D$10+'СЕТ СН'!$F$6-'СЕТ СН'!$F$26</f>
        <v>921.42010677000007</v>
      </c>
      <c r="R67" s="36">
        <f>SUMIFS(СВЦЭМ!$D$33:$D$776,СВЦЭМ!$A$33:$A$776,$A67,СВЦЭМ!$B$33:$B$776,R$45)+'СЕТ СН'!$F$14+СВЦЭМ!$D$10+'СЕТ СН'!$F$6-'СЕТ СН'!$F$26</f>
        <v>916.04967275000013</v>
      </c>
      <c r="S67" s="36">
        <f>SUMIFS(СВЦЭМ!$D$33:$D$776,СВЦЭМ!$A$33:$A$776,$A67,СВЦЭМ!$B$33:$B$776,S$45)+'СЕТ СН'!$F$14+СВЦЭМ!$D$10+'СЕТ СН'!$F$6-'СЕТ СН'!$F$26</f>
        <v>917.68751951000013</v>
      </c>
      <c r="T67" s="36">
        <f>SUMIFS(СВЦЭМ!$D$33:$D$776,СВЦЭМ!$A$33:$A$776,$A67,СВЦЭМ!$B$33:$B$776,T$45)+'СЕТ СН'!$F$14+СВЦЭМ!$D$10+'СЕТ СН'!$F$6-'СЕТ СН'!$F$26</f>
        <v>921.07060533000003</v>
      </c>
      <c r="U67" s="36">
        <f>SUMIFS(СВЦЭМ!$D$33:$D$776,СВЦЭМ!$A$33:$A$776,$A67,СВЦЭМ!$B$33:$B$776,U$45)+'СЕТ СН'!$F$14+СВЦЭМ!$D$10+'СЕТ СН'!$F$6-'СЕТ СН'!$F$26</f>
        <v>925.28531845000009</v>
      </c>
      <c r="V67" s="36">
        <f>SUMIFS(СВЦЭМ!$D$33:$D$776,СВЦЭМ!$A$33:$A$776,$A67,СВЦЭМ!$B$33:$B$776,V$45)+'СЕТ СН'!$F$14+СВЦЭМ!$D$10+'СЕТ СН'!$F$6-'СЕТ СН'!$F$26</f>
        <v>933.87765970000009</v>
      </c>
      <c r="W67" s="36">
        <f>SUMIFS(СВЦЭМ!$D$33:$D$776,СВЦЭМ!$A$33:$A$776,$A67,СВЦЭМ!$B$33:$B$776,W$45)+'СЕТ СН'!$F$14+СВЦЭМ!$D$10+'СЕТ СН'!$F$6-'СЕТ СН'!$F$26</f>
        <v>931.15826525000011</v>
      </c>
      <c r="X67" s="36">
        <f>SUMIFS(СВЦЭМ!$D$33:$D$776,СВЦЭМ!$A$33:$A$776,$A67,СВЦЭМ!$B$33:$B$776,X$45)+'СЕТ СН'!$F$14+СВЦЭМ!$D$10+'СЕТ СН'!$F$6-'СЕТ СН'!$F$26</f>
        <v>921.09031006000009</v>
      </c>
      <c r="Y67" s="36">
        <f>SUMIFS(СВЦЭМ!$D$33:$D$776,СВЦЭМ!$A$33:$A$776,$A67,СВЦЭМ!$B$33:$B$776,Y$45)+'СЕТ СН'!$F$14+СВЦЭМ!$D$10+'СЕТ СН'!$F$6-'СЕТ СН'!$F$26</f>
        <v>910.57515008000007</v>
      </c>
    </row>
    <row r="68" spans="1:27" ht="15.75" x14ac:dyDescent="0.2">
      <c r="A68" s="35">
        <f t="shared" si="1"/>
        <v>43884</v>
      </c>
      <c r="B68" s="36">
        <f>SUMIFS(СВЦЭМ!$D$33:$D$776,СВЦЭМ!$A$33:$A$776,$A68,СВЦЭМ!$B$33:$B$776,B$45)+'СЕТ СН'!$F$14+СВЦЭМ!$D$10+'СЕТ СН'!$F$6-'СЕТ СН'!$F$26</f>
        <v>946.27134500000011</v>
      </c>
      <c r="C68" s="36">
        <f>SUMIFS(СВЦЭМ!$D$33:$D$776,СВЦЭМ!$A$33:$A$776,$A68,СВЦЭМ!$B$33:$B$776,C$45)+'СЕТ СН'!$F$14+СВЦЭМ!$D$10+'СЕТ СН'!$F$6-'СЕТ СН'!$F$26</f>
        <v>965.87478091000014</v>
      </c>
      <c r="D68" s="36">
        <f>SUMIFS(СВЦЭМ!$D$33:$D$776,СВЦЭМ!$A$33:$A$776,$A68,СВЦЭМ!$B$33:$B$776,D$45)+'СЕТ СН'!$F$14+СВЦЭМ!$D$10+'СЕТ СН'!$F$6-'СЕТ СН'!$F$26</f>
        <v>977.90640684000005</v>
      </c>
      <c r="E68" s="36">
        <f>SUMIFS(СВЦЭМ!$D$33:$D$776,СВЦЭМ!$A$33:$A$776,$A68,СВЦЭМ!$B$33:$B$776,E$45)+'СЕТ СН'!$F$14+СВЦЭМ!$D$10+'СЕТ СН'!$F$6-'СЕТ СН'!$F$26</f>
        <v>983.58324261000007</v>
      </c>
      <c r="F68" s="36">
        <f>SUMIFS(СВЦЭМ!$D$33:$D$776,СВЦЭМ!$A$33:$A$776,$A68,СВЦЭМ!$B$33:$B$776,F$45)+'СЕТ СН'!$F$14+СВЦЭМ!$D$10+'СЕТ СН'!$F$6-'СЕТ СН'!$F$26</f>
        <v>986.01221768000005</v>
      </c>
      <c r="G68" s="36">
        <f>SUMIFS(СВЦЭМ!$D$33:$D$776,СВЦЭМ!$A$33:$A$776,$A68,СВЦЭМ!$B$33:$B$776,G$45)+'СЕТ СН'!$F$14+СВЦЭМ!$D$10+'СЕТ СН'!$F$6-'СЕТ СН'!$F$26</f>
        <v>988.00515607000011</v>
      </c>
      <c r="H68" s="36">
        <f>SUMIFS(СВЦЭМ!$D$33:$D$776,СВЦЭМ!$A$33:$A$776,$A68,СВЦЭМ!$B$33:$B$776,H$45)+'СЕТ СН'!$F$14+СВЦЭМ!$D$10+'СЕТ СН'!$F$6-'СЕТ СН'!$F$26</f>
        <v>975.8051683000001</v>
      </c>
      <c r="I68" s="36">
        <f>SUMIFS(СВЦЭМ!$D$33:$D$776,СВЦЭМ!$A$33:$A$776,$A68,СВЦЭМ!$B$33:$B$776,I$45)+'СЕТ СН'!$F$14+СВЦЭМ!$D$10+'СЕТ СН'!$F$6-'СЕТ СН'!$F$26</f>
        <v>963.43711672000006</v>
      </c>
      <c r="J68" s="36">
        <f>SUMIFS(СВЦЭМ!$D$33:$D$776,СВЦЭМ!$A$33:$A$776,$A68,СВЦЭМ!$B$33:$B$776,J$45)+'СЕТ СН'!$F$14+СВЦЭМ!$D$10+'СЕТ СН'!$F$6-'СЕТ СН'!$F$26</f>
        <v>934.00265258000013</v>
      </c>
      <c r="K68" s="36">
        <f>SUMIFS(СВЦЭМ!$D$33:$D$776,СВЦЭМ!$A$33:$A$776,$A68,СВЦЭМ!$B$33:$B$776,K$45)+'СЕТ СН'!$F$14+СВЦЭМ!$D$10+'СЕТ СН'!$F$6-'СЕТ СН'!$F$26</f>
        <v>889.89717177000011</v>
      </c>
      <c r="L68" s="36">
        <f>SUMIFS(СВЦЭМ!$D$33:$D$776,СВЦЭМ!$A$33:$A$776,$A68,СВЦЭМ!$B$33:$B$776,L$45)+'СЕТ СН'!$F$14+СВЦЭМ!$D$10+'СЕТ СН'!$F$6-'СЕТ СН'!$F$26</f>
        <v>869.58666838000011</v>
      </c>
      <c r="M68" s="36">
        <f>SUMIFS(СВЦЭМ!$D$33:$D$776,СВЦЭМ!$A$33:$A$776,$A68,СВЦЭМ!$B$33:$B$776,M$45)+'СЕТ СН'!$F$14+СВЦЭМ!$D$10+'СЕТ СН'!$F$6-'СЕТ СН'!$F$26</f>
        <v>875.86225603000014</v>
      </c>
      <c r="N68" s="36">
        <f>SUMIFS(СВЦЭМ!$D$33:$D$776,СВЦЭМ!$A$33:$A$776,$A68,СВЦЭМ!$B$33:$B$776,N$45)+'СЕТ СН'!$F$14+СВЦЭМ!$D$10+'СЕТ СН'!$F$6-'СЕТ СН'!$F$26</f>
        <v>895.70814027000006</v>
      </c>
      <c r="O68" s="36">
        <f>SUMIFS(СВЦЭМ!$D$33:$D$776,СВЦЭМ!$A$33:$A$776,$A68,СВЦЭМ!$B$33:$B$776,O$45)+'СЕТ СН'!$F$14+СВЦЭМ!$D$10+'СЕТ СН'!$F$6-'СЕТ СН'!$F$26</f>
        <v>910.64591211000004</v>
      </c>
      <c r="P68" s="36">
        <f>SUMIFS(СВЦЭМ!$D$33:$D$776,СВЦЭМ!$A$33:$A$776,$A68,СВЦЭМ!$B$33:$B$776,P$45)+'СЕТ СН'!$F$14+СВЦЭМ!$D$10+'СЕТ СН'!$F$6-'СЕТ СН'!$F$26</f>
        <v>918.23220922000007</v>
      </c>
      <c r="Q68" s="36">
        <f>SUMIFS(СВЦЭМ!$D$33:$D$776,СВЦЭМ!$A$33:$A$776,$A68,СВЦЭМ!$B$33:$B$776,Q$45)+'СЕТ СН'!$F$14+СВЦЭМ!$D$10+'СЕТ СН'!$F$6-'СЕТ СН'!$F$26</f>
        <v>928.79698862000009</v>
      </c>
      <c r="R68" s="36">
        <f>SUMIFS(СВЦЭМ!$D$33:$D$776,СВЦЭМ!$A$33:$A$776,$A68,СВЦЭМ!$B$33:$B$776,R$45)+'СЕТ СН'!$F$14+СВЦЭМ!$D$10+'СЕТ СН'!$F$6-'СЕТ СН'!$F$26</f>
        <v>927.5361195700001</v>
      </c>
      <c r="S68" s="36">
        <f>SUMIFS(СВЦЭМ!$D$33:$D$776,СВЦЭМ!$A$33:$A$776,$A68,СВЦЭМ!$B$33:$B$776,S$45)+'СЕТ СН'!$F$14+СВЦЭМ!$D$10+'СЕТ СН'!$F$6-'СЕТ СН'!$F$26</f>
        <v>917.52385961000004</v>
      </c>
      <c r="T68" s="36">
        <f>SUMIFS(СВЦЭМ!$D$33:$D$776,СВЦЭМ!$A$33:$A$776,$A68,СВЦЭМ!$B$33:$B$776,T$45)+'СЕТ СН'!$F$14+СВЦЭМ!$D$10+'СЕТ СН'!$F$6-'СЕТ СН'!$F$26</f>
        <v>894.13737114000003</v>
      </c>
      <c r="U68" s="36">
        <f>SUMIFS(СВЦЭМ!$D$33:$D$776,СВЦЭМ!$A$33:$A$776,$A68,СВЦЭМ!$B$33:$B$776,U$45)+'СЕТ СН'!$F$14+СВЦЭМ!$D$10+'СЕТ СН'!$F$6-'СЕТ СН'!$F$26</f>
        <v>877.25049683000009</v>
      </c>
      <c r="V68" s="36">
        <f>SUMIFS(СВЦЭМ!$D$33:$D$776,СВЦЭМ!$A$33:$A$776,$A68,СВЦЭМ!$B$33:$B$776,V$45)+'СЕТ СН'!$F$14+СВЦЭМ!$D$10+'СЕТ СН'!$F$6-'СЕТ СН'!$F$26</f>
        <v>888.52410545000009</v>
      </c>
      <c r="W68" s="36">
        <f>SUMIFS(СВЦЭМ!$D$33:$D$776,СВЦЭМ!$A$33:$A$776,$A68,СВЦЭМ!$B$33:$B$776,W$45)+'СЕТ СН'!$F$14+СВЦЭМ!$D$10+'СЕТ СН'!$F$6-'СЕТ СН'!$F$26</f>
        <v>900.59311589000004</v>
      </c>
      <c r="X68" s="36">
        <f>SUMIFS(СВЦЭМ!$D$33:$D$776,СВЦЭМ!$A$33:$A$776,$A68,СВЦЭМ!$B$33:$B$776,X$45)+'СЕТ СН'!$F$14+СВЦЭМ!$D$10+'СЕТ СН'!$F$6-'СЕТ СН'!$F$26</f>
        <v>920.8991557600001</v>
      </c>
      <c r="Y68" s="36">
        <f>SUMIFS(СВЦЭМ!$D$33:$D$776,СВЦЭМ!$A$33:$A$776,$A68,СВЦЭМ!$B$33:$B$776,Y$45)+'СЕТ СН'!$F$14+СВЦЭМ!$D$10+'СЕТ СН'!$F$6-'СЕТ СН'!$F$26</f>
        <v>940.77381992000005</v>
      </c>
    </row>
    <row r="69" spans="1:27" ht="15.75" x14ac:dyDescent="0.2">
      <c r="A69" s="35">
        <f t="shared" si="1"/>
        <v>43885</v>
      </c>
      <c r="B69" s="36">
        <f>SUMIFS(СВЦЭМ!$D$33:$D$776,СВЦЭМ!$A$33:$A$776,$A69,СВЦЭМ!$B$33:$B$776,B$45)+'СЕТ СН'!$F$14+СВЦЭМ!$D$10+'СЕТ СН'!$F$6-'СЕТ СН'!$F$26</f>
        <v>940.56148637000013</v>
      </c>
      <c r="C69" s="36">
        <f>SUMIFS(СВЦЭМ!$D$33:$D$776,СВЦЭМ!$A$33:$A$776,$A69,СВЦЭМ!$B$33:$B$776,C$45)+'СЕТ СН'!$F$14+СВЦЭМ!$D$10+'СЕТ СН'!$F$6-'СЕТ СН'!$F$26</f>
        <v>953.21013618000006</v>
      </c>
      <c r="D69" s="36">
        <f>SUMIFS(СВЦЭМ!$D$33:$D$776,СВЦЭМ!$A$33:$A$776,$A69,СВЦЭМ!$B$33:$B$776,D$45)+'СЕТ СН'!$F$14+СВЦЭМ!$D$10+'СЕТ СН'!$F$6-'СЕТ СН'!$F$26</f>
        <v>969.4982297900001</v>
      </c>
      <c r="E69" s="36">
        <f>SUMIFS(СВЦЭМ!$D$33:$D$776,СВЦЭМ!$A$33:$A$776,$A69,СВЦЭМ!$B$33:$B$776,E$45)+'СЕТ СН'!$F$14+СВЦЭМ!$D$10+'СЕТ СН'!$F$6-'СЕТ СН'!$F$26</f>
        <v>987.53606064000007</v>
      </c>
      <c r="F69" s="36">
        <f>SUMIFS(СВЦЭМ!$D$33:$D$776,СВЦЭМ!$A$33:$A$776,$A69,СВЦЭМ!$B$33:$B$776,F$45)+'СЕТ СН'!$F$14+СВЦЭМ!$D$10+'СЕТ СН'!$F$6-'СЕТ СН'!$F$26</f>
        <v>989.56532113000003</v>
      </c>
      <c r="G69" s="36">
        <f>SUMIFS(СВЦЭМ!$D$33:$D$776,СВЦЭМ!$A$33:$A$776,$A69,СВЦЭМ!$B$33:$B$776,G$45)+'СЕТ СН'!$F$14+СВЦЭМ!$D$10+'СЕТ СН'!$F$6-'СЕТ СН'!$F$26</f>
        <v>986.84936374000006</v>
      </c>
      <c r="H69" s="36">
        <f>SUMIFS(СВЦЭМ!$D$33:$D$776,СВЦЭМ!$A$33:$A$776,$A69,СВЦЭМ!$B$33:$B$776,H$45)+'СЕТ СН'!$F$14+СВЦЭМ!$D$10+'СЕТ СН'!$F$6-'СЕТ СН'!$F$26</f>
        <v>978.02866269000003</v>
      </c>
      <c r="I69" s="36">
        <f>SUMIFS(СВЦЭМ!$D$33:$D$776,СВЦЭМ!$A$33:$A$776,$A69,СВЦЭМ!$B$33:$B$776,I$45)+'СЕТ СН'!$F$14+СВЦЭМ!$D$10+'СЕТ СН'!$F$6-'СЕТ СН'!$F$26</f>
        <v>958.42383504000009</v>
      </c>
      <c r="J69" s="36">
        <f>SUMIFS(СВЦЭМ!$D$33:$D$776,СВЦЭМ!$A$33:$A$776,$A69,СВЦЭМ!$B$33:$B$776,J$45)+'СЕТ СН'!$F$14+СВЦЭМ!$D$10+'СЕТ СН'!$F$6-'СЕТ СН'!$F$26</f>
        <v>925.16266473000007</v>
      </c>
      <c r="K69" s="36">
        <f>SUMIFS(СВЦЭМ!$D$33:$D$776,СВЦЭМ!$A$33:$A$776,$A69,СВЦЭМ!$B$33:$B$776,K$45)+'СЕТ СН'!$F$14+СВЦЭМ!$D$10+'СЕТ СН'!$F$6-'СЕТ СН'!$F$26</f>
        <v>892.72806534000006</v>
      </c>
      <c r="L69" s="36">
        <f>SUMIFS(СВЦЭМ!$D$33:$D$776,СВЦЭМ!$A$33:$A$776,$A69,СВЦЭМ!$B$33:$B$776,L$45)+'СЕТ СН'!$F$14+СВЦЭМ!$D$10+'СЕТ СН'!$F$6-'СЕТ СН'!$F$26</f>
        <v>888.11933885000008</v>
      </c>
      <c r="M69" s="36">
        <f>SUMIFS(СВЦЭМ!$D$33:$D$776,СВЦЭМ!$A$33:$A$776,$A69,СВЦЭМ!$B$33:$B$776,M$45)+'СЕТ СН'!$F$14+СВЦЭМ!$D$10+'СЕТ СН'!$F$6-'СЕТ СН'!$F$26</f>
        <v>892.15862054000013</v>
      </c>
      <c r="N69" s="36">
        <f>SUMIFS(СВЦЭМ!$D$33:$D$776,СВЦЭМ!$A$33:$A$776,$A69,СВЦЭМ!$B$33:$B$776,N$45)+'СЕТ СН'!$F$14+СВЦЭМ!$D$10+'СЕТ СН'!$F$6-'СЕТ СН'!$F$26</f>
        <v>903.39008182000009</v>
      </c>
      <c r="O69" s="36">
        <f>SUMIFS(СВЦЭМ!$D$33:$D$776,СВЦЭМ!$A$33:$A$776,$A69,СВЦЭМ!$B$33:$B$776,O$45)+'СЕТ СН'!$F$14+СВЦЭМ!$D$10+'СЕТ СН'!$F$6-'СЕТ СН'!$F$26</f>
        <v>922.47821844000009</v>
      </c>
      <c r="P69" s="36">
        <f>SUMIFS(СВЦЭМ!$D$33:$D$776,СВЦЭМ!$A$33:$A$776,$A69,СВЦЭМ!$B$33:$B$776,P$45)+'СЕТ СН'!$F$14+СВЦЭМ!$D$10+'СЕТ СН'!$F$6-'СЕТ СН'!$F$26</f>
        <v>932.66467426000008</v>
      </c>
      <c r="Q69" s="36">
        <f>SUMIFS(СВЦЭМ!$D$33:$D$776,СВЦЭМ!$A$33:$A$776,$A69,СВЦЭМ!$B$33:$B$776,Q$45)+'СЕТ СН'!$F$14+СВЦЭМ!$D$10+'СЕТ СН'!$F$6-'СЕТ СН'!$F$26</f>
        <v>932.26620355000011</v>
      </c>
      <c r="R69" s="36">
        <f>SUMIFS(СВЦЭМ!$D$33:$D$776,СВЦЭМ!$A$33:$A$776,$A69,СВЦЭМ!$B$33:$B$776,R$45)+'СЕТ СН'!$F$14+СВЦЭМ!$D$10+'СЕТ СН'!$F$6-'СЕТ СН'!$F$26</f>
        <v>930.19375001000003</v>
      </c>
      <c r="S69" s="36">
        <f>SUMIFS(СВЦЭМ!$D$33:$D$776,СВЦЭМ!$A$33:$A$776,$A69,СВЦЭМ!$B$33:$B$776,S$45)+'СЕТ СН'!$F$14+СВЦЭМ!$D$10+'СЕТ СН'!$F$6-'СЕТ СН'!$F$26</f>
        <v>917.12631654000006</v>
      </c>
      <c r="T69" s="36">
        <f>SUMIFS(СВЦЭМ!$D$33:$D$776,СВЦЭМ!$A$33:$A$776,$A69,СВЦЭМ!$B$33:$B$776,T$45)+'СЕТ СН'!$F$14+СВЦЭМ!$D$10+'СЕТ СН'!$F$6-'СЕТ СН'!$F$26</f>
        <v>889.33801224000013</v>
      </c>
      <c r="U69" s="36">
        <f>SUMIFS(СВЦЭМ!$D$33:$D$776,СВЦЭМ!$A$33:$A$776,$A69,СВЦЭМ!$B$33:$B$776,U$45)+'СЕТ СН'!$F$14+СВЦЭМ!$D$10+'СЕТ СН'!$F$6-'СЕТ СН'!$F$26</f>
        <v>865.20770178000009</v>
      </c>
      <c r="V69" s="36">
        <f>SUMIFS(СВЦЭМ!$D$33:$D$776,СВЦЭМ!$A$33:$A$776,$A69,СВЦЭМ!$B$33:$B$776,V$45)+'СЕТ СН'!$F$14+СВЦЭМ!$D$10+'СЕТ СН'!$F$6-'СЕТ СН'!$F$26</f>
        <v>873.26717794000012</v>
      </c>
      <c r="W69" s="36">
        <f>SUMIFS(СВЦЭМ!$D$33:$D$776,СВЦЭМ!$A$33:$A$776,$A69,СВЦЭМ!$B$33:$B$776,W$45)+'СЕТ СН'!$F$14+СВЦЭМ!$D$10+'СЕТ СН'!$F$6-'СЕТ СН'!$F$26</f>
        <v>889.71798988000012</v>
      </c>
      <c r="X69" s="36">
        <f>SUMIFS(СВЦЭМ!$D$33:$D$776,СВЦЭМ!$A$33:$A$776,$A69,СВЦЭМ!$B$33:$B$776,X$45)+'СЕТ СН'!$F$14+СВЦЭМ!$D$10+'СЕТ СН'!$F$6-'СЕТ СН'!$F$26</f>
        <v>900.67324489000009</v>
      </c>
      <c r="Y69" s="36">
        <f>SUMIFS(СВЦЭМ!$D$33:$D$776,СВЦЭМ!$A$33:$A$776,$A69,СВЦЭМ!$B$33:$B$776,Y$45)+'СЕТ СН'!$F$14+СВЦЭМ!$D$10+'СЕТ СН'!$F$6-'СЕТ СН'!$F$26</f>
        <v>926.75718986000004</v>
      </c>
    </row>
    <row r="70" spans="1:27" ht="15.75" x14ac:dyDescent="0.2">
      <c r="A70" s="35">
        <f t="shared" si="1"/>
        <v>43886</v>
      </c>
      <c r="B70" s="36">
        <f>SUMIFS(СВЦЭМ!$D$33:$D$776,СВЦЭМ!$A$33:$A$776,$A70,СВЦЭМ!$B$33:$B$776,B$45)+'СЕТ СН'!$F$14+СВЦЭМ!$D$10+'СЕТ СН'!$F$6-'СЕТ СН'!$F$26</f>
        <v>973.51154076000012</v>
      </c>
      <c r="C70" s="36">
        <f>SUMIFS(СВЦЭМ!$D$33:$D$776,СВЦЭМ!$A$33:$A$776,$A70,СВЦЭМ!$B$33:$B$776,C$45)+'СЕТ СН'!$F$14+СВЦЭМ!$D$10+'СЕТ СН'!$F$6-'СЕТ СН'!$F$26</f>
        <v>982.80504710000014</v>
      </c>
      <c r="D70" s="36">
        <f>SUMIFS(СВЦЭМ!$D$33:$D$776,СВЦЭМ!$A$33:$A$776,$A70,СВЦЭМ!$B$33:$B$776,D$45)+'СЕТ СН'!$F$14+СВЦЭМ!$D$10+'СЕТ СН'!$F$6-'СЕТ СН'!$F$26</f>
        <v>1001.27921661</v>
      </c>
      <c r="E70" s="36">
        <f>SUMIFS(СВЦЭМ!$D$33:$D$776,СВЦЭМ!$A$33:$A$776,$A70,СВЦЭМ!$B$33:$B$776,E$45)+'СЕТ СН'!$F$14+СВЦЭМ!$D$10+'СЕТ СН'!$F$6-'СЕТ СН'!$F$26</f>
        <v>1018.9467976100001</v>
      </c>
      <c r="F70" s="36">
        <f>SUMIFS(СВЦЭМ!$D$33:$D$776,СВЦЭМ!$A$33:$A$776,$A70,СВЦЭМ!$B$33:$B$776,F$45)+'СЕТ СН'!$F$14+СВЦЭМ!$D$10+'СЕТ СН'!$F$6-'СЕТ СН'!$F$26</f>
        <v>1007.4997421100001</v>
      </c>
      <c r="G70" s="36">
        <f>SUMIFS(СВЦЭМ!$D$33:$D$776,СВЦЭМ!$A$33:$A$776,$A70,СВЦЭМ!$B$33:$B$776,G$45)+'СЕТ СН'!$F$14+СВЦЭМ!$D$10+'СЕТ СН'!$F$6-'СЕТ СН'!$F$26</f>
        <v>985.95738518000007</v>
      </c>
      <c r="H70" s="36">
        <f>SUMIFS(СВЦЭМ!$D$33:$D$776,СВЦЭМ!$A$33:$A$776,$A70,СВЦЭМ!$B$33:$B$776,H$45)+'СЕТ СН'!$F$14+СВЦЭМ!$D$10+'СЕТ СН'!$F$6-'СЕТ СН'!$F$26</f>
        <v>958.0581299800001</v>
      </c>
      <c r="I70" s="36">
        <f>SUMIFS(СВЦЭМ!$D$33:$D$776,СВЦЭМ!$A$33:$A$776,$A70,СВЦЭМ!$B$33:$B$776,I$45)+'СЕТ СН'!$F$14+СВЦЭМ!$D$10+'СЕТ СН'!$F$6-'СЕТ СН'!$F$26</f>
        <v>931.58383828000012</v>
      </c>
      <c r="J70" s="36">
        <f>SUMIFS(СВЦЭМ!$D$33:$D$776,СВЦЭМ!$A$33:$A$776,$A70,СВЦЭМ!$B$33:$B$776,J$45)+'СЕТ СН'!$F$14+СВЦЭМ!$D$10+'СЕТ СН'!$F$6-'СЕТ СН'!$F$26</f>
        <v>906.79108872000006</v>
      </c>
      <c r="K70" s="36">
        <f>SUMIFS(СВЦЭМ!$D$33:$D$776,СВЦЭМ!$A$33:$A$776,$A70,СВЦЭМ!$B$33:$B$776,K$45)+'СЕТ СН'!$F$14+СВЦЭМ!$D$10+'СЕТ СН'!$F$6-'СЕТ СН'!$F$26</f>
        <v>886.94485003000011</v>
      </c>
      <c r="L70" s="36">
        <f>SUMIFS(СВЦЭМ!$D$33:$D$776,СВЦЭМ!$A$33:$A$776,$A70,СВЦЭМ!$B$33:$B$776,L$45)+'СЕТ СН'!$F$14+СВЦЭМ!$D$10+'СЕТ СН'!$F$6-'СЕТ СН'!$F$26</f>
        <v>886.71115634000012</v>
      </c>
      <c r="M70" s="36">
        <f>SUMIFS(СВЦЭМ!$D$33:$D$776,СВЦЭМ!$A$33:$A$776,$A70,СВЦЭМ!$B$33:$B$776,M$45)+'СЕТ СН'!$F$14+СВЦЭМ!$D$10+'СЕТ СН'!$F$6-'СЕТ СН'!$F$26</f>
        <v>897.73593839000011</v>
      </c>
      <c r="N70" s="36">
        <f>SUMIFS(СВЦЭМ!$D$33:$D$776,СВЦЭМ!$A$33:$A$776,$A70,СВЦЭМ!$B$33:$B$776,N$45)+'СЕТ СН'!$F$14+СВЦЭМ!$D$10+'СЕТ СН'!$F$6-'СЕТ СН'!$F$26</f>
        <v>909.51973666000004</v>
      </c>
      <c r="O70" s="36">
        <f>SUMIFS(СВЦЭМ!$D$33:$D$776,СВЦЭМ!$A$33:$A$776,$A70,СВЦЭМ!$B$33:$B$776,O$45)+'СЕТ СН'!$F$14+СВЦЭМ!$D$10+'СЕТ СН'!$F$6-'СЕТ СН'!$F$26</f>
        <v>928.14522068000008</v>
      </c>
      <c r="P70" s="36">
        <f>SUMIFS(СВЦЭМ!$D$33:$D$776,СВЦЭМ!$A$33:$A$776,$A70,СВЦЭМ!$B$33:$B$776,P$45)+'СЕТ СН'!$F$14+СВЦЭМ!$D$10+'СЕТ СН'!$F$6-'СЕТ СН'!$F$26</f>
        <v>962.81189481000013</v>
      </c>
      <c r="Q70" s="36">
        <f>SUMIFS(СВЦЭМ!$D$33:$D$776,СВЦЭМ!$A$33:$A$776,$A70,СВЦЭМ!$B$33:$B$776,Q$45)+'СЕТ СН'!$F$14+СВЦЭМ!$D$10+'СЕТ СН'!$F$6-'СЕТ СН'!$F$26</f>
        <v>981.98619696000003</v>
      </c>
      <c r="R70" s="36">
        <f>SUMIFS(СВЦЭМ!$D$33:$D$776,СВЦЭМ!$A$33:$A$776,$A70,СВЦЭМ!$B$33:$B$776,R$45)+'СЕТ СН'!$F$14+СВЦЭМ!$D$10+'СЕТ СН'!$F$6-'СЕТ СН'!$F$26</f>
        <v>980.35523182000009</v>
      </c>
      <c r="S70" s="36">
        <f>SUMIFS(СВЦЭМ!$D$33:$D$776,СВЦЭМ!$A$33:$A$776,$A70,СВЦЭМ!$B$33:$B$776,S$45)+'СЕТ СН'!$F$14+СВЦЭМ!$D$10+'СЕТ СН'!$F$6-'СЕТ СН'!$F$26</f>
        <v>939.76785675000008</v>
      </c>
      <c r="T70" s="36">
        <f>SUMIFS(СВЦЭМ!$D$33:$D$776,СВЦЭМ!$A$33:$A$776,$A70,СВЦЭМ!$B$33:$B$776,T$45)+'СЕТ СН'!$F$14+СВЦЭМ!$D$10+'СЕТ СН'!$F$6-'СЕТ СН'!$F$26</f>
        <v>904.50906025000006</v>
      </c>
      <c r="U70" s="36">
        <f>SUMIFS(СВЦЭМ!$D$33:$D$776,СВЦЭМ!$A$33:$A$776,$A70,СВЦЭМ!$B$33:$B$776,U$45)+'СЕТ СН'!$F$14+СВЦЭМ!$D$10+'СЕТ СН'!$F$6-'СЕТ СН'!$F$26</f>
        <v>878.24982248000003</v>
      </c>
      <c r="V70" s="36">
        <f>SUMIFS(СВЦЭМ!$D$33:$D$776,СВЦЭМ!$A$33:$A$776,$A70,СВЦЭМ!$B$33:$B$776,V$45)+'СЕТ СН'!$F$14+СВЦЭМ!$D$10+'СЕТ СН'!$F$6-'СЕТ СН'!$F$26</f>
        <v>875.1727431700001</v>
      </c>
      <c r="W70" s="36">
        <f>SUMIFS(СВЦЭМ!$D$33:$D$776,СВЦЭМ!$A$33:$A$776,$A70,СВЦЭМ!$B$33:$B$776,W$45)+'СЕТ СН'!$F$14+СВЦЭМ!$D$10+'СЕТ СН'!$F$6-'СЕТ СН'!$F$26</f>
        <v>903.71156056000007</v>
      </c>
      <c r="X70" s="36">
        <f>SUMIFS(СВЦЭМ!$D$33:$D$776,СВЦЭМ!$A$33:$A$776,$A70,СВЦЭМ!$B$33:$B$776,X$45)+'СЕТ СН'!$F$14+СВЦЭМ!$D$10+'СЕТ СН'!$F$6-'СЕТ СН'!$F$26</f>
        <v>928.04655322000008</v>
      </c>
      <c r="Y70" s="36">
        <f>SUMIFS(СВЦЭМ!$D$33:$D$776,СВЦЭМ!$A$33:$A$776,$A70,СВЦЭМ!$B$33:$B$776,Y$45)+'СЕТ СН'!$F$14+СВЦЭМ!$D$10+'СЕТ СН'!$F$6-'СЕТ СН'!$F$26</f>
        <v>952.7456351300001</v>
      </c>
    </row>
    <row r="71" spans="1:27" ht="15.75" x14ac:dyDescent="0.2">
      <c r="A71" s="35">
        <f t="shared" si="1"/>
        <v>43887</v>
      </c>
      <c r="B71" s="36">
        <f>SUMIFS(СВЦЭМ!$D$33:$D$776,СВЦЭМ!$A$33:$A$776,$A71,СВЦЭМ!$B$33:$B$776,B$45)+'СЕТ СН'!$F$14+СВЦЭМ!$D$10+'СЕТ СН'!$F$6-'СЕТ СН'!$F$26</f>
        <v>979.9893489100001</v>
      </c>
      <c r="C71" s="36">
        <f>SUMIFS(СВЦЭМ!$D$33:$D$776,СВЦЭМ!$A$33:$A$776,$A71,СВЦЭМ!$B$33:$B$776,C$45)+'СЕТ СН'!$F$14+СВЦЭМ!$D$10+'СЕТ СН'!$F$6-'СЕТ СН'!$F$26</f>
        <v>1003.7238146100001</v>
      </c>
      <c r="D71" s="36">
        <f>SUMIFS(СВЦЭМ!$D$33:$D$776,СВЦЭМ!$A$33:$A$776,$A71,СВЦЭМ!$B$33:$B$776,D$45)+'СЕТ СН'!$F$14+СВЦЭМ!$D$10+'СЕТ СН'!$F$6-'СЕТ СН'!$F$26</f>
        <v>1013.0372642900001</v>
      </c>
      <c r="E71" s="36">
        <f>SUMIFS(СВЦЭМ!$D$33:$D$776,СВЦЭМ!$A$33:$A$776,$A71,СВЦЭМ!$B$33:$B$776,E$45)+'СЕТ СН'!$F$14+СВЦЭМ!$D$10+'СЕТ СН'!$F$6-'СЕТ СН'!$F$26</f>
        <v>1027.2592476899999</v>
      </c>
      <c r="F71" s="36">
        <f>SUMIFS(СВЦЭМ!$D$33:$D$776,СВЦЭМ!$A$33:$A$776,$A71,СВЦЭМ!$B$33:$B$776,F$45)+'СЕТ СН'!$F$14+СВЦЭМ!$D$10+'СЕТ СН'!$F$6-'СЕТ СН'!$F$26</f>
        <v>1017.29420242</v>
      </c>
      <c r="G71" s="36">
        <f>SUMIFS(СВЦЭМ!$D$33:$D$776,СВЦЭМ!$A$33:$A$776,$A71,СВЦЭМ!$B$33:$B$776,G$45)+'СЕТ СН'!$F$14+СВЦЭМ!$D$10+'СЕТ СН'!$F$6-'СЕТ СН'!$F$26</f>
        <v>992.35863782000013</v>
      </c>
      <c r="H71" s="36">
        <f>SUMIFS(СВЦЭМ!$D$33:$D$776,СВЦЭМ!$A$33:$A$776,$A71,СВЦЭМ!$B$33:$B$776,H$45)+'СЕТ СН'!$F$14+СВЦЭМ!$D$10+'СЕТ СН'!$F$6-'СЕТ СН'!$F$26</f>
        <v>954.45214379000004</v>
      </c>
      <c r="I71" s="36">
        <f>SUMIFS(СВЦЭМ!$D$33:$D$776,СВЦЭМ!$A$33:$A$776,$A71,СВЦЭМ!$B$33:$B$776,I$45)+'СЕТ СН'!$F$14+СВЦЭМ!$D$10+'СЕТ СН'!$F$6-'СЕТ СН'!$F$26</f>
        <v>928.2828500600001</v>
      </c>
      <c r="J71" s="36">
        <f>SUMIFS(СВЦЭМ!$D$33:$D$776,СВЦЭМ!$A$33:$A$776,$A71,СВЦЭМ!$B$33:$B$776,J$45)+'СЕТ СН'!$F$14+СВЦЭМ!$D$10+'СЕТ СН'!$F$6-'СЕТ СН'!$F$26</f>
        <v>894.96656169000005</v>
      </c>
      <c r="K71" s="36">
        <f>SUMIFS(СВЦЭМ!$D$33:$D$776,СВЦЭМ!$A$33:$A$776,$A71,СВЦЭМ!$B$33:$B$776,K$45)+'СЕТ СН'!$F$14+СВЦЭМ!$D$10+'СЕТ СН'!$F$6-'СЕТ СН'!$F$26</f>
        <v>879.16118637000011</v>
      </c>
      <c r="L71" s="36">
        <f>SUMIFS(СВЦЭМ!$D$33:$D$776,СВЦЭМ!$A$33:$A$776,$A71,СВЦЭМ!$B$33:$B$776,L$45)+'СЕТ СН'!$F$14+СВЦЭМ!$D$10+'СЕТ СН'!$F$6-'СЕТ СН'!$F$26</f>
        <v>886.95150564000005</v>
      </c>
      <c r="M71" s="36">
        <f>SUMIFS(СВЦЭМ!$D$33:$D$776,СВЦЭМ!$A$33:$A$776,$A71,СВЦЭМ!$B$33:$B$776,M$45)+'СЕТ СН'!$F$14+СВЦЭМ!$D$10+'СЕТ СН'!$F$6-'СЕТ СН'!$F$26</f>
        <v>894.95478638000009</v>
      </c>
      <c r="N71" s="36">
        <f>SUMIFS(СВЦЭМ!$D$33:$D$776,СВЦЭМ!$A$33:$A$776,$A71,СВЦЭМ!$B$33:$B$776,N$45)+'СЕТ СН'!$F$14+СВЦЭМ!$D$10+'СЕТ СН'!$F$6-'СЕТ СН'!$F$26</f>
        <v>906.61284373000012</v>
      </c>
      <c r="O71" s="36">
        <f>SUMIFS(СВЦЭМ!$D$33:$D$776,СВЦЭМ!$A$33:$A$776,$A71,СВЦЭМ!$B$33:$B$776,O$45)+'СЕТ СН'!$F$14+СВЦЭМ!$D$10+'СЕТ СН'!$F$6-'СЕТ СН'!$F$26</f>
        <v>922.00139987000011</v>
      </c>
      <c r="P71" s="36">
        <f>SUMIFS(СВЦЭМ!$D$33:$D$776,СВЦЭМ!$A$33:$A$776,$A71,СВЦЭМ!$B$33:$B$776,P$45)+'СЕТ СН'!$F$14+СВЦЭМ!$D$10+'СЕТ СН'!$F$6-'СЕТ СН'!$F$26</f>
        <v>934.81424002000006</v>
      </c>
      <c r="Q71" s="36">
        <f>SUMIFS(СВЦЭМ!$D$33:$D$776,СВЦЭМ!$A$33:$A$776,$A71,СВЦЭМ!$B$33:$B$776,Q$45)+'СЕТ СН'!$F$14+СВЦЭМ!$D$10+'СЕТ СН'!$F$6-'СЕТ СН'!$F$26</f>
        <v>941.62616886000012</v>
      </c>
      <c r="R71" s="36">
        <f>SUMIFS(СВЦЭМ!$D$33:$D$776,СВЦЭМ!$A$33:$A$776,$A71,СВЦЭМ!$B$33:$B$776,R$45)+'СЕТ СН'!$F$14+СВЦЭМ!$D$10+'СЕТ СН'!$F$6-'СЕТ СН'!$F$26</f>
        <v>933.14824249000003</v>
      </c>
      <c r="S71" s="36">
        <f>SUMIFS(СВЦЭМ!$D$33:$D$776,СВЦЭМ!$A$33:$A$776,$A71,СВЦЭМ!$B$33:$B$776,S$45)+'СЕТ СН'!$F$14+СВЦЭМ!$D$10+'СЕТ СН'!$F$6-'СЕТ СН'!$F$26</f>
        <v>915.79298681000012</v>
      </c>
      <c r="T71" s="36">
        <f>SUMIFS(СВЦЭМ!$D$33:$D$776,СВЦЭМ!$A$33:$A$776,$A71,СВЦЭМ!$B$33:$B$776,T$45)+'СЕТ СН'!$F$14+СВЦЭМ!$D$10+'СЕТ СН'!$F$6-'СЕТ СН'!$F$26</f>
        <v>890.00602118000006</v>
      </c>
      <c r="U71" s="36">
        <f>SUMIFS(СВЦЭМ!$D$33:$D$776,СВЦЭМ!$A$33:$A$776,$A71,СВЦЭМ!$B$33:$B$776,U$45)+'СЕТ СН'!$F$14+СВЦЭМ!$D$10+'СЕТ СН'!$F$6-'СЕТ СН'!$F$26</f>
        <v>881.19961621000004</v>
      </c>
      <c r="V71" s="36">
        <f>SUMIFS(СВЦЭМ!$D$33:$D$776,СВЦЭМ!$A$33:$A$776,$A71,СВЦЭМ!$B$33:$B$776,V$45)+'СЕТ СН'!$F$14+СВЦЭМ!$D$10+'СЕТ СН'!$F$6-'СЕТ СН'!$F$26</f>
        <v>885.42824585000005</v>
      </c>
      <c r="W71" s="36">
        <f>SUMIFS(СВЦЭМ!$D$33:$D$776,СВЦЭМ!$A$33:$A$776,$A71,СВЦЭМ!$B$33:$B$776,W$45)+'СЕТ СН'!$F$14+СВЦЭМ!$D$10+'СЕТ СН'!$F$6-'СЕТ СН'!$F$26</f>
        <v>896.09794159000012</v>
      </c>
      <c r="X71" s="36">
        <f>SUMIFS(СВЦЭМ!$D$33:$D$776,СВЦЭМ!$A$33:$A$776,$A71,СВЦЭМ!$B$33:$B$776,X$45)+'СЕТ СН'!$F$14+СВЦЭМ!$D$10+'СЕТ СН'!$F$6-'СЕТ СН'!$F$26</f>
        <v>913.93973950000009</v>
      </c>
      <c r="Y71" s="36">
        <f>SUMIFS(СВЦЭМ!$D$33:$D$776,СВЦЭМ!$A$33:$A$776,$A71,СВЦЭМ!$B$33:$B$776,Y$45)+'СЕТ СН'!$F$14+СВЦЭМ!$D$10+'СЕТ СН'!$F$6-'СЕТ СН'!$F$26</f>
        <v>934.42580999000006</v>
      </c>
    </row>
    <row r="72" spans="1:27" ht="15.75" x14ac:dyDescent="0.2">
      <c r="A72" s="35">
        <f t="shared" si="1"/>
        <v>43888</v>
      </c>
      <c r="B72" s="36">
        <f>SUMIFS(СВЦЭМ!$D$33:$D$776,СВЦЭМ!$A$33:$A$776,$A72,СВЦЭМ!$B$33:$B$776,B$45)+'СЕТ СН'!$F$14+СВЦЭМ!$D$10+'СЕТ СН'!$F$6-'СЕТ СН'!$F$26</f>
        <v>984.88536855000007</v>
      </c>
      <c r="C72" s="36">
        <f>SUMIFS(СВЦЭМ!$D$33:$D$776,СВЦЭМ!$A$33:$A$776,$A72,СВЦЭМ!$B$33:$B$776,C$45)+'СЕТ СН'!$F$14+СВЦЭМ!$D$10+'СЕТ СН'!$F$6-'СЕТ СН'!$F$26</f>
        <v>1001.3828479700001</v>
      </c>
      <c r="D72" s="36">
        <f>SUMIFS(СВЦЭМ!$D$33:$D$776,СВЦЭМ!$A$33:$A$776,$A72,СВЦЭМ!$B$33:$B$776,D$45)+'СЕТ СН'!$F$14+СВЦЭМ!$D$10+'СЕТ СН'!$F$6-'СЕТ СН'!$F$26</f>
        <v>1009.8032224400001</v>
      </c>
      <c r="E72" s="36">
        <f>SUMIFS(СВЦЭМ!$D$33:$D$776,СВЦЭМ!$A$33:$A$776,$A72,СВЦЭМ!$B$33:$B$776,E$45)+'СЕТ СН'!$F$14+СВЦЭМ!$D$10+'СЕТ СН'!$F$6-'СЕТ СН'!$F$26</f>
        <v>1022.2385376000001</v>
      </c>
      <c r="F72" s="36">
        <f>SUMIFS(СВЦЭМ!$D$33:$D$776,СВЦЭМ!$A$33:$A$776,$A72,СВЦЭМ!$B$33:$B$776,F$45)+'СЕТ СН'!$F$14+СВЦЭМ!$D$10+'СЕТ СН'!$F$6-'СЕТ СН'!$F$26</f>
        <v>1008.87871469</v>
      </c>
      <c r="G72" s="36">
        <f>SUMIFS(СВЦЭМ!$D$33:$D$776,СВЦЭМ!$A$33:$A$776,$A72,СВЦЭМ!$B$33:$B$776,G$45)+'СЕТ СН'!$F$14+СВЦЭМ!$D$10+'СЕТ СН'!$F$6-'СЕТ СН'!$F$26</f>
        <v>980.39332516000013</v>
      </c>
      <c r="H72" s="36">
        <f>SUMIFS(СВЦЭМ!$D$33:$D$776,СВЦЭМ!$A$33:$A$776,$A72,СВЦЭМ!$B$33:$B$776,H$45)+'СЕТ СН'!$F$14+СВЦЭМ!$D$10+'СЕТ СН'!$F$6-'СЕТ СН'!$F$26</f>
        <v>952.54815025000005</v>
      </c>
      <c r="I72" s="36">
        <f>SUMIFS(СВЦЭМ!$D$33:$D$776,СВЦЭМ!$A$33:$A$776,$A72,СВЦЭМ!$B$33:$B$776,I$45)+'СЕТ СН'!$F$14+СВЦЭМ!$D$10+'СЕТ СН'!$F$6-'СЕТ СН'!$F$26</f>
        <v>925.52802474000009</v>
      </c>
      <c r="J72" s="36">
        <f>SUMIFS(СВЦЭМ!$D$33:$D$776,СВЦЭМ!$A$33:$A$776,$A72,СВЦЭМ!$B$33:$B$776,J$45)+'СЕТ СН'!$F$14+СВЦЭМ!$D$10+'СЕТ СН'!$F$6-'СЕТ СН'!$F$26</f>
        <v>901.48975121000012</v>
      </c>
      <c r="K72" s="36">
        <f>SUMIFS(СВЦЭМ!$D$33:$D$776,СВЦЭМ!$A$33:$A$776,$A72,СВЦЭМ!$B$33:$B$776,K$45)+'СЕТ СН'!$F$14+СВЦЭМ!$D$10+'СЕТ СН'!$F$6-'СЕТ СН'!$F$26</f>
        <v>881.25517290000005</v>
      </c>
      <c r="L72" s="36">
        <f>SUMIFS(СВЦЭМ!$D$33:$D$776,СВЦЭМ!$A$33:$A$776,$A72,СВЦЭМ!$B$33:$B$776,L$45)+'СЕТ СН'!$F$14+СВЦЭМ!$D$10+'СЕТ СН'!$F$6-'СЕТ СН'!$F$26</f>
        <v>885.06648500000006</v>
      </c>
      <c r="M72" s="36">
        <f>SUMIFS(СВЦЭМ!$D$33:$D$776,СВЦЭМ!$A$33:$A$776,$A72,СВЦЭМ!$B$33:$B$776,M$45)+'СЕТ СН'!$F$14+СВЦЭМ!$D$10+'СЕТ СН'!$F$6-'СЕТ СН'!$F$26</f>
        <v>900.54246644000011</v>
      </c>
      <c r="N72" s="36">
        <f>SUMIFS(СВЦЭМ!$D$33:$D$776,СВЦЭМ!$A$33:$A$776,$A72,СВЦЭМ!$B$33:$B$776,N$45)+'СЕТ СН'!$F$14+СВЦЭМ!$D$10+'СЕТ СН'!$F$6-'СЕТ СН'!$F$26</f>
        <v>904.44809485000007</v>
      </c>
      <c r="O72" s="36">
        <f>SUMIFS(СВЦЭМ!$D$33:$D$776,СВЦЭМ!$A$33:$A$776,$A72,СВЦЭМ!$B$33:$B$776,O$45)+'СЕТ СН'!$F$14+СВЦЭМ!$D$10+'СЕТ СН'!$F$6-'СЕТ СН'!$F$26</f>
        <v>921.69698916000004</v>
      </c>
      <c r="P72" s="36">
        <f>SUMIFS(СВЦЭМ!$D$33:$D$776,СВЦЭМ!$A$33:$A$776,$A72,СВЦЭМ!$B$33:$B$776,P$45)+'СЕТ СН'!$F$14+СВЦЭМ!$D$10+'СЕТ СН'!$F$6-'СЕТ СН'!$F$26</f>
        <v>937.53483207000011</v>
      </c>
      <c r="Q72" s="36">
        <f>SUMIFS(СВЦЭМ!$D$33:$D$776,СВЦЭМ!$A$33:$A$776,$A72,СВЦЭМ!$B$33:$B$776,Q$45)+'СЕТ СН'!$F$14+СВЦЭМ!$D$10+'СЕТ СН'!$F$6-'СЕТ СН'!$F$26</f>
        <v>949.10143261000007</v>
      </c>
      <c r="R72" s="36">
        <f>SUMIFS(СВЦЭМ!$D$33:$D$776,СВЦЭМ!$A$33:$A$776,$A72,СВЦЭМ!$B$33:$B$776,R$45)+'СЕТ СН'!$F$14+СВЦЭМ!$D$10+'СЕТ СН'!$F$6-'СЕТ СН'!$F$26</f>
        <v>953.23691469000005</v>
      </c>
      <c r="S72" s="36">
        <f>SUMIFS(СВЦЭМ!$D$33:$D$776,СВЦЭМ!$A$33:$A$776,$A72,СВЦЭМ!$B$33:$B$776,S$45)+'СЕТ СН'!$F$14+СВЦЭМ!$D$10+'СЕТ СН'!$F$6-'СЕТ СН'!$F$26</f>
        <v>938.06039372000009</v>
      </c>
      <c r="T72" s="36">
        <f>SUMIFS(СВЦЭМ!$D$33:$D$776,СВЦЭМ!$A$33:$A$776,$A72,СВЦЭМ!$B$33:$B$776,T$45)+'СЕТ СН'!$F$14+СВЦЭМ!$D$10+'СЕТ СН'!$F$6-'СЕТ СН'!$F$26</f>
        <v>899.76749137000013</v>
      </c>
      <c r="U72" s="36">
        <f>SUMIFS(СВЦЭМ!$D$33:$D$776,СВЦЭМ!$A$33:$A$776,$A72,СВЦЭМ!$B$33:$B$776,U$45)+'СЕТ СН'!$F$14+СВЦЭМ!$D$10+'СЕТ СН'!$F$6-'СЕТ СН'!$F$26</f>
        <v>895.45537127000011</v>
      </c>
      <c r="V72" s="36">
        <f>SUMIFS(СВЦЭМ!$D$33:$D$776,СВЦЭМ!$A$33:$A$776,$A72,СВЦЭМ!$B$33:$B$776,V$45)+'СЕТ СН'!$F$14+СВЦЭМ!$D$10+'СЕТ СН'!$F$6-'СЕТ СН'!$F$26</f>
        <v>897.1407638500001</v>
      </c>
      <c r="W72" s="36">
        <f>SUMIFS(СВЦЭМ!$D$33:$D$776,СВЦЭМ!$A$33:$A$776,$A72,СВЦЭМ!$B$33:$B$776,W$45)+'СЕТ СН'!$F$14+СВЦЭМ!$D$10+'СЕТ СН'!$F$6-'СЕТ СН'!$F$26</f>
        <v>912.1692278700001</v>
      </c>
      <c r="X72" s="36">
        <f>SUMIFS(СВЦЭМ!$D$33:$D$776,СВЦЭМ!$A$33:$A$776,$A72,СВЦЭМ!$B$33:$B$776,X$45)+'СЕТ СН'!$F$14+СВЦЭМ!$D$10+'СЕТ СН'!$F$6-'СЕТ СН'!$F$26</f>
        <v>919.07348005000006</v>
      </c>
      <c r="Y72" s="36">
        <f>SUMIFS(СВЦЭМ!$D$33:$D$776,СВЦЭМ!$A$33:$A$776,$A72,СВЦЭМ!$B$33:$B$776,Y$45)+'СЕТ СН'!$F$14+СВЦЭМ!$D$10+'СЕТ СН'!$F$6-'СЕТ СН'!$F$26</f>
        <v>945.08005258000003</v>
      </c>
    </row>
    <row r="73" spans="1:27" ht="15.75" x14ac:dyDescent="0.2">
      <c r="A73" s="35">
        <f t="shared" si="1"/>
        <v>43889</v>
      </c>
      <c r="B73" s="36">
        <f>SUMIFS(СВЦЭМ!$D$33:$D$776,СВЦЭМ!$A$33:$A$776,$A73,СВЦЭМ!$B$33:$B$776,B$45)+'СЕТ СН'!$F$14+СВЦЭМ!$D$10+'СЕТ СН'!$F$6-'СЕТ СН'!$F$26</f>
        <v>961.47854766000012</v>
      </c>
      <c r="C73" s="36">
        <f>SUMIFS(СВЦЭМ!$D$33:$D$776,СВЦЭМ!$A$33:$A$776,$A73,СВЦЭМ!$B$33:$B$776,C$45)+'СЕТ СН'!$F$14+СВЦЭМ!$D$10+'СЕТ СН'!$F$6-'СЕТ СН'!$F$26</f>
        <v>992.01256546000013</v>
      </c>
      <c r="D73" s="36">
        <f>SUMIFS(СВЦЭМ!$D$33:$D$776,СВЦЭМ!$A$33:$A$776,$A73,СВЦЭМ!$B$33:$B$776,D$45)+'СЕТ СН'!$F$14+СВЦЭМ!$D$10+'СЕТ СН'!$F$6-'СЕТ СН'!$F$26</f>
        <v>1007.3038524900001</v>
      </c>
      <c r="E73" s="36">
        <f>SUMIFS(СВЦЭМ!$D$33:$D$776,СВЦЭМ!$A$33:$A$776,$A73,СВЦЭМ!$B$33:$B$776,E$45)+'СЕТ СН'!$F$14+СВЦЭМ!$D$10+'СЕТ СН'!$F$6-'СЕТ СН'!$F$26</f>
        <v>1009.6012449100001</v>
      </c>
      <c r="F73" s="36">
        <f>SUMIFS(СВЦЭМ!$D$33:$D$776,СВЦЭМ!$A$33:$A$776,$A73,СВЦЭМ!$B$33:$B$776,F$45)+'СЕТ СН'!$F$14+СВЦЭМ!$D$10+'СЕТ СН'!$F$6-'СЕТ СН'!$F$26</f>
        <v>996.96731848000013</v>
      </c>
      <c r="G73" s="36">
        <f>SUMIFS(СВЦЭМ!$D$33:$D$776,СВЦЭМ!$A$33:$A$776,$A73,СВЦЭМ!$B$33:$B$776,G$45)+'СЕТ СН'!$F$14+СВЦЭМ!$D$10+'СЕТ СН'!$F$6-'СЕТ СН'!$F$26</f>
        <v>977.9015221200001</v>
      </c>
      <c r="H73" s="36">
        <f>SUMIFS(СВЦЭМ!$D$33:$D$776,СВЦЭМ!$A$33:$A$776,$A73,СВЦЭМ!$B$33:$B$776,H$45)+'СЕТ СН'!$F$14+СВЦЭМ!$D$10+'СЕТ СН'!$F$6-'СЕТ СН'!$F$26</f>
        <v>929.25187865000009</v>
      </c>
      <c r="I73" s="36">
        <f>SUMIFS(СВЦЭМ!$D$33:$D$776,СВЦЭМ!$A$33:$A$776,$A73,СВЦЭМ!$B$33:$B$776,I$45)+'СЕТ СН'!$F$14+СВЦЭМ!$D$10+'СЕТ СН'!$F$6-'СЕТ СН'!$F$26</f>
        <v>904.35128779000013</v>
      </c>
      <c r="J73" s="36">
        <f>SUMIFS(СВЦЭМ!$D$33:$D$776,СВЦЭМ!$A$33:$A$776,$A73,СВЦЭМ!$B$33:$B$776,J$45)+'СЕТ СН'!$F$14+СВЦЭМ!$D$10+'СЕТ СН'!$F$6-'СЕТ СН'!$F$26</f>
        <v>900.35007940000003</v>
      </c>
      <c r="K73" s="36">
        <f>SUMIFS(СВЦЭМ!$D$33:$D$776,СВЦЭМ!$A$33:$A$776,$A73,СВЦЭМ!$B$33:$B$776,K$45)+'СЕТ СН'!$F$14+СВЦЭМ!$D$10+'СЕТ СН'!$F$6-'СЕТ СН'!$F$26</f>
        <v>891.44762266000009</v>
      </c>
      <c r="L73" s="36">
        <f>SUMIFS(СВЦЭМ!$D$33:$D$776,СВЦЭМ!$A$33:$A$776,$A73,СВЦЭМ!$B$33:$B$776,L$45)+'СЕТ СН'!$F$14+СВЦЭМ!$D$10+'СЕТ СН'!$F$6-'СЕТ СН'!$F$26</f>
        <v>893.92976379000004</v>
      </c>
      <c r="M73" s="36">
        <f>SUMIFS(СВЦЭМ!$D$33:$D$776,СВЦЭМ!$A$33:$A$776,$A73,СВЦЭМ!$B$33:$B$776,M$45)+'СЕТ СН'!$F$14+СВЦЭМ!$D$10+'СЕТ СН'!$F$6-'СЕТ СН'!$F$26</f>
        <v>899.59460141000011</v>
      </c>
      <c r="N73" s="36">
        <f>SUMIFS(СВЦЭМ!$D$33:$D$776,СВЦЭМ!$A$33:$A$776,$A73,СВЦЭМ!$B$33:$B$776,N$45)+'СЕТ СН'!$F$14+СВЦЭМ!$D$10+'СЕТ СН'!$F$6-'СЕТ СН'!$F$26</f>
        <v>897.65197046000003</v>
      </c>
      <c r="O73" s="36">
        <f>SUMIFS(СВЦЭМ!$D$33:$D$776,СВЦЭМ!$A$33:$A$776,$A73,СВЦЭМ!$B$33:$B$776,O$45)+'СЕТ СН'!$F$14+СВЦЭМ!$D$10+'СЕТ СН'!$F$6-'СЕТ СН'!$F$26</f>
        <v>912.55950765000011</v>
      </c>
      <c r="P73" s="36">
        <f>SUMIFS(СВЦЭМ!$D$33:$D$776,СВЦЭМ!$A$33:$A$776,$A73,СВЦЭМ!$B$33:$B$776,P$45)+'СЕТ СН'!$F$14+СВЦЭМ!$D$10+'СЕТ СН'!$F$6-'СЕТ СН'!$F$26</f>
        <v>923.79431826000007</v>
      </c>
      <c r="Q73" s="36">
        <f>SUMIFS(СВЦЭМ!$D$33:$D$776,СВЦЭМ!$A$33:$A$776,$A73,СВЦЭМ!$B$33:$B$776,Q$45)+'СЕТ СН'!$F$14+СВЦЭМ!$D$10+'СЕТ СН'!$F$6-'СЕТ СН'!$F$26</f>
        <v>925.88841378000006</v>
      </c>
      <c r="R73" s="36">
        <f>SUMIFS(СВЦЭМ!$D$33:$D$776,СВЦЭМ!$A$33:$A$776,$A73,СВЦЭМ!$B$33:$B$776,R$45)+'СЕТ СН'!$F$14+СВЦЭМ!$D$10+'СЕТ СН'!$F$6-'СЕТ СН'!$F$26</f>
        <v>913.73956102000011</v>
      </c>
      <c r="S73" s="36">
        <f>SUMIFS(СВЦЭМ!$D$33:$D$776,СВЦЭМ!$A$33:$A$776,$A73,СВЦЭМ!$B$33:$B$776,S$45)+'СЕТ СН'!$F$14+СВЦЭМ!$D$10+'СЕТ СН'!$F$6-'СЕТ СН'!$F$26</f>
        <v>887.04730286000006</v>
      </c>
      <c r="T73" s="36">
        <f>SUMIFS(СВЦЭМ!$D$33:$D$776,СВЦЭМ!$A$33:$A$776,$A73,СВЦЭМ!$B$33:$B$776,T$45)+'СЕТ СН'!$F$14+СВЦЭМ!$D$10+'СЕТ СН'!$F$6-'СЕТ СН'!$F$26</f>
        <v>882.72271263000005</v>
      </c>
      <c r="U73" s="36">
        <f>SUMIFS(СВЦЭМ!$D$33:$D$776,СВЦЭМ!$A$33:$A$776,$A73,СВЦЭМ!$B$33:$B$776,U$45)+'СЕТ СН'!$F$14+СВЦЭМ!$D$10+'СЕТ СН'!$F$6-'СЕТ СН'!$F$26</f>
        <v>884.26931810000008</v>
      </c>
      <c r="V73" s="36">
        <f>SUMIFS(СВЦЭМ!$D$33:$D$776,СВЦЭМ!$A$33:$A$776,$A73,СВЦЭМ!$B$33:$B$776,V$45)+'СЕТ СН'!$F$14+СВЦЭМ!$D$10+'СЕТ СН'!$F$6-'СЕТ СН'!$F$26</f>
        <v>891.59808637000003</v>
      </c>
      <c r="W73" s="36">
        <f>SUMIFS(СВЦЭМ!$D$33:$D$776,СВЦЭМ!$A$33:$A$776,$A73,СВЦЭМ!$B$33:$B$776,W$45)+'СЕТ СН'!$F$14+СВЦЭМ!$D$10+'СЕТ СН'!$F$6-'СЕТ СН'!$F$26</f>
        <v>907.09526037000012</v>
      </c>
      <c r="X73" s="36">
        <f>SUMIFS(СВЦЭМ!$D$33:$D$776,СВЦЭМ!$A$33:$A$776,$A73,СВЦЭМ!$B$33:$B$776,X$45)+'СЕТ СН'!$F$14+СВЦЭМ!$D$10+'СЕТ СН'!$F$6-'СЕТ СН'!$F$26</f>
        <v>909.10424297000009</v>
      </c>
      <c r="Y73" s="36">
        <f>SUMIFS(СВЦЭМ!$D$33:$D$776,СВЦЭМ!$A$33:$A$776,$A73,СВЦЭМ!$B$33:$B$776,Y$45)+'СЕТ СН'!$F$14+СВЦЭМ!$D$10+'СЕТ СН'!$F$6-'СЕТ СН'!$F$26</f>
        <v>924.05421915000011</v>
      </c>
    </row>
    <row r="74" spans="1:27" ht="15.75" x14ac:dyDescent="0.2">
      <c r="A74" s="35">
        <f t="shared" si="1"/>
        <v>43890</v>
      </c>
      <c r="B74" s="36">
        <f>SUMIFS(СВЦЭМ!$D$33:$D$776,СВЦЭМ!$A$33:$A$776,$A74,СВЦЭМ!$B$33:$B$776,B$45)+'СЕТ СН'!$F$14+СВЦЭМ!$D$10+'СЕТ СН'!$F$6-'СЕТ СН'!$F$26</f>
        <v>954.66100917000006</v>
      </c>
      <c r="C74" s="36">
        <f>SUMIFS(СВЦЭМ!$D$33:$D$776,СВЦЭМ!$A$33:$A$776,$A74,СВЦЭМ!$B$33:$B$776,C$45)+'СЕТ СН'!$F$14+СВЦЭМ!$D$10+'СЕТ СН'!$F$6-'СЕТ СН'!$F$26</f>
        <v>954.89851251000005</v>
      </c>
      <c r="D74" s="36">
        <f>SUMIFS(СВЦЭМ!$D$33:$D$776,СВЦЭМ!$A$33:$A$776,$A74,СВЦЭМ!$B$33:$B$776,D$45)+'СЕТ СН'!$F$14+СВЦЭМ!$D$10+'СЕТ СН'!$F$6-'СЕТ СН'!$F$26</f>
        <v>976.06788121000011</v>
      </c>
      <c r="E74" s="36">
        <f>SUMIFS(СВЦЭМ!$D$33:$D$776,СВЦЭМ!$A$33:$A$776,$A74,СВЦЭМ!$B$33:$B$776,E$45)+'СЕТ СН'!$F$14+СВЦЭМ!$D$10+'СЕТ СН'!$F$6-'СЕТ СН'!$F$26</f>
        <v>992.09784779000006</v>
      </c>
      <c r="F74" s="36">
        <f>SUMIFS(СВЦЭМ!$D$33:$D$776,СВЦЭМ!$A$33:$A$776,$A74,СВЦЭМ!$B$33:$B$776,F$45)+'СЕТ СН'!$F$14+СВЦЭМ!$D$10+'СЕТ СН'!$F$6-'СЕТ СН'!$F$26</f>
        <v>1000.44416104</v>
      </c>
      <c r="G74" s="36">
        <f>SUMIFS(СВЦЭМ!$D$33:$D$776,СВЦЭМ!$A$33:$A$776,$A74,СВЦЭМ!$B$33:$B$776,G$45)+'СЕТ СН'!$F$14+СВЦЭМ!$D$10+'СЕТ СН'!$F$6-'СЕТ СН'!$F$26</f>
        <v>1000.7487316300001</v>
      </c>
      <c r="H74" s="36">
        <f>SUMIFS(СВЦЭМ!$D$33:$D$776,СВЦЭМ!$A$33:$A$776,$A74,СВЦЭМ!$B$33:$B$776,H$45)+'СЕТ СН'!$F$14+СВЦЭМ!$D$10+'СЕТ СН'!$F$6-'СЕТ СН'!$F$26</f>
        <v>973.79148348000012</v>
      </c>
      <c r="I74" s="36">
        <f>SUMIFS(СВЦЭМ!$D$33:$D$776,СВЦЭМ!$A$33:$A$776,$A74,СВЦЭМ!$B$33:$B$776,I$45)+'СЕТ СН'!$F$14+СВЦЭМ!$D$10+'СЕТ СН'!$F$6-'СЕТ СН'!$F$26</f>
        <v>940.61819180000009</v>
      </c>
      <c r="J74" s="36">
        <f>SUMIFS(СВЦЭМ!$D$33:$D$776,СВЦЭМ!$A$33:$A$776,$A74,СВЦЭМ!$B$33:$B$776,J$45)+'СЕТ СН'!$F$14+СВЦЭМ!$D$10+'СЕТ СН'!$F$6-'СЕТ СН'!$F$26</f>
        <v>906.30186439000011</v>
      </c>
      <c r="K74" s="36">
        <f>SUMIFS(СВЦЭМ!$D$33:$D$776,СВЦЭМ!$A$33:$A$776,$A74,СВЦЭМ!$B$33:$B$776,K$45)+'СЕТ СН'!$F$14+СВЦЭМ!$D$10+'СЕТ СН'!$F$6-'СЕТ СН'!$F$26</f>
        <v>910.3788391600001</v>
      </c>
      <c r="L74" s="36">
        <f>SUMIFS(СВЦЭМ!$D$33:$D$776,СВЦЭМ!$A$33:$A$776,$A74,СВЦЭМ!$B$33:$B$776,L$45)+'СЕТ СН'!$F$14+СВЦЭМ!$D$10+'СЕТ СН'!$F$6-'СЕТ СН'!$F$26</f>
        <v>903.62394149000011</v>
      </c>
      <c r="M74" s="36">
        <f>SUMIFS(СВЦЭМ!$D$33:$D$776,СВЦЭМ!$A$33:$A$776,$A74,СВЦЭМ!$B$33:$B$776,M$45)+'СЕТ СН'!$F$14+СВЦЭМ!$D$10+'СЕТ СН'!$F$6-'СЕТ СН'!$F$26</f>
        <v>906.80695540000011</v>
      </c>
      <c r="N74" s="36">
        <f>SUMIFS(СВЦЭМ!$D$33:$D$776,СВЦЭМ!$A$33:$A$776,$A74,СВЦЭМ!$B$33:$B$776,N$45)+'СЕТ СН'!$F$14+СВЦЭМ!$D$10+'СЕТ СН'!$F$6-'СЕТ СН'!$F$26</f>
        <v>912.02726768000014</v>
      </c>
      <c r="O74" s="36">
        <f>SUMIFS(СВЦЭМ!$D$33:$D$776,СВЦЭМ!$A$33:$A$776,$A74,СВЦЭМ!$B$33:$B$776,O$45)+'СЕТ СН'!$F$14+СВЦЭМ!$D$10+'СЕТ СН'!$F$6-'СЕТ СН'!$F$26</f>
        <v>916.56337749000011</v>
      </c>
      <c r="P74" s="36">
        <f>SUMIFS(СВЦЭМ!$D$33:$D$776,СВЦЭМ!$A$33:$A$776,$A74,СВЦЭМ!$B$33:$B$776,P$45)+'СЕТ СН'!$F$14+СВЦЭМ!$D$10+'СЕТ СН'!$F$6-'СЕТ СН'!$F$26</f>
        <v>928.73851105000006</v>
      </c>
      <c r="Q74" s="36">
        <f>SUMIFS(СВЦЭМ!$D$33:$D$776,СВЦЭМ!$A$33:$A$776,$A74,СВЦЭМ!$B$33:$B$776,Q$45)+'СЕТ СН'!$F$14+СВЦЭМ!$D$10+'СЕТ СН'!$F$6-'СЕТ СН'!$F$26</f>
        <v>938.90179891000014</v>
      </c>
      <c r="R74" s="36">
        <f>SUMIFS(СВЦЭМ!$D$33:$D$776,СВЦЭМ!$A$33:$A$776,$A74,СВЦЭМ!$B$33:$B$776,R$45)+'СЕТ СН'!$F$14+СВЦЭМ!$D$10+'СЕТ СН'!$F$6-'СЕТ СН'!$F$26</f>
        <v>935.08989681000003</v>
      </c>
      <c r="S74" s="36">
        <f>SUMIFS(СВЦЭМ!$D$33:$D$776,СВЦЭМ!$A$33:$A$776,$A74,СВЦЭМ!$B$33:$B$776,S$45)+'СЕТ СН'!$F$14+СВЦЭМ!$D$10+'СЕТ СН'!$F$6-'СЕТ СН'!$F$26</f>
        <v>930.46551720000014</v>
      </c>
      <c r="T74" s="36">
        <f>SUMIFS(СВЦЭМ!$D$33:$D$776,СВЦЭМ!$A$33:$A$776,$A74,СВЦЭМ!$B$33:$B$776,T$45)+'СЕТ СН'!$F$14+СВЦЭМ!$D$10+'СЕТ СН'!$F$6-'СЕТ СН'!$F$26</f>
        <v>913.87384794000013</v>
      </c>
      <c r="U74" s="36">
        <f>SUMIFS(СВЦЭМ!$D$33:$D$776,СВЦЭМ!$A$33:$A$776,$A74,СВЦЭМ!$B$33:$B$776,U$45)+'СЕТ СН'!$F$14+СВЦЭМ!$D$10+'СЕТ СН'!$F$6-'СЕТ СН'!$F$26</f>
        <v>915.94295562000013</v>
      </c>
      <c r="V74" s="36">
        <f>SUMIFS(СВЦЭМ!$D$33:$D$776,СВЦЭМ!$A$33:$A$776,$A74,СВЦЭМ!$B$33:$B$776,V$45)+'СЕТ СН'!$F$14+СВЦЭМ!$D$10+'СЕТ СН'!$F$6-'СЕТ СН'!$F$26</f>
        <v>908.29676362000009</v>
      </c>
      <c r="W74" s="36">
        <f>SUMIFS(СВЦЭМ!$D$33:$D$776,СВЦЭМ!$A$33:$A$776,$A74,СВЦЭМ!$B$33:$B$776,W$45)+'СЕТ СН'!$F$14+СВЦЭМ!$D$10+'СЕТ СН'!$F$6-'СЕТ СН'!$F$26</f>
        <v>919.1162307300001</v>
      </c>
      <c r="X74" s="36">
        <f>SUMIFS(СВЦЭМ!$D$33:$D$776,СВЦЭМ!$A$33:$A$776,$A74,СВЦЭМ!$B$33:$B$776,X$45)+'СЕТ СН'!$F$14+СВЦЭМ!$D$10+'СЕТ СН'!$F$6-'СЕТ СН'!$F$26</f>
        <v>922.98807159000012</v>
      </c>
      <c r="Y74" s="36">
        <f>SUMIFS(СВЦЭМ!$D$33:$D$776,СВЦЭМ!$A$33:$A$776,$A74,СВЦЭМ!$B$33:$B$776,Y$45)+'СЕТ СН'!$F$14+СВЦЭМ!$D$10+'СЕТ СН'!$F$6-'СЕТ СН'!$F$26</f>
        <v>937.48619699000005</v>
      </c>
    </row>
    <row r="75" spans="1:27" ht="15.75"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row>
    <row r="76" spans="1:27" ht="15.75" x14ac:dyDescent="0.2">
      <c r="A76" s="38"/>
      <c r="B76" s="39"/>
      <c r="C76" s="39"/>
      <c r="D76" s="39"/>
      <c r="E76" s="39"/>
      <c r="F76" s="39"/>
      <c r="G76" s="39"/>
      <c r="H76" s="39"/>
      <c r="I76" s="39"/>
      <c r="J76" s="39"/>
      <c r="K76" s="39"/>
      <c r="L76" s="39"/>
      <c r="M76" s="39"/>
      <c r="N76" s="39"/>
      <c r="O76" s="39"/>
      <c r="P76" s="39"/>
      <c r="Q76" s="39"/>
      <c r="R76" s="39"/>
      <c r="S76" s="39"/>
      <c r="T76" s="39"/>
      <c r="U76" s="39"/>
      <c r="V76" s="39"/>
      <c r="W76" s="39"/>
      <c r="X76" s="39"/>
      <c r="Y76" s="39"/>
    </row>
    <row r="77" spans="1:27" ht="12.75" customHeight="1" x14ac:dyDescent="0.2">
      <c r="A77" s="127" t="s">
        <v>7</v>
      </c>
      <c r="B77" s="130" t="s">
        <v>71</v>
      </c>
      <c r="C77" s="131"/>
      <c r="D77" s="131"/>
      <c r="E77" s="131"/>
      <c r="F77" s="131"/>
      <c r="G77" s="131"/>
      <c r="H77" s="131"/>
      <c r="I77" s="131"/>
      <c r="J77" s="131"/>
      <c r="K77" s="131"/>
      <c r="L77" s="131"/>
      <c r="M77" s="131"/>
      <c r="N77" s="131"/>
      <c r="O77" s="131"/>
      <c r="P77" s="131"/>
      <c r="Q77" s="131"/>
      <c r="R77" s="131"/>
      <c r="S77" s="131"/>
      <c r="T77" s="131"/>
      <c r="U77" s="131"/>
      <c r="V77" s="131"/>
      <c r="W77" s="131"/>
      <c r="X77" s="131"/>
      <c r="Y77" s="132"/>
    </row>
    <row r="78" spans="1:27" ht="12.75" customHeight="1" x14ac:dyDescent="0.2">
      <c r="A78" s="128"/>
      <c r="B78" s="133"/>
      <c r="C78" s="134"/>
      <c r="D78" s="134"/>
      <c r="E78" s="134"/>
      <c r="F78" s="134"/>
      <c r="G78" s="134"/>
      <c r="H78" s="134"/>
      <c r="I78" s="134"/>
      <c r="J78" s="134"/>
      <c r="K78" s="134"/>
      <c r="L78" s="134"/>
      <c r="M78" s="134"/>
      <c r="N78" s="134"/>
      <c r="O78" s="134"/>
      <c r="P78" s="134"/>
      <c r="Q78" s="134"/>
      <c r="R78" s="134"/>
      <c r="S78" s="134"/>
      <c r="T78" s="134"/>
      <c r="U78" s="134"/>
      <c r="V78" s="134"/>
      <c r="W78" s="134"/>
      <c r="X78" s="134"/>
      <c r="Y78" s="135"/>
    </row>
    <row r="79" spans="1:27" ht="12.75" customHeight="1" x14ac:dyDescent="0.2">
      <c r="A79" s="129"/>
      <c r="B79" s="34">
        <v>1</v>
      </c>
      <c r="C79" s="34">
        <v>2</v>
      </c>
      <c r="D79" s="34">
        <v>3</v>
      </c>
      <c r="E79" s="34">
        <v>4</v>
      </c>
      <c r="F79" s="34">
        <v>5</v>
      </c>
      <c r="G79" s="34">
        <v>6</v>
      </c>
      <c r="H79" s="34">
        <v>7</v>
      </c>
      <c r="I79" s="34">
        <v>8</v>
      </c>
      <c r="J79" s="34">
        <v>9</v>
      </c>
      <c r="K79" s="34">
        <v>10</v>
      </c>
      <c r="L79" s="34">
        <v>11</v>
      </c>
      <c r="M79" s="34">
        <v>12</v>
      </c>
      <c r="N79" s="34">
        <v>13</v>
      </c>
      <c r="O79" s="34">
        <v>14</v>
      </c>
      <c r="P79" s="34">
        <v>15</v>
      </c>
      <c r="Q79" s="34">
        <v>16</v>
      </c>
      <c r="R79" s="34">
        <v>17</v>
      </c>
      <c r="S79" s="34">
        <v>18</v>
      </c>
      <c r="T79" s="34">
        <v>19</v>
      </c>
      <c r="U79" s="34">
        <v>20</v>
      </c>
      <c r="V79" s="34">
        <v>21</v>
      </c>
      <c r="W79" s="34">
        <v>22</v>
      </c>
      <c r="X79" s="34">
        <v>23</v>
      </c>
      <c r="Y79" s="34">
        <v>24</v>
      </c>
    </row>
    <row r="80" spans="1:27" ht="15.75" customHeight="1" x14ac:dyDescent="0.2">
      <c r="A80" s="35" t="str">
        <f>A46</f>
        <v>01.02.2020</v>
      </c>
      <c r="B80" s="36">
        <f>SUMIFS(СВЦЭМ!$D$33:$D$776,СВЦЭМ!$A$33:$A$776,$A80,СВЦЭМ!$B$33:$B$776,B$79)+'СЕТ СН'!$G$14+СВЦЭМ!$D$10+'СЕТ СН'!$G$6-'СЕТ СН'!$G$26</f>
        <v>1132.8452476700002</v>
      </c>
      <c r="C80" s="36">
        <f>SUMIFS(СВЦЭМ!$D$33:$D$776,СВЦЭМ!$A$33:$A$776,$A80,СВЦЭМ!$B$33:$B$776,C$79)+'СЕТ СН'!$G$14+СВЦЭМ!$D$10+'СЕТ СН'!$G$6-'СЕТ СН'!$G$26</f>
        <v>1166.6476699100001</v>
      </c>
      <c r="D80" s="36">
        <f>SUMIFS(СВЦЭМ!$D$33:$D$776,СВЦЭМ!$A$33:$A$776,$A80,СВЦЭМ!$B$33:$B$776,D$79)+'СЕТ СН'!$G$14+СВЦЭМ!$D$10+'СЕТ СН'!$G$6-'СЕТ СН'!$G$26</f>
        <v>1197.9003024800002</v>
      </c>
      <c r="E80" s="36">
        <f>SUMIFS(СВЦЭМ!$D$33:$D$776,СВЦЭМ!$A$33:$A$776,$A80,СВЦЭМ!$B$33:$B$776,E$79)+'СЕТ СН'!$G$14+СВЦЭМ!$D$10+'СЕТ СН'!$G$6-'СЕТ СН'!$G$26</f>
        <v>1193.15395311</v>
      </c>
      <c r="F80" s="36">
        <f>SUMIFS(СВЦЭМ!$D$33:$D$776,СВЦЭМ!$A$33:$A$776,$A80,СВЦЭМ!$B$33:$B$776,F$79)+'СЕТ СН'!$G$14+СВЦЭМ!$D$10+'СЕТ СН'!$G$6-'СЕТ СН'!$G$26</f>
        <v>1180.54484443</v>
      </c>
      <c r="G80" s="36">
        <f>SUMIFS(СВЦЭМ!$D$33:$D$776,СВЦЭМ!$A$33:$A$776,$A80,СВЦЭМ!$B$33:$B$776,G$79)+'СЕТ СН'!$G$14+СВЦЭМ!$D$10+'СЕТ СН'!$G$6-'СЕТ СН'!$G$26</f>
        <v>1163.01201698</v>
      </c>
      <c r="H80" s="36">
        <f>SUMIFS(СВЦЭМ!$D$33:$D$776,СВЦЭМ!$A$33:$A$776,$A80,СВЦЭМ!$B$33:$B$776,H$79)+'СЕТ СН'!$G$14+СВЦЭМ!$D$10+'СЕТ СН'!$G$6-'СЕТ СН'!$G$26</f>
        <v>1135.89333031</v>
      </c>
      <c r="I80" s="36">
        <f>SUMIFS(СВЦЭМ!$D$33:$D$776,СВЦЭМ!$A$33:$A$776,$A80,СВЦЭМ!$B$33:$B$776,I$79)+'СЕТ СН'!$G$14+СВЦЭМ!$D$10+'СЕТ СН'!$G$6-'СЕТ СН'!$G$26</f>
        <v>1108.0288096100001</v>
      </c>
      <c r="J80" s="36">
        <f>SUMIFS(СВЦЭМ!$D$33:$D$776,СВЦЭМ!$A$33:$A$776,$A80,СВЦЭМ!$B$33:$B$776,J$79)+'СЕТ СН'!$G$14+СВЦЭМ!$D$10+'СЕТ СН'!$G$6-'СЕТ СН'!$G$26</f>
        <v>1087.0329236700002</v>
      </c>
      <c r="K80" s="36">
        <f>SUMIFS(СВЦЭМ!$D$33:$D$776,СВЦЭМ!$A$33:$A$776,$A80,СВЦЭМ!$B$33:$B$776,K$79)+'СЕТ СН'!$G$14+СВЦЭМ!$D$10+'СЕТ СН'!$G$6-'СЕТ СН'!$G$26</f>
        <v>1053.3152840800001</v>
      </c>
      <c r="L80" s="36">
        <f>SUMIFS(СВЦЭМ!$D$33:$D$776,СВЦЭМ!$A$33:$A$776,$A80,СВЦЭМ!$B$33:$B$776,L$79)+'СЕТ СН'!$G$14+СВЦЭМ!$D$10+'СЕТ СН'!$G$6-'СЕТ СН'!$G$26</f>
        <v>1046.43971373</v>
      </c>
      <c r="M80" s="36">
        <f>SUMIFS(СВЦЭМ!$D$33:$D$776,СВЦЭМ!$A$33:$A$776,$A80,СВЦЭМ!$B$33:$B$776,M$79)+'СЕТ СН'!$G$14+СВЦЭМ!$D$10+'СЕТ СН'!$G$6-'СЕТ СН'!$G$26</f>
        <v>1053.6800362400002</v>
      </c>
      <c r="N80" s="36">
        <f>SUMIFS(СВЦЭМ!$D$33:$D$776,СВЦЭМ!$A$33:$A$776,$A80,СВЦЭМ!$B$33:$B$776,N$79)+'СЕТ СН'!$G$14+СВЦЭМ!$D$10+'СЕТ СН'!$G$6-'СЕТ СН'!$G$26</f>
        <v>1067.8868508300002</v>
      </c>
      <c r="O80" s="36">
        <f>SUMIFS(СВЦЭМ!$D$33:$D$776,СВЦЭМ!$A$33:$A$776,$A80,СВЦЭМ!$B$33:$B$776,O$79)+'СЕТ СН'!$G$14+СВЦЭМ!$D$10+'СЕТ СН'!$G$6-'СЕТ СН'!$G$26</f>
        <v>1095.15240644</v>
      </c>
      <c r="P80" s="36">
        <f>SUMIFS(СВЦЭМ!$D$33:$D$776,СВЦЭМ!$A$33:$A$776,$A80,СВЦЭМ!$B$33:$B$776,P$79)+'СЕТ СН'!$G$14+СВЦЭМ!$D$10+'СЕТ СН'!$G$6-'СЕТ СН'!$G$26</f>
        <v>1106.5782789100001</v>
      </c>
      <c r="Q80" s="36">
        <f>SUMIFS(СВЦЭМ!$D$33:$D$776,СВЦЭМ!$A$33:$A$776,$A80,СВЦЭМ!$B$33:$B$776,Q$79)+'СЕТ СН'!$G$14+СВЦЭМ!$D$10+'СЕТ СН'!$G$6-'СЕТ СН'!$G$26</f>
        <v>1111.94913507</v>
      </c>
      <c r="R80" s="36">
        <f>SUMIFS(СВЦЭМ!$D$33:$D$776,СВЦЭМ!$A$33:$A$776,$A80,СВЦЭМ!$B$33:$B$776,R$79)+'СЕТ СН'!$G$14+СВЦЭМ!$D$10+'СЕТ СН'!$G$6-'СЕТ СН'!$G$26</f>
        <v>1109.4198378200001</v>
      </c>
      <c r="S80" s="36">
        <f>SUMIFS(СВЦЭМ!$D$33:$D$776,СВЦЭМ!$A$33:$A$776,$A80,СВЦЭМ!$B$33:$B$776,S$79)+'СЕТ СН'!$G$14+СВЦЭМ!$D$10+'СЕТ СН'!$G$6-'СЕТ СН'!$G$26</f>
        <v>1098.44836562</v>
      </c>
      <c r="T80" s="36">
        <f>SUMIFS(СВЦЭМ!$D$33:$D$776,СВЦЭМ!$A$33:$A$776,$A80,СВЦЭМ!$B$33:$B$776,T$79)+'СЕТ СН'!$G$14+СВЦЭМ!$D$10+'СЕТ СН'!$G$6-'СЕТ СН'!$G$26</f>
        <v>1062.3400773000001</v>
      </c>
      <c r="U80" s="36">
        <f>SUMIFS(СВЦЭМ!$D$33:$D$776,СВЦЭМ!$A$33:$A$776,$A80,СВЦЭМ!$B$33:$B$776,U$79)+'СЕТ СН'!$G$14+СВЦЭМ!$D$10+'СЕТ СН'!$G$6-'СЕТ СН'!$G$26</f>
        <v>1065.82817202</v>
      </c>
      <c r="V80" s="36">
        <f>SUMIFS(СВЦЭМ!$D$33:$D$776,СВЦЭМ!$A$33:$A$776,$A80,СВЦЭМ!$B$33:$B$776,V$79)+'СЕТ СН'!$G$14+СВЦЭМ!$D$10+'СЕТ СН'!$G$6-'СЕТ СН'!$G$26</f>
        <v>1074.6451310500001</v>
      </c>
      <c r="W80" s="36">
        <f>SUMIFS(СВЦЭМ!$D$33:$D$776,СВЦЭМ!$A$33:$A$776,$A80,СВЦЭМ!$B$33:$B$776,W$79)+'СЕТ СН'!$G$14+СВЦЭМ!$D$10+'СЕТ СН'!$G$6-'СЕТ СН'!$G$26</f>
        <v>1088.4990971300001</v>
      </c>
      <c r="X80" s="36">
        <f>SUMIFS(СВЦЭМ!$D$33:$D$776,СВЦЭМ!$A$33:$A$776,$A80,СВЦЭМ!$B$33:$B$776,X$79)+'СЕТ СН'!$G$14+СВЦЭМ!$D$10+'СЕТ СН'!$G$6-'СЕТ СН'!$G$26</f>
        <v>1106.3942481700001</v>
      </c>
      <c r="Y80" s="36">
        <f>SUMIFS(СВЦЭМ!$D$33:$D$776,СВЦЭМ!$A$33:$A$776,$A80,СВЦЭМ!$B$33:$B$776,Y$79)+'СЕТ СН'!$G$14+СВЦЭМ!$D$10+'СЕТ СН'!$G$6-'СЕТ СН'!$G$26</f>
        <v>1124.94568258</v>
      </c>
      <c r="AA80" s="45"/>
    </row>
    <row r="81" spans="1:25" ht="15.75" x14ac:dyDescent="0.2">
      <c r="A81" s="35">
        <f>A80+1</f>
        <v>43863</v>
      </c>
      <c r="B81" s="36">
        <f>SUMIFS(СВЦЭМ!$D$33:$D$776,СВЦЭМ!$A$33:$A$776,$A81,СВЦЭМ!$B$33:$B$776,B$79)+'СЕТ СН'!$G$14+СВЦЭМ!$D$10+'СЕТ СН'!$G$6-'СЕТ СН'!$G$26</f>
        <v>1128.21223018</v>
      </c>
      <c r="C81" s="36">
        <f>SUMIFS(СВЦЭМ!$D$33:$D$776,СВЦЭМ!$A$33:$A$776,$A81,СВЦЭМ!$B$33:$B$776,C$79)+'СЕТ СН'!$G$14+СВЦЭМ!$D$10+'СЕТ СН'!$G$6-'СЕТ СН'!$G$26</f>
        <v>1156.30312316</v>
      </c>
      <c r="D81" s="36">
        <f>SUMIFS(СВЦЭМ!$D$33:$D$776,СВЦЭМ!$A$33:$A$776,$A81,СВЦЭМ!$B$33:$B$776,D$79)+'СЕТ СН'!$G$14+СВЦЭМ!$D$10+'СЕТ СН'!$G$6-'СЕТ СН'!$G$26</f>
        <v>1178.7551337800001</v>
      </c>
      <c r="E81" s="36">
        <f>SUMIFS(СВЦЭМ!$D$33:$D$776,СВЦЭМ!$A$33:$A$776,$A81,СВЦЭМ!$B$33:$B$776,E$79)+'СЕТ СН'!$G$14+СВЦЭМ!$D$10+'СЕТ СН'!$G$6-'СЕТ СН'!$G$26</f>
        <v>1192.4358916400001</v>
      </c>
      <c r="F81" s="36">
        <f>SUMIFS(СВЦЭМ!$D$33:$D$776,СВЦЭМ!$A$33:$A$776,$A81,СВЦЭМ!$B$33:$B$776,F$79)+'СЕТ СН'!$G$14+СВЦЭМ!$D$10+'СЕТ СН'!$G$6-'СЕТ СН'!$G$26</f>
        <v>1186.5254264800001</v>
      </c>
      <c r="G81" s="36">
        <f>SUMIFS(СВЦЭМ!$D$33:$D$776,СВЦЭМ!$A$33:$A$776,$A81,СВЦЭМ!$B$33:$B$776,G$79)+'СЕТ СН'!$G$14+СВЦЭМ!$D$10+'СЕТ СН'!$G$6-'СЕТ СН'!$G$26</f>
        <v>1177.4189642700001</v>
      </c>
      <c r="H81" s="36">
        <f>SUMIFS(СВЦЭМ!$D$33:$D$776,СВЦЭМ!$A$33:$A$776,$A81,СВЦЭМ!$B$33:$B$776,H$79)+'СЕТ СН'!$G$14+СВЦЭМ!$D$10+'СЕТ СН'!$G$6-'СЕТ СН'!$G$26</f>
        <v>1155.9808516400001</v>
      </c>
      <c r="I81" s="36">
        <f>SUMIFS(СВЦЭМ!$D$33:$D$776,СВЦЭМ!$A$33:$A$776,$A81,СВЦЭМ!$B$33:$B$776,I$79)+'СЕТ СН'!$G$14+СВЦЭМ!$D$10+'СЕТ СН'!$G$6-'СЕТ СН'!$G$26</f>
        <v>1130.1043808700001</v>
      </c>
      <c r="J81" s="36">
        <f>SUMIFS(СВЦЭМ!$D$33:$D$776,СВЦЭМ!$A$33:$A$776,$A81,СВЦЭМ!$B$33:$B$776,J$79)+'СЕТ СН'!$G$14+СВЦЭМ!$D$10+'СЕТ СН'!$G$6-'СЕТ СН'!$G$26</f>
        <v>1102.66236875</v>
      </c>
      <c r="K81" s="36">
        <f>SUMIFS(СВЦЭМ!$D$33:$D$776,СВЦЭМ!$A$33:$A$776,$A81,СВЦЭМ!$B$33:$B$776,K$79)+'СЕТ СН'!$G$14+СВЦЭМ!$D$10+'СЕТ СН'!$G$6-'СЕТ СН'!$G$26</f>
        <v>1069.36391209</v>
      </c>
      <c r="L81" s="36">
        <f>SUMIFS(СВЦЭМ!$D$33:$D$776,СВЦЭМ!$A$33:$A$776,$A81,СВЦЭМ!$B$33:$B$776,L$79)+'СЕТ СН'!$G$14+СВЦЭМ!$D$10+'СЕТ СН'!$G$6-'СЕТ СН'!$G$26</f>
        <v>1054.29043531</v>
      </c>
      <c r="M81" s="36">
        <f>SUMIFS(СВЦЭМ!$D$33:$D$776,СВЦЭМ!$A$33:$A$776,$A81,СВЦЭМ!$B$33:$B$776,M$79)+'СЕТ СН'!$G$14+СВЦЭМ!$D$10+'СЕТ СН'!$G$6-'СЕТ СН'!$G$26</f>
        <v>1054.3123142700001</v>
      </c>
      <c r="N81" s="36">
        <f>SUMIFS(СВЦЭМ!$D$33:$D$776,СВЦЭМ!$A$33:$A$776,$A81,СВЦЭМ!$B$33:$B$776,N$79)+'СЕТ СН'!$G$14+СВЦЭМ!$D$10+'СЕТ СН'!$G$6-'СЕТ СН'!$G$26</f>
        <v>1064.27462625</v>
      </c>
      <c r="O81" s="36">
        <f>SUMIFS(СВЦЭМ!$D$33:$D$776,СВЦЭМ!$A$33:$A$776,$A81,СВЦЭМ!$B$33:$B$776,O$79)+'СЕТ СН'!$G$14+СВЦЭМ!$D$10+'СЕТ СН'!$G$6-'СЕТ СН'!$G$26</f>
        <v>1085.0099779900002</v>
      </c>
      <c r="P81" s="36">
        <f>SUMIFS(СВЦЭМ!$D$33:$D$776,СВЦЭМ!$A$33:$A$776,$A81,СВЦЭМ!$B$33:$B$776,P$79)+'СЕТ СН'!$G$14+СВЦЭМ!$D$10+'СЕТ СН'!$G$6-'СЕТ СН'!$G$26</f>
        <v>1096.8662885000001</v>
      </c>
      <c r="Q81" s="36">
        <f>SUMIFS(СВЦЭМ!$D$33:$D$776,СВЦЭМ!$A$33:$A$776,$A81,СВЦЭМ!$B$33:$B$776,Q$79)+'СЕТ СН'!$G$14+СВЦЭМ!$D$10+'СЕТ СН'!$G$6-'СЕТ СН'!$G$26</f>
        <v>1110.8231791800001</v>
      </c>
      <c r="R81" s="36">
        <f>SUMIFS(СВЦЭМ!$D$33:$D$776,СВЦЭМ!$A$33:$A$776,$A81,СВЦЭМ!$B$33:$B$776,R$79)+'СЕТ СН'!$G$14+СВЦЭМ!$D$10+'СЕТ СН'!$G$6-'СЕТ СН'!$G$26</f>
        <v>1101.66537668</v>
      </c>
      <c r="S81" s="36">
        <f>SUMIFS(СВЦЭМ!$D$33:$D$776,СВЦЭМ!$A$33:$A$776,$A81,СВЦЭМ!$B$33:$B$776,S$79)+'СЕТ СН'!$G$14+СВЦЭМ!$D$10+'СЕТ СН'!$G$6-'СЕТ СН'!$G$26</f>
        <v>1090.2387036700002</v>
      </c>
      <c r="T81" s="36">
        <f>SUMIFS(СВЦЭМ!$D$33:$D$776,СВЦЭМ!$A$33:$A$776,$A81,СВЦЭМ!$B$33:$B$776,T$79)+'СЕТ СН'!$G$14+СВЦЭМ!$D$10+'СЕТ СН'!$G$6-'СЕТ СН'!$G$26</f>
        <v>1070.99854551</v>
      </c>
      <c r="U81" s="36">
        <f>SUMIFS(СВЦЭМ!$D$33:$D$776,СВЦЭМ!$A$33:$A$776,$A81,СВЦЭМ!$B$33:$B$776,U$79)+'СЕТ СН'!$G$14+СВЦЭМ!$D$10+'СЕТ СН'!$G$6-'СЕТ СН'!$G$26</f>
        <v>1063.09839345</v>
      </c>
      <c r="V81" s="36">
        <f>SUMIFS(СВЦЭМ!$D$33:$D$776,СВЦЭМ!$A$33:$A$776,$A81,СВЦЭМ!$B$33:$B$776,V$79)+'СЕТ СН'!$G$14+СВЦЭМ!$D$10+'СЕТ СН'!$G$6-'СЕТ СН'!$G$26</f>
        <v>1056.2374498900001</v>
      </c>
      <c r="W81" s="36">
        <f>SUMIFS(СВЦЭМ!$D$33:$D$776,СВЦЭМ!$A$33:$A$776,$A81,СВЦЭМ!$B$33:$B$776,W$79)+'СЕТ СН'!$G$14+СВЦЭМ!$D$10+'СЕТ СН'!$G$6-'СЕТ СН'!$G$26</f>
        <v>1067.0934045000001</v>
      </c>
      <c r="X81" s="36">
        <f>SUMIFS(СВЦЭМ!$D$33:$D$776,СВЦЭМ!$A$33:$A$776,$A81,СВЦЭМ!$B$33:$B$776,X$79)+'СЕТ СН'!$G$14+СВЦЭМ!$D$10+'СЕТ СН'!$G$6-'СЕТ СН'!$G$26</f>
        <v>1075.98350914</v>
      </c>
      <c r="Y81" s="36">
        <f>SUMIFS(СВЦЭМ!$D$33:$D$776,СВЦЭМ!$A$33:$A$776,$A81,СВЦЭМ!$B$33:$B$776,Y$79)+'СЕТ СН'!$G$14+СВЦЭМ!$D$10+'СЕТ СН'!$G$6-'СЕТ СН'!$G$26</f>
        <v>1090.44632897</v>
      </c>
    </row>
    <row r="82" spans="1:25" ht="15.75" x14ac:dyDescent="0.2">
      <c r="A82" s="35">
        <f t="shared" ref="A82:A108" si="2">A81+1</f>
        <v>43864</v>
      </c>
      <c r="B82" s="36">
        <f>SUMIFS(СВЦЭМ!$D$33:$D$776,СВЦЭМ!$A$33:$A$776,$A82,СВЦЭМ!$B$33:$B$776,B$79)+'СЕТ СН'!$G$14+СВЦЭМ!$D$10+'СЕТ СН'!$G$6-'СЕТ СН'!$G$26</f>
        <v>1124.0374307100001</v>
      </c>
      <c r="C82" s="36">
        <f>SUMIFS(СВЦЭМ!$D$33:$D$776,СВЦЭМ!$A$33:$A$776,$A82,СВЦЭМ!$B$33:$B$776,C$79)+'СЕТ СН'!$G$14+СВЦЭМ!$D$10+'СЕТ СН'!$G$6-'СЕТ СН'!$G$26</f>
        <v>1137.2154594800002</v>
      </c>
      <c r="D82" s="36">
        <f>SUMIFS(СВЦЭМ!$D$33:$D$776,СВЦЭМ!$A$33:$A$776,$A82,СВЦЭМ!$B$33:$B$776,D$79)+'СЕТ СН'!$G$14+СВЦЭМ!$D$10+'СЕТ СН'!$G$6-'СЕТ СН'!$G$26</f>
        <v>1145.65775691</v>
      </c>
      <c r="E82" s="36">
        <f>SUMIFS(СВЦЭМ!$D$33:$D$776,СВЦЭМ!$A$33:$A$776,$A82,СВЦЭМ!$B$33:$B$776,E$79)+'СЕТ СН'!$G$14+СВЦЭМ!$D$10+'СЕТ СН'!$G$6-'СЕТ СН'!$G$26</f>
        <v>1147.18549454</v>
      </c>
      <c r="F82" s="36">
        <f>SUMIFS(СВЦЭМ!$D$33:$D$776,СВЦЭМ!$A$33:$A$776,$A82,СВЦЭМ!$B$33:$B$776,F$79)+'СЕТ СН'!$G$14+СВЦЭМ!$D$10+'СЕТ СН'!$G$6-'СЕТ СН'!$G$26</f>
        <v>1144.2464005900001</v>
      </c>
      <c r="G82" s="36">
        <f>SUMIFS(СВЦЭМ!$D$33:$D$776,СВЦЭМ!$A$33:$A$776,$A82,СВЦЭМ!$B$33:$B$776,G$79)+'СЕТ СН'!$G$14+СВЦЭМ!$D$10+'СЕТ СН'!$G$6-'СЕТ СН'!$G$26</f>
        <v>1142.36617927</v>
      </c>
      <c r="H82" s="36">
        <f>SUMIFS(СВЦЭМ!$D$33:$D$776,СВЦЭМ!$A$33:$A$776,$A82,СВЦЭМ!$B$33:$B$776,H$79)+'СЕТ СН'!$G$14+СВЦЭМ!$D$10+'СЕТ СН'!$G$6-'СЕТ СН'!$G$26</f>
        <v>1105.7269661500002</v>
      </c>
      <c r="I82" s="36">
        <f>SUMIFS(СВЦЭМ!$D$33:$D$776,СВЦЭМ!$A$33:$A$776,$A82,СВЦЭМ!$B$33:$B$776,I$79)+'СЕТ СН'!$G$14+СВЦЭМ!$D$10+'СЕТ СН'!$G$6-'СЕТ СН'!$G$26</f>
        <v>1087.6182085400001</v>
      </c>
      <c r="J82" s="36">
        <f>SUMIFS(СВЦЭМ!$D$33:$D$776,СВЦЭМ!$A$33:$A$776,$A82,СВЦЭМ!$B$33:$B$776,J$79)+'СЕТ СН'!$G$14+СВЦЭМ!$D$10+'СЕТ СН'!$G$6-'СЕТ СН'!$G$26</f>
        <v>1076.08901102</v>
      </c>
      <c r="K82" s="36">
        <f>SUMIFS(СВЦЭМ!$D$33:$D$776,СВЦЭМ!$A$33:$A$776,$A82,СВЦЭМ!$B$33:$B$776,K$79)+'СЕТ СН'!$G$14+СВЦЭМ!$D$10+'СЕТ СН'!$G$6-'СЕТ СН'!$G$26</f>
        <v>1086.6623231400001</v>
      </c>
      <c r="L82" s="36">
        <f>SUMIFS(СВЦЭМ!$D$33:$D$776,СВЦЭМ!$A$33:$A$776,$A82,СВЦЭМ!$B$33:$B$776,L$79)+'СЕТ СН'!$G$14+СВЦЭМ!$D$10+'СЕТ СН'!$G$6-'СЕТ СН'!$G$26</f>
        <v>1086.79826097</v>
      </c>
      <c r="M82" s="36">
        <f>SUMIFS(СВЦЭМ!$D$33:$D$776,СВЦЭМ!$A$33:$A$776,$A82,СВЦЭМ!$B$33:$B$776,M$79)+'СЕТ СН'!$G$14+СВЦЭМ!$D$10+'СЕТ СН'!$G$6-'СЕТ СН'!$G$26</f>
        <v>1086.75503841</v>
      </c>
      <c r="N82" s="36">
        <f>SUMIFS(СВЦЭМ!$D$33:$D$776,СВЦЭМ!$A$33:$A$776,$A82,СВЦЭМ!$B$33:$B$776,N$79)+'СЕТ СН'!$G$14+СВЦЭМ!$D$10+'СЕТ СН'!$G$6-'СЕТ СН'!$G$26</f>
        <v>1117.95172725</v>
      </c>
      <c r="O82" s="36">
        <f>SUMIFS(СВЦЭМ!$D$33:$D$776,СВЦЭМ!$A$33:$A$776,$A82,СВЦЭМ!$B$33:$B$776,O$79)+'СЕТ СН'!$G$14+СВЦЭМ!$D$10+'СЕТ СН'!$G$6-'СЕТ СН'!$G$26</f>
        <v>1140.1532128000001</v>
      </c>
      <c r="P82" s="36">
        <f>SUMIFS(СВЦЭМ!$D$33:$D$776,СВЦЭМ!$A$33:$A$776,$A82,СВЦЭМ!$B$33:$B$776,P$79)+'СЕТ СН'!$G$14+СВЦЭМ!$D$10+'СЕТ СН'!$G$6-'СЕТ СН'!$G$26</f>
        <v>1145.7825303500001</v>
      </c>
      <c r="Q82" s="36">
        <f>SUMIFS(СВЦЭМ!$D$33:$D$776,СВЦЭМ!$A$33:$A$776,$A82,СВЦЭМ!$B$33:$B$776,Q$79)+'СЕТ СН'!$G$14+СВЦЭМ!$D$10+'СЕТ СН'!$G$6-'СЕТ СН'!$G$26</f>
        <v>1155.87458227</v>
      </c>
      <c r="R82" s="36">
        <f>SUMIFS(СВЦЭМ!$D$33:$D$776,СВЦЭМ!$A$33:$A$776,$A82,СВЦЭМ!$B$33:$B$776,R$79)+'СЕТ СН'!$G$14+СВЦЭМ!$D$10+'СЕТ СН'!$G$6-'СЕТ СН'!$G$26</f>
        <v>1151.85653544</v>
      </c>
      <c r="S82" s="36">
        <f>SUMIFS(СВЦЭМ!$D$33:$D$776,СВЦЭМ!$A$33:$A$776,$A82,СВЦЭМ!$B$33:$B$776,S$79)+'СЕТ СН'!$G$14+СВЦЭМ!$D$10+'СЕТ СН'!$G$6-'СЕТ СН'!$G$26</f>
        <v>1141.022381</v>
      </c>
      <c r="T82" s="36">
        <f>SUMIFS(СВЦЭМ!$D$33:$D$776,СВЦЭМ!$A$33:$A$776,$A82,СВЦЭМ!$B$33:$B$776,T$79)+'СЕТ СН'!$G$14+СВЦЭМ!$D$10+'СЕТ СН'!$G$6-'СЕТ СН'!$G$26</f>
        <v>1105.3005127600002</v>
      </c>
      <c r="U82" s="36">
        <f>SUMIFS(СВЦЭМ!$D$33:$D$776,СВЦЭМ!$A$33:$A$776,$A82,СВЦЭМ!$B$33:$B$776,U$79)+'СЕТ СН'!$G$14+СВЦЭМ!$D$10+'СЕТ СН'!$G$6-'СЕТ СН'!$G$26</f>
        <v>1095.6257538</v>
      </c>
      <c r="V82" s="36">
        <f>SUMIFS(СВЦЭМ!$D$33:$D$776,СВЦЭМ!$A$33:$A$776,$A82,СВЦЭМ!$B$33:$B$776,V$79)+'СЕТ СН'!$G$14+СВЦЭМ!$D$10+'СЕТ СН'!$G$6-'СЕТ СН'!$G$26</f>
        <v>1101.5543316000001</v>
      </c>
      <c r="W82" s="36">
        <f>SUMIFS(СВЦЭМ!$D$33:$D$776,СВЦЭМ!$A$33:$A$776,$A82,СВЦЭМ!$B$33:$B$776,W$79)+'СЕТ СН'!$G$14+СВЦЭМ!$D$10+'СЕТ СН'!$G$6-'СЕТ СН'!$G$26</f>
        <v>1087.1625151600001</v>
      </c>
      <c r="X82" s="36">
        <f>SUMIFS(СВЦЭМ!$D$33:$D$776,СВЦЭМ!$A$33:$A$776,$A82,СВЦЭМ!$B$33:$B$776,X$79)+'СЕТ СН'!$G$14+СВЦЭМ!$D$10+'СЕТ СН'!$G$6-'СЕТ СН'!$G$26</f>
        <v>1092.5937013400001</v>
      </c>
      <c r="Y82" s="36">
        <f>SUMIFS(СВЦЭМ!$D$33:$D$776,СВЦЭМ!$A$33:$A$776,$A82,СВЦЭМ!$B$33:$B$776,Y$79)+'СЕТ СН'!$G$14+СВЦЭМ!$D$10+'СЕТ СН'!$G$6-'СЕТ СН'!$G$26</f>
        <v>1104.6130817000001</v>
      </c>
    </row>
    <row r="83" spans="1:25" ht="15.75" x14ac:dyDescent="0.2">
      <c r="A83" s="35">
        <f t="shared" si="2"/>
        <v>43865</v>
      </c>
      <c r="B83" s="36">
        <f>SUMIFS(СВЦЭМ!$D$33:$D$776,СВЦЭМ!$A$33:$A$776,$A83,СВЦЭМ!$B$33:$B$776,B$79)+'СЕТ СН'!$G$14+СВЦЭМ!$D$10+'СЕТ СН'!$G$6-'СЕТ СН'!$G$26</f>
        <v>1104.2586496700001</v>
      </c>
      <c r="C83" s="36">
        <f>SUMIFS(СВЦЭМ!$D$33:$D$776,СВЦЭМ!$A$33:$A$776,$A83,СВЦЭМ!$B$33:$B$776,C$79)+'СЕТ СН'!$G$14+СВЦЭМ!$D$10+'СЕТ СН'!$G$6-'СЕТ СН'!$G$26</f>
        <v>1115.8001669400001</v>
      </c>
      <c r="D83" s="36">
        <f>SUMIFS(СВЦЭМ!$D$33:$D$776,СВЦЭМ!$A$33:$A$776,$A83,СВЦЭМ!$B$33:$B$776,D$79)+'СЕТ СН'!$G$14+СВЦЭМ!$D$10+'СЕТ СН'!$G$6-'СЕТ СН'!$G$26</f>
        <v>1129.2276799400001</v>
      </c>
      <c r="E83" s="36">
        <f>SUMIFS(СВЦЭМ!$D$33:$D$776,СВЦЭМ!$A$33:$A$776,$A83,СВЦЭМ!$B$33:$B$776,E$79)+'СЕТ СН'!$G$14+СВЦЭМ!$D$10+'СЕТ СН'!$G$6-'СЕТ СН'!$G$26</f>
        <v>1127.52147487</v>
      </c>
      <c r="F83" s="36">
        <f>SUMIFS(СВЦЭМ!$D$33:$D$776,СВЦЭМ!$A$33:$A$776,$A83,СВЦЭМ!$B$33:$B$776,F$79)+'СЕТ СН'!$G$14+СВЦЭМ!$D$10+'СЕТ СН'!$G$6-'СЕТ СН'!$G$26</f>
        <v>1117.9586811900001</v>
      </c>
      <c r="G83" s="36">
        <f>SUMIFS(СВЦЭМ!$D$33:$D$776,СВЦЭМ!$A$33:$A$776,$A83,СВЦЭМ!$B$33:$B$776,G$79)+'СЕТ СН'!$G$14+СВЦЭМ!$D$10+'СЕТ СН'!$G$6-'СЕТ СН'!$G$26</f>
        <v>1097.68147402</v>
      </c>
      <c r="H83" s="36">
        <f>SUMIFS(СВЦЭМ!$D$33:$D$776,СВЦЭМ!$A$33:$A$776,$A83,СВЦЭМ!$B$33:$B$776,H$79)+'СЕТ СН'!$G$14+СВЦЭМ!$D$10+'СЕТ СН'!$G$6-'СЕТ СН'!$G$26</f>
        <v>1078.9885005200001</v>
      </c>
      <c r="I83" s="36">
        <f>SUMIFS(СВЦЭМ!$D$33:$D$776,СВЦЭМ!$A$33:$A$776,$A83,СВЦЭМ!$B$33:$B$776,I$79)+'СЕТ СН'!$G$14+СВЦЭМ!$D$10+'СЕТ СН'!$G$6-'СЕТ СН'!$G$26</f>
        <v>1051.5127672400001</v>
      </c>
      <c r="J83" s="36">
        <f>SUMIFS(СВЦЭМ!$D$33:$D$776,СВЦЭМ!$A$33:$A$776,$A83,СВЦЭМ!$B$33:$B$776,J$79)+'СЕТ СН'!$G$14+СВЦЭМ!$D$10+'СЕТ СН'!$G$6-'СЕТ СН'!$G$26</f>
        <v>1032.78042843</v>
      </c>
      <c r="K83" s="36">
        <f>SUMIFS(СВЦЭМ!$D$33:$D$776,СВЦЭМ!$A$33:$A$776,$A83,СВЦЭМ!$B$33:$B$776,K$79)+'СЕТ СН'!$G$14+СВЦЭМ!$D$10+'СЕТ СН'!$G$6-'СЕТ СН'!$G$26</f>
        <v>1022.7660937200001</v>
      </c>
      <c r="L83" s="36">
        <f>SUMIFS(СВЦЭМ!$D$33:$D$776,СВЦЭМ!$A$33:$A$776,$A83,СВЦЭМ!$B$33:$B$776,L$79)+'СЕТ СН'!$G$14+СВЦЭМ!$D$10+'СЕТ СН'!$G$6-'СЕТ СН'!$G$26</f>
        <v>1043.03475389</v>
      </c>
      <c r="M83" s="36">
        <f>SUMIFS(СВЦЭМ!$D$33:$D$776,СВЦЭМ!$A$33:$A$776,$A83,СВЦЭМ!$B$33:$B$776,M$79)+'СЕТ СН'!$G$14+СВЦЭМ!$D$10+'СЕТ СН'!$G$6-'СЕТ СН'!$G$26</f>
        <v>1100.8986835800001</v>
      </c>
      <c r="N83" s="36">
        <f>SUMIFS(СВЦЭМ!$D$33:$D$776,СВЦЭМ!$A$33:$A$776,$A83,СВЦЭМ!$B$33:$B$776,N$79)+'СЕТ СН'!$G$14+СВЦЭМ!$D$10+'СЕТ СН'!$G$6-'СЕТ СН'!$G$26</f>
        <v>1148.20878165</v>
      </c>
      <c r="O83" s="36">
        <f>SUMIFS(СВЦЭМ!$D$33:$D$776,СВЦЭМ!$A$33:$A$776,$A83,СВЦЭМ!$B$33:$B$776,O$79)+'СЕТ СН'!$G$14+СВЦЭМ!$D$10+'СЕТ СН'!$G$6-'СЕТ СН'!$G$26</f>
        <v>1165.6788092400002</v>
      </c>
      <c r="P83" s="36">
        <f>SUMIFS(СВЦЭМ!$D$33:$D$776,СВЦЭМ!$A$33:$A$776,$A83,СВЦЭМ!$B$33:$B$776,P$79)+'СЕТ СН'!$G$14+СВЦЭМ!$D$10+'СЕТ СН'!$G$6-'СЕТ СН'!$G$26</f>
        <v>1170.31412718</v>
      </c>
      <c r="Q83" s="36">
        <f>SUMIFS(СВЦЭМ!$D$33:$D$776,СВЦЭМ!$A$33:$A$776,$A83,СВЦЭМ!$B$33:$B$776,Q$79)+'СЕТ СН'!$G$14+СВЦЭМ!$D$10+'СЕТ СН'!$G$6-'СЕТ СН'!$G$26</f>
        <v>1174.4824207000001</v>
      </c>
      <c r="R83" s="36">
        <f>SUMIFS(СВЦЭМ!$D$33:$D$776,СВЦЭМ!$A$33:$A$776,$A83,СВЦЭМ!$B$33:$B$776,R$79)+'СЕТ СН'!$G$14+СВЦЭМ!$D$10+'СЕТ СН'!$G$6-'СЕТ СН'!$G$26</f>
        <v>1173.62175361</v>
      </c>
      <c r="S83" s="36">
        <f>SUMIFS(СВЦЭМ!$D$33:$D$776,СВЦЭМ!$A$33:$A$776,$A83,СВЦЭМ!$B$33:$B$776,S$79)+'СЕТ СН'!$G$14+СВЦЭМ!$D$10+'СЕТ СН'!$G$6-'СЕТ СН'!$G$26</f>
        <v>1162.0443575100001</v>
      </c>
      <c r="T83" s="36">
        <f>SUMIFS(СВЦЭМ!$D$33:$D$776,СВЦЭМ!$A$33:$A$776,$A83,СВЦЭМ!$B$33:$B$776,T$79)+'СЕТ СН'!$G$14+СВЦЭМ!$D$10+'СЕТ СН'!$G$6-'СЕТ СН'!$G$26</f>
        <v>1136.1500124700001</v>
      </c>
      <c r="U83" s="36">
        <f>SUMIFS(СВЦЭМ!$D$33:$D$776,СВЦЭМ!$A$33:$A$776,$A83,СВЦЭМ!$B$33:$B$776,U$79)+'СЕТ СН'!$G$14+СВЦЭМ!$D$10+'СЕТ СН'!$G$6-'СЕТ СН'!$G$26</f>
        <v>1122.9659429800001</v>
      </c>
      <c r="V83" s="36">
        <f>SUMIFS(СВЦЭМ!$D$33:$D$776,СВЦЭМ!$A$33:$A$776,$A83,СВЦЭМ!$B$33:$B$776,V$79)+'СЕТ СН'!$G$14+СВЦЭМ!$D$10+'СЕТ СН'!$G$6-'СЕТ СН'!$G$26</f>
        <v>1128.9544711200001</v>
      </c>
      <c r="W83" s="36">
        <f>SUMIFS(СВЦЭМ!$D$33:$D$776,СВЦЭМ!$A$33:$A$776,$A83,СВЦЭМ!$B$33:$B$776,W$79)+'СЕТ СН'!$G$14+СВЦЭМ!$D$10+'СЕТ СН'!$G$6-'СЕТ СН'!$G$26</f>
        <v>1132.1550431800001</v>
      </c>
      <c r="X83" s="36">
        <f>SUMIFS(СВЦЭМ!$D$33:$D$776,СВЦЭМ!$A$33:$A$776,$A83,СВЦЭМ!$B$33:$B$776,X$79)+'СЕТ СН'!$G$14+СВЦЭМ!$D$10+'СЕТ СН'!$G$6-'СЕТ СН'!$G$26</f>
        <v>1138.5179492700001</v>
      </c>
      <c r="Y83" s="36">
        <f>SUMIFS(СВЦЭМ!$D$33:$D$776,СВЦЭМ!$A$33:$A$776,$A83,СВЦЭМ!$B$33:$B$776,Y$79)+'СЕТ СН'!$G$14+СВЦЭМ!$D$10+'СЕТ СН'!$G$6-'СЕТ СН'!$G$26</f>
        <v>1160.1796781400001</v>
      </c>
    </row>
    <row r="84" spans="1:25" ht="15.75" x14ac:dyDescent="0.2">
      <c r="A84" s="35">
        <f t="shared" si="2"/>
        <v>43866</v>
      </c>
      <c r="B84" s="36">
        <f>SUMIFS(СВЦЭМ!$D$33:$D$776,СВЦЭМ!$A$33:$A$776,$A84,СВЦЭМ!$B$33:$B$776,B$79)+'СЕТ СН'!$G$14+СВЦЭМ!$D$10+'СЕТ СН'!$G$6-'СЕТ СН'!$G$26</f>
        <v>1158.27001462</v>
      </c>
      <c r="C84" s="36">
        <f>SUMIFS(СВЦЭМ!$D$33:$D$776,СВЦЭМ!$A$33:$A$776,$A84,СВЦЭМ!$B$33:$B$776,C$79)+'СЕТ СН'!$G$14+СВЦЭМ!$D$10+'СЕТ СН'!$G$6-'СЕТ СН'!$G$26</f>
        <v>1185.68165924</v>
      </c>
      <c r="D84" s="36">
        <f>SUMIFS(СВЦЭМ!$D$33:$D$776,СВЦЭМ!$A$33:$A$776,$A84,СВЦЭМ!$B$33:$B$776,D$79)+'СЕТ СН'!$G$14+СВЦЭМ!$D$10+'СЕТ СН'!$G$6-'СЕТ СН'!$G$26</f>
        <v>1200.2606656400001</v>
      </c>
      <c r="E84" s="36">
        <f>SUMIFS(СВЦЭМ!$D$33:$D$776,СВЦЭМ!$A$33:$A$776,$A84,СВЦЭМ!$B$33:$B$776,E$79)+'СЕТ СН'!$G$14+СВЦЭМ!$D$10+'СЕТ СН'!$G$6-'СЕТ СН'!$G$26</f>
        <v>1198.42808059</v>
      </c>
      <c r="F84" s="36">
        <f>SUMIFS(СВЦЭМ!$D$33:$D$776,СВЦЭМ!$A$33:$A$776,$A84,СВЦЭМ!$B$33:$B$776,F$79)+'СЕТ СН'!$G$14+СВЦЭМ!$D$10+'СЕТ СН'!$G$6-'СЕТ СН'!$G$26</f>
        <v>1188.71070336</v>
      </c>
      <c r="G84" s="36">
        <f>SUMIFS(СВЦЭМ!$D$33:$D$776,СВЦЭМ!$A$33:$A$776,$A84,СВЦЭМ!$B$33:$B$776,G$79)+'СЕТ СН'!$G$14+СВЦЭМ!$D$10+'СЕТ СН'!$G$6-'СЕТ СН'!$G$26</f>
        <v>1169.6216597900002</v>
      </c>
      <c r="H84" s="36">
        <f>SUMIFS(СВЦЭМ!$D$33:$D$776,СВЦЭМ!$A$33:$A$776,$A84,СВЦЭМ!$B$33:$B$776,H$79)+'СЕТ СН'!$G$14+СВЦЭМ!$D$10+'СЕТ СН'!$G$6-'СЕТ СН'!$G$26</f>
        <v>1134.611899</v>
      </c>
      <c r="I84" s="36">
        <f>SUMIFS(СВЦЭМ!$D$33:$D$776,СВЦЭМ!$A$33:$A$776,$A84,СВЦЭМ!$B$33:$B$776,I$79)+'СЕТ СН'!$G$14+СВЦЭМ!$D$10+'СЕТ СН'!$G$6-'СЕТ СН'!$G$26</f>
        <v>1098.45499034</v>
      </c>
      <c r="J84" s="36">
        <f>SUMIFS(СВЦЭМ!$D$33:$D$776,СВЦЭМ!$A$33:$A$776,$A84,СВЦЭМ!$B$33:$B$776,J$79)+'СЕТ СН'!$G$14+СВЦЭМ!$D$10+'СЕТ СН'!$G$6-'СЕТ СН'!$G$26</f>
        <v>1063.4389399200002</v>
      </c>
      <c r="K84" s="36">
        <f>SUMIFS(СВЦЭМ!$D$33:$D$776,СВЦЭМ!$A$33:$A$776,$A84,СВЦЭМ!$B$33:$B$776,K$79)+'СЕТ СН'!$G$14+СВЦЭМ!$D$10+'СЕТ СН'!$G$6-'СЕТ СН'!$G$26</f>
        <v>1056.1082797200002</v>
      </c>
      <c r="L84" s="36">
        <f>SUMIFS(СВЦЭМ!$D$33:$D$776,СВЦЭМ!$A$33:$A$776,$A84,СВЦЭМ!$B$33:$B$776,L$79)+'СЕТ СН'!$G$14+СВЦЭМ!$D$10+'СЕТ СН'!$G$6-'СЕТ СН'!$G$26</f>
        <v>1050.45820209</v>
      </c>
      <c r="M84" s="36">
        <f>SUMIFS(СВЦЭМ!$D$33:$D$776,СВЦЭМ!$A$33:$A$776,$A84,СВЦЭМ!$B$33:$B$776,M$79)+'СЕТ СН'!$G$14+СВЦЭМ!$D$10+'СЕТ СН'!$G$6-'СЕТ СН'!$G$26</f>
        <v>1059.9269497400001</v>
      </c>
      <c r="N84" s="36">
        <f>SUMIFS(СВЦЭМ!$D$33:$D$776,СВЦЭМ!$A$33:$A$776,$A84,СВЦЭМ!$B$33:$B$776,N$79)+'СЕТ СН'!$G$14+СВЦЭМ!$D$10+'СЕТ СН'!$G$6-'СЕТ СН'!$G$26</f>
        <v>1081.3441184400001</v>
      </c>
      <c r="O84" s="36">
        <f>SUMIFS(СВЦЭМ!$D$33:$D$776,СВЦЭМ!$A$33:$A$776,$A84,СВЦЭМ!$B$33:$B$776,O$79)+'СЕТ СН'!$G$14+СВЦЭМ!$D$10+'СЕТ СН'!$G$6-'СЕТ СН'!$G$26</f>
        <v>1116.1336395800001</v>
      </c>
      <c r="P84" s="36">
        <f>SUMIFS(СВЦЭМ!$D$33:$D$776,СВЦЭМ!$A$33:$A$776,$A84,СВЦЭМ!$B$33:$B$776,P$79)+'СЕТ СН'!$G$14+СВЦЭМ!$D$10+'СЕТ СН'!$G$6-'СЕТ СН'!$G$26</f>
        <v>1133.86659831</v>
      </c>
      <c r="Q84" s="36">
        <f>SUMIFS(СВЦЭМ!$D$33:$D$776,СВЦЭМ!$A$33:$A$776,$A84,СВЦЭМ!$B$33:$B$776,Q$79)+'СЕТ СН'!$G$14+СВЦЭМ!$D$10+'СЕТ СН'!$G$6-'СЕТ СН'!$G$26</f>
        <v>1140.35594051</v>
      </c>
      <c r="R84" s="36">
        <f>SUMIFS(СВЦЭМ!$D$33:$D$776,СВЦЭМ!$A$33:$A$776,$A84,СВЦЭМ!$B$33:$B$776,R$79)+'СЕТ СН'!$G$14+СВЦЭМ!$D$10+'СЕТ СН'!$G$6-'СЕТ СН'!$G$26</f>
        <v>1134.64712519</v>
      </c>
      <c r="S84" s="36">
        <f>SUMIFS(СВЦЭМ!$D$33:$D$776,СВЦЭМ!$A$33:$A$776,$A84,СВЦЭМ!$B$33:$B$776,S$79)+'СЕТ СН'!$G$14+СВЦЭМ!$D$10+'СЕТ СН'!$G$6-'СЕТ СН'!$G$26</f>
        <v>1109.5125456800001</v>
      </c>
      <c r="T84" s="36">
        <f>SUMIFS(СВЦЭМ!$D$33:$D$776,СВЦЭМ!$A$33:$A$776,$A84,СВЦЭМ!$B$33:$B$776,T$79)+'СЕТ СН'!$G$14+СВЦЭМ!$D$10+'СЕТ СН'!$G$6-'СЕТ СН'!$G$26</f>
        <v>1080.9541593500001</v>
      </c>
      <c r="U84" s="36">
        <f>SUMIFS(СВЦЭМ!$D$33:$D$776,СВЦЭМ!$A$33:$A$776,$A84,СВЦЭМ!$B$33:$B$776,U$79)+'СЕТ СН'!$G$14+СВЦЭМ!$D$10+'СЕТ СН'!$G$6-'СЕТ СН'!$G$26</f>
        <v>1078.1440267</v>
      </c>
      <c r="V84" s="36">
        <f>SUMIFS(СВЦЭМ!$D$33:$D$776,СВЦЭМ!$A$33:$A$776,$A84,СВЦЭМ!$B$33:$B$776,V$79)+'СЕТ СН'!$G$14+СВЦЭМ!$D$10+'СЕТ СН'!$G$6-'СЕТ СН'!$G$26</f>
        <v>1084.4580068700002</v>
      </c>
      <c r="W84" s="36">
        <f>SUMIFS(СВЦЭМ!$D$33:$D$776,СВЦЭМ!$A$33:$A$776,$A84,СВЦЭМ!$B$33:$B$776,W$79)+'СЕТ СН'!$G$14+СВЦЭМ!$D$10+'СЕТ СН'!$G$6-'СЕТ СН'!$G$26</f>
        <v>1097.5563199800001</v>
      </c>
      <c r="X84" s="36">
        <f>SUMIFS(СВЦЭМ!$D$33:$D$776,СВЦЭМ!$A$33:$A$776,$A84,СВЦЭМ!$B$33:$B$776,X$79)+'СЕТ СН'!$G$14+СВЦЭМ!$D$10+'СЕТ СН'!$G$6-'СЕТ СН'!$G$26</f>
        <v>1113.7980155600001</v>
      </c>
      <c r="Y84" s="36">
        <f>SUMIFS(СВЦЭМ!$D$33:$D$776,СВЦЭМ!$A$33:$A$776,$A84,СВЦЭМ!$B$33:$B$776,Y$79)+'СЕТ СН'!$G$14+СВЦЭМ!$D$10+'СЕТ СН'!$G$6-'СЕТ СН'!$G$26</f>
        <v>1143.58412071</v>
      </c>
    </row>
    <row r="85" spans="1:25" ht="15.75" x14ac:dyDescent="0.2">
      <c r="A85" s="35">
        <f t="shared" si="2"/>
        <v>43867</v>
      </c>
      <c r="B85" s="36">
        <f>SUMIFS(СВЦЭМ!$D$33:$D$776,СВЦЭМ!$A$33:$A$776,$A85,СВЦЭМ!$B$33:$B$776,B$79)+'СЕТ СН'!$G$14+СВЦЭМ!$D$10+'СЕТ СН'!$G$6-'СЕТ СН'!$G$26</f>
        <v>1142.8885476</v>
      </c>
      <c r="C85" s="36">
        <f>SUMIFS(СВЦЭМ!$D$33:$D$776,СВЦЭМ!$A$33:$A$776,$A85,СВЦЭМ!$B$33:$B$776,C$79)+'СЕТ СН'!$G$14+СВЦЭМ!$D$10+'СЕТ СН'!$G$6-'СЕТ СН'!$G$26</f>
        <v>1175.1255283800001</v>
      </c>
      <c r="D85" s="36">
        <f>SUMIFS(СВЦЭМ!$D$33:$D$776,СВЦЭМ!$A$33:$A$776,$A85,СВЦЭМ!$B$33:$B$776,D$79)+'СЕТ СН'!$G$14+СВЦЭМ!$D$10+'СЕТ СН'!$G$6-'СЕТ СН'!$G$26</f>
        <v>1183.7747018900002</v>
      </c>
      <c r="E85" s="36">
        <f>SUMIFS(СВЦЭМ!$D$33:$D$776,СВЦЭМ!$A$33:$A$776,$A85,СВЦЭМ!$B$33:$B$776,E$79)+'СЕТ СН'!$G$14+СВЦЭМ!$D$10+'СЕТ СН'!$G$6-'СЕТ СН'!$G$26</f>
        <v>1188.4981237700001</v>
      </c>
      <c r="F85" s="36">
        <f>SUMIFS(СВЦЭМ!$D$33:$D$776,СВЦЭМ!$A$33:$A$776,$A85,СВЦЭМ!$B$33:$B$776,F$79)+'СЕТ СН'!$G$14+СВЦЭМ!$D$10+'СЕТ СН'!$G$6-'СЕТ СН'!$G$26</f>
        <v>1185.7323671700001</v>
      </c>
      <c r="G85" s="36">
        <f>SUMIFS(СВЦЭМ!$D$33:$D$776,СВЦЭМ!$A$33:$A$776,$A85,СВЦЭМ!$B$33:$B$776,G$79)+'СЕТ СН'!$G$14+СВЦЭМ!$D$10+'СЕТ СН'!$G$6-'СЕТ СН'!$G$26</f>
        <v>1178.4025479100001</v>
      </c>
      <c r="H85" s="36">
        <f>SUMIFS(СВЦЭМ!$D$33:$D$776,СВЦЭМ!$A$33:$A$776,$A85,СВЦЭМ!$B$33:$B$776,H$79)+'СЕТ СН'!$G$14+СВЦЭМ!$D$10+'СЕТ СН'!$G$6-'СЕТ СН'!$G$26</f>
        <v>1143.52655811</v>
      </c>
      <c r="I85" s="36">
        <f>SUMIFS(СВЦЭМ!$D$33:$D$776,СВЦЭМ!$A$33:$A$776,$A85,СВЦЭМ!$B$33:$B$776,I$79)+'СЕТ СН'!$G$14+СВЦЭМ!$D$10+'СЕТ СН'!$G$6-'СЕТ СН'!$G$26</f>
        <v>1099.5920610200001</v>
      </c>
      <c r="J85" s="36">
        <f>SUMIFS(СВЦЭМ!$D$33:$D$776,СВЦЭМ!$A$33:$A$776,$A85,СВЦЭМ!$B$33:$B$776,J$79)+'СЕТ СН'!$G$14+СВЦЭМ!$D$10+'СЕТ СН'!$G$6-'СЕТ СН'!$G$26</f>
        <v>1074.4687925000001</v>
      </c>
      <c r="K85" s="36">
        <f>SUMIFS(СВЦЭМ!$D$33:$D$776,СВЦЭМ!$A$33:$A$776,$A85,СВЦЭМ!$B$33:$B$776,K$79)+'СЕТ СН'!$G$14+СВЦЭМ!$D$10+'СЕТ СН'!$G$6-'СЕТ СН'!$G$26</f>
        <v>1043.58721676</v>
      </c>
      <c r="L85" s="36">
        <f>SUMIFS(СВЦЭМ!$D$33:$D$776,СВЦЭМ!$A$33:$A$776,$A85,СВЦЭМ!$B$33:$B$776,L$79)+'СЕТ СН'!$G$14+СВЦЭМ!$D$10+'СЕТ СН'!$G$6-'СЕТ СН'!$G$26</f>
        <v>1057.53611772</v>
      </c>
      <c r="M85" s="36">
        <f>SUMIFS(СВЦЭМ!$D$33:$D$776,СВЦЭМ!$A$33:$A$776,$A85,СВЦЭМ!$B$33:$B$776,M$79)+'СЕТ СН'!$G$14+СВЦЭМ!$D$10+'СЕТ СН'!$G$6-'СЕТ СН'!$G$26</f>
        <v>1078.96063293</v>
      </c>
      <c r="N85" s="36">
        <f>SUMIFS(СВЦЭМ!$D$33:$D$776,СВЦЭМ!$A$33:$A$776,$A85,СВЦЭМ!$B$33:$B$776,N$79)+'СЕТ СН'!$G$14+СВЦЭМ!$D$10+'СЕТ СН'!$G$6-'СЕТ СН'!$G$26</f>
        <v>1096.2565139800001</v>
      </c>
      <c r="O85" s="36">
        <f>SUMIFS(СВЦЭМ!$D$33:$D$776,СВЦЭМ!$A$33:$A$776,$A85,СВЦЭМ!$B$33:$B$776,O$79)+'СЕТ СН'!$G$14+СВЦЭМ!$D$10+'СЕТ СН'!$G$6-'СЕТ СН'!$G$26</f>
        <v>1116.0411057600002</v>
      </c>
      <c r="P85" s="36">
        <f>SUMIFS(СВЦЭМ!$D$33:$D$776,СВЦЭМ!$A$33:$A$776,$A85,СВЦЭМ!$B$33:$B$776,P$79)+'СЕТ СН'!$G$14+СВЦЭМ!$D$10+'СЕТ СН'!$G$6-'СЕТ СН'!$G$26</f>
        <v>1131.3886677600001</v>
      </c>
      <c r="Q85" s="36">
        <f>SUMIFS(СВЦЭМ!$D$33:$D$776,СВЦЭМ!$A$33:$A$776,$A85,СВЦЭМ!$B$33:$B$776,Q$79)+'СЕТ СН'!$G$14+СВЦЭМ!$D$10+'СЕТ СН'!$G$6-'СЕТ СН'!$G$26</f>
        <v>1141.3621224200001</v>
      </c>
      <c r="R85" s="36">
        <f>SUMIFS(СВЦЭМ!$D$33:$D$776,СВЦЭМ!$A$33:$A$776,$A85,СВЦЭМ!$B$33:$B$776,R$79)+'СЕТ СН'!$G$14+СВЦЭМ!$D$10+'СЕТ СН'!$G$6-'СЕТ СН'!$G$26</f>
        <v>1133.22727996</v>
      </c>
      <c r="S85" s="36">
        <f>SUMIFS(СВЦЭМ!$D$33:$D$776,СВЦЭМ!$A$33:$A$776,$A85,СВЦЭМ!$B$33:$B$776,S$79)+'СЕТ СН'!$G$14+СВЦЭМ!$D$10+'СЕТ СН'!$G$6-'СЕТ СН'!$G$26</f>
        <v>1109.6683819100001</v>
      </c>
      <c r="T85" s="36">
        <f>SUMIFS(СВЦЭМ!$D$33:$D$776,СВЦЭМ!$A$33:$A$776,$A85,СВЦЭМ!$B$33:$B$776,T$79)+'СЕТ СН'!$G$14+СВЦЭМ!$D$10+'СЕТ СН'!$G$6-'СЕТ СН'!$G$26</f>
        <v>1078.5171781900001</v>
      </c>
      <c r="U85" s="36">
        <f>SUMIFS(СВЦЭМ!$D$33:$D$776,СВЦЭМ!$A$33:$A$776,$A85,СВЦЭМ!$B$33:$B$776,U$79)+'СЕТ СН'!$G$14+СВЦЭМ!$D$10+'СЕТ СН'!$G$6-'СЕТ СН'!$G$26</f>
        <v>1071.5663527300001</v>
      </c>
      <c r="V85" s="36">
        <f>SUMIFS(СВЦЭМ!$D$33:$D$776,СВЦЭМ!$A$33:$A$776,$A85,СВЦЭМ!$B$33:$B$776,V$79)+'СЕТ СН'!$G$14+СВЦЭМ!$D$10+'СЕТ СН'!$G$6-'СЕТ СН'!$G$26</f>
        <v>1062.7702702400002</v>
      </c>
      <c r="W85" s="36">
        <f>SUMIFS(СВЦЭМ!$D$33:$D$776,СВЦЭМ!$A$33:$A$776,$A85,СВЦЭМ!$B$33:$B$776,W$79)+'СЕТ СН'!$G$14+СВЦЭМ!$D$10+'СЕТ СН'!$G$6-'СЕТ СН'!$G$26</f>
        <v>1081.5738272600001</v>
      </c>
      <c r="X85" s="36">
        <f>SUMIFS(СВЦЭМ!$D$33:$D$776,СВЦЭМ!$A$33:$A$776,$A85,СВЦЭМ!$B$33:$B$776,X$79)+'СЕТ СН'!$G$14+СВЦЭМ!$D$10+'СЕТ СН'!$G$6-'СЕТ СН'!$G$26</f>
        <v>1100.7489197900002</v>
      </c>
      <c r="Y85" s="36">
        <f>SUMIFS(СВЦЭМ!$D$33:$D$776,СВЦЭМ!$A$33:$A$776,$A85,СВЦЭМ!$B$33:$B$776,Y$79)+'СЕТ СН'!$G$14+СВЦЭМ!$D$10+'СЕТ СН'!$G$6-'СЕТ СН'!$G$26</f>
        <v>1132.1820377600002</v>
      </c>
    </row>
    <row r="86" spans="1:25" ht="15.75" x14ac:dyDescent="0.2">
      <c r="A86" s="35">
        <f t="shared" si="2"/>
        <v>43868</v>
      </c>
      <c r="B86" s="36">
        <f>SUMIFS(СВЦЭМ!$D$33:$D$776,СВЦЭМ!$A$33:$A$776,$A86,СВЦЭМ!$B$33:$B$776,B$79)+'СЕТ СН'!$G$14+СВЦЭМ!$D$10+'СЕТ СН'!$G$6-'СЕТ СН'!$G$26</f>
        <v>1217.9738905900001</v>
      </c>
      <c r="C86" s="36">
        <f>SUMIFS(СВЦЭМ!$D$33:$D$776,СВЦЭМ!$A$33:$A$776,$A86,СВЦЭМ!$B$33:$B$776,C$79)+'СЕТ СН'!$G$14+СВЦЭМ!$D$10+'СЕТ СН'!$G$6-'СЕТ СН'!$G$26</f>
        <v>1229.4714323599999</v>
      </c>
      <c r="D86" s="36">
        <f>SUMIFS(СВЦЭМ!$D$33:$D$776,СВЦЭМ!$A$33:$A$776,$A86,СВЦЭМ!$B$33:$B$776,D$79)+'СЕТ СН'!$G$14+СВЦЭМ!$D$10+'СЕТ СН'!$G$6-'СЕТ СН'!$G$26</f>
        <v>1239.0338624599999</v>
      </c>
      <c r="E86" s="36">
        <f>SUMIFS(СВЦЭМ!$D$33:$D$776,СВЦЭМ!$A$33:$A$776,$A86,СВЦЭМ!$B$33:$B$776,E$79)+'СЕТ СН'!$G$14+СВЦЭМ!$D$10+'СЕТ СН'!$G$6-'СЕТ СН'!$G$26</f>
        <v>1234.6870060099998</v>
      </c>
      <c r="F86" s="36">
        <f>SUMIFS(СВЦЭМ!$D$33:$D$776,СВЦЭМ!$A$33:$A$776,$A86,СВЦЭМ!$B$33:$B$776,F$79)+'СЕТ СН'!$G$14+СВЦЭМ!$D$10+'СЕТ СН'!$G$6-'СЕТ СН'!$G$26</f>
        <v>1222.6765335699999</v>
      </c>
      <c r="G86" s="36">
        <f>SUMIFS(СВЦЭМ!$D$33:$D$776,СВЦЭМ!$A$33:$A$776,$A86,СВЦЭМ!$B$33:$B$776,G$79)+'СЕТ СН'!$G$14+СВЦЭМ!$D$10+'СЕТ СН'!$G$6-'СЕТ СН'!$G$26</f>
        <v>1210.09812212</v>
      </c>
      <c r="H86" s="36">
        <f>SUMIFS(СВЦЭМ!$D$33:$D$776,СВЦЭМ!$A$33:$A$776,$A86,СВЦЭМ!$B$33:$B$776,H$79)+'СЕТ СН'!$G$14+СВЦЭМ!$D$10+'СЕТ СН'!$G$6-'СЕТ СН'!$G$26</f>
        <v>1173.6715945800001</v>
      </c>
      <c r="I86" s="36">
        <f>SUMIFS(СВЦЭМ!$D$33:$D$776,СВЦЭМ!$A$33:$A$776,$A86,СВЦЭМ!$B$33:$B$776,I$79)+'СЕТ СН'!$G$14+СВЦЭМ!$D$10+'СЕТ СН'!$G$6-'СЕТ СН'!$G$26</f>
        <v>1135.0548335200001</v>
      </c>
      <c r="J86" s="36">
        <f>SUMIFS(СВЦЭМ!$D$33:$D$776,СВЦЭМ!$A$33:$A$776,$A86,СВЦЭМ!$B$33:$B$776,J$79)+'СЕТ СН'!$G$14+СВЦЭМ!$D$10+'СЕТ СН'!$G$6-'СЕТ СН'!$G$26</f>
        <v>1099.89089298</v>
      </c>
      <c r="K86" s="36">
        <f>SUMIFS(СВЦЭМ!$D$33:$D$776,СВЦЭМ!$A$33:$A$776,$A86,СВЦЭМ!$B$33:$B$776,K$79)+'СЕТ СН'!$G$14+СВЦЭМ!$D$10+'СЕТ СН'!$G$6-'СЕТ СН'!$G$26</f>
        <v>1102.6720182600002</v>
      </c>
      <c r="L86" s="36">
        <f>SUMIFS(СВЦЭМ!$D$33:$D$776,СВЦЭМ!$A$33:$A$776,$A86,СВЦЭМ!$B$33:$B$776,L$79)+'СЕТ СН'!$G$14+СВЦЭМ!$D$10+'СЕТ СН'!$G$6-'СЕТ СН'!$G$26</f>
        <v>1107.9293610300001</v>
      </c>
      <c r="M86" s="36">
        <f>SUMIFS(СВЦЭМ!$D$33:$D$776,СВЦЭМ!$A$33:$A$776,$A86,СВЦЭМ!$B$33:$B$776,M$79)+'СЕТ СН'!$G$14+СВЦЭМ!$D$10+'СЕТ СН'!$G$6-'СЕТ СН'!$G$26</f>
        <v>1099.55024239</v>
      </c>
      <c r="N86" s="36">
        <f>SUMIFS(СВЦЭМ!$D$33:$D$776,СВЦЭМ!$A$33:$A$776,$A86,СВЦЭМ!$B$33:$B$776,N$79)+'СЕТ СН'!$G$14+СВЦЭМ!$D$10+'СЕТ СН'!$G$6-'СЕТ СН'!$G$26</f>
        <v>1111.71411218</v>
      </c>
      <c r="O86" s="36">
        <f>SUMIFS(СВЦЭМ!$D$33:$D$776,СВЦЭМ!$A$33:$A$776,$A86,СВЦЭМ!$B$33:$B$776,O$79)+'СЕТ СН'!$G$14+СВЦЭМ!$D$10+'СЕТ СН'!$G$6-'СЕТ СН'!$G$26</f>
        <v>1125.63694854</v>
      </c>
      <c r="P86" s="36">
        <f>SUMIFS(СВЦЭМ!$D$33:$D$776,СВЦЭМ!$A$33:$A$776,$A86,СВЦЭМ!$B$33:$B$776,P$79)+'СЕТ СН'!$G$14+СВЦЭМ!$D$10+'СЕТ СН'!$G$6-'СЕТ СН'!$G$26</f>
        <v>1140.6601118800002</v>
      </c>
      <c r="Q86" s="36">
        <f>SUMIFS(СВЦЭМ!$D$33:$D$776,СВЦЭМ!$A$33:$A$776,$A86,СВЦЭМ!$B$33:$B$776,Q$79)+'СЕТ СН'!$G$14+СВЦЭМ!$D$10+'СЕТ СН'!$G$6-'СЕТ СН'!$G$26</f>
        <v>1147.5212439000002</v>
      </c>
      <c r="R86" s="36">
        <f>SUMIFS(СВЦЭМ!$D$33:$D$776,СВЦЭМ!$A$33:$A$776,$A86,СВЦЭМ!$B$33:$B$776,R$79)+'СЕТ СН'!$G$14+СВЦЭМ!$D$10+'СЕТ СН'!$G$6-'СЕТ СН'!$G$26</f>
        <v>1138.0331531500001</v>
      </c>
      <c r="S86" s="36">
        <f>SUMIFS(СВЦЭМ!$D$33:$D$776,СВЦЭМ!$A$33:$A$776,$A86,СВЦЭМ!$B$33:$B$776,S$79)+'СЕТ СН'!$G$14+СВЦЭМ!$D$10+'СЕТ СН'!$G$6-'СЕТ СН'!$G$26</f>
        <v>1101.1836156100001</v>
      </c>
      <c r="T86" s="36">
        <f>SUMIFS(СВЦЭМ!$D$33:$D$776,СВЦЭМ!$A$33:$A$776,$A86,СВЦЭМ!$B$33:$B$776,T$79)+'СЕТ СН'!$G$14+СВЦЭМ!$D$10+'СЕТ СН'!$G$6-'СЕТ СН'!$G$26</f>
        <v>1056.49753852</v>
      </c>
      <c r="U86" s="36">
        <f>SUMIFS(СВЦЭМ!$D$33:$D$776,СВЦЭМ!$A$33:$A$776,$A86,СВЦЭМ!$B$33:$B$776,U$79)+'СЕТ СН'!$G$14+СВЦЭМ!$D$10+'СЕТ СН'!$G$6-'СЕТ СН'!$G$26</f>
        <v>1059.4688278200001</v>
      </c>
      <c r="V86" s="36">
        <f>SUMIFS(СВЦЭМ!$D$33:$D$776,СВЦЭМ!$A$33:$A$776,$A86,СВЦЭМ!$B$33:$B$776,V$79)+'СЕТ СН'!$G$14+СВЦЭМ!$D$10+'СЕТ СН'!$G$6-'СЕТ СН'!$G$26</f>
        <v>1079.8861553700001</v>
      </c>
      <c r="W86" s="36">
        <f>SUMIFS(СВЦЭМ!$D$33:$D$776,СВЦЭМ!$A$33:$A$776,$A86,СВЦЭМ!$B$33:$B$776,W$79)+'СЕТ СН'!$G$14+СВЦЭМ!$D$10+'СЕТ СН'!$G$6-'СЕТ СН'!$G$26</f>
        <v>1100.7721116800001</v>
      </c>
      <c r="X86" s="36">
        <f>SUMIFS(СВЦЭМ!$D$33:$D$776,СВЦЭМ!$A$33:$A$776,$A86,СВЦЭМ!$B$33:$B$776,X$79)+'СЕТ СН'!$G$14+СВЦЭМ!$D$10+'СЕТ СН'!$G$6-'СЕТ СН'!$G$26</f>
        <v>1109.72160087</v>
      </c>
      <c r="Y86" s="36">
        <f>SUMIFS(СВЦЭМ!$D$33:$D$776,СВЦЭМ!$A$33:$A$776,$A86,СВЦЭМ!$B$33:$B$776,Y$79)+'СЕТ СН'!$G$14+СВЦЭМ!$D$10+'СЕТ СН'!$G$6-'СЕТ СН'!$G$26</f>
        <v>1127.26348654</v>
      </c>
    </row>
    <row r="87" spans="1:25" ht="15.75" x14ac:dyDescent="0.2">
      <c r="A87" s="35">
        <f t="shared" si="2"/>
        <v>43869</v>
      </c>
      <c r="B87" s="36">
        <f>SUMIFS(СВЦЭМ!$D$33:$D$776,СВЦЭМ!$A$33:$A$776,$A87,СВЦЭМ!$B$33:$B$776,B$79)+'СЕТ СН'!$G$14+СВЦЭМ!$D$10+'СЕТ СН'!$G$6-'СЕТ СН'!$G$26</f>
        <v>1167.4935235</v>
      </c>
      <c r="C87" s="36">
        <f>SUMIFS(СВЦЭМ!$D$33:$D$776,СВЦЭМ!$A$33:$A$776,$A87,СВЦЭМ!$B$33:$B$776,C$79)+'СЕТ СН'!$G$14+СВЦЭМ!$D$10+'СЕТ СН'!$G$6-'СЕТ СН'!$G$26</f>
        <v>1201.8878598900001</v>
      </c>
      <c r="D87" s="36">
        <f>SUMIFS(СВЦЭМ!$D$33:$D$776,СВЦЭМ!$A$33:$A$776,$A87,СВЦЭМ!$B$33:$B$776,D$79)+'СЕТ СН'!$G$14+СВЦЭМ!$D$10+'СЕТ СН'!$G$6-'СЕТ СН'!$G$26</f>
        <v>1220.0068174400001</v>
      </c>
      <c r="E87" s="36">
        <f>SUMIFS(СВЦЭМ!$D$33:$D$776,СВЦЭМ!$A$33:$A$776,$A87,СВЦЭМ!$B$33:$B$776,E$79)+'СЕТ СН'!$G$14+СВЦЭМ!$D$10+'СЕТ СН'!$G$6-'СЕТ СН'!$G$26</f>
        <v>1221.2551178799999</v>
      </c>
      <c r="F87" s="36">
        <f>SUMIFS(СВЦЭМ!$D$33:$D$776,СВЦЭМ!$A$33:$A$776,$A87,СВЦЭМ!$B$33:$B$776,F$79)+'СЕТ СН'!$G$14+СВЦЭМ!$D$10+'СЕТ СН'!$G$6-'СЕТ СН'!$G$26</f>
        <v>1215.4627480400002</v>
      </c>
      <c r="G87" s="36">
        <f>SUMIFS(СВЦЭМ!$D$33:$D$776,СВЦЭМ!$A$33:$A$776,$A87,СВЦЭМ!$B$33:$B$776,G$79)+'СЕТ СН'!$G$14+СВЦЭМ!$D$10+'СЕТ СН'!$G$6-'СЕТ СН'!$G$26</f>
        <v>1208.9803583300002</v>
      </c>
      <c r="H87" s="36">
        <f>SUMIFS(СВЦЭМ!$D$33:$D$776,СВЦЭМ!$A$33:$A$776,$A87,СВЦЭМ!$B$33:$B$776,H$79)+'СЕТ СН'!$G$14+СВЦЭМ!$D$10+'СЕТ СН'!$G$6-'СЕТ СН'!$G$26</f>
        <v>1193.5675727400001</v>
      </c>
      <c r="I87" s="36">
        <f>SUMIFS(СВЦЭМ!$D$33:$D$776,СВЦЭМ!$A$33:$A$776,$A87,СВЦЭМ!$B$33:$B$776,I$79)+'СЕТ СН'!$G$14+СВЦЭМ!$D$10+'СЕТ СН'!$G$6-'СЕТ СН'!$G$26</f>
        <v>1171.4927705500002</v>
      </c>
      <c r="J87" s="36">
        <f>SUMIFS(СВЦЭМ!$D$33:$D$776,СВЦЭМ!$A$33:$A$776,$A87,СВЦЭМ!$B$33:$B$776,J$79)+'СЕТ СН'!$G$14+СВЦЭМ!$D$10+'СЕТ СН'!$G$6-'СЕТ СН'!$G$26</f>
        <v>1146.8823535600002</v>
      </c>
      <c r="K87" s="36">
        <f>SUMIFS(СВЦЭМ!$D$33:$D$776,СВЦЭМ!$A$33:$A$776,$A87,СВЦЭМ!$B$33:$B$776,K$79)+'СЕТ СН'!$G$14+СВЦЭМ!$D$10+'СЕТ СН'!$G$6-'СЕТ СН'!$G$26</f>
        <v>1128.2037057900002</v>
      </c>
      <c r="L87" s="36">
        <f>SUMIFS(СВЦЭМ!$D$33:$D$776,СВЦЭМ!$A$33:$A$776,$A87,СВЦЭМ!$B$33:$B$776,L$79)+'СЕТ СН'!$G$14+СВЦЭМ!$D$10+'СЕТ СН'!$G$6-'СЕТ СН'!$G$26</f>
        <v>1091.51957083</v>
      </c>
      <c r="M87" s="36">
        <f>SUMIFS(СВЦЭМ!$D$33:$D$776,СВЦЭМ!$A$33:$A$776,$A87,СВЦЭМ!$B$33:$B$776,M$79)+'СЕТ СН'!$G$14+СВЦЭМ!$D$10+'СЕТ СН'!$G$6-'СЕТ СН'!$G$26</f>
        <v>1077.6975608800001</v>
      </c>
      <c r="N87" s="36">
        <f>SUMIFS(СВЦЭМ!$D$33:$D$776,СВЦЭМ!$A$33:$A$776,$A87,СВЦЭМ!$B$33:$B$776,N$79)+'СЕТ СН'!$G$14+СВЦЭМ!$D$10+'СЕТ СН'!$G$6-'СЕТ СН'!$G$26</f>
        <v>1090.1949952900002</v>
      </c>
      <c r="O87" s="36">
        <f>SUMIFS(СВЦЭМ!$D$33:$D$776,СВЦЭМ!$A$33:$A$776,$A87,СВЦЭМ!$B$33:$B$776,O$79)+'СЕТ СН'!$G$14+СВЦЭМ!$D$10+'СЕТ СН'!$G$6-'СЕТ СН'!$G$26</f>
        <v>1104.44421915</v>
      </c>
      <c r="P87" s="36">
        <f>SUMIFS(СВЦЭМ!$D$33:$D$776,СВЦЭМ!$A$33:$A$776,$A87,СВЦЭМ!$B$33:$B$776,P$79)+'СЕТ СН'!$G$14+СВЦЭМ!$D$10+'СЕТ СН'!$G$6-'СЕТ СН'!$G$26</f>
        <v>1107.4312590300001</v>
      </c>
      <c r="Q87" s="36">
        <f>SUMIFS(СВЦЭМ!$D$33:$D$776,СВЦЭМ!$A$33:$A$776,$A87,СВЦЭМ!$B$33:$B$776,Q$79)+'СЕТ СН'!$G$14+СВЦЭМ!$D$10+'СЕТ СН'!$G$6-'СЕТ СН'!$G$26</f>
        <v>1110.6244794400002</v>
      </c>
      <c r="R87" s="36">
        <f>SUMIFS(СВЦЭМ!$D$33:$D$776,СВЦЭМ!$A$33:$A$776,$A87,СВЦЭМ!$B$33:$B$776,R$79)+'СЕТ СН'!$G$14+СВЦЭМ!$D$10+'СЕТ СН'!$G$6-'СЕТ СН'!$G$26</f>
        <v>1115.44955996</v>
      </c>
      <c r="S87" s="36">
        <f>SUMIFS(СВЦЭМ!$D$33:$D$776,СВЦЭМ!$A$33:$A$776,$A87,СВЦЭМ!$B$33:$B$776,S$79)+'СЕТ СН'!$G$14+СВЦЭМ!$D$10+'СЕТ СН'!$G$6-'СЕТ СН'!$G$26</f>
        <v>1112.30753465</v>
      </c>
      <c r="T87" s="36">
        <f>SUMIFS(СВЦЭМ!$D$33:$D$776,СВЦЭМ!$A$33:$A$776,$A87,СВЦЭМ!$B$33:$B$776,T$79)+'СЕТ СН'!$G$14+СВЦЭМ!$D$10+'СЕТ СН'!$G$6-'СЕТ СН'!$G$26</f>
        <v>1126.0089224000001</v>
      </c>
      <c r="U87" s="36">
        <f>SUMIFS(СВЦЭМ!$D$33:$D$776,СВЦЭМ!$A$33:$A$776,$A87,СВЦЭМ!$B$33:$B$776,U$79)+'СЕТ СН'!$G$14+СВЦЭМ!$D$10+'СЕТ СН'!$G$6-'СЕТ СН'!$G$26</f>
        <v>1130.0176299700001</v>
      </c>
      <c r="V87" s="36">
        <f>SUMIFS(СВЦЭМ!$D$33:$D$776,СВЦЭМ!$A$33:$A$776,$A87,СВЦЭМ!$B$33:$B$776,V$79)+'СЕТ СН'!$G$14+СВЦЭМ!$D$10+'СЕТ СН'!$G$6-'СЕТ СН'!$G$26</f>
        <v>1110.4683996600002</v>
      </c>
      <c r="W87" s="36">
        <f>SUMIFS(СВЦЭМ!$D$33:$D$776,СВЦЭМ!$A$33:$A$776,$A87,СВЦЭМ!$B$33:$B$776,W$79)+'СЕТ СН'!$G$14+СВЦЭМ!$D$10+'СЕТ СН'!$G$6-'СЕТ СН'!$G$26</f>
        <v>1105.1450614400001</v>
      </c>
      <c r="X87" s="36">
        <f>SUMIFS(СВЦЭМ!$D$33:$D$776,СВЦЭМ!$A$33:$A$776,$A87,СВЦЭМ!$B$33:$B$776,X$79)+'СЕТ СН'!$G$14+СВЦЭМ!$D$10+'СЕТ СН'!$G$6-'СЕТ СН'!$G$26</f>
        <v>1102.36113593</v>
      </c>
      <c r="Y87" s="36">
        <f>SUMIFS(СВЦЭМ!$D$33:$D$776,СВЦЭМ!$A$33:$A$776,$A87,СВЦЭМ!$B$33:$B$776,Y$79)+'СЕТ СН'!$G$14+СВЦЭМ!$D$10+'СЕТ СН'!$G$6-'СЕТ СН'!$G$26</f>
        <v>1127.49069035</v>
      </c>
    </row>
    <row r="88" spans="1:25" ht="15.75" x14ac:dyDescent="0.2">
      <c r="A88" s="35">
        <f t="shared" si="2"/>
        <v>43870</v>
      </c>
      <c r="B88" s="36">
        <f>SUMIFS(СВЦЭМ!$D$33:$D$776,СВЦЭМ!$A$33:$A$776,$A88,СВЦЭМ!$B$33:$B$776,B$79)+'СЕТ СН'!$G$14+СВЦЭМ!$D$10+'СЕТ СН'!$G$6-'СЕТ СН'!$G$26</f>
        <v>1171.3150821300001</v>
      </c>
      <c r="C88" s="36">
        <f>SUMIFS(СВЦЭМ!$D$33:$D$776,СВЦЭМ!$A$33:$A$776,$A88,СВЦЭМ!$B$33:$B$776,C$79)+'СЕТ СН'!$G$14+СВЦЭМ!$D$10+'СЕТ СН'!$G$6-'СЕТ СН'!$G$26</f>
        <v>1191.4015315000001</v>
      </c>
      <c r="D88" s="36">
        <f>SUMIFS(СВЦЭМ!$D$33:$D$776,СВЦЭМ!$A$33:$A$776,$A88,СВЦЭМ!$B$33:$B$776,D$79)+'СЕТ СН'!$G$14+СВЦЭМ!$D$10+'СЕТ СН'!$G$6-'СЕТ СН'!$G$26</f>
        <v>1206.78237287</v>
      </c>
      <c r="E88" s="36">
        <f>SUMIFS(СВЦЭМ!$D$33:$D$776,СВЦЭМ!$A$33:$A$776,$A88,СВЦЭМ!$B$33:$B$776,E$79)+'СЕТ СН'!$G$14+СВЦЭМ!$D$10+'СЕТ СН'!$G$6-'СЕТ СН'!$G$26</f>
        <v>1213.0859075800001</v>
      </c>
      <c r="F88" s="36">
        <f>SUMIFS(СВЦЭМ!$D$33:$D$776,СВЦЭМ!$A$33:$A$776,$A88,СВЦЭМ!$B$33:$B$776,F$79)+'СЕТ СН'!$G$14+СВЦЭМ!$D$10+'СЕТ СН'!$G$6-'СЕТ СН'!$G$26</f>
        <v>1205.3643765700001</v>
      </c>
      <c r="G88" s="36">
        <f>SUMIFS(СВЦЭМ!$D$33:$D$776,СВЦЭМ!$A$33:$A$776,$A88,СВЦЭМ!$B$33:$B$776,G$79)+'СЕТ СН'!$G$14+СВЦЭМ!$D$10+'СЕТ СН'!$G$6-'СЕТ СН'!$G$26</f>
        <v>1193.1950362300001</v>
      </c>
      <c r="H88" s="36">
        <f>SUMIFS(СВЦЭМ!$D$33:$D$776,СВЦЭМ!$A$33:$A$776,$A88,СВЦЭМ!$B$33:$B$776,H$79)+'СЕТ СН'!$G$14+СВЦЭМ!$D$10+'СЕТ СН'!$G$6-'СЕТ СН'!$G$26</f>
        <v>1169.1087846100002</v>
      </c>
      <c r="I88" s="36">
        <f>SUMIFS(СВЦЭМ!$D$33:$D$776,СВЦЭМ!$A$33:$A$776,$A88,СВЦЭМ!$B$33:$B$776,I$79)+'СЕТ СН'!$G$14+СВЦЭМ!$D$10+'СЕТ СН'!$G$6-'СЕТ СН'!$G$26</f>
        <v>1144.4598056900002</v>
      </c>
      <c r="J88" s="36">
        <f>SUMIFS(СВЦЭМ!$D$33:$D$776,СВЦЭМ!$A$33:$A$776,$A88,СВЦЭМ!$B$33:$B$776,J$79)+'СЕТ СН'!$G$14+СВЦЭМ!$D$10+'СЕТ СН'!$G$6-'СЕТ СН'!$G$26</f>
        <v>1113.0494703100001</v>
      </c>
      <c r="K88" s="36">
        <f>SUMIFS(СВЦЭМ!$D$33:$D$776,СВЦЭМ!$A$33:$A$776,$A88,СВЦЭМ!$B$33:$B$776,K$79)+'СЕТ СН'!$G$14+СВЦЭМ!$D$10+'СЕТ СН'!$G$6-'СЕТ СН'!$G$26</f>
        <v>1090.8689553200002</v>
      </c>
      <c r="L88" s="36">
        <f>SUMIFS(СВЦЭМ!$D$33:$D$776,СВЦЭМ!$A$33:$A$776,$A88,СВЦЭМ!$B$33:$B$776,L$79)+'СЕТ СН'!$G$14+СВЦЭМ!$D$10+'СЕТ СН'!$G$6-'СЕТ СН'!$G$26</f>
        <v>1088.4922365900002</v>
      </c>
      <c r="M88" s="36">
        <f>SUMIFS(СВЦЭМ!$D$33:$D$776,СВЦЭМ!$A$33:$A$776,$A88,СВЦЭМ!$B$33:$B$776,M$79)+'СЕТ СН'!$G$14+СВЦЭМ!$D$10+'СЕТ СН'!$G$6-'СЕТ СН'!$G$26</f>
        <v>1105.0508500800001</v>
      </c>
      <c r="N88" s="36">
        <f>SUMIFS(СВЦЭМ!$D$33:$D$776,СВЦЭМ!$A$33:$A$776,$A88,СВЦЭМ!$B$33:$B$776,N$79)+'СЕТ СН'!$G$14+СВЦЭМ!$D$10+'СЕТ СН'!$G$6-'СЕТ СН'!$G$26</f>
        <v>1118.3823080100001</v>
      </c>
      <c r="O88" s="36">
        <f>SUMIFS(СВЦЭМ!$D$33:$D$776,СВЦЭМ!$A$33:$A$776,$A88,СВЦЭМ!$B$33:$B$776,O$79)+'СЕТ СН'!$G$14+СВЦЭМ!$D$10+'СЕТ СН'!$G$6-'СЕТ СН'!$G$26</f>
        <v>1130.86360573</v>
      </c>
      <c r="P88" s="36">
        <f>SUMIFS(СВЦЭМ!$D$33:$D$776,СВЦЭМ!$A$33:$A$776,$A88,СВЦЭМ!$B$33:$B$776,P$79)+'СЕТ СН'!$G$14+СВЦЭМ!$D$10+'СЕТ СН'!$G$6-'СЕТ СН'!$G$26</f>
        <v>1138.4871017800001</v>
      </c>
      <c r="Q88" s="36">
        <f>SUMIFS(СВЦЭМ!$D$33:$D$776,СВЦЭМ!$A$33:$A$776,$A88,СВЦЭМ!$B$33:$B$776,Q$79)+'СЕТ СН'!$G$14+СВЦЭМ!$D$10+'СЕТ СН'!$G$6-'СЕТ СН'!$G$26</f>
        <v>1146.13790455</v>
      </c>
      <c r="R88" s="36">
        <f>SUMIFS(СВЦЭМ!$D$33:$D$776,СВЦЭМ!$A$33:$A$776,$A88,СВЦЭМ!$B$33:$B$776,R$79)+'СЕТ СН'!$G$14+СВЦЭМ!$D$10+'СЕТ СН'!$G$6-'СЕТ СН'!$G$26</f>
        <v>1141.7406762100002</v>
      </c>
      <c r="S88" s="36">
        <f>SUMIFS(СВЦЭМ!$D$33:$D$776,СВЦЭМ!$A$33:$A$776,$A88,СВЦЭМ!$B$33:$B$776,S$79)+'СЕТ СН'!$G$14+СВЦЭМ!$D$10+'СЕТ СН'!$G$6-'СЕТ СН'!$G$26</f>
        <v>1135.0177824500001</v>
      </c>
      <c r="T88" s="36">
        <f>SUMIFS(СВЦЭМ!$D$33:$D$776,СВЦЭМ!$A$33:$A$776,$A88,СВЦЭМ!$B$33:$B$776,T$79)+'СЕТ СН'!$G$14+СВЦЭМ!$D$10+'СЕТ СН'!$G$6-'СЕТ СН'!$G$26</f>
        <v>1127.74320059</v>
      </c>
      <c r="U88" s="36">
        <f>SUMIFS(СВЦЭМ!$D$33:$D$776,СВЦЭМ!$A$33:$A$776,$A88,СВЦЭМ!$B$33:$B$776,U$79)+'СЕТ СН'!$G$14+СВЦЭМ!$D$10+'СЕТ СН'!$G$6-'СЕТ СН'!$G$26</f>
        <v>1124.46140696</v>
      </c>
      <c r="V88" s="36">
        <f>SUMIFS(СВЦЭМ!$D$33:$D$776,СВЦЭМ!$A$33:$A$776,$A88,СВЦЭМ!$B$33:$B$776,V$79)+'СЕТ СН'!$G$14+СВЦЭМ!$D$10+'СЕТ СН'!$G$6-'СЕТ СН'!$G$26</f>
        <v>1127.5486362200002</v>
      </c>
      <c r="W88" s="36">
        <f>SUMIFS(СВЦЭМ!$D$33:$D$776,СВЦЭМ!$A$33:$A$776,$A88,СВЦЭМ!$B$33:$B$776,W$79)+'СЕТ СН'!$G$14+СВЦЭМ!$D$10+'СЕТ СН'!$G$6-'СЕТ СН'!$G$26</f>
        <v>1133.44983387</v>
      </c>
      <c r="X88" s="36">
        <f>SUMIFS(СВЦЭМ!$D$33:$D$776,СВЦЭМ!$A$33:$A$776,$A88,СВЦЭМ!$B$33:$B$776,X$79)+'СЕТ СН'!$G$14+СВЦЭМ!$D$10+'СЕТ СН'!$G$6-'СЕТ СН'!$G$26</f>
        <v>1131.7942539100002</v>
      </c>
      <c r="Y88" s="36">
        <f>SUMIFS(СВЦЭМ!$D$33:$D$776,СВЦЭМ!$A$33:$A$776,$A88,СВЦЭМ!$B$33:$B$776,Y$79)+'СЕТ СН'!$G$14+СВЦЭМ!$D$10+'СЕТ СН'!$G$6-'СЕТ СН'!$G$26</f>
        <v>1145.46635958</v>
      </c>
    </row>
    <row r="89" spans="1:25" ht="15.75" x14ac:dyDescent="0.2">
      <c r="A89" s="35">
        <f t="shared" si="2"/>
        <v>43871</v>
      </c>
      <c r="B89" s="36">
        <f>SUMIFS(СВЦЭМ!$D$33:$D$776,СВЦЭМ!$A$33:$A$776,$A89,СВЦЭМ!$B$33:$B$776,B$79)+'СЕТ СН'!$G$14+СВЦЭМ!$D$10+'СЕТ СН'!$G$6-'СЕТ СН'!$G$26</f>
        <v>1210.41133863</v>
      </c>
      <c r="C89" s="36">
        <f>SUMIFS(СВЦЭМ!$D$33:$D$776,СВЦЭМ!$A$33:$A$776,$A89,СВЦЭМ!$B$33:$B$776,C$79)+'СЕТ СН'!$G$14+СВЦЭМ!$D$10+'СЕТ СН'!$G$6-'СЕТ СН'!$G$26</f>
        <v>1235.0468053299999</v>
      </c>
      <c r="D89" s="36">
        <f>SUMIFS(СВЦЭМ!$D$33:$D$776,СВЦЭМ!$A$33:$A$776,$A89,СВЦЭМ!$B$33:$B$776,D$79)+'СЕТ СН'!$G$14+СВЦЭМ!$D$10+'СЕТ СН'!$G$6-'СЕТ СН'!$G$26</f>
        <v>1246.3199980699999</v>
      </c>
      <c r="E89" s="36">
        <f>SUMIFS(СВЦЭМ!$D$33:$D$776,СВЦЭМ!$A$33:$A$776,$A89,СВЦЭМ!$B$33:$B$776,E$79)+'СЕТ СН'!$G$14+СВЦЭМ!$D$10+'СЕТ СН'!$G$6-'СЕТ СН'!$G$26</f>
        <v>1251.0569985099999</v>
      </c>
      <c r="F89" s="36">
        <f>SUMIFS(СВЦЭМ!$D$33:$D$776,СВЦЭМ!$A$33:$A$776,$A89,СВЦЭМ!$B$33:$B$776,F$79)+'СЕТ СН'!$G$14+СВЦЭМ!$D$10+'СЕТ СН'!$G$6-'СЕТ СН'!$G$26</f>
        <v>1242.8338045499997</v>
      </c>
      <c r="G89" s="36">
        <f>SUMIFS(СВЦЭМ!$D$33:$D$776,СВЦЭМ!$A$33:$A$776,$A89,СВЦЭМ!$B$33:$B$776,G$79)+'СЕТ СН'!$G$14+СВЦЭМ!$D$10+'СЕТ СН'!$G$6-'СЕТ СН'!$G$26</f>
        <v>1222.2202184299999</v>
      </c>
      <c r="H89" s="36">
        <f>SUMIFS(СВЦЭМ!$D$33:$D$776,СВЦЭМ!$A$33:$A$776,$A89,СВЦЭМ!$B$33:$B$776,H$79)+'СЕТ СН'!$G$14+СВЦЭМ!$D$10+'СЕТ СН'!$G$6-'СЕТ СН'!$G$26</f>
        <v>1185.5921491400002</v>
      </c>
      <c r="I89" s="36">
        <f>SUMIFS(СВЦЭМ!$D$33:$D$776,СВЦЭМ!$A$33:$A$776,$A89,СВЦЭМ!$B$33:$B$776,I$79)+'СЕТ СН'!$G$14+СВЦЭМ!$D$10+'СЕТ СН'!$G$6-'СЕТ СН'!$G$26</f>
        <v>1153.34086787</v>
      </c>
      <c r="J89" s="36">
        <f>SUMIFS(СВЦЭМ!$D$33:$D$776,СВЦЭМ!$A$33:$A$776,$A89,СВЦЭМ!$B$33:$B$776,J$79)+'СЕТ СН'!$G$14+СВЦЭМ!$D$10+'СЕТ СН'!$G$6-'СЕТ СН'!$G$26</f>
        <v>1122.4893911200002</v>
      </c>
      <c r="K89" s="36">
        <f>SUMIFS(СВЦЭМ!$D$33:$D$776,СВЦЭМ!$A$33:$A$776,$A89,СВЦЭМ!$B$33:$B$776,K$79)+'СЕТ СН'!$G$14+СВЦЭМ!$D$10+'СЕТ СН'!$G$6-'СЕТ СН'!$G$26</f>
        <v>1097.53912274</v>
      </c>
      <c r="L89" s="36">
        <f>SUMIFS(СВЦЭМ!$D$33:$D$776,СВЦЭМ!$A$33:$A$776,$A89,СВЦЭМ!$B$33:$B$776,L$79)+'СЕТ СН'!$G$14+СВЦЭМ!$D$10+'СЕТ СН'!$G$6-'СЕТ СН'!$G$26</f>
        <v>1107.9422268100002</v>
      </c>
      <c r="M89" s="36">
        <f>SUMIFS(СВЦЭМ!$D$33:$D$776,СВЦЭМ!$A$33:$A$776,$A89,СВЦЭМ!$B$33:$B$776,M$79)+'СЕТ СН'!$G$14+СВЦЭМ!$D$10+'СЕТ СН'!$G$6-'СЕТ СН'!$G$26</f>
        <v>1119.56123075</v>
      </c>
      <c r="N89" s="36">
        <f>SUMIFS(СВЦЭМ!$D$33:$D$776,СВЦЭМ!$A$33:$A$776,$A89,СВЦЭМ!$B$33:$B$776,N$79)+'СЕТ СН'!$G$14+СВЦЭМ!$D$10+'СЕТ СН'!$G$6-'СЕТ СН'!$G$26</f>
        <v>1137.61668788</v>
      </c>
      <c r="O89" s="36">
        <f>SUMIFS(СВЦЭМ!$D$33:$D$776,СВЦЭМ!$A$33:$A$776,$A89,СВЦЭМ!$B$33:$B$776,O$79)+'СЕТ СН'!$G$14+СВЦЭМ!$D$10+'СЕТ СН'!$G$6-'СЕТ СН'!$G$26</f>
        <v>1155.94485452</v>
      </c>
      <c r="P89" s="36">
        <f>SUMIFS(СВЦЭМ!$D$33:$D$776,СВЦЭМ!$A$33:$A$776,$A89,СВЦЭМ!$B$33:$B$776,P$79)+'СЕТ СН'!$G$14+СВЦЭМ!$D$10+'СЕТ СН'!$G$6-'СЕТ СН'!$G$26</f>
        <v>1165.77856008</v>
      </c>
      <c r="Q89" s="36">
        <f>SUMIFS(СВЦЭМ!$D$33:$D$776,СВЦЭМ!$A$33:$A$776,$A89,СВЦЭМ!$B$33:$B$776,Q$79)+'СЕТ СН'!$G$14+СВЦЭМ!$D$10+'СЕТ СН'!$G$6-'СЕТ СН'!$G$26</f>
        <v>1172.56115116</v>
      </c>
      <c r="R89" s="36">
        <f>SUMIFS(СВЦЭМ!$D$33:$D$776,СВЦЭМ!$A$33:$A$776,$A89,СВЦЭМ!$B$33:$B$776,R$79)+'СЕТ СН'!$G$14+СВЦЭМ!$D$10+'СЕТ СН'!$G$6-'СЕТ СН'!$G$26</f>
        <v>1174.62278528</v>
      </c>
      <c r="S89" s="36">
        <f>SUMIFS(СВЦЭМ!$D$33:$D$776,СВЦЭМ!$A$33:$A$776,$A89,СВЦЭМ!$B$33:$B$776,S$79)+'СЕТ СН'!$G$14+СВЦЭМ!$D$10+'СЕТ СН'!$G$6-'СЕТ СН'!$G$26</f>
        <v>1162.4507768400001</v>
      </c>
      <c r="T89" s="36">
        <f>SUMIFS(СВЦЭМ!$D$33:$D$776,СВЦЭМ!$A$33:$A$776,$A89,СВЦЭМ!$B$33:$B$776,T$79)+'СЕТ СН'!$G$14+СВЦЭМ!$D$10+'СЕТ СН'!$G$6-'СЕТ СН'!$G$26</f>
        <v>1131.3080544900001</v>
      </c>
      <c r="U89" s="36">
        <f>SUMIFS(СВЦЭМ!$D$33:$D$776,СВЦЭМ!$A$33:$A$776,$A89,СВЦЭМ!$B$33:$B$776,U$79)+'СЕТ СН'!$G$14+СВЦЭМ!$D$10+'СЕТ СН'!$G$6-'СЕТ СН'!$G$26</f>
        <v>1128.9410122900001</v>
      </c>
      <c r="V89" s="36">
        <f>SUMIFS(СВЦЭМ!$D$33:$D$776,СВЦЭМ!$A$33:$A$776,$A89,СВЦЭМ!$B$33:$B$776,V$79)+'СЕТ СН'!$G$14+СВЦЭМ!$D$10+'СЕТ СН'!$G$6-'СЕТ СН'!$G$26</f>
        <v>1137.0498702100001</v>
      </c>
      <c r="W89" s="36">
        <f>SUMIFS(СВЦЭМ!$D$33:$D$776,СВЦЭМ!$A$33:$A$776,$A89,СВЦЭМ!$B$33:$B$776,W$79)+'СЕТ СН'!$G$14+СВЦЭМ!$D$10+'СЕТ СН'!$G$6-'СЕТ СН'!$G$26</f>
        <v>1149.8980135400002</v>
      </c>
      <c r="X89" s="36">
        <f>SUMIFS(СВЦЭМ!$D$33:$D$776,СВЦЭМ!$A$33:$A$776,$A89,СВЦЭМ!$B$33:$B$776,X$79)+'СЕТ СН'!$G$14+СВЦЭМ!$D$10+'СЕТ СН'!$G$6-'СЕТ СН'!$G$26</f>
        <v>1167.3078347600001</v>
      </c>
      <c r="Y89" s="36">
        <f>SUMIFS(СВЦЭМ!$D$33:$D$776,СВЦЭМ!$A$33:$A$776,$A89,СВЦЭМ!$B$33:$B$776,Y$79)+'СЕТ СН'!$G$14+СВЦЭМ!$D$10+'СЕТ СН'!$G$6-'СЕТ СН'!$G$26</f>
        <v>1179.6993807800002</v>
      </c>
    </row>
    <row r="90" spans="1:25" ht="15.75" x14ac:dyDescent="0.2">
      <c r="A90" s="35">
        <f t="shared" si="2"/>
        <v>43872</v>
      </c>
      <c r="B90" s="36">
        <f>SUMIFS(СВЦЭМ!$D$33:$D$776,СВЦЭМ!$A$33:$A$776,$A90,СВЦЭМ!$B$33:$B$776,B$79)+'СЕТ СН'!$G$14+СВЦЭМ!$D$10+'СЕТ СН'!$G$6-'СЕТ СН'!$G$26</f>
        <v>1172.2592486200001</v>
      </c>
      <c r="C90" s="36">
        <f>SUMIFS(СВЦЭМ!$D$33:$D$776,СВЦЭМ!$A$33:$A$776,$A90,СВЦЭМ!$B$33:$B$776,C$79)+'СЕТ СН'!$G$14+СВЦЭМ!$D$10+'СЕТ СН'!$G$6-'СЕТ СН'!$G$26</f>
        <v>1194.51105448</v>
      </c>
      <c r="D90" s="36">
        <f>SUMIFS(СВЦЭМ!$D$33:$D$776,СВЦЭМ!$A$33:$A$776,$A90,СВЦЭМ!$B$33:$B$776,D$79)+'СЕТ СН'!$G$14+СВЦЭМ!$D$10+'СЕТ СН'!$G$6-'СЕТ СН'!$G$26</f>
        <v>1204.57682462</v>
      </c>
      <c r="E90" s="36">
        <f>SUMIFS(СВЦЭМ!$D$33:$D$776,СВЦЭМ!$A$33:$A$776,$A90,СВЦЭМ!$B$33:$B$776,E$79)+'СЕТ СН'!$G$14+СВЦЭМ!$D$10+'СЕТ СН'!$G$6-'СЕТ СН'!$G$26</f>
        <v>1207.0676933700001</v>
      </c>
      <c r="F90" s="36">
        <f>SUMIFS(СВЦЭМ!$D$33:$D$776,СВЦЭМ!$A$33:$A$776,$A90,СВЦЭМ!$B$33:$B$776,F$79)+'СЕТ СН'!$G$14+СВЦЭМ!$D$10+'СЕТ СН'!$G$6-'СЕТ СН'!$G$26</f>
        <v>1198.3693704</v>
      </c>
      <c r="G90" s="36">
        <f>SUMIFS(СВЦЭМ!$D$33:$D$776,СВЦЭМ!$A$33:$A$776,$A90,СВЦЭМ!$B$33:$B$776,G$79)+'СЕТ СН'!$G$14+СВЦЭМ!$D$10+'СЕТ СН'!$G$6-'СЕТ СН'!$G$26</f>
        <v>1180.8935684</v>
      </c>
      <c r="H90" s="36">
        <f>SUMIFS(СВЦЭМ!$D$33:$D$776,СВЦЭМ!$A$33:$A$776,$A90,СВЦЭМ!$B$33:$B$776,H$79)+'СЕТ СН'!$G$14+СВЦЭМ!$D$10+'СЕТ СН'!$G$6-'СЕТ СН'!$G$26</f>
        <v>1152.55561278</v>
      </c>
      <c r="I90" s="36">
        <f>SUMIFS(СВЦЭМ!$D$33:$D$776,СВЦЭМ!$A$33:$A$776,$A90,СВЦЭМ!$B$33:$B$776,I$79)+'СЕТ СН'!$G$14+СВЦЭМ!$D$10+'СЕТ СН'!$G$6-'СЕТ СН'!$G$26</f>
        <v>1121.7432267700001</v>
      </c>
      <c r="J90" s="36">
        <f>SUMIFS(СВЦЭМ!$D$33:$D$776,СВЦЭМ!$A$33:$A$776,$A90,СВЦЭМ!$B$33:$B$776,J$79)+'СЕТ СН'!$G$14+СВЦЭМ!$D$10+'СЕТ СН'!$G$6-'СЕТ СН'!$G$26</f>
        <v>1102.18609861</v>
      </c>
      <c r="K90" s="36">
        <f>SUMIFS(СВЦЭМ!$D$33:$D$776,СВЦЭМ!$A$33:$A$776,$A90,СВЦЭМ!$B$33:$B$776,K$79)+'СЕТ СН'!$G$14+СВЦЭМ!$D$10+'СЕТ СН'!$G$6-'СЕТ СН'!$G$26</f>
        <v>1084.5516371200001</v>
      </c>
      <c r="L90" s="36">
        <f>SUMIFS(СВЦЭМ!$D$33:$D$776,СВЦЭМ!$A$33:$A$776,$A90,СВЦЭМ!$B$33:$B$776,L$79)+'СЕТ СН'!$G$14+СВЦЭМ!$D$10+'СЕТ СН'!$G$6-'СЕТ СН'!$G$26</f>
        <v>1094.96063714</v>
      </c>
      <c r="M90" s="36">
        <f>SUMIFS(СВЦЭМ!$D$33:$D$776,СВЦЭМ!$A$33:$A$776,$A90,СВЦЭМ!$B$33:$B$776,M$79)+'СЕТ СН'!$G$14+СВЦЭМ!$D$10+'СЕТ СН'!$G$6-'СЕТ СН'!$G$26</f>
        <v>1113.1422896400002</v>
      </c>
      <c r="N90" s="36">
        <f>SUMIFS(СВЦЭМ!$D$33:$D$776,СВЦЭМ!$A$33:$A$776,$A90,СВЦЭМ!$B$33:$B$776,N$79)+'СЕТ СН'!$G$14+СВЦЭМ!$D$10+'СЕТ СН'!$G$6-'СЕТ СН'!$G$26</f>
        <v>1134.1745607600001</v>
      </c>
      <c r="O90" s="36">
        <f>SUMIFS(СВЦЭМ!$D$33:$D$776,СВЦЭМ!$A$33:$A$776,$A90,СВЦЭМ!$B$33:$B$776,O$79)+'СЕТ СН'!$G$14+СВЦЭМ!$D$10+'СЕТ СН'!$G$6-'СЕТ СН'!$G$26</f>
        <v>1165.5781994600002</v>
      </c>
      <c r="P90" s="36">
        <f>SUMIFS(СВЦЭМ!$D$33:$D$776,СВЦЭМ!$A$33:$A$776,$A90,СВЦЭМ!$B$33:$B$776,P$79)+'СЕТ СН'!$G$14+СВЦЭМ!$D$10+'СЕТ СН'!$G$6-'СЕТ СН'!$G$26</f>
        <v>1187.0765453700001</v>
      </c>
      <c r="Q90" s="36">
        <f>SUMIFS(СВЦЭМ!$D$33:$D$776,СВЦЭМ!$A$33:$A$776,$A90,СВЦЭМ!$B$33:$B$776,Q$79)+'СЕТ СН'!$G$14+СВЦЭМ!$D$10+'СЕТ СН'!$G$6-'СЕТ СН'!$G$26</f>
        <v>1196.91087184</v>
      </c>
      <c r="R90" s="36">
        <f>SUMIFS(СВЦЭМ!$D$33:$D$776,СВЦЭМ!$A$33:$A$776,$A90,СВЦЭМ!$B$33:$B$776,R$79)+'СЕТ СН'!$G$14+СВЦЭМ!$D$10+'СЕТ СН'!$G$6-'СЕТ СН'!$G$26</f>
        <v>1175.3837996900002</v>
      </c>
      <c r="S90" s="36">
        <f>SUMIFS(СВЦЭМ!$D$33:$D$776,СВЦЭМ!$A$33:$A$776,$A90,СВЦЭМ!$B$33:$B$776,S$79)+'СЕТ СН'!$G$14+СВЦЭМ!$D$10+'СЕТ СН'!$G$6-'СЕТ СН'!$G$26</f>
        <v>1147.8689396700001</v>
      </c>
      <c r="T90" s="36">
        <f>SUMIFS(СВЦЭМ!$D$33:$D$776,СВЦЭМ!$A$33:$A$776,$A90,СВЦЭМ!$B$33:$B$776,T$79)+'СЕТ СН'!$G$14+СВЦЭМ!$D$10+'СЕТ СН'!$G$6-'СЕТ СН'!$G$26</f>
        <v>1122.0747257100002</v>
      </c>
      <c r="U90" s="36">
        <f>SUMIFS(СВЦЭМ!$D$33:$D$776,СВЦЭМ!$A$33:$A$776,$A90,СВЦЭМ!$B$33:$B$776,U$79)+'СЕТ СН'!$G$14+СВЦЭМ!$D$10+'СЕТ СН'!$G$6-'СЕТ СН'!$G$26</f>
        <v>1117.7440964100001</v>
      </c>
      <c r="V90" s="36">
        <f>SUMIFS(СВЦЭМ!$D$33:$D$776,СВЦЭМ!$A$33:$A$776,$A90,СВЦЭМ!$B$33:$B$776,V$79)+'СЕТ СН'!$G$14+СВЦЭМ!$D$10+'СЕТ СН'!$G$6-'СЕТ СН'!$G$26</f>
        <v>1121.3922938400001</v>
      </c>
      <c r="W90" s="36">
        <f>SUMIFS(СВЦЭМ!$D$33:$D$776,СВЦЭМ!$A$33:$A$776,$A90,СВЦЭМ!$B$33:$B$776,W$79)+'СЕТ СН'!$G$14+СВЦЭМ!$D$10+'СЕТ СН'!$G$6-'СЕТ СН'!$G$26</f>
        <v>1137.7642120100002</v>
      </c>
      <c r="X90" s="36">
        <f>SUMIFS(СВЦЭМ!$D$33:$D$776,СВЦЭМ!$A$33:$A$776,$A90,СВЦЭМ!$B$33:$B$776,X$79)+'СЕТ СН'!$G$14+СВЦЭМ!$D$10+'СЕТ СН'!$G$6-'СЕТ СН'!$G$26</f>
        <v>1150.5694093300001</v>
      </c>
      <c r="Y90" s="36">
        <f>SUMIFS(СВЦЭМ!$D$33:$D$776,СВЦЭМ!$A$33:$A$776,$A90,СВЦЭМ!$B$33:$B$776,Y$79)+'СЕТ СН'!$G$14+СВЦЭМ!$D$10+'СЕТ СН'!$G$6-'СЕТ СН'!$G$26</f>
        <v>1152.2394099200001</v>
      </c>
    </row>
    <row r="91" spans="1:25" ht="15.75" x14ac:dyDescent="0.2">
      <c r="A91" s="35">
        <f t="shared" si="2"/>
        <v>43873</v>
      </c>
      <c r="B91" s="36">
        <f>SUMIFS(СВЦЭМ!$D$33:$D$776,СВЦЭМ!$A$33:$A$776,$A91,СВЦЭМ!$B$33:$B$776,B$79)+'СЕТ СН'!$G$14+СВЦЭМ!$D$10+'СЕТ СН'!$G$6-'СЕТ СН'!$G$26</f>
        <v>1159.0071756300001</v>
      </c>
      <c r="C91" s="36">
        <f>SUMIFS(СВЦЭМ!$D$33:$D$776,СВЦЭМ!$A$33:$A$776,$A91,СВЦЭМ!$B$33:$B$776,C$79)+'СЕТ СН'!$G$14+СВЦЭМ!$D$10+'СЕТ СН'!$G$6-'СЕТ СН'!$G$26</f>
        <v>1148.65372834</v>
      </c>
      <c r="D91" s="36">
        <f>SUMIFS(СВЦЭМ!$D$33:$D$776,СВЦЭМ!$A$33:$A$776,$A91,СВЦЭМ!$B$33:$B$776,D$79)+'СЕТ СН'!$G$14+СВЦЭМ!$D$10+'СЕТ СН'!$G$6-'СЕТ СН'!$G$26</f>
        <v>1168.64225571</v>
      </c>
      <c r="E91" s="36">
        <f>SUMIFS(СВЦЭМ!$D$33:$D$776,СВЦЭМ!$A$33:$A$776,$A91,СВЦЭМ!$B$33:$B$776,E$79)+'СЕТ СН'!$G$14+СВЦЭМ!$D$10+'СЕТ СН'!$G$6-'СЕТ СН'!$G$26</f>
        <v>1168.8113365300001</v>
      </c>
      <c r="F91" s="36">
        <f>SUMIFS(СВЦЭМ!$D$33:$D$776,СВЦЭМ!$A$33:$A$776,$A91,СВЦЭМ!$B$33:$B$776,F$79)+'СЕТ СН'!$G$14+СВЦЭМ!$D$10+'СЕТ СН'!$G$6-'СЕТ СН'!$G$26</f>
        <v>1164.16939561</v>
      </c>
      <c r="G91" s="36">
        <f>SUMIFS(СВЦЭМ!$D$33:$D$776,СВЦЭМ!$A$33:$A$776,$A91,СВЦЭМ!$B$33:$B$776,G$79)+'СЕТ СН'!$G$14+СВЦЭМ!$D$10+'СЕТ СН'!$G$6-'СЕТ СН'!$G$26</f>
        <v>1151.9734207500001</v>
      </c>
      <c r="H91" s="36">
        <f>SUMIFS(СВЦЭМ!$D$33:$D$776,СВЦЭМ!$A$33:$A$776,$A91,СВЦЭМ!$B$33:$B$776,H$79)+'СЕТ СН'!$G$14+СВЦЭМ!$D$10+'СЕТ СН'!$G$6-'СЕТ СН'!$G$26</f>
        <v>1123.9977709100001</v>
      </c>
      <c r="I91" s="36">
        <f>SUMIFS(СВЦЭМ!$D$33:$D$776,СВЦЭМ!$A$33:$A$776,$A91,СВЦЭМ!$B$33:$B$776,I$79)+'СЕТ СН'!$G$14+СВЦЭМ!$D$10+'СЕТ СН'!$G$6-'СЕТ СН'!$G$26</f>
        <v>1112.1289229400002</v>
      </c>
      <c r="J91" s="36">
        <f>SUMIFS(СВЦЭМ!$D$33:$D$776,СВЦЭМ!$A$33:$A$776,$A91,СВЦЭМ!$B$33:$B$776,J$79)+'СЕТ СН'!$G$14+СВЦЭМ!$D$10+'СЕТ СН'!$G$6-'СЕТ СН'!$G$26</f>
        <v>1126.0785025300002</v>
      </c>
      <c r="K91" s="36">
        <f>SUMIFS(СВЦЭМ!$D$33:$D$776,СВЦЭМ!$A$33:$A$776,$A91,СВЦЭМ!$B$33:$B$776,K$79)+'СЕТ СН'!$G$14+СВЦЭМ!$D$10+'СЕТ СН'!$G$6-'СЕТ СН'!$G$26</f>
        <v>1133.5074134600002</v>
      </c>
      <c r="L91" s="36">
        <f>SUMIFS(СВЦЭМ!$D$33:$D$776,СВЦЭМ!$A$33:$A$776,$A91,СВЦЭМ!$B$33:$B$776,L$79)+'СЕТ СН'!$G$14+СВЦЭМ!$D$10+'СЕТ СН'!$G$6-'СЕТ СН'!$G$26</f>
        <v>1129.6075852200001</v>
      </c>
      <c r="M91" s="36">
        <f>SUMIFS(СВЦЭМ!$D$33:$D$776,СВЦЭМ!$A$33:$A$776,$A91,СВЦЭМ!$B$33:$B$776,M$79)+'СЕТ СН'!$G$14+СВЦЭМ!$D$10+'СЕТ СН'!$G$6-'СЕТ СН'!$G$26</f>
        <v>1113.07850353</v>
      </c>
      <c r="N91" s="36">
        <f>SUMIFS(СВЦЭМ!$D$33:$D$776,СВЦЭМ!$A$33:$A$776,$A91,СВЦЭМ!$B$33:$B$776,N$79)+'СЕТ СН'!$G$14+СВЦЭМ!$D$10+'СЕТ СН'!$G$6-'СЕТ СН'!$G$26</f>
        <v>1109.9388754400002</v>
      </c>
      <c r="O91" s="36">
        <f>SUMIFS(СВЦЭМ!$D$33:$D$776,СВЦЭМ!$A$33:$A$776,$A91,СВЦЭМ!$B$33:$B$776,O$79)+'СЕТ СН'!$G$14+СВЦЭМ!$D$10+'СЕТ СН'!$G$6-'СЕТ СН'!$G$26</f>
        <v>1110.5200976000001</v>
      </c>
      <c r="P91" s="36">
        <f>SUMIFS(СВЦЭМ!$D$33:$D$776,СВЦЭМ!$A$33:$A$776,$A91,СВЦЭМ!$B$33:$B$776,P$79)+'СЕТ СН'!$G$14+СВЦЭМ!$D$10+'СЕТ СН'!$G$6-'СЕТ СН'!$G$26</f>
        <v>1108.94711037</v>
      </c>
      <c r="Q91" s="36">
        <f>SUMIFS(СВЦЭМ!$D$33:$D$776,СВЦЭМ!$A$33:$A$776,$A91,СВЦЭМ!$B$33:$B$776,Q$79)+'СЕТ СН'!$G$14+СВЦЭМ!$D$10+'СЕТ СН'!$G$6-'СЕТ СН'!$G$26</f>
        <v>1106.4792511800001</v>
      </c>
      <c r="R91" s="36">
        <f>SUMIFS(СВЦЭМ!$D$33:$D$776,СВЦЭМ!$A$33:$A$776,$A91,СВЦЭМ!$B$33:$B$776,R$79)+'СЕТ СН'!$G$14+СВЦЭМ!$D$10+'СЕТ СН'!$G$6-'СЕТ СН'!$G$26</f>
        <v>1104.6095102200002</v>
      </c>
      <c r="S91" s="36">
        <f>SUMIFS(СВЦЭМ!$D$33:$D$776,СВЦЭМ!$A$33:$A$776,$A91,СВЦЭМ!$B$33:$B$776,S$79)+'СЕТ СН'!$G$14+СВЦЭМ!$D$10+'СЕТ СН'!$G$6-'СЕТ СН'!$G$26</f>
        <v>1107.9594077500001</v>
      </c>
      <c r="T91" s="36">
        <f>SUMIFS(СВЦЭМ!$D$33:$D$776,СВЦЭМ!$A$33:$A$776,$A91,СВЦЭМ!$B$33:$B$776,T$79)+'СЕТ СН'!$G$14+СВЦЭМ!$D$10+'СЕТ СН'!$G$6-'СЕТ СН'!$G$26</f>
        <v>1112.24420977</v>
      </c>
      <c r="U91" s="36">
        <f>SUMIFS(СВЦЭМ!$D$33:$D$776,СВЦЭМ!$A$33:$A$776,$A91,СВЦЭМ!$B$33:$B$776,U$79)+'СЕТ СН'!$G$14+СВЦЭМ!$D$10+'СЕТ СН'!$G$6-'СЕТ СН'!$G$26</f>
        <v>1119.7623099100001</v>
      </c>
      <c r="V91" s="36">
        <f>SUMIFS(СВЦЭМ!$D$33:$D$776,СВЦЭМ!$A$33:$A$776,$A91,СВЦЭМ!$B$33:$B$776,V$79)+'СЕТ СН'!$G$14+СВЦЭМ!$D$10+'СЕТ СН'!$G$6-'СЕТ СН'!$G$26</f>
        <v>1102.0052492300001</v>
      </c>
      <c r="W91" s="36">
        <f>SUMIFS(СВЦЭМ!$D$33:$D$776,СВЦЭМ!$A$33:$A$776,$A91,СВЦЭМ!$B$33:$B$776,W$79)+'СЕТ СН'!$G$14+СВЦЭМ!$D$10+'СЕТ СН'!$G$6-'СЕТ СН'!$G$26</f>
        <v>1104.675933</v>
      </c>
      <c r="X91" s="36">
        <f>SUMIFS(СВЦЭМ!$D$33:$D$776,СВЦЭМ!$A$33:$A$776,$A91,СВЦЭМ!$B$33:$B$776,X$79)+'СЕТ СН'!$G$14+СВЦЭМ!$D$10+'СЕТ СН'!$G$6-'СЕТ СН'!$G$26</f>
        <v>1093.46079261</v>
      </c>
      <c r="Y91" s="36">
        <f>SUMIFS(СВЦЭМ!$D$33:$D$776,СВЦЭМ!$A$33:$A$776,$A91,СВЦЭМ!$B$33:$B$776,Y$79)+'СЕТ СН'!$G$14+СВЦЭМ!$D$10+'СЕТ СН'!$G$6-'СЕТ СН'!$G$26</f>
        <v>1088.28391691</v>
      </c>
    </row>
    <row r="92" spans="1:25" ht="15.75" x14ac:dyDescent="0.2">
      <c r="A92" s="35">
        <f t="shared" si="2"/>
        <v>43874</v>
      </c>
      <c r="B92" s="36">
        <f>SUMIFS(СВЦЭМ!$D$33:$D$776,СВЦЭМ!$A$33:$A$776,$A92,СВЦЭМ!$B$33:$B$776,B$79)+'СЕТ СН'!$G$14+СВЦЭМ!$D$10+'СЕТ СН'!$G$6-'СЕТ СН'!$G$26</f>
        <v>1132.1487355500001</v>
      </c>
      <c r="C92" s="36">
        <f>SUMIFS(СВЦЭМ!$D$33:$D$776,СВЦЭМ!$A$33:$A$776,$A92,СВЦЭМ!$B$33:$B$776,C$79)+'СЕТ СН'!$G$14+СВЦЭМ!$D$10+'СЕТ СН'!$G$6-'СЕТ СН'!$G$26</f>
        <v>1150.2569282900001</v>
      </c>
      <c r="D92" s="36">
        <f>SUMIFS(СВЦЭМ!$D$33:$D$776,СВЦЭМ!$A$33:$A$776,$A92,СВЦЭМ!$B$33:$B$776,D$79)+'СЕТ СН'!$G$14+СВЦЭМ!$D$10+'СЕТ СН'!$G$6-'СЕТ СН'!$G$26</f>
        <v>1163.44630882</v>
      </c>
      <c r="E92" s="36">
        <f>SUMIFS(СВЦЭМ!$D$33:$D$776,СВЦЭМ!$A$33:$A$776,$A92,СВЦЭМ!$B$33:$B$776,E$79)+'СЕТ СН'!$G$14+СВЦЭМ!$D$10+'СЕТ СН'!$G$6-'СЕТ СН'!$G$26</f>
        <v>1174.5452215</v>
      </c>
      <c r="F92" s="36">
        <f>SUMIFS(СВЦЭМ!$D$33:$D$776,СВЦЭМ!$A$33:$A$776,$A92,СВЦЭМ!$B$33:$B$776,F$79)+'СЕТ СН'!$G$14+СВЦЭМ!$D$10+'СЕТ СН'!$G$6-'СЕТ СН'!$G$26</f>
        <v>1169.41609808</v>
      </c>
      <c r="G92" s="36">
        <f>SUMIFS(СВЦЭМ!$D$33:$D$776,СВЦЭМ!$A$33:$A$776,$A92,СВЦЭМ!$B$33:$B$776,G$79)+'СЕТ СН'!$G$14+СВЦЭМ!$D$10+'СЕТ СН'!$G$6-'СЕТ СН'!$G$26</f>
        <v>1157.6073406300002</v>
      </c>
      <c r="H92" s="36">
        <f>SUMIFS(СВЦЭМ!$D$33:$D$776,СВЦЭМ!$A$33:$A$776,$A92,СВЦЭМ!$B$33:$B$776,H$79)+'СЕТ СН'!$G$14+СВЦЭМ!$D$10+'СЕТ СН'!$G$6-'СЕТ СН'!$G$26</f>
        <v>1132.87933301</v>
      </c>
      <c r="I92" s="36">
        <f>SUMIFS(СВЦЭМ!$D$33:$D$776,СВЦЭМ!$A$33:$A$776,$A92,СВЦЭМ!$B$33:$B$776,I$79)+'СЕТ СН'!$G$14+СВЦЭМ!$D$10+'СЕТ СН'!$G$6-'СЕТ СН'!$G$26</f>
        <v>1109.18040374</v>
      </c>
      <c r="J92" s="36">
        <f>SUMIFS(СВЦЭМ!$D$33:$D$776,СВЦЭМ!$A$33:$A$776,$A92,СВЦЭМ!$B$33:$B$776,J$79)+'СЕТ СН'!$G$14+СВЦЭМ!$D$10+'СЕТ СН'!$G$6-'СЕТ СН'!$G$26</f>
        <v>1104.92144078</v>
      </c>
      <c r="K92" s="36">
        <f>SUMIFS(СВЦЭМ!$D$33:$D$776,СВЦЭМ!$A$33:$A$776,$A92,СВЦЭМ!$B$33:$B$776,K$79)+'СЕТ СН'!$G$14+СВЦЭМ!$D$10+'СЕТ СН'!$G$6-'СЕТ СН'!$G$26</f>
        <v>1088.55934757</v>
      </c>
      <c r="L92" s="36">
        <f>SUMIFS(СВЦЭМ!$D$33:$D$776,СВЦЭМ!$A$33:$A$776,$A92,СВЦЭМ!$B$33:$B$776,L$79)+'СЕТ СН'!$G$14+СВЦЭМ!$D$10+'СЕТ СН'!$G$6-'СЕТ СН'!$G$26</f>
        <v>1085.2361639000001</v>
      </c>
      <c r="M92" s="36">
        <f>SUMIFS(СВЦЭМ!$D$33:$D$776,СВЦЭМ!$A$33:$A$776,$A92,СВЦЭМ!$B$33:$B$776,M$79)+'СЕТ СН'!$G$14+СВЦЭМ!$D$10+'СЕТ СН'!$G$6-'СЕТ СН'!$G$26</f>
        <v>1096.15958456</v>
      </c>
      <c r="N92" s="36">
        <f>SUMIFS(СВЦЭМ!$D$33:$D$776,СВЦЭМ!$A$33:$A$776,$A92,СВЦЭМ!$B$33:$B$776,N$79)+'СЕТ СН'!$G$14+СВЦЭМ!$D$10+'СЕТ СН'!$G$6-'СЕТ СН'!$G$26</f>
        <v>1117.5593048400001</v>
      </c>
      <c r="O92" s="36">
        <f>SUMIFS(СВЦЭМ!$D$33:$D$776,СВЦЭМ!$A$33:$A$776,$A92,СВЦЭМ!$B$33:$B$776,O$79)+'СЕТ СН'!$G$14+СВЦЭМ!$D$10+'СЕТ СН'!$G$6-'СЕТ СН'!$G$26</f>
        <v>1124.99711295</v>
      </c>
      <c r="P92" s="36">
        <f>SUMIFS(СВЦЭМ!$D$33:$D$776,СВЦЭМ!$A$33:$A$776,$A92,СВЦЭМ!$B$33:$B$776,P$79)+'СЕТ СН'!$G$14+СВЦЭМ!$D$10+'СЕТ СН'!$G$6-'СЕТ СН'!$G$26</f>
        <v>1130.6319883000001</v>
      </c>
      <c r="Q92" s="36">
        <f>SUMIFS(СВЦЭМ!$D$33:$D$776,СВЦЭМ!$A$33:$A$776,$A92,СВЦЭМ!$B$33:$B$776,Q$79)+'СЕТ СН'!$G$14+СВЦЭМ!$D$10+'СЕТ СН'!$G$6-'СЕТ СН'!$G$26</f>
        <v>1133.1422483700001</v>
      </c>
      <c r="R92" s="36">
        <f>SUMIFS(СВЦЭМ!$D$33:$D$776,СВЦЭМ!$A$33:$A$776,$A92,СВЦЭМ!$B$33:$B$776,R$79)+'СЕТ СН'!$G$14+СВЦЭМ!$D$10+'СЕТ СН'!$G$6-'СЕТ СН'!$G$26</f>
        <v>1133.0811651600002</v>
      </c>
      <c r="S92" s="36">
        <f>SUMIFS(СВЦЭМ!$D$33:$D$776,СВЦЭМ!$A$33:$A$776,$A92,СВЦЭМ!$B$33:$B$776,S$79)+'СЕТ СН'!$G$14+СВЦЭМ!$D$10+'СЕТ СН'!$G$6-'СЕТ СН'!$G$26</f>
        <v>1117.4652170000002</v>
      </c>
      <c r="T92" s="36">
        <f>SUMIFS(СВЦЭМ!$D$33:$D$776,СВЦЭМ!$A$33:$A$776,$A92,СВЦЭМ!$B$33:$B$776,T$79)+'СЕТ СН'!$G$14+СВЦЭМ!$D$10+'СЕТ СН'!$G$6-'СЕТ СН'!$G$26</f>
        <v>1080.0730502500001</v>
      </c>
      <c r="U92" s="36">
        <f>SUMIFS(СВЦЭМ!$D$33:$D$776,СВЦЭМ!$A$33:$A$776,$A92,СВЦЭМ!$B$33:$B$776,U$79)+'СЕТ СН'!$G$14+СВЦЭМ!$D$10+'СЕТ СН'!$G$6-'СЕТ СН'!$G$26</f>
        <v>1070.5150000900001</v>
      </c>
      <c r="V92" s="36">
        <f>SUMIFS(СВЦЭМ!$D$33:$D$776,СВЦЭМ!$A$33:$A$776,$A92,СВЦЭМ!$B$33:$B$776,V$79)+'СЕТ СН'!$G$14+СВЦЭМ!$D$10+'СЕТ СН'!$G$6-'СЕТ СН'!$G$26</f>
        <v>1065.0413674400002</v>
      </c>
      <c r="W92" s="36">
        <f>SUMIFS(СВЦЭМ!$D$33:$D$776,СВЦЭМ!$A$33:$A$776,$A92,СВЦЭМ!$B$33:$B$776,W$79)+'СЕТ СН'!$G$14+СВЦЭМ!$D$10+'СЕТ СН'!$G$6-'СЕТ СН'!$G$26</f>
        <v>1083.5807400800002</v>
      </c>
      <c r="X92" s="36">
        <f>SUMIFS(СВЦЭМ!$D$33:$D$776,СВЦЭМ!$A$33:$A$776,$A92,СВЦЭМ!$B$33:$B$776,X$79)+'СЕТ СН'!$G$14+СВЦЭМ!$D$10+'СЕТ СН'!$G$6-'СЕТ СН'!$G$26</f>
        <v>1096.7473006600001</v>
      </c>
      <c r="Y92" s="36">
        <f>SUMIFS(СВЦЭМ!$D$33:$D$776,СВЦЭМ!$A$33:$A$776,$A92,СВЦЭМ!$B$33:$B$776,Y$79)+'СЕТ СН'!$G$14+СВЦЭМ!$D$10+'СЕТ СН'!$G$6-'СЕТ СН'!$G$26</f>
        <v>1119.3531597000001</v>
      </c>
    </row>
    <row r="93" spans="1:25" ht="15.75" x14ac:dyDescent="0.2">
      <c r="A93" s="35">
        <f t="shared" si="2"/>
        <v>43875</v>
      </c>
      <c r="B93" s="36">
        <f>SUMIFS(СВЦЭМ!$D$33:$D$776,СВЦЭМ!$A$33:$A$776,$A93,СВЦЭМ!$B$33:$B$776,B$79)+'СЕТ СН'!$G$14+СВЦЭМ!$D$10+'СЕТ СН'!$G$6-'СЕТ СН'!$G$26</f>
        <v>1146.5209687000001</v>
      </c>
      <c r="C93" s="36">
        <f>SUMIFS(СВЦЭМ!$D$33:$D$776,СВЦЭМ!$A$33:$A$776,$A93,СВЦЭМ!$B$33:$B$776,C$79)+'СЕТ СН'!$G$14+СВЦЭМ!$D$10+'СЕТ СН'!$G$6-'СЕТ СН'!$G$26</f>
        <v>1165.43946936</v>
      </c>
      <c r="D93" s="36">
        <f>SUMIFS(СВЦЭМ!$D$33:$D$776,СВЦЭМ!$A$33:$A$776,$A93,СВЦЭМ!$B$33:$B$776,D$79)+'СЕТ СН'!$G$14+СВЦЭМ!$D$10+'СЕТ СН'!$G$6-'СЕТ СН'!$G$26</f>
        <v>1182.7630365300001</v>
      </c>
      <c r="E93" s="36">
        <f>SUMIFS(СВЦЭМ!$D$33:$D$776,СВЦЭМ!$A$33:$A$776,$A93,СВЦЭМ!$B$33:$B$776,E$79)+'СЕТ СН'!$G$14+СВЦЭМ!$D$10+'СЕТ СН'!$G$6-'СЕТ СН'!$G$26</f>
        <v>1180.9942194700002</v>
      </c>
      <c r="F93" s="36">
        <f>SUMIFS(СВЦЭМ!$D$33:$D$776,СВЦЭМ!$A$33:$A$776,$A93,СВЦЭМ!$B$33:$B$776,F$79)+'СЕТ СН'!$G$14+СВЦЭМ!$D$10+'СЕТ СН'!$G$6-'СЕТ СН'!$G$26</f>
        <v>1176.1843164200002</v>
      </c>
      <c r="G93" s="36">
        <f>SUMIFS(СВЦЭМ!$D$33:$D$776,СВЦЭМ!$A$33:$A$776,$A93,СВЦЭМ!$B$33:$B$776,G$79)+'СЕТ СН'!$G$14+СВЦЭМ!$D$10+'СЕТ СН'!$G$6-'СЕТ СН'!$G$26</f>
        <v>1165.5940174100001</v>
      </c>
      <c r="H93" s="36">
        <f>SUMIFS(СВЦЭМ!$D$33:$D$776,СВЦЭМ!$A$33:$A$776,$A93,СВЦЭМ!$B$33:$B$776,H$79)+'СЕТ СН'!$G$14+СВЦЭМ!$D$10+'СЕТ СН'!$G$6-'СЕТ СН'!$G$26</f>
        <v>1134.0063100100001</v>
      </c>
      <c r="I93" s="36">
        <f>SUMIFS(СВЦЭМ!$D$33:$D$776,СВЦЭМ!$A$33:$A$776,$A93,СВЦЭМ!$B$33:$B$776,I$79)+'СЕТ СН'!$G$14+СВЦЭМ!$D$10+'СЕТ СН'!$G$6-'СЕТ СН'!$G$26</f>
        <v>1111.6105382100002</v>
      </c>
      <c r="J93" s="36">
        <f>SUMIFS(СВЦЭМ!$D$33:$D$776,СВЦЭМ!$A$33:$A$776,$A93,СВЦЭМ!$B$33:$B$776,J$79)+'СЕТ СН'!$G$14+СВЦЭМ!$D$10+'СЕТ СН'!$G$6-'СЕТ СН'!$G$26</f>
        <v>1096.3341612000002</v>
      </c>
      <c r="K93" s="36">
        <f>SUMIFS(СВЦЭМ!$D$33:$D$776,СВЦЭМ!$A$33:$A$776,$A93,СВЦЭМ!$B$33:$B$776,K$79)+'СЕТ СН'!$G$14+СВЦЭМ!$D$10+'СЕТ СН'!$G$6-'СЕТ СН'!$G$26</f>
        <v>1077.58990509</v>
      </c>
      <c r="L93" s="36">
        <f>SUMIFS(СВЦЭМ!$D$33:$D$776,СВЦЭМ!$A$33:$A$776,$A93,СВЦЭМ!$B$33:$B$776,L$79)+'СЕТ СН'!$G$14+СВЦЭМ!$D$10+'СЕТ СН'!$G$6-'СЕТ СН'!$G$26</f>
        <v>1075.6273953100001</v>
      </c>
      <c r="M93" s="36">
        <f>SUMIFS(СВЦЭМ!$D$33:$D$776,СВЦЭМ!$A$33:$A$776,$A93,СВЦЭМ!$B$33:$B$776,M$79)+'СЕТ СН'!$G$14+СВЦЭМ!$D$10+'СЕТ СН'!$G$6-'СЕТ СН'!$G$26</f>
        <v>1075.45953573</v>
      </c>
      <c r="N93" s="36">
        <f>SUMIFS(СВЦЭМ!$D$33:$D$776,СВЦЭМ!$A$33:$A$776,$A93,СВЦЭМ!$B$33:$B$776,N$79)+'СЕТ СН'!$G$14+СВЦЭМ!$D$10+'СЕТ СН'!$G$6-'СЕТ СН'!$G$26</f>
        <v>1097.8120796400001</v>
      </c>
      <c r="O93" s="36">
        <f>SUMIFS(СВЦЭМ!$D$33:$D$776,СВЦЭМ!$A$33:$A$776,$A93,СВЦЭМ!$B$33:$B$776,O$79)+'СЕТ СН'!$G$14+СВЦЭМ!$D$10+'СЕТ СН'!$G$6-'СЕТ СН'!$G$26</f>
        <v>1108.1998681700002</v>
      </c>
      <c r="P93" s="36">
        <f>SUMIFS(СВЦЭМ!$D$33:$D$776,СВЦЭМ!$A$33:$A$776,$A93,СВЦЭМ!$B$33:$B$776,P$79)+'СЕТ СН'!$G$14+СВЦЭМ!$D$10+'СЕТ СН'!$G$6-'СЕТ СН'!$G$26</f>
        <v>1118.04712963</v>
      </c>
      <c r="Q93" s="36">
        <f>SUMIFS(СВЦЭМ!$D$33:$D$776,СВЦЭМ!$A$33:$A$776,$A93,СВЦЭМ!$B$33:$B$776,Q$79)+'СЕТ СН'!$G$14+СВЦЭМ!$D$10+'СЕТ СН'!$G$6-'СЕТ СН'!$G$26</f>
        <v>1122.9195396300001</v>
      </c>
      <c r="R93" s="36">
        <f>SUMIFS(СВЦЭМ!$D$33:$D$776,СВЦЭМ!$A$33:$A$776,$A93,СВЦЭМ!$B$33:$B$776,R$79)+'СЕТ СН'!$G$14+СВЦЭМ!$D$10+'СЕТ СН'!$G$6-'СЕТ СН'!$G$26</f>
        <v>1116.61215726</v>
      </c>
      <c r="S93" s="36">
        <f>SUMIFS(СВЦЭМ!$D$33:$D$776,СВЦЭМ!$A$33:$A$776,$A93,СВЦЭМ!$B$33:$B$776,S$79)+'СЕТ СН'!$G$14+СВЦЭМ!$D$10+'СЕТ СН'!$G$6-'СЕТ СН'!$G$26</f>
        <v>1098.05514483</v>
      </c>
      <c r="T93" s="36">
        <f>SUMIFS(СВЦЭМ!$D$33:$D$776,СВЦЭМ!$A$33:$A$776,$A93,СВЦЭМ!$B$33:$B$776,T$79)+'СЕТ СН'!$G$14+СВЦЭМ!$D$10+'СЕТ СН'!$G$6-'СЕТ СН'!$G$26</f>
        <v>1080.11140978</v>
      </c>
      <c r="U93" s="36">
        <f>SUMIFS(СВЦЭМ!$D$33:$D$776,СВЦЭМ!$A$33:$A$776,$A93,СВЦЭМ!$B$33:$B$776,U$79)+'СЕТ СН'!$G$14+СВЦЭМ!$D$10+'СЕТ СН'!$G$6-'СЕТ СН'!$G$26</f>
        <v>1075.6766400400002</v>
      </c>
      <c r="V93" s="36">
        <f>SUMIFS(СВЦЭМ!$D$33:$D$776,СВЦЭМ!$A$33:$A$776,$A93,СВЦЭМ!$B$33:$B$776,V$79)+'СЕТ СН'!$G$14+СВЦЭМ!$D$10+'СЕТ СН'!$G$6-'СЕТ СН'!$G$26</f>
        <v>1078.6852980400001</v>
      </c>
      <c r="W93" s="36">
        <f>SUMIFS(СВЦЭМ!$D$33:$D$776,СВЦЭМ!$A$33:$A$776,$A93,СВЦЭМ!$B$33:$B$776,W$79)+'СЕТ СН'!$G$14+СВЦЭМ!$D$10+'СЕТ СН'!$G$6-'СЕТ СН'!$G$26</f>
        <v>1097.71228993</v>
      </c>
      <c r="X93" s="36">
        <f>SUMIFS(СВЦЭМ!$D$33:$D$776,СВЦЭМ!$A$33:$A$776,$A93,СВЦЭМ!$B$33:$B$776,X$79)+'СЕТ СН'!$G$14+СВЦЭМ!$D$10+'СЕТ СН'!$G$6-'СЕТ СН'!$G$26</f>
        <v>1115.29348121</v>
      </c>
      <c r="Y93" s="36">
        <f>SUMIFS(СВЦЭМ!$D$33:$D$776,СВЦЭМ!$A$33:$A$776,$A93,СВЦЭМ!$B$33:$B$776,Y$79)+'СЕТ СН'!$G$14+СВЦЭМ!$D$10+'СЕТ СН'!$G$6-'СЕТ СН'!$G$26</f>
        <v>1119.7263435500001</v>
      </c>
    </row>
    <row r="94" spans="1:25" ht="15.75" x14ac:dyDescent="0.2">
      <c r="A94" s="35">
        <f t="shared" si="2"/>
        <v>43876</v>
      </c>
      <c r="B94" s="36">
        <f>SUMIFS(СВЦЭМ!$D$33:$D$776,СВЦЭМ!$A$33:$A$776,$A94,СВЦЭМ!$B$33:$B$776,B$79)+'СЕТ СН'!$G$14+СВЦЭМ!$D$10+'СЕТ СН'!$G$6-'СЕТ СН'!$G$26</f>
        <v>1025.60828186</v>
      </c>
      <c r="C94" s="36">
        <f>SUMIFS(СВЦЭМ!$D$33:$D$776,СВЦЭМ!$A$33:$A$776,$A94,СВЦЭМ!$B$33:$B$776,C$79)+'СЕТ СН'!$G$14+СВЦЭМ!$D$10+'СЕТ СН'!$G$6-'СЕТ СН'!$G$26</f>
        <v>1042.7700061</v>
      </c>
      <c r="D94" s="36">
        <f>SUMIFS(СВЦЭМ!$D$33:$D$776,СВЦЭМ!$A$33:$A$776,$A94,СВЦЭМ!$B$33:$B$776,D$79)+'СЕТ СН'!$G$14+СВЦЭМ!$D$10+'СЕТ СН'!$G$6-'СЕТ СН'!$G$26</f>
        <v>1068.1081764800001</v>
      </c>
      <c r="E94" s="36">
        <f>SUMIFS(СВЦЭМ!$D$33:$D$776,СВЦЭМ!$A$33:$A$776,$A94,СВЦЭМ!$B$33:$B$776,E$79)+'СЕТ СН'!$G$14+СВЦЭМ!$D$10+'СЕТ СН'!$G$6-'СЕТ СН'!$G$26</f>
        <v>1083.5138969000002</v>
      </c>
      <c r="F94" s="36">
        <f>SUMIFS(СВЦЭМ!$D$33:$D$776,СВЦЭМ!$A$33:$A$776,$A94,СВЦЭМ!$B$33:$B$776,F$79)+'СЕТ СН'!$G$14+СВЦЭМ!$D$10+'СЕТ СН'!$G$6-'СЕТ СН'!$G$26</f>
        <v>1082.94848129</v>
      </c>
      <c r="G94" s="36">
        <f>SUMIFS(СВЦЭМ!$D$33:$D$776,СВЦЭМ!$A$33:$A$776,$A94,СВЦЭМ!$B$33:$B$776,G$79)+'СЕТ СН'!$G$14+СВЦЭМ!$D$10+'СЕТ СН'!$G$6-'СЕТ СН'!$G$26</f>
        <v>1069.34877093</v>
      </c>
      <c r="H94" s="36">
        <f>SUMIFS(СВЦЭМ!$D$33:$D$776,СВЦЭМ!$A$33:$A$776,$A94,СВЦЭМ!$B$33:$B$776,H$79)+'СЕТ СН'!$G$14+СВЦЭМ!$D$10+'СЕТ СН'!$G$6-'СЕТ СН'!$G$26</f>
        <v>1063.10053616</v>
      </c>
      <c r="I94" s="36">
        <f>SUMIFS(СВЦЭМ!$D$33:$D$776,СВЦЭМ!$A$33:$A$776,$A94,СВЦЭМ!$B$33:$B$776,I$79)+'СЕТ СН'!$G$14+СВЦЭМ!$D$10+'СЕТ СН'!$G$6-'СЕТ СН'!$G$26</f>
        <v>1064.85499611</v>
      </c>
      <c r="J94" s="36">
        <f>SUMIFS(СВЦЭМ!$D$33:$D$776,СВЦЭМ!$A$33:$A$776,$A94,СВЦЭМ!$B$33:$B$776,J$79)+'СЕТ СН'!$G$14+СВЦЭМ!$D$10+'СЕТ СН'!$G$6-'СЕТ СН'!$G$26</f>
        <v>1085.1596656900001</v>
      </c>
      <c r="K94" s="36">
        <f>SUMIFS(СВЦЭМ!$D$33:$D$776,СВЦЭМ!$A$33:$A$776,$A94,СВЦЭМ!$B$33:$B$776,K$79)+'СЕТ СН'!$G$14+СВЦЭМ!$D$10+'СЕТ СН'!$G$6-'СЕТ СН'!$G$26</f>
        <v>1095.5824803800001</v>
      </c>
      <c r="L94" s="36">
        <f>SUMIFS(СВЦЭМ!$D$33:$D$776,СВЦЭМ!$A$33:$A$776,$A94,СВЦЭМ!$B$33:$B$776,L$79)+'СЕТ СН'!$G$14+СВЦЭМ!$D$10+'СЕТ СН'!$G$6-'СЕТ СН'!$G$26</f>
        <v>1102.20251136</v>
      </c>
      <c r="M94" s="36">
        <f>SUMIFS(СВЦЭМ!$D$33:$D$776,СВЦЭМ!$A$33:$A$776,$A94,СВЦЭМ!$B$33:$B$776,M$79)+'СЕТ СН'!$G$14+СВЦЭМ!$D$10+'СЕТ СН'!$G$6-'СЕТ СН'!$G$26</f>
        <v>1088.7271479200001</v>
      </c>
      <c r="N94" s="36">
        <f>SUMIFS(СВЦЭМ!$D$33:$D$776,СВЦЭМ!$A$33:$A$776,$A94,СВЦЭМ!$B$33:$B$776,N$79)+'СЕТ СН'!$G$14+СВЦЭМ!$D$10+'СЕТ СН'!$G$6-'СЕТ СН'!$G$26</f>
        <v>1085.1316781600001</v>
      </c>
      <c r="O94" s="36">
        <f>SUMIFS(СВЦЭМ!$D$33:$D$776,СВЦЭМ!$A$33:$A$776,$A94,СВЦЭМ!$B$33:$B$776,O$79)+'СЕТ СН'!$G$14+СВЦЭМ!$D$10+'СЕТ СН'!$G$6-'СЕТ СН'!$G$26</f>
        <v>1084.8849117100001</v>
      </c>
      <c r="P94" s="36">
        <f>SUMIFS(СВЦЭМ!$D$33:$D$776,СВЦЭМ!$A$33:$A$776,$A94,СВЦЭМ!$B$33:$B$776,P$79)+'СЕТ СН'!$G$14+СВЦЭМ!$D$10+'СЕТ СН'!$G$6-'СЕТ СН'!$G$26</f>
        <v>1072.60711343</v>
      </c>
      <c r="Q94" s="36">
        <f>SUMIFS(СВЦЭМ!$D$33:$D$776,СВЦЭМ!$A$33:$A$776,$A94,СВЦЭМ!$B$33:$B$776,Q$79)+'СЕТ СН'!$G$14+СВЦЭМ!$D$10+'СЕТ СН'!$G$6-'СЕТ СН'!$G$26</f>
        <v>1059.2928225400001</v>
      </c>
      <c r="R94" s="36">
        <f>SUMIFS(СВЦЭМ!$D$33:$D$776,СВЦЭМ!$A$33:$A$776,$A94,СВЦЭМ!$B$33:$B$776,R$79)+'СЕТ СН'!$G$14+СВЦЭМ!$D$10+'СЕТ СН'!$G$6-'СЕТ СН'!$G$26</f>
        <v>1066.08818965</v>
      </c>
      <c r="S94" s="36">
        <f>SUMIFS(СВЦЭМ!$D$33:$D$776,СВЦЭМ!$A$33:$A$776,$A94,СВЦЭМ!$B$33:$B$776,S$79)+'СЕТ СН'!$G$14+СВЦЭМ!$D$10+'СЕТ СН'!$G$6-'СЕТ СН'!$G$26</f>
        <v>1072.3926282100001</v>
      </c>
      <c r="T94" s="36">
        <f>SUMIFS(СВЦЭМ!$D$33:$D$776,СВЦЭМ!$A$33:$A$776,$A94,СВЦЭМ!$B$33:$B$776,T$79)+'СЕТ СН'!$G$14+СВЦЭМ!$D$10+'СЕТ СН'!$G$6-'СЕТ СН'!$G$26</f>
        <v>1088.0285955000002</v>
      </c>
      <c r="U94" s="36">
        <f>SUMIFS(СВЦЭМ!$D$33:$D$776,СВЦЭМ!$A$33:$A$776,$A94,СВЦЭМ!$B$33:$B$776,U$79)+'СЕТ СН'!$G$14+СВЦЭМ!$D$10+'СЕТ СН'!$G$6-'СЕТ СН'!$G$26</f>
        <v>1092.2967951800001</v>
      </c>
      <c r="V94" s="36">
        <f>SUMIFS(СВЦЭМ!$D$33:$D$776,СВЦЭМ!$A$33:$A$776,$A94,СВЦЭМ!$B$33:$B$776,V$79)+'СЕТ СН'!$G$14+СВЦЭМ!$D$10+'СЕТ СН'!$G$6-'СЕТ СН'!$G$26</f>
        <v>1075.44997786</v>
      </c>
      <c r="W94" s="36">
        <f>SUMIFS(СВЦЭМ!$D$33:$D$776,СВЦЭМ!$A$33:$A$776,$A94,СВЦЭМ!$B$33:$B$776,W$79)+'СЕТ СН'!$G$14+СВЦЭМ!$D$10+'СЕТ СН'!$G$6-'СЕТ СН'!$G$26</f>
        <v>1073.48181776</v>
      </c>
      <c r="X94" s="36">
        <f>SUMIFS(СВЦЭМ!$D$33:$D$776,СВЦЭМ!$A$33:$A$776,$A94,СВЦЭМ!$B$33:$B$776,X$79)+'СЕТ СН'!$G$14+СВЦЭМ!$D$10+'СЕТ СН'!$G$6-'СЕТ СН'!$G$26</f>
        <v>1067.02918914</v>
      </c>
      <c r="Y94" s="36">
        <f>SUMIFS(СВЦЭМ!$D$33:$D$776,СВЦЭМ!$A$33:$A$776,$A94,СВЦЭМ!$B$33:$B$776,Y$79)+'СЕТ СН'!$G$14+СВЦЭМ!$D$10+'СЕТ СН'!$G$6-'СЕТ СН'!$G$26</f>
        <v>1038.1158566000001</v>
      </c>
    </row>
    <row r="95" spans="1:25" ht="15.75" x14ac:dyDescent="0.2">
      <c r="A95" s="35">
        <f t="shared" si="2"/>
        <v>43877</v>
      </c>
      <c r="B95" s="36">
        <f>SUMIFS(СВЦЭМ!$D$33:$D$776,СВЦЭМ!$A$33:$A$776,$A95,СВЦЭМ!$B$33:$B$776,B$79)+'СЕТ СН'!$G$14+СВЦЭМ!$D$10+'СЕТ СН'!$G$6-'СЕТ СН'!$G$26</f>
        <v>1139.9967578600001</v>
      </c>
      <c r="C95" s="36">
        <f>SUMIFS(СВЦЭМ!$D$33:$D$776,СВЦЭМ!$A$33:$A$776,$A95,СВЦЭМ!$B$33:$B$776,C$79)+'СЕТ СН'!$G$14+СВЦЭМ!$D$10+'СЕТ СН'!$G$6-'СЕТ СН'!$G$26</f>
        <v>1171.7624904400002</v>
      </c>
      <c r="D95" s="36">
        <f>SUMIFS(СВЦЭМ!$D$33:$D$776,СВЦЭМ!$A$33:$A$776,$A95,СВЦЭМ!$B$33:$B$776,D$79)+'СЕТ СН'!$G$14+СВЦЭМ!$D$10+'СЕТ СН'!$G$6-'СЕТ СН'!$G$26</f>
        <v>1183.4326362700001</v>
      </c>
      <c r="E95" s="36">
        <f>SUMIFS(СВЦЭМ!$D$33:$D$776,СВЦЭМ!$A$33:$A$776,$A95,СВЦЭМ!$B$33:$B$776,E$79)+'СЕТ СН'!$G$14+СВЦЭМ!$D$10+'СЕТ СН'!$G$6-'СЕТ СН'!$G$26</f>
        <v>1192.5248673000001</v>
      </c>
      <c r="F95" s="36">
        <f>SUMIFS(СВЦЭМ!$D$33:$D$776,СВЦЭМ!$A$33:$A$776,$A95,СВЦЭМ!$B$33:$B$776,F$79)+'СЕТ СН'!$G$14+СВЦЭМ!$D$10+'СЕТ СН'!$G$6-'СЕТ СН'!$G$26</f>
        <v>1193.4940722900001</v>
      </c>
      <c r="G95" s="36">
        <f>SUMIFS(СВЦЭМ!$D$33:$D$776,СВЦЭМ!$A$33:$A$776,$A95,СВЦЭМ!$B$33:$B$776,G$79)+'СЕТ СН'!$G$14+СВЦЭМ!$D$10+'СЕТ СН'!$G$6-'СЕТ СН'!$G$26</f>
        <v>1182.48672745</v>
      </c>
      <c r="H95" s="36">
        <f>SUMIFS(СВЦЭМ!$D$33:$D$776,СВЦЭМ!$A$33:$A$776,$A95,СВЦЭМ!$B$33:$B$776,H$79)+'СЕТ СН'!$G$14+СВЦЭМ!$D$10+'СЕТ СН'!$G$6-'СЕТ СН'!$G$26</f>
        <v>1155.27501934</v>
      </c>
      <c r="I95" s="36">
        <f>SUMIFS(СВЦЭМ!$D$33:$D$776,СВЦЭМ!$A$33:$A$776,$A95,СВЦЭМ!$B$33:$B$776,I$79)+'СЕТ СН'!$G$14+СВЦЭМ!$D$10+'СЕТ СН'!$G$6-'СЕТ СН'!$G$26</f>
        <v>1126.4556721000001</v>
      </c>
      <c r="J95" s="36">
        <f>SUMIFS(СВЦЭМ!$D$33:$D$776,СВЦЭМ!$A$33:$A$776,$A95,СВЦЭМ!$B$33:$B$776,J$79)+'СЕТ СН'!$G$14+СВЦЭМ!$D$10+'СЕТ СН'!$G$6-'СЕТ СН'!$G$26</f>
        <v>1092.76616188</v>
      </c>
      <c r="K95" s="36">
        <f>SUMIFS(СВЦЭМ!$D$33:$D$776,СВЦЭМ!$A$33:$A$776,$A95,СВЦЭМ!$B$33:$B$776,K$79)+'СЕТ СН'!$G$14+СВЦЭМ!$D$10+'СЕТ СН'!$G$6-'СЕТ СН'!$G$26</f>
        <v>1070.1972755400002</v>
      </c>
      <c r="L95" s="36">
        <f>SUMIFS(СВЦЭМ!$D$33:$D$776,СВЦЭМ!$A$33:$A$776,$A95,СВЦЭМ!$B$33:$B$776,L$79)+'СЕТ СН'!$G$14+СВЦЭМ!$D$10+'СЕТ СН'!$G$6-'СЕТ СН'!$G$26</f>
        <v>1059.0210525800001</v>
      </c>
      <c r="M95" s="36">
        <f>SUMIFS(СВЦЭМ!$D$33:$D$776,СВЦЭМ!$A$33:$A$776,$A95,СВЦЭМ!$B$33:$B$776,M$79)+'СЕТ СН'!$G$14+СВЦЭМ!$D$10+'СЕТ СН'!$G$6-'СЕТ СН'!$G$26</f>
        <v>1068.1668474100002</v>
      </c>
      <c r="N95" s="36">
        <f>SUMIFS(СВЦЭМ!$D$33:$D$776,СВЦЭМ!$A$33:$A$776,$A95,СВЦЭМ!$B$33:$B$776,N$79)+'СЕТ СН'!$G$14+СВЦЭМ!$D$10+'СЕТ СН'!$G$6-'СЕТ СН'!$G$26</f>
        <v>1081.59552738</v>
      </c>
      <c r="O95" s="36">
        <f>SUMIFS(СВЦЭМ!$D$33:$D$776,СВЦЭМ!$A$33:$A$776,$A95,СВЦЭМ!$B$33:$B$776,O$79)+'СЕТ СН'!$G$14+СВЦЭМ!$D$10+'СЕТ СН'!$G$6-'СЕТ СН'!$G$26</f>
        <v>1093.6453177200001</v>
      </c>
      <c r="P95" s="36">
        <f>SUMIFS(СВЦЭМ!$D$33:$D$776,СВЦЭМ!$A$33:$A$776,$A95,СВЦЭМ!$B$33:$B$776,P$79)+'СЕТ СН'!$G$14+СВЦЭМ!$D$10+'СЕТ СН'!$G$6-'СЕТ СН'!$G$26</f>
        <v>1108.5758175600001</v>
      </c>
      <c r="Q95" s="36">
        <f>SUMIFS(СВЦЭМ!$D$33:$D$776,СВЦЭМ!$A$33:$A$776,$A95,СВЦЭМ!$B$33:$B$776,Q$79)+'СЕТ СН'!$G$14+СВЦЭМ!$D$10+'СЕТ СН'!$G$6-'СЕТ СН'!$G$26</f>
        <v>1116.1940739000001</v>
      </c>
      <c r="R95" s="36">
        <f>SUMIFS(СВЦЭМ!$D$33:$D$776,СВЦЭМ!$A$33:$A$776,$A95,СВЦЭМ!$B$33:$B$776,R$79)+'СЕТ СН'!$G$14+СВЦЭМ!$D$10+'СЕТ СН'!$G$6-'СЕТ СН'!$G$26</f>
        <v>1108.95604744</v>
      </c>
      <c r="S95" s="36">
        <f>SUMIFS(СВЦЭМ!$D$33:$D$776,СВЦЭМ!$A$33:$A$776,$A95,СВЦЭМ!$B$33:$B$776,S$79)+'СЕТ СН'!$G$14+СВЦЭМ!$D$10+'СЕТ СН'!$G$6-'СЕТ СН'!$G$26</f>
        <v>1099.2203619300001</v>
      </c>
      <c r="T95" s="36">
        <f>SUMIFS(СВЦЭМ!$D$33:$D$776,СВЦЭМ!$A$33:$A$776,$A95,СВЦЭМ!$B$33:$B$776,T$79)+'СЕТ СН'!$G$14+СВЦЭМ!$D$10+'СЕТ СН'!$G$6-'СЕТ СН'!$G$26</f>
        <v>1069.1053631</v>
      </c>
      <c r="U95" s="36">
        <f>SUMIFS(СВЦЭМ!$D$33:$D$776,СВЦЭМ!$A$33:$A$776,$A95,СВЦЭМ!$B$33:$B$776,U$79)+'СЕТ СН'!$G$14+СВЦЭМ!$D$10+'СЕТ СН'!$G$6-'СЕТ СН'!$G$26</f>
        <v>1070.71850165</v>
      </c>
      <c r="V95" s="36">
        <f>SUMIFS(СВЦЭМ!$D$33:$D$776,СВЦЭМ!$A$33:$A$776,$A95,СВЦЭМ!$B$33:$B$776,V$79)+'СЕТ СН'!$G$14+СВЦЭМ!$D$10+'СЕТ СН'!$G$6-'СЕТ СН'!$G$26</f>
        <v>1075.9704780300001</v>
      </c>
      <c r="W95" s="36">
        <f>SUMIFS(СВЦЭМ!$D$33:$D$776,СВЦЭМ!$A$33:$A$776,$A95,СВЦЭМ!$B$33:$B$776,W$79)+'СЕТ СН'!$G$14+СВЦЭМ!$D$10+'СЕТ СН'!$G$6-'СЕТ СН'!$G$26</f>
        <v>1095.18927942</v>
      </c>
      <c r="X95" s="36">
        <f>SUMIFS(СВЦЭМ!$D$33:$D$776,СВЦЭМ!$A$33:$A$776,$A95,СВЦЭМ!$B$33:$B$776,X$79)+'СЕТ СН'!$G$14+СВЦЭМ!$D$10+'СЕТ СН'!$G$6-'СЕТ СН'!$G$26</f>
        <v>1082.8673743700001</v>
      </c>
      <c r="Y95" s="36">
        <f>SUMIFS(СВЦЭМ!$D$33:$D$776,СВЦЭМ!$A$33:$A$776,$A95,СВЦЭМ!$B$33:$B$776,Y$79)+'СЕТ СН'!$G$14+СВЦЭМ!$D$10+'СЕТ СН'!$G$6-'СЕТ СН'!$G$26</f>
        <v>1106.8454972100001</v>
      </c>
    </row>
    <row r="96" spans="1:25" ht="15.75" x14ac:dyDescent="0.2">
      <c r="A96" s="35">
        <f t="shared" si="2"/>
        <v>43878</v>
      </c>
      <c r="B96" s="36">
        <f>SUMIFS(СВЦЭМ!$D$33:$D$776,СВЦЭМ!$A$33:$A$776,$A96,СВЦЭМ!$B$33:$B$776,B$79)+'СЕТ СН'!$G$14+СВЦЭМ!$D$10+'СЕТ СН'!$G$6-'СЕТ СН'!$G$26</f>
        <v>1133.5962858500002</v>
      </c>
      <c r="C96" s="36">
        <f>SUMIFS(СВЦЭМ!$D$33:$D$776,СВЦЭМ!$A$33:$A$776,$A96,СВЦЭМ!$B$33:$B$776,C$79)+'СЕТ СН'!$G$14+СВЦЭМ!$D$10+'СЕТ СН'!$G$6-'СЕТ СН'!$G$26</f>
        <v>1148.46705019</v>
      </c>
      <c r="D96" s="36">
        <f>SUMIFS(СВЦЭМ!$D$33:$D$776,СВЦЭМ!$A$33:$A$776,$A96,СВЦЭМ!$B$33:$B$776,D$79)+'СЕТ СН'!$G$14+СВЦЭМ!$D$10+'СЕТ СН'!$G$6-'СЕТ СН'!$G$26</f>
        <v>1162.3784467100002</v>
      </c>
      <c r="E96" s="36">
        <f>SUMIFS(СВЦЭМ!$D$33:$D$776,СВЦЭМ!$A$33:$A$776,$A96,СВЦЭМ!$B$33:$B$776,E$79)+'СЕТ СН'!$G$14+СВЦЭМ!$D$10+'СЕТ СН'!$G$6-'СЕТ СН'!$G$26</f>
        <v>1169.7706376900001</v>
      </c>
      <c r="F96" s="36">
        <f>SUMIFS(СВЦЭМ!$D$33:$D$776,СВЦЭМ!$A$33:$A$776,$A96,СВЦЭМ!$B$33:$B$776,F$79)+'СЕТ СН'!$G$14+СВЦЭМ!$D$10+'СЕТ СН'!$G$6-'СЕТ СН'!$G$26</f>
        <v>1167.6909465900001</v>
      </c>
      <c r="G96" s="36">
        <f>SUMIFS(СВЦЭМ!$D$33:$D$776,СВЦЭМ!$A$33:$A$776,$A96,СВЦЭМ!$B$33:$B$776,G$79)+'СЕТ СН'!$G$14+СВЦЭМ!$D$10+'СЕТ СН'!$G$6-'СЕТ СН'!$G$26</f>
        <v>1150.96694389</v>
      </c>
      <c r="H96" s="36">
        <f>SUMIFS(СВЦЭМ!$D$33:$D$776,СВЦЭМ!$A$33:$A$776,$A96,СВЦЭМ!$B$33:$B$776,H$79)+'СЕТ СН'!$G$14+СВЦЭМ!$D$10+'СЕТ СН'!$G$6-'СЕТ СН'!$G$26</f>
        <v>1114.7808589700001</v>
      </c>
      <c r="I96" s="36">
        <f>SUMIFS(СВЦЭМ!$D$33:$D$776,СВЦЭМ!$A$33:$A$776,$A96,СВЦЭМ!$B$33:$B$776,I$79)+'СЕТ СН'!$G$14+СВЦЭМ!$D$10+'СЕТ СН'!$G$6-'СЕТ СН'!$G$26</f>
        <v>1085.7029121600001</v>
      </c>
      <c r="J96" s="36">
        <f>SUMIFS(СВЦЭМ!$D$33:$D$776,СВЦЭМ!$A$33:$A$776,$A96,СВЦЭМ!$B$33:$B$776,J$79)+'СЕТ СН'!$G$14+СВЦЭМ!$D$10+'СЕТ СН'!$G$6-'СЕТ СН'!$G$26</f>
        <v>1111.5459114800001</v>
      </c>
      <c r="K96" s="36">
        <f>SUMIFS(СВЦЭМ!$D$33:$D$776,СВЦЭМ!$A$33:$A$776,$A96,СВЦЭМ!$B$33:$B$776,K$79)+'СЕТ СН'!$G$14+СВЦЭМ!$D$10+'СЕТ СН'!$G$6-'СЕТ СН'!$G$26</f>
        <v>1082.8780283600001</v>
      </c>
      <c r="L96" s="36">
        <f>SUMIFS(СВЦЭМ!$D$33:$D$776,СВЦЭМ!$A$33:$A$776,$A96,СВЦЭМ!$B$33:$B$776,L$79)+'СЕТ СН'!$G$14+СВЦЭМ!$D$10+'СЕТ СН'!$G$6-'СЕТ СН'!$G$26</f>
        <v>1075.94068623</v>
      </c>
      <c r="M96" s="36">
        <f>SUMIFS(СВЦЭМ!$D$33:$D$776,СВЦЭМ!$A$33:$A$776,$A96,СВЦЭМ!$B$33:$B$776,M$79)+'СЕТ СН'!$G$14+СВЦЭМ!$D$10+'СЕТ СН'!$G$6-'СЕТ СН'!$G$26</f>
        <v>1088.0016600000001</v>
      </c>
      <c r="N96" s="36">
        <f>SUMIFS(СВЦЭМ!$D$33:$D$776,СВЦЭМ!$A$33:$A$776,$A96,СВЦЭМ!$B$33:$B$776,N$79)+'СЕТ СН'!$G$14+СВЦЭМ!$D$10+'СЕТ СН'!$G$6-'СЕТ СН'!$G$26</f>
        <v>1103.9740997700001</v>
      </c>
      <c r="O96" s="36">
        <f>SUMIFS(СВЦЭМ!$D$33:$D$776,СВЦЭМ!$A$33:$A$776,$A96,СВЦЭМ!$B$33:$B$776,O$79)+'СЕТ СН'!$G$14+СВЦЭМ!$D$10+'СЕТ СН'!$G$6-'СЕТ СН'!$G$26</f>
        <v>1112.8407988500001</v>
      </c>
      <c r="P96" s="36">
        <f>SUMIFS(СВЦЭМ!$D$33:$D$776,СВЦЭМ!$A$33:$A$776,$A96,СВЦЭМ!$B$33:$B$776,P$79)+'СЕТ СН'!$G$14+СВЦЭМ!$D$10+'СЕТ СН'!$G$6-'СЕТ СН'!$G$26</f>
        <v>1132.2888103700002</v>
      </c>
      <c r="Q96" s="36">
        <f>SUMIFS(СВЦЭМ!$D$33:$D$776,СВЦЭМ!$A$33:$A$776,$A96,СВЦЭМ!$B$33:$B$776,Q$79)+'СЕТ СН'!$G$14+СВЦЭМ!$D$10+'СЕТ СН'!$G$6-'СЕТ СН'!$G$26</f>
        <v>1152.02123467</v>
      </c>
      <c r="R96" s="36">
        <f>SUMIFS(СВЦЭМ!$D$33:$D$776,СВЦЭМ!$A$33:$A$776,$A96,СВЦЭМ!$B$33:$B$776,R$79)+'СЕТ СН'!$G$14+СВЦЭМ!$D$10+'СЕТ СН'!$G$6-'СЕТ СН'!$G$26</f>
        <v>1149.85566597</v>
      </c>
      <c r="S96" s="36">
        <f>SUMIFS(СВЦЭМ!$D$33:$D$776,СВЦЭМ!$A$33:$A$776,$A96,СВЦЭМ!$B$33:$B$776,S$79)+'СЕТ СН'!$G$14+СВЦЭМ!$D$10+'СЕТ СН'!$G$6-'СЕТ СН'!$G$26</f>
        <v>1131.1068593100001</v>
      </c>
      <c r="T96" s="36">
        <f>SUMIFS(СВЦЭМ!$D$33:$D$776,СВЦЭМ!$A$33:$A$776,$A96,СВЦЭМ!$B$33:$B$776,T$79)+'СЕТ СН'!$G$14+СВЦЭМ!$D$10+'СЕТ СН'!$G$6-'СЕТ СН'!$G$26</f>
        <v>1091.2717553800001</v>
      </c>
      <c r="U96" s="36">
        <f>SUMIFS(СВЦЭМ!$D$33:$D$776,СВЦЭМ!$A$33:$A$776,$A96,СВЦЭМ!$B$33:$B$776,U$79)+'СЕТ СН'!$G$14+СВЦЭМ!$D$10+'СЕТ СН'!$G$6-'СЕТ СН'!$G$26</f>
        <v>1078.36156869</v>
      </c>
      <c r="V96" s="36">
        <f>SUMIFS(СВЦЭМ!$D$33:$D$776,СВЦЭМ!$A$33:$A$776,$A96,СВЦЭМ!$B$33:$B$776,V$79)+'СЕТ СН'!$G$14+СВЦЭМ!$D$10+'СЕТ СН'!$G$6-'СЕТ СН'!$G$26</f>
        <v>1082.7674880500001</v>
      </c>
      <c r="W96" s="36">
        <f>SUMIFS(СВЦЭМ!$D$33:$D$776,СВЦЭМ!$A$33:$A$776,$A96,СВЦЭМ!$B$33:$B$776,W$79)+'СЕТ СН'!$G$14+СВЦЭМ!$D$10+'СЕТ СН'!$G$6-'СЕТ СН'!$G$26</f>
        <v>1106.28141342</v>
      </c>
      <c r="X96" s="36">
        <f>SUMIFS(СВЦЭМ!$D$33:$D$776,СВЦЭМ!$A$33:$A$776,$A96,СВЦЭМ!$B$33:$B$776,X$79)+'СЕТ СН'!$G$14+СВЦЭМ!$D$10+'СЕТ СН'!$G$6-'СЕТ СН'!$G$26</f>
        <v>1117.60764077</v>
      </c>
      <c r="Y96" s="36">
        <f>SUMIFS(СВЦЭМ!$D$33:$D$776,СВЦЭМ!$A$33:$A$776,$A96,СВЦЭМ!$B$33:$B$776,Y$79)+'СЕТ СН'!$G$14+СВЦЭМ!$D$10+'СЕТ СН'!$G$6-'СЕТ СН'!$G$26</f>
        <v>1155.7277085200001</v>
      </c>
    </row>
    <row r="97" spans="1:26" ht="15.75" x14ac:dyDescent="0.2">
      <c r="A97" s="35">
        <f t="shared" si="2"/>
        <v>43879</v>
      </c>
      <c r="B97" s="36">
        <f>SUMIFS(СВЦЭМ!$D$33:$D$776,СВЦЭМ!$A$33:$A$776,$A97,СВЦЭМ!$B$33:$B$776,B$79)+'СЕТ СН'!$G$14+СВЦЭМ!$D$10+'СЕТ СН'!$G$6-'СЕТ СН'!$G$26</f>
        <v>1110.1426983600002</v>
      </c>
      <c r="C97" s="36">
        <f>SUMIFS(СВЦЭМ!$D$33:$D$776,СВЦЭМ!$A$33:$A$776,$A97,СВЦЭМ!$B$33:$B$776,C$79)+'СЕТ СН'!$G$14+СВЦЭМ!$D$10+'СЕТ СН'!$G$6-'СЕТ СН'!$G$26</f>
        <v>1143.3634864100002</v>
      </c>
      <c r="D97" s="36">
        <f>SUMIFS(СВЦЭМ!$D$33:$D$776,СВЦЭМ!$A$33:$A$776,$A97,СВЦЭМ!$B$33:$B$776,D$79)+'СЕТ СН'!$G$14+СВЦЭМ!$D$10+'СЕТ СН'!$G$6-'СЕТ СН'!$G$26</f>
        <v>1151.73007482</v>
      </c>
      <c r="E97" s="36">
        <f>SUMIFS(СВЦЭМ!$D$33:$D$776,СВЦЭМ!$A$33:$A$776,$A97,СВЦЭМ!$B$33:$B$776,E$79)+'СЕТ СН'!$G$14+СВЦЭМ!$D$10+'СЕТ СН'!$G$6-'СЕТ СН'!$G$26</f>
        <v>1159.3974100200001</v>
      </c>
      <c r="F97" s="36">
        <f>SUMIFS(СВЦЭМ!$D$33:$D$776,СВЦЭМ!$A$33:$A$776,$A97,СВЦЭМ!$B$33:$B$776,F$79)+'СЕТ СН'!$G$14+СВЦЭМ!$D$10+'СЕТ СН'!$G$6-'СЕТ СН'!$G$26</f>
        <v>1150.7760414000002</v>
      </c>
      <c r="G97" s="36">
        <f>SUMIFS(СВЦЭМ!$D$33:$D$776,СВЦЭМ!$A$33:$A$776,$A97,СВЦЭМ!$B$33:$B$776,G$79)+'СЕТ СН'!$G$14+СВЦЭМ!$D$10+'СЕТ СН'!$G$6-'СЕТ СН'!$G$26</f>
        <v>1136.63333044</v>
      </c>
      <c r="H97" s="36">
        <f>SUMIFS(СВЦЭМ!$D$33:$D$776,СВЦЭМ!$A$33:$A$776,$A97,СВЦЭМ!$B$33:$B$776,H$79)+'СЕТ СН'!$G$14+СВЦЭМ!$D$10+'СЕТ СН'!$G$6-'СЕТ СН'!$G$26</f>
        <v>1106.2581828</v>
      </c>
      <c r="I97" s="36">
        <f>SUMIFS(СВЦЭМ!$D$33:$D$776,СВЦЭМ!$A$33:$A$776,$A97,СВЦЭМ!$B$33:$B$776,I$79)+'СЕТ СН'!$G$14+СВЦЭМ!$D$10+'СЕТ СН'!$G$6-'СЕТ СН'!$G$26</f>
        <v>1075.4912281300001</v>
      </c>
      <c r="J97" s="36">
        <f>SUMIFS(СВЦЭМ!$D$33:$D$776,СВЦЭМ!$A$33:$A$776,$A97,СВЦЭМ!$B$33:$B$776,J$79)+'СЕТ СН'!$G$14+СВЦЭМ!$D$10+'СЕТ СН'!$G$6-'СЕТ СН'!$G$26</f>
        <v>1070.1033925000002</v>
      </c>
      <c r="K97" s="36">
        <f>SUMIFS(СВЦЭМ!$D$33:$D$776,СВЦЭМ!$A$33:$A$776,$A97,СВЦЭМ!$B$33:$B$776,K$79)+'СЕТ СН'!$G$14+СВЦЭМ!$D$10+'СЕТ СН'!$G$6-'СЕТ СН'!$G$26</f>
        <v>1070.97449585</v>
      </c>
      <c r="L97" s="36">
        <f>SUMIFS(СВЦЭМ!$D$33:$D$776,СВЦЭМ!$A$33:$A$776,$A97,СВЦЭМ!$B$33:$B$776,L$79)+'СЕТ СН'!$G$14+СВЦЭМ!$D$10+'СЕТ СН'!$G$6-'СЕТ СН'!$G$26</f>
        <v>1071.2130019600002</v>
      </c>
      <c r="M97" s="36">
        <f>SUMIFS(СВЦЭМ!$D$33:$D$776,СВЦЭМ!$A$33:$A$776,$A97,СВЦЭМ!$B$33:$B$776,M$79)+'СЕТ СН'!$G$14+СВЦЭМ!$D$10+'СЕТ СН'!$G$6-'СЕТ СН'!$G$26</f>
        <v>1087.91158038</v>
      </c>
      <c r="N97" s="36">
        <f>SUMIFS(СВЦЭМ!$D$33:$D$776,СВЦЭМ!$A$33:$A$776,$A97,СВЦЭМ!$B$33:$B$776,N$79)+'СЕТ СН'!$G$14+СВЦЭМ!$D$10+'СЕТ СН'!$G$6-'СЕТ СН'!$G$26</f>
        <v>1121.3145525300001</v>
      </c>
      <c r="O97" s="36">
        <f>SUMIFS(СВЦЭМ!$D$33:$D$776,СВЦЭМ!$A$33:$A$776,$A97,СВЦЭМ!$B$33:$B$776,O$79)+'СЕТ СН'!$G$14+СВЦЭМ!$D$10+'СЕТ СН'!$G$6-'СЕТ СН'!$G$26</f>
        <v>1162.9350901600001</v>
      </c>
      <c r="P97" s="36">
        <f>SUMIFS(СВЦЭМ!$D$33:$D$776,СВЦЭМ!$A$33:$A$776,$A97,СВЦЭМ!$B$33:$B$776,P$79)+'СЕТ СН'!$G$14+СВЦЭМ!$D$10+'СЕТ СН'!$G$6-'СЕТ СН'!$G$26</f>
        <v>1180.0575832500001</v>
      </c>
      <c r="Q97" s="36">
        <f>SUMIFS(СВЦЭМ!$D$33:$D$776,СВЦЭМ!$A$33:$A$776,$A97,СВЦЭМ!$B$33:$B$776,Q$79)+'СЕТ СН'!$G$14+СВЦЭМ!$D$10+'СЕТ СН'!$G$6-'СЕТ СН'!$G$26</f>
        <v>1189.7923660400002</v>
      </c>
      <c r="R97" s="36">
        <f>SUMIFS(СВЦЭМ!$D$33:$D$776,СВЦЭМ!$A$33:$A$776,$A97,СВЦЭМ!$B$33:$B$776,R$79)+'СЕТ СН'!$G$14+СВЦЭМ!$D$10+'СЕТ СН'!$G$6-'СЕТ СН'!$G$26</f>
        <v>1184.7411655000001</v>
      </c>
      <c r="S97" s="36">
        <f>SUMIFS(СВЦЭМ!$D$33:$D$776,СВЦЭМ!$A$33:$A$776,$A97,СВЦЭМ!$B$33:$B$776,S$79)+'СЕТ СН'!$G$14+СВЦЭМ!$D$10+'СЕТ СН'!$G$6-'СЕТ СН'!$G$26</f>
        <v>1167.5844274400001</v>
      </c>
      <c r="T97" s="36">
        <f>SUMIFS(СВЦЭМ!$D$33:$D$776,СВЦЭМ!$A$33:$A$776,$A97,СВЦЭМ!$B$33:$B$776,T$79)+'СЕТ СН'!$G$14+СВЦЭМ!$D$10+'СЕТ СН'!$G$6-'СЕТ СН'!$G$26</f>
        <v>1129.90357494</v>
      </c>
      <c r="U97" s="36">
        <f>SUMIFS(СВЦЭМ!$D$33:$D$776,СВЦЭМ!$A$33:$A$776,$A97,СВЦЭМ!$B$33:$B$776,U$79)+'СЕТ СН'!$G$14+СВЦЭМ!$D$10+'СЕТ СН'!$G$6-'СЕТ СН'!$G$26</f>
        <v>1116.6486670700001</v>
      </c>
      <c r="V97" s="36">
        <f>SUMIFS(СВЦЭМ!$D$33:$D$776,СВЦЭМ!$A$33:$A$776,$A97,СВЦЭМ!$B$33:$B$776,V$79)+'СЕТ СН'!$G$14+СВЦЭМ!$D$10+'СЕТ СН'!$G$6-'СЕТ СН'!$G$26</f>
        <v>1107.05691226</v>
      </c>
      <c r="W97" s="36">
        <f>SUMIFS(СВЦЭМ!$D$33:$D$776,СВЦЭМ!$A$33:$A$776,$A97,СВЦЭМ!$B$33:$B$776,W$79)+'СЕТ СН'!$G$14+СВЦЭМ!$D$10+'СЕТ СН'!$G$6-'СЕТ СН'!$G$26</f>
        <v>1119.5473970100002</v>
      </c>
      <c r="X97" s="36">
        <f>SUMIFS(СВЦЭМ!$D$33:$D$776,СВЦЭМ!$A$33:$A$776,$A97,СВЦЭМ!$B$33:$B$776,X$79)+'СЕТ СН'!$G$14+СВЦЭМ!$D$10+'СЕТ СН'!$G$6-'СЕТ СН'!$G$26</f>
        <v>1117.9056436400001</v>
      </c>
      <c r="Y97" s="36">
        <f>SUMIFS(СВЦЭМ!$D$33:$D$776,СВЦЭМ!$A$33:$A$776,$A97,СВЦЭМ!$B$33:$B$776,Y$79)+'СЕТ СН'!$G$14+СВЦЭМ!$D$10+'СЕТ СН'!$G$6-'СЕТ СН'!$G$26</f>
        <v>1145.3486460000001</v>
      </c>
    </row>
    <row r="98" spans="1:26" ht="15.75" x14ac:dyDescent="0.2">
      <c r="A98" s="35">
        <f t="shared" si="2"/>
        <v>43880</v>
      </c>
      <c r="B98" s="36">
        <f>SUMIFS(СВЦЭМ!$D$33:$D$776,СВЦЭМ!$A$33:$A$776,$A98,СВЦЭМ!$B$33:$B$776,B$79)+'СЕТ СН'!$G$14+СВЦЭМ!$D$10+'СЕТ СН'!$G$6-'СЕТ СН'!$G$26</f>
        <v>1168.75857305</v>
      </c>
      <c r="C98" s="36">
        <f>SUMIFS(СВЦЭМ!$D$33:$D$776,СВЦЭМ!$A$33:$A$776,$A98,СВЦЭМ!$B$33:$B$776,C$79)+'СЕТ СН'!$G$14+СВЦЭМ!$D$10+'СЕТ СН'!$G$6-'СЕТ СН'!$G$26</f>
        <v>1171.1291301200001</v>
      </c>
      <c r="D98" s="36">
        <f>SUMIFS(СВЦЭМ!$D$33:$D$776,СВЦЭМ!$A$33:$A$776,$A98,СВЦЭМ!$B$33:$B$776,D$79)+'СЕТ СН'!$G$14+СВЦЭМ!$D$10+'СЕТ СН'!$G$6-'СЕТ СН'!$G$26</f>
        <v>1188.3562049300001</v>
      </c>
      <c r="E98" s="36">
        <f>SUMIFS(СВЦЭМ!$D$33:$D$776,СВЦЭМ!$A$33:$A$776,$A98,СВЦЭМ!$B$33:$B$776,E$79)+'СЕТ СН'!$G$14+СВЦЭМ!$D$10+'СЕТ СН'!$G$6-'СЕТ СН'!$G$26</f>
        <v>1195.443925</v>
      </c>
      <c r="F98" s="36">
        <f>SUMIFS(СВЦЭМ!$D$33:$D$776,СВЦЭМ!$A$33:$A$776,$A98,СВЦЭМ!$B$33:$B$776,F$79)+'СЕТ СН'!$G$14+СВЦЭМ!$D$10+'СЕТ СН'!$G$6-'СЕТ СН'!$G$26</f>
        <v>1187.6747101800001</v>
      </c>
      <c r="G98" s="36">
        <f>SUMIFS(СВЦЭМ!$D$33:$D$776,СВЦЭМ!$A$33:$A$776,$A98,СВЦЭМ!$B$33:$B$776,G$79)+'СЕТ СН'!$G$14+СВЦЭМ!$D$10+'СЕТ СН'!$G$6-'СЕТ СН'!$G$26</f>
        <v>1181.18433338</v>
      </c>
      <c r="H98" s="36">
        <f>SUMIFS(СВЦЭМ!$D$33:$D$776,СВЦЭМ!$A$33:$A$776,$A98,СВЦЭМ!$B$33:$B$776,H$79)+'СЕТ СН'!$G$14+СВЦЭМ!$D$10+'СЕТ СН'!$G$6-'СЕТ СН'!$G$26</f>
        <v>1149.9134639600002</v>
      </c>
      <c r="I98" s="36">
        <f>SUMIFS(СВЦЭМ!$D$33:$D$776,СВЦЭМ!$A$33:$A$776,$A98,СВЦЭМ!$B$33:$B$776,I$79)+'СЕТ СН'!$G$14+СВЦЭМ!$D$10+'СЕТ СН'!$G$6-'СЕТ СН'!$G$26</f>
        <v>1116.4152103400002</v>
      </c>
      <c r="J98" s="36">
        <f>SUMIFS(СВЦЭМ!$D$33:$D$776,СВЦЭМ!$A$33:$A$776,$A98,СВЦЭМ!$B$33:$B$776,J$79)+'СЕТ СН'!$G$14+СВЦЭМ!$D$10+'СЕТ СН'!$G$6-'СЕТ СН'!$G$26</f>
        <v>1087.19021735</v>
      </c>
      <c r="K98" s="36">
        <f>SUMIFS(СВЦЭМ!$D$33:$D$776,СВЦЭМ!$A$33:$A$776,$A98,СВЦЭМ!$B$33:$B$776,K$79)+'СЕТ СН'!$G$14+СВЦЭМ!$D$10+'СЕТ СН'!$G$6-'СЕТ СН'!$G$26</f>
        <v>1065.2837479</v>
      </c>
      <c r="L98" s="36">
        <f>SUMIFS(СВЦЭМ!$D$33:$D$776,СВЦЭМ!$A$33:$A$776,$A98,СВЦЭМ!$B$33:$B$776,L$79)+'СЕТ СН'!$G$14+СВЦЭМ!$D$10+'СЕТ СН'!$G$6-'СЕТ СН'!$G$26</f>
        <v>1066.02913143</v>
      </c>
      <c r="M98" s="36">
        <f>SUMIFS(СВЦЭМ!$D$33:$D$776,СВЦЭМ!$A$33:$A$776,$A98,СВЦЭМ!$B$33:$B$776,M$79)+'СЕТ СН'!$G$14+СВЦЭМ!$D$10+'СЕТ СН'!$G$6-'СЕТ СН'!$G$26</f>
        <v>1074.5678733900002</v>
      </c>
      <c r="N98" s="36">
        <f>SUMIFS(СВЦЭМ!$D$33:$D$776,СВЦЭМ!$A$33:$A$776,$A98,СВЦЭМ!$B$33:$B$776,N$79)+'СЕТ СН'!$G$14+СВЦЭМ!$D$10+'СЕТ СН'!$G$6-'СЕТ СН'!$G$26</f>
        <v>1095.2475789900002</v>
      </c>
      <c r="O98" s="36">
        <f>SUMIFS(СВЦЭМ!$D$33:$D$776,СВЦЭМ!$A$33:$A$776,$A98,СВЦЭМ!$B$33:$B$776,O$79)+'СЕТ СН'!$G$14+СВЦЭМ!$D$10+'СЕТ СН'!$G$6-'СЕТ СН'!$G$26</f>
        <v>1117.2286095200002</v>
      </c>
      <c r="P98" s="36">
        <f>SUMIFS(СВЦЭМ!$D$33:$D$776,СВЦЭМ!$A$33:$A$776,$A98,СВЦЭМ!$B$33:$B$776,P$79)+'СЕТ СН'!$G$14+СВЦЭМ!$D$10+'СЕТ СН'!$G$6-'СЕТ СН'!$G$26</f>
        <v>1135.9707993100001</v>
      </c>
      <c r="Q98" s="36">
        <f>SUMIFS(СВЦЭМ!$D$33:$D$776,СВЦЭМ!$A$33:$A$776,$A98,СВЦЭМ!$B$33:$B$776,Q$79)+'СЕТ СН'!$G$14+СВЦЭМ!$D$10+'СЕТ СН'!$G$6-'СЕТ СН'!$G$26</f>
        <v>1141.2032135100001</v>
      </c>
      <c r="R98" s="36">
        <f>SUMIFS(СВЦЭМ!$D$33:$D$776,СВЦЭМ!$A$33:$A$776,$A98,СВЦЭМ!$B$33:$B$776,R$79)+'СЕТ СН'!$G$14+СВЦЭМ!$D$10+'СЕТ СН'!$G$6-'СЕТ СН'!$G$26</f>
        <v>1134.6555898200002</v>
      </c>
      <c r="S98" s="36">
        <f>SUMIFS(СВЦЭМ!$D$33:$D$776,СВЦЭМ!$A$33:$A$776,$A98,СВЦЭМ!$B$33:$B$776,S$79)+'СЕТ СН'!$G$14+СВЦЭМ!$D$10+'СЕТ СН'!$G$6-'СЕТ СН'!$G$26</f>
        <v>1108.8768363900001</v>
      </c>
      <c r="T98" s="36">
        <f>SUMIFS(СВЦЭМ!$D$33:$D$776,СВЦЭМ!$A$33:$A$776,$A98,СВЦЭМ!$B$33:$B$776,T$79)+'СЕТ СН'!$G$14+СВЦЭМ!$D$10+'СЕТ СН'!$G$6-'СЕТ СН'!$G$26</f>
        <v>1073.0460202900001</v>
      </c>
      <c r="U98" s="36">
        <f>SUMIFS(СВЦЭМ!$D$33:$D$776,СВЦЭМ!$A$33:$A$776,$A98,СВЦЭМ!$B$33:$B$776,U$79)+'СЕТ СН'!$G$14+СВЦЭМ!$D$10+'СЕТ СН'!$G$6-'СЕТ СН'!$G$26</f>
        <v>1066.2114566400001</v>
      </c>
      <c r="V98" s="36">
        <f>SUMIFS(СВЦЭМ!$D$33:$D$776,СВЦЭМ!$A$33:$A$776,$A98,СВЦЭМ!$B$33:$B$776,V$79)+'СЕТ СН'!$G$14+СВЦЭМ!$D$10+'СЕТ СН'!$G$6-'СЕТ СН'!$G$26</f>
        <v>1085.3688259800001</v>
      </c>
      <c r="W98" s="36">
        <f>SUMIFS(СВЦЭМ!$D$33:$D$776,СВЦЭМ!$A$33:$A$776,$A98,СВЦЭМ!$B$33:$B$776,W$79)+'СЕТ СН'!$G$14+СВЦЭМ!$D$10+'СЕТ СН'!$G$6-'СЕТ СН'!$G$26</f>
        <v>1077.23246485</v>
      </c>
      <c r="X98" s="36">
        <f>SUMIFS(СВЦЭМ!$D$33:$D$776,СВЦЭМ!$A$33:$A$776,$A98,СВЦЭМ!$B$33:$B$776,X$79)+'СЕТ СН'!$G$14+СВЦЭМ!$D$10+'СЕТ СН'!$G$6-'СЕТ СН'!$G$26</f>
        <v>1079.1425160200001</v>
      </c>
      <c r="Y98" s="36">
        <f>SUMIFS(СВЦЭМ!$D$33:$D$776,СВЦЭМ!$A$33:$A$776,$A98,СВЦЭМ!$B$33:$B$776,Y$79)+'СЕТ СН'!$G$14+СВЦЭМ!$D$10+'СЕТ СН'!$G$6-'СЕТ СН'!$G$26</f>
        <v>1119.3148613600001</v>
      </c>
    </row>
    <row r="99" spans="1:26" ht="15.75" x14ac:dyDescent="0.2">
      <c r="A99" s="35">
        <f t="shared" si="2"/>
        <v>43881</v>
      </c>
      <c r="B99" s="36">
        <f>SUMIFS(СВЦЭМ!$D$33:$D$776,СВЦЭМ!$A$33:$A$776,$A99,СВЦЭМ!$B$33:$B$776,B$79)+'СЕТ СН'!$G$14+СВЦЭМ!$D$10+'СЕТ СН'!$G$6-'СЕТ СН'!$G$26</f>
        <v>1122.8304672200002</v>
      </c>
      <c r="C99" s="36">
        <f>SUMIFS(СВЦЭМ!$D$33:$D$776,СВЦЭМ!$A$33:$A$776,$A99,СВЦЭМ!$B$33:$B$776,C$79)+'СЕТ СН'!$G$14+СВЦЭМ!$D$10+'СЕТ СН'!$G$6-'СЕТ СН'!$G$26</f>
        <v>1131.2440027600001</v>
      </c>
      <c r="D99" s="36">
        <f>SUMIFS(СВЦЭМ!$D$33:$D$776,СВЦЭМ!$A$33:$A$776,$A99,СВЦЭМ!$B$33:$B$776,D$79)+'СЕТ СН'!$G$14+СВЦЭМ!$D$10+'СЕТ СН'!$G$6-'СЕТ СН'!$G$26</f>
        <v>1144.6135239700002</v>
      </c>
      <c r="E99" s="36">
        <f>SUMIFS(СВЦЭМ!$D$33:$D$776,СВЦЭМ!$A$33:$A$776,$A99,СВЦЭМ!$B$33:$B$776,E$79)+'СЕТ СН'!$G$14+СВЦЭМ!$D$10+'СЕТ СН'!$G$6-'СЕТ СН'!$G$26</f>
        <v>1162.30762871</v>
      </c>
      <c r="F99" s="36">
        <f>SUMIFS(СВЦЭМ!$D$33:$D$776,СВЦЭМ!$A$33:$A$776,$A99,СВЦЭМ!$B$33:$B$776,F$79)+'СЕТ СН'!$G$14+СВЦЭМ!$D$10+'СЕТ СН'!$G$6-'СЕТ СН'!$G$26</f>
        <v>1165.75928251</v>
      </c>
      <c r="G99" s="36">
        <f>SUMIFS(СВЦЭМ!$D$33:$D$776,СВЦЭМ!$A$33:$A$776,$A99,СВЦЭМ!$B$33:$B$776,G$79)+'СЕТ СН'!$G$14+СВЦЭМ!$D$10+'СЕТ СН'!$G$6-'СЕТ СН'!$G$26</f>
        <v>1156.62863687</v>
      </c>
      <c r="H99" s="36">
        <f>SUMIFS(СВЦЭМ!$D$33:$D$776,СВЦЭМ!$A$33:$A$776,$A99,СВЦЭМ!$B$33:$B$776,H$79)+'СЕТ СН'!$G$14+СВЦЭМ!$D$10+'СЕТ СН'!$G$6-'СЕТ СН'!$G$26</f>
        <v>1126.8348605000001</v>
      </c>
      <c r="I99" s="36">
        <f>SUMIFS(СВЦЭМ!$D$33:$D$776,СВЦЭМ!$A$33:$A$776,$A99,СВЦЭМ!$B$33:$B$776,I$79)+'СЕТ СН'!$G$14+СВЦЭМ!$D$10+'СЕТ СН'!$G$6-'СЕТ СН'!$G$26</f>
        <v>1091.43776985</v>
      </c>
      <c r="J99" s="36">
        <f>SUMIFS(СВЦЭМ!$D$33:$D$776,СВЦЭМ!$A$33:$A$776,$A99,СВЦЭМ!$B$33:$B$776,J$79)+'СЕТ СН'!$G$14+СВЦЭМ!$D$10+'СЕТ СН'!$G$6-'СЕТ СН'!$G$26</f>
        <v>1054.2001523600002</v>
      </c>
      <c r="K99" s="36">
        <f>SUMIFS(СВЦЭМ!$D$33:$D$776,СВЦЭМ!$A$33:$A$776,$A99,СВЦЭМ!$B$33:$B$776,K$79)+'СЕТ СН'!$G$14+СВЦЭМ!$D$10+'СЕТ СН'!$G$6-'СЕТ СН'!$G$26</f>
        <v>1038.04915699</v>
      </c>
      <c r="L99" s="36">
        <f>SUMIFS(СВЦЭМ!$D$33:$D$776,СВЦЭМ!$A$33:$A$776,$A99,СВЦЭМ!$B$33:$B$776,L$79)+'СЕТ СН'!$G$14+СВЦЭМ!$D$10+'СЕТ СН'!$G$6-'СЕТ СН'!$G$26</f>
        <v>1039.3500681200001</v>
      </c>
      <c r="M99" s="36">
        <f>SUMIFS(СВЦЭМ!$D$33:$D$776,СВЦЭМ!$A$33:$A$776,$A99,СВЦЭМ!$B$33:$B$776,M$79)+'СЕТ СН'!$G$14+СВЦЭМ!$D$10+'СЕТ СН'!$G$6-'СЕТ СН'!$G$26</f>
        <v>1049.6006393500002</v>
      </c>
      <c r="N99" s="36">
        <f>SUMIFS(СВЦЭМ!$D$33:$D$776,СВЦЭМ!$A$33:$A$776,$A99,СВЦЭМ!$B$33:$B$776,N$79)+'СЕТ СН'!$G$14+СВЦЭМ!$D$10+'СЕТ СН'!$G$6-'СЕТ СН'!$G$26</f>
        <v>1077.3117678600001</v>
      </c>
      <c r="O99" s="36">
        <f>SUMIFS(СВЦЭМ!$D$33:$D$776,СВЦЭМ!$A$33:$A$776,$A99,СВЦЭМ!$B$33:$B$776,O$79)+'СЕТ СН'!$G$14+СВЦЭМ!$D$10+'СЕТ СН'!$G$6-'СЕТ СН'!$G$26</f>
        <v>1099.33298805</v>
      </c>
      <c r="P99" s="36">
        <f>SUMIFS(СВЦЭМ!$D$33:$D$776,СВЦЭМ!$A$33:$A$776,$A99,СВЦЭМ!$B$33:$B$776,P$79)+'СЕТ СН'!$G$14+СВЦЭМ!$D$10+'СЕТ СН'!$G$6-'СЕТ СН'!$G$26</f>
        <v>1116.01930455</v>
      </c>
      <c r="Q99" s="36">
        <f>SUMIFS(СВЦЭМ!$D$33:$D$776,СВЦЭМ!$A$33:$A$776,$A99,СВЦЭМ!$B$33:$B$776,Q$79)+'СЕТ СН'!$G$14+СВЦЭМ!$D$10+'СЕТ СН'!$G$6-'СЕТ СН'!$G$26</f>
        <v>1132.3050519400001</v>
      </c>
      <c r="R99" s="36">
        <f>SUMIFS(СВЦЭМ!$D$33:$D$776,СВЦЭМ!$A$33:$A$776,$A99,СВЦЭМ!$B$33:$B$776,R$79)+'СЕТ СН'!$G$14+СВЦЭМ!$D$10+'СЕТ СН'!$G$6-'СЕТ СН'!$G$26</f>
        <v>1126.8901947500001</v>
      </c>
      <c r="S99" s="36">
        <f>SUMIFS(СВЦЭМ!$D$33:$D$776,СВЦЭМ!$A$33:$A$776,$A99,СВЦЭМ!$B$33:$B$776,S$79)+'СЕТ СН'!$G$14+СВЦЭМ!$D$10+'СЕТ СН'!$G$6-'СЕТ СН'!$G$26</f>
        <v>1092.7154614400001</v>
      </c>
      <c r="T99" s="36">
        <f>SUMIFS(СВЦЭМ!$D$33:$D$776,СВЦЭМ!$A$33:$A$776,$A99,СВЦЭМ!$B$33:$B$776,T$79)+'СЕТ СН'!$G$14+СВЦЭМ!$D$10+'СЕТ СН'!$G$6-'СЕТ СН'!$G$26</f>
        <v>1062.5457053600001</v>
      </c>
      <c r="U99" s="36">
        <f>SUMIFS(СВЦЭМ!$D$33:$D$776,СВЦЭМ!$A$33:$A$776,$A99,СВЦЭМ!$B$33:$B$776,U$79)+'СЕТ СН'!$G$14+СВЦЭМ!$D$10+'СЕТ СН'!$G$6-'СЕТ СН'!$G$26</f>
        <v>1042.3155348600001</v>
      </c>
      <c r="V99" s="36">
        <f>SUMIFS(СВЦЭМ!$D$33:$D$776,СВЦЭМ!$A$33:$A$776,$A99,СВЦЭМ!$B$33:$B$776,V$79)+'СЕТ СН'!$G$14+СВЦЭМ!$D$10+'СЕТ СН'!$G$6-'СЕТ СН'!$G$26</f>
        <v>1046.0516008700001</v>
      </c>
      <c r="W99" s="36">
        <f>SUMIFS(СВЦЭМ!$D$33:$D$776,СВЦЭМ!$A$33:$A$776,$A99,СВЦЭМ!$B$33:$B$776,W$79)+'СЕТ СН'!$G$14+СВЦЭМ!$D$10+'СЕТ СН'!$G$6-'СЕТ СН'!$G$26</f>
        <v>1066.8061309500001</v>
      </c>
      <c r="X99" s="36">
        <f>SUMIFS(СВЦЭМ!$D$33:$D$776,СВЦЭМ!$A$33:$A$776,$A99,СВЦЭМ!$B$33:$B$776,X$79)+'СЕТ СН'!$G$14+СВЦЭМ!$D$10+'СЕТ СН'!$G$6-'СЕТ СН'!$G$26</f>
        <v>1085.8391621800001</v>
      </c>
      <c r="Y99" s="36">
        <f>SUMIFS(СВЦЭМ!$D$33:$D$776,СВЦЭМ!$A$33:$A$776,$A99,СВЦЭМ!$B$33:$B$776,Y$79)+'СЕТ СН'!$G$14+СВЦЭМ!$D$10+'СЕТ СН'!$G$6-'СЕТ СН'!$G$26</f>
        <v>1098.04561741</v>
      </c>
    </row>
    <row r="100" spans="1:26" ht="15.75" x14ac:dyDescent="0.2">
      <c r="A100" s="35">
        <f t="shared" si="2"/>
        <v>43882</v>
      </c>
      <c r="B100" s="36">
        <f>SUMIFS(СВЦЭМ!$D$33:$D$776,СВЦЭМ!$A$33:$A$776,$A100,СВЦЭМ!$B$33:$B$776,B$79)+'СЕТ СН'!$G$14+СВЦЭМ!$D$10+'СЕТ СН'!$G$6-'СЕТ СН'!$G$26</f>
        <v>1112.0232587</v>
      </c>
      <c r="C100" s="36">
        <f>SUMIFS(СВЦЭМ!$D$33:$D$776,СВЦЭМ!$A$33:$A$776,$A100,СВЦЭМ!$B$33:$B$776,C$79)+'СЕТ СН'!$G$14+СВЦЭМ!$D$10+'СЕТ СН'!$G$6-'СЕТ СН'!$G$26</f>
        <v>1136.55007662</v>
      </c>
      <c r="D100" s="36">
        <f>SUMIFS(СВЦЭМ!$D$33:$D$776,СВЦЭМ!$A$33:$A$776,$A100,СВЦЭМ!$B$33:$B$776,D$79)+'СЕТ СН'!$G$14+СВЦЭМ!$D$10+'СЕТ СН'!$G$6-'СЕТ СН'!$G$26</f>
        <v>1150.85143797</v>
      </c>
      <c r="E100" s="36">
        <f>SUMIFS(СВЦЭМ!$D$33:$D$776,СВЦЭМ!$A$33:$A$776,$A100,СВЦЭМ!$B$33:$B$776,E$79)+'СЕТ СН'!$G$14+СВЦЭМ!$D$10+'СЕТ СН'!$G$6-'СЕТ СН'!$G$26</f>
        <v>1154.76660378</v>
      </c>
      <c r="F100" s="36">
        <f>SUMIFS(СВЦЭМ!$D$33:$D$776,СВЦЭМ!$A$33:$A$776,$A100,СВЦЭМ!$B$33:$B$776,F$79)+'СЕТ СН'!$G$14+СВЦЭМ!$D$10+'СЕТ СН'!$G$6-'СЕТ СН'!$G$26</f>
        <v>1141.85985355</v>
      </c>
      <c r="G100" s="36">
        <f>SUMIFS(СВЦЭМ!$D$33:$D$776,СВЦЭМ!$A$33:$A$776,$A100,СВЦЭМ!$B$33:$B$776,G$79)+'СЕТ СН'!$G$14+СВЦЭМ!$D$10+'СЕТ СН'!$G$6-'СЕТ СН'!$G$26</f>
        <v>1117.3836137400001</v>
      </c>
      <c r="H100" s="36">
        <f>SUMIFS(СВЦЭМ!$D$33:$D$776,СВЦЭМ!$A$33:$A$776,$A100,СВЦЭМ!$B$33:$B$776,H$79)+'СЕТ СН'!$G$14+СВЦЭМ!$D$10+'СЕТ СН'!$G$6-'СЕТ СН'!$G$26</f>
        <v>1097.1637080800001</v>
      </c>
      <c r="I100" s="36">
        <f>SUMIFS(СВЦЭМ!$D$33:$D$776,СВЦЭМ!$A$33:$A$776,$A100,СВЦЭМ!$B$33:$B$776,I$79)+'СЕТ СН'!$G$14+СВЦЭМ!$D$10+'СЕТ СН'!$G$6-'СЕТ СН'!$G$26</f>
        <v>1078.6058506100001</v>
      </c>
      <c r="J100" s="36">
        <f>SUMIFS(СВЦЭМ!$D$33:$D$776,СВЦЭМ!$A$33:$A$776,$A100,СВЦЭМ!$B$33:$B$776,J$79)+'СЕТ СН'!$G$14+СВЦЭМ!$D$10+'СЕТ СН'!$G$6-'СЕТ СН'!$G$26</f>
        <v>1055.4174175000001</v>
      </c>
      <c r="K100" s="36">
        <f>SUMIFS(СВЦЭМ!$D$33:$D$776,СВЦЭМ!$A$33:$A$776,$A100,СВЦЭМ!$B$33:$B$776,K$79)+'СЕТ СН'!$G$14+СВЦЭМ!$D$10+'СЕТ СН'!$G$6-'СЕТ СН'!$G$26</f>
        <v>1049.6906450200001</v>
      </c>
      <c r="L100" s="36">
        <f>SUMIFS(СВЦЭМ!$D$33:$D$776,СВЦЭМ!$A$33:$A$776,$A100,СВЦЭМ!$B$33:$B$776,L$79)+'СЕТ СН'!$G$14+СВЦЭМ!$D$10+'СЕТ СН'!$G$6-'СЕТ СН'!$G$26</f>
        <v>1053.3585652100001</v>
      </c>
      <c r="M100" s="36">
        <f>SUMIFS(СВЦЭМ!$D$33:$D$776,СВЦЭМ!$A$33:$A$776,$A100,СВЦЭМ!$B$33:$B$776,M$79)+'СЕТ СН'!$G$14+СВЦЭМ!$D$10+'СЕТ СН'!$G$6-'СЕТ СН'!$G$26</f>
        <v>1066.7788927600002</v>
      </c>
      <c r="N100" s="36">
        <f>SUMIFS(СВЦЭМ!$D$33:$D$776,СВЦЭМ!$A$33:$A$776,$A100,СВЦЭМ!$B$33:$B$776,N$79)+'СЕТ СН'!$G$14+СВЦЭМ!$D$10+'СЕТ СН'!$G$6-'СЕТ СН'!$G$26</f>
        <v>1087.86401718</v>
      </c>
      <c r="O100" s="36">
        <f>SUMIFS(СВЦЭМ!$D$33:$D$776,СВЦЭМ!$A$33:$A$776,$A100,СВЦЭМ!$B$33:$B$776,O$79)+'СЕТ СН'!$G$14+СВЦЭМ!$D$10+'СЕТ СН'!$G$6-'СЕТ СН'!$G$26</f>
        <v>1109.9902196100002</v>
      </c>
      <c r="P100" s="36">
        <f>SUMIFS(СВЦЭМ!$D$33:$D$776,СВЦЭМ!$A$33:$A$776,$A100,СВЦЭМ!$B$33:$B$776,P$79)+'СЕТ СН'!$G$14+СВЦЭМ!$D$10+'СЕТ СН'!$G$6-'СЕТ СН'!$G$26</f>
        <v>1122.5122505500001</v>
      </c>
      <c r="Q100" s="36">
        <f>SUMIFS(СВЦЭМ!$D$33:$D$776,СВЦЭМ!$A$33:$A$776,$A100,СВЦЭМ!$B$33:$B$776,Q$79)+'СЕТ СН'!$G$14+СВЦЭМ!$D$10+'СЕТ СН'!$G$6-'СЕТ СН'!$G$26</f>
        <v>1130.0126792000001</v>
      </c>
      <c r="R100" s="36">
        <f>SUMIFS(СВЦЭМ!$D$33:$D$776,СВЦЭМ!$A$33:$A$776,$A100,СВЦЭМ!$B$33:$B$776,R$79)+'СЕТ СН'!$G$14+СВЦЭМ!$D$10+'СЕТ СН'!$G$6-'СЕТ СН'!$G$26</f>
        <v>1126.79284996</v>
      </c>
      <c r="S100" s="36">
        <f>SUMIFS(СВЦЭМ!$D$33:$D$776,СВЦЭМ!$A$33:$A$776,$A100,СВЦЭМ!$B$33:$B$776,S$79)+'СЕТ СН'!$G$14+СВЦЭМ!$D$10+'СЕТ СН'!$G$6-'СЕТ СН'!$G$26</f>
        <v>1107.6990011100002</v>
      </c>
      <c r="T100" s="36">
        <f>SUMIFS(СВЦЭМ!$D$33:$D$776,СВЦЭМ!$A$33:$A$776,$A100,СВЦЭМ!$B$33:$B$776,T$79)+'СЕТ СН'!$G$14+СВЦЭМ!$D$10+'СЕТ СН'!$G$6-'СЕТ СН'!$G$26</f>
        <v>1073.6878598100002</v>
      </c>
      <c r="U100" s="36">
        <f>SUMIFS(СВЦЭМ!$D$33:$D$776,СВЦЭМ!$A$33:$A$776,$A100,СВЦЭМ!$B$33:$B$776,U$79)+'СЕТ СН'!$G$14+СВЦЭМ!$D$10+'СЕТ СН'!$G$6-'СЕТ СН'!$G$26</f>
        <v>1049.7686856800001</v>
      </c>
      <c r="V100" s="36">
        <f>SUMIFS(СВЦЭМ!$D$33:$D$776,СВЦЭМ!$A$33:$A$776,$A100,СВЦЭМ!$B$33:$B$776,V$79)+'СЕТ СН'!$G$14+СВЦЭМ!$D$10+'СЕТ СН'!$G$6-'СЕТ СН'!$G$26</f>
        <v>1016.6069446700001</v>
      </c>
      <c r="W100" s="36">
        <f>SUMIFS(СВЦЭМ!$D$33:$D$776,СВЦЭМ!$A$33:$A$776,$A100,СВЦЭМ!$B$33:$B$776,W$79)+'СЕТ СН'!$G$14+СВЦЭМ!$D$10+'СЕТ СН'!$G$6-'СЕТ СН'!$G$26</f>
        <v>1022.4528143800001</v>
      </c>
      <c r="X100" s="36">
        <f>SUMIFS(СВЦЭМ!$D$33:$D$776,СВЦЭМ!$A$33:$A$776,$A100,СВЦЭМ!$B$33:$B$776,X$79)+'СЕТ СН'!$G$14+СВЦЭМ!$D$10+'СЕТ СН'!$G$6-'СЕТ СН'!$G$26</f>
        <v>1031.3660631</v>
      </c>
      <c r="Y100" s="36">
        <f>SUMIFS(СВЦЭМ!$D$33:$D$776,СВЦЭМ!$A$33:$A$776,$A100,СВЦЭМ!$B$33:$B$776,Y$79)+'СЕТ СН'!$G$14+СВЦЭМ!$D$10+'СЕТ СН'!$G$6-'СЕТ СН'!$G$26</f>
        <v>1053.3945493600002</v>
      </c>
    </row>
    <row r="101" spans="1:26" ht="15.75" x14ac:dyDescent="0.2">
      <c r="A101" s="35">
        <f t="shared" si="2"/>
        <v>43883</v>
      </c>
      <c r="B101" s="36">
        <f>SUMIFS(СВЦЭМ!$D$33:$D$776,СВЦЭМ!$A$33:$A$776,$A101,СВЦЭМ!$B$33:$B$776,B$79)+'СЕТ СН'!$G$14+СВЦЭМ!$D$10+'СЕТ СН'!$G$6-'СЕТ СН'!$G$26</f>
        <v>1085.5592137200001</v>
      </c>
      <c r="C101" s="36">
        <f>SUMIFS(СВЦЭМ!$D$33:$D$776,СВЦЭМ!$A$33:$A$776,$A101,СВЦЭМ!$B$33:$B$776,C$79)+'СЕТ СН'!$G$14+СВЦЭМ!$D$10+'СЕТ СН'!$G$6-'СЕТ СН'!$G$26</f>
        <v>1103.2303663500002</v>
      </c>
      <c r="D101" s="36">
        <f>SUMIFS(СВЦЭМ!$D$33:$D$776,СВЦЭМ!$A$33:$A$776,$A101,СВЦЭМ!$B$33:$B$776,D$79)+'СЕТ СН'!$G$14+СВЦЭМ!$D$10+'СЕТ СН'!$G$6-'СЕТ СН'!$G$26</f>
        <v>1108.5535041600001</v>
      </c>
      <c r="E101" s="36">
        <f>SUMIFS(СВЦЭМ!$D$33:$D$776,СВЦЭМ!$A$33:$A$776,$A101,СВЦЭМ!$B$33:$B$776,E$79)+'СЕТ СН'!$G$14+СВЦЭМ!$D$10+'СЕТ СН'!$G$6-'СЕТ СН'!$G$26</f>
        <v>1109.74109608</v>
      </c>
      <c r="F101" s="36">
        <f>SUMIFS(СВЦЭМ!$D$33:$D$776,СВЦЭМ!$A$33:$A$776,$A101,СВЦЭМ!$B$33:$B$776,F$79)+'СЕТ СН'!$G$14+СВЦЭМ!$D$10+'СЕТ СН'!$G$6-'СЕТ СН'!$G$26</f>
        <v>1106.4868903200002</v>
      </c>
      <c r="G101" s="36">
        <f>SUMIFS(СВЦЭМ!$D$33:$D$776,СВЦЭМ!$A$33:$A$776,$A101,СВЦЭМ!$B$33:$B$776,G$79)+'СЕТ СН'!$G$14+СВЦЭМ!$D$10+'СЕТ СН'!$G$6-'СЕТ СН'!$G$26</f>
        <v>1098.1115207</v>
      </c>
      <c r="H101" s="36">
        <f>SUMIFS(СВЦЭМ!$D$33:$D$776,СВЦЭМ!$A$33:$A$776,$A101,СВЦЭМ!$B$33:$B$776,H$79)+'СЕТ СН'!$G$14+СВЦЭМ!$D$10+'СЕТ СН'!$G$6-'СЕТ СН'!$G$26</f>
        <v>1075.4096706100001</v>
      </c>
      <c r="I101" s="36">
        <f>SUMIFS(СВЦЭМ!$D$33:$D$776,СВЦЭМ!$A$33:$A$776,$A101,СВЦЭМ!$B$33:$B$776,I$79)+'СЕТ СН'!$G$14+СВЦЭМ!$D$10+'СЕТ СН'!$G$6-'СЕТ СН'!$G$26</f>
        <v>1042.29640799</v>
      </c>
      <c r="J101" s="36">
        <f>SUMIFS(СВЦЭМ!$D$33:$D$776,СВЦЭМ!$A$33:$A$776,$A101,СВЦЭМ!$B$33:$B$776,J$79)+'СЕТ СН'!$G$14+СВЦЭМ!$D$10+'СЕТ СН'!$G$6-'СЕТ СН'!$G$26</f>
        <v>1047.1418438100002</v>
      </c>
      <c r="K101" s="36">
        <f>SUMIFS(СВЦЭМ!$D$33:$D$776,СВЦЭМ!$A$33:$A$776,$A101,СВЦЭМ!$B$33:$B$776,K$79)+'СЕТ СН'!$G$14+СВЦЭМ!$D$10+'СЕТ СН'!$G$6-'СЕТ СН'!$G$26</f>
        <v>1056.91577289</v>
      </c>
      <c r="L101" s="36">
        <f>SUMIFS(СВЦЭМ!$D$33:$D$776,СВЦЭМ!$A$33:$A$776,$A101,СВЦЭМ!$B$33:$B$776,L$79)+'СЕТ СН'!$G$14+СВЦЭМ!$D$10+'СЕТ СН'!$G$6-'СЕТ СН'!$G$26</f>
        <v>1067.6803087400001</v>
      </c>
      <c r="M101" s="36">
        <f>SUMIFS(СВЦЭМ!$D$33:$D$776,СВЦЭМ!$A$33:$A$776,$A101,СВЦЭМ!$B$33:$B$776,M$79)+'СЕТ СН'!$G$14+СВЦЭМ!$D$10+'СЕТ СН'!$G$6-'СЕТ СН'!$G$26</f>
        <v>1076.2925733100001</v>
      </c>
      <c r="N101" s="36">
        <f>SUMIFS(СВЦЭМ!$D$33:$D$776,СВЦЭМ!$A$33:$A$776,$A101,СВЦЭМ!$B$33:$B$776,N$79)+'СЕТ СН'!$G$14+СВЦЭМ!$D$10+'СЕТ СН'!$G$6-'СЕТ СН'!$G$26</f>
        <v>1078.4090794900001</v>
      </c>
      <c r="O101" s="36">
        <f>SUMIFS(СВЦЭМ!$D$33:$D$776,СВЦЭМ!$A$33:$A$776,$A101,СВЦЭМ!$B$33:$B$776,O$79)+'СЕТ СН'!$G$14+СВЦЭМ!$D$10+'СЕТ СН'!$G$6-'СЕТ СН'!$G$26</f>
        <v>1078.34162352</v>
      </c>
      <c r="P101" s="36">
        <f>SUMIFS(СВЦЭМ!$D$33:$D$776,СВЦЭМ!$A$33:$A$776,$A101,СВЦЭМ!$B$33:$B$776,P$79)+'СЕТ СН'!$G$14+СВЦЭМ!$D$10+'СЕТ СН'!$G$6-'СЕТ СН'!$G$26</f>
        <v>1072.2670656100001</v>
      </c>
      <c r="Q101" s="36">
        <f>SUMIFS(СВЦЭМ!$D$33:$D$776,СВЦЭМ!$A$33:$A$776,$A101,СВЦЭМ!$B$33:$B$776,Q$79)+'СЕТ СН'!$G$14+СВЦЭМ!$D$10+'СЕТ СН'!$G$6-'СЕТ СН'!$G$26</f>
        <v>1067.8601067700001</v>
      </c>
      <c r="R101" s="36">
        <f>SUMIFS(СВЦЭМ!$D$33:$D$776,СВЦЭМ!$A$33:$A$776,$A101,СВЦЭМ!$B$33:$B$776,R$79)+'СЕТ СН'!$G$14+СВЦЭМ!$D$10+'СЕТ СН'!$G$6-'СЕТ СН'!$G$26</f>
        <v>1062.4896727500002</v>
      </c>
      <c r="S101" s="36">
        <f>SUMIFS(СВЦЭМ!$D$33:$D$776,СВЦЭМ!$A$33:$A$776,$A101,СВЦЭМ!$B$33:$B$776,S$79)+'СЕТ СН'!$G$14+СВЦЭМ!$D$10+'СЕТ СН'!$G$6-'СЕТ СН'!$G$26</f>
        <v>1064.1275195100002</v>
      </c>
      <c r="T101" s="36">
        <f>SUMIFS(СВЦЭМ!$D$33:$D$776,СВЦЭМ!$A$33:$A$776,$A101,СВЦЭМ!$B$33:$B$776,T$79)+'СЕТ СН'!$G$14+СВЦЭМ!$D$10+'СЕТ СН'!$G$6-'СЕТ СН'!$G$26</f>
        <v>1067.5106053300001</v>
      </c>
      <c r="U101" s="36">
        <f>SUMIFS(СВЦЭМ!$D$33:$D$776,СВЦЭМ!$A$33:$A$776,$A101,СВЦЭМ!$B$33:$B$776,U$79)+'СЕТ СН'!$G$14+СВЦЭМ!$D$10+'СЕТ СН'!$G$6-'СЕТ СН'!$G$26</f>
        <v>1071.72531845</v>
      </c>
      <c r="V101" s="36">
        <f>SUMIFS(СВЦЭМ!$D$33:$D$776,СВЦЭМ!$A$33:$A$776,$A101,СВЦЭМ!$B$33:$B$776,V$79)+'СЕТ СН'!$G$14+СВЦЭМ!$D$10+'СЕТ СН'!$G$6-'СЕТ СН'!$G$26</f>
        <v>1080.3176597000001</v>
      </c>
      <c r="W101" s="36">
        <f>SUMIFS(СВЦЭМ!$D$33:$D$776,СВЦЭМ!$A$33:$A$776,$A101,СВЦЭМ!$B$33:$B$776,W$79)+'СЕТ СН'!$G$14+СВЦЭМ!$D$10+'СЕТ СН'!$G$6-'СЕТ СН'!$G$26</f>
        <v>1077.5982652500002</v>
      </c>
      <c r="X101" s="36">
        <f>SUMIFS(СВЦЭМ!$D$33:$D$776,СВЦЭМ!$A$33:$A$776,$A101,СВЦЭМ!$B$33:$B$776,X$79)+'СЕТ СН'!$G$14+СВЦЭМ!$D$10+'СЕТ СН'!$G$6-'СЕТ СН'!$G$26</f>
        <v>1067.5303100600001</v>
      </c>
      <c r="Y101" s="36">
        <f>SUMIFS(СВЦЭМ!$D$33:$D$776,СВЦЭМ!$A$33:$A$776,$A101,СВЦЭМ!$B$33:$B$776,Y$79)+'СЕТ СН'!$G$14+СВЦЭМ!$D$10+'СЕТ СН'!$G$6-'СЕТ СН'!$G$26</f>
        <v>1057.01515008</v>
      </c>
    </row>
    <row r="102" spans="1:26" ht="15.75" x14ac:dyDescent="0.2">
      <c r="A102" s="35">
        <f t="shared" si="2"/>
        <v>43884</v>
      </c>
      <c r="B102" s="36">
        <f>SUMIFS(СВЦЭМ!$D$33:$D$776,СВЦЭМ!$A$33:$A$776,$A102,СВЦЭМ!$B$33:$B$776,B$79)+'СЕТ СН'!$G$14+СВЦЭМ!$D$10+'СЕТ СН'!$G$6-'СЕТ СН'!$G$26</f>
        <v>1092.7113450000002</v>
      </c>
      <c r="C102" s="36">
        <f>SUMIFS(СВЦЭМ!$D$33:$D$776,СВЦЭМ!$A$33:$A$776,$A102,СВЦЭМ!$B$33:$B$776,C$79)+'СЕТ СН'!$G$14+СВЦЭМ!$D$10+'СЕТ СН'!$G$6-'СЕТ СН'!$G$26</f>
        <v>1112.3147809100001</v>
      </c>
      <c r="D102" s="36">
        <f>SUMIFS(СВЦЭМ!$D$33:$D$776,СВЦЭМ!$A$33:$A$776,$A102,СВЦЭМ!$B$33:$B$776,D$79)+'СЕТ СН'!$G$14+СВЦЭМ!$D$10+'СЕТ СН'!$G$6-'СЕТ СН'!$G$26</f>
        <v>1124.3464068400001</v>
      </c>
      <c r="E102" s="36">
        <f>SUMIFS(СВЦЭМ!$D$33:$D$776,СВЦЭМ!$A$33:$A$776,$A102,СВЦЭМ!$B$33:$B$776,E$79)+'СЕТ СН'!$G$14+СВЦЭМ!$D$10+'СЕТ СН'!$G$6-'СЕТ СН'!$G$26</f>
        <v>1130.0232426100001</v>
      </c>
      <c r="F102" s="36">
        <f>SUMIFS(СВЦЭМ!$D$33:$D$776,СВЦЭМ!$A$33:$A$776,$A102,СВЦЭМ!$B$33:$B$776,F$79)+'СЕТ СН'!$G$14+СВЦЭМ!$D$10+'СЕТ СН'!$G$6-'СЕТ СН'!$G$26</f>
        <v>1132.4522176800001</v>
      </c>
      <c r="G102" s="36">
        <f>SUMIFS(СВЦЭМ!$D$33:$D$776,СВЦЭМ!$A$33:$A$776,$A102,СВЦЭМ!$B$33:$B$776,G$79)+'СЕТ СН'!$G$14+СВЦЭМ!$D$10+'СЕТ СН'!$G$6-'СЕТ СН'!$G$26</f>
        <v>1134.4451560700002</v>
      </c>
      <c r="H102" s="36">
        <f>SUMIFS(СВЦЭМ!$D$33:$D$776,СВЦЭМ!$A$33:$A$776,$A102,СВЦЭМ!$B$33:$B$776,H$79)+'СЕТ СН'!$G$14+СВЦЭМ!$D$10+'СЕТ СН'!$G$6-'СЕТ СН'!$G$26</f>
        <v>1122.2451683000002</v>
      </c>
      <c r="I102" s="36">
        <f>SUMIFS(СВЦЭМ!$D$33:$D$776,СВЦЭМ!$A$33:$A$776,$A102,СВЦЭМ!$B$33:$B$776,I$79)+'СЕТ СН'!$G$14+СВЦЭМ!$D$10+'СЕТ СН'!$G$6-'СЕТ СН'!$G$26</f>
        <v>1109.87711672</v>
      </c>
      <c r="J102" s="36">
        <f>SUMIFS(СВЦЭМ!$D$33:$D$776,СВЦЭМ!$A$33:$A$776,$A102,СВЦЭМ!$B$33:$B$776,J$79)+'СЕТ СН'!$G$14+СВЦЭМ!$D$10+'СЕТ СН'!$G$6-'СЕТ СН'!$G$26</f>
        <v>1080.4426525800002</v>
      </c>
      <c r="K102" s="36">
        <f>SUMIFS(СВЦЭМ!$D$33:$D$776,СВЦЭМ!$A$33:$A$776,$A102,СВЦЭМ!$B$33:$B$776,K$79)+'СЕТ СН'!$G$14+СВЦЭМ!$D$10+'СЕТ СН'!$G$6-'СЕТ СН'!$G$26</f>
        <v>1036.3371717700002</v>
      </c>
      <c r="L102" s="36">
        <f>SUMIFS(СВЦЭМ!$D$33:$D$776,СВЦЭМ!$A$33:$A$776,$A102,СВЦЭМ!$B$33:$B$776,L$79)+'СЕТ СН'!$G$14+СВЦЭМ!$D$10+'СЕТ СН'!$G$6-'СЕТ СН'!$G$26</f>
        <v>1016.02666838</v>
      </c>
      <c r="M102" s="36">
        <f>SUMIFS(СВЦЭМ!$D$33:$D$776,СВЦЭМ!$A$33:$A$776,$A102,СВЦЭМ!$B$33:$B$776,M$79)+'СЕТ СН'!$G$14+СВЦЭМ!$D$10+'СЕТ СН'!$G$6-'СЕТ СН'!$G$26</f>
        <v>1022.3022560300001</v>
      </c>
      <c r="N102" s="36">
        <f>SUMIFS(СВЦЭМ!$D$33:$D$776,СВЦЭМ!$A$33:$A$776,$A102,СВЦЭМ!$B$33:$B$776,N$79)+'СЕТ СН'!$G$14+СВЦЭМ!$D$10+'СЕТ СН'!$G$6-'СЕТ СН'!$G$26</f>
        <v>1042.1481402700001</v>
      </c>
      <c r="O102" s="36">
        <f>SUMIFS(СВЦЭМ!$D$33:$D$776,СВЦЭМ!$A$33:$A$776,$A102,СВЦЭМ!$B$33:$B$776,O$79)+'СЕТ СН'!$G$14+СВЦЭМ!$D$10+'СЕТ СН'!$G$6-'СЕТ СН'!$G$26</f>
        <v>1057.08591211</v>
      </c>
      <c r="P102" s="36">
        <f>SUMIFS(СВЦЭМ!$D$33:$D$776,СВЦЭМ!$A$33:$A$776,$A102,СВЦЭМ!$B$33:$B$776,P$79)+'СЕТ СН'!$G$14+СВЦЭМ!$D$10+'СЕТ СН'!$G$6-'СЕТ СН'!$G$26</f>
        <v>1064.67220922</v>
      </c>
      <c r="Q102" s="36">
        <f>SUMIFS(СВЦЭМ!$D$33:$D$776,СВЦЭМ!$A$33:$A$776,$A102,СВЦЭМ!$B$33:$B$776,Q$79)+'СЕТ СН'!$G$14+СВЦЭМ!$D$10+'СЕТ СН'!$G$6-'СЕТ СН'!$G$26</f>
        <v>1075.2369886200001</v>
      </c>
      <c r="R102" s="36">
        <f>SUMIFS(СВЦЭМ!$D$33:$D$776,СВЦЭМ!$A$33:$A$776,$A102,СВЦЭМ!$B$33:$B$776,R$79)+'СЕТ СН'!$G$14+СВЦЭМ!$D$10+'СЕТ СН'!$G$6-'СЕТ СН'!$G$26</f>
        <v>1073.97611957</v>
      </c>
      <c r="S102" s="36">
        <f>SUMIFS(СВЦЭМ!$D$33:$D$776,СВЦЭМ!$A$33:$A$776,$A102,СВЦЭМ!$B$33:$B$776,S$79)+'СЕТ СН'!$G$14+СВЦЭМ!$D$10+'СЕТ СН'!$G$6-'СЕТ СН'!$G$26</f>
        <v>1063.9638596100001</v>
      </c>
      <c r="T102" s="36">
        <f>SUMIFS(СВЦЭМ!$D$33:$D$776,СВЦЭМ!$A$33:$A$776,$A102,СВЦЭМ!$B$33:$B$776,T$79)+'СЕТ СН'!$G$14+СВЦЭМ!$D$10+'СЕТ СН'!$G$6-'СЕТ СН'!$G$26</f>
        <v>1040.57737114</v>
      </c>
      <c r="U102" s="36">
        <f>SUMIFS(СВЦЭМ!$D$33:$D$776,СВЦЭМ!$A$33:$A$776,$A102,СВЦЭМ!$B$33:$B$776,U$79)+'СЕТ СН'!$G$14+СВЦЭМ!$D$10+'СЕТ СН'!$G$6-'СЕТ СН'!$G$26</f>
        <v>1023.69049683</v>
      </c>
      <c r="V102" s="36">
        <f>SUMIFS(СВЦЭМ!$D$33:$D$776,СВЦЭМ!$A$33:$A$776,$A102,СВЦЭМ!$B$33:$B$776,V$79)+'СЕТ СН'!$G$14+СВЦЭМ!$D$10+'СЕТ СН'!$G$6-'СЕТ СН'!$G$26</f>
        <v>1034.96410545</v>
      </c>
      <c r="W102" s="36">
        <f>SUMIFS(СВЦЭМ!$D$33:$D$776,СВЦЭМ!$A$33:$A$776,$A102,СВЦЭМ!$B$33:$B$776,W$79)+'СЕТ СН'!$G$14+СВЦЭМ!$D$10+'СЕТ СН'!$G$6-'СЕТ СН'!$G$26</f>
        <v>1047.0331158900001</v>
      </c>
      <c r="X102" s="36">
        <f>SUMIFS(СВЦЭМ!$D$33:$D$776,СВЦЭМ!$A$33:$A$776,$A102,СВЦЭМ!$B$33:$B$776,X$79)+'СЕТ СН'!$G$14+СВЦЭМ!$D$10+'СЕТ СН'!$G$6-'СЕТ СН'!$G$26</f>
        <v>1067.33915576</v>
      </c>
      <c r="Y102" s="36">
        <f>SUMIFS(СВЦЭМ!$D$33:$D$776,СВЦЭМ!$A$33:$A$776,$A102,СВЦЭМ!$B$33:$B$776,Y$79)+'СЕТ СН'!$G$14+СВЦЭМ!$D$10+'СЕТ СН'!$G$6-'СЕТ СН'!$G$26</f>
        <v>1087.2138199200001</v>
      </c>
    </row>
    <row r="103" spans="1:26" ht="15.75" x14ac:dyDescent="0.2">
      <c r="A103" s="35">
        <f t="shared" si="2"/>
        <v>43885</v>
      </c>
      <c r="B103" s="36">
        <f>SUMIFS(СВЦЭМ!$D$33:$D$776,СВЦЭМ!$A$33:$A$776,$A103,СВЦЭМ!$B$33:$B$776,B$79)+'СЕТ СН'!$G$14+СВЦЭМ!$D$10+'СЕТ СН'!$G$6-'СЕТ СН'!$G$26</f>
        <v>1087.0014863700001</v>
      </c>
      <c r="C103" s="36">
        <f>SUMIFS(СВЦЭМ!$D$33:$D$776,СВЦЭМ!$A$33:$A$776,$A103,СВЦЭМ!$B$33:$B$776,C$79)+'СЕТ СН'!$G$14+СВЦЭМ!$D$10+'СЕТ СН'!$G$6-'СЕТ СН'!$G$26</f>
        <v>1099.6501361800001</v>
      </c>
      <c r="D103" s="36">
        <f>SUMIFS(СВЦЭМ!$D$33:$D$776,СВЦЭМ!$A$33:$A$776,$A103,СВЦЭМ!$B$33:$B$776,D$79)+'СЕТ СН'!$G$14+СВЦЭМ!$D$10+'СЕТ СН'!$G$6-'СЕТ СН'!$G$26</f>
        <v>1115.9382297900002</v>
      </c>
      <c r="E103" s="36">
        <f>SUMIFS(СВЦЭМ!$D$33:$D$776,СВЦЭМ!$A$33:$A$776,$A103,СВЦЭМ!$B$33:$B$776,E$79)+'СЕТ СН'!$G$14+СВЦЭМ!$D$10+'СЕТ СН'!$G$6-'СЕТ СН'!$G$26</f>
        <v>1133.97606064</v>
      </c>
      <c r="F103" s="36">
        <f>SUMIFS(СВЦЭМ!$D$33:$D$776,СВЦЭМ!$A$33:$A$776,$A103,СВЦЭМ!$B$33:$B$776,F$79)+'СЕТ СН'!$G$14+СВЦЭМ!$D$10+'СЕТ СН'!$G$6-'СЕТ СН'!$G$26</f>
        <v>1136.0053211300001</v>
      </c>
      <c r="G103" s="36">
        <f>SUMIFS(СВЦЭМ!$D$33:$D$776,СВЦЭМ!$A$33:$A$776,$A103,СВЦЭМ!$B$33:$B$776,G$79)+'СЕТ СН'!$G$14+СВЦЭМ!$D$10+'СЕТ СН'!$G$6-'СЕТ СН'!$G$26</f>
        <v>1133.28936374</v>
      </c>
      <c r="H103" s="36">
        <f>SUMIFS(СВЦЭМ!$D$33:$D$776,СВЦЭМ!$A$33:$A$776,$A103,СВЦЭМ!$B$33:$B$776,H$79)+'СЕТ СН'!$G$14+СВЦЭМ!$D$10+'СЕТ СН'!$G$6-'СЕТ СН'!$G$26</f>
        <v>1124.46866269</v>
      </c>
      <c r="I103" s="36">
        <f>SUMIFS(СВЦЭМ!$D$33:$D$776,СВЦЭМ!$A$33:$A$776,$A103,СВЦЭМ!$B$33:$B$776,I$79)+'СЕТ СН'!$G$14+СВЦЭМ!$D$10+'СЕТ СН'!$G$6-'СЕТ СН'!$G$26</f>
        <v>1104.8638350400001</v>
      </c>
      <c r="J103" s="36">
        <f>SUMIFS(СВЦЭМ!$D$33:$D$776,СВЦЭМ!$A$33:$A$776,$A103,СВЦЭМ!$B$33:$B$776,J$79)+'СЕТ СН'!$G$14+СВЦЭМ!$D$10+'СЕТ СН'!$G$6-'СЕТ СН'!$G$26</f>
        <v>1071.60266473</v>
      </c>
      <c r="K103" s="36">
        <f>SUMIFS(СВЦЭМ!$D$33:$D$776,СВЦЭМ!$A$33:$A$776,$A103,СВЦЭМ!$B$33:$B$776,K$79)+'СЕТ СН'!$G$14+СВЦЭМ!$D$10+'СЕТ СН'!$G$6-'СЕТ СН'!$G$26</f>
        <v>1039.1680653400001</v>
      </c>
      <c r="L103" s="36">
        <f>SUMIFS(СВЦЭМ!$D$33:$D$776,СВЦЭМ!$A$33:$A$776,$A103,СВЦЭМ!$B$33:$B$776,L$79)+'СЕТ СН'!$G$14+СВЦЭМ!$D$10+'СЕТ СН'!$G$6-'СЕТ СН'!$G$26</f>
        <v>1034.5593388500001</v>
      </c>
      <c r="M103" s="36">
        <f>SUMIFS(СВЦЭМ!$D$33:$D$776,СВЦЭМ!$A$33:$A$776,$A103,СВЦЭМ!$B$33:$B$776,M$79)+'СЕТ СН'!$G$14+СВЦЭМ!$D$10+'СЕТ СН'!$G$6-'СЕТ СН'!$G$26</f>
        <v>1038.5986205400002</v>
      </c>
      <c r="N103" s="36">
        <f>SUMIFS(СВЦЭМ!$D$33:$D$776,СВЦЭМ!$A$33:$A$776,$A103,СВЦЭМ!$B$33:$B$776,N$79)+'СЕТ СН'!$G$14+СВЦЭМ!$D$10+'СЕТ СН'!$G$6-'СЕТ СН'!$G$26</f>
        <v>1049.83008182</v>
      </c>
      <c r="O103" s="36">
        <f>SUMIFS(СВЦЭМ!$D$33:$D$776,СВЦЭМ!$A$33:$A$776,$A103,СВЦЭМ!$B$33:$B$776,O$79)+'СЕТ СН'!$G$14+СВЦЭМ!$D$10+'СЕТ СН'!$G$6-'СЕТ СН'!$G$26</f>
        <v>1068.9182184400001</v>
      </c>
      <c r="P103" s="36">
        <f>SUMIFS(СВЦЭМ!$D$33:$D$776,СВЦЭМ!$A$33:$A$776,$A103,СВЦЭМ!$B$33:$B$776,P$79)+'СЕТ СН'!$G$14+СВЦЭМ!$D$10+'СЕТ СН'!$G$6-'СЕТ СН'!$G$26</f>
        <v>1079.1046742600001</v>
      </c>
      <c r="Q103" s="36">
        <f>SUMIFS(СВЦЭМ!$D$33:$D$776,СВЦЭМ!$A$33:$A$776,$A103,СВЦЭМ!$B$33:$B$776,Q$79)+'СЕТ СН'!$G$14+СВЦЭМ!$D$10+'СЕТ СН'!$G$6-'СЕТ СН'!$G$26</f>
        <v>1078.7062035500001</v>
      </c>
      <c r="R103" s="36">
        <f>SUMIFS(СВЦЭМ!$D$33:$D$776,СВЦЭМ!$A$33:$A$776,$A103,СВЦЭМ!$B$33:$B$776,R$79)+'СЕТ СН'!$G$14+СВЦЭМ!$D$10+'СЕТ СН'!$G$6-'СЕТ СН'!$G$26</f>
        <v>1076.6337500100001</v>
      </c>
      <c r="S103" s="36">
        <f>SUMIFS(СВЦЭМ!$D$33:$D$776,СВЦЭМ!$A$33:$A$776,$A103,СВЦЭМ!$B$33:$B$776,S$79)+'СЕТ СН'!$G$14+СВЦЭМ!$D$10+'СЕТ СН'!$G$6-'СЕТ СН'!$G$26</f>
        <v>1063.5663165400001</v>
      </c>
      <c r="T103" s="36">
        <f>SUMIFS(СВЦЭМ!$D$33:$D$776,СВЦЭМ!$A$33:$A$776,$A103,СВЦЭМ!$B$33:$B$776,T$79)+'СЕТ СН'!$G$14+СВЦЭМ!$D$10+'СЕТ СН'!$G$6-'СЕТ СН'!$G$26</f>
        <v>1035.7780122400002</v>
      </c>
      <c r="U103" s="36">
        <f>SUMIFS(СВЦЭМ!$D$33:$D$776,СВЦЭМ!$A$33:$A$776,$A103,СВЦЭМ!$B$33:$B$776,U$79)+'СЕТ СН'!$G$14+СВЦЭМ!$D$10+'СЕТ СН'!$G$6-'СЕТ СН'!$G$26</f>
        <v>1011.64770178</v>
      </c>
      <c r="V103" s="36">
        <f>SUMIFS(СВЦЭМ!$D$33:$D$776,СВЦЭМ!$A$33:$A$776,$A103,СВЦЭМ!$B$33:$B$776,V$79)+'СЕТ СН'!$G$14+СВЦЭМ!$D$10+'СЕТ СН'!$G$6-'СЕТ СН'!$G$26</f>
        <v>1019.7071779400001</v>
      </c>
      <c r="W103" s="36">
        <f>SUMIFS(СВЦЭМ!$D$33:$D$776,СВЦЭМ!$A$33:$A$776,$A103,СВЦЭМ!$B$33:$B$776,W$79)+'СЕТ СН'!$G$14+СВЦЭМ!$D$10+'СЕТ СН'!$G$6-'СЕТ СН'!$G$26</f>
        <v>1036.1579898800001</v>
      </c>
      <c r="X103" s="36">
        <f>SUMIFS(СВЦЭМ!$D$33:$D$776,СВЦЭМ!$A$33:$A$776,$A103,СВЦЭМ!$B$33:$B$776,X$79)+'СЕТ СН'!$G$14+СВЦЭМ!$D$10+'СЕТ СН'!$G$6-'СЕТ СН'!$G$26</f>
        <v>1047.11324489</v>
      </c>
      <c r="Y103" s="36">
        <f>SUMIFS(СВЦЭМ!$D$33:$D$776,СВЦЭМ!$A$33:$A$776,$A103,СВЦЭМ!$B$33:$B$776,Y$79)+'СЕТ СН'!$G$14+СВЦЭМ!$D$10+'СЕТ СН'!$G$6-'СЕТ СН'!$G$26</f>
        <v>1073.19718986</v>
      </c>
    </row>
    <row r="104" spans="1:26" ht="15.75" x14ac:dyDescent="0.2">
      <c r="A104" s="35">
        <f t="shared" si="2"/>
        <v>43886</v>
      </c>
      <c r="B104" s="36">
        <f>SUMIFS(СВЦЭМ!$D$33:$D$776,СВЦЭМ!$A$33:$A$776,$A104,СВЦЭМ!$B$33:$B$776,B$79)+'СЕТ СН'!$G$14+СВЦЭМ!$D$10+'СЕТ СН'!$G$6-'СЕТ СН'!$G$26</f>
        <v>1119.9515407600002</v>
      </c>
      <c r="C104" s="36">
        <f>SUMIFS(СВЦЭМ!$D$33:$D$776,СВЦЭМ!$A$33:$A$776,$A104,СВЦЭМ!$B$33:$B$776,C$79)+'СЕТ СН'!$G$14+СВЦЭМ!$D$10+'СЕТ СН'!$G$6-'СЕТ СН'!$G$26</f>
        <v>1129.2450471000002</v>
      </c>
      <c r="D104" s="36">
        <f>SUMIFS(СВЦЭМ!$D$33:$D$776,СВЦЭМ!$A$33:$A$776,$A104,СВЦЭМ!$B$33:$B$776,D$79)+'СЕТ СН'!$G$14+СВЦЭМ!$D$10+'СЕТ СН'!$G$6-'СЕТ СН'!$G$26</f>
        <v>1147.7192166100001</v>
      </c>
      <c r="E104" s="36">
        <f>SUMIFS(СВЦЭМ!$D$33:$D$776,СВЦЭМ!$A$33:$A$776,$A104,СВЦЭМ!$B$33:$B$776,E$79)+'СЕТ СН'!$G$14+СВЦЭМ!$D$10+'СЕТ СН'!$G$6-'СЕТ СН'!$G$26</f>
        <v>1165.38679761</v>
      </c>
      <c r="F104" s="36">
        <f>SUMIFS(СВЦЭМ!$D$33:$D$776,СВЦЭМ!$A$33:$A$776,$A104,СВЦЭМ!$B$33:$B$776,F$79)+'СЕТ СН'!$G$14+СВЦЭМ!$D$10+'СЕТ СН'!$G$6-'СЕТ СН'!$G$26</f>
        <v>1153.93974211</v>
      </c>
      <c r="G104" s="36">
        <f>SUMIFS(СВЦЭМ!$D$33:$D$776,СВЦЭМ!$A$33:$A$776,$A104,СВЦЭМ!$B$33:$B$776,G$79)+'СЕТ СН'!$G$14+СВЦЭМ!$D$10+'СЕТ СН'!$G$6-'СЕТ СН'!$G$26</f>
        <v>1132.3973851800001</v>
      </c>
      <c r="H104" s="36">
        <f>SUMIFS(СВЦЭМ!$D$33:$D$776,СВЦЭМ!$A$33:$A$776,$A104,СВЦЭМ!$B$33:$B$776,H$79)+'СЕТ СН'!$G$14+СВЦЭМ!$D$10+'СЕТ СН'!$G$6-'СЕТ СН'!$G$26</f>
        <v>1104.4981299800002</v>
      </c>
      <c r="I104" s="36">
        <f>SUMIFS(СВЦЭМ!$D$33:$D$776,СВЦЭМ!$A$33:$A$776,$A104,СВЦЭМ!$B$33:$B$776,I$79)+'СЕТ СН'!$G$14+СВЦЭМ!$D$10+'СЕТ СН'!$G$6-'СЕТ СН'!$G$26</f>
        <v>1078.0238382800001</v>
      </c>
      <c r="J104" s="36">
        <f>SUMIFS(СВЦЭМ!$D$33:$D$776,СВЦЭМ!$A$33:$A$776,$A104,СВЦЭМ!$B$33:$B$776,J$79)+'СЕТ СН'!$G$14+СВЦЭМ!$D$10+'СЕТ СН'!$G$6-'СЕТ СН'!$G$26</f>
        <v>1053.2310887200001</v>
      </c>
      <c r="K104" s="36">
        <f>SUMIFS(СВЦЭМ!$D$33:$D$776,СВЦЭМ!$A$33:$A$776,$A104,СВЦЭМ!$B$33:$B$776,K$79)+'СЕТ СН'!$G$14+СВЦЭМ!$D$10+'СЕТ СН'!$G$6-'СЕТ СН'!$G$26</f>
        <v>1033.3848500300001</v>
      </c>
      <c r="L104" s="36">
        <f>SUMIFS(СВЦЭМ!$D$33:$D$776,СВЦЭМ!$A$33:$A$776,$A104,СВЦЭМ!$B$33:$B$776,L$79)+'СЕТ СН'!$G$14+СВЦЭМ!$D$10+'СЕТ СН'!$G$6-'СЕТ СН'!$G$26</f>
        <v>1033.1511563400002</v>
      </c>
      <c r="M104" s="36">
        <f>SUMIFS(СВЦЭМ!$D$33:$D$776,СВЦЭМ!$A$33:$A$776,$A104,СВЦЭМ!$B$33:$B$776,M$79)+'СЕТ СН'!$G$14+СВЦЭМ!$D$10+'СЕТ СН'!$G$6-'СЕТ СН'!$G$26</f>
        <v>1044.1759383900001</v>
      </c>
      <c r="N104" s="36">
        <f>SUMIFS(СВЦЭМ!$D$33:$D$776,СВЦЭМ!$A$33:$A$776,$A104,СВЦЭМ!$B$33:$B$776,N$79)+'СЕТ СН'!$G$14+СВЦЭМ!$D$10+'СЕТ СН'!$G$6-'СЕТ СН'!$G$26</f>
        <v>1055.9597366600001</v>
      </c>
      <c r="O104" s="36">
        <f>SUMIFS(СВЦЭМ!$D$33:$D$776,СВЦЭМ!$A$33:$A$776,$A104,СВЦЭМ!$B$33:$B$776,O$79)+'СЕТ СН'!$G$14+СВЦЭМ!$D$10+'СЕТ СН'!$G$6-'СЕТ СН'!$G$26</f>
        <v>1074.58522068</v>
      </c>
      <c r="P104" s="36">
        <f>SUMIFS(СВЦЭМ!$D$33:$D$776,СВЦЭМ!$A$33:$A$776,$A104,СВЦЭМ!$B$33:$B$776,P$79)+'СЕТ СН'!$G$14+СВЦЭМ!$D$10+'СЕТ СН'!$G$6-'СЕТ СН'!$G$26</f>
        <v>1109.2518948100001</v>
      </c>
      <c r="Q104" s="36">
        <f>SUMIFS(СВЦЭМ!$D$33:$D$776,СВЦЭМ!$A$33:$A$776,$A104,СВЦЭМ!$B$33:$B$776,Q$79)+'СЕТ СН'!$G$14+СВЦЭМ!$D$10+'СЕТ СН'!$G$6-'СЕТ СН'!$G$26</f>
        <v>1128.42619696</v>
      </c>
      <c r="R104" s="36">
        <f>SUMIFS(СВЦЭМ!$D$33:$D$776,СВЦЭМ!$A$33:$A$776,$A104,СВЦЭМ!$B$33:$B$776,R$79)+'СЕТ СН'!$G$14+СВЦЭМ!$D$10+'СЕТ СН'!$G$6-'СЕТ СН'!$G$26</f>
        <v>1126.79523182</v>
      </c>
      <c r="S104" s="36">
        <f>SUMIFS(СВЦЭМ!$D$33:$D$776,СВЦЭМ!$A$33:$A$776,$A104,СВЦЭМ!$B$33:$B$776,S$79)+'СЕТ СН'!$G$14+СВЦЭМ!$D$10+'СЕТ СН'!$G$6-'СЕТ СН'!$G$26</f>
        <v>1086.20785675</v>
      </c>
      <c r="T104" s="36">
        <f>SUMIFS(СВЦЭМ!$D$33:$D$776,СВЦЭМ!$A$33:$A$776,$A104,СВЦЭМ!$B$33:$B$776,T$79)+'СЕТ СН'!$G$14+СВЦЭМ!$D$10+'СЕТ СН'!$G$6-'СЕТ СН'!$G$26</f>
        <v>1050.94906025</v>
      </c>
      <c r="U104" s="36">
        <f>SUMIFS(СВЦЭМ!$D$33:$D$776,СВЦЭМ!$A$33:$A$776,$A104,СВЦЭМ!$B$33:$B$776,U$79)+'СЕТ СН'!$G$14+СВЦЭМ!$D$10+'СЕТ СН'!$G$6-'СЕТ СН'!$G$26</f>
        <v>1024.68982248</v>
      </c>
      <c r="V104" s="36">
        <f>SUMIFS(СВЦЭМ!$D$33:$D$776,СВЦЭМ!$A$33:$A$776,$A104,СВЦЭМ!$B$33:$B$776,V$79)+'СЕТ СН'!$G$14+СВЦЭМ!$D$10+'СЕТ СН'!$G$6-'СЕТ СН'!$G$26</f>
        <v>1021.61274317</v>
      </c>
      <c r="W104" s="36">
        <f>SUMIFS(СВЦЭМ!$D$33:$D$776,СВЦЭМ!$A$33:$A$776,$A104,СВЦЭМ!$B$33:$B$776,W$79)+'СЕТ СН'!$G$14+СВЦЭМ!$D$10+'СЕТ СН'!$G$6-'СЕТ СН'!$G$26</f>
        <v>1050.15156056</v>
      </c>
      <c r="X104" s="36">
        <f>SUMIFS(СВЦЭМ!$D$33:$D$776,СВЦЭМ!$A$33:$A$776,$A104,СВЦЭМ!$B$33:$B$776,X$79)+'СЕТ СН'!$G$14+СВЦЭМ!$D$10+'СЕТ СН'!$G$6-'СЕТ СН'!$G$26</f>
        <v>1074.4865532200001</v>
      </c>
      <c r="Y104" s="36">
        <f>SUMIFS(СВЦЭМ!$D$33:$D$776,СВЦЭМ!$A$33:$A$776,$A104,СВЦЭМ!$B$33:$B$776,Y$79)+'СЕТ СН'!$G$14+СВЦЭМ!$D$10+'СЕТ СН'!$G$6-'СЕТ СН'!$G$26</f>
        <v>1099.18563513</v>
      </c>
    </row>
    <row r="105" spans="1:26" ht="15.75" x14ac:dyDescent="0.2">
      <c r="A105" s="35">
        <f t="shared" si="2"/>
        <v>43887</v>
      </c>
      <c r="B105" s="36">
        <f>SUMIFS(СВЦЭМ!$D$33:$D$776,СВЦЭМ!$A$33:$A$776,$A105,СВЦЭМ!$B$33:$B$776,B$79)+'СЕТ СН'!$G$14+СВЦЭМ!$D$10+'СЕТ СН'!$G$6-'СЕТ СН'!$G$26</f>
        <v>1126.42934891</v>
      </c>
      <c r="C105" s="36">
        <f>SUMIFS(СВЦЭМ!$D$33:$D$776,СВЦЭМ!$A$33:$A$776,$A105,СВЦЭМ!$B$33:$B$776,C$79)+'СЕТ СН'!$G$14+СВЦЭМ!$D$10+'СЕТ СН'!$G$6-'СЕТ СН'!$G$26</f>
        <v>1150.1638146100001</v>
      </c>
      <c r="D105" s="36">
        <f>SUMIFS(СВЦЭМ!$D$33:$D$776,СВЦЭМ!$A$33:$A$776,$A105,СВЦЭМ!$B$33:$B$776,D$79)+'СЕТ СН'!$G$14+СВЦЭМ!$D$10+'СЕТ СН'!$G$6-'СЕТ СН'!$G$26</f>
        <v>1159.47726429</v>
      </c>
      <c r="E105" s="36">
        <f>SUMIFS(СВЦЭМ!$D$33:$D$776,СВЦЭМ!$A$33:$A$776,$A105,СВЦЭМ!$B$33:$B$776,E$79)+'СЕТ СН'!$G$14+СВЦЭМ!$D$10+'СЕТ СН'!$G$6-'СЕТ СН'!$G$26</f>
        <v>1173.69924769</v>
      </c>
      <c r="F105" s="36">
        <f>SUMIFS(СВЦЭМ!$D$33:$D$776,СВЦЭМ!$A$33:$A$776,$A105,СВЦЭМ!$B$33:$B$776,F$79)+'СЕТ СН'!$G$14+СВЦЭМ!$D$10+'СЕТ СН'!$G$6-'СЕТ СН'!$G$26</f>
        <v>1163.73420242</v>
      </c>
      <c r="G105" s="36">
        <f>SUMIFS(СВЦЭМ!$D$33:$D$776,СВЦЭМ!$A$33:$A$776,$A105,СВЦЭМ!$B$33:$B$776,G$79)+'СЕТ СН'!$G$14+СВЦЭМ!$D$10+'СЕТ СН'!$G$6-'СЕТ СН'!$G$26</f>
        <v>1138.7986378200001</v>
      </c>
      <c r="H105" s="36">
        <f>SUMIFS(СВЦЭМ!$D$33:$D$776,СВЦЭМ!$A$33:$A$776,$A105,СВЦЭМ!$B$33:$B$776,H$79)+'СЕТ СН'!$G$14+СВЦЭМ!$D$10+'СЕТ СН'!$G$6-'СЕТ СН'!$G$26</f>
        <v>1100.8921437900001</v>
      </c>
      <c r="I105" s="36">
        <f>SUMIFS(СВЦЭМ!$D$33:$D$776,СВЦЭМ!$A$33:$A$776,$A105,СВЦЭМ!$B$33:$B$776,I$79)+'СЕТ СН'!$G$14+СВЦЭМ!$D$10+'СЕТ СН'!$G$6-'СЕТ СН'!$G$26</f>
        <v>1074.7228500600002</v>
      </c>
      <c r="J105" s="36">
        <f>SUMIFS(СВЦЭМ!$D$33:$D$776,СВЦЭМ!$A$33:$A$776,$A105,СВЦЭМ!$B$33:$B$776,J$79)+'СЕТ СН'!$G$14+СВЦЭМ!$D$10+'СЕТ СН'!$G$6-'СЕТ СН'!$G$26</f>
        <v>1041.40656169</v>
      </c>
      <c r="K105" s="36">
        <f>SUMIFS(СВЦЭМ!$D$33:$D$776,СВЦЭМ!$A$33:$A$776,$A105,СВЦЭМ!$B$33:$B$776,K$79)+'СЕТ СН'!$G$14+СВЦЭМ!$D$10+'СЕТ СН'!$G$6-'СЕТ СН'!$G$26</f>
        <v>1025.6011863700001</v>
      </c>
      <c r="L105" s="36">
        <f>SUMIFS(СВЦЭМ!$D$33:$D$776,СВЦЭМ!$A$33:$A$776,$A105,СВЦЭМ!$B$33:$B$776,L$79)+'СЕТ СН'!$G$14+СВЦЭМ!$D$10+'СЕТ СН'!$G$6-'СЕТ СН'!$G$26</f>
        <v>1033.3915056400001</v>
      </c>
      <c r="M105" s="36">
        <f>SUMIFS(СВЦЭМ!$D$33:$D$776,СВЦЭМ!$A$33:$A$776,$A105,СВЦЭМ!$B$33:$B$776,M$79)+'СЕТ СН'!$G$14+СВЦЭМ!$D$10+'СЕТ СН'!$G$6-'СЕТ СН'!$G$26</f>
        <v>1041.3947863800001</v>
      </c>
      <c r="N105" s="36">
        <f>SUMIFS(СВЦЭМ!$D$33:$D$776,СВЦЭМ!$A$33:$A$776,$A105,СВЦЭМ!$B$33:$B$776,N$79)+'СЕТ СН'!$G$14+СВЦЭМ!$D$10+'СЕТ СН'!$G$6-'СЕТ СН'!$G$26</f>
        <v>1053.0528437300002</v>
      </c>
      <c r="O105" s="36">
        <f>SUMIFS(СВЦЭМ!$D$33:$D$776,СВЦЭМ!$A$33:$A$776,$A105,СВЦЭМ!$B$33:$B$776,O$79)+'СЕТ СН'!$G$14+СВЦЭМ!$D$10+'СЕТ СН'!$G$6-'СЕТ СН'!$G$26</f>
        <v>1068.4413998700002</v>
      </c>
      <c r="P105" s="36">
        <f>SUMIFS(СВЦЭМ!$D$33:$D$776,СВЦЭМ!$A$33:$A$776,$A105,СВЦЭМ!$B$33:$B$776,P$79)+'СЕТ СН'!$G$14+СВЦЭМ!$D$10+'СЕТ СН'!$G$6-'СЕТ СН'!$G$26</f>
        <v>1081.25424002</v>
      </c>
      <c r="Q105" s="36">
        <f>SUMIFS(СВЦЭМ!$D$33:$D$776,СВЦЭМ!$A$33:$A$776,$A105,СВЦЭМ!$B$33:$B$776,Q$79)+'СЕТ СН'!$G$14+СВЦЭМ!$D$10+'СЕТ СН'!$G$6-'СЕТ СН'!$G$26</f>
        <v>1088.0661688600001</v>
      </c>
      <c r="R105" s="36">
        <f>SUMIFS(СВЦЭМ!$D$33:$D$776,СВЦЭМ!$A$33:$A$776,$A105,СВЦЭМ!$B$33:$B$776,R$79)+'СЕТ СН'!$G$14+СВЦЭМ!$D$10+'СЕТ СН'!$G$6-'СЕТ СН'!$G$26</f>
        <v>1079.5882424900001</v>
      </c>
      <c r="S105" s="36">
        <f>SUMIFS(СВЦЭМ!$D$33:$D$776,СВЦЭМ!$A$33:$A$776,$A105,СВЦЭМ!$B$33:$B$776,S$79)+'СЕТ СН'!$G$14+СВЦЭМ!$D$10+'СЕТ СН'!$G$6-'СЕТ СН'!$G$26</f>
        <v>1062.2329868100001</v>
      </c>
      <c r="T105" s="36">
        <f>SUMIFS(СВЦЭМ!$D$33:$D$776,СВЦЭМ!$A$33:$A$776,$A105,СВЦЭМ!$B$33:$B$776,T$79)+'СЕТ СН'!$G$14+СВЦЭМ!$D$10+'СЕТ СН'!$G$6-'СЕТ СН'!$G$26</f>
        <v>1036.4460211800001</v>
      </c>
      <c r="U105" s="36">
        <f>SUMIFS(СВЦЭМ!$D$33:$D$776,СВЦЭМ!$A$33:$A$776,$A105,СВЦЭМ!$B$33:$B$776,U$79)+'СЕТ СН'!$G$14+СВЦЭМ!$D$10+'СЕТ СН'!$G$6-'СЕТ СН'!$G$26</f>
        <v>1027.63961621</v>
      </c>
      <c r="V105" s="36">
        <f>SUMIFS(СВЦЭМ!$D$33:$D$776,СВЦЭМ!$A$33:$A$776,$A105,СВЦЭМ!$B$33:$B$776,V$79)+'СЕТ СН'!$G$14+СВЦЭМ!$D$10+'СЕТ СН'!$G$6-'СЕТ СН'!$G$26</f>
        <v>1031.86824585</v>
      </c>
      <c r="W105" s="36">
        <f>SUMIFS(СВЦЭМ!$D$33:$D$776,СВЦЭМ!$A$33:$A$776,$A105,СВЦЭМ!$B$33:$B$776,W$79)+'СЕТ СН'!$G$14+СВЦЭМ!$D$10+'СЕТ СН'!$G$6-'СЕТ СН'!$G$26</f>
        <v>1042.5379415900002</v>
      </c>
      <c r="X105" s="36">
        <f>SUMIFS(СВЦЭМ!$D$33:$D$776,СВЦЭМ!$A$33:$A$776,$A105,СВЦЭМ!$B$33:$B$776,X$79)+'СЕТ СН'!$G$14+СВЦЭМ!$D$10+'СЕТ СН'!$G$6-'СЕТ СН'!$G$26</f>
        <v>1060.3797395000001</v>
      </c>
      <c r="Y105" s="36">
        <f>SUMIFS(СВЦЭМ!$D$33:$D$776,СВЦЭМ!$A$33:$A$776,$A105,СВЦЭМ!$B$33:$B$776,Y$79)+'СЕТ СН'!$G$14+СВЦЭМ!$D$10+'СЕТ СН'!$G$6-'СЕТ СН'!$G$26</f>
        <v>1080.8658099900001</v>
      </c>
    </row>
    <row r="106" spans="1:26" ht="15.75" x14ac:dyDescent="0.2">
      <c r="A106" s="35">
        <f t="shared" si="2"/>
        <v>43888</v>
      </c>
      <c r="B106" s="36">
        <f>SUMIFS(СВЦЭМ!$D$33:$D$776,СВЦЭМ!$A$33:$A$776,$A106,СВЦЭМ!$B$33:$B$776,B$79)+'СЕТ СН'!$G$14+СВЦЭМ!$D$10+'СЕТ СН'!$G$6-'СЕТ СН'!$G$26</f>
        <v>1131.3253685500001</v>
      </c>
      <c r="C106" s="36">
        <f>SUMIFS(СВЦЭМ!$D$33:$D$776,СВЦЭМ!$A$33:$A$776,$A106,СВЦЭМ!$B$33:$B$776,C$79)+'СЕТ СН'!$G$14+СВЦЭМ!$D$10+'СЕТ СН'!$G$6-'СЕТ СН'!$G$26</f>
        <v>1147.8228479700001</v>
      </c>
      <c r="D106" s="36">
        <f>SUMIFS(СВЦЭМ!$D$33:$D$776,СВЦЭМ!$A$33:$A$776,$A106,СВЦЭМ!$B$33:$B$776,D$79)+'СЕТ СН'!$G$14+СВЦЭМ!$D$10+'СЕТ СН'!$G$6-'СЕТ СН'!$G$26</f>
        <v>1156.2432224400002</v>
      </c>
      <c r="E106" s="36">
        <f>SUMIFS(СВЦЭМ!$D$33:$D$776,СВЦЭМ!$A$33:$A$776,$A106,СВЦЭМ!$B$33:$B$776,E$79)+'СЕТ СН'!$G$14+СВЦЭМ!$D$10+'СЕТ СН'!$G$6-'СЕТ СН'!$G$26</f>
        <v>1168.6785376</v>
      </c>
      <c r="F106" s="36">
        <f>SUMIFS(СВЦЭМ!$D$33:$D$776,СВЦЭМ!$A$33:$A$776,$A106,СВЦЭМ!$B$33:$B$776,F$79)+'СЕТ СН'!$G$14+СВЦЭМ!$D$10+'СЕТ СН'!$G$6-'СЕТ СН'!$G$26</f>
        <v>1155.31871469</v>
      </c>
      <c r="G106" s="36">
        <f>SUMIFS(СВЦЭМ!$D$33:$D$776,СВЦЭМ!$A$33:$A$776,$A106,СВЦЭМ!$B$33:$B$776,G$79)+'СЕТ СН'!$G$14+СВЦЭМ!$D$10+'СЕТ СН'!$G$6-'СЕТ СН'!$G$26</f>
        <v>1126.8333251600002</v>
      </c>
      <c r="H106" s="36">
        <f>SUMIFS(СВЦЭМ!$D$33:$D$776,СВЦЭМ!$A$33:$A$776,$A106,СВЦЭМ!$B$33:$B$776,H$79)+'СЕТ СН'!$G$14+СВЦЭМ!$D$10+'СЕТ СН'!$G$6-'СЕТ СН'!$G$26</f>
        <v>1098.98815025</v>
      </c>
      <c r="I106" s="36">
        <f>SUMIFS(СВЦЭМ!$D$33:$D$776,СВЦЭМ!$A$33:$A$776,$A106,СВЦЭМ!$B$33:$B$776,I$79)+'СЕТ СН'!$G$14+СВЦЭМ!$D$10+'СЕТ СН'!$G$6-'СЕТ СН'!$G$26</f>
        <v>1071.9680247400001</v>
      </c>
      <c r="J106" s="36">
        <f>SUMIFS(СВЦЭМ!$D$33:$D$776,СВЦЭМ!$A$33:$A$776,$A106,СВЦЭМ!$B$33:$B$776,J$79)+'СЕТ СН'!$G$14+СВЦЭМ!$D$10+'СЕТ СН'!$G$6-'СЕТ СН'!$G$26</f>
        <v>1047.9297512100002</v>
      </c>
      <c r="K106" s="36">
        <f>SUMIFS(СВЦЭМ!$D$33:$D$776,СВЦЭМ!$A$33:$A$776,$A106,СВЦЭМ!$B$33:$B$776,K$79)+'СЕТ СН'!$G$14+СВЦЭМ!$D$10+'СЕТ СН'!$G$6-'СЕТ СН'!$G$26</f>
        <v>1027.6951729</v>
      </c>
      <c r="L106" s="36">
        <f>SUMIFS(СВЦЭМ!$D$33:$D$776,СВЦЭМ!$A$33:$A$776,$A106,СВЦЭМ!$B$33:$B$776,L$79)+'СЕТ СН'!$G$14+СВЦЭМ!$D$10+'СЕТ СН'!$G$6-'СЕТ СН'!$G$26</f>
        <v>1031.5064850000001</v>
      </c>
      <c r="M106" s="36">
        <f>SUMIFS(СВЦЭМ!$D$33:$D$776,СВЦЭМ!$A$33:$A$776,$A106,СВЦЭМ!$B$33:$B$776,M$79)+'СЕТ СН'!$G$14+СВЦЭМ!$D$10+'СЕТ СН'!$G$6-'СЕТ СН'!$G$26</f>
        <v>1046.9824664400001</v>
      </c>
      <c r="N106" s="36">
        <f>SUMIFS(СВЦЭМ!$D$33:$D$776,СВЦЭМ!$A$33:$A$776,$A106,СВЦЭМ!$B$33:$B$776,N$79)+'СЕТ СН'!$G$14+СВЦЭМ!$D$10+'СЕТ СН'!$G$6-'СЕТ СН'!$G$26</f>
        <v>1050.88809485</v>
      </c>
      <c r="O106" s="36">
        <f>SUMIFS(СВЦЭМ!$D$33:$D$776,СВЦЭМ!$A$33:$A$776,$A106,СВЦЭМ!$B$33:$B$776,O$79)+'СЕТ СН'!$G$14+СВЦЭМ!$D$10+'СЕТ СН'!$G$6-'СЕТ СН'!$G$26</f>
        <v>1068.13698916</v>
      </c>
      <c r="P106" s="36">
        <f>SUMIFS(СВЦЭМ!$D$33:$D$776,СВЦЭМ!$A$33:$A$776,$A106,СВЦЭМ!$B$33:$B$776,P$79)+'СЕТ СН'!$G$14+СВЦЭМ!$D$10+'СЕТ СН'!$G$6-'СЕТ СН'!$G$26</f>
        <v>1083.97483207</v>
      </c>
      <c r="Q106" s="36">
        <f>SUMIFS(СВЦЭМ!$D$33:$D$776,СВЦЭМ!$A$33:$A$776,$A106,СВЦЭМ!$B$33:$B$776,Q$79)+'СЕТ СН'!$G$14+СВЦЭМ!$D$10+'СЕТ СН'!$G$6-'СЕТ СН'!$G$26</f>
        <v>1095.5414326100001</v>
      </c>
      <c r="R106" s="36">
        <f>SUMIFS(СВЦЭМ!$D$33:$D$776,СВЦЭМ!$A$33:$A$776,$A106,СВЦЭМ!$B$33:$B$776,R$79)+'СЕТ СН'!$G$14+СВЦЭМ!$D$10+'СЕТ СН'!$G$6-'СЕТ СН'!$G$26</f>
        <v>1099.6769146900001</v>
      </c>
      <c r="S106" s="36">
        <f>SUMIFS(СВЦЭМ!$D$33:$D$776,СВЦЭМ!$A$33:$A$776,$A106,СВЦЭМ!$B$33:$B$776,S$79)+'СЕТ СН'!$G$14+СВЦЭМ!$D$10+'СЕТ СН'!$G$6-'СЕТ СН'!$G$26</f>
        <v>1084.5003937200001</v>
      </c>
      <c r="T106" s="36">
        <f>SUMIFS(СВЦЭМ!$D$33:$D$776,СВЦЭМ!$A$33:$A$776,$A106,СВЦЭМ!$B$33:$B$776,T$79)+'СЕТ СН'!$G$14+СВЦЭМ!$D$10+'СЕТ СН'!$G$6-'СЕТ СН'!$G$26</f>
        <v>1046.2074913700001</v>
      </c>
      <c r="U106" s="36">
        <f>SUMIFS(СВЦЭМ!$D$33:$D$776,СВЦЭМ!$A$33:$A$776,$A106,СВЦЭМ!$B$33:$B$776,U$79)+'СЕТ СН'!$G$14+СВЦЭМ!$D$10+'СЕТ СН'!$G$6-'СЕТ СН'!$G$26</f>
        <v>1041.8953712700002</v>
      </c>
      <c r="V106" s="36">
        <f>SUMIFS(СВЦЭМ!$D$33:$D$776,СВЦЭМ!$A$33:$A$776,$A106,СВЦЭМ!$B$33:$B$776,V$79)+'СЕТ СН'!$G$14+СВЦЭМ!$D$10+'СЕТ СН'!$G$6-'СЕТ СН'!$G$26</f>
        <v>1043.58076385</v>
      </c>
      <c r="W106" s="36">
        <f>SUMIFS(СВЦЭМ!$D$33:$D$776,СВЦЭМ!$A$33:$A$776,$A106,СВЦЭМ!$B$33:$B$776,W$79)+'СЕТ СН'!$G$14+СВЦЭМ!$D$10+'СЕТ СН'!$G$6-'СЕТ СН'!$G$26</f>
        <v>1058.60922787</v>
      </c>
      <c r="X106" s="36">
        <f>SUMIFS(СВЦЭМ!$D$33:$D$776,СВЦЭМ!$A$33:$A$776,$A106,СВЦЭМ!$B$33:$B$776,X$79)+'СЕТ СН'!$G$14+СВЦЭМ!$D$10+'СЕТ СН'!$G$6-'СЕТ СН'!$G$26</f>
        <v>1065.51348005</v>
      </c>
      <c r="Y106" s="36">
        <f>SUMIFS(СВЦЭМ!$D$33:$D$776,СВЦЭМ!$A$33:$A$776,$A106,СВЦЭМ!$B$33:$B$776,Y$79)+'СЕТ СН'!$G$14+СВЦЭМ!$D$10+'СЕТ СН'!$G$6-'СЕТ СН'!$G$26</f>
        <v>1091.5200525800001</v>
      </c>
    </row>
    <row r="107" spans="1:26" ht="15.75" x14ac:dyDescent="0.2">
      <c r="A107" s="35">
        <f t="shared" si="2"/>
        <v>43889</v>
      </c>
      <c r="B107" s="36">
        <f>SUMIFS(СВЦЭМ!$D$33:$D$776,СВЦЭМ!$A$33:$A$776,$A107,СВЦЭМ!$B$33:$B$776,B$79)+'СЕТ СН'!$G$14+СВЦЭМ!$D$10+'СЕТ СН'!$G$6-'СЕТ СН'!$G$26</f>
        <v>1107.9185476600001</v>
      </c>
      <c r="C107" s="36">
        <f>SUMIFS(СВЦЭМ!$D$33:$D$776,СВЦЭМ!$A$33:$A$776,$A107,СВЦЭМ!$B$33:$B$776,C$79)+'СЕТ СН'!$G$14+СВЦЭМ!$D$10+'СЕТ СН'!$G$6-'СЕТ СН'!$G$26</f>
        <v>1138.4525654600002</v>
      </c>
      <c r="D107" s="36">
        <f>SUMIFS(СВЦЭМ!$D$33:$D$776,СВЦЭМ!$A$33:$A$776,$A107,СВЦЭМ!$B$33:$B$776,D$79)+'СЕТ СН'!$G$14+СВЦЭМ!$D$10+'СЕТ СН'!$G$6-'СЕТ СН'!$G$26</f>
        <v>1153.7438524900001</v>
      </c>
      <c r="E107" s="36">
        <f>SUMIFS(СВЦЭМ!$D$33:$D$776,СВЦЭМ!$A$33:$A$776,$A107,СВЦЭМ!$B$33:$B$776,E$79)+'СЕТ СН'!$G$14+СВЦЭМ!$D$10+'СЕТ СН'!$G$6-'СЕТ СН'!$G$26</f>
        <v>1156.0412449100002</v>
      </c>
      <c r="F107" s="36">
        <f>SUMIFS(СВЦЭМ!$D$33:$D$776,СВЦЭМ!$A$33:$A$776,$A107,СВЦЭМ!$B$33:$B$776,F$79)+'СЕТ СН'!$G$14+СВЦЭМ!$D$10+'СЕТ СН'!$G$6-'СЕТ СН'!$G$26</f>
        <v>1143.4073184800002</v>
      </c>
      <c r="G107" s="36">
        <f>SUMIFS(СВЦЭМ!$D$33:$D$776,СВЦЭМ!$A$33:$A$776,$A107,СВЦЭМ!$B$33:$B$776,G$79)+'СЕТ СН'!$G$14+СВЦЭМ!$D$10+'СЕТ СН'!$G$6-'СЕТ СН'!$G$26</f>
        <v>1124.34152212</v>
      </c>
      <c r="H107" s="36">
        <f>SUMIFS(СВЦЭМ!$D$33:$D$776,СВЦЭМ!$A$33:$A$776,$A107,СВЦЭМ!$B$33:$B$776,H$79)+'СЕТ СН'!$G$14+СВЦЭМ!$D$10+'СЕТ СН'!$G$6-'СЕТ СН'!$G$26</f>
        <v>1075.69187865</v>
      </c>
      <c r="I107" s="36">
        <f>SUMIFS(СВЦЭМ!$D$33:$D$776,СВЦЭМ!$A$33:$A$776,$A107,СВЦЭМ!$B$33:$B$776,I$79)+'СЕТ СН'!$G$14+СВЦЭМ!$D$10+'СЕТ СН'!$G$6-'СЕТ СН'!$G$26</f>
        <v>1050.7912877900001</v>
      </c>
      <c r="J107" s="36">
        <f>SUMIFS(СВЦЭМ!$D$33:$D$776,СВЦЭМ!$A$33:$A$776,$A107,СВЦЭМ!$B$33:$B$776,J$79)+'СЕТ СН'!$G$14+СВЦЭМ!$D$10+'СЕТ СН'!$G$6-'СЕТ СН'!$G$26</f>
        <v>1046.7900794</v>
      </c>
      <c r="K107" s="36">
        <f>SUMIFS(СВЦЭМ!$D$33:$D$776,СВЦЭМ!$A$33:$A$776,$A107,СВЦЭМ!$B$33:$B$776,K$79)+'СЕТ СН'!$G$14+СВЦЭМ!$D$10+'СЕТ СН'!$G$6-'СЕТ СН'!$G$26</f>
        <v>1037.88762266</v>
      </c>
      <c r="L107" s="36">
        <f>SUMIFS(СВЦЭМ!$D$33:$D$776,СВЦЭМ!$A$33:$A$776,$A107,СВЦЭМ!$B$33:$B$776,L$79)+'СЕТ СН'!$G$14+СВЦЭМ!$D$10+'СЕТ СН'!$G$6-'СЕТ СН'!$G$26</f>
        <v>1040.36976379</v>
      </c>
      <c r="M107" s="36">
        <f>SUMIFS(СВЦЭМ!$D$33:$D$776,СВЦЭМ!$A$33:$A$776,$A107,СВЦЭМ!$B$33:$B$776,M$79)+'СЕТ СН'!$G$14+СВЦЭМ!$D$10+'СЕТ СН'!$G$6-'СЕТ СН'!$G$26</f>
        <v>1046.0346014100001</v>
      </c>
      <c r="N107" s="36">
        <f>SUMIFS(СВЦЭМ!$D$33:$D$776,СВЦЭМ!$A$33:$A$776,$A107,СВЦЭМ!$B$33:$B$776,N$79)+'СЕТ СН'!$G$14+СВЦЭМ!$D$10+'СЕТ СН'!$G$6-'СЕТ СН'!$G$26</f>
        <v>1044.0919704600001</v>
      </c>
      <c r="O107" s="36">
        <f>SUMIFS(СВЦЭМ!$D$33:$D$776,СВЦЭМ!$A$33:$A$776,$A107,СВЦЭМ!$B$33:$B$776,O$79)+'СЕТ СН'!$G$14+СВЦЭМ!$D$10+'СЕТ СН'!$G$6-'СЕТ СН'!$G$26</f>
        <v>1058.9995076500002</v>
      </c>
      <c r="P107" s="36">
        <f>SUMIFS(СВЦЭМ!$D$33:$D$776,СВЦЭМ!$A$33:$A$776,$A107,СВЦЭМ!$B$33:$B$776,P$79)+'СЕТ СН'!$G$14+СВЦЭМ!$D$10+'СЕТ СН'!$G$6-'СЕТ СН'!$G$26</f>
        <v>1070.23431826</v>
      </c>
      <c r="Q107" s="36">
        <f>SUMIFS(СВЦЭМ!$D$33:$D$776,СВЦЭМ!$A$33:$A$776,$A107,СВЦЭМ!$B$33:$B$776,Q$79)+'СЕТ СН'!$G$14+СВЦЭМ!$D$10+'СЕТ СН'!$G$6-'СЕТ СН'!$G$26</f>
        <v>1072.3284137800001</v>
      </c>
      <c r="R107" s="36">
        <f>SUMIFS(СВЦЭМ!$D$33:$D$776,СВЦЭМ!$A$33:$A$776,$A107,СВЦЭМ!$B$33:$B$776,R$79)+'СЕТ СН'!$G$14+СВЦЭМ!$D$10+'СЕТ СН'!$G$6-'СЕТ СН'!$G$26</f>
        <v>1060.1795610200002</v>
      </c>
      <c r="S107" s="36">
        <f>SUMIFS(СВЦЭМ!$D$33:$D$776,СВЦЭМ!$A$33:$A$776,$A107,СВЦЭМ!$B$33:$B$776,S$79)+'СЕТ СН'!$G$14+СВЦЭМ!$D$10+'СЕТ СН'!$G$6-'СЕТ СН'!$G$26</f>
        <v>1033.48730286</v>
      </c>
      <c r="T107" s="36">
        <f>SUMIFS(СВЦЭМ!$D$33:$D$776,СВЦЭМ!$A$33:$A$776,$A107,СВЦЭМ!$B$33:$B$776,T$79)+'СЕТ СН'!$G$14+СВЦЭМ!$D$10+'СЕТ СН'!$G$6-'СЕТ СН'!$G$26</f>
        <v>1029.16271263</v>
      </c>
      <c r="U107" s="36">
        <f>SUMIFS(СВЦЭМ!$D$33:$D$776,СВЦЭМ!$A$33:$A$776,$A107,СВЦЭМ!$B$33:$B$776,U$79)+'СЕТ СН'!$G$14+СВЦЭМ!$D$10+'СЕТ СН'!$G$6-'СЕТ СН'!$G$26</f>
        <v>1030.7093181</v>
      </c>
      <c r="V107" s="36">
        <f>SUMIFS(СВЦЭМ!$D$33:$D$776,СВЦЭМ!$A$33:$A$776,$A107,СВЦЭМ!$B$33:$B$776,V$79)+'СЕТ СН'!$G$14+СВЦЭМ!$D$10+'СЕТ СН'!$G$6-'СЕТ СН'!$G$26</f>
        <v>1038.03808637</v>
      </c>
      <c r="W107" s="36">
        <f>SUMIFS(СВЦЭМ!$D$33:$D$776,СВЦЭМ!$A$33:$A$776,$A107,СВЦЭМ!$B$33:$B$776,W$79)+'СЕТ СН'!$G$14+СВЦЭМ!$D$10+'СЕТ СН'!$G$6-'СЕТ СН'!$G$26</f>
        <v>1053.5352603700001</v>
      </c>
      <c r="X107" s="36">
        <f>SUMIFS(СВЦЭМ!$D$33:$D$776,СВЦЭМ!$A$33:$A$776,$A107,СВЦЭМ!$B$33:$B$776,X$79)+'СЕТ СН'!$G$14+СВЦЭМ!$D$10+'СЕТ СН'!$G$6-'СЕТ СН'!$G$26</f>
        <v>1055.5442429700001</v>
      </c>
      <c r="Y107" s="36">
        <f>SUMIFS(СВЦЭМ!$D$33:$D$776,СВЦЭМ!$A$33:$A$776,$A107,СВЦЭМ!$B$33:$B$776,Y$79)+'СЕТ СН'!$G$14+СВЦЭМ!$D$10+'СЕТ СН'!$G$6-'СЕТ СН'!$G$26</f>
        <v>1070.4942191500002</v>
      </c>
    </row>
    <row r="108" spans="1:26" ht="15.75" x14ac:dyDescent="0.2">
      <c r="A108" s="35">
        <f t="shared" si="2"/>
        <v>43890</v>
      </c>
      <c r="B108" s="36">
        <f>SUMIFS(СВЦЭМ!$D$33:$D$776,СВЦЭМ!$A$33:$A$776,$A108,СВЦЭМ!$B$33:$B$776,B$79)+'СЕТ СН'!$G$14+СВЦЭМ!$D$10+'СЕТ СН'!$G$6-'СЕТ СН'!$G$26</f>
        <v>1101.10100917</v>
      </c>
      <c r="C108" s="36">
        <f>SUMIFS(СВЦЭМ!$D$33:$D$776,СВЦЭМ!$A$33:$A$776,$A108,СВЦЭМ!$B$33:$B$776,C$79)+'СЕТ СН'!$G$14+СВЦЭМ!$D$10+'СЕТ СН'!$G$6-'СЕТ СН'!$G$26</f>
        <v>1101.3385125100001</v>
      </c>
      <c r="D108" s="36">
        <f>SUMIFS(СВЦЭМ!$D$33:$D$776,СВЦЭМ!$A$33:$A$776,$A108,СВЦЭМ!$B$33:$B$776,D$79)+'СЕТ СН'!$G$14+СВЦЭМ!$D$10+'СЕТ СН'!$G$6-'СЕТ СН'!$G$26</f>
        <v>1122.5078812100001</v>
      </c>
      <c r="E108" s="36">
        <f>SUMIFS(СВЦЭМ!$D$33:$D$776,СВЦЭМ!$A$33:$A$776,$A108,СВЦЭМ!$B$33:$B$776,E$79)+'СЕТ СН'!$G$14+СВЦЭМ!$D$10+'СЕТ СН'!$G$6-'СЕТ СН'!$G$26</f>
        <v>1138.5378477900001</v>
      </c>
      <c r="F108" s="36">
        <f>SUMIFS(СВЦЭМ!$D$33:$D$776,СВЦЭМ!$A$33:$A$776,$A108,СВЦЭМ!$B$33:$B$776,F$79)+'СЕТ СН'!$G$14+СВЦЭМ!$D$10+'СЕТ СН'!$G$6-'СЕТ СН'!$G$26</f>
        <v>1146.88416104</v>
      </c>
      <c r="G108" s="36">
        <f>SUMIFS(СВЦЭМ!$D$33:$D$776,СВЦЭМ!$A$33:$A$776,$A108,СВЦЭМ!$B$33:$B$776,G$79)+'СЕТ СН'!$G$14+СВЦЭМ!$D$10+'СЕТ СН'!$G$6-'СЕТ СН'!$G$26</f>
        <v>1147.1887316300001</v>
      </c>
      <c r="H108" s="36">
        <f>SUMIFS(СВЦЭМ!$D$33:$D$776,СВЦЭМ!$A$33:$A$776,$A108,СВЦЭМ!$B$33:$B$776,H$79)+'СЕТ СН'!$G$14+СВЦЭМ!$D$10+'СЕТ СН'!$G$6-'СЕТ СН'!$G$26</f>
        <v>1120.2314834800002</v>
      </c>
      <c r="I108" s="36">
        <f>SUMIFS(СВЦЭМ!$D$33:$D$776,СВЦЭМ!$A$33:$A$776,$A108,СВЦЭМ!$B$33:$B$776,I$79)+'СЕТ СН'!$G$14+СВЦЭМ!$D$10+'СЕТ СН'!$G$6-'СЕТ СН'!$G$26</f>
        <v>1087.0581918</v>
      </c>
      <c r="J108" s="36">
        <f>SUMIFS(СВЦЭМ!$D$33:$D$776,СВЦЭМ!$A$33:$A$776,$A108,СВЦЭМ!$B$33:$B$776,J$79)+'СЕТ СН'!$G$14+СВЦЭМ!$D$10+'СЕТ СН'!$G$6-'СЕТ СН'!$G$26</f>
        <v>1052.74186439</v>
      </c>
      <c r="K108" s="36">
        <f>SUMIFS(СВЦЭМ!$D$33:$D$776,СВЦЭМ!$A$33:$A$776,$A108,СВЦЭМ!$B$33:$B$776,K$79)+'СЕТ СН'!$G$14+СВЦЭМ!$D$10+'СЕТ СН'!$G$6-'СЕТ СН'!$G$26</f>
        <v>1056.8188391600002</v>
      </c>
      <c r="L108" s="36">
        <f>SUMIFS(СВЦЭМ!$D$33:$D$776,СВЦЭМ!$A$33:$A$776,$A108,СВЦЭМ!$B$33:$B$776,L$79)+'СЕТ СН'!$G$14+СВЦЭМ!$D$10+'СЕТ СН'!$G$6-'СЕТ СН'!$G$26</f>
        <v>1050.0639414900002</v>
      </c>
      <c r="M108" s="36">
        <f>SUMIFS(СВЦЭМ!$D$33:$D$776,СВЦЭМ!$A$33:$A$776,$A108,СВЦЭМ!$B$33:$B$776,M$79)+'СЕТ СН'!$G$14+СВЦЭМ!$D$10+'СЕТ СН'!$G$6-'СЕТ СН'!$G$26</f>
        <v>1053.2469554000002</v>
      </c>
      <c r="N108" s="36">
        <f>SUMIFS(СВЦЭМ!$D$33:$D$776,СВЦЭМ!$A$33:$A$776,$A108,СВЦЭМ!$B$33:$B$776,N$79)+'СЕТ СН'!$G$14+СВЦЭМ!$D$10+'СЕТ СН'!$G$6-'СЕТ СН'!$G$26</f>
        <v>1058.4672676800001</v>
      </c>
      <c r="O108" s="36">
        <f>SUMIFS(СВЦЭМ!$D$33:$D$776,СВЦЭМ!$A$33:$A$776,$A108,СВЦЭМ!$B$33:$B$776,O$79)+'СЕТ СН'!$G$14+СВЦЭМ!$D$10+'СЕТ СН'!$G$6-'СЕТ СН'!$G$26</f>
        <v>1063.00337749</v>
      </c>
      <c r="P108" s="36">
        <f>SUMIFS(СВЦЭМ!$D$33:$D$776,СВЦЭМ!$A$33:$A$776,$A108,СВЦЭМ!$B$33:$B$776,P$79)+'СЕТ СН'!$G$14+СВЦЭМ!$D$10+'СЕТ СН'!$G$6-'СЕТ СН'!$G$26</f>
        <v>1075.17851105</v>
      </c>
      <c r="Q108" s="36">
        <f>SUMIFS(СВЦЭМ!$D$33:$D$776,СВЦЭМ!$A$33:$A$776,$A108,СВЦЭМ!$B$33:$B$776,Q$79)+'СЕТ СН'!$G$14+СВЦЭМ!$D$10+'СЕТ СН'!$G$6-'СЕТ СН'!$G$26</f>
        <v>1085.3417989100001</v>
      </c>
      <c r="R108" s="36">
        <f>SUMIFS(СВЦЭМ!$D$33:$D$776,СВЦЭМ!$A$33:$A$776,$A108,СВЦЭМ!$B$33:$B$776,R$79)+'СЕТ СН'!$G$14+СВЦЭМ!$D$10+'СЕТ СН'!$G$6-'СЕТ СН'!$G$26</f>
        <v>1081.5298968100001</v>
      </c>
      <c r="S108" s="36">
        <f>SUMIFS(СВЦЭМ!$D$33:$D$776,СВЦЭМ!$A$33:$A$776,$A108,СВЦЭМ!$B$33:$B$776,S$79)+'СЕТ СН'!$G$14+СВЦЭМ!$D$10+'СЕТ СН'!$G$6-'СЕТ СН'!$G$26</f>
        <v>1076.9055172000001</v>
      </c>
      <c r="T108" s="36">
        <f>SUMIFS(СВЦЭМ!$D$33:$D$776,СВЦЭМ!$A$33:$A$776,$A108,СВЦЭМ!$B$33:$B$776,T$79)+'СЕТ СН'!$G$14+СВЦЭМ!$D$10+'СЕТ СН'!$G$6-'СЕТ СН'!$G$26</f>
        <v>1060.3138479400002</v>
      </c>
      <c r="U108" s="36">
        <f>SUMIFS(СВЦЭМ!$D$33:$D$776,СВЦЭМ!$A$33:$A$776,$A108,СВЦЭМ!$B$33:$B$776,U$79)+'СЕТ СН'!$G$14+СВЦЭМ!$D$10+'СЕТ СН'!$G$6-'СЕТ СН'!$G$26</f>
        <v>1062.3829556200001</v>
      </c>
      <c r="V108" s="36">
        <f>SUMIFS(СВЦЭМ!$D$33:$D$776,СВЦЭМ!$A$33:$A$776,$A108,СВЦЭМ!$B$33:$B$776,V$79)+'СЕТ СН'!$G$14+СВЦЭМ!$D$10+'СЕТ СН'!$G$6-'СЕТ СН'!$G$26</f>
        <v>1054.7367636200001</v>
      </c>
      <c r="W108" s="36">
        <f>SUMIFS(СВЦЭМ!$D$33:$D$776,СВЦЭМ!$A$33:$A$776,$A108,СВЦЭМ!$B$33:$B$776,W$79)+'СЕТ СН'!$G$14+СВЦЭМ!$D$10+'СЕТ СН'!$G$6-'СЕТ СН'!$G$26</f>
        <v>1065.5562307300002</v>
      </c>
      <c r="X108" s="36">
        <f>SUMIFS(СВЦЭМ!$D$33:$D$776,СВЦЭМ!$A$33:$A$776,$A108,СВЦЭМ!$B$33:$B$776,X$79)+'СЕТ СН'!$G$14+СВЦЭМ!$D$10+'СЕТ СН'!$G$6-'СЕТ СН'!$G$26</f>
        <v>1069.4280715900002</v>
      </c>
      <c r="Y108" s="36">
        <f>SUMIFS(СВЦЭМ!$D$33:$D$776,СВЦЭМ!$A$33:$A$776,$A108,СВЦЭМ!$B$33:$B$776,Y$79)+'СЕТ СН'!$G$14+СВЦЭМ!$D$10+'СЕТ СН'!$G$6-'СЕТ СН'!$G$26</f>
        <v>1083.9261969900001</v>
      </c>
    </row>
    <row r="109" spans="1:26" ht="15.75"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ht="15.75" x14ac:dyDescent="0.25">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spans="1:26" ht="12.75" customHeight="1" x14ac:dyDescent="0.2">
      <c r="A111" s="127" t="s">
        <v>7</v>
      </c>
      <c r="B111" s="130" t="s">
        <v>72</v>
      </c>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2"/>
    </row>
    <row r="112" spans="1:26" ht="12.75" customHeight="1" x14ac:dyDescent="0.2">
      <c r="A112" s="128"/>
      <c r="B112" s="133"/>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5"/>
    </row>
    <row r="113" spans="1:27" ht="12.75" customHeight="1" x14ac:dyDescent="0.2">
      <c r="A113" s="129"/>
      <c r="B113" s="34">
        <v>1</v>
      </c>
      <c r="C113" s="34">
        <v>2</v>
      </c>
      <c r="D113" s="34">
        <v>3</v>
      </c>
      <c r="E113" s="34">
        <v>4</v>
      </c>
      <c r="F113" s="34">
        <v>5</v>
      </c>
      <c r="G113" s="34">
        <v>6</v>
      </c>
      <c r="H113" s="34">
        <v>7</v>
      </c>
      <c r="I113" s="34">
        <v>8</v>
      </c>
      <c r="J113" s="34">
        <v>9</v>
      </c>
      <c r="K113" s="34">
        <v>10</v>
      </c>
      <c r="L113" s="34">
        <v>11</v>
      </c>
      <c r="M113" s="34">
        <v>12</v>
      </c>
      <c r="N113" s="34">
        <v>13</v>
      </c>
      <c r="O113" s="34">
        <v>14</v>
      </c>
      <c r="P113" s="34">
        <v>15</v>
      </c>
      <c r="Q113" s="34">
        <v>16</v>
      </c>
      <c r="R113" s="34">
        <v>17</v>
      </c>
      <c r="S113" s="34">
        <v>18</v>
      </c>
      <c r="T113" s="34">
        <v>19</v>
      </c>
      <c r="U113" s="34">
        <v>20</v>
      </c>
      <c r="V113" s="34">
        <v>21</v>
      </c>
      <c r="W113" s="34">
        <v>22</v>
      </c>
      <c r="X113" s="34">
        <v>23</v>
      </c>
      <c r="Y113" s="34">
        <v>24</v>
      </c>
    </row>
    <row r="114" spans="1:27" ht="15.75" customHeight="1" x14ac:dyDescent="0.2">
      <c r="A114" s="35" t="str">
        <f>A80</f>
        <v>01.02.2020</v>
      </c>
      <c r="B114" s="36">
        <f>SUMIFS(СВЦЭМ!$D$33:$D$776,СВЦЭМ!$A$33:$A$776,$A114,СВЦЭМ!$B$33:$B$776,B$113)+'СЕТ СН'!$H$14+СВЦЭМ!$D$10+'СЕТ СН'!$H$6-'СЕТ СН'!$H$26</f>
        <v>1180.50524767</v>
      </c>
      <c r="C114" s="36">
        <f>SUMIFS(СВЦЭМ!$D$33:$D$776,СВЦЭМ!$A$33:$A$776,$A114,СВЦЭМ!$B$33:$B$776,C$113)+'СЕТ СН'!$H$14+СВЦЭМ!$D$10+'СЕТ СН'!$H$6-'СЕТ СН'!$H$26</f>
        <v>1214.30766991</v>
      </c>
      <c r="D114" s="36">
        <f>SUMIFS(СВЦЭМ!$D$33:$D$776,СВЦЭМ!$A$33:$A$776,$A114,СВЦЭМ!$B$33:$B$776,D$113)+'СЕТ СН'!$H$14+СВЦЭМ!$D$10+'СЕТ СН'!$H$6-'СЕТ СН'!$H$26</f>
        <v>1245.56030248</v>
      </c>
      <c r="E114" s="36">
        <f>SUMIFS(СВЦЭМ!$D$33:$D$776,СВЦЭМ!$A$33:$A$776,$A114,СВЦЭМ!$B$33:$B$776,E$113)+'СЕТ СН'!$H$14+СВЦЭМ!$D$10+'СЕТ СН'!$H$6-'СЕТ СН'!$H$26</f>
        <v>1240.8139531100001</v>
      </c>
      <c r="F114" s="36">
        <f>SUMIFS(СВЦЭМ!$D$33:$D$776,СВЦЭМ!$A$33:$A$776,$A114,СВЦЭМ!$B$33:$B$776,F$113)+'СЕТ СН'!$H$14+СВЦЭМ!$D$10+'СЕТ СН'!$H$6-'СЕТ СН'!$H$26</f>
        <v>1228.2048444300001</v>
      </c>
      <c r="G114" s="36">
        <f>SUMIFS(СВЦЭМ!$D$33:$D$776,СВЦЭМ!$A$33:$A$776,$A114,СВЦЭМ!$B$33:$B$776,G$113)+'СЕТ СН'!$H$14+СВЦЭМ!$D$10+'СЕТ СН'!$H$6-'СЕТ СН'!$H$26</f>
        <v>1210.6720169800001</v>
      </c>
      <c r="H114" s="36">
        <f>SUMIFS(СВЦЭМ!$D$33:$D$776,СВЦЭМ!$A$33:$A$776,$A114,СВЦЭМ!$B$33:$B$776,H$113)+'СЕТ СН'!$H$14+СВЦЭМ!$D$10+'СЕТ СН'!$H$6-'СЕТ СН'!$H$26</f>
        <v>1183.5533303100001</v>
      </c>
      <c r="I114" s="36">
        <f>SUMIFS(СВЦЭМ!$D$33:$D$776,СВЦЭМ!$A$33:$A$776,$A114,СВЦЭМ!$B$33:$B$776,I$113)+'СЕТ СН'!$H$14+СВЦЭМ!$D$10+'СЕТ СН'!$H$6-'СЕТ СН'!$H$26</f>
        <v>1155.6888096100001</v>
      </c>
      <c r="J114" s="36">
        <f>SUMIFS(СВЦЭМ!$D$33:$D$776,СВЦЭМ!$A$33:$A$776,$A114,СВЦЭМ!$B$33:$B$776,J$113)+'СЕТ СН'!$H$14+СВЦЭМ!$D$10+'СЕТ СН'!$H$6-'СЕТ СН'!$H$26</f>
        <v>1134.69292367</v>
      </c>
      <c r="K114" s="36">
        <f>SUMIFS(СВЦЭМ!$D$33:$D$776,СВЦЭМ!$A$33:$A$776,$A114,СВЦЭМ!$B$33:$B$776,K$113)+'СЕТ СН'!$H$14+СВЦЭМ!$D$10+'СЕТ СН'!$H$6-'СЕТ СН'!$H$26</f>
        <v>1100.9752840799999</v>
      </c>
      <c r="L114" s="36">
        <f>SUMIFS(СВЦЭМ!$D$33:$D$776,СВЦЭМ!$A$33:$A$776,$A114,СВЦЭМ!$B$33:$B$776,L$113)+'СЕТ СН'!$H$14+СВЦЭМ!$D$10+'СЕТ СН'!$H$6-'СЕТ СН'!$H$26</f>
        <v>1094.0997137300001</v>
      </c>
      <c r="M114" s="36">
        <f>SUMIFS(СВЦЭМ!$D$33:$D$776,СВЦЭМ!$A$33:$A$776,$A114,СВЦЭМ!$B$33:$B$776,M$113)+'СЕТ СН'!$H$14+СВЦЭМ!$D$10+'СЕТ СН'!$H$6-'СЕТ СН'!$H$26</f>
        <v>1101.34003624</v>
      </c>
      <c r="N114" s="36">
        <f>SUMIFS(СВЦЭМ!$D$33:$D$776,СВЦЭМ!$A$33:$A$776,$A114,СВЦЭМ!$B$33:$B$776,N$113)+'СЕТ СН'!$H$14+СВЦЭМ!$D$10+'СЕТ СН'!$H$6-'СЕТ СН'!$H$26</f>
        <v>1115.54685083</v>
      </c>
      <c r="O114" s="36">
        <f>SUMIFS(СВЦЭМ!$D$33:$D$776,СВЦЭМ!$A$33:$A$776,$A114,СВЦЭМ!$B$33:$B$776,O$113)+'СЕТ СН'!$H$14+СВЦЭМ!$D$10+'СЕТ СН'!$H$6-'СЕТ СН'!$H$26</f>
        <v>1142.8124064400001</v>
      </c>
      <c r="P114" s="36">
        <f>SUMIFS(СВЦЭМ!$D$33:$D$776,СВЦЭМ!$A$33:$A$776,$A114,СВЦЭМ!$B$33:$B$776,P$113)+'СЕТ СН'!$H$14+СВЦЭМ!$D$10+'СЕТ СН'!$H$6-'СЕТ СН'!$H$26</f>
        <v>1154.23827891</v>
      </c>
      <c r="Q114" s="36">
        <f>SUMIFS(СВЦЭМ!$D$33:$D$776,СВЦЭМ!$A$33:$A$776,$A114,СВЦЭМ!$B$33:$B$776,Q$113)+'СЕТ СН'!$H$14+СВЦЭМ!$D$10+'СЕТ СН'!$H$6-'СЕТ СН'!$H$26</f>
        <v>1159.6091350700001</v>
      </c>
      <c r="R114" s="36">
        <f>SUMIFS(СВЦЭМ!$D$33:$D$776,СВЦЭМ!$A$33:$A$776,$A114,СВЦЭМ!$B$33:$B$776,R$113)+'СЕТ СН'!$H$14+СВЦЭМ!$D$10+'СЕТ СН'!$H$6-'СЕТ СН'!$H$26</f>
        <v>1157.07983782</v>
      </c>
      <c r="S114" s="36">
        <f>SUMIFS(СВЦЭМ!$D$33:$D$776,СВЦЭМ!$A$33:$A$776,$A114,СВЦЭМ!$B$33:$B$776,S$113)+'СЕТ СН'!$H$14+СВЦЭМ!$D$10+'СЕТ СН'!$H$6-'СЕТ СН'!$H$26</f>
        <v>1146.1083656200001</v>
      </c>
      <c r="T114" s="36">
        <f>SUMIFS(СВЦЭМ!$D$33:$D$776,СВЦЭМ!$A$33:$A$776,$A114,СВЦЭМ!$B$33:$B$776,T$113)+'СЕТ СН'!$H$14+СВЦЭМ!$D$10+'СЕТ СН'!$H$6-'СЕТ СН'!$H$26</f>
        <v>1110.0000773000002</v>
      </c>
      <c r="U114" s="36">
        <f>SUMIFS(СВЦЭМ!$D$33:$D$776,СВЦЭМ!$A$33:$A$776,$A114,СВЦЭМ!$B$33:$B$776,U$113)+'СЕТ СН'!$H$14+СВЦЭМ!$D$10+'СЕТ СН'!$H$6-'СЕТ СН'!$H$26</f>
        <v>1113.4881720200001</v>
      </c>
      <c r="V114" s="36">
        <f>SUMIFS(СВЦЭМ!$D$33:$D$776,СВЦЭМ!$A$33:$A$776,$A114,СВЦЭМ!$B$33:$B$776,V$113)+'СЕТ СН'!$H$14+СВЦЭМ!$D$10+'СЕТ СН'!$H$6-'СЕТ СН'!$H$26</f>
        <v>1122.30513105</v>
      </c>
      <c r="W114" s="36">
        <f>SUMIFS(СВЦЭМ!$D$33:$D$776,СВЦЭМ!$A$33:$A$776,$A114,СВЦЭМ!$B$33:$B$776,W$113)+'СЕТ СН'!$H$14+СВЦЭМ!$D$10+'СЕТ СН'!$H$6-'СЕТ СН'!$H$26</f>
        <v>1136.15909713</v>
      </c>
      <c r="X114" s="36">
        <f>SUMIFS(СВЦЭМ!$D$33:$D$776,СВЦЭМ!$A$33:$A$776,$A114,СВЦЭМ!$B$33:$B$776,X$113)+'СЕТ СН'!$H$14+СВЦЭМ!$D$10+'СЕТ СН'!$H$6-'СЕТ СН'!$H$26</f>
        <v>1154.0542481699999</v>
      </c>
      <c r="Y114" s="36">
        <f>SUMIFS(СВЦЭМ!$D$33:$D$776,СВЦЭМ!$A$33:$A$776,$A114,СВЦЭМ!$B$33:$B$776,Y$113)+'СЕТ СН'!$H$14+СВЦЭМ!$D$10+'СЕТ СН'!$H$6-'СЕТ СН'!$H$26</f>
        <v>1172.6056825800001</v>
      </c>
      <c r="AA114" s="45"/>
    </row>
    <row r="115" spans="1:27" ht="15.75" x14ac:dyDescent="0.2">
      <c r="A115" s="35">
        <f>A114+1</f>
        <v>43863</v>
      </c>
      <c r="B115" s="36">
        <f>SUMIFS(СВЦЭМ!$D$33:$D$776,СВЦЭМ!$A$33:$A$776,$A115,СВЦЭМ!$B$33:$B$776,B$113)+'СЕТ СН'!$H$14+СВЦЭМ!$D$10+'СЕТ СН'!$H$6-'СЕТ СН'!$H$26</f>
        <v>1175.8722301800001</v>
      </c>
      <c r="C115" s="36">
        <f>SUMIFS(СВЦЭМ!$D$33:$D$776,СВЦЭМ!$A$33:$A$776,$A115,СВЦЭМ!$B$33:$B$776,C$113)+'СЕТ СН'!$H$14+СВЦЭМ!$D$10+'СЕТ СН'!$H$6-'СЕТ СН'!$H$26</f>
        <v>1203.9631231600001</v>
      </c>
      <c r="D115" s="36">
        <f>SUMIFS(СВЦЭМ!$D$33:$D$776,СВЦЭМ!$A$33:$A$776,$A115,СВЦЭМ!$B$33:$B$776,D$113)+'СЕТ СН'!$H$14+СВЦЭМ!$D$10+'СЕТ СН'!$H$6-'СЕТ СН'!$H$26</f>
        <v>1226.4151337800001</v>
      </c>
      <c r="E115" s="36">
        <f>SUMIFS(СВЦЭМ!$D$33:$D$776,СВЦЭМ!$A$33:$A$776,$A115,СВЦЭМ!$B$33:$B$776,E$113)+'СЕТ СН'!$H$14+СВЦЭМ!$D$10+'СЕТ СН'!$H$6-'СЕТ СН'!$H$26</f>
        <v>1240.09589164</v>
      </c>
      <c r="F115" s="36">
        <f>SUMIFS(СВЦЭМ!$D$33:$D$776,СВЦЭМ!$A$33:$A$776,$A115,СВЦЭМ!$B$33:$B$776,F$113)+'СЕТ СН'!$H$14+СВЦЭМ!$D$10+'СЕТ СН'!$H$6-'СЕТ СН'!$H$26</f>
        <v>1234.1854264800002</v>
      </c>
      <c r="G115" s="36">
        <f>SUMIFS(СВЦЭМ!$D$33:$D$776,СВЦЭМ!$A$33:$A$776,$A115,СВЦЭМ!$B$33:$B$776,G$113)+'СЕТ СН'!$H$14+СВЦЭМ!$D$10+'СЕТ СН'!$H$6-'СЕТ СН'!$H$26</f>
        <v>1225.0789642700001</v>
      </c>
      <c r="H115" s="36">
        <f>SUMIFS(СВЦЭМ!$D$33:$D$776,СВЦЭМ!$A$33:$A$776,$A115,СВЦЭМ!$B$33:$B$776,H$113)+'СЕТ СН'!$H$14+СВЦЭМ!$D$10+'СЕТ СН'!$H$6-'СЕТ СН'!$H$26</f>
        <v>1203.6408516399999</v>
      </c>
      <c r="I115" s="36">
        <f>SUMIFS(СВЦЭМ!$D$33:$D$776,СВЦЭМ!$A$33:$A$776,$A115,СВЦЭМ!$B$33:$B$776,I$113)+'СЕТ СН'!$H$14+СВЦЭМ!$D$10+'СЕТ СН'!$H$6-'СЕТ СН'!$H$26</f>
        <v>1177.76438087</v>
      </c>
      <c r="J115" s="36">
        <f>SUMIFS(СВЦЭМ!$D$33:$D$776,СВЦЭМ!$A$33:$A$776,$A115,СВЦЭМ!$B$33:$B$776,J$113)+'СЕТ СН'!$H$14+СВЦЭМ!$D$10+'СЕТ СН'!$H$6-'СЕТ СН'!$H$26</f>
        <v>1150.3223687500001</v>
      </c>
      <c r="K115" s="36">
        <f>SUMIFS(СВЦЭМ!$D$33:$D$776,СВЦЭМ!$A$33:$A$776,$A115,СВЦЭМ!$B$33:$B$776,K$113)+'СЕТ СН'!$H$14+СВЦЭМ!$D$10+'СЕТ СН'!$H$6-'СЕТ СН'!$H$26</f>
        <v>1117.0239120900001</v>
      </c>
      <c r="L115" s="36">
        <f>SUMIFS(СВЦЭМ!$D$33:$D$776,СВЦЭМ!$A$33:$A$776,$A115,СВЦЭМ!$B$33:$B$776,L$113)+'СЕТ СН'!$H$14+СВЦЭМ!$D$10+'СЕТ СН'!$H$6-'СЕТ СН'!$H$26</f>
        <v>1101.9504353100001</v>
      </c>
      <c r="M115" s="36">
        <f>SUMIFS(СВЦЭМ!$D$33:$D$776,СВЦЭМ!$A$33:$A$776,$A115,СВЦЭМ!$B$33:$B$776,M$113)+'СЕТ СН'!$H$14+СВЦЭМ!$D$10+'СЕТ СН'!$H$6-'СЕТ СН'!$H$26</f>
        <v>1101.97231427</v>
      </c>
      <c r="N115" s="36">
        <f>SUMIFS(СВЦЭМ!$D$33:$D$776,СВЦЭМ!$A$33:$A$776,$A115,СВЦЭМ!$B$33:$B$776,N$113)+'СЕТ СН'!$H$14+СВЦЭМ!$D$10+'СЕТ СН'!$H$6-'СЕТ СН'!$H$26</f>
        <v>1111.9346262500001</v>
      </c>
      <c r="O115" s="36">
        <f>SUMIFS(СВЦЭМ!$D$33:$D$776,СВЦЭМ!$A$33:$A$776,$A115,СВЦЭМ!$B$33:$B$776,O$113)+'СЕТ СН'!$H$14+СВЦЭМ!$D$10+'СЕТ СН'!$H$6-'СЕТ СН'!$H$26</f>
        <v>1132.66997799</v>
      </c>
      <c r="P115" s="36">
        <f>SUMIFS(СВЦЭМ!$D$33:$D$776,СВЦЭМ!$A$33:$A$776,$A115,СВЦЭМ!$B$33:$B$776,P$113)+'СЕТ СН'!$H$14+СВЦЭМ!$D$10+'СЕТ СН'!$H$6-'СЕТ СН'!$H$26</f>
        <v>1144.5262885</v>
      </c>
      <c r="Q115" s="36">
        <f>SUMIFS(СВЦЭМ!$D$33:$D$776,СВЦЭМ!$A$33:$A$776,$A115,СВЦЭМ!$B$33:$B$776,Q$113)+'СЕТ СН'!$H$14+СВЦЭМ!$D$10+'СЕТ СН'!$H$6-'СЕТ СН'!$H$26</f>
        <v>1158.48317918</v>
      </c>
      <c r="R115" s="36">
        <f>SUMIFS(СВЦЭМ!$D$33:$D$776,СВЦЭМ!$A$33:$A$776,$A115,СВЦЭМ!$B$33:$B$776,R$113)+'СЕТ СН'!$H$14+СВЦЭМ!$D$10+'СЕТ СН'!$H$6-'СЕТ СН'!$H$26</f>
        <v>1149.3253766800001</v>
      </c>
      <c r="S115" s="36">
        <f>SUMIFS(СВЦЭМ!$D$33:$D$776,СВЦЭМ!$A$33:$A$776,$A115,СВЦЭМ!$B$33:$B$776,S$113)+'СЕТ СН'!$H$14+СВЦЭМ!$D$10+'СЕТ СН'!$H$6-'СЕТ СН'!$H$26</f>
        <v>1137.89870367</v>
      </c>
      <c r="T115" s="36">
        <f>SUMIFS(СВЦЭМ!$D$33:$D$776,СВЦЭМ!$A$33:$A$776,$A115,СВЦЭМ!$B$33:$B$776,T$113)+'СЕТ СН'!$H$14+СВЦЭМ!$D$10+'СЕТ СН'!$H$6-'СЕТ СН'!$H$26</f>
        <v>1118.6585455100001</v>
      </c>
      <c r="U115" s="36">
        <f>SUMIFS(СВЦЭМ!$D$33:$D$776,СВЦЭМ!$A$33:$A$776,$A115,СВЦЭМ!$B$33:$B$776,U$113)+'СЕТ СН'!$H$14+СВЦЭМ!$D$10+'СЕТ СН'!$H$6-'СЕТ СН'!$H$26</f>
        <v>1110.7583934500001</v>
      </c>
      <c r="V115" s="36">
        <f>SUMIFS(СВЦЭМ!$D$33:$D$776,СВЦЭМ!$A$33:$A$776,$A115,СВЦЭМ!$B$33:$B$776,V$113)+'СЕТ СН'!$H$14+СВЦЭМ!$D$10+'СЕТ СН'!$H$6-'СЕТ СН'!$H$26</f>
        <v>1103.89744989</v>
      </c>
      <c r="W115" s="36">
        <f>SUMIFS(СВЦЭМ!$D$33:$D$776,СВЦЭМ!$A$33:$A$776,$A115,СВЦЭМ!$B$33:$B$776,W$113)+'СЕТ СН'!$H$14+СВЦЭМ!$D$10+'СЕТ СН'!$H$6-'СЕТ СН'!$H$26</f>
        <v>1114.7534045</v>
      </c>
      <c r="X115" s="36">
        <f>SUMIFS(СВЦЭМ!$D$33:$D$776,СВЦЭМ!$A$33:$A$776,$A115,СВЦЭМ!$B$33:$B$776,X$113)+'СЕТ СН'!$H$14+СВЦЭМ!$D$10+'СЕТ СН'!$H$6-'СЕТ СН'!$H$26</f>
        <v>1123.6435091400001</v>
      </c>
      <c r="Y115" s="36">
        <f>SUMIFS(СВЦЭМ!$D$33:$D$776,СВЦЭМ!$A$33:$A$776,$A115,СВЦЭМ!$B$33:$B$776,Y$113)+'СЕТ СН'!$H$14+СВЦЭМ!$D$10+'СЕТ СН'!$H$6-'СЕТ СН'!$H$26</f>
        <v>1138.10632897</v>
      </c>
    </row>
    <row r="116" spans="1:27" ht="15.75" x14ac:dyDescent="0.2">
      <c r="A116" s="35">
        <f t="shared" ref="A116:A142" si="3">A115+1</f>
        <v>43864</v>
      </c>
      <c r="B116" s="36">
        <f>SUMIFS(СВЦЭМ!$D$33:$D$776,СВЦЭМ!$A$33:$A$776,$A116,СВЦЭМ!$B$33:$B$776,B$113)+'СЕТ СН'!$H$14+СВЦЭМ!$D$10+'СЕТ СН'!$H$6-'СЕТ СН'!$H$26</f>
        <v>1171.6974307100002</v>
      </c>
      <c r="C116" s="36">
        <f>SUMIFS(СВЦЭМ!$D$33:$D$776,СВЦЭМ!$A$33:$A$776,$A116,СВЦЭМ!$B$33:$B$776,C$113)+'СЕТ СН'!$H$14+СВЦЭМ!$D$10+'СЕТ СН'!$H$6-'СЕТ СН'!$H$26</f>
        <v>1184.87545948</v>
      </c>
      <c r="D116" s="36">
        <f>SUMIFS(СВЦЭМ!$D$33:$D$776,СВЦЭМ!$A$33:$A$776,$A116,СВЦЭМ!$B$33:$B$776,D$113)+'СЕТ СН'!$H$14+СВЦЭМ!$D$10+'СЕТ СН'!$H$6-'СЕТ СН'!$H$26</f>
        <v>1193.3177569100001</v>
      </c>
      <c r="E116" s="36">
        <f>SUMIFS(СВЦЭМ!$D$33:$D$776,СВЦЭМ!$A$33:$A$776,$A116,СВЦЭМ!$B$33:$B$776,E$113)+'СЕТ СН'!$H$14+СВЦЭМ!$D$10+'СЕТ СН'!$H$6-'СЕТ СН'!$H$26</f>
        <v>1194.8454945400001</v>
      </c>
      <c r="F116" s="36">
        <f>SUMIFS(СВЦЭМ!$D$33:$D$776,СВЦЭМ!$A$33:$A$776,$A116,СВЦЭМ!$B$33:$B$776,F$113)+'СЕТ СН'!$H$14+СВЦЭМ!$D$10+'СЕТ СН'!$H$6-'СЕТ СН'!$H$26</f>
        <v>1191.90640059</v>
      </c>
      <c r="G116" s="36">
        <f>SUMIFS(СВЦЭМ!$D$33:$D$776,СВЦЭМ!$A$33:$A$776,$A116,СВЦЭМ!$B$33:$B$776,G$113)+'СЕТ СН'!$H$14+СВЦЭМ!$D$10+'СЕТ СН'!$H$6-'СЕТ СН'!$H$26</f>
        <v>1190.0261792700001</v>
      </c>
      <c r="H116" s="36">
        <f>SUMIFS(СВЦЭМ!$D$33:$D$776,СВЦЭМ!$A$33:$A$776,$A116,СВЦЭМ!$B$33:$B$776,H$113)+'СЕТ СН'!$H$14+СВЦЭМ!$D$10+'СЕТ СН'!$H$6-'СЕТ СН'!$H$26</f>
        <v>1153.38696615</v>
      </c>
      <c r="I116" s="36">
        <f>SUMIFS(СВЦЭМ!$D$33:$D$776,СВЦЭМ!$A$33:$A$776,$A116,СВЦЭМ!$B$33:$B$776,I$113)+'СЕТ СН'!$H$14+СВЦЭМ!$D$10+'СЕТ СН'!$H$6-'СЕТ СН'!$H$26</f>
        <v>1135.2782085400002</v>
      </c>
      <c r="J116" s="36">
        <f>SUMIFS(СВЦЭМ!$D$33:$D$776,СВЦЭМ!$A$33:$A$776,$A116,СВЦЭМ!$B$33:$B$776,J$113)+'СЕТ СН'!$H$14+СВЦЭМ!$D$10+'СЕТ СН'!$H$6-'СЕТ СН'!$H$26</f>
        <v>1123.7490110200001</v>
      </c>
      <c r="K116" s="36">
        <f>SUMIFS(СВЦЭМ!$D$33:$D$776,СВЦЭМ!$A$33:$A$776,$A116,СВЦЭМ!$B$33:$B$776,K$113)+'СЕТ СН'!$H$14+СВЦЭМ!$D$10+'СЕТ СН'!$H$6-'СЕТ СН'!$H$26</f>
        <v>1134.32232314</v>
      </c>
      <c r="L116" s="36">
        <f>SUMIFS(СВЦЭМ!$D$33:$D$776,СВЦЭМ!$A$33:$A$776,$A116,СВЦЭМ!$B$33:$B$776,L$113)+'СЕТ СН'!$H$14+СВЦЭМ!$D$10+'СЕТ СН'!$H$6-'СЕТ СН'!$H$26</f>
        <v>1134.4582609700001</v>
      </c>
      <c r="M116" s="36">
        <f>SUMIFS(СВЦЭМ!$D$33:$D$776,СВЦЭМ!$A$33:$A$776,$A116,СВЦЭМ!$B$33:$B$776,M$113)+'СЕТ СН'!$H$14+СВЦЭМ!$D$10+'СЕТ СН'!$H$6-'СЕТ СН'!$H$26</f>
        <v>1134.4150384100001</v>
      </c>
      <c r="N116" s="36">
        <f>SUMIFS(СВЦЭМ!$D$33:$D$776,СВЦЭМ!$A$33:$A$776,$A116,СВЦЭМ!$B$33:$B$776,N$113)+'СЕТ СН'!$H$14+СВЦЭМ!$D$10+'СЕТ СН'!$H$6-'СЕТ СН'!$H$26</f>
        <v>1165.6117272500001</v>
      </c>
      <c r="O116" s="36">
        <f>SUMIFS(СВЦЭМ!$D$33:$D$776,СВЦЭМ!$A$33:$A$776,$A116,СВЦЭМ!$B$33:$B$776,O$113)+'СЕТ СН'!$H$14+СВЦЭМ!$D$10+'СЕТ СН'!$H$6-'СЕТ СН'!$H$26</f>
        <v>1187.8132128</v>
      </c>
      <c r="P116" s="36">
        <f>SUMIFS(СВЦЭМ!$D$33:$D$776,СВЦЭМ!$A$33:$A$776,$A116,СВЦЭМ!$B$33:$B$776,P$113)+'СЕТ СН'!$H$14+СВЦЭМ!$D$10+'СЕТ СН'!$H$6-'СЕТ СН'!$H$26</f>
        <v>1193.44253035</v>
      </c>
      <c r="Q116" s="36">
        <f>SUMIFS(СВЦЭМ!$D$33:$D$776,СВЦЭМ!$A$33:$A$776,$A116,СВЦЭМ!$B$33:$B$776,Q$113)+'СЕТ СН'!$H$14+СВЦЭМ!$D$10+'СЕТ СН'!$H$6-'СЕТ СН'!$H$26</f>
        <v>1203.5345822700001</v>
      </c>
      <c r="R116" s="36">
        <f>SUMIFS(СВЦЭМ!$D$33:$D$776,СВЦЭМ!$A$33:$A$776,$A116,СВЦЭМ!$B$33:$B$776,R$113)+'СЕТ СН'!$H$14+СВЦЭМ!$D$10+'СЕТ СН'!$H$6-'СЕТ СН'!$H$26</f>
        <v>1199.5165354400001</v>
      </c>
      <c r="S116" s="36">
        <f>SUMIFS(СВЦЭМ!$D$33:$D$776,СВЦЭМ!$A$33:$A$776,$A116,СВЦЭМ!$B$33:$B$776,S$113)+'СЕТ СН'!$H$14+СВЦЭМ!$D$10+'СЕТ СН'!$H$6-'СЕТ СН'!$H$26</f>
        <v>1188.6823810000001</v>
      </c>
      <c r="T116" s="36">
        <f>SUMIFS(СВЦЭМ!$D$33:$D$776,СВЦЭМ!$A$33:$A$776,$A116,СВЦЭМ!$B$33:$B$776,T$113)+'СЕТ СН'!$H$14+СВЦЭМ!$D$10+'СЕТ СН'!$H$6-'СЕТ СН'!$H$26</f>
        <v>1152.96051276</v>
      </c>
      <c r="U116" s="36">
        <f>SUMIFS(СВЦЭМ!$D$33:$D$776,СВЦЭМ!$A$33:$A$776,$A116,СВЦЭМ!$B$33:$B$776,U$113)+'СЕТ СН'!$H$14+СВЦЭМ!$D$10+'СЕТ СН'!$H$6-'СЕТ СН'!$H$26</f>
        <v>1143.2857538000001</v>
      </c>
      <c r="V116" s="36">
        <f>SUMIFS(СВЦЭМ!$D$33:$D$776,СВЦЭМ!$A$33:$A$776,$A116,СВЦЭМ!$B$33:$B$776,V$113)+'СЕТ СН'!$H$14+СВЦЭМ!$D$10+'СЕТ СН'!$H$6-'СЕТ СН'!$H$26</f>
        <v>1149.2143316000002</v>
      </c>
      <c r="W116" s="36">
        <f>SUMIFS(СВЦЭМ!$D$33:$D$776,СВЦЭМ!$A$33:$A$776,$A116,СВЦЭМ!$B$33:$B$776,W$113)+'СЕТ СН'!$H$14+СВЦЭМ!$D$10+'СЕТ СН'!$H$6-'СЕТ СН'!$H$26</f>
        <v>1134.82251516</v>
      </c>
      <c r="X116" s="36">
        <f>SUMIFS(СВЦЭМ!$D$33:$D$776,СВЦЭМ!$A$33:$A$776,$A116,СВЦЭМ!$B$33:$B$776,X$113)+'СЕТ СН'!$H$14+СВЦЭМ!$D$10+'СЕТ СН'!$H$6-'СЕТ СН'!$H$26</f>
        <v>1140.2537013400001</v>
      </c>
      <c r="Y116" s="36">
        <f>SUMIFS(СВЦЭМ!$D$33:$D$776,СВЦЭМ!$A$33:$A$776,$A116,СВЦЭМ!$B$33:$B$776,Y$113)+'СЕТ СН'!$H$14+СВЦЭМ!$D$10+'СЕТ СН'!$H$6-'СЕТ СН'!$H$26</f>
        <v>1152.2730817000001</v>
      </c>
    </row>
    <row r="117" spans="1:27" ht="15.75" x14ac:dyDescent="0.2">
      <c r="A117" s="35">
        <f t="shared" si="3"/>
        <v>43865</v>
      </c>
      <c r="B117" s="36">
        <f>SUMIFS(СВЦЭМ!$D$33:$D$776,СВЦЭМ!$A$33:$A$776,$A117,СВЦЭМ!$B$33:$B$776,B$113)+'СЕТ СН'!$H$14+СВЦЭМ!$D$10+'СЕТ СН'!$H$6-'СЕТ СН'!$H$26</f>
        <v>1151.9186496700001</v>
      </c>
      <c r="C117" s="36">
        <f>SUMIFS(СВЦЭМ!$D$33:$D$776,СВЦЭМ!$A$33:$A$776,$A117,СВЦЭМ!$B$33:$B$776,C$113)+'СЕТ СН'!$H$14+СВЦЭМ!$D$10+'СЕТ СН'!$H$6-'СЕТ СН'!$H$26</f>
        <v>1163.4601669400001</v>
      </c>
      <c r="D117" s="36">
        <f>SUMIFS(СВЦЭМ!$D$33:$D$776,СВЦЭМ!$A$33:$A$776,$A117,СВЦЭМ!$B$33:$B$776,D$113)+'СЕТ СН'!$H$14+СВЦЭМ!$D$10+'СЕТ СН'!$H$6-'СЕТ СН'!$H$26</f>
        <v>1176.88767994</v>
      </c>
      <c r="E117" s="36">
        <f>SUMIFS(СВЦЭМ!$D$33:$D$776,СВЦЭМ!$A$33:$A$776,$A117,СВЦЭМ!$B$33:$B$776,E$113)+'СЕТ СН'!$H$14+СВЦЭМ!$D$10+'СЕТ СН'!$H$6-'СЕТ СН'!$H$26</f>
        <v>1175.1814748700001</v>
      </c>
      <c r="F117" s="36">
        <f>SUMIFS(СВЦЭМ!$D$33:$D$776,СВЦЭМ!$A$33:$A$776,$A117,СВЦЭМ!$B$33:$B$776,F$113)+'СЕТ СН'!$H$14+СВЦЭМ!$D$10+'СЕТ СН'!$H$6-'СЕТ СН'!$H$26</f>
        <v>1165.61868119</v>
      </c>
      <c r="G117" s="36">
        <f>SUMIFS(СВЦЭМ!$D$33:$D$776,СВЦЭМ!$A$33:$A$776,$A117,СВЦЭМ!$B$33:$B$776,G$113)+'СЕТ СН'!$H$14+СВЦЭМ!$D$10+'СЕТ СН'!$H$6-'СЕТ СН'!$H$26</f>
        <v>1145.3414740200001</v>
      </c>
      <c r="H117" s="36">
        <f>SUMIFS(СВЦЭМ!$D$33:$D$776,СВЦЭМ!$A$33:$A$776,$A117,СВЦЭМ!$B$33:$B$776,H$113)+'СЕТ СН'!$H$14+СВЦЭМ!$D$10+'СЕТ СН'!$H$6-'СЕТ СН'!$H$26</f>
        <v>1126.64850052</v>
      </c>
      <c r="I117" s="36">
        <f>SUMIFS(СВЦЭМ!$D$33:$D$776,СВЦЭМ!$A$33:$A$776,$A117,СВЦЭМ!$B$33:$B$776,I$113)+'СЕТ СН'!$H$14+СВЦЭМ!$D$10+'СЕТ СН'!$H$6-'СЕТ СН'!$H$26</f>
        <v>1099.17276724</v>
      </c>
      <c r="J117" s="36">
        <f>SUMIFS(СВЦЭМ!$D$33:$D$776,СВЦЭМ!$A$33:$A$776,$A117,СВЦЭМ!$B$33:$B$776,J$113)+'СЕТ СН'!$H$14+СВЦЭМ!$D$10+'СЕТ СН'!$H$6-'СЕТ СН'!$H$26</f>
        <v>1080.4404284300001</v>
      </c>
      <c r="K117" s="36">
        <f>SUMIFS(СВЦЭМ!$D$33:$D$776,СВЦЭМ!$A$33:$A$776,$A117,СВЦЭМ!$B$33:$B$776,K$113)+'СЕТ СН'!$H$14+СВЦЭМ!$D$10+'СЕТ СН'!$H$6-'СЕТ СН'!$H$26</f>
        <v>1070.4260937200002</v>
      </c>
      <c r="L117" s="36">
        <f>SUMIFS(СВЦЭМ!$D$33:$D$776,СВЦЭМ!$A$33:$A$776,$A117,СВЦЭМ!$B$33:$B$776,L$113)+'СЕТ СН'!$H$14+СВЦЭМ!$D$10+'СЕТ СН'!$H$6-'СЕТ СН'!$H$26</f>
        <v>1090.6947538900001</v>
      </c>
      <c r="M117" s="36">
        <f>SUMIFS(СВЦЭМ!$D$33:$D$776,СВЦЭМ!$A$33:$A$776,$A117,СВЦЭМ!$B$33:$B$776,M$113)+'СЕТ СН'!$H$14+СВЦЭМ!$D$10+'СЕТ СН'!$H$6-'СЕТ СН'!$H$26</f>
        <v>1148.55868358</v>
      </c>
      <c r="N117" s="36">
        <f>SUMIFS(СВЦЭМ!$D$33:$D$776,СВЦЭМ!$A$33:$A$776,$A117,СВЦЭМ!$B$33:$B$776,N$113)+'СЕТ СН'!$H$14+СВЦЭМ!$D$10+'СЕТ СН'!$H$6-'СЕТ СН'!$H$26</f>
        <v>1195.8687816500001</v>
      </c>
      <c r="O117" s="36">
        <f>SUMIFS(СВЦЭМ!$D$33:$D$776,СВЦЭМ!$A$33:$A$776,$A117,СВЦЭМ!$B$33:$B$776,O$113)+'СЕТ СН'!$H$14+СВЦЭМ!$D$10+'СЕТ СН'!$H$6-'СЕТ СН'!$H$26</f>
        <v>1213.33880924</v>
      </c>
      <c r="P117" s="36">
        <f>SUMIFS(СВЦЭМ!$D$33:$D$776,СВЦЭМ!$A$33:$A$776,$A117,СВЦЭМ!$B$33:$B$776,P$113)+'СЕТ СН'!$H$14+СВЦЭМ!$D$10+'СЕТ СН'!$H$6-'СЕТ СН'!$H$26</f>
        <v>1217.9741271800001</v>
      </c>
      <c r="Q117" s="36">
        <f>SUMIFS(СВЦЭМ!$D$33:$D$776,СВЦЭМ!$A$33:$A$776,$A117,СВЦЭМ!$B$33:$B$776,Q$113)+'СЕТ СН'!$H$14+СВЦЭМ!$D$10+'СЕТ СН'!$H$6-'СЕТ СН'!$H$26</f>
        <v>1222.1424207</v>
      </c>
      <c r="R117" s="36">
        <f>SUMIFS(СВЦЭМ!$D$33:$D$776,СВЦЭМ!$A$33:$A$776,$A117,СВЦЭМ!$B$33:$B$776,R$113)+'СЕТ СН'!$H$14+СВЦЭМ!$D$10+'СЕТ СН'!$H$6-'СЕТ СН'!$H$26</f>
        <v>1221.2817536100001</v>
      </c>
      <c r="S117" s="36">
        <f>SUMIFS(СВЦЭМ!$D$33:$D$776,СВЦЭМ!$A$33:$A$776,$A117,СВЦЭМ!$B$33:$B$776,S$113)+'СЕТ СН'!$H$14+СВЦЭМ!$D$10+'СЕТ СН'!$H$6-'СЕТ СН'!$H$26</f>
        <v>1209.7043575100001</v>
      </c>
      <c r="T117" s="36">
        <f>SUMIFS(СВЦЭМ!$D$33:$D$776,СВЦЭМ!$A$33:$A$776,$A117,СВЦЭМ!$B$33:$B$776,T$113)+'СЕТ СН'!$H$14+СВЦЭМ!$D$10+'СЕТ СН'!$H$6-'СЕТ СН'!$H$26</f>
        <v>1183.8100124699999</v>
      </c>
      <c r="U117" s="36">
        <f>SUMIFS(СВЦЭМ!$D$33:$D$776,СВЦЭМ!$A$33:$A$776,$A117,СВЦЭМ!$B$33:$B$776,U$113)+'СЕТ СН'!$H$14+СВЦЭМ!$D$10+'СЕТ СН'!$H$6-'СЕТ СН'!$H$26</f>
        <v>1170.62594298</v>
      </c>
      <c r="V117" s="36">
        <f>SUMIFS(СВЦЭМ!$D$33:$D$776,СВЦЭМ!$A$33:$A$776,$A117,СВЦЭМ!$B$33:$B$776,V$113)+'СЕТ СН'!$H$14+СВЦЭМ!$D$10+'СЕТ СН'!$H$6-'СЕТ СН'!$H$26</f>
        <v>1176.61447112</v>
      </c>
      <c r="W117" s="36">
        <f>SUMIFS(СВЦЭМ!$D$33:$D$776,СВЦЭМ!$A$33:$A$776,$A117,СВЦЭМ!$B$33:$B$776,W$113)+'СЕТ СН'!$H$14+СВЦЭМ!$D$10+'СЕТ СН'!$H$6-'СЕТ СН'!$H$26</f>
        <v>1179.81504318</v>
      </c>
      <c r="X117" s="36">
        <f>SUMIFS(СВЦЭМ!$D$33:$D$776,СВЦЭМ!$A$33:$A$776,$A117,СВЦЭМ!$B$33:$B$776,X$113)+'СЕТ СН'!$H$14+СВЦЭМ!$D$10+'СЕТ СН'!$H$6-'СЕТ СН'!$H$26</f>
        <v>1186.17794927</v>
      </c>
      <c r="Y117" s="36">
        <f>SUMIFS(СВЦЭМ!$D$33:$D$776,СВЦЭМ!$A$33:$A$776,$A117,СВЦЭМ!$B$33:$B$776,Y$113)+'СЕТ СН'!$H$14+СВЦЭМ!$D$10+'СЕТ СН'!$H$6-'СЕТ СН'!$H$26</f>
        <v>1207.8396781400002</v>
      </c>
    </row>
    <row r="118" spans="1:27" ht="15.75" x14ac:dyDescent="0.2">
      <c r="A118" s="35">
        <f t="shared" si="3"/>
        <v>43866</v>
      </c>
      <c r="B118" s="36">
        <f>SUMIFS(СВЦЭМ!$D$33:$D$776,СВЦЭМ!$A$33:$A$776,$A118,СВЦЭМ!$B$33:$B$776,B$113)+'СЕТ СН'!$H$14+СВЦЭМ!$D$10+'СЕТ СН'!$H$6-'СЕТ СН'!$H$26</f>
        <v>1205.9300146200001</v>
      </c>
      <c r="C118" s="36">
        <f>SUMIFS(СВЦЭМ!$D$33:$D$776,СВЦЭМ!$A$33:$A$776,$A118,СВЦЭМ!$B$33:$B$776,C$113)+'СЕТ СН'!$H$14+СВЦЭМ!$D$10+'СЕТ СН'!$H$6-'СЕТ СН'!$H$26</f>
        <v>1233.3416592400001</v>
      </c>
      <c r="D118" s="36">
        <f>SUMIFS(СВЦЭМ!$D$33:$D$776,СВЦЭМ!$A$33:$A$776,$A118,СВЦЭМ!$B$33:$B$776,D$113)+'СЕТ СН'!$H$14+СВЦЭМ!$D$10+'СЕТ СН'!$H$6-'СЕТ СН'!$H$26</f>
        <v>1247.9206656400002</v>
      </c>
      <c r="E118" s="36">
        <f>SUMIFS(СВЦЭМ!$D$33:$D$776,СВЦЭМ!$A$33:$A$776,$A118,СВЦЭМ!$B$33:$B$776,E$113)+'СЕТ СН'!$H$14+СВЦЭМ!$D$10+'СЕТ СН'!$H$6-'СЕТ СН'!$H$26</f>
        <v>1246.0880805900001</v>
      </c>
      <c r="F118" s="36">
        <f>SUMIFS(СВЦЭМ!$D$33:$D$776,СВЦЭМ!$A$33:$A$776,$A118,СВЦЭМ!$B$33:$B$776,F$113)+'СЕТ СН'!$H$14+СВЦЭМ!$D$10+'СЕТ СН'!$H$6-'СЕТ СН'!$H$26</f>
        <v>1236.3707033600001</v>
      </c>
      <c r="G118" s="36">
        <f>SUMIFS(СВЦЭМ!$D$33:$D$776,СВЦЭМ!$A$33:$A$776,$A118,СВЦЭМ!$B$33:$B$776,G$113)+'СЕТ СН'!$H$14+СВЦЭМ!$D$10+'СЕТ СН'!$H$6-'СЕТ СН'!$H$26</f>
        <v>1217.28165979</v>
      </c>
      <c r="H118" s="36">
        <f>SUMIFS(СВЦЭМ!$D$33:$D$776,СВЦЭМ!$A$33:$A$776,$A118,СВЦЭМ!$B$33:$B$776,H$113)+'СЕТ СН'!$H$14+СВЦЭМ!$D$10+'СЕТ СН'!$H$6-'СЕТ СН'!$H$26</f>
        <v>1182.2718990000001</v>
      </c>
      <c r="I118" s="36">
        <f>SUMIFS(СВЦЭМ!$D$33:$D$776,СВЦЭМ!$A$33:$A$776,$A118,СВЦЭМ!$B$33:$B$776,I$113)+'СЕТ СН'!$H$14+СВЦЭМ!$D$10+'СЕТ СН'!$H$6-'СЕТ СН'!$H$26</f>
        <v>1146.1149903400001</v>
      </c>
      <c r="J118" s="36">
        <f>SUMIFS(СВЦЭМ!$D$33:$D$776,СВЦЭМ!$A$33:$A$776,$A118,СВЦЭМ!$B$33:$B$776,J$113)+'СЕТ СН'!$H$14+СВЦЭМ!$D$10+'СЕТ СН'!$H$6-'СЕТ СН'!$H$26</f>
        <v>1111.09893992</v>
      </c>
      <c r="K118" s="36">
        <f>SUMIFS(СВЦЭМ!$D$33:$D$776,СВЦЭМ!$A$33:$A$776,$A118,СВЦЭМ!$B$33:$B$776,K$113)+'СЕТ СН'!$H$14+СВЦЭМ!$D$10+'СЕТ СН'!$H$6-'СЕТ СН'!$H$26</f>
        <v>1103.76827972</v>
      </c>
      <c r="L118" s="36">
        <f>SUMIFS(СВЦЭМ!$D$33:$D$776,СВЦЭМ!$A$33:$A$776,$A118,СВЦЭМ!$B$33:$B$776,L$113)+'СЕТ СН'!$H$14+СВЦЭМ!$D$10+'СЕТ СН'!$H$6-'СЕТ СН'!$H$26</f>
        <v>1098.1182020900001</v>
      </c>
      <c r="M118" s="36">
        <f>SUMIFS(СВЦЭМ!$D$33:$D$776,СВЦЭМ!$A$33:$A$776,$A118,СВЦЭМ!$B$33:$B$776,M$113)+'СЕТ СН'!$H$14+СВЦЭМ!$D$10+'СЕТ СН'!$H$6-'СЕТ СН'!$H$26</f>
        <v>1107.5869497400001</v>
      </c>
      <c r="N118" s="36">
        <f>SUMIFS(СВЦЭМ!$D$33:$D$776,СВЦЭМ!$A$33:$A$776,$A118,СВЦЭМ!$B$33:$B$776,N$113)+'СЕТ СН'!$H$14+СВЦЭМ!$D$10+'СЕТ СН'!$H$6-'СЕТ СН'!$H$26</f>
        <v>1129.00411844</v>
      </c>
      <c r="O118" s="36">
        <f>SUMIFS(СВЦЭМ!$D$33:$D$776,СВЦЭМ!$A$33:$A$776,$A118,СВЦЭМ!$B$33:$B$776,O$113)+'СЕТ СН'!$H$14+СВЦЭМ!$D$10+'СЕТ СН'!$H$6-'СЕТ СН'!$H$26</f>
        <v>1163.79363958</v>
      </c>
      <c r="P118" s="36">
        <f>SUMIFS(СВЦЭМ!$D$33:$D$776,СВЦЭМ!$A$33:$A$776,$A118,СВЦЭМ!$B$33:$B$776,P$113)+'СЕТ СН'!$H$14+СВЦЭМ!$D$10+'СЕТ СН'!$H$6-'СЕТ СН'!$H$26</f>
        <v>1181.5265983100001</v>
      </c>
      <c r="Q118" s="36">
        <f>SUMIFS(СВЦЭМ!$D$33:$D$776,СВЦЭМ!$A$33:$A$776,$A118,СВЦЭМ!$B$33:$B$776,Q$113)+'СЕТ СН'!$H$14+СВЦЭМ!$D$10+'СЕТ СН'!$H$6-'СЕТ СН'!$H$26</f>
        <v>1188.0159405100001</v>
      </c>
      <c r="R118" s="36">
        <f>SUMIFS(СВЦЭМ!$D$33:$D$776,СВЦЭМ!$A$33:$A$776,$A118,СВЦЭМ!$B$33:$B$776,R$113)+'СЕТ СН'!$H$14+СВЦЭМ!$D$10+'СЕТ СН'!$H$6-'СЕТ СН'!$H$26</f>
        <v>1182.3071251900001</v>
      </c>
      <c r="S118" s="36">
        <f>SUMIFS(СВЦЭМ!$D$33:$D$776,СВЦЭМ!$A$33:$A$776,$A118,СВЦЭМ!$B$33:$B$776,S$113)+'СЕТ СН'!$H$14+СВЦЭМ!$D$10+'СЕТ СН'!$H$6-'СЕТ СН'!$H$26</f>
        <v>1157.17254568</v>
      </c>
      <c r="T118" s="36">
        <f>SUMIFS(СВЦЭМ!$D$33:$D$776,СВЦЭМ!$A$33:$A$776,$A118,СВЦЭМ!$B$33:$B$776,T$113)+'СЕТ СН'!$H$14+СВЦЭМ!$D$10+'СЕТ СН'!$H$6-'СЕТ СН'!$H$26</f>
        <v>1128.6141593500001</v>
      </c>
      <c r="U118" s="36">
        <f>SUMIFS(СВЦЭМ!$D$33:$D$776,СВЦЭМ!$A$33:$A$776,$A118,СВЦЭМ!$B$33:$B$776,U$113)+'СЕТ СН'!$H$14+СВЦЭМ!$D$10+'СЕТ СН'!$H$6-'СЕТ СН'!$H$26</f>
        <v>1125.8040267000001</v>
      </c>
      <c r="V118" s="36">
        <f>SUMIFS(СВЦЭМ!$D$33:$D$776,СВЦЭМ!$A$33:$A$776,$A118,СВЦЭМ!$B$33:$B$776,V$113)+'СЕТ СН'!$H$14+СВЦЭМ!$D$10+'СЕТ СН'!$H$6-'СЕТ СН'!$H$26</f>
        <v>1132.11800687</v>
      </c>
      <c r="W118" s="36">
        <f>SUMIFS(СВЦЭМ!$D$33:$D$776,СВЦЭМ!$A$33:$A$776,$A118,СВЦЭМ!$B$33:$B$776,W$113)+'СЕТ СН'!$H$14+СВЦЭМ!$D$10+'СЕТ СН'!$H$6-'СЕТ СН'!$H$26</f>
        <v>1145.21631998</v>
      </c>
      <c r="X118" s="36">
        <f>SUMIFS(СВЦЭМ!$D$33:$D$776,СВЦЭМ!$A$33:$A$776,$A118,СВЦЭМ!$B$33:$B$776,X$113)+'СЕТ СН'!$H$14+СВЦЭМ!$D$10+'СЕТ СН'!$H$6-'СЕТ СН'!$H$26</f>
        <v>1161.4580155600001</v>
      </c>
      <c r="Y118" s="36">
        <f>SUMIFS(СВЦЭМ!$D$33:$D$776,СВЦЭМ!$A$33:$A$776,$A118,СВЦЭМ!$B$33:$B$776,Y$113)+'СЕТ СН'!$H$14+СВЦЭМ!$D$10+'СЕТ СН'!$H$6-'СЕТ СН'!$H$26</f>
        <v>1191.2441207100001</v>
      </c>
    </row>
    <row r="119" spans="1:27" ht="15.75" x14ac:dyDescent="0.2">
      <c r="A119" s="35">
        <f t="shared" si="3"/>
        <v>43867</v>
      </c>
      <c r="B119" s="36">
        <f>SUMIFS(СВЦЭМ!$D$33:$D$776,СВЦЭМ!$A$33:$A$776,$A119,СВЦЭМ!$B$33:$B$776,B$113)+'СЕТ СН'!$H$14+СВЦЭМ!$D$10+'СЕТ СН'!$H$6-'СЕТ СН'!$H$26</f>
        <v>1190.5485476000001</v>
      </c>
      <c r="C119" s="36">
        <f>SUMIFS(СВЦЭМ!$D$33:$D$776,СВЦЭМ!$A$33:$A$776,$A119,СВЦЭМ!$B$33:$B$776,C$113)+'СЕТ СН'!$H$14+СВЦЭМ!$D$10+'СЕТ СН'!$H$6-'СЕТ СН'!$H$26</f>
        <v>1222.78552838</v>
      </c>
      <c r="D119" s="36">
        <f>SUMIFS(СВЦЭМ!$D$33:$D$776,СВЦЭМ!$A$33:$A$776,$A119,СВЦЭМ!$B$33:$B$776,D$113)+'СЕТ СН'!$H$14+СВЦЭМ!$D$10+'СЕТ СН'!$H$6-'СЕТ СН'!$H$26</f>
        <v>1231.43470189</v>
      </c>
      <c r="E119" s="36">
        <f>SUMIFS(СВЦЭМ!$D$33:$D$776,СВЦЭМ!$A$33:$A$776,$A119,СВЦЭМ!$B$33:$B$776,E$113)+'СЕТ СН'!$H$14+СВЦЭМ!$D$10+'СЕТ СН'!$H$6-'СЕТ СН'!$H$26</f>
        <v>1236.15812377</v>
      </c>
      <c r="F119" s="36">
        <f>SUMIFS(СВЦЭМ!$D$33:$D$776,СВЦЭМ!$A$33:$A$776,$A119,СВЦЭМ!$B$33:$B$776,F$113)+'СЕТ СН'!$H$14+СВЦЭМ!$D$10+'СЕТ СН'!$H$6-'СЕТ СН'!$H$26</f>
        <v>1233.3923671699999</v>
      </c>
      <c r="G119" s="36">
        <f>SUMIFS(СВЦЭМ!$D$33:$D$776,СВЦЭМ!$A$33:$A$776,$A119,СВЦЭМ!$B$33:$B$776,G$113)+'СЕТ СН'!$H$14+СВЦЭМ!$D$10+'СЕТ СН'!$H$6-'СЕТ СН'!$H$26</f>
        <v>1226.0625479100001</v>
      </c>
      <c r="H119" s="36">
        <f>SUMIFS(СВЦЭМ!$D$33:$D$776,СВЦЭМ!$A$33:$A$776,$A119,СВЦЭМ!$B$33:$B$776,H$113)+'СЕТ СН'!$H$14+СВЦЭМ!$D$10+'СЕТ СН'!$H$6-'СЕТ СН'!$H$26</f>
        <v>1191.1865581100001</v>
      </c>
      <c r="I119" s="36">
        <f>SUMIFS(СВЦЭМ!$D$33:$D$776,СВЦЭМ!$A$33:$A$776,$A119,СВЦЭМ!$B$33:$B$776,I$113)+'СЕТ СН'!$H$14+СВЦЭМ!$D$10+'СЕТ СН'!$H$6-'СЕТ СН'!$H$26</f>
        <v>1147.2520610200002</v>
      </c>
      <c r="J119" s="36">
        <f>SUMIFS(СВЦЭМ!$D$33:$D$776,СВЦЭМ!$A$33:$A$776,$A119,СВЦЭМ!$B$33:$B$776,J$113)+'СЕТ СН'!$H$14+СВЦЭМ!$D$10+'СЕТ СН'!$H$6-'СЕТ СН'!$H$26</f>
        <v>1122.1287925000001</v>
      </c>
      <c r="K119" s="36">
        <f>SUMIFS(СВЦЭМ!$D$33:$D$776,СВЦЭМ!$A$33:$A$776,$A119,СВЦЭМ!$B$33:$B$776,K$113)+'СЕТ СН'!$H$14+СВЦЭМ!$D$10+'СЕТ СН'!$H$6-'СЕТ СН'!$H$26</f>
        <v>1091.2472167600001</v>
      </c>
      <c r="L119" s="36">
        <f>SUMIFS(СВЦЭМ!$D$33:$D$776,СВЦЭМ!$A$33:$A$776,$A119,СВЦЭМ!$B$33:$B$776,L$113)+'СЕТ СН'!$H$14+СВЦЭМ!$D$10+'СЕТ СН'!$H$6-'СЕТ СН'!$H$26</f>
        <v>1105.1961177200001</v>
      </c>
      <c r="M119" s="36">
        <f>SUMIFS(СВЦЭМ!$D$33:$D$776,СВЦЭМ!$A$33:$A$776,$A119,СВЦЭМ!$B$33:$B$776,M$113)+'СЕТ СН'!$H$14+СВЦЭМ!$D$10+'СЕТ СН'!$H$6-'СЕТ СН'!$H$26</f>
        <v>1126.6206329300001</v>
      </c>
      <c r="N119" s="36">
        <f>SUMIFS(СВЦЭМ!$D$33:$D$776,СВЦЭМ!$A$33:$A$776,$A119,СВЦЭМ!$B$33:$B$776,N$113)+'СЕТ СН'!$H$14+СВЦЭМ!$D$10+'СЕТ СН'!$H$6-'СЕТ СН'!$H$26</f>
        <v>1143.91651398</v>
      </c>
      <c r="O119" s="36">
        <f>SUMIFS(СВЦЭМ!$D$33:$D$776,СВЦЭМ!$A$33:$A$776,$A119,СВЦЭМ!$B$33:$B$776,O$113)+'СЕТ СН'!$H$14+СВЦЭМ!$D$10+'СЕТ СН'!$H$6-'СЕТ СН'!$H$26</f>
        <v>1163.70110576</v>
      </c>
      <c r="P119" s="36">
        <f>SUMIFS(СВЦЭМ!$D$33:$D$776,СВЦЭМ!$A$33:$A$776,$A119,СВЦЭМ!$B$33:$B$776,P$113)+'СЕТ СН'!$H$14+СВЦЭМ!$D$10+'СЕТ СН'!$H$6-'СЕТ СН'!$H$26</f>
        <v>1179.0486677599999</v>
      </c>
      <c r="Q119" s="36">
        <f>SUMIFS(СВЦЭМ!$D$33:$D$776,СВЦЭМ!$A$33:$A$776,$A119,СВЦЭМ!$B$33:$B$776,Q$113)+'СЕТ СН'!$H$14+СВЦЭМ!$D$10+'СЕТ СН'!$H$6-'СЕТ СН'!$H$26</f>
        <v>1189.02212242</v>
      </c>
      <c r="R119" s="36">
        <f>SUMIFS(СВЦЭМ!$D$33:$D$776,СВЦЭМ!$A$33:$A$776,$A119,СВЦЭМ!$B$33:$B$776,R$113)+'СЕТ СН'!$H$14+СВЦЭМ!$D$10+'СЕТ СН'!$H$6-'СЕТ СН'!$H$26</f>
        <v>1180.8872799600001</v>
      </c>
      <c r="S119" s="36">
        <f>SUMIFS(СВЦЭМ!$D$33:$D$776,СВЦЭМ!$A$33:$A$776,$A119,СВЦЭМ!$B$33:$B$776,S$113)+'СЕТ СН'!$H$14+СВЦЭМ!$D$10+'СЕТ СН'!$H$6-'СЕТ СН'!$H$26</f>
        <v>1157.32838191</v>
      </c>
      <c r="T119" s="36">
        <f>SUMIFS(СВЦЭМ!$D$33:$D$776,СВЦЭМ!$A$33:$A$776,$A119,СВЦЭМ!$B$33:$B$776,T$113)+'СЕТ СН'!$H$14+СВЦЭМ!$D$10+'СЕТ СН'!$H$6-'СЕТ СН'!$H$26</f>
        <v>1126.1771781899999</v>
      </c>
      <c r="U119" s="36">
        <f>SUMIFS(СВЦЭМ!$D$33:$D$776,СВЦЭМ!$A$33:$A$776,$A119,СВЦЭМ!$B$33:$B$776,U$113)+'СЕТ СН'!$H$14+СВЦЭМ!$D$10+'СЕТ СН'!$H$6-'СЕТ СН'!$H$26</f>
        <v>1119.2263527300001</v>
      </c>
      <c r="V119" s="36">
        <f>SUMIFS(СВЦЭМ!$D$33:$D$776,СВЦЭМ!$A$33:$A$776,$A119,СВЦЭМ!$B$33:$B$776,V$113)+'СЕТ СН'!$H$14+СВЦЭМ!$D$10+'СЕТ СН'!$H$6-'СЕТ СН'!$H$26</f>
        <v>1110.43027024</v>
      </c>
      <c r="W119" s="36">
        <f>SUMIFS(СВЦЭМ!$D$33:$D$776,СВЦЭМ!$A$33:$A$776,$A119,СВЦЭМ!$B$33:$B$776,W$113)+'СЕТ СН'!$H$14+СВЦЭМ!$D$10+'СЕТ СН'!$H$6-'СЕТ СН'!$H$26</f>
        <v>1129.23382726</v>
      </c>
      <c r="X119" s="36">
        <f>SUMIFS(СВЦЭМ!$D$33:$D$776,СВЦЭМ!$A$33:$A$776,$A119,СВЦЭМ!$B$33:$B$776,X$113)+'СЕТ СН'!$H$14+СВЦЭМ!$D$10+'СЕТ СН'!$H$6-'СЕТ СН'!$H$26</f>
        <v>1148.40891979</v>
      </c>
      <c r="Y119" s="36">
        <f>SUMIFS(СВЦЭМ!$D$33:$D$776,СВЦЭМ!$A$33:$A$776,$A119,СВЦЭМ!$B$33:$B$776,Y$113)+'СЕТ СН'!$H$14+СВЦЭМ!$D$10+'СЕТ СН'!$H$6-'СЕТ СН'!$H$26</f>
        <v>1179.84203776</v>
      </c>
    </row>
    <row r="120" spans="1:27" ht="15.75" x14ac:dyDescent="0.2">
      <c r="A120" s="35">
        <f t="shared" si="3"/>
        <v>43868</v>
      </c>
      <c r="B120" s="36">
        <f>SUMIFS(СВЦЭМ!$D$33:$D$776,СВЦЭМ!$A$33:$A$776,$A120,СВЦЭМ!$B$33:$B$776,B$113)+'СЕТ СН'!$H$14+СВЦЭМ!$D$10+'СЕТ СН'!$H$6-'СЕТ СН'!$H$26</f>
        <v>1265.63389059</v>
      </c>
      <c r="C120" s="36">
        <f>SUMIFS(СВЦЭМ!$D$33:$D$776,СВЦЭМ!$A$33:$A$776,$A120,СВЦЭМ!$B$33:$B$776,C$113)+'СЕТ СН'!$H$14+СВЦЭМ!$D$10+'СЕТ СН'!$H$6-'СЕТ СН'!$H$26</f>
        <v>1277.13143236</v>
      </c>
      <c r="D120" s="36">
        <f>SUMIFS(СВЦЭМ!$D$33:$D$776,СВЦЭМ!$A$33:$A$776,$A120,СВЦЭМ!$B$33:$B$776,D$113)+'СЕТ СН'!$H$14+СВЦЭМ!$D$10+'СЕТ СН'!$H$6-'СЕТ СН'!$H$26</f>
        <v>1286.69386246</v>
      </c>
      <c r="E120" s="36">
        <f>SUMIFS(СВЦЭМ!$D$33:$D$776,СВЦЭМ!$A$33:$A$776,$A120,СВЦЭМ!$B$33:$B$776,E$113)+'СЕТ СН'!$H$14+СВЦЭМ!$D$10+'СЕТ СН'!$H$6-'СЕТ СН'!$H$26</f>
        <v>1282.3470060099999</v>
      </c>
      <c r="F120" s="36">
        <f>SUMIFS(СВЦЭМ!$D$33:$D$776,СВЦЭМ!$A$33:$A$776,$A120,СВЦЭМ!$B$33:$B$776,F$113)+'СЕТ СН'!$H$14+СВЦЭМ!$D$10+'СЕТ СН'!$H$6-'СЕТ СН'!$H$26</f>
        <v>1270.33653357</v>
      </c>
      <c r="G120" s="36">
        <f>SUMIFS(СВЦЭМ!$D$33:$D$776,СВЦЭМ!$A$33:$A$776,$A120,СВЦЭМ!$B$33:$B$776,G$113)+'СЕТ СН'!$H$14+СВЦЭМ!$D$10+'СЕТ СН'!$H$6-'СЕТ СН'!$H$26</f>
        <v>1257.7581221200001</v>
      </c>
      <c r="H120" s="36">
        <f>SUMIFS(СВЦЭМ!$D$33:$D$776,СВЦЭМ!$A$33:$A$776,$A120,СВЦЭМ!$B$33:$B$776,H$113)+'СЕТ СН'!$H$14+СВЦЭМ!$D$10+'СЕТ СН'!$H$6-'СЕТ СН'!$H$26</f>
        <v>1221.33159458</v>
      </c>
      <c r="I120" s="36">
        <f>SUMIFS(СВЦЭМ!$D$33:$D$776,СВЦЭМ!$A$33:$A$776,$A120,СВЦЭМ!$B$33:$B$776,I$113)+'СЕТ СН'!$H$14+СВЦЭМ!$D$10+'СЕТ СН'!$H$6-'СЕТ СН'!$H$26</f>
        <v>1182.71483352</v>
      </c>
      <c r="J120" s="36">
        <f>SUMIFS(СВЦЭМ!$D$33:$D$776,СВЦЭМ!$A$33:$A$776,$A120,СВЦЭМ!$B$33:$B$776,J$113)+'СЕТ СН'!$H$14+СВЦЭМ!$D$10+'СЕТ СН'!$H$6-'СЕТ СН'!$H$26</f>
        <v>1147.5508929800001</v>
      </c>
      <c r="K120" s="36">
        <f>SUMIFS(СВЦЭМ!$D$33:$D$776,СВЦЭМ!$A$33:$A$776,$A120,СВЦЭМ!$B$33:$B$776,K$113)+'СЕТ СН'!$H$14+СВЦЭМ!$D$10+'СЕТ СН'!$H$6-'СЕТ СН'!$H$26</f>
        <v>1150.33201826</v>
      </c>
      <c r="L120" s="36">
        <f>SUMIFS(СВЦЭМ!$D$33:$D$776,СВЦЭМ!$A$33:$A$776,$A120,СВЦЭМ!$B$33:$B$776,L$113)+'СЕТ СН'!$H$14+СВЦЭМ!$D$10+'СЕТ СН'!$H$6-'СЕТ СН'!$H$26</f>
        <v>1155.58936103</v>
      </c>
      <c r="M120" s="36">
        <f>SUMIFS(СВЦЭМ!$D$33:$D$776,СВЦЭМ!$A$33:$A$776,$A120,СВЦЭМ!$B$33:$B$776,M$113)+'СЕТ СН'!$H$14+СВЦЭМ!$D$10+'СЕТ СН'!$H$6-'СЕТ СН'!$H$26</f>
        <v>1147.2102423900001</v>
      </c>
      <c r="N120" s="36">
        <f>SUMIFS(СВЦЭМ!$D$33:$D$776,СВЦЭМ!$A$33:$A$776,$A120,СВЦЭМ!$B$33:$B$776,N$113)+'СЕТ СН'!$H$14+СВЦЭМ!$D$10+'СЕТ СН'!$H$6-'СЕТ СН'!$H$26</f>
        <v>1159.3741121800001</v>
      </c>
      <c r="O120" s="36">
        <f>SUMIFS(СВЦЭМ!$D$33:$D$776,СВЦЭМ!$A$33:$A$776,$A120,СВЦЭМ!$B$33:$B$776,O$113)+'СЕТ СН'!$H$14+СВЦЭМ!$D$10+'СЕТ СН'!$H$6-'СЕТ СН'!$H$26</f>
        <v>1173.2969485400001</v>
      </c>
      <c r="P120" s="36">
        <f>SUMIFS(СВЦЭМ!$D$33:$D$776,СВЦЭМ!$A$33:$A$776,$A120,СВЦЭМ!$B$33:$B$776,P$113)+'СЕТ СН'!$H$14+СВЦЭМ!$D$10+'СЕТ СН'!$H$6-'СЕТ СН'!$H$26</f>
        <v>1188.32011188</v>
      </c>
      <c r="Q120" s="36">
        <f>SUMIFS(СВЦЭМ!$D$33:$D$776,СВЦЭМ!$A$33:$A$776,$A120,СВЦЭМ!$B$33:$B$776,Q$113)+'СЕТ СН'!$H$14+СВЦЭМ!$D$10+'СЕТ СН'!$H$6-'СЕТ СН'!$H$26</f>
        <v>1195.1812439</v>
      </c>
      <c r="R120" s="36">
        <f>SUMIFS(СВЦЭМ!$D$33:$D$776,СВЦЭМ!$A$33:$A$776,$A120,СВЦЭМ!$B$33:$B$776,R$113)+'СЕТ СН'!$H$14+СВЦЭМ!$D$10+'СЕТ СН'!$H$6-'СЕТ СН'!$H$26</f>
        <v>1185.6931531499999</v>
      </c>
      <c r="S120" s="36">
        <f>SUMIFS(СВЦЭМ!$D$33:$D$776,СВЦЭМ!$A$33:$A$776,$A120,СВЦЭМ!$B$33:$B$776,S$113)+'СЕТ СН'!$H$14+СВЦЭМ!$D$10+'СЕТ СН'!$H$6-'СЕТ СН'!$H$26</f>
        <v>1148.8436156100001</v>
      </c>
      <c r="T120" s="36">
        <f>SUMIFS(СВЦЭМ!$D$33:$D$776,СВЦЭМ!$A$33:$A$776,$A120,СВЦЭМ!$B$33:$B$776,T$113)+'СЕТ СН'!$H$14+СВЦЭМ!$D$10+'СЕТ СН'!$H$6-'СЕТ СН'!$H$26</f>
        <v>1104.1575385200001</v>
      </c>
      <c r="U120" s="36">
        <f>SUMIFS(СВЦЭМ!$D$33:$D$776,СВЦЭМ!$A$33:$A$776,$A120,СВЦЭМ!$B$33:$B$776,U$113)+'СЕТ СН'!$H$14+СВЦЭМ!$D$10+'СЕТ СН'!$H$6-'СЕТ СН'!$H$26</f>
        <v>1107.12882782</v>
      </c>
      <c r="V120" s="36">
        <f>SUMIFS(СВЦЭМ!$D$33:$D$776,СВЦЭМ!$A$33:$A$776,$A120,СВЦЭМ!$B$33:$B$776,V$113)+'СЕТ СН'!$H$14+СВЦЭМ!$D$10+'СЕТ СН'!$H$6-'СЕТ СН'!$H$26</f>
        <v>1127.54615537</v>
      </c>
      <c r="W120" s="36">
        <f>SUMIFS(СВЦЭМ!$D$33:$D$776,СВЦЭМ!$A$33:$A$776,$A120,СВЦЭМ!$B$33:$B$776,W$113)+'СЕТ СН'!$H$14+СВЦЭМ!$D$10+'СЕТ СН'!$H$6-'СЕТ СН'!$H$26</f>
        <v>1148.4321116800002</v>
      </c>
      <c r="X120" s="36">
        <f>SUMIFS(СВЦЭМ!$D$33:$D$776,СВЦЭМ!$A$33:$A$776,$A120,СВЦЭМ!$B$33:$B$776,X$113)+'СЕТ СН'!$H$14+СВЦЭМ!$D$10+'СЕТ СН'!$H$6-'СЕТ СН'!$H$26</f>
        <v>1157.3816008700001</v>
      </c>
      <c r="Y120" s="36">
        <f>SUMIFS(СВЦЭМ!$D$33:$D$776,СВЦЭМ!$A$33:$A$776,$A120,СВЦЭМ!$B$33:$B$776,Y$113)+'СЕТ СН'!$H$14+СВЦЭМ!$D$10+'СЕТ СН'!$H$6-'СЕТ СН'!$H$26</f>
        <v>1174.9234865400001</v>
      </c>
    </row>
    <row r="121" spans="1:27" ht="15.75" x14ac:dyDescent="0.2">
      <c r="A121" s="35">
        <f t="shared" si="3"/>
        <v>43869</v>
      </c>
      <c r="B121" s="36">
        <f>SUMIFS(СВЦЭМ!$D$33:$D$776,СВЦЭМ!$A$33:$A$776,$A121,СВЦЭМ!$B$33:$B$776,B$113)+'СЕТ СН'!$H$14+СВЦЭМ!$D$10+'СЕТ СН'!$H$6-'СЕТ СН'!$H$26</f>
        <v>1215.1535235000001</v>
      </c>
      <c r="C121" s="36">
        <f>SUMIFS(СВЦЭМ!$D$33:$D$776,СВЦЭМ!$A$33:$A$776,$A121,СВЦЭМ!$B$33:$B$776,C$113)+'СЕТ СН'!$H$14+СВЦЭМ!$D$10+'СЕТ СН'!$H$6-'СЕТ СН'!$H$26</f>
        <v>1249.5478598900002</v>
      </c>
      <c r="D121" s="36">
        <f>SUMIFS(СВЦЭМ!$D$33:$D$776,СВЦЭМ!$A$33:$A$776,$A121,СВЦЭМ!$B$33:$B$776,D$113)+'СЕТ СН'!$H$14+СВЦЭМ!$D$10+'СЕТ СН'!$H$6-'СЕТ СН'!$H$26</f>
        <v>1267.6668174400002</v>
      </c>
      <c r="E121" s="36">
        <f>SUMIFS(СВЦЭМ!$D$33:$D$776,СВЦЭМ!$A$33:$A$776,$A121,СВЦЭМ!$B$33:$B$776,E$113)+'СЕТ СН'!$H$14+СВЦЭМ!$D$10+'СЕТ СН'!$H$6-'СЕТ СН'!$H$26</f>
        <v>1268.91511788</v>
      </c>
      <c r="F121" s="36">
        <f>SUMIFS(СВЦЭМ!$D$33:$D$776,СВЦЭМ!$A$33:$A$776,$A121,СВЦЭМ!$B$33:$B$776,F$113)+'СЕТ СН'!$H$14+СВЦЭМ!$D$10+'СЕТ СН'!$H$6-'СЕТ СН'!$H$26</f>
        <v>1263.12274804</v>
      </c>
      <c r="G121" s="36">
        <f>SUMIFS(СВЦЭМ!$D$33:$D$776,СВЦЭМ!$A$33:$A$776,$A121,СВЦЭМ!$B$33:$B$776,G$113)+'СЕТ СН'!$H$14+СВЦЭМ!$D$10+'СЕТ СН'!$H$6-'СЕТ СН'!$H$26</f>
        <v>1256.64035833</v>
      </c>
      <c r="H121" s="36">
        <f>SUMIFS(СВЦЭМ!$D$33:$D$776,СВЦЭМ!$A$33:$A$776,$A121,СВЦЭМ!$B$33:$B$776,H$113)+'СЕТ СН'!$H$14+СВЦЭМ!$D$10+'СЕТ СН'!$H$6-'СЕТ СН'!$H$26</f>
        <v>1241.2275727400001</v>
      </c>
      <c r="I121" s="36">
        <f>SUMIFS(СВЦЭМ!$D$33:$D$776,СВЦЭМ!$A$33:$A$776,$A121,СВЦЭМ!$B$33:$B$776,I$113)+'СЕТ СН'!$H$14+СВЦЭМ!$D$10+'СЕТ СН'!$H$6-'СЕТ СН'!$H$26</f>
        <v>1219.15277055</v>
      </c>
      <c r="J121" s="36">
        <f>SUMIFS(СВЦЭМ!$D$33:$D$776,СВЦЭМ!$A$33:$A$776,$A121,СВЦЭМ!$B$33:$B$776,J$113)+'СЕТ СН'!$H$14+СВЦЭМ!$D$10+'СЕТ СН'!$H$6-'СЕТ СН'!$H$26</f>
        <v>1194.54235356</v>
      </c>
      <c r="K121" s="36">
        <f>SUMIFS(СВЦЭМ!$D$33:$D$776,СВЦЭМ!$A$33:$A$776,$A121,СВЦЭМ!$B$33:$B$776,K$113)+'СЕТ СН'!$H$14+СВЦЭМ!$D$10+'СЕТ СН'!$H$6-'СЕТ СН'!$H$26</f>
        <v>1175.86370579</v>
      </c>
      <c r="L121" s="36">
        <f>SUMIFS(СВЦЭМ!$D$33:$D$776,СВЦЭМ!$A$33:$A$776,$A121,СВЦЭМ!$B$33:$B$776,L$113)+'СЕТ СН'!$H$14+СВЦЭМ!$D$10+'СЕТ СН'!$H$6-'СЕТ СН'!$H$26</f>
        <v>1139.1795708300001</v>
      </c>
      <c r="M121" s="36">
        <f>SUMIFS(СВЦЭМ!$D$33:$D$776,СВЦЭМ!$A$33:$A$776,$A121,СВЦЭМ!$B$33:$B$776,M$113)+'СЕТ СН'!$H$14+СВЦЭМ!$D$10+'СЕТ СН'!$H$6-'СЕТ СН'!$H$26</f>
        <v>1125.3575608799999</v>
      </c>
      <c r="N121" s="36">
        <f>SUMIFS(СВЦЭМ!$D$33:$D$776,СВЦЭМ!$A$33:$A$776,$A121,СВЦЭМ!$B$33:$B$776,N$113)+'СЕТ СН'!$H$14+СВЦЭМ!$D$10+'СЕТ СН'!$H$6-'СЕТ СН'!$H$26</f>
        <v>1137.85499529</v>
      </c>
      <c r="O121" s="36">
        <f>SUMIFS(СВЦЭМ!$D$33:$D$776,СВЦЭМ!$A$33:$A$776,$A121,СВЦЭМ!$B$33:$B$776,O$113)+'СЕТ СН'!$H$14+СВЦЭМ!$D$10+'СЕТ СН'!$H$6-'СЕТ СН'!$H$26</f>
        <v>1152.1042191500001</v>
      </c>
      <c r="P121" s="36">
        <f>SUMIFS(СВЦЭМ!$D$33:$D$776,СВЦЭМ!$A$33:$A$776,$A121,СВЦЭМ!$B$33:$B$776,P$113)+'СЕТ СН'!$H$14+СВЦЭМ!$D$10+'СЕТ СН'!$H$6-'СЕТ СН'!$H$26</f>
        <v>1155.0912590299999</v>
      </c>
      <c r="Q121" s="36">
        <f>SUMIFS(СВЦЭМ!$D$33:$D$776,СВЦЭМ!$A$33:$A$776,$A121,СВЦЭМ!$B$33:$B$776,Q$113)+'СЕТ СН'!$H$14+СВЦЭМ!$D$10+'СЕТ СН'!$H$6-'СЕТ СН'!$H$26</f>
        <v>1158.28447944</v>
      </c>
      <c r="R121" s="36">
        <f>SUMIFS(СВЦЭМ!$D$33:$D$776,СВЦЭМ!$A$33:$A$776,$A121,СВЦЭМ!$B$33:$B$776,R$113)+'СЕТ СН'!$H$14+СВЦЭМ!$D$10+'СЕТ СН'!$H$6-'СЕТ СН'!$H$26</f>
        <v>1163.1095599600001</v>
      </c>
      <c r="S121" s="36">
        <f>SUMIFS(СВЦЭМ!$D$33:$D$776,СВЦЭМ!$A$33:$A$776,$A121,СВЦЭМ!$B$33:$B$776,S$113)+'СЕТ СН'!$H$14+СВЦЭМ!$D$10+'СЕТ СН'!$H$6-'СЕТ СН'!$H$26</f>
        <v>1159.9675346500001</v>
      </c>
      <c r="T121" s="36">
        <f>SUMIFS(СВЦЭМ!$D$33:$D$776,СВЦЭМ!$A$33:$A$776,$A121,СВЦЭМ!$B$33:$B$776,T$113)+'СЕТ СН'!$H$14+СВЦЭМ!$D$10+'СЕТ СН'!$H$6-'СЕТ СН'!$H$26</f>
        <v>1173.6689224000002</v>
      </c>
      <c r="U121" s="36">
        <f>SUMIFS(СВЦЭМ!$D$33:$D$776,СВЦЭМ!$A$33:$A$776,$A121,СВЦЭМ!$B$33:$B$776,U$113)+'СЕТ СН'!$H$14+СВЦЭМ!$D$10+'СЕТ СН'!$H$6-'СЕТ СН'!$H$26</f>
        <v>1177.67762997</v>
      </c>
      <c r="V121" s="36">
        <f>SUMIFS(СВЦЭМ!$D$33:$D$776,СВЦЭМ!$A$33:$A$776,$A121,СВЦЭМ!$B$33:$B$776,V$113)+'СЕТ СН'!$H$14+СВЦЭМ!$D$10+'СЕТ СН'!$H$6-'СЕТ СН'!$H$26</f>
        <v>1158.12839966</v>
      </c>
      <c r="W121" s="36">
        <f>SUMIFS(СВЦЭМ!$D$33:$D$776,СВЦЭМ!$A$33:$A$776,$A121,СВЦЭМ!$B$33:$B$776,W$113)+'СЕТ СН'!$H$14+СВЦЭМ!$D$10+'СЕТ СН'!$H$6-'СЕТ СН'!$H$26</f>
        <v>1152.8050614400001</v>
      </c>
      <c r="X121" s="36">
        <f>SUMIFS(СВЦЭМ!$D$33:$D$776,СВЦЭМ!$A$33:$A$776,$A121,СВЦЭМ!$B$33:$B$776,X$113)+'СЕТ СН'!$H$14+СВЦЭМ!$D$10+'СЕТ СН'!$H$6-'СЕТ СН'!$H$26</f>
        <v>1150.0211359300001</v>
      </c>
      <c r="Y121" s="36">
        <f>SUMIFS(СВЦЭМ!$D$33:$D$776,СВЦЭМ!$A$33:$A$776,$A121,СВЦЭМ!$B$33:$B$776,Y$113)+'СЕТ СН'!$H$14+СВЦЭМ!$D$10+'СЕТ СН'!$H$6-'СЕТ СН'!$H$26</f>
        <v>1175.1506903500001</v>
      </c>
    </row>
    <row r="122" spans="1:27" ht="15.75" x14ac:dyDescent="0.2">
      <c r="A122" s="35">
        <f t="shared" si="3"/>
        <v>43870</v>
      </c>
      <c r="B122" s="36">
        <f>SUMIFS(СВЦЭМ!$D$33:$D$776,СВЦЭМ!$A$33:$A$776,$A122,СВЦЭМ!$B$33:$B$776,B$113)+'СЕТ СН'!$H$14+СВЦЭМ!$D$10+'СЕТ СН'!$H$6-'СЕТ СН'!$H$26</f>
        <v>1218.9750821300001</v>
      </c>
      <c r="C122" s="36">
        <f>SUMIFS(СВЦЭМ!$D$33:$D$776,СВЦЭМ!$A$33:$A$776,$A122,СВЦЭМ!$B$33:$B$776,C$113)+'СЕТ СН'!$H$14+СВЦЭМ!$D$10+'СЕТ СН'!$H$6-'СЕТ СН'!$H$26</f>
        <v>1239.0615315</v>
      </c>
      <c r="D122" s="36">
        <f>SUMIFS(СВЦЭМ!$D$33:$D$776,СВЦЭМ!$A$33:$A$776,$A122,СВЦЭМ!$B$33:$B$776,D$113)+'СЕТ СН'!$H$14+СВЦЭМ!$D$10+'СЕТ СН'!$H$6-'СЕТ СН'!$H$26</f>
        <v>1254.4423728700001</v>
      </c>
      <c r="E122" s="36">
        <f>SUMIFS(СВЦЭМ!$D$33:$D$776,СВЦЭМ!$A$33:$A$776,$A122,СВЦЭМ!$B$33:$B$776,E$113)+'СЕТ СН'!$H$14+СВЦЭМ!$D$10+'СЕТ СН'!$H$6-'СЕТ СН'!$H$26</f>
        <v>1260.74590758</v>
      </c>
      <c r="F122" s="36">
        <f>SUMIFS(СВЦЭМ!$D$33:$D$776,СВЦЭМ!$A$33:$A$776,$A122,СВЦЭМ!$B$33:$B$776,F$113)+'СЕТ СН'!$H$14+СВЦЭМ!$D$10+'СЕТ СН'!$H$6-'СЕТ СН'!$H$26</f>
        <v>1253.02437657</v>
      </c>
      <c r="G122" s="36">
        <f>SUMIFS(СВЦЭМ!$D$33:$D$776,СВЦЭМ!$A$33:$A$776,$A122,СВЦЭМ!$B$33:$B$776,G$113)+'СЕТ СН'!$H$14+СВЦЭМ!$D$10+'СЕТ СН'!$H$6-'СЕТ СН'!$H$26</f>
        <v>1240.85503623</v>
      </c>
      <c r="H122" s="36">
        <f>SUMIFS(СВЦЭМ!$D$33:$D$776,СВЦЭМ!$A$33:$A$776,$A122,СВЦЭМ!$B$33:$B$776,H$113)+'СЕТ СН'!$H$14+СВЦЭМ!$D$10+'СЕТ СН'!$H$6-'СЕТ СН'!$H$26</f>
        <v>1216.76878461</v>
      </c>
      <c r="I122" s="36">
        <f>SUMIFS(СВЦЭМ!$D$33:$D$776,СВЦЭМ!$A$33:$A$776,$A122,СВЦЭМ!$B$33:$B$776,I$113)+'СЕТ СН'!$H$14+СВЦЭМ!$D$10+'СЕТ СН'!$H$6-'СЕТ СН'!$H$26</f>
        <v>1192.11980569</v>
      </c>
      <c r="J122" s="36">
        <f>SUMIFS(СВЦЭМ!$D$33:$D$776,СВЦЭМ!$A$33:$A$776,$A122,СВЦЭМ!$B$33:$B$776,J$113)+'СЕТ СН'!$H$14+СВЦЭМ!$D$10+'СЕТ СН'!$H$6-'СЕТ СН'!$H$26</f>
        <v>1160.7094703100001</v>
      </c>
      <c r="K122" s="36">
        <f>SUMIFS(СВЦЭМ!$D$33:$D$776,СВЦЭМ!$A$33:$A$776,$A122,СВЦЭМ!$B$33:$B$776,K$113)+'СЕТ СН'!$H$14+СВЦЭМ!$D$10+'СЕТ СН'!$H$6-'СЕТ СН'!$H$26</f>
        <v>1138.52895532</v>
      </c>
      <c r="L122" s="36">
        <f>SUMIFS(СВЦЭМ!$D$33:$D$776,СВЦЭМ!$A$33:$A$776,$A122,СВЦЭМ!$B$33:$B$776,L$113)+'СЕТ СН'!$H$14+СВЦЭМ!$D$10+'СЕТ СН'!$H$6-'СЕТ СН'!$H$26</f>
        <v>1136.15223659</v>
      </c>
      <c r="M122" s="36">
        <f>SUMIFS(СВЦЭМ!$D$33:$D$776,СВЦЭМ!$A$33:$A$776,$A122,СВЦЭМ!$B$33:$B$776,M$113)+'СЕТ СН'!$H$14+СВЦЭМ!$D$10+'СЕТ СН'!$H$6-'СЕТ СН'!$H$26</f>
        <v>1152.71085008</v>
      </c>
      <c r="N122" s="36">
        <f>SUMIFS(СВЦЭМ!$D$33:$D$776,СВЦЭМ!$A$33:$A$776,$A122,СВЦЭМ!$B$33:$B$776,N$113)+'СЕТ СН'!$H$14+СВЦЭМ!$D$10+'СЕТ СН'!$H$6-'СЕТ СН'!$H$26</f>
        <v>1166.0423080099999</v>
      </c>
      <c r="O122" s="36">
        <f>SUMIFS(СВЦЭМ!$D$33:$D$776,СВЦЭМ!$A$33:$A$776,$A122,СВЦЭМ!$B$33:$B$776,O$113)+'СЕТ СН'!$H$14+СВЦЭМ!$D$10+'СЕТ СН'!$H$6-'СЕТ СН'!$H$26</f>
        <v>1178.5236057300001</v>
      </c>
      <c r="P122" s="36">
        <f>SUMIFS(СВЦЭМ!$D$33:$D$776,СВЦЭМ!$A$33:$A$776,$A122,СВЦЭМ!$B$33:$B$776,P$113)+'СЕТ СН'!$H$14+СВЦЭМ!$D$10+'СЕТ СН'!$H$6-'СЕТ СН'!$H$26</f>
        <v>1186.14710178</v>
      </c>
      <c r="Q122" s="36">
        <f>SUMIFS(СВЦЭМ!$D$33:$D$776,СВЦЭМ!$A$33:$A$776,$A122,СВЦЭМ!$B$33:$B$776,Q$113)+'СЕТ СН'!$H$14+СВЦЭМ!$D$10+'СЕТ СН'!$H$6-'СЕТ СН'!$H$26</f>
        <v>1193.7979045500001</v>
      </c>
      <c r="R122" s="36">
        <f>SUMIFS(СВЦЭМ!$D$33:$D$776,СВЦЭМ!$A$33:$A$776,$A122,СВЦЭМ!$B$33:$B$776,R$113)+'СЕТ СН'!$H$14+СВЦЭМ!$D$10+'СЕТ СН'!$H$6-'СЕТ СН'!$H$26</f>
        <v>1189.40067621</v>
      </c>
      <c r="S122" s="36">
        <f>SUMIFS(СВЦЭМ!$D$33:$D$776,СВЦЭМ!$A$33:$A$776,$A122,СВЦЭМ!$B$33:$B$776,S$113)+'СЕТ СН'!$H$14+СВЦЭМ!$D$10+'СЕТ СН'!$H$6-'СЕТ СН'!$H$26</f>
        <v>1182.67778245</v>
      </c>
      <c r="T122" s="36">
        <f>SUMIFS(СВЦЭМ!$D$33:$D$776,СВЦЭМ!$A$33:$A$776,$A122,СВЦЭМ!$B$33:$B$776,T$113)+'СЕТ СН'!$H$14+СВЦЭМ!$D$10+'СЕТ СН'!$H$6-'СЕТ СН'!$H$26</f>
        <v>1175.4032005900001</v>
      </c>
      <c r="U122" s="36">
        <f>SUMIFS(СВЦЭМ!$D$33:$D$776,СВЦЭМ!$A$33:$A$776,$A122,СВЦЭМ!$B$33:$B$776,U$113)+'СЕТ СН'!$H$14+СВЦЭМ!$D$10+'СЕТ СН'!$H$6-'СЕТ СН'!$H$26</f>
        <v>1172.1214069600001</v>
      </c>
      <c r="V122" s="36">
        <f>SUMIFS(СВЦЭМ!$D$33:$D$776,СВЦЭМ!$A$33:$A$776,$A122,СВЦЭМ!$B$33:$B$776,V$113)+'СЕТ СН'!$H$14+СВЦЭМ!$D$10+'СЕТ СН'!$H$6-'СЕТ СН'!$H$26</f>
        <v>1175.20863622</v>
      </c>
      <c r="W122" s="36">
        <f>SUMIFS(СВЦЭМ!$D$33:$D$776,СВЦЭМ!$A$33:$A$776,$A122,СВЦЭМ!$B$33:$B$776,W$113)+'СЕТ СН'!$H$14+СВЦЭМ!$D$10+'СЕТ СН'!$H$6-'СЕТ СН'!$H$26</f>
        <v>1181.1098338700001</v>
      </c>
      <c r="X122" s="36">
        <f>SUMIFS(СВЦЭМ!$D$33:$D$776,СВЦЭМ!$A$33:$A$776,$A122,СВЦЭМ!$B$33:$B$776,X$113)+'СЕТ СН'!$H$14+СВЦЭМ!$D$10+'СЕТ СН'!$H$6-'СЕТ СН'!$H$26</f>
        <v>1179.45425391</v>
      </c>
      <c r="Y122" s="36">
        <f>SUMIFS(СВЦЭМ!$D$33:$D$776,СВЦЭМ!$A$33:$A$776,$A122,СВЦЭМ!$B$33:$B$776,Y$113)+'СЕТ СН'!$H$14+СВЦЭМ!$D$10+'СЕТ СН'!$H$6-'СЕТ СН'!$H$26</f>
        <v>1193.1263595800001</v>
      </c>
    </row>
    <row r="123" spans="1:27" ht="15.75" x14ac:dyDescent="0.2">
      <c r="A123" s="35">
        <f t="shared" si="3"/>
        <v>43871</v>
      </c>
      <c r="B123" s="36">
        <f>SUMIFS(СВЦЭМ!$D$33:$D$776,СВЦЭМ!$A$33:$A$776,$A123,СВЦЭМ!$B$33:$B$776,B$113)+'СЕТ СН'!$H$14+СВЦЭМ!$D$10+'СЕТ СН'!$H$6-'СЕТ СН'!$H$26</f>
        <v>1258.0713386300001</v>
      </c>
      <c r="C123" s="36">
        <f>SUMIFS(СВЦЭМ!$D$33:$D$776,СВЦЭМ!$A$33:$A$776,$A123,СВЦЭМ!$B$33:$B$776,C$113)+'СЕТ СН'!$H$14+СВЦЭМ!$D$10+'СЕТ СН'!$H$6-'СЕТ СН'!$H$26</f>
        <v>1282.70680533</v>
      </c>
      <c r="D123" s="36">
        <f>SUMIFS(СВЦЭМ!$D$33:$D$776,СВЦЭМ!$A$33:$A$776,$A123,СВЦЭМ!$B$33:$B$776,D$113)+'СЕТ СН'!$H$14+СВЦЭМ!$D$10+'СЕТ СН'!$H$6-'СЕТ СН'!$H$26</f>
        <v>1293.97999807</v>
      </c>
      <c r="E123" s="36">
        <f>SUMIFS(СВЦЭМ!$D$33:$D$776,СВЦЭМ!$A$33:$A$776,$A123,СВЦЭМ!$B$33:$B$776,E$113)+'СЕТ СН'!$H$14+СВЦЭМ!$D$10+'СЕТ СН'!$H$6-'СЕТ СН'!$H$26</f>
        <v>1298.7169985099999</v>
      </c>
      <c r="F123" s="36">
        <f>SUMIFS(СВЦЭМ!$D$33:$D$776,СВЦЭМ!$A$33:$A$776,$A123,СВЦЭМ!$B$33:$B$776,F$113)+'СЕТ СН'!$H$14+СВЦЭМ!$D$10+'СЕТ СН'!$H$6-'СЕТ СН'!$H$26</f>
        <v>1290.4938045499998</v>
      </c>
      <c r="G123" s="36">
        <f>SUMIFS(СВЦЭМ!$D$33:$D$776,СВЦЭМ!$A$33:$A$776,$A123,СВЦЭМ!$B$33:$B$776,G$113)+'СЕТ СН'!$H$14+СВЦЭМ!$D$10+'СЕТ СН'!$H$6-'СЕТ СН'!$H$26</f>
        <v>1269.88021843</v>
      </c>
      <c r="H123" s="36">
        <f>SUMIFS(СВЦЭМ!$D$33:$D$776,СВЦЭМ!$A$33:$A$776,$A123,СВЦЭМ!$B$33:$B$776,H$113)+'СЕТ СН'!$H$14+СВЦЭМ!$D$10+'СЕТ СН'!$H$6-'СЕТ СН'!$H$26</f>
        <v>1233.25214914</v>
      </c>
      <c r="I123" s="36">
        <f>SUMIFS(СВЦЭМ!$D$33:$D$776,СВЦЭМ!$A$33:$A$776,$A123,СВЦЭМ!$B$33:$B$776,I$113)+'СЕТ СН'!$H$14+СВЦЭМ!$D$10+'СЕТ СН'!$H$6-'СЕТ СН'!$H$26</f>
        <v>1201.0008678700001</v>
      </c>
      <c r="J123" s="36">
        <f>SUMIFS(СВЦЭМ!$D$33:$D$776,СВЦЭМ!$A$33:$A$776,$A123,СВЦЭМ!$B$33:$B$776,J$113)+'СЕТ СН'!$H$14+СВЦЭМ!$D$10+'СЕТ СН'!$H$6-'СЕТ СН'!$H$26</f>
        <v>1170.14939112</v>
      </c>
      <c r="K123" s="36">
        <f>SUMIFS(СВЦЭМ!$D$33:$D$776,СВЦЭМ!$A$33:$A$776,$A123,СВЦЭМ!$B$33:$B$776,K$113)+'СЕТ СН'!$H$14+СВЦЭМ!$D$10+'СЕТ СН'!$H$6-'СЕТ СН'!$H$26</f>
        <v>1145.1991227400001</v>
      </c>
      <c r="L123" s="36">
        <f>SUMIFS(СВЦЭМ!$D$33:$D$776,СВЦЭМ!$A$33:$A$776,$A123,СВЦЭМ!$B$33:$B$776,L$113)+'СЕТ СН'!$H$14+СВЦЭМ!$D$10+'СЕТ СН'!$H$6-'СЕТ СН'!$H$26</f>
        <v>1155.60222681</v>
      </c>
      <c r="M123" s="36">
        <f>SUMIFS(СВЦЭМ!$D$33:$D$776,СВЦЭМ!$A$33:$A$776,$A123,СВЦЭМ!$B$33:$B$776,M$113)+'СЕТ СН'!$H$14+СВЦЭМ!$D$10+'СЕТ СН'!$H$6-'СЕТ СН'!$H$26</f>
        <v>1167.2212307500001</v>
      </c>
      <c r="N123" s="36">
        <f>SUMIFS(СВЦЭМ!$D$33:$D$776,СВЦЭМ!$A$33:$A$776,$A123,СВЦЭМ!$B$33:$B$776,N$113)+'СЕТ СН'!$H$14+СВЦЭМ!$D$10+'СЕТ СН'!$H$6-'СЕТ СН'!$H$26</f>
        <v>1185.2766878800001</v>
      </c>
      <c r="O123" s="36">
        <f>SUMIFS(СВЦЭМ!$D$33:$D$776,СВЦЭМ!$A$33:$A$776,$A123,СВЦЭМ!$B$33:$B$776,O$113)+'СЕТ СН'!$H$14+СВЦЭМ!$D$10+'СЕТ СН'!$H$6-'СЕТ СН'!$H$26</f>
        <v>1203.6048545200001</v>
      </c>
      <c r="P123" s="36">
        <f>SUMIFS(СВЦЭМ!$D$33:$D$776,СВЦЭМ!$A$33:$A$776,$A123,СВЦЭМ!$B$33:$B$776,P$113)+'СЕТ СН'!$H$14+СВЦЭМ!$D$10+'СЕТ СН'!$H$6-'СЕТ СН'!$H$26</f>
        <v>1213.4385600800001</v>
      </c>
      <c r="Q123" s="36">
        <f>SUMIFS(СВЦЭМ!$D$33:$D$776,СВЦЭМ!$A$33:$A$776,$A123,СВЦЭМ!$B$33:$B$776,Q$113)+'СЕТ СН'!$H$14+СВЦЭМ!$D$10+'СЕТ СН'!$H$6-'СЕТ СН'!$H$26</f>
        <v>1220.2211511600001</v>
      </c>
      <c r="R123" s="36">
        <f>SUMIFS(СВЦЭМ!$D$33:$D$776,СВЦЭМ!$A$33:$A$776,$A123,СВЦЭМ!$B$33:$B$776,R$113)+'СЕТ СН'!$H$14+СВЦЭМ!$D$10+'СЕТ СН'!$H$6-'СЕТ СН'!$H$26</f>
        <v>1222.2827852800001</v>
      </c>
      <c r="S123" s="36">
        <f>SUMIFS(СВЦЭМ!$D$33:$D$776,СВЦЭМ!$A$33:$A$776,$A123,СВЦЭМ!$B$33:$B$776,S$113)+'СЕТ СН'!$H$14+СВЦЭМ!$D$10+'СЕТ СН'!$H$6-'СЕТ СН'!$H$26</f>
        <v>1210.11077684</v>
      </c>
      <c r="T123" s="36">
        <f>SUMIFS(СВЦЭМ!$D$33:$D$776,СВЦЭМ!$A$33:$A$776,$A123,СВЦЭМ!$B$33:$B$776,T$113)+'СЕТ СН'!$H$14+СВЦЭМ!$D$10+'СЕТ СН'!$H$6-'СЕТ СН'!$H$26</f>
        <v>1178.96805449</v>
      </c>
      <c r="U123" s="36">
        <f>SUMIFS(СВЦЭМ!$D$33:$D$776,СВЦЭМ!$A$33:$A$776,$A123,СВЦЭМ!$B$33:$B$776,U$113)+'СЕТ СН'!$H$14+СВЦЭМ!$D$10+'СЕТ СН'!$H$6-'СЕТ СН'!$H$26</f>
        <v>1176.60101229</v>
      </c>
      <c r="V123" s="36">
        <f>SUMIFS(СВЦЭМ!$D$33:$D$776,СВЦЭМ!$A$33:$A$776,$A123,СВЦЭМ!$B$33:$B$776,V$113)+'СЕТ СН'!$H$14+СВЦЭМ!$D$10+'СЕТ СН'!$H$6-'СЕТ СН'!$H$26</f>
        <v>1184.70987021</v>
      </c>
      <c r="W123" s="36">
        <f>SUMIFS(СВЦЭМ!$D$33:$D$776,СВЦЭМ!$A$33:$A$776,$A123,СВЦЭМ!$B$33:$B$776,W$113)+'СЕТ СН'!$H$14+СВЦЭМ!$D$10+'СЕТ СН'!$H$6-'СЕТ СН'!$H$26</f>
        <v>1197.55801354</v>
      </c>
      <c r="X123" s="36">
        <f>SUMIFS(СВЦЭМ!$D$33:$D$776,СВЦЭМ!$A$33:$A$776,$A123,СВЦЭМ!$B$33:$B$776,X$113)+'СЕТ СН'!$H$14+СВЦЭМ!$D$10+'СЕТ СН'!$H$6-'СЕТ СН'!$H$26</f>
        <v>1214.96783476</v>
      </c>
      <c r="Y123" s="36">
        <f>SUMIFS(СВЦЭМ!$D$33:$D$776,СВЦЭМ!$A$33:$A$776,$A123,СВЦЭМ!$B$33:$B$776,Y$113)+'СЕТ СН'!$H$14+СВЦЭМ!$D$10+'СЕТ СН'!$H$6-'СЕТ СН'!$H$26</f>
        <v>1227.35938078</v>
      </c>
    </row>
    <row r="124" spans="1:27" ht="15.75" x14ac:dyDescent="0.2">
      <c r="A124" s="35">
        <f t="shared" si="3"/>
        <v>43872</v>
      </c>
      <c r="B124" s="36">
        <f>SUMIFS(СВЦЭМ!$D$33:$D$776,СВЦЭМ!$A$33:$A$776,$A124,СВЦЭМ!$B$33:$B$776,B$113)+'СЕТ СН'!$H$14+СВЦЭМ!$D$10+'СЕТ СН'!$H$6-'СЕТ СН'!$H$26</f>
        <v>1219.91924862</v>
      </c>
      <c r="C124" s="36">
        <f>SUMIFS(СВЦЭМ!$D$33:$D$776,СВЦЭМ!$A$33:$A$776,$A124,СВЦЭМ!$B$33:$B$776,C$113)+'СЕТ СН'!$H$14+СВЦЭМ!$D$10+'СЕТ СН'!$H$6-'СЕТ СН'!$H$26</f>
        <v>1242.1710544800001</v>
      </c>
      <c r="D124" s="36">
        <f>SUMIFS(СВЦЭМ!$D$33:$D$776,СВЦЭМ!$A$33:$A$776,$A124,СВЦЭМ!$B$33:$B$776,D$113)+'СЕТ СН'!$H$14+СВЦЭМ!$D$10+'СЕТ СН'!$H$6-'СЕТ СН'!$H$26</f>
        <v>1252.2368246200001</v>
      </c>
      <c r="E124" s="36">
        <f>SUMIFS(СВЦЭМ!$D$33:$D$776,СВЦЭМ!$A$33:$A$776,$A124,СВЦЭМ!$B$33:$B$776,E$113)+'СЕТ СН'!$H$14+СВЦЭМ!$D$10+'СЕТ СН'!$H$6-'СЕТ СН'!$H$26</f>
        <v>1254.72769337</v>
      </c>
      <c r="F124" s="36">
        <f>SUMIFS(СВЦЭМ!$D$33:$D$776,СВЦЭМ!$A$33:$A$776,$A124,СВЦЭМ!$B$33:$B$776,F$113)+'СЕТ СН'!$H$14+СВЦЭМ!$D$10+'СЕТ СН'!$H$6-'СЕТ СН'!$H$26</f>
        <v>1246.0293704000001</v>
      </c>
      <c r="G124" s="36">
        <f>SUMIFS(СВЦЭМ!$D$33:$D$776,СВЦЭМ!$A$33:$A$776,$A124,СВЦЭМ!$B$33:$B$776,G$113)+'СЕТ СН'!$H$14+СВЦЭМ!$D$10+'СЕТ СН'!$H$6-'СЕТ СН'!$H$26</f>
        <v>1228.5535684000001</v>
      </c>
      <c r="H124" s="36">
        <f>SUMIFS(СВЦЭМ!$D$33:$D$776,СВЦЭМ!$A$33:$A$776,$A124,СВЦЭМ!$B$33:$B$776,H$113)+'СЕТ СН'!$H$14+СВЦЭМ!$D$10+'СЕТ СН'!$H$6-'СЕТ СН'!$H$26</f>
        <v>1200.2156127800001</v>
      </c>
      <c r="I124" s="36">
        <f>SUMIFS(СВЦЭМ!$D$33:$D$776,СВЦЭМ!$A$33:$A$776,$A124,СВЦЭМ!$B$33:$B$776,I$113)+'СЕТ СН'!$H$14+СВЦЭМ!$D$10+'СЕТ СН'!$H$6-'СЕТ СН'!$H$26</f>
        <v>1169.4032267699999</v>
      </c>
      <c r="J124" s="36">
        <f>SUMIFS(СВЦЭМ!$D$33:$D$776,СВЦЭМ!$A$33:$A$776,$A124,СВЦЭМ!$B$33:$B$776,J$113)+'СЕТ СН'!$H$14+СВЦЭМ!$D$10+'СЕТ СН'!$H$6-'СЕТ СН'!$H$26</f>
        <v>1149.8460986100001</v>
      </c>
      <c r="K124" s="36">
        <f>SUMIFS(СВЦЭМ!$D$33:$D$776,СВЦЭМ!$A$33:$A$776,$A124,СВЦЭМ!$B$33:$B$776,K$113)+'СЕТ СН'!$H$14+СВЦЭМ!$D$10+'СЕТ СН'!$H$6-'СЕТ СН'!$H$26</f>
        <v>1132.21163712</v>
      </c>
      <c r="L124" s="36">
        <f>SUMIFS(СВЦЭМ!$D$33:$D$776,СВЦЭМ!$A$33:$A$776,$A124,СВЦЭМ!$B$33:$B$776,L$113)+'СЕТ СН'!$H$14+СВЦЭМ!$D$10+'СЕТ СН'!$H$6-'СЕТ СН'!$H$26</f>
        <v>1142.6206371400001</v>
      </c>
      <c r="M124" s="36">
        <f>SUMIFS(СВЦЭМ!$D$33:$D$776,СВЦЭМ!$A$33:$A$776,$A124,СВЦЭМ!$B$33:$B$776,M$113)+'СЕТ СН'!$H$14+СВЦЭМ!$D$10+'СЕТ СН'!$H$6-'СЕТ СН'!$H$26</f>
        <v>1160.80228964</v>
      </c>
      <c r="N124" s="36">
        <f>SUMIFS(СВЦЭМ!$D$33:$D$776,СВЦЭМ!$A$33:$A$776,$A124,СВЦЭМ!$B$33:$B$776,N$113)+'СЕТ СН'!$H$14+СВЦЭМ!$D$10+'СЕТ СН'!$H$6-'СЕТ СН'!$H$26</f>
        <v>1181.8345607600002</v>
      </c>
      <c r="O124" s="36">
        <f>SUMIFS(СВЦЭМ!$D$33:$D$776,СВЦЭМ!$A$33:$A$776,$A124,СВЦЭМ!$B$33:$B$776,O$113)+'СЕТ СН'!$H$14+СВЦЭМ!$D$10+'СЕТ СН'!$H$6-'СЕТ СН'!$H$26</f>
        <v>1213.23819946</v>
      </c>
      <c r="P124" s="36">
        <f>SUMIFS(СВЦЭМ!$D$33:$D$776,СВЦЭМ!$A$33:$A$776,$A124,СВЦЭМ!$B$33:$B$776,P$113)+'СЕТ СН'!$H$14+СВЦЭМ!$D$10+'СЕТ СН'!$H$6-'СЕТ СН'!$H$26</f>
        <v>1234.7365453700002</v>
      </c>
      <c r="Q124" s="36">
        <f>SUMIFS(СВЦЭМ!$D$33:$D$776,СВЦЭМ!$A$33:$A$776,$A124,СВЦЭМ!$B$33:$B$776,Q$113)+'СЕТ СН'!$H$14+СВЦЭМ!$D$10+'СЕТ СН'!$H$6-'СЕТ СН'!$H$26</f>
        <v>1244.5708718400001</v>
      </c>
      <c r="R124" s="36">
        <f>SUMIFS(СВЦЭМ!$D$33:$D$776,СВЦЭМ!$A$33:$A$776,$A124,СВЦЭМ!$B$33:$B$776,R$113)+'СЕТ СН'!$H$14+СВЦЭМ!$D$10+'СЕТ СН'!$H$6-'СЕТ СН'!$H$26</f>
        <v>1223.04379969</v>
      </c>
      <c r="S124" s="36">
        <f>SUMIFS(СВЦЭМ!$D$33:$D$776,СВЦЭМ!$A$33:$A$776,$A124,СВЦЭМ!$B$33:$B$776,S$113)+'СЕТ СН'!$H$14+СВЦЭМ!$D$10+'СЕТ СН'!$H$6-'СЕТ СН'!$H$26</f>
        <v>1195.52893967</v>
      </c>
      <c r="T124" s="36">
        <f>SUMIFS(СВЦЭМ!$D$33:$D$776,СВЦЭМ!$A$33:$A$776,$A124,СВЦЭМ!$B$33:$B$776,T$113)+'СЕТ СН'!$H$14+СВЦЭМ!$D$10+'СЕТ СН'!$H$6-'СЕТ СН'!$H$26</f>
        <v>1169.73472571</v>
      </c>
      <c r="U124" s="36">
        <f>SUMIFS(СВЦЭМ!$D$33:$D$776,СВЦЭМ!$A$33:$A$776,$A124,СВЦЭМ!$B$33:$B$776,U$113)+'СЕТ СН'!$H$14+СВЦЭМ!$D$10+'СЕТ СН'!$H$6-'СЕТ СН'!$H$26</f>
        <v>1165.40409641</v>
      </c>
      <c r="V124" s="36">
        <f>SUMIFS(СВЦЭМ!$D$33:$D$776,СВЦЭМ!$A$33:$A$776,$A124,СВЦЭМ!$B$33:$B$776,V$113)+'СЕТ СН'!$H$14+СВЦЭМ!$D$10+'СЕТ СН'!$H$6-'СЕТ СН'!$H$26</f>
        <v>1169.0522938399999</v>
      </c>
      <c r="W124" s="36">
        <f>SUMIFS(СВЦЭМ!$D$33:$D$776,СВЦЭМ!$A$33:$A$776,$A124,СВЦЭМ!$B$33:$B$776,W$113)+'СЕТ СН'!$H$14+СВЦЭМ!$D$10+'СЕТ СН'!$H$6-'СЕТ СН'!$H$26</f>
        <v>1185.42421201</v>
      </c>
      <c r="X124" s="36">
        <f>SUMIFS(СВЦЭМ!$D$33:$D$776,СВЦЭМ!$A$33:$A$776,$A124,СВЦЭМ!$B$33:$B$776,X$113)+'СЕТ СН'!$H$14+СВЦЭМ!$D$10+'СЕТ СН'!$H$6-'СЕТ СН'!$H$26</f>
        <v>1198.22940933</v>
      </c>
      <c r="Y124" s="36">
        <f>SUMIFS(СВЦЭМ!$D$33:$D$776,СВЦЭМ!$A$33:$A$776,$A124,СВЦЭМ!$B$33:$B$776,Y$113)+'СЕТ СН'!$H$14+СВЦЭМ!$D$10+'СЕТ СН'!$H$6-'СЕТ СН'!$H$26</f>
        <v>1199.8994099200002</v>
      </c>
    </row>
    <row r="125" spans="1:27" ht="15.75" x14ac:dyDescent="0.2">
      <c r="A125" s="35">
        <f t="shared" si="3"/>
        <v>43873</v>
      </c>
      <c r="B125" s="36">
        <f>SUMIFS(СВЦЭМ!$D$33:$D$776,СВЦЭМ!$A$33:$A$776,$A125,СВЦЭМ!$B$33:$B$776,B$113)+'СЕТ СН'!$H$14+СВЦЭМ!$D$10+'СЕТ СН'!$H$6-'СЕТ СН'!$H$26</f>
        <v>1206.66717563</v>
      </c>
      <c r="C125" s="36">
        <f>SUMIFS(СВЦЭМ!$D$33:$D$776,СВЦЭМ!$A$33:$A$776,$A125,СВЦЭМ!$B$33:$B$776,C$113)+'СЕТ СН'!$H$14+СВЦЭМ!$D$10+'СЕТ СН'!$H$6-'СЕТ СН'!$H$26</f>
        <v>1196.3137283400001</v>
      </c>
      <c r="D125" s="36">
        <f>SUMIFS(СВЦЭМ!$D$33:$D$776,СВЦЭМ!$A$33:$A$776,$A125,СВЦЭМ!$B$33:$B$776,D$113)+'СЕТ СН'!$H$14+СВЦЭМ!$D$10+'СЕТ СН'!$H$6-'СЕТ СН'!$H$26</f>
        <v>1216.3022557100001</v>
      </c>
      <c r="E125" s="36">
        <f>SUMIFS(СВЦЭМ!$D$33:$D$776,СВЦЭМ!$A$33:$A$776,$A125,СВЦЭМ!$B$33:$B$776,E$113)+'СЕТ СН'!$H$14+СВЦЭМ!$D$10+'СЕТ СН'!$H$6-'СЕТ СН'!$H$26</f>
        <v>1216.4713365300001</v>
      </c>
      <c r="F125" s="36">
        <f>SUMIFS(СВЦЭМ!$D$33:$D$776,СВЦЭМ!$A$33:$A$776,$A125,СВЦЭМ!$B$33:$B$776,F$113)+'СЕТ СН'!$H$14+СВЦЭМ!$D$10+'СЕТ СН'!$H$6-'СЕТ СН'!$H$26</f>
        <v>1211.8293956100001</v>
      </c>
      <c r="G125" s="36">
        <f>SUMIFS(СВЦЭМ!$D$33:$D$776,СВЦЭМ!$A$33:$A$776,$A125,СВЦЭМ!$B$33:$B$776,G$113)+'СЕТ СН'!$H$14+СВЦЭМ!$D$10+'СЕТ СН'!$H$6-'СЕТ СН'!$H$26</f>
        <v>1199.6334207500001</v>
      </c>
      <c r="H125" s="36">
        <f>SUMIFS(СВЦЭМ!$D$33:$D$776,СВЦЭМ!$A$33:$A$776,$A125,СВЦЭМ!$B$33:$B$776,H$113)+'СЕТ СН'!$H$14+СВЦЭМ!$D$10+'СЕТ СН'!$H$6-'СЕТ СН'!$H$26</f>
        <v>1171.65777091</v>
      </c>
      <c r="I125" s="36">
        <f>SUMIFS(СВЦЭМ!$D$33:$D$776,СВЦЭМ!$A$33:$A$776,$A125,СВЦЭМ!$B$33:$B$776,I$113)+'СЕТ СН'!$H$14+СВЦЭМ!$D$10+'СЕТ СН'!$H$6-'СЕТ СН'!$H$26</f>
        <v>1159.78892294</v>
      </c>
      <c r="J125" s="36">
        <f>SUMIFS(СВЦЭМ!$D$33:$D$776,СВЦЭМ!$A$33:$A$776,$A125,СВЦЭМ!$B$33:$B$776,J$113)+'СЕТ СН'!$H$14+СВЦЭМ!$D$10+'СЕТ СН'!$H$6-'СЕТ СН'!$H$26</f>
        <v>1173.73850253</v>
      </c>
      <c r="K125" s="36">
        <f>SUMIFS(СВЦЭМ!$D$33:$D$776,СВЦЭМ!$A$33:$A$776,$A125,СВЦЭМ!$B$33:$B$776,K$113)+'СЕТ СН'!$H$14+СВЦЭМ!$D$10+'СЕТ СН'!$H$6-'СЕТ СН'!$H$26</f>
        <v>1181.16741346</v>
      </c>
      <c r="L125" s="36">
        <f>SUMIFS(СВЦЭМ!$D$33:$D$776,СВЦЭМ!$A$33:$A$776,$A125,СВЦЭМ!$B$33:$B$776,L$113)+'СЕТ СН'!$H$14+СВЦЭМ!$D$10+'СЕТ СН'!$H$6-'СЕТ СН'!$H$26</f>
        <v>1177.26758522</v>
      </c>
      <c r="M125" s="36">
        <f>SUMIFS(СВЦЭМ!$D$33:$D$776,СВЦЭМ!$A$33:$A$776,$A125,СВЦЭМ!$B$33:$B$776,M$113)+'СЕТ СН'!$H$14+СВЦЭМ!$D$10+'СЕТ СН'!$H$6-'СЕТ СН'!$H$26</f>
        <v>1160.7385035300001</v>
      </c>
      <c r="N125" s="36">
        <f>SUMIFS(СВЦЭМ!$D$33:$D$776,СВЦЭМ!$A$33:$A$776,$A125,СВЦЭМ!$B$33:$B$776,N$113)+'СЕТ СН'!$H$14+СВЦЭМ!$D$10+'СЕТ СН'!$H$6-'СЕТ СН'!$H$26</f>
        <v>1157.59887544</v>
      </c>
      <c r="O125" s="36">
        <f>SUMIFS(СВЦЭМ!$D$33:$D$776,СВЦЭМ!$A$33:$A$776,$A125,СВЦЭМ!$B$33:$B$776,O$113)+'СЕТ СН'!$H$14+СВЦЭМ!$D$10+'СЕТ СН'!$H$6-'СЕТ СН'!$H$26</f>
        <v>1158.1800976</v>
      </c>
      <c r="P125" s="36">
        <f>SUMIFS(СВЦЭМ!$D$33:$D$776,СВЦЭМ!$A$33:$A$776,$A125,СВЦЭМ!$B$33:$B$776,P$113)+'СЕТ СН'!$H$14+СВЦЭМ!$D$10+'СЕТ СН'!$H$6-'СЕТ СН'!$H$26</f>
        <v>1156.6071103700001</v>
      </c>
      <c r="Q125" s="36">
        <f>SUMIFS(СВЦЭМ!$D$33:$D$776,СВЦЭМ!$A$33:$A$776,$A125,СВЦЭМ!$B$33:$B$776,Q$113)+'СЕТ СН'!$H$14+СВЦЭМ!$D$10+'СЕТ СН'!$H$6-'СЕТ СН'!$H$26</f>
        <v>1154.13925118</v>
      </c>
      <c r="R125" s="36">
        <f>SUMIFS(СВЦЭМ!$D$33:$D$776,СВЦЭМ!$A$33:$A$776,$A125,СВЦЭМ!$B$33:$B$776,R$113)+'СЕТ СН'!$H$14+СВЦЭМ!$D$10+'СЕТ СН'!$H$6-'СЕТ СН'!$H$26</f>
        <v>1152.26951022</v>
      </c>
      <c r="S125" s="36">
        <f>SUMIFS(СВЦЭМ!$D$33:$D$776,СВЦЭМ!$A$33:$A$776,$A125,СВЦЭМ!$B$33:$B$776,S$113)+'СЕТ СН'!$H$14+СВЦЭМ!$D$10+'СЕТ СН'!$H$6-'СЕТ СН'!$H$26</f>
        <v>1155.6194077499999</v>
      </c>
      <c r="T125" s="36">
        <f>SUMIFS(СВЦЭМ!$D$33:$D$776,СВЦЭМ!$A$33:$A$776,$A125,СВЦЭМ!$B$33:$B$776,T$113)+'СЕТ СН'!$H$14+СВЦЭМ!$D$10+'СЕТ СН'!$H$6-'СЕТ СН'!$H$26</f>
        <v>1159.9042097700001</v>
      </c>
      <c r="U125" s="36">
        <f>SUMIFS(СВЦЭМ!$D$33:$D$776,СВЦЭМ!$A$33:$A$776,$A125,СВЦЭМ!$B$33:$B$776,U$113)+'СЕТ СН'!$H$14+СВЦЭМ!$D$10+'СЕТ СН'!$H$6-'СЕТ СН'!$H$26</f>
        <v>1167.42230991</v>
      </c>
      <c r="V125" s="36">
        <f>SUMIFS(СВЦЭМ!$D$33:$D$776,СВЦЭМ!$A$33:$A$776,$A125,СВЦЭМ!$B$33:$B$776,V$113)+'СЕТ СН'!$H$14+СВЦЭМ!$D$10+'СЕТ СН'!$H$6-'СЕТ СН'!$H$26</f>
        <v>1149.66524923</v>
      </c>
      <c r="W125" s="36">
        <f>SUMIFS(СВЦЭМ!$D$33:$D$776,СВЦЭМ!$A$33:$A$776,$A125,СВЦЭМ!$B$33:$B$776,W$113)+'СЕТ СН'!$H$14+СВЦЭМ!$D$10+'СЕТ СН'!$H$6-'СЕТ СН'!$H$26</f>
        <v>1152.3359330000001</v>
      </c>
      <c r="X125" s="36">
        <f>SUMIFS(СВЦЭМ!$D$33:$D$776,СВЦЭМ!$A$33:$A$776,$A125,СВЦЭМ!$B$33:$B$776,X$113)+'СЕТ СН'!$H$14+СВЦЭМ!$D$10+'СЕТ СН'!$H$6-'СЕТ СН'!$H$26</f>
        <v>1141.1207926100001</v>
      </c>
      <c r="Y125" s="36">
        <f>SUMIFS(СВЦЭМ!$D$33:$D$776,СВЦЭМ!$A$33:$A$776,$A125,СВЦЭМ!$B$33:$B$776,Y$113)+'СЕТ СН'!$H$14+СВЦЭМ!$D$10+'СЕТ СН'!$H$6-'СЕТ СН'!$H$26</f>
        <v>1135.9439169100001</v>
      </c>
    </row>
    <row r="126" spans="1:27" ht="15.75" x14ac:dyDescent="0.2">
      <c r="A126" s="35">
        <f t="shared" si="3"/>
        <v>43874</v>
      </c>
      <c r="B126" s="36">
        <f>SUMIFS(СВЦЭМ!$D$33:$D$776,СВЦЭМ!$A$33:$A$776,$A126,СВЦЭМ!$B$33:$B$776,B$113)+'СЕТ СН'!$H$14+СВЦЭМ!$D$10+'СЕТ СН'!$H$6-'СЕТ СН'!$H$26</f>
        <v>1179.8087355499999</v>
      </c>
      <c r="C126" s="36">
        <f>SUMIFS(СВЦЭМ!$D$33:$D$776,СВЦЭМ!$A$33:$A$776,$A126,СВЦЭМ!$B$33:$B$776,C$113)+'СЕТ СН'!$H$14+СВЦЭМ!$D$10+'СЕТ СН'!$H$6-'СЕТ СН'!$H$26</f>
        <v>1197.91692829</v>
      </c>
      <c r="D126" s="36">
        <f>SUMIFS(СВЦЭМ!$D$33:$D$776,СВЦЭМ!$A$33:$A$776,$A126,СВЦЭМ!$B$33:$B$776,D$113)+'СЕТ СН'!$H$14+СВЦЭМ!$D$10+'СЕТ СН'!$H$6-'СЕТ СН'!$H$26</f>
        <v>1211.1063088200001</v>
      </c>
      <c r="E126" s="36">
        <f>SUMIFS(СВЦЭМ!$D$33:$D$776,СВЦЭМ!$A$33:$A$776,$A126,СВЦЭМ!$B$33:$B$776,E$113)+'СЕТ СН'!$H$14+СВЦЭМ!$D$10+'СЕТ СН'!$H$6-'СЕТ СН'!$H$26</f>
        <v>1222.2052215000001</v>
      </c>
      <c r="F126" s="36">
        <f>SUMIFS(СВЦЭМ!$D$33:$D$776,СВЦЭМ!$A$33:$A$776,$A126,СВЦЭМ!$B$33:$B$776,F$113)+'СЕТ СН'!$H$14+СВЦЭМ!$D$10+'СЕТ СН'!$H$6-'СЕТ СН'!$H$26</f>
        <v>1217.0760980800001</v>
      </c>
      <c r="G126" s="36">
        <f>SUMIFS(СВЦЭМ!$D$33:$D$776,СВЦЭМ!$A$33:$A$776,$A126,СВЦЭМ!$B$33:$B$776,G$113)+'СЕТ СН'!$H$14+СВЦЭМ!$D$10+'СЕТ СН'!$H$6-'СЕТ СН'!$H$26</f>
        <v>1205.26734063</v>
      </c>
      <c r="H126" s="36">
        <f>SUMIFS(СВЦЭМ!$D$33:$D$776,СВЦЭМ!$A$33:$A$776,$A126,СВЦЭМ!$B$33:$B$776,H$113)+'СЕТ СН'!$H$14+СВЦЭМ!$D$10+'СЕТ СН'!$H$6-'СЕТ СН'!$H$26</f>
        <v>1180.5393330100001</v>
      </c>
      <c r="I126" s="36">
        <f>SUMIFS(СВЦЭМ!$D$33:$D$776,СВЦЭМ!$A$33:$A$776,$A126,СВЦЭМ!$B$33:$B$776,I$113)+'СЕТ СН'!$H$14+СВЦЭМ!$D$10+'СЕТ СН'!$H$6-'СЕТ СН'!$H$26</f>
        <v>1156.8404037400001</v>
      </c>
      <c r="J126" s="36">
        <f>SUMIFS(СВЦЭМ!$D$33:$D$776,СВЦЭМ!$A$33:$A$776,$A126,СВЦЭМ!$B$33:$B$776,J$113)+'СЕТ СН'!$H$14+СВЦЭМ!$D$10+'СЕТ СН'!$H$6-'СЕТ СН'!$H$26</f>
        <v>1152.5814407800001</v>
      </c>
      <c r="K126" s="36">
        <f>SUMIFS(СВЦЭМ!$D$33:$D$776,СВЦЭМ!$A$33:$A$776,$A126,СВЦЭМ!$B$33:$B$776,K$113)+'СЕТ СН'!$H$14+СВЦЭМ!$D$10+'СЕТ СН'!$H$6-'СЕТ СН'!$H$26</f>
        <v>1136.2193475700001</v>
      </c>
      <c r="L126" s="36">
        <f>SUMIFS(СВЦЭМ!$D$33:$D$776,СВЦЭМ!$A$33:$A$776,$A126,СВЦЭМ!$B$33:$B$776,L$113)+'СЕТ СН'!$H$14+СВЦЭМ!$D$10+'СЕТ СН'!$H$6-'СЕТ СН'!$H$26</f>
        <v>1132.8961639000001</v>
      </c>
      <c r="M126" s="36">
        <f>SUMIFS(СВЦЭМ!$D$33:$D$776,СВЦЭМ!$A$33:$A$776,$A126,СВЦЭМ!$B$33:$B$776,M$113)+'СЕТ СН'!$H$14+СВЦЭМ!$D$10+'СЕТ СН'!$H$6-'СЕТ СН'!$H$26</f>
        <v>1143.8195845600001</v>
      </c>
      <c r="N126" s="36">
        <f>SUMIFS(СВЦЭМ!$D$33:$D$776,СВЦЭМ!$A$33:$A$776,$A126,СВЦЭМ!$B$33:$B$776,N$113)+'СЕТ СН'!$H$14+СВЦЭМ!$D$10+'СЕТ СН'!$H$6-'СЕТ СН'!$H$26</f>
        <v>1165.2193048399999</v>
      </c>
      <c r="O126" s="36">
        <f>SUMIFS(СВЦЭМ!$D$33:$D$776,СВЦЭМ!$A$33:$A$776,$A126,СВЦЭМ!$B$33:$B$776,O$113)+'СЕТ СН'!$H$14+СВЦЭМ!$D$10+'СЕТ СН'!$H$6-'СЕТ СН'!$H$26</f>
        <v>1172.6571129500001</v>
      </c>
      <c r="P126" s="36">
        <f>SUMIFS(СВЦЭМ!$D$33:$D$776,СВЦЭМ!$A$33:$A$776,$A126,СВЦЭМ!$B$33:$B$776,P$113)+'СЕТ СН'!$H$14+СВЦЭМ!$D$10+'СЕТ СН'!$H$6-'СЕТ СН'!$H$26</f>
        <v>1178.2919883</v>
      </c>
      <c r="Q126" s="36">
        <f>SUMIFS(СВЦЭМ!$D$33:$D$776,СВЦЭМ!$A$33:$A$776,$A126,СВЦЭМ!$B$33:$B$776,Q$113)+'СЕТ СН'!$H$14+СВЦЭМ!$D$10+'СЕТ СН'!$H$6-'СЕТ СН'!$H$26</f>
        <v>1180.8022483700001</v>
      </c>
      <c r="R126" s="36">
        <f>SUMIFS(СВЦЭМ!$D$33:$D$776,СВЦЭМ!$A$33:$A$776,$A126,СВЦЭМ!$B$33:$B$776,R$113)+'СЕТ СН'!$H$14+СВЦЭМ!$D$10+'СЕТ СН'!$H$6-'СЕТ СН'!$H$26</f>
        <v>1180.74116516</v>
      </c>
      <c r="S126" s="36">
        <f>SUMIFS(СВЦЭМ!$D$33:$D$776,СВЦЭМ!$A$33:$A$776,$A126,СВЦЭМ!$B$33:$B$776,S$113)+'СЕТ СН'!$H$14+СВЦЭМ!$D$10+'СЕТ СН'!$H$6-'СЕТ СН'!$H$26</f>
        <v>1165.125217</v>
      </c>
      <c r="T126" s="36">
        <f>SUMIFS(СВЦЭМ!$D$33:$D$776,СВЦЭМ!$A$33:$A$776,$A126,СВЦЭМ!$B$33:$B$776,T$113)+'СЕТ СН'!$H$14+СВЦЭМ!$D$10+'СЕТ СН'!$H$6-'СЕТ СН'!$H$26</f>
        <v>1127.7330502500001</v>
      </c>
      <c r="U126" s="36">
        <f>SUMIFS(СВЦЭМ!$D$33:$D$776,СВЦЭМ!$A$33:$A$776,$A126,СВЦЭМ!$B$33:$B$776,U$113)+'СЕТ СН'!$H$14+СВЦЭМ!$D$10+'СЕТ СН'!$H$6-'СЕТ СН'!$H$26</f>
        <v>1118.1750000900001</v>
      </c>
      <c r="V126" s="36">
        <f>SUMIFS(СВЦЭМ!$D$33:$D$776,СВЦЭМ!$A$33:$A$776,$A126,СВЦЭМ!$B$33:$B$776,V$113)+'СЕТ СН'!$H$14+СВЦЭМ!$D$10+'СЕТ СН'!$H$6-'СЕТ СН'!$H$26</f>
        <v>1112.70136744</v>
      </c>
      <c r="W126" s="36">
        <f>SUMIFS(СВЦЭМ!$D$33:$D$776,СВЦЭМ!$A$33:$A$776,$A126,СВЦЭМ!$B$33:$B$776,W$113)+'СЕТ СН'!$H$14+СВЦЭМ!$D$10+'СЕТ СН'!$H$6-'СЕТ СН'!$H$26</f>
        <v>1131.24074008</v>
      </c>
      <c r="X126" s="36">
        <f>SUMIFS(СВЦЭМ!$D$33:$D$776,СВЦЭМ!$A$33:$A$776,$A126,СВЦЭМ!$B$33:$B$776,X$113)+'СЕТ СН'!$H$14+СВЦЭМ!$D$10+'СЕТ СН'!$H$6-'СЕТ СН'!$H$26</f>
        <v>1144.4073006600001</v>
      </c>
      <c r="Y126" s="36">
        <f>SUMIFS(СВЦЭМ!$D$33:$D$776,СВЦЭМ!$A$33:$A$776,$A126,СВЦЭМ!$B$33:$B$776,Y$113)+'СЕТ СН'!$H$14+СВЦЭМ!$D$10+'СЕТ СН'!$H$6-'СЕТ СН'!$H$26</f>
        <v>1167.0131597</v>
      </c>
    </row>
    <row r="127" spans="1:27" ht="15.75" x14ac:dyDescent="0.2">
      <c r="A127" s="35">
        <f t="shared" si="3"/>
        <v>43875</v>
      </c>
      <c r="B127" s="36">
        <f>SUMIFS(СВЦЭМ!$D$33:$D$776,СВЦЭМ!$A$33:$A$776,$A127,СВЦЭМ!$B$33:$B$776,B$113)+'СЕТ СН'!$H$14+СВЦЭМ!$D$10+'СЕТ СН'!$H$6-'СЕТ СН'!$H$26</f>
        <v>1194.1809687</v>
      </c>
      <c r="C127" s="36">
        <f>SUMIFS(СВЦЭМ!$D$33:$D$776,СВЦЭМ!$A$33:$A$776,$A127,СВЦЭМ!$B$33:$B$776,C$113)+'СЕТ СН'!$H$14+СВЦЭМ!$D$10+'СЕТ СН'!$H$6-'СЕТ СН'!$H$26</f>
        <v>1213.0994693600001</v>
      </c>
      <c r="D127" s="36">
        <f>SUMIFS(СВЦЭМ!$D$33:$D$776,СВЦЭМ!$A$33:$A$776,$A127,СВЦЭМ!$B$33:$B$776,D$113)+'СЕТ СН'!$H$14+СВЦЭМ!$D$10+'СЕТ СН'!$H$6-'СЕТ СН'!$H$26</f>
        <v>1230.42303653</v>
      </c>
      <c r="E127" s="36">
        <f>SUMIFS(СВЦЭМ!$D$33:$D$776,СВЦЭМ!$A$33:$A$776,$A127,СВЦЭМ!$B$33:$B$776,E$113)+'СЕТ СН'!$H$14+СВЦЭМ!$D$10+'СЕТ СН'!$H$6-'СЕТ СН'!$H$26</f>
        <v>1228.65421947</v>
      </c>
      <c r="F127" s="36">
        <f>SUMIFS(СВЦЭМ!$D$33:$D$776,СВЦЭМ!$A$33:$A$776,$A127,СВЦЭМ!$B$33:$B$776,F$113)+'СЕТ СН'!$H$14+СВЦЭМ!$D$10+'СЕТ СН'!$H$6-'СЕТ СН'!$H$26</f>
        <v>1223.84431642</v>
      </c>
      <c r="G127" s="36">
        <f>SUMIFS(СВЦЭМ!$D$33:$D$776,СВЦЭМ!$A$33:$A$776,$A127,СВЦЭМ!$B$33:$B$776,G$113)+'СЕТ СН'!$H$14+СВЦЭМ!$D$10+'СЕТ СН'!$H$6-'СЕТ СН'!$H$26</f>
        <v>1213.25401741</v>
      </c>
      <c r="H127" s="36">
        <f>SUMIFS(СВЦЭМ!$D$33:$D$776,СВЦЭМ!$A$33:$A$776,$A127,СВЦЭМ!$B$33:$B$776,H$113)+'СЕТ СН'!$H$14+СВЦЭМ!$D$10+'СЕТ СН'!$H$6-'СЕТ СН'!$H$26</f>
        <v>1181.66631001</v>
      </c>
      <c r="I127" s="36">
        <f>SUMIFS(СВЦЭМ!$D$33:$D$776,СВЦЭМ!$A$33:$A$776,$A127,СВЦЭМ!$B$33:$B$776,I$113)+'СЕТ СН'!$H$14+СВЦЭМ!$D$10+'СЕТ СН'!$H$6-'СЕТ СН'!$H$26</f>
        <v>1159.27053821</v>
      </c>
      <c r="J127" s="36">
        <f>SUMIFS(СВЦЭМ!$D$33:$D$776,СВЦЭМ!$A$33:$A$776,$A127,СВЦЭМ!$B$33:$B$776,J$113)+'СЕТ СН'!$H$14+СВЦЭМ!$D$10+'СЕТ СН'!$H$6-'СЕТ СН'!$H$26</f>
        <v>1143.9941612</v>
      </c>
      <c r="K127" s="36">
        <f>SUMIFS(СВЦЭМ!$D$33:$D$776,СВЦЭМ!$A$33:$A$776,$A127,СВЦЭМ!$B$33:$B$776,K$113)+'СЕТ СН'!$H$14+СВЦЭМ!$D$10+'СЕТ СН'!$H$6-'СЕТ СН'!$H$26</f>
        <v>1125.2499050900001</v>
      </c>
      <c r="L127" s="36">
        <f>SUMIFS(СВЦЭМ!$D$33:$D$776,СВЦЭМ!$A$33:$A$776,$A127,СВЦЭМ!$B$33:$B$776,L$113)+'СЕТ СН'!$H$14+СВЦЭМ!$D$10+'СЕТ СН'!$H$6-'СЕТ СН'!$H$26</f>
        <v>1123.28739531</v>
      </c>
      <c r="M127" s="36">
        <f>SUMIFS(СВЦЭМ!$D$33:$D$776,СВЦЭМ!$A$33:$A$776,$A127,СВЦЭМ!$B$33:$B$776,M$113)+'СЕТ СН'!$H$14+СВЦЭМ!$D$10+'СЕТ СН'!$H$6-'СЕТ СН'!$H$26</f>
        <v>1123.1195357300001</v>
      </c>
      <c r="N127" s="36">
        <f>SUMIFS(СВЦЭМ!$D$33:$D$776,СВЦЭМ!$A$33:$A$776,$A127,СВЦЭМ!$B$33:$B$776,N$113)+'СЕТ СН'!$H$14+СВЦЭМ!$D$10+'СЕТ СН'!$H$6-'СЕТ СН'!$H$26</f>
        <v>1145.4720796399999</v>
      </c>
      <c r="O127" s="36">
        <f>SUMIFS(СВЦЭМ!$D$33:$D$776,СВЦЭМ!$A$33:$A$776,$A127,СВЦЭМ!$B$33:$B$776,O$113)+'СЕТ СН'!$H$14+СВЦЭМ!$D$10+'СЕТ СН'!$H$6-'СЕТ СН'!$H$26</f>
        <v>1155.85986817</v>
      </c>
      <c r="P127" s="36">
        <f>SUMIFS(СВЦЭМ!$D$33:$D$776,СВЦЭМ!$A$33:$A$776,$A127,СВЦЭМ!$B$33:$B$776,P$113)+'СЕТ СН'!$H$14+СВЦЭМ!$D$10+'СЕТ СН'!$H$6-'СЕТ СН'!$H$26</f>
        <v>1165.7071296300001</v>
      </c>
      <c r="Q127" s="36">
        <f>SUMIFS(СВЦЭМ!$D$33:$D$776,СВЦЭМ!$A$33:$A$776,$A127,СВЦЭМ!$B$33:$B$776,Q$113)+'СЕТ СН'!$H$14+СВЦЭМ!$D$10+'СЕТ СН'!$H$6-'СЕТ СН'!$H$26</f>
        <v>1170.57953963</v>
      </c>
      <c r="R127" s="36">
        <f>SUMIFS(СВЦЭМ!$D$33:$D$776,СВЦЭМ!$A$33:$A$776,$A127,СВЦЭМ!$B$33:$B$776,R$113)+'СЕТ СН'!$H$14+СВЦЭМ!$D$10+'СЕТ СН'!$H$6-'СЕТ СН'!$H$26</f>
        <v>1164.2721572600001</v>
      </c>
      <c r="S127" s="36">
        <f>SUMIFS(СВЦЭМ!$D$33:$D$776,СВЦЭМ!$A$33:$A$776,$A127,СВЦЭМ!$B$33:$B$776,S$113)+'СЕТ СН'!$H$14+СВЦЭМ!$D$10+'СЕТ СН'!$H$6-'СЕТ СН'!$H$26</f>
        <v>1145.7151448300001</v>
      </c>
      <c r="T127" s="36">
        <f>SUMIFS(СВЦЭМ!$D$33:$D$776,СВЦЭМ!$A$33:$A$776,$A127,СВЦЭМ!$B$33:$B$776,T$113)+'СЕТ СН'!$H$14+СВЦЭМ!$D$10+'СЕТ СН'!$H$6-'СЕТ СН'!$H$26</f>
        <v>1127.7714097800001</v>
      </c>
      <c r="U127" s="36">
        <f>SUMIFS(СВЦЭМ!$D$33:$D$776,СВЦЭМ!$A$33:$A$776,$A127,СВЦЭМ!$B$33:$B$776,U$113)+'СЕТ СН'!$H$14+СВЦЭМ!$D$10+'СЕТ СН'!$H$6-'СЕТ СН'!$H$26</f>
        <v>1123.33664004</v>
      </c>
      <c r="V127" s="36">
        <f>SUMIFS(СВЦЭМ!$D$33:$D$776,СВЦЭМ!$A$33:$A$776,$A127,СВЦЭМ!$B$33:$B$776,V$113)+'СЕТ СН'!$H$14+СВЦЭМ!$D$10+'СЕТ СН'!$H$6-'СЕТ СН'!$H$26</f>
        <v>1126.34529804</v>
      </c>
      <c r="W127" s="36">
        <f>SUMIFS(СВЦЭМ!$D$33:$D$776,СВЦЭМ!$A$33:$A$776,$A127,СВЦЭМ!$B$33:$B$776,W$113)+'СЕТ СН'!$H$14+СВЦЭМ!$D$10+'СЕТ СН'!$H$6-'СЕТ СН'!$H$26</f>
        <v>1145.3722899300001</v>
      </c>
      <c r="X127" s="36">
        <f>SUMIFS(СВЦЭМ!$D$33:$D$776,СВЦЭМ!$A$33:$A$776,$A127,СВЦЭМ!$B$33:$B$776,X$113)+'СЕТ СН'!$H$14+СВЦЭМ!$D$10+'СЕТ СН'!$H$6-'СЕТ СН'!$H$26</f>
        <v>1162.9534812100001</v>
      </c>
      <c r="Y127" s="36">
        <f>SUMIFS(СВЦЭМ!$D$33:$D$776,СВЦЭМ!$A$33:$A$776,$A127,СВЦЭМ!$B$33:$B$776,Y$113)+'СЕТ СН'!$H$14+СВЦЭМ!$D$10+'СЕТ СН'!$H$6-'СЕТ СН'!$H$26</f>
        <v>1167.38634355</v>
      </c>
    </row>
    <row r="128" spans="1:27" ht="15.75" x14ac:dyDescent="0.2">
      <c r="A128" s="35">
        <f t="shared" si="3"/>
        <v>43876</v>
      </c>
      <c r="B128" s="36">
        <f>SUMIFS(СВЦЭМ!$D$33:$D$776,СВЦЭМ!$A$33:$A$776,$A128,СВЦЭМ!$B$33:$B$776,B$113)+'СЕТ СН'!$H$14+СВЦЭМ!$D$10+'СЕТ СН'!$H$6-'СЕТ СН'!$H$26</f>
        <v>1073.2682818600001</v>
      </c>
      <c r="C128" s="36">
        <f>SUMIFS(СВЦЭМ!$D$33:$D$776,СВЦЭМ!$A$33:$A$776,$A128,СВЦЭМ!$B$33:$B$776,C$113)+'СЕТ СН'!$H$14+СВЦЭМ!$D$10+'СЕТ СН'!$H$6-'СЕТ СН'!$H$26</f>
        <v>1090.4300061000001</v>
      </c>
      <c r="D128" s="36">
        <f>SUMIFS(СВЦЭМ!$D$33:$D$776,СВЦЭМ!$A$33:$A$776,$A128,СВЦЭМ!$B$33:$B$776,D$113)+'СЕТ СН'!$H$14+СВЦЭМ!$D$10+'СЕТ СН'!$H$6-'СЕТ СН'!$H$26</f>
        <v>1115.76817648</v>
      </c>
      <c r="E128" s="36">
        <f>SUMIFS(СВЦЭМ!$D$33:$D$776,СВЦЭМ!$A$33:$A$776,$A128,СВЦЭМ!$B$33:$B$776,E$113)+'СЕТ СН'!$H$14+СВЦЭМ!$D$10+'СЕТ СН'!$H$6-'СЕТ СН'!$H$26</f>
        <v>1131.1738969</v>
      </c>
      <c r="F128" s="36">
        <f>SUMIFS(СВЦЭМ!$D$33:$D$776,СВЦЭМ!$A$33:$A$776,$A128,СВЦЭМ!$B$33:$B$776,F$113)+'СЕТ СН'!$H$14+СВЦЭМ!$D$10+'СЕТ СН'!$H$6-'СЕТ СН'!$H$26</f>
        <v>1130.6084812900001</v>
      </c>
      <c r="G128" s="36">
        <f>SUMIFS(СВЦЭМ!$D$33:$D$776,СВЦЭМ!$A$33:$A$776,$A128,СВЦЭМ!$B$33:$B$776,G$113)+'СЕТ СН'!$H$14+СВЦЭМ!$D$10+'СЕТ СН'!$H$6-'СЕТ СН'!$H$26</f>
        <v>1117.0087709300001</v>
      </c>
      <c r="H128" s="36">
        <f>SUMIFS(СВЦЭМ!$D$33:$D$776,СВЦЭМ!$A$33:$A$776,$A128,СВЦЭМ!$B$33:$B$776,H$113)+'СЕТ СН'!$H$14+СВЦЭМ!$D$10+'СЕТ СН'!$H$6-'СЕТ СН'!$H$26</f>
        <v>1110.7605361600001</v>
      </c>
      <c r="I128" s="36">
        <f>SUMIFS(СВЦЭМ!$D$33:$D$776,СВЦЭМ!$A$33:$A$776,$A128,СВЦЭМ!$B$33:$B$776,I$113)+'СЕТ СН'!$H$14+СВЦЭМ!$D$10+'СЕТ СН'!$H$6-'СЕТ СН'!$H$26</f>
        <v>1112.5149961100001</v>
      </c>
      <c r="J128" s="36">
        <f>SUMIFS(СВЦЭМ!$D$33:$D$776,СВЦЭМ!$A$33:$A$776,$A128,СВЦЭМ!$B$33:$B$776,J$113)+'СЕТ СН'!$H$14+СВЦЭМ!$D$10+'СЕТ СН'!$H$6-'СЕТ СН'!$H$26</f>
        <v>1132.81966569</v>
      </c>
      <c r="K128" s="36">
        <f>SUMIFS(СВЦЭМ!$D$33:$D$776,СВЦЭМ!$A$33:$A$776,$A128,СВЦЭМ!$B$33:$B$776,K$113)+'СЕТ СН'!$H$14+СВЦЭМ!$D$10+'СЕТ СН'!$H$6-'СЕТ СН'!$H$26</f>
        <v>1143.24248038</v>
      </c>
      <c r="L128" s="36">
        <f>SUMIFS(СВЦЭМ!$D$33:$D$776,СВЦЭМ!$A$33:$A$776,$A128,СВЦЭМ!$B$33:$B$776,L$113)+'СЕТ СН'!$H$14+СВЦЭМ!$D$10+'СЕТ СН'!$H$6-'СЕТ СН'!$H$26</f>
        <v>1149.8625113600001</v>
      </c>
      <c r="M128" s="36">
        <f>SUMIFS(СВЦЭМ!$D$33:$D$776,СВЦЭМ!$A$33:$A$776,$A128,СВЦЭМ!$B$33:$B$776,M$113)+'СЕТ СН'!$H$14+СВЦЭМ!$D$10+'СЕТ СН'!$H$6-'СЕТ СН'!$H$26</f>
        <v>1136.38714792</v>
      </c>
      <c r="N128" s="36">
        <f>SUMIFS(СВЦЭМ!$D$33:$D$776,СВЦЭМ!$A$33:$A$776,$A128,СВЦЭМ!$B$33:$B$776,N$113)+'СЕТ СН'!$H$14+СВЦЭМ!$D$10+'СЕТ СН'!$H$6-'СЕТ СН'!$H$26</f>
        <v>1132.7916781599999</v>
      </c>
      <c r="O128" s="36">
        <f>SUMIFS(СВЦЭМ!$D$33:$D$776,СВЦЭМ!$A$33:$A$776,$A128,СВЦЭМ!$B$33:$B$776,O$113)+'СЕТ СН'!$H$14+СВЦЭМ!$D$10+'СЕТ СН'!$H$6-'СЕТ СН'!$H$26</f>
        <v>1132.54491171</v>
      </c>
      <c r="P128" s="36">
        <f>SUMIFS(СВЦЭМ!$D$33:$D$776,СВЦЭМ!$A$33:$A$776,$A128,СВЦЭМ!$B$33:$B$776,P$113)+'СЕТ СН'!$H$14+СВЦЭМ!$D$10+'СЕТ СН'!$H$6-'СЕТ СН'!$H$26</f>
        <v>1120.2671134300001</v>
      </c>
      <c r="Q128" s="36">
        <f>SUMIFS(СВЦЭМ!$D$33:$D$776,СВЦЭМ!$A$33:$A$776,$A128,СВЦЭМ!$B$33:$B$776,Q$113)+'СЕТ СН'!$H$14+СВЦЭМ!$D$10+'СЕТ СН'!$H$6-'СЕТ СН'!$H$26</f>
        <v>1106.9528225399999</v>
      </c>
      <c r="R128" s="36">
        <f>SUMIFS(СВЦЭМ!$D$33:$D$776,СВЦЭМ!$A$33:$A$776,$A128,СВЦЭМ!$B$33:$B$776,R$113)+'СЕТ СН'!$H$14+СВЦЭМ!$D$10+'СЕТ СН'!$H$6-'СЕТ СН'!$H$26</f>
        <v>1113.7481896500001</v>
      </c>
      <c r="S128" s="36">
        <f>SUMIFS(СВЦЭМ!$D$33:$D$776,СВЦЭМ!$A$33:$A$776,$A128,СВЦЭМ!$B$33:$B$776,S$113)+'СЕТ СН'!$H$14+СВЦЭМ!$D$10+'СЕТ СН'!$H$6-'СЕТ СН'!$H$26</f>
        <v>1120.05262821</v>
      </c>
      <c r="T128" s="36">
        <f>SUMIFS(СВЦЭМ!$D$33:$D$776,СВЦЭМ!$A$33:$A$776,$A128,СВЦЭМ!$B$33:$B$776,T$113)+'СЕТ СН'!$H$14+СВЦЭМ!$D$10+'СЕТ СН'!$H$6-'СЕТ СН'!$H$26</f>
        <v>1135.6885955</v>
      </c>
      <c r="U128" s="36">
        <f>SUMIFS(СВЦЭМ!$D$33:$D$776,СВЦЭМ!$A$33:$A$776,$A128,СВЦЭМ!$B$33:$B$776,U$113)+'СЕТ СН'!$H$14+СВЦЭМ!$D$10+'СЕТ СН'!$H$6-'СЕТ СН'!$H$26</f>
        <v>1139.95679518</v>
      </c>
      <c r="V128" s="36">
        <f>SUMIFS(СВЦЭМ!$D$33:$D$776,СВЦЭМ!$A$33:$A$776,$A128,СВЦЭМ!$B$33:$B$776,V$113)+'СЕТ СН'!$H$14+СВЦЭМ!$D$10+'СЕТ СН'!$H$6-'СЕТ СН'!$H$26</f>
        <v>1123.1099778600001</v>
      </c>
      <c r="W128" s="36">
        <f>SUMIFS(СВЦЭМ!$D$33:$D$776,СВЦЭМ!$A$33:$A$776,$A128,СВЦЭМ!$B$33:$B$776,W$113)+'СЕТ СН'!$H$14+СВЦЭМ!$D$10+'СЕТ СН'!$H$6-'СЕТ СН'!$H$26</f>
        <v>1121.1418177600001</v>
      </c>
      <c r="X128" s="36">
        <f>SUMIFS(СВЦЭМ!$D$33:$D$776,СВЦЭМ!$A$33:$A$776,$A128,СВЦЭМ!$B$33:$B$776,X$113)+'СЕТ СН'!$H$14+СВЦЭМ!$D$10+'СЕТ СН'!$H$6-'СЕТ СН'!$H$26</f>
        <v>1114.6891891400001</v>
      </c>
      <c r="Y128" s="36">
        <f>SUMIFS(СВЦЭМ!$D$33:$D$776,СВЦЭМ!$A$33:$A$776,$A128,СВЦЭМ!$B$33:$B$776,Y$113)+'СЕТ СН'!$H$14+СВЦЭМ!$D$10+'СЕТ СН'!$H$6-'СЕТ СН'!$H$26</f>
        <v>1085.7758566</v>
      </c>
    </row>
    <row r="129" spans="1:26" ht="15.75" x14ac:dyDescent="0.2">
      <c r="A129" s="35">
        <f t="shared" si="3"/>
        <v>43877</v>
      </c>
      <c r="B129" s="36">
        <f>SUMIFS(СВЦЭМ!$D$33:$D$776,СВЦЭМ!$A$33:$A$776,$A129,СВЦЭМ!$B$33:$B$776,B$113)+'СЕТ СН'!$H$14+СВЦЭМ!$D$10+'СЕТ СН'!$H$6-'СЕТ СН'!$H$26</f>
        <v>1187.65675786</v>
      </c>
      <c r="C129" s="36">
        <f>SUMIFS(СВЦЭМ!$D$33:$D$776,СВЦЭМ!$A$33:$A$776,$A129,СВЦЭМ!$B$33:$B$776,C$113)+'СЕТ СН'!$H$14+СВЦЭМ!$D$10+'СЕТ СН'!$H$6-'СЕТ СН'!$H$26</f>
        <v>1219.42249044</v>
      </c>
      <c r="D129" s="36">
        <f>SUMIFS(СВЦЭМ!$D$33:$D$776,СВЦЭМ!$A$33:$A$776,$A129,СВЦЭМ!$B$33:$B$776,D$113)+'СЕТ СН'!$H$14+СВЦЭМ!$D$10+'СЕТ СН'!$H$6-'СЕТ СН'!$H$26</f>
        <v>1231.09263627</v>
      </c>
      <c r="E129" s="36">
        <f>SUMIFS(СВЦЭМ!$D$33:$D$776,СВЦЭМ!$A$33:$A$776,$A129,СВЦЭМ!$B$33:$B$776,E$113)+'СЕТ СН'!$H$14+СВЦЭМ!$D$10+'СЕТ СН'!$H$6-'СЕТ СН'!$H$26</f>
        <v>1240.1848673</v>
      </c>
      <c r="F129" s="36">
        <f>SUMIFS(СВЦЭМ!$D$33:$D$776,СВЦЭМ!$A$33:$A$776,$A129,СВЦЭМ!$B$33:$B$776,F$113)+'СЕТ СН'!$H$14+СВЦЭМ!$D$10+'СЕТ СН'!$H$6-'СЕТ СН'!$H$26</f>
        <v>1241.1540722900002</v>
      </c>
      <c r="G129" s="36">
        <f>SUMIFS(СВЦЭМ!$D$33:$D$776,СВЦЭМ!$A$33:$A$776,$A129,СВЦЭМ!$B$33:$B$776,G$113)+'СЕТ СН'!$H$14+СВЦЭМ!$D$10+'СЕТ СН'!$H$6-'СЕТ СН'!$H$26</f>
        <v>1230.1467274500001</v>
      </c>
      <c r="H129" s="36">
        <f>SUMIFS(СВЦЭМ!$D$33:$D$776,СВЦЭМ!$A$33:$A$776,$A129,СВЦЭМ!$B$33:$B$776,H$113)+'СЕТ СН'!$H$14+СВЦЭМ!$D$10+'СЕТ СН'!$H$6-'СЕТ СН'!$H$26</f>
        <v>1202.9350193400001</v>
      </c>
      <c r="I129" s="36">
        <f>SUMIFS(СВЦЭМ!$D$33:$D$776,СВЦЭМ!$A$33:$A$776,$A129,СВЦЭМ!$B$33:$B$776,I$113)+'СЕТ СН'!$H$14+СВЦЭМ!$D$10+'СЕТ СН'!$H$6-'СЕТ СН'!$H$26</f>
        <v>1174.1156721</v>
      </c>
      <c r="J129" s="36">
        <f>SUMIFS(СВЦЭМ!$D$33:$D$776,СВЦЭМ!$A$33:$A$776,$A129,СВЦЭМ!$B$33:$B$776,J$113)+'СЕТ СН'!$H$14+СВЦЭМ!$D$10+'СЕТ СН'!$H$6-'СЕТ СН'!$H$26</f>
        <v>1140.4261618800001</v>
      </c>
      <c r="K129" s="36">
        <f>SUMIFS(СВЦЭМ!$D$33:$D$776,СВЦЭМ!$A$33:$A$776,$A129,СВЦЭМ!$B$33:$B$776,K$113)+'СЕТ СН'!$H$14+СВЦЭМ!$D$10+'СЕТ СН'!$H$6-'СЕТ СН'!$H$26</f>
        <v>1117.85727554</v>
      </c>
      <c r="L129" s="36">
        <f>SUMIFS(СВЦЭМ!$D$33:$D$776,СВЦЭМ!$A$33:$A$776,$A129,СВЦЭМ!$B$33:$B$776,L$113)+'СЕТ СН'!$H$14+СВЦЭМ!$D$10+'СЕТ СН'!$H$6-'СЕТ СН'!$H$26</f>
        <v>1106.6810525800001</v>
      </c>
      <c r="M129" s="36">
        <f>SUMIFS(СВЦЭМ!$D$33:$D$776,СВЦЭМ!$A$33:$A$776,$A129,СВЦЭМ!$B$33:$B$776,M$113)+'СЕТ СН'!$H$14+СВЦЭМ!$D$10+'СЕТ СН'!$H$6-'СЕТ СН'!$H$26</f>
        <v>1115.82684741</v>
      </c>
      <c r="N129" s="36">
        <f>SUMIFS(СВЦЭМ!$D$33:$D$776,СВЦЭМ!$A$33:$A$776,$A129,СВЦЭМ!$B$33:$B$776,N$113)+'СЕТ СН'!$H$14+СВЦЭМ!$D$10+'СЕТ СН'!$H$6-'СЕТ СН'!$H$26</f>
        <v>1129.2555273800001</v>
      </c>
      <c r="O129" s="36">
        <f>SUMIFS(СВЦЭМ!$D$33:$D$776,СВЦЭМ!$A$33:$A$776,$A129,СВЦЭМ!$B$33:$B$776,O$113)+'СЕТ СН'!$H$14+СВЦЭМ!$D$10+'СЕТ СН'!$H$6-'СЕТ СН'!$H$26</f>
        <v>1141.3053177199999</v>
      </c>
      <c r="P129" s="36">
        <f>SUMIFS(СВЦЭМ!$D$33:$D$776,СВЦЭМ!$A$33:$A$776,$A129,СВЦЭМ!$B$33:$B$776,P$113)+'СЕТ СН'!$H$14+СВЦЭМ!$D$10+'СЕТ СН'!$H$6-'СЕТ СН'!$H$26</f>
        <v>1156.23581756</v>
      </c>
      <c r="Q129" s="36">
        <f>SUMIFS(СВЦЭМ!$D$33:$D$776,СВЦЭМ!$A$33:$A$776,$A129,СВЦЭМ!$B$33:$B$776,Q$113)+'СЕТ СН'!$H$14+СВЦЭМ!$D$10+'СЕТ СН'!$H$6-'СЕТ СН'!$H$26</f>
        <v>1163.8540739</v>
      </c>
      <c r="R129" s="36">
        <f>SUMIFS(СВЦЭМ!$D$33:$D$776,СВЦЭМ!$A$33:$A$776,$A129,СВЦЭМ!$B$33:$B$776,R$113)+'СЕТ СН'!$H$14+СВЦЭМ!$D$10+'СЕТ СН'!$H$6-'СЕТ СН'!$H$26</f>
        <v>1156.6160474400001</v>
      </c>
      <c r="S129" s="36">
        <f>SUMIFS(СВЦЭМ!$D$33:$D$776,СВЦЭМ!$A$33:$A$776,$A129,СВЦЭМ!$B$33:$B$776,S$113)+'СЕТ СН'!$H$14+СВЦЭМ!$D$10+'СЕТ СН'!$H$6-'СЕТ СН'!$H$26</f>
        <v>1146.8803619300002</v>
      </c>
      <c r="T129" s="36">
        <f>SUMIFS(СВЦЭМ!$D$33:$D$776,СВЦЭМ!$A$33:$A$776,$A129,СВЦЭМ!$B$33:$B$776,T$113)+'СЕТ СН'!$H$14+СВЦЭМ!$D$10+'СЕТ СН'!$H$6-'СЕТ СН'!$H$26</f>
        <v>1116.7653631000001</v>
      </c>
      <c r="U129" s="36">
        <f>SUMIFS(СВЦЭМ!$D$33:$D$776,СВЦЭМ!$A$33:$A$776,$A129,СВЦЭМ!$B$33:$B$776,U$113)+'СЕТ СН'!$H$14+СВЦЭМ!$D$10+'СЕТ СН'!$H$6-'СЕТ СН'!$H$26</f>
        <v>1118.3785016500001</v>
      </c>
      <c r="V129" s="36">
        <f>SUMIFS(СВЦЭМ!$D$33:$D$776,СВЦЭМ!$A$33:$A$776,$A129,СВЦЭМ!$B$33:$B$776,V$113)+'СЕТ СН'!$H$14+СВЦЭМ!$D$10+'СЕТ СН'!$H$6-'СЕТ СН'!$H$26</f>
        <v>1123.6304780299999</v>
      </c>
      <c r="W129" s="36">
        <f>SUMIFS(СВЦЭМ!$D$33:$D$776,СВЦЭМ!$A$33:$A$776,$A129,СВЦЭМ!$B$33:$B$776,W$113)+'СЕТ СН'!$H$14+СВЦЭМ!$D$10+'СЕТ СН'!$H$6-'СЕТ СН'!$H$26</f>
        <v>1142.8492794200001</v>
      </c>
      <c r="X129" s="36">
        <f>SUMIFS(СВЦЭМ!$D$33:$D$776,СВЦЭМ!$A$33:$A$776,$A129,СВЦЭМ!$B$33:$B$776,X$113)+'СЕТ СН'!$H$14+СВЦЭМ!$D$10+'СЕТ СН'!$H$6-'СЕТ СН'!$H$26</f>
        <v>1130.52737437</v>
      </c>
      <c r="Y129" s="36">
        <f>SUMIFS(СВЦЭМ!$D$33:$D$776,СВЦЭМ!$A$33:$A$776,$A129,СВЦЭМ!$B$33:$B$776,Y$113)+'СЕТ СН'!$H$14+СВЦЭМ!$D$10+'СЕТ СН'!$H$6-'СЕТ СН'!$H$26</f>
        <v>1154.5054972100002</v>
      </c>
    </row>
    <row r="130" spans="1:26" ht="15.75" x14ac:dyDescent="0.2">
      <c r="A130" s="35">
        <f t="shared" si="3"/>
        <v>43878</v>
      </c>
      <c r="B130" s="36">
        <f>SUMIFS(СВЦЭМ!$D$33:$D$776,СВЦЭМ!$A$33:$A$776,$A130,СВЦЭМ!$B$33:$B$776,B$113)+'СЕТ СН'!$H$14+СВЦЭМ!$D$10+'СЕТ СН'!$H$6-'СЕТ СН'!$H$26</f>
        <v>1181.25628585</v>
      </c>
      <c r="C130" s="36">
        <f>SUMIFS(СВЦЭМ!$D$33:$D$776,СВЦЭМ!$A$33:$A$776,$A130,СВЦЭМ!$B$33:$B$776,C$113)+'СЕТ СН'!$H$14+СВЦЭМ!$D$10+'СЕТ СН'!$H$6-'СЕТ СН'!$H$26</f>
        <v>1196.1270501900001</v>
      </c>
      <c r="D130" s="36">
        <f>SUMIFS(СВЦЭМ!$D$33:$D$776,СВЦЭМ!$A$33:$A$776,$A130,СВЦЭМ!$B$33:$B$776,D$113)+'СЕТ СН'!$H$14+СВЦЭМ!$D$10+'СЕТ СН'!$H$6-'СЕТ СН'!$H$26</f>
        <v>1210.03844671</v>
      </c>
      <c r="E130" s="36">
        <f>SUMIFS(СВЦЭМ!$D$33:$D$776,СВЦЭМ!$A$33:$A$776,$A130,СВЦЭМ!$B$33:$B$776,E$113)+'СЕТ СН'!$H$14+СВЦЭМ!$D$10+'СЕТ СН'!$H$6-'СЕТ СН'!$H$26</f>
        <v>1217.4306376900001</v>
      </c>
      <c r="F130" s="36">
        <f>SUMIFS(СВЦЭМ!$D$33:$D$776,СВЦЭМ!$A$33:$A$776,$A130,СВЦЭМ!$B$33:$B$776,F$113)+'СЕТ СН'!$H$14+СВЦЭМ!$D$10+'СЕТ СН'!$H$6-'СЕТ СН'!$H$26</f>
        <v>1215.3509465900001</v>
      </c>
      <c r="G130" s="36">
        <f>SUMIFS(СВЦЭМ!$D$33:$D$776,СВЦЭМ!$A$33:$A$776,$A130,СВЦЭМ!$B$33:$B$776,G$113)+'СЕТ СН'!$H$14+СВЦЭМ!$D$10+'СЕТ СН'!$H$6-'СЕТ СН'!$H$26</f>
        <v>1198.6269438900001</v>
      </c>
      <c r="H130" s="36">
        <f>SUMIFS(СВЦЭМ!$D$33:$D$776,СВЦЭМ!$A$33:$A$776,$A130,СВЦЭМ!$B$33:$B$776,H$113)+'СЕТ СН'!$H$14+СВЦЭМ!$D$10+'СЕТ СН'!$H$6-'СЕТ СН'!$H$26</f>
        <v>1162.4408589700001</v>
      </c>
      <c r="I130" s="36">
        <f>SUMIFS(СВЦЭМ!$D$33:$D$776,СВЦЭМ!$A$33:$A$776,$A130,СВЦЭМ!$B$33:$B$776,I$113)+'СЕТ СН'!$H$14+СВЦЭМ!$D$10+'СЕТ СН'!$H$6-'СЕТ СН'!$H$26</f>
        <v>1133.36291216</v>
      </c>
      <c r="J130" s="36">
        <f>SUMIFS(СВЦЭМ!$D$33:$D$776,СВЦЭМ!$A$33:$A$776,$A130,СВЦЭМ!$B$33:$B$776,J$113)+'СЕТ СН'!$H$14+СВЦЭМ!$D$10+'СЕТ СН'!$H$6-'СЕТ СН'!$H$26</f>
        <v>1159.2059114799999</v>
      </c>
      <c r="K130" s="36">
        <f>SUMIFS(СВЦЭМ!$D$33:$D$776,СВЦЭМ!$A$33:$A$776,$A130,СВЦЭМ!$B$33:$B$776,K$113)+'СЕТ СН'!$H$14+СВЦЭМ!$D$10+'СЕТ СН'!$H$6-'СЕТ СН'!$H$26</f>
        <v>1130.53802836</v>
      </c>
      <c r="L130" s="36">
        <f>SUMIFS(СВЦЭМ!$D$33:$D$776,СВЦЭМ!$A$33:$A$776,$A130,СВЦЭМ!$B$33:$B$776,L$113)+'СЕТ СН'!$H$14+СВЦЭМ!$D$10+'СЕТ СН'!$H$6-'СЕТ СН'!$H$26</f>
        <v>1123.6006862300001</v>
      </c>
      <c r="M130" s="36">
        <f>SUMIFS(СВЦЭМ!$D$33:$D$776,СВЦЭМ!$A$33:$A$776,$A130,СВЦЭМ!$B$33:$B$776,M$113)+'СЕТ СН'!$H$14+СВЦЭМ!$D$10+'СЕТ СН'!$H$6-'СЕТ СН'!$H$26</f>
        <v>1135.66166</v>
      </c>
      <c r="N130" s="36">
        <f>SUMIFS(СВЦЭМ!$D$33:$D$776,СВЦЭМ!$A$33:$A$776,$A130,СВЦЭМ!$B$33:$B$776,N$113)+'СЕТ СН'!$H$14+СВЦЭМ!$D$10+'СЕТ СН'!$H$6-'СЕТ СН'!$H$26</f>
        <v>1151.6340997700001</v>
      </c>
      <c r="O130" s="36">
        <f>SUMIFS(СВЦЭМ!$D$33:$D$776,СВЦЭМ!$A$33:$A$776,$A130,СВЦЭМ!$B$33:$B$776,O$113)+'СЕТ СН'!$H$14+СВЦЭМ!$D$10+'СЕТ СН'!$H$6-'СЕТ СН'!$H$26</f>
        <v>1160.5007988500001</v>
      </c>
      <c r="P130" s="36">
        <f>SUMIFS(СВЦЭМ!$D$33:$D$776,СВЦЭМ!$A$33:$A$776,$A130,СВЦЭМ!$B$33:$B$776,P$113)+'СЕТ СН'!$H$14+СВЦЭМ!$D$10+'СЕТ СН'!$H$6-'СЕТ СН'!$H$26</f>
        <v>1179.94881037</v>
      </c>
      <c r="Q130" s="36">
        <f>SUMIFS(СВЦЭМ!$D$33:$D$776,СВЦЭМ!$A$33:$A$776,$A130,СВЦЭМ!$B$33:$B$776,Q$113)+'СЕТ СН'!$H$14+СВЦЭМ!$D$10+'СЕТ СН'!$H$6-'СЕТ СН'!$H$26</f>
        <v>1199.6812346700001</v>
      </c>
      <c r="R130" s="36">
        <f>SUMIFS(СВЦЭМ!$D$33:$D$776,СВЦЭМ!$A$33:$A$776,$A130,СВЦЭМ!$B$33:$B$776,R$113)+'СЕТ СН'!$H$14+СВЦЭМ!$D$10+'СЕТ СН'!$H$6-'СЕТ СН'!$H$26</f>
        <v>1197.5156659700001</v>
      </c>
      <c r="S130" s="36">
        <f>SUMIFS(СВЦЭМ!$D$33:$D$776,СВЦЭМ!$A$33:$A$776,$A130,СВЦЭМ!$B$33:$B$776,S$113)+'СЕТ СН'!$H$14+СВЦЭМ!$D$10+'СЕТ СН'!$H$6-'СЕТ СН'!$H$26</f>
        <v>1178.76685931</v>
      </c>
      <c r="T130" s="36">
        <f>SUMIFS(СВЦЭМ!$D$33:$D$776,СВЦЭМ!$A$33:$A$776,$A130,СВЦЭМ!$B$33:$B$776,T$113)+'СЕТ СН'!$H$14+СВЦЭМ!$D$10+'СЕТ СН'!$H$6-'СЕТ СН'!$H$26</f>
        <v>1138.9317553800001</v>
      </c>
      <c r="U130" s="36">
        <f>SUMIFS(СВЦЭМ!$D$33:$D$776,СВЦЭМ!$A$33:$A$776,$A130,СВЦЭМ!$B$33:$B$776,U$113)+'СЕТ СН'!$H$14+СВЦЭМ!$D$10+'СЕТ СН'!$H$6-'СЕТ СН'!$H$26</f>
        <v>1126.0215686900001</v>
      </c>
      <c r="V130" s="36">
        <f>SUMIFS(СВЦЭМ!$D$33:$D$776,СВЦЭМ!$A$33:$A$776,$A130,СВЦЭМ!$B$33:$B$776,V$113)+'СЕТ СН'!$H$14+СВЦЭМ!$D$10+'СЕТ СН'!$H$6-'СЕТ СН'!$H$26</f>
        <v>1130.42748805</v>
      </c>
      <c r="W130" s="36">
        <f>SUMIFS(СВЦЭМ!$D$33:$D$776,СВЦЭМ!$A$33:$A$776,$A130,СВЦЭМ!$B$33:$B$776,W$113)+'СЕТ СН'!$H$14+СВЦЭМ!$D$10+'СЕТ СН'!$H$6-'СЕТ СН'!$H$26</f>
        <v>1153.9414134200001</v>
      </c>
      <c r="X130" s="36">
        <f>SUMIFS(СВЦЭМ!$D$33:$D$776,СВЦЭМ!$A$33:$A$776,$A130,СВЦЭМ!$B$33:$B$776,X$113)+'СЕТ СН'!$H$14+СВЦЭМ!$D$10+'СЕТ СН'!$H$6-'СЕТ СН'!$H$26</f>
        <v>1165.2676407700001</v>
      </c>
      <c r="Y130" s="36">
        <f>SUMIFS(СВЦЭМ!$D$33:$D$776,СВЦЭМ!$A$33:$A$776,$A130,СВЦЭМ!$B$33:$B$776,Y$113)+'СЕТ СН'!$H$14+СВЦЭМ!$D$10+'СЕТ СН'!$H$6-'СЕТ СН'!$H$26</f>
        <v>1203.3877085200002</v>
      </c>
    </row>
    <row r="131" spans="1:26" ht="15.75" x14ac:dyDescent="0.2">
      <c r="A131" s="35">
        <f t="shared" si="3"/>
        <v>43879</v>
      </c>
      <c r="B131" s="36">
        <f>SUMIFS(СВЦЭМ!$D$33:$D$776,СВЦЭМ!$A$33:$A$776,$A131,СВЦЭМ!$B$33:$B$776,B$113)+'СЕТ СН'!$H$14+СВЦЭМ!$D$10+'СЕТ СН'!$H$6-'СЕТ СН'!$H$26</f>
        <v>1157.80269836</v>
      </c>
      <c r="C131" s="36">
        <f>SUMIFS(СВЦЭМ!$D$33:$D$776,СВЦЭМ!$A$33:$A$776,$A131,СВЦЭМ!$B$33:$B$776,C$113)+'СЕТ СН'!$H$14+СВЦЭМ!$D$10+'СЕТ СН'!$H$6-'СЕТ СН'!$H$26</f>
        <v>1191.02348641</v>
      </c>
      <c r="D131" s="36">
        <f>SUMIFS(СВЦЭМ!$D$33:$D$776,СВЦЭМ!$A$33:$A$776,$A131,СВЦЭМ!$B$33:$B$776,D$113)+'СЕТ СН'!$H$14+СВЦЭМ!$D$10+'СЕТ СН'!$H$6-'СЕТ СН'!$H$26</f>
        <v>1199.3900748200001</v>
      </c>
      <c r="E131" s="36">
        <f>SUMIFS(СВЦЭМ!$D$33:$D$776,СВЦЭМ!$A$33:$A$776,$A131,СВЦЭМ!$B$33:$B$776,E$113)+'СЕТ СН'!$H$14+СВЦЭМ!$D$10+'СЕТ СН'!$H$6-'СЕТ СН'!$H$26</f>
        <v>1207.0574100200001</v>
      </c>
      <c r="F131" s="36">
        <f>SUMIFS(СВЦЭМ!$D$33:$D$776,СВЦЭМ!$A$33:$A$776,$A131,СВЦЭМ!$B$33:$B$776,F$113)+'СЕТ СН'!$H$14+СВЦЭМ!$D$10+'СЕТ СН'!$H$6-'СЕТ СН'!$H$26</f>
        <v>1198.4360414</v>
      </c>
      <c r="G131" s="36">
        <f>SUMIFS(СВЦЭМ!$D$33:$D$776,СВЦЭМ!$A$33:$A$776,$A131,СВЦЭМ!$B$33:$B$776,G$113)+'СЕТ СН'!$H$14+СВЦЭМ!$D$10+'СЕТ СН'!$H$6-'СЕТ СН'!$H$26</f>
        <v>1184.2933304400001</v>
      </c>
      <c r="H131" s="36">
        <f>SUMIFS(СВЦЭМ!$D$33:$D$776,СВЦЭМ!$A$33:$A$776,$A131,СВЦЭМ!$B$33:$B$776,H$113)+'СЕТ СН'!$H$14+СВЦЭМ!$D$10+'СЕТ СН'!$H$6-'СЕТ СН'!$H$26</f>
        <v>1153.9181828000001</v>
      </c>
      <c r="I131" s="36">
        <f>SUMIFS(СВЦЭМ!$D$33:$D$776,СВЦЭМ!$A$33:$A$776,$A131,СВЦЭМ!$B$33:$B$776,I$113)+'СЕТ СН'!$H$14+СВЦЭМ!$D$10+'СЕТ СН'!$H$6-'СЕТ СН'!$H$26</f>
        <v>1123.1512281300002</v>
      </c>
      <c r="J131" s="36">
        <f>SUMIFS(СВЦЭМ!$D$33:$D$776,СВЦЭМ!$A$33:$A$776,$A131,СВЦЭМ!$B$33:$B$776,J$113)+'СЕТ СН'!$H$14+СВЦЭМ!$D$10+'СЕТ СН'!$H$6-'СЕТ СН'!$H$26</f>
        <v>1117.7633925</v>
      </c>
      <c r="K131" s="36">
        <f>SUMIFS(СВЦЭМ!$D$33:$D$776,СВЦЭМ!$A$33:$A$776,$A131,СВЦЭМ!$B$33:$B$776,K$113)+'СЕТ СН'!$H$14+СВЦЭМ!$D$10+'СЕТ СН'!$H$6-'СЕТ СН'!$H$26</f>
        <v>1118.6344958500001</v>
      </c>
      <c r="L131" s="36">
        <f>SUMIFS(СВЦЭМ!$D$33:$D$776,СВЦЭМ!$A$33:$A$776,$A131,СВЦЭМ!$B$33:$B$776,L$113)+'СЕТ СН'!$H$14+СВЦЭМ!$D$10+'СЕТ СН'!$H$6-'СЕТ СН'!$H$26</f>
        <v>1118.87300196</v>
      </c>
      <c r="M131" s="36">
        <f>SUMIFS(СВЦЭМ!$D$33:$D$776,СВЦЭМ!$A$33:$A$776,$A131,СВЦЭМ!$B$33:$B$776,M$113)+'СЕТ СН'!$H$14+СВЦЭМ!$D$10+'СЕТ СН'!$H$6-'СЕТ СН'!$H$26</f>
        <v>1135.5715803800001</v>
      </c>
      <c r="N131" s="36">
        <f>SUMIFS(СВЦЭМ!$D$33:$D$776,СВЦЭМ!$A$33:$A$776,$A131,СВЦЭМ!$B$33:$B$776,N$113)+'СЕТ СН'!$H$14+СВЦЭМ!$D$10+'СЕТ СН'!$H$6-'СЕТ СН'!$H$26</f>
        <v>1168.97455253</v>
      </c>
      <c r="O131" s="36">
        <f>SUMIFS(СВЦЭМ!$D$33:$D$776,СВЦЭМ!$A$33:$A$776,$A131,СВЦЭМ!$B$33:$B$776,O$113)+'СЕТ СН'!$H$14+СВЦЭМ!$D$10+'СЕТ СН'!$H$6-'СЕТ СН'!$H$26</f>
        <v>1210.5950901600002</v>
      </c>
      <c r="P131" s="36">
        <f>SUMIFS(СВЦЭМ!$D$33:$D$776,СВЦЭМ!$A$33:$A$776,$A131,СВЦЭМ!$B$33:$B$776,P$113)+'СЕТ СН'!$H$14+СВЦЭМ!$D$10+'СЕТ СН'!$H$6-'СЕТ СН'!$H$26</f>
        <v>1227.71758325</v>
      </c>
      <c r="Q131" s="36">
        <f>SUMIFS(СВЦЭМ!$D$33:$D$776,СВЦЭМ!$A$33:$A$776,$A131,СВЦЭМ!$B$33:$B$776,Q$113)+'СЕТ СН'!$H$14+СВЦЭМ!$D$10+'СЕТ СН'!$H$6-'СЕТ СН'!$H$26</f>
        <v>1237.45236604</v>
      </c>
      <c r="R131" s="36">
        <f>SUMIFS(СВЦЭМ!$D$33:$D$776,СВЦЭМ!$A$33:$A$776,$A131,СВЦЭМ!$B$33:$B$776,R$113)+'СЕТ СН'!$H$14+СВЦЭМ!$D$10+'СЕТ СН'!$H$6-'СЕТ СН'!$H$26</f>
        <v>1232.4011655000002</v>
      </c>
      <c r="S131" s="36">
        <f>SUMIFS(СВЦЭМ!$D$33:$D$776,СВЦЭМ!$A$33:$A$776,$A131,СВЦЭМ!$B$33:$B$776,S$113)+'СЕТ СН'!$H$14+СВЦЭМ!$D$10+'СЕТ СН'!$H$6-'СЕТ СН'!$H$26</f>
        <v>1215.24442744</v>
      </c>
      <c r="T131" s="36">
        <f>SUMIFS(СВЦЭМ!$D$33:$D$776,СВЦЭМ!$A$33:$A$776,$A131,СВЦЭМ!$B$33:$B$776,T$113)+'СЕТ СН'!$H$14+СВЦЭМ!$D$10+'СЕТ СН'!$H$6-'СЕТ СН'!$H$26</f>
        <v>1177.5635749400001</v>
      </c>
      <c r="U131" s="36">
        <f>SUMIFS(СВЦЭМ!$D$33:$D$776,СВЦЭМ!$A$33:$A$776,$A131,СВЦЭМ!$B$33:$B$776,U$113)+'СЕТ СН'!$H$14+СВЦЭМ!$D$10+'СЕТ СН'!$H$6-'СЕТ СН'!$H$26</f>
        <v>1164.30866707</v>
      </c>
      <c r="V131" s="36">
        <f>SUMIFS(СВЦЭМ!$D$33:$D$776,СВЦЭМ!$A$33:$A$776,$A131,СВЦЭМ!$B$33:$B$776,V$113)+'СЕТ СН'!$H$14+СВЦЭМ!$D$10+'СЕТ СН'!$H$6-'СЕТ СН'!$H$26</f>
        <v>1154.7169122600001</v>
      </c>
      <c r="W131" s="36">
        <f>SUMIFS(СВЦЭМ!$D$33:$D$776,СВЦЭМ!$A$33:$A$776,$A131,СВЦЭМ!$B$33:$B$776,W$113)+'СЕТ СН'!$H$14+СВЦЭМ!$D$10+'СЕТ СН'!$H$6-'СЕТ СН'!$H$26</f>
        <v>1167.20739701</v>
      </c>
      <c r="X131" s="36">
        <f>SUMIFS(СВЦЭМ!$D$33:$D$776,СВЦЭМ!$A$33:$A$776,$A131,СВЦЭМ!$B$33:$B$776,X$113)+'СЕТ СН'!$H$14+СВЦЭМ!$D$10+'СЕТ СН'!$H$6-'СЕТ СН'!$H$26</f>
        <v>1165.56564364</v>
      </c>
      <c r="Y131" s="36">
        <f>SUMIFS(СВЦЭМ!$D$33:$D$776,СВЦЭМ!$A$33:$A$776,$A131,СВЦЭМ!$B$33:$B$776,Y$113)+'СЕТ СН'!$H$14+СВЦЭМ!$D$10+'СЕТ СН'!$H$6-'СЕТ СН'!$H$26</f>
        <v>1193.008646</v>
      </c>
    </row>
    <row r="132" spans="1:26" ht="15.75" x14ac:dyDescent="0.2">
      <c r="A132" s="35">
        <f t="shared" si="3"/>
        <v>43880</v>
      </c>
      <c r="B132" s="36">
        <f>SUMIFS(СВЦЭМ!$D$33:$D$776,СВЦЭМ!$A$33:$A$776,$A132,СВЦЭМ!$B$33:$B$776,B$113)+'СЕТ СН'!$H$14+СВЦЭМ!$D$10+'СЕТ СН'!$H$6-'СЕТ СН'!$H$26</f>
        <v>1216.4185730500001</v>
      </c>
      <c r="C132" s="36">
        <f>SUMIFS(СВЦЭМ!$D$33:$D$776,СВЦЭМ!$A$33:$A$776,$A132,СВЦЭМ!$B$33:$B$776,C$113)+'СЕТ СН'!$H$14+СВЦЭМ!$D$10+'СЕТ СН'!$H$6-'СЕТ СН'!$H$26</f>
        <v>1218.78913012</v>
      </c>
      <c r="D132" s="36">
        <f>SUMIFS(СВЦЭМ!$D$33:$D$776,СВЦЭМ!$A$33:$A$776,$A132,СВЦЭМ!$B$33:$B$776,D$113)+'СЕТ СН'!$H$14+СВЦЭМ!$D$10+'СЕТ СН'!$H$6-'СЕТ СН'!$H$26</f>
        <v>1236.01620493</v>
      </c>
      <c r="E132" s="36">
        <f>SUMIFS(СВЦЭМ!$D$33:$D$776,СВЦЭМ!$A$33:$A$776,$A132,СВЦЭМ!$B$33:$B$776,E$113)+'СЕТ СН'!$H$14+СВЦЭМ!$D$10+'СЕТ СН'!$H$6-'СЕТ СН'!$H$26</f>
        <v>1243.1039250000001</v>
      </c>
      <c r="F132" s="36">
        <f>SUMIFS(СВЦЭМ!$D$33:$D$776,СВЦЭМ!$A$33:$A$776,$A132,СВЦЭМ!$B$33:$B$776,F$113)+'СЕТ СН'!$H$14+СВЦЭМ!$D$10+'СЕТ СН'!$H$6-'СЕТ СН'!$H$26</f>
        <v>1235.33471018</v>
      </c>
      <c r="G132" s="36">
        <f>SUMIFS(СВЦЭМ!$D$33:$D$776,СВЦЭМ!$A$33:$A$776,$A132,СВЦЭМ!$B$33:$B$776,G$113)+'СЕТ СН'!$H$14+СВЦЭМ!$D$10+'СЕТ СН'!$H$6-'СЕТ СН'!$H$26</f>
        <v>1228.8443333800001</v>
      </c>
      <c r="H132" s="36">
        <f>SUMIFS(СВЦЭМ!$D$33:$D$776,СВЦЭМ!$A$33:$A$776,$A132,СВЦЭМ!$B$33:$B$776,H$113)+'СЕТ СН'!$H$14+СВЦЭМ!$D$10+'СЕТ СН'!$H$6-'СЕТ СН'!$H$26</f>
        <v>1197.57346396</v>
      </c>
      <c r="I132" s="36">
        <f>SUMIFS(СВЦЭМ!$D$33:$D$776,СВЦЭМ!$A$33:$A$776,$A132,СВЦЭМ!$B$33:$B$776,I$113)+'СЕТ СН'!$H$14+СВЦЭМ!$D$10+'СЕТ СН'!$H$6-'СЕТ СН'!$H$26</f>
        <v>1164.07521034</v>
      </c>
      <c r="J132" s="36">
        <f>SUMIFS(СВЦЭМ!$D$33:$D$776,СВЦЭМ!$A$33:$A$776,$A132,СВЦЭМ!$B$33:$B$776,J$113)+'СЕТ СН'!$H$14+СВЦЭМ!$D$10+'СЕТ СН'!$H$6-'СЕТ СН'!$H$26</f>
        <v>1134.8502173500001</v>
      </c>
      <c r="K132" s="36">
        <f>SUMIFS(СВЦЭМ!$D$33:$D$776,СВЦЭМ!$A$33:$A$776,$A132,СВЦЭМ!$B$33:$B$776,K$113)+'СЕТ СН'!$H$14+СВЦЭМ!$D$10+'СЕТ СН'!$H$6-'СЕТ СН'!$H$26</f>
        <v>1112.9437479000001</v>
      </c>
      <c r="L132" s="36">
        <f>SUMIFS(СВЦЭМ!$D$33:$D$776,СВЦЭМ!$A$33:$A$776,$A132,СВЦЭМ!$B$33:$B$776,L$113)+'СЕТ СН'!$H$14+СВЦЭМ!$D$10+'СЕТ СН'!$H$6-'СЕТ СН'!$H$26</f>
        <v>1113.6891314300001</v>
      </c>
      <c r="M132" s="36">
        <f>SUMIFS(СВЦЭМ!$D$33:$D$776,СВЦЭМ!$A$33:$A$776,$A132,СВЦЭМ!$B$33:$B$776,M$113)+'СЕТ СН'!$H$14+СВЦЭМ!$D$10+'СЕТ СН'!$H$6-'СЕТ СН'!$H$26</f>
        <v>1122.22787339</v>
      </c>
      <c r="N132" s="36">
        <f>SUMIFS(СВЦЭМ!$D$33:$D$776,СВЦЭМ!$A$33:$A$776,$A132,СВЦЭМ!$B$33:$B$776,N$113)+'СЕТ СН'!$H$14+СВЦЭМ!$D$10+'СЕТ СН'!$H$6-'СЕТ СН'!$H$26</f>
        <v>1142.90757899</v>
      </c>
      <c r="O132" s="36">
        <f>SUMIFS(СВЦЭМ!$D$33:$D$776,СВЦЭМ!$A$33:$A$776,$A132,СВЦЭМ!$B$33:$B$776,O$113)+'СЕТ СН'!$H$14+СВЦЭМ!$D$10+'СЕТ СН'!$H$6-'СЕТ СН'!$H$26</f>
        <v>1164.88860952</v>
      </c>
      <c r="P132" s="36">
        <f>SUMIFS(СВЦЭМ!$D$33:$D$776,СВЦЭМ!$A$33:$A$776,$A132,СВЦЭМ!$B$33:$B$776,P$113)+'СЕТ СН'!$H$14+СВЦЭМ!$D$10+'СЕТ СН'!$H$6-'СЕТ СН'!$H$26</f>
        <v>1183.6307993100002</v>
      </c>
      <c r="Q132" s="36">
        <f>SUMIFS(СВЦЭМ!$D$33:$D$776,СВЦЭМ!$A$33:$A$776,$A132,СВЦЭМ!$B$33:$B$776,Q$113)+'СЕТ СН'!$H$14+СВЦЭМ!$D$10+'СЕТ СН'!$H$6-'СЕТ СН'!$H$26</f>
        <v>1188.8632135100002</v>
      </c>
      <c r="R132" s="36">
        <f>SUMIFS(СВЦЭМ!$D$33:$D$776,СВЦЭМ!$A$33:$A$776,$A132,СВЦЭМ!$B$33:$B$776,R$113)+'СЕТ СН'!$H$14+СВЦЭМ!$D$10+'СЕТ СН'!$H$6-'СЕТ СН'!$H$26</f>
        <v>1182.31558982</v>
      </c>
      <c r="S132" s="36">
        <f>SUMIFS(СВЦЭМ!$D$33:$D$776,СВЦЭМ!$A$33:$A$776,$A132,СВЦЭМ!$B$33:$B$776,S$113)+'СЕТ СН'!$H$14+СВЦЭМ!$D$10+'СЕТ СН'!$H$6-'СЕТ СН'!$H$26</f>
        <v>1156.53683639</v>
      </c>
      <c r="T132" s="36">
        <f>SUMIFS(СВЦЭМ!$D$33:$D$776,СВЦЭМ!$A$33:$A$776,$A132,СВЦЭМ!$B$33:$B$776,T$113)+'СЕТ СН'!$H$14+СВЦЭМ!$D$10+'СЕТ СН'!$H$6-'СЕТ СН'!$H$26</f>
        <v>1120.70602029</v>
      </c>
      <c r="U132" s="36">
        <f>SUMIFS(СВЦЭМ!$D$33:$D$776,СВЦЭМ!$A$33:$A$776,$A132,СВЦЭМ!$B$33:$B$776,U$113)+'СЕТ СН'!$H$14+СВЦЭМ!$D$10+'СЕТ СН'!$H$6-'СЕТ СН'!$H$26</f>
        <v>1113.8714566400001</v>
      </c>
      <c r="V132" s="36">
        <f>SUMIFS(СВЦЭМ!$D$33:$D$776,СВЦЭМ!$A$33:$A$776,$A132,СВЦЭМ!$B$33:$B$776,V$113)+'СЕТ СН'!$H$14+СВЦЭМ!$D$10+'СЕТ СН'!$H$6-'СЕТ СН'!$H$26</f>
        <v>1133.02882598</v>
      </c>
      <c r="W132" s="36">
        <f>SUMIFS(СВЦЭМ!$D$33:$D$776,СВЦЭМ!$A$33:$A$776,$A132,СВЦЭМ!$B$33:$B$776,W$113)+'СЕТ СН'!$H$14+СВЦЭМ!$D$10+'СЕТ СН'!$H$6-'СЕТ СН'!$H$26</f>
        <v>1124.8924648500001</v>
      </c>
      <c r="X132" s="36">
        <f>SUMIFS(СВЦЭМ!$D$33:$D$776,СВЦЭМ!$A$33:$A$776,$A132,СВЦЭМ!$B$33:$B$776,X$113)+'СЕТ СН'!$H$14+СВЦЭМ!$D$10+'СЕТ СН'!$H$6-'СЕТ СН'!$H$26</f>
        <v>1126.80251602</v>
      </c>
      <c r="Y132" s="36">
        <f>SUMIFS(СВЦЭМ!$D$33:$D$776,СВЦЭМ!$A$33:$A$776,$A132,СВЦЭМ!$B$33:$B$776,Y$113)+'СЕТ СН'!$H$14+СВЦЭМ!$D$10+'СЕТ СН'!$H$6-'СЕТ СН'!$H$26</f>
        <v>1166.97486136</v>
      </c>
    </row>
    <row r="133" spans="1:26" ht="15.75" x14ac:dyDescent="0.2">
      <c r="A133" s="35">
        <f t="shared" si="3"/>
        <v>43881</v>
      </c>
      <c r="B133" s="36">
        <f>SUMIFS(СВЦЭМ!$D$33:$D$776,СВЦЭМ!$A$33:$A$776,$A133,СВЦЭМ!$B$33:$B$776,B$113)+'СЕТ СН'!$H$14+СВЦЭМ!$D$10+'СЕТ СН'!$H$6-'СЕТ СН'!$H$26</f>
        <v>1170.49046722</v>
      </c>
      <c r="C133" s="36">
        <f>SUMIFS(СВЦЭМ!$D$33:$D$776,СВЦЭМ!$A$33:$A$776,$A133,СВЦЭМ!$B$33:$B$776,C$113)+'СЕТ СН'!$H$14+СВЦЭМ!$D$10+'СЕТ СН'!$H$6-'СЕТ СН'!$H$26</f>
        <v>1178.9040027600001</v>
      </c>
      <c r="D133" s="36">
        <f>SUMIFS(СВЦЭМ!$D$33:$D$776,СВЦЭМ!$A$33:$A$776,$A133,СВЦЭМ!$B$33:$B$776,D$113)+'СЕТ СН'!$H$14+СВЦЭМ!$D$10+'СЕТ СН'!$H$6-'СЕТ СН'!$H$26</f>
        <v>1192.27352397</v>
      </c>
      <c r="E133" s="36">
        <f>SUMIFS(СВЦЭМ!$D$33:$D$776,СВЦЭМ!$A$33:$A$776,$A133,СВЦЭМ!$B$33:$B$776,E$113)+'СЕТ СН'!$H$14+СВЦЭМ!$D$10+'СЕТ СН'!$H$6-'СЕТ СН'!$H$26</f>
        <v>1209.9676287100001</v>
      </c>
      <c r="F133" s="36">
        <f>SUMIFS(СВЦЭМ!$D$33:$D$776,СВЦЭМ!$A$33:$A$776,$A133,СВЦЭМ!$B$33:$B$776,F$113)+'СЕТ СН'!$H$14+СВЦЭМ!$D$10+'СЕТ СН'!$H$6-'СЕТ СН'!$H$26</f>
        <v>1213.4192825100001</v>
      </c>
      <c r="G133" s="36">
        <f>SUMIFS(СВЦЭМ!$D$33:$D$776,СВЦЭМ!$A$33:$A$776,$A133,СВЦЭМ!$B$33:$B$776,G$113)+'СЕТ СН'!$H$14+СВЦЭМ!$D$10+'СЕТ СН'!$H$6-'СЕТ СН'!$H$26</f>
        <v>1204.2886368700001</v>
      </c>
      <c r="H133" s="36">
        <f>SUMIFS(СВЦЭМ!$D$33:$D$776,СВЦЭМ!$A$33:$A$776,$A133,СВЦЭМ!$B$33:$B$776,H$113)+'СЕТ СН'!$H$14+СВЦЭМ!$D$10+'СЕТ СН'!$H$6-'СЕТ СН'!$H$26</f>
        <v>1174.4948605</v>
      </c>
      <c r="I133" s="36">
        <f>SUMIFS(СВЦЭМ!$D$33:$D$776,СВЦЭМ!$A$33:$A$776,$A133,СВЦЭМ!$B$33:$B$776,I$113)+'СЕТ СН'!$H$14+СВЦЭМ!$D$10+'СЕТ СН'!$H$6-'СЕТ СН'!$H$26</f>
        <v>1139.0977698500001</v>
      </c>
      <c r="J133" s="36">
        <f>SUMIFS(СВЦЭМ!$D$33:$D$776,СВЦЭМ!$A$33:$A$776,$A133,СВЦЭМ!$B$33:$B$776,J$113)+'СЕТ СН'!$H$14+СВЦЭМ!$D$10+'СЕТ СН'!$H$6-'СЕТ СН'!$H$26</f>
        <v>1101.86015236</v>
      </c>
      <c r="K133" s="36">
        <f>SUMIFS(СВЦЭМ!$D$33:$D$776,СВЦЭМ!$A$33:$A$776,$A133,СВЦЭМ!$B$33:$B$776,K$113)+'СЕТ СН'!$H$14+СВЦЭМ!$D$10+'СЕТ СН'!$H$6-'СЕТ СН'!$H$26</f>
        <v>1085.7091569900001</v>
      </c>
      <c r="L133" s="36">
        <f>SUMIFS(СВЦЭМ!$D$33:$D$776,СВЦЭМ!$A$33:$A$776,$A133,СВЦЭМ!$B$33:$B$776,L$113)+'СЕТ СН'!$H$14+СВЦЭМ!$D$10+'СЕТ СН'!$H$6-'СЕТ СН'!$H$26</f>
        <v>1087.0100681200001</v>
      </c>
      <c r="M133" s="36">
        <f>SUMIFS(СВЦЭМ!$D$33:$D$776,СВЦЭМ!$A$33:$A$776,$A133,СВЦЭМ!$B$33:$B$776,M$113)+'СЕТ СН'!$H$14+СВЦЭМ!$D$10+'СЕТ СН'!$H$6-'СЕТ СН'!$H$26</f>
        <v>1097.26063935</v>
      </c>
      <c r="N133" s="36">
        <f>SUMIFS(СВЦЭМ!$D$33:$D$776,СВЦЭМ!$A$33:$A$776,$A133,СВЦЭМ!$B$33:$B$776,N$113)+'СЕТ СН'!$H$14+СВЦЭМ!$D$10+'СЕТ СН'!$H$6-'СЕТ СН'!$H$26</f>
        <v>1124.97176786</v>
      </c>
      <c r="O133" s="36">
        <f>SUMIFS(СВЦЭМ!$D$33:$D$776,СВЦЭМ!$A$33:$A$776,$A133,СВЦЭМ!$B$33:$B$776,O$113)+'СЕТ СН'!$H$14+СВЦЭМ!$D$10+'СЕТ СН'!$H$6-'СЕТ СН'!$H$26</f>
        <v>1146.9929880500001</v>
      </c>
      <c r="P133" s="36">
        <f>SUMIFS(СВЦЭМ!$D$33:$D$776,СВЦЭМ!$A$33:$A$776,$A133,СВЦЭМ!$B$33:$B$776,P$113)+'СЕТ СН'!$H$14+СВЦЭМ!$D$10+'СЕТ СН'!$H$6-'СЕТ СН'!$H$26</f>
        <v>1163.6793045500001</v>
      </c>
      <c r="Q133" s="36">
        <f>SUMIFS(СВЦЭМ!$D$33:$D$776,СВЦЭМ!$A$33:$A$776,$A133,СВЦЭМ!$B$33:$B$776,Q$113)+'СЕТ СН'!$H$14+СВЦЭМ!$D$10+'СЕТ СН'!$H$6-'СЕТ СН'!$H$26</f>
        <v>1179.96505194</v>
      </c>
      <c r="R133" s="36">
        <f>SUMIFS(СВЦЭМ!$D$33:$D$776,СВЦЭМ!$A$33:$A$776,$A133,СВЦЭМ!$B$33:$B$776,R$113)+'СЕТ СН'!$H$14+СВЦЭМ!$D$10+'СЕТ СН'!$H$6-'СЕТ СН'!$H$26</f>
        <v>1174.5501947499999</v>
      </c>
      <c r="S133" s="36">
        <f>SUMIFS(СВЦЭМ!$D$33:$D$776,СВЦЭМ!$A$33:$A$776,$A133,СВЦЭМ!$B$33:$B$776,S$113)+'СЕТ СН'!$H$14+СВЦЭМ!$D$10+'СЕТ СН'!$H$6-'СЕТ СН'!$H$26</f>
        <v>1140.37546144</v>
      </c>
      <c r="T133" s="36">
        <f>SUMIFS(СВЦЭМ!$D$33:$D$776,СВЦЭМ!$A$33:$A$776,$A133,СВЦЭМ!$B$33:$B$776,T$113)+'СЕТ СН'!$H$14+СВЦЭМ!$D$10+'СЕТ СН'!$H$6-'СЕТ СН'!$H$26</f>
        <v>1110.2057053600001</v>
      </c>
      <c r="U133" s="36">
        <f>SUMIFS(СВЦЭМ!$D$33:$D$776,СВЦЭМ!$A$33:$A$776,$A133,СВЦЭМ!$B$33:$B$776,U$113)+'СЕТ СН'!$H$14+СВЦЭМ!$D$10+'СЕТ СН'!$H$6-'СЕТ СН'!$H$26</f>
        <v>1089.9755348600002</v>
      </c>
      <c r="V133" s="36">
        <f>SUMIFS(СВЦЭМ!$D$33:$D$776,СВЦЭМ!$A$33:$A$776,$A133,СВЦЭМ!$B$33:$B$776,V$113)+'СЕТ СН'!$H$14+СВЦЭМ!$D$10+'СЕТ СН'!$H$6-'СЕТ СН'!$H$26</f>
        <v>1093.71160087</v>
      </c>
      <c r="W133" s="36">
        <f>SUMIFS(СВЦЭМ!$D$33:$D$776,СВЦЭМ!$A$33:$A$776,$A133,СВЦЭМ!$B$33:$B$776,W$113)+'СЕТ СН'!$H$14+СВЦЭМ!$D$10+'СЕТ СН'!$H$6-'СЕТ СН'!$H$26</f>
        <v>1114.46613095</v>
      </c>
      <c r="X133" s="36">
        <f>SUMIFS(СВЦЭМ!$D$33:$D$776,СВЦЭМ!$A$33:$A$776,$A133,СВЦЭМ!$B$33:$B$776,X$113)+'СЕТ СН'!$H$14+СВЦЭМ!$D$10+'СЕТ СН'!$H$6-'СЕТ СН'!$H$26</f>
        <v>1133.49916218</v>
      </c>
      <c r="Y133" s="36">
        <f>SUMIFS(СВЦЭМ!$D$33:$D$776,СВЦЭМ!$A$33:$A$776,$A133,СВЦЭМ!$B$33:$B$776,Y$113)+'СЕТ СН'!$H$14+СВЦЭМ!$D$10+'СЕТ СН'!$H$6-'СЕТ СН'!$H$26</f>
        <v>1145.7056174100001</v>
      </c>
    </row>
    <row r="134" spans="1:26" ht="15.75" x14ac:dyDescent="0.2">
      <c r="A134" s="35">
        <f t="shared" si="3"/>
        <v>43882</v>
      </c>
      <c r="B134" s="36">
        <f>SUMIFS(СВЦЭМ!$D$33:$D$776,СВЦЭМ!$A$33:$A$776,$A134,СВЦЭМ!$B$33:$B$776,B$113)+'СЕТ СН'!$H$14+СВЦЭМ!$D$10+'СЕТ СН'!$H$6-'СЕТ СН'!$H$26</f>
        <v>1159.6832587000001</v>
      </c>
      <c r="C134" s="36">
        <f>SUMIFS(СВЦЭМ!$D$33:$D$776,СВЦЭМ!$A$33:$A$776,$A134,СВЦЭМ!$B$33:$B$776,C$113)+'СЕТ СН'!$H$14+СВЦЭМ!$D$10+'СЕТ СН'!$H$6-'СЕТ СН'!$H$26</f>
        <v>1184.2100766200001</v>
      </c>
      <c r="D134" s="36">
        <f>SUMIFS(СВЦЭМ!$D$33:$D$776,СВЦЭМ!$A$33:$A$776,$A134,СВЦЭМ!$B$33:$B$776,D$113)+'СЕТ СН'!$H$14+СВЦЭМ!$D$10+'СЕТ СН'!$H$6-'СЕТ СН'!$H$26</f>
        <v>1198.5114379700001</v>
      </c>
      <c r="E134" s="36">
        <f>SUMIFS(СВЦЭМ!$D$33:$D$776,СВЦЭМ!$A$33:$A$776,$A134,СВЦЭМ!$B$33:$B$776,E$113)+'СЕТ СН'!$H$14+СВЦЭМ!$D$10+'СЕТ СН'!$H$6-'СЕТ СН'!$H$26</f>
        <v>1202.4266037800001</v>
      </c>
      <c r="F134" s="36">
        <f>SUMIFS(СВЦЭМ!$D$33:$D$776,СВЦЭМ!$A$33:$A$776,$A134,СВЦЭМ!$B$33:$B$776,F$113)+'СЕТ СН'!$H$14+СВЦЭМ!$D$10+'СЕТ СН'!$H$6-'СЕТ СН'!$H$26</f>
        <v>1189.5198535500001</v>
      </c>
      <c r="G134" s="36">
        <f>SUMIFS(СВЦЭМ!$D$33:$D$776,СВЦЭМ!$A$33:$A$776,$A134,СВЦЭМ!$B$33:$B$776,G$113)+'СЕТ СН'!$H$14+СВЦЭМ!$D$10+'СЕТ СН'!$H$6-'СЕТ СН'!$H$26</f>
        <v>1165.04361374</v>
      </c>
      <c r="H134" s="36">
        <f>SUMIFS(СВЦЭМ!$D$33:$D$776,СВЦЭМ!$A$33:$A$776,$A134,СВЦЭМ!$B$33:$B$776,H$113)+'СЕТ СН'!$H$14+СВЦЭМ!$D$10+'СЕТ СН'!$H$6-'СЕТ СН'!$H$26</f>
        <v>1144.82370808</v>
      </c>
      <c r="I134" s="36">
        <f>SUMIFS(СВЦЭМ!$D$33:$D$776,СВЦЭМ!$A$33:$A$776,$A134,СВЦЭМ!$B$33:$B$776,I$113)+'СЕТ СН'!$H$14+СВЦЭМ!$D$10+'СЕТ СН'!$H$6-'СЕТ СН'!$H$26</f>
        <v>1126.2658506100001</v>
      </c>
      <c r="J134" s="36">
        <f>SUMIFS(СВЦЭМ!$D$33:$D$776,СВЦЭМ!$A$33:$A$776,$A134,СВЦЭМ!$B$33:$B$776,J$113)+'СЕТ СН'!$H$14+СВЦЭМ!$D$10+'СЕТ СН'!$H$6-'СЕТ СН'!$H$26</f>
        <v>1103.0774175000001</v>
      </c>
      <c r="K134" s="36">
        <f>SUMIFS(СВЦЭМ!$D$33:$D$776,СВЦЭМ!$A$33:$A$776,$A134,СВЦЭМ!$B$33:$B$776,K$113)+'СЕТ СН'!$H$14+СВЦЭМ!$D$10+'СЕТ СН'!$H$6-'СЕТ СН'!$H$26</f>
        <v>1097.35064502</v>
      </c>
      <c r="L134" s="36">
        <f>SUMIFS(СВЦЭМ!$D$33:$D$776,СВЦЭМ!$A$33:$A$776,$A134,СВЦЭМ!$B$33:$B$776,L$113)+'СЕТ СН'!$H$14+СВЦЭМ!$D$10+'СЕТ СН'!$H$6-'СЕТ СН'!$H$26</f>
        <v>1101.0185652100001</v>
      </c>
      <c r="M134" s="36">
        <f>SUMIFS(СВЦЭМ!$D$33:$D$776,СВЦЭМ!$A$33:$A$776,$A134,СВЦЭМ!$B$33:$B$776,M$113)+'СЕТ СН'!$H$14+СВЦЭМ!$D$10+'СЕТ СН'!$H$6-'СЕТ СН'!$H$26</f>
        <v>1114.43889276</v>
      </c>
      <c r="N134" s="36">
        <f>SUMIFS(СВЦЭМ!$D$33:$D$776,СВЦЭМ!$A$33:$A$776,$A134,СВЦЭМ!$B$33:$B$776,N$113)+'СЕТ СН'!$H$14+СВЦЭМ!$D$10+'СЕТ СН'!$H$6-'СЕТ СН'!$H$26</f>
        <v>1135.5240171800001</v>
      </c>
      <c r="O134" s="36">
        <f>SUMIFS(СВЦЭМ!$D$33:$D$776,СВЦЭМ!$A$33:$A$776,$A134,СВЦЭМ!$B$33:$B$776,O$113)+'СЕТ СН'!$H$14+СВЦЭМ!$D$10+'СЕТ СН'!$H$6-'СЕТ СН'!$H$26</f>
        <v>1157.65021961</v>
      </c>
      <c r="P134" s="36">
        <f>SUMIFS(СВЦЭМ!$D$33:$D$776,СВЦЭМ!$A$33:$A$776,$A134,СВЦЭМ!$B$33:$B$776,P$113)+'СЕТ СН'!$H$14+СВЦЭМ!$D$10+'СЕТ СН'!$H$6-'СЕТ СН'!$H$26</f>
        <v>1170.1722505499999</v>
      </c>
      <c r="Q134" s="36">
        <f>SUMIFS(СВЦЭМ!$D$33:$D$776,СВЦЭМ!$A$33:$A$776,$A134,СВЦЭМ!$B$33:$B$776,Q$113)+'СЕТ СН'!$H$14+СВЦЭМ!$D$10+'СЕТ СН'!$H$6-'СЕТ СН'!$H$26</f>
        <v>1177.6726791999999</v>
      </c>
      <c r="R134" s="36">
        <f>SUMIFS(СВЦЭМ!$D$33:$D$776,СВЦЭМ!$A$33:$A$776,$A134,СВЦЭМ!$B$33:$B$776,R$113)+'СЕТ СН'!$H$14+СВЦЭМ!$D$10+'СЕТ СН'!$H$6-'СЕТ СН'!$H$26</f>
        <v>1174.4528499600001</v>
      </c>
      <c r="S134" s="36">
        <f>SUMIFS(СВЦЭМ!$D$33:$D$776,СВЦЭМ!$A$33:$A$776,$A134,СВЦЭМ!$B$33:$B$776,S$113)+'СЕТ СН'!$H$14+СВЦЭМ!$D$10+'СЕТ СН'!$H$6-'СЕТ СН'!$H$26</f>
        <v>1155.35900111</v>
      </c>
      <c r="T134" s="36">
        <f>SUMIFS(СВЦЭМ!$D$33:$D$776,СВЦЭМ!$A$33:$A$776,$A134,СВЦЭМ!$B$33:$B$776,T$113)+'СЕТ СН'!$H$14+СВЦЭМ!$D$10+'СЕТ СН'!$H$6-'СЕТ СН'!$H$26</f>
        <v>1121.34785981</v>
      </c>
      <c r="U134" s="36">
        <f>SUMIFS(СВЦЭМ!$D$33:$D$776,СВЦЭМ!$A$33:$A$776,$A134,СВЦЭМ!$B$33:$B$776,U$113)+'СЕТ СН'!$H$14+СВЦЭМ!$D$10+'СЕТ СН'!$H$6-'СЕТ СН'!$H$26</f>
        <v>1097.4286856799999</v>
      </c>
      <c r="V134" s="36">
        <f>SUMIFS(СВЦЭМ!$D$33:$D$776,СВЦЭМ!$A$33:$A$776,$A134,СВЦЭМ!$B$33:$B$776,V$113)+'СЕТ СН'!$H$14+СВЦЭМ!$D$10+'СЕТ СН'!$H$6-'СЕТ СН'!$H$26</f>
        <v>1064.2669446700002</v>
      </c>
      <c r="W134" s="36">
        <f>SUMIFS(СВЦЭМ!$D$33:$D$776,СВЦЭМ!$A$33:$A$776,$A134,СВЦЭМ!$B$33:$B$776,W$113)+'СЕТ СН'!$H$14+СВЦЭМ!$D$10+'СЕТ СН'!$H$6-'СЕТ СН'!$H$26</f>
        <v>1070.1128143800001</v>
      </c>
      <c r="X134" s="36">
        <f>SUMIFS(СВЦЭМ!$D$33:$D$776,СВЦЭМ!$A$33:$A$776,$A134,СВЦЭМ!$B$33:$B$776,X$113)+'СЕТ СН'!$H$14+СВЦЭМ!$D$10+'СЕТ СН'!$H$6-'СЕТ СН'!$H$26</f>
        <v>1079.0260631000001</v>
      </c>
      <c r="Y134" s="36">
        <f>SUMIFS(СВЦЭМ!$D$33:$D$776,СВЦЭМ!$A$33:$A$776,$A134,СВЦЭМ!$B$33:$B$776,Y$113)+'СЕТ СН'!$H$14+СВЦЭМ!$D$10+'СЕТ СН'!$H$6-'СЕТ СН'!$H$26</f>
        <v>1101.05454936</v>
      </c>
    </row>
    <row r="135" spans="1:26" ht="15.75" x14ac:dyDescent="0.2">
      <c r="A135" s="35">
        <f t="shared" si="3"/>
        <v>43883</v>
      </c>
      <c r="B135" s="36">
        <f>SUMIFS(СВЦЭМ!$D$33:$D$776,СВЦЭМ!$A$33:$A$776,$A135,СВЦЭМ!$B$33:$B$776,B$113)+'СЕТ СН'!$H$14+СВЦЭМ!$D$10+'СЕТ СН'!$H$6-'СЕТ СН'!$H$26</f>
        <v>1133.21921372</v>
      </c>
      <c r="C135" s="36">
        <f>SUMIFS(СВЦЭМ!$D$33:$D$776,СВЦЭМ!$A$33:$A$776,$A135,СВЦЭМ!$B$33:$B$776,C$113)+'СЕТ СН'!$H$14+СВЦЭМ!$D$10+'СЕТ СН'!$H$6-'СЕТ СН'!$H$26</f>
        <v>1150.89036635</v>
      </c>
      <c r="D135" s="36">
        <f>SUMIFS(СВЦЭМ!$D$33:$D$776,СВЦЭМ!$A$33:$A$776,$A135,СВЦЭМ!$B$33:$B$776,D$113)+'СЕТ СН'!$H$14+СВЦЭМ!$D$10+'СЕТ СН'!$H$6-'СЕТ СН'!$H$26</f>
        <v>1156.21350416</v>
      </c>
      <c r="E135" s="36">
        <f>SUMIFS(СВЦЭМ!$D$33:$D$776,СВЦЭМ!$A$33:$A$776,$A135,СВЦЭМ!$B$33:$B$776,E$113)+'СЕТ СН'!$H$14+СВЦЭМ!$D$10+'СЕТ СН'!$H$6-'СЕТ СН'!$H$26</f>
        <v>1157.4010960800001</v>
      </c>
      <c r="F135" s="36">
        <f>SUMIFS(СВЦЭМ!$D$33:$D$776,СВЦЭМ!$A$33:$A$776,$A135,СВЦЭМ!$B$33:$B$776,F$113)+'СЕТ СН'!$H$14+СВЦЭМ!$D$10+'СЕТ СН'!$H$6-'СЕТ СН'!$H$26</f>
        <v>1154.14689032</v>
      </c>
      <c r="G135" s="36">
        <f>SUMIFS(СВЦЭМ!$D$33:$D$776,СВЦЭМ!$A$33:$A$776,$A135,СВЦЭМ!$B$33:$B$776,G$113)+'СЕТ СН'!$H$14+СВЦЭМ!$D$10+'СЕТ СН'!$H$6-'СЕТ СН'!$H$26</f>
        <v>1145.7715207000001</v>
      </c>
      <c r="H135" s="36">
        <f>SUMIFS(СВЦЭМ!$D$33:$D$776,СВЦЭМ!$A$33:$A$776,$A135,СВЦЭМ!$B$33:$B$776,H$113)+'СЕТ СН'!$H$14+СВЦЭМ!$D$10+'СЕТ СН'!$H$6-'СЕТ СН'!$H$26</f>
        <v>1123.06967061</v>
      </c>
      <c r="I135" s="36">
        <f>SUMIFS(СВЦЭМ!$D$33:$D$776,СВЦЭМ!$A$33:$A$776,$A135,СВЦЭМ!$B$33:$B$776,I$113)+'СЕТ СН'!$H$14+СВЦЭМ!$D$10+'СЕТ СН'!$H$6-'СЕТ СН'!$H$26</f>
        <v>1089.9564079900001</v>
      </c>
      <c r="J135" s="36">
        <f>SUMIFS(СВЦЭМ!$D$33:$D$776,СВЦЭМ!$A$33:$A$776,$A135,СВЦЭМ!$B$33:$B$776,J$113)+'СЕТ СН'!$H$14+СВЦЭМ!$D$10+'СЕТ СН'!$H$6-'СЕТ СН'!$H$26</f>
        <v>1094.80184381</v>
      </c>
      <c r="K135" s="36">
        <f>SUMIFS(СВЦЭМ!$D$33:$D$776,СВЦЭМ!$A$33:$A$776,$A135,СВЦЭМ!$B$33:$B$776,K$113)+'СЕТ СН'!$H$14+СВЦЭМ!$D$10+'СЕТ СН'!$H$6-'СЕТ СН'!$H$26</f>
        <v>1104.5757728900001</v>
      </c>
      <c r="L135" s="36">
        <f>SUMIFS(СВЦЭМ!$D$33:$D$776,СВЦЭМ!$A$33:$A$776,$A135,СВЦЭМ!$B$33:$B$776,L$113)+'СЕТ СН'!$H$14+СВЦЭМ!$D$10+'СЕТ СН'!$H$6-'СЕТ СН'!$H$26</f>
        <v>1115.34030874</v>
      </c>
      <c r="M135" s="36">
        <f>SUMIFS(СВЦЭМ!$D$33:$D$776,СВЦЭМ!$A$33:$A$776,$A135,СВЦЭМ!$B$33:$B$776,M$113)+'СЕТ СН'!$H$14+СВЦЭМ!$D$10+'СЕТ СН'!$H$6-'СЕТ СН'!$H$26</f>
        <v>1123.9525733100002</v>
      </c>
      <c r="N135" s="36">
        <f>SUMIFS(СВЦЭМ!$D$33:$D$776,СВЦЭМ!$A$33:$A$776,$A135,СВЦЭМ!$B$33:$B$776,N$113)+'СЕТ СН'!$H$14+СВЦЭМ!$D$10+'СЕТ СН'!$H$6-'СЕТ СН'!$H$26</f>
        <v>1126.0690794900001</v>
      </c>
      <c r="O135" s="36">
        <f>SUMIFS(СВЦЭМ!$D$33:$D$776,СВЦЭМ!$A$33:$A$776,$A135,СВЦЭМ!$B$33:$B$776,O$113)+'СЕТ СН'!$H$14+СВЦЭМ!$D$10+'СЕТ СН'!$H$6-'СЕТ СН'!$H$26</f>
        <v>1126.0016235200001</v>
      </c>
      <c r="P135" s="36">
        <f>SUMIFS(СВЦЭМ!$D$33:$D$776,СВЦЭМ!$A$33:$A$776,$A135,СВЦЭМ!$B$33:$B$776,P$113)+'СЕТ СН'!$H$14+СВЦЭМ!$D$10+'СЕТ СН'!$H$6-'СЕТ СН'!$H$26</f>
        <v>1119.92706561</v>
      </c>
      <c r="Q135" s="36">
        <f>SUMIFS(СВЦЭМ!$D$33:$D$776,СВЦЭМ!$A$33:$A$776,$A135,СВЦЭМ!$B$33:$B$776,Q$113)+'СЕТ СН'!$H$14+СВЦЭМ!$D$10+'СЕТ СН'!$H$6-'СЕТ СН'!$H$26</f>
        <v>1115.52010677</v>
      </c>
      <c r="R135" s="36">
        <f>SUMIFS(СВЦЭМ!$D$33:$D$776,СВЦЭМ!$A$33:$A$776,$A135,СВЦЭМ!$B$33:$B$776,R$113)+'СЕТ СН'!$H$14+СВЦЭМ!$D$10+'СЕТ СН'!$H$6-'СЕТ СН'!$H$26</f>
        <v>1110.14967275</v>
      </c>
      <c r="S135" s="36">
        <f>SUMIFS(СВЦЭМ!$D$33:$D$776,СВЦЭМ!$A$33:$A$776,$A135,СВЦЭМ!$B$33:$B$776,S$113)+'СЕТ СН'!$H$14+СВЦЭМ!$D$10+'СЕТ СН'!$H$6-'СЕТ СН'!$H$26</f>
        <v>1111.78751951</v>
      </c>
      <c r="T135" s="36">
        <f>SUMIFS(СВЦЭМ!$D$33:$D$776,СВЦЭМ!$A$33:$A$776,$A135,СВЦЭМ!$B$33:$B$776,T$113)+'СЕТ СН'!$H$14+СВЦЭМ!$D$10+'СЕТ СН'!$H$6-'СЕТ СН'!$H$26</f>
        <v>1115.1706053299999</v>
      </c>
      <c r="U135" s="36">
        <f>SUMIFS(СВЦЭМ!$D$33:$D$776,СВЦЭМ!$A$33:$A$776,$A135,СВЦЭМ!$B$33:$B$776,U$113)+'СЕТ СН'!$H$14+СВЦЭМ!$D$10+'СЕТ СН'!$H$6-'СЕТ СН'!$H$26</f>
        <v>1119.3853184500001</v>
      </c>
      <c r="V135" s="36">
        <f>SUMIFS(СВЦЭМ!$D$33:$D$776,СВЦЭМ!$A$33:$A$776,$A135,СВЦЭМ!$B$33:$B$776,V$113)+'СЕТ СН'!$H$14+СВЦЭМ!$D$10+'СЕТ СН'!$H$6-'СЕТ СН'!$H$26</f>
        <v>1127.9776597</v>
      </c>
      <c r="W135" s="36">
        <f>SUMIFS(СВЦЭМ!$D$33:$D$776,СВЦЭМ!$A$33:$A$776,$A135,СВЦЭМ!$B$33:$B$776,W$113)+'СЕТ СН'!$H$14+СВЦЭМ!$D$10+'СЕТ СН'!$H$6-'СЕТ СН'!$H$26</f>
        <v>1125.25826525</v>
      </c>
      <c r="X135" s="36">
        <f>SUMIFS(СВЦЭМ!$D$33:$D$776,СВЦЭМ!$A$33:$A$776,$A135,СВЦЭМ!$B$33:$B$776,X$113)+'СЕТ СН'!$H$14+СВЦЭМ!$D$10+'СЕТ СН'!$H$6-'СЕТ СН'!$H$26</f>
        <v>1115.19031006</v>
      </c>
      <c r="Y135" s="36">
        <f>SUMIFS(СВЦЭМ!$D$33:$D$776,СВЦЭМ!$A$33:$A$776,$A135,СВЦЭМ!$B$33:$B$776,Y$113)+'СЕТ СН'!$H$14+СВЦЭМ!$D$10+'СЕТ СН'!$H$6-'СЕТ СН'!$H$26</f>
        <v>1104.6751500800001</v>
      </c>
    </row>
    <row r="136" spans="1:26" ht="15.75" x14ac:dyDescent="0.2">
      <c r="A136" s="35">
        <f t="shared" si="3"/>
        <v>43884</v>
      </c>
      <c r="B136" s="36">
        <f>SUMIFS(СВЦЭМ!$D$33:$D$776,СВЦЭМ!$A$33:$A$776,$A136,СВЦЭМ!$B$33:$B$776,B$113)+'СЕТ СН'!$H$14+СВЦЭМ!$D$10+'СЕТ СН'!$H$6-'СЕТ СН'!$H$26</f>
        <v>1140.371345</v>
      </c>
      <c r="C136" s="36">
        <f>SUMIFS(СВЦЭМ!$D$33:$D$776,СВЦЭМ!$A$33:$A$776,$A136,СВЦЭМ!$B$33:$B$776,C$113)+'СЕТ СН'!$H$14+СВЦЭМ!$D$10+'СЕТ СН'!$H$6-'СЕТ СН'!$H$26</f>
        <v>1159.9747809100002</v>
      </c>
      <c r="D136" s="36">
        <f>SUMIFS(СВЦЭМ!$D$33:$D$776,СВЦЭМ!$A$33:$A$776,$A136,СВЦЭМ!$B$33:$B$776,D$113)+'СЕТ СН'!$H$14+СВЦЭМ!$D$10+'СЕТ СН'!$H$6-'СЕТ СН'!$H$26</f>
        <v>1172.00640684</v>
      </c>
      <c r="E136" s="36">
        <f>SUMIFS(СВЦЭМ!$D$33:$D$776,СВЦЭМ!$A$33:$A$776,$A136,СВЦЭМ!$B$33:$B$776,E$113)+'СЕТ СН'!$H$14+СВЦЭМ!$D$10+'СЕТ СН'!$H$6-'СЕТ СН'!$H$26</f>
        <v>1177.68324261</v>
      </c>
      <c r="F136" s="36">
        <f>SUMIFS(СВЦЭМ!$D$33:$D$776,СВЦЭМ!$A$33:$A$776,$A136,СВЦЭМ!$B$33:$B$776,F$113)+'СЕТ СН'!$H$14+СВЦЭМ!$D$10+'СЕТ СН'!$H$6-'СЕТ СН'!$H$26</f>
        <v>1180.11221768</v>
      </c>
      <c r="G136" s="36">
        <f>SUMIFS(СВЦЭМ!$D$33:$D$776,СВЦЭМ!$A$33:$A$776,$A136,СВЦЭМ!$B$33:$B$776,G$113)+'СЕТ СН'!$H$14+СВЦЭМ!$D$10+'СЕТ СН'!$H$6-'СЕТ СН'!$H$26</f>
        <v>1182.10515607</v>
      </c>
      <c r="H136" s="36">
        <f>SUMIFS(СВЦЭМ!$D$33:$D$776,СВЦЭМ!$A$33:$A$776,$A136,СВЦЭМ!$B$33:$B$776,H$113)+'СЕТ СН'!$H$14+СВЦЭМ!$D$10+'СЕТ СН'!$H$6-'СЕТ СН'!$H$26</f>
        <v>1169.9051683</v>
      </c>
      <c r="I136" s="36">
        <f>SUMIFS(СВЦЭМ!$D$33:$D$776,СВЦЭМ!$A$33:$A$776,$A136,СВЦЭМ!$B$33:$B$776,I$113)+'СЕТ СН'!$H$14+СВЦЭМ!$D$10+'СЕТ СН'!$H$6-'СЕТ СН'!$H$26</f>
        <v>1157.5371167200001</v>
      </c>
      <c r="J136" s="36">
        <f>SUMIFS(СВЦЭМ!$D$33:$D$776,СВЦЭМ!$A$33:$A$776,$A136,СВЦЭМ!$B$33:$B$776,J$113)+'СЕТ СН'!$H$14+СВЦЭМ!$D$10+'СЕТ СН'!$H$6-'СЕТ СН'!$H$26</f>
        <v>1128.10265258</v>
      </c>
      <c r="K136" s="36">
        <f>SUMIFS(СВЦЭМ!$D$33:$D$776,СВЦЭМ!$A$33:$A$776,$A136,СВЦЭМ!$B$33:$B$776,K$113)+'СЕТ СН'!$H$14+СВЦЭМ!$D$10+'СЕТ СН'!$H$6-'СЕТ СН'!$H$26</f>
        <v>1083.99717177</v>
      </c>
      <c r="L136" s="36">
        <f>SUMIFS(СВЦЭМ!$D$33:$D$776,СВЦЭМ!$A$33:$A$776,$A136,СВЦЭМ!$B$33:$B$776,L$113)+'СЕТ СН'!$H$14+СВЦЭМ!$D$10+'СЕТ СН'!$H$6-'СЕТ СН'!$H$26</f>
        <v>1063.6866683800001</v>
      </c>
      <c r="M136" s="36">
        <f>SUMIFS(СВЦЭМ!$D$33:$D$776,СВЦЭМ!$A$33:$A$776,$A136,СВЦЭМ!$B$33:$B$776,M$113)+'СЕТ СН'!$H$14+СВЦЭМ!$D$10+'СЕТ СН'!$H$6-'СЕТ СН'!$H$26</f>
        <v>1069.9622560300002</v>
      </c>
      <c r="N136" s="36">
        <f>SUMIFS(СВЦЭМ!$D$33:$D$776,СВЦЭМ!$A$33:$A$776,$A136,СВЦЭМ!$B$33:$B$776,N$113)+'СЕТ СН'!$H$14+СВЦЭМ!$D$10+'СЕТ СН'!$H$6-'СЕТ СН'!$H$26</f>
        <v>1089.80814027</v>
      </c>
      <c r="O136" s="36">
        <f>SUMIFS(СВЦЭМ!$D$33:$D$776,СВЦЭМ!$A$33:$A$776,$A136,СВЦЭМ!$B$33:$B$776,O$113)+'СЕТ СН'!$H$14+СВЦЭМ!$D$10+'СЕТ СН'!$H$6-'СЕТ СН'!$H$26</f>
        <v>1104.7459121100001</v>
      </c>
      <c r="P136" s="36">
        <f>SUMIFS(СВЦЭМ!$D$33:$D$776,СВЦЭМ!$A$33:$A$776,$A136,СВЦЭМ!$B$33:$B$776,P$113)+'СЕТ СН'!$H$14+СВЦЭМ!$D$10+'СЕТ СН'!$H$6-'СЕТ СН'!$H$26</f>
        <v>1112.3322092200001</v>
      </c>
      <c r="Q136" s="36">
        <f>SUMIFS(СВЦЭМ!$D$33:$D$776,СВЦЭМ!$A$33:$A$776,$A136,СВЦЭМ!$B$33:$B$776,Q$113)+'СЕТ СН'!$H$14+СВЦЭМ!$D$10+'СЕТ СН'!$H$6-'СЕТ СН'!$H$26</f>
        <v>1122.89698862</v>
      </c>
      <c r="R136" s="36">
        <f>SUMIFS(СВЦЭМ!$D$33:$D$776,СВЦЭМ!$A$33:$A$776,$A136,СВЦЭМ!$B$33:$B$776,R$113)+'СЕТ СН'!$H$14+СВЦЭМ!$D$10+'СЕТ СН'!$H$6-'СЕТ СН'!$H$26</f>
        <v>1121.6361195700001</v>
      </c>
      <c r="S136" s="36">
        <f>SUMIFS(СВЦЭМ!$D$33:$D$776,СВЦЭМ!$A$33:$A$776,$A136,СВЦЭМ!$B$33:$B$776,S$113)+'СЕТ СН'!$H$14+СВЦЭМ!$D$10+'СЕТ СН'!$H$6-'СЕТ СН'!$H$26</f>
        <v>1111.62385961</v>
      </c>
      <c r="T136" s="36">
        <f>SUMIFS(СВЦЭМ!$D$33:$D$776,СВЦЭМ!$A$33:$A$776,$A136,СВЦЭМ!$B$33:$B$776,T$113)+'СЕТ СН'!$H$14+СВЦЭМ!$D$10+'СЕТ СН'!$H$6-'СЕТ СН'!$H$26</f>
        <v>1088.2373711400001</v>
      </c>
      <c r="U136" s="36">
        <f>SUMIFS(СВЦЭМ!$D$33:$D$776,СВЦЭМ!$A$33:$A$776,$A136,СВЦЭМ!$B$33:$B$776,U$113)+'СЕТ СН'!$H$14+СВЦЭМ!$D$10+'СЕТ СН'!$H$6-'СЕТ СН'!$H$26</f>
        <v>1071.3504968300001</v>
      </c>
      <c r="V136" s="36">
        <f>SUMIFS(СВЦЭМ!$D$33:$D$776,СВЦЭМ!$A$33:$A$776,$A136,СВЦЭМ!$B$33:$B$776,V$113)+'СЕТ СН'!$H$14+СВЦЭМ!$D$10+'СЕТ СН'!$H$6-'СЕТ СН'!$H$26</f>
        <v>1082.6241054500001</v>
      </c>
      <c r="W136" s="36">
        <f>SUMIFS(СВЦЭМ!$D$33:$D$776,СВЦЭМ!$A$33:$A$776,$A136,СВЦЭМ!$B$33:$B$776,W$113)+'СЕТ СН'!$H$14+СВЦЭМ!$D$10+'СЕТ СН'!$H$6-'СЕТ СН'!$H$26</f>
        <v>1094.6931158899999</v>
      </c>
      <c r="X136" s="36">
        <f>SUMIFS(СВЦЭМ!$D$33:$D$776,СВЦЭМ!$A$33:$A$776,$A136,СВЦЭМ!$B$33:$B$776,X$113)+'СЕТ СН'!$H$14+СВЦЭМ!$D$10+'СЕТ СН'!$H$6-'СЕТ СН'!$H$26</f>
        <v>1114.9991557600001</v>
      </c>
      <c r="Y136" s="36">
        <f>SUMIFS(СВЦЭМ!$D$33:$D$776,СВЦЭМ!$A$33:$A$776,$A136,СВЦЭМ!$B$33:$B$776,Y$113)+'СЕТ СН'!$H$14+СВЦЭМ!$D$10+'СЕТ СН'!$H$6-'СЕТ СН'!$H$26</f>
        <v>1134.87381992</v>
      </c>
    </row>
    <row r="137" spans="1:26" ht="15.75" x14ac:dyDescent="0.2">
      <c r="A137" s="35">
        <f t="shared" si="3"/>
        <v>43885</v>
      </c>
      <c r="B137" s="36">
        <f>SUMIFS(СВЦЭМ!$D$33:$D$776,СВЦЭМ!$A$33:$A$776,$A137,СВЦЭМ!$B$33:$B$776,B$113)+'СЕТ СН'!$H$14+СВЦЭМ!$D$10+'СЕТ СН'!$H$6-'СЕТ СН'!$H$26</f>
        <v>1134.6614863700001</v>
      </c>
      <c r="C137" s="36">
        <f>SUMIFS(СВЦЭМ!$D$33:$D$776,СВЦЭМ!$A$33:$A$776,$A137,СВЦЭМ!$B$33:$B$776,C$113)+'СЕТ СН'!$H$14+СВЦЭМ!$D$10+'СЕТ СН'!$H$6-'СЕТ СН'!$H$26</f>
        <v>1147.31013618</v>
      </c>
      <c r="D137" s="36">
        <f>SUMIFS(СВЦЭМ!$D$33:$D$776,СВЦЭМ!$A$33:$A$776,$A137,СВЦЭМ!$B$33:$B$776,D$113)+'СЕТ СН'!$H$14+СВЦЭМ!$D$10+'СЕТ СН'!$H$6-'СЕТ СН'!$H$26</f>
        <v>1163.59822979</v>
      </c>
      <c r="E137" s="36">
        <f>SUMIFS(СВЦЭМ!$D$33:$D$776,СВЦЭМ!$A$33:$A$776,$A137,СВЦЭМ!$B$33:$B$776,E$113)+'СЕТ СН'!$H$14+СВЦЭМ!$D$10+'СЕТ СН'!$H$6-'СЕТ СН'!$H$26</f>
        <v>1181.6360606400001</v>
      </c>
      <c r="F137" s="36">
        <f>SUMIFS(СВЦЭМ!$D$33:$D$776,СВЦЭМ!$A$33:$A$776,$A137,СВЦЭМ!$B$33:$B$776,F$113)+'СЕТ СН'!$H$14+СВЦЭМ!$D$10+'СЕТ СН'!$H$6-'СЕТ СН'!$H$26</f>
        <v>1183.6653211299999</v>
      </c>
      <c r="G137" s="36">
        <f>SUMIFS(СВЦЭМ!$D$33:$D$776,СВЦЭМ!$A$33:$A$776,$A137,СВЦЭМ!$B$33:$B$776,G$113)+'СЕТ СН'!$H$14+СВЦЭМ!$D$10+'СЕТ СН'!$H$6-'СЕТ СН'!$H$26</f>
        <v>1180.9493637400001</v>
      </c>
      <c r="H137" s="36">
        <f>SUMIFS(СВЦЭМ!$D$33:$D$776,СВЦЭМ!$A$33:$A$776,$A137,СВЦЭМ!$B$33:$B$776,H$113)+'СЕТ СН'!$H$14+СВЦЭМ!$D$10+'СЕТ СН'!$H$6-'СЕТ СН'!$H$26</f>
        <v>1172.1286626900001</v>
      </c>
      <c r="I137" s="36">
        <f>SUMIFS(СВЦЭМ!$D$33:$D$776,СВЦЭМ!$A$33:$A$776,$A137,СВЦЭМ!$B$33:$B$776,I$113)+'СЕТ СН'!$H$14+СВЦЭМ!$D$10+'СЕТ СН'!$H$6-'СЕТ СН'!$H$26</f>
        <v>1152.52383504</v>
      </c>
      <c r="J137" s="36">
        <f>SUMIFS(СВЦЭМ!$D$33:$D$776,СВЦЭМ!$A$33:$A$776,$A137,СВЦЭМ!$B$33:$B$776,J$113)+'СЕТ СН'!$H$14+СВЦЭМ!$D$10+'СЕТ СН'!$H$6-'СЕТ СН'!$H$26</f>
        <v>1119.2626647300001</v>
      </c>
      <c r="K137" s="36">
        <f>SUMIFS(СВЦЭМ!$D$33:$D$776,СВЦЭМ!$A$33:$A$776,$A137,СВЦЭМ!$B$33:$B$776,K$113)+'СЕТ СН'!$H$14+СВЦЭМ!$D$10+'СЕТ СН'!$H$6-'СЕТ СН'!$H$26</f>
        <v>1086.82806534</v>
      </c>
      <c r="L137" s="36">
        <f>SUMIFS(СВЦЭМ!$D$33:$D$776,СВЦЭМ!$A$33:$A$776,$A137,СВЦЭМ!$B$33:$B$776,L$113)+'СЕТ СН'!$H$14+СВЦЭМ!$D$10+'СЕТ СН'!$H$6-'СЕТ СН'!$H$26</f>
        <v>1082.21933885</v>
      </c>
      <c r="M137" s="36">
        <f>SUMIFS(СВЦЭМ!$D$33:$D$776,СВЦЭМ!$A$33:$A$776,$A137,СВЦЭМ!$B$33:$B$776,M$113)+'СЕТ СН'!$H$14+СВЦЭМ!$D$10+'СЕТ СН'!$H$6-'СЕТ СН'!$H$26</f>
        <v>1086.25862054</v>
      </c>
      <c r="N137" s="36">
        <f>SUMIFS(СВЦЭМ!$D$33:$D$776,СВЦЭМ!$A$33:$A$776,$A137,СВЦЭМ!$B$33:$B$776,N$113)+'СЕТ СН'!$H$14+СВЦЭМ!$D$10+'СЕТ СН'!$H$6-'СЕТ СН'!$H$26</f>
        <v>1097.4900818200001</v>
      </c>
      <c r="O137" s="36">
        <f>SUMIFS(СВЦЭМ!$D$33:$D$776,СВЦЭМ!$A$33:$A$776,$A137,СВЦЭМ!$B$33:$B$776,O$113)+'СЕТ СН'!$H$14+СВЦЭМ!$D$10+'СЕТ СН'!$H$6-'СЕТ СН'!$H$26</f>
        <v>1116.57821844</v>
      </c>
      <c r="P137" s="36">
        <f>SUMIFS(СВЦЭМ!$D$33:$D$776,СВЦЭМ!$A$33:$A$776,$A137,СВЦЭМ!$B$33:$B$776,P$113)+'СЕТ СН'!$H$14+СВЦЭМ!$D$10+'СЕТ СН'!$H$6-'СЕТ СН'!$H$26</f>
        <v>1126.76467426</v>
      </c>
      <c r="Q137" s="36">
        <f>SUMIFS(СВЦЭМ!$D$33:$D$776,СВЦЭМ!$A$33:$A$776,$A137,СВЦЭМ!$B$33:$B$776,Q$113)+'СЕТ СН'!$H$14+СВЦЭМ!$D$10+'СЕТ СН'!$H$6-'СЕТ СН'!$H$26</f>
        <v>1126.3662035500001</v>
      </c>
      <c r="R137" s="36">
        <f>SUMIFS(СВЦЭМ!$D$33:$D$776,СВЦЭМ!$A$33:$A$776,$A137,СВЦЭМ!$B$33:$B$776,R$113)+'СЕТ СН'!$H$14+СВЦЭМ!$D$10+'СЕТ СН'!$H$6-'СЕТ СН'!$H$26</f>
        <v>1124.2937500099999</v>
      </c>
      <c r="S137" s="36">
        <f>SUMIFS(СВЦЭМ!$D$33:$D$776,СВЦЭМ!$A$33:$A$776,$A137,СВЦЭМ!$B$33:$B$776,S$113)+'СЕТ СН'!$H$14+СВЦЭМ!$D$10+'СЕТ СН'!$H$6-'СЕТ СН'!$H$26</f>
        <v>1111.22631654</v>
      </c>
      <c r="T137" s="36">
        <f>SUMIFS(СВЦЭМ!$D$33:$D$776,СВЦЭМ!$A$33:$A$776,$A137,СВЦЭМ!$B$33:$B$776,T$113)+'СЕТ СН'!$H$14+СВЦЭМ!$D$10+'СЕТ СН'!$H$6-'СЕТ СН'!$H$26</f>
        <v>1083.43801224</v>
      </c>
      <c r="U137" s="36">
        <f>SUMIFS(СВЦЭМ!$D$33:$D$776,СВЦЭМ!$A$33:$A$776,$A137,СВЦЭМ!$B$33:$B$776,U$113)+'СЕТ СН'!$H$14+СВЦЭМ!$D$10+'СЕТ СН'!$H$6-'СЕТ СН'!$H$26</f>
        <v>1059.3077017800001</v>
      </c>
      <c r="V137" s="36">
        <f>SUMIFS(СВЦЭМ!$D$33:$D$776,СВЦЭМ!$A$33:$A$776,$A137,СВЦЭМ!$B$33:$B$776,V$113)+'СЕТ СН'!$H$14+СВЦЭМ!$D$10+'СЕТ СН'!$H$6-'СЕТ СН'!$H$26</f>
        <v>1067.3671779400001</v>
      </c>
      <c r="W137" s="36">
        <f>SUMIFS(СВЦЭМ!$D$33:$D$776,СВЦЭМ!$A$33:$A$776,$A137,СВЦЭМ!$B$33:$B$776,W$113)+'СЕТ СН'!$H$14+СВЦЭМ!$D$10+'СЕТ СН'!$H$6-'СЕТ СН'!$H$26</f>
        <v>1083.8179898800001</v>
      </c>
      <c r="X137" s="36">
        <f>SUMIFS(СВЦЭМ!$D$33:$D$776,СВЦЭМ!$A$33:$A$776,$A137,СВЦЭМ!$B$33:$B$776,X$113)+'СЕТ СН'!$H$14+СВЦЭМ!$D$10+'СЕТ СН'!$H$6-'СЕТ СН'!$H$26</f>
        <v>1094.7732448900001</v>
      </c>
      <c r="Y137" s="36">
        <f>SUMIFS(СВЦЭМ!$D$33:$D$776,СВЦЭМ!$A$33:$A$776,$A137,СВЦЭМ!$B$33:$B$776,Y$113)+'СЕТ СН'!$H$14+СВЦЭМ!$D$10+'СЕТ СН'!$H$6-'СЕТ СН'!$H$26</f>
        <v>1120.8571898600001</v>
      </c>
    </row>
    <row r="138" spans="1:26" ht="15.75" x14ac:dyDescent="0.2">
      <c r="A138" s="35">
        <f t="shared" si="3"/>
        <v>43886</v>
      </c>
      <c r="B138" s="36">
        <f>SUMIFS(СВЦЭМ!$D$33:$D$776,СВЦЭМ!$A$33:$A$776,$A138,СВЦЭМ!$B$33:$B$776,B$113)+'СЕТ СН'!$H$14+СВЦЭМ!$D$10+'СЕТ СН'!$H$6-'СЕТ СН'!$H$26</f>
        <v>1167.61154076</v>
      </c>
      <c r="C138" s="36">
        <f>SUMIFS(СВЦЭМ!$D$33:$D$776,СВЦЭМ!$A$33:$A$776,$A138,СВЦЭМ!$B$33:$B$776,C$113)+'СЕТ СН'!$H$14+СВЦЭМ!$D$10+'СЕТ СН'!$H$6-'СЕТ СН'!$H$26</f>
        <v>1176.9050471</v>
      </c>
      <c r="D138" s="36">
        <f>SUMIFS(СВЦЭМ!$D$33:$D$776,СВЦЭМ!$A$33:$A$776,$A138,СВЦЭМ!$B$33:$B$776,D$113)+'СЕТ СН'!$H$14+СВЦЭМ!$D$10+'СЕТ СН'!$H$6-'СЕТ СН'!$H$26</f>
        <v>1195.37921661</v>
      </c>
      <c r="E138" s="36">
        <f>SUMIFS(СВЦЭМ!$D$33:$D$776,СВЦЭМ!$A$33:$A$776,$A138,СВЦЭМ!$B$33:$B$776,E$113)+'СЕТ СН'!$H$14+СВЦЭМ!$D$10+'СЕТ СН'!$H$6-'СЕТ СН'!$H$26</f>
        <v>1213.0467976100001</v>
      </c>
      <c r="F138" s="36">
        <f>SUMIFS(СВЦЭМ!$D$33:$D$776,СВЦЭМ!$A$33:$A$776,$A138,СВЦЭМ!$B$33:$B$776,F$113)+'СЕТ СН'!$H$14+СВЦЭМ!$D$10+'СЕТ СН'!$H$6-'СЕТ СН'!$H$26</f>
        <v>1201.5997421100001</v>
      </c>
      <c r="G138" s="36">
        <f>SUMIFS(СВЦЭМ!$D$33:$D$776,СВЦЭМ!$A$33:$A$776,$A138,СВЦЭМ!$B$33:$B$776,G$113)+'СЕТ СН'!$H$14+СВЦЭМ!$D$10+'СЕТ СН'!$H$6-'СЕТ СН'!$H$26</f>
        <v>1180.05738518</v>
      </c>
      <c r="H138" s="36">
        <f>SUMIFS(СВЦЭМ!$D$33:$D$776,СВЦЭМ!$A$33:$A$776,$A138,СВЦЭМ!$B$33:$B$776,H$113)+'СЕТ СН'!$H$14+СВЦЭМ!$D$10+'СЕТ СН'!$H$6-'СЕТ СН'!$H$26</f>
        <v>1152.15812998</v>
      </c>
      <c r="I138" s="36">
        <f>SUMIFS(СВЦЭМ!$D$33:$D$776,СВЦЭМ!$A$33:$A$776,$A138,СВЦЭМ!$B$33:$B$776,I$113)+'СЕТ СН'!$H$14+СВЦЭМ!$D$10+'СЕТ СН'!$H$6-'СЕТ СН'!$H$26</f>
        <v>1125.6838382800001</v>
      </c>
      <c r="J138" s="36">
        <f>SUMIFS(СВЦЭМ!$D$33:$D$776,СВЦЭМ!$A$33:$A$776,$A138,СВЦЭМ!$B$33:$B$776,J$113)+'СЕТ СН'!$H$14+СВЦЭМ!$D$10+'СЕТ СН'!$H$6-'СЕТ СН'!$H$26</f>
        <v>1100.89108872</v>
      </c>
      <c r="K138" s="36">
        <f>SUMIFS(СВЦЭМ!$D$33:$D$776,СВЦЭМ!$A$33:$A$776,$A138,СВЦЭМ!$B$33:$B$776,K$113)+'СЕТ СН'!$H$14+СВЦЭМ!$D$10+'СЕТ СН'!$H$6-'СЕТ СН'!$H$26</f>
        <v>1081.0448500300001</v>
      </c>
      <c r="L138" s="36">
        <f>SUMIFS(СВЦЭМ!$D$33:$D$776,СВЦЭМ!$A$33:$A$776,$A138,СВЦЭМ!$B$33:$B$776,L$113)+'СЕТ СН'!$H$14+СВЦЭМ!$D$10+'СЕТ СН'!$H$6-'СЕТ СН'!$H$26</f>
        <v>1080.81115634</v>
      </c>
      <c r="M138" s="36">
        <f>SUMIFS(СВЦЭМ!$D$33:$D$776,СВЦЭМ!$A$33:$A$776,$A138,СВЦЭМ!$B$33:$B$776,M$113)+'СЕТ СН'!$H$14+СВЦЭМ!$D$10+'СЕТ СН'!$H$6-'СЕТ СН'!$H$26</f>
        <v>1091.8359383900001</v>
      </c>
      <c r="N138" s="36">
        <f>SUMIFS(СВЦЭМ!$D$33:$D$776,СВЦЭМ!$A$33:$A$776,$A138,СВЦЭМ!$B$33:$B$776,N$113)+'СЕТ СН'!$H$14+СВЦЭМ!$D$10+'СЕТ СН'!$H$6-'СЕТ СН'!$H$26</f>
        <v>1103.6197366599999</v>
      </c>
      <c r="O138" s="36">
        <f>SUMIFS(СВЦЭМ!$D$33:$D$776,СВЦЭМ!$A$33:$A$776,$A138,СВЦЭМ!$B$33:$B$776,O$113)+'СЕТ СН'!$H$14+СВЦЭМ!$D$10+'СЕТ СН'!$H$6-'СЕТ СН'!$H$26</f>
        <v>1122.2452206800001</v>
      </c>
      <c r="P138" s="36">
        <f>SUMIFS(СВЦЭМ!$D$33:$D$776,СВЦЭМ!$A$33:$A$776,$A138,СВЦЭМ!$B$33:$B$776,P$113)+'СЕТ СН'!$H$14+СВЦЭМ!$D$10+'СЕТ СН'!$H$6-'СЕТ СН'!$H$26</f>
        <v>1156.9118948100001</v>
      </c>
      <c r="Q138" s="36">
        <f>SUMIFS(СВЦЭМ!$D$33:$D$776,СВЦЭМ!$A$33:$A$776,$A138,СВЦЭМ!$B$33:$B$776,Q$113)+'СЕТ СН'!$H$14+СВЦЭМ!$D$10+'СЕТ СН'!$H$6-'СЕТ СН'!$H$26</f>
        <v>1176.0861969600001</v>
      </c>
      <c r="R138" s="36">
        <f>SUMIFS(СВЦЭМ!$D$33:$D$776,СВЦЭМ!$A$33:$A$776,$A138,СВЦЭМ!$B$33:$B$776,R$113)+'СЕТ СН'!$H$14+СВЦЭМ!$D$10+'СЕТ СН'!$H$6-'СЕТ СН'!$H$26</f>
        <v>1174.4552318200001</v>
      </c>
      <c r="S138" s="36">
        <f>SUMIFS(СВЦЭМ!$D$33:$D$776,СВЦЭМ!$A$33:$A$776,$A138,СВЦЭМ!$B$33:$B$776,S$113)+'СЕТ СН'!$H$14+СВЦЭМ!$D$10+'СЕТ СН'!$H$6-'СЕТ СН'!$H$26</f>
        <v>1133.8678567500001</v>
      </c>
      <c r="T138" s="36">
        <f>SUMIFS(СВЦЭМ!$D$33:$D$776,СВЦЭМ!$A$33:$A$776,$A138,СВЦЭМ!$B$33:$B$776,T$113)+'СЕТ СН'!$H$14+СВЦЭМ!$D$10+'СЕТ СН'!$H$6-'СЕТ СН'!$H$26</f>
        <v>1098.6090602500001</v>
      </c>
      <c r="U138" s="36">
        <f>SUMIFS(СВЦЭМ!$D$33:$D$776,СВЦЭМ!$A$33:$A$776,$A138,СВЦЭМ!$B$33:$B$776,U$113)+'СЕТ СН'!$H$14+СВЦЭМ!$D$10+'СЕТ СН'!$H$6-'СЕТ СН'!$H$26</f>
        <v>1072.3498224800001</v>
      </c>
      <c r="V138" s="36">
        <f>SUMIFS(СВЦЭМ!$D$33:$D$776,СВЦЭМ!$A$33:$A$776,$A138,СВЦЭМ!$B$33:$B$776,V$113)+'СЕТ СН'!$H$14+СВЦЭМ!$D$10+'СЕТ СН'!$H$6-'СЕТ СН'!$H$26</f>
        <v>1069.27274317</v>
      </c>
      <c r="W138" s="36">
        <f>SUMIFS(СВЦЭМ!$D$33:$D$776,СВЦЭМ!$A$33:$A$776,$A138,СВЦЭМ!$B$33:$B$776,W$113)+'СЕТ СН'!$H$14+СВЦЭМ!$D$10+'СЕТ СН'!$H$6-'СЕТ СН'!$H$26</f>
        <v>1097.8115605600001</v>
      </c>
      <c r="X138" s="36">
        <f>SUMIFS(СВЦЭМ!$D$33:$D$776,СВЦЭМ!$A$33:$A$776,$A138,СВЦЭМ!$B$33:$B$776,X$113)+'СЕТ СН'!$H$14+СВЦЭМ!$D$10+'СЕТ СН'!$H$6-'СЕТ СН'!$H$26</f>
        <v>1122.14655322</v>
      </c>
      <c r="Y138" s="36">
        <f>SUMIFS(СВЦЭМ!$D$33:$D$776,СВЦЭМ!$A$33:$A$776,$A138,СВЦЭМ!$B$33:$B$776,Y$113)+'СЕТ СН'!$H$14+СВЦЭМ!$D$10+'СЕТ СН'!$H$6-'СЕТ СН'!$H$26</f>
        <v>1146.8456351300001</v>
      </c>
    </row>
    <row r="139" spans="1:26" ht="15.75" x14ac:dyDescent="0.2">
      <c r="A139" s="35">
        <f t="shared" si="3"/>
        <v>43887</v>
      </c>
      <c r="B139" s="36">
        <f>SUMIFS(СВЦЭМ!$D$33:$D$776,СВЦЭМ!$A$33:$A$776,$A139,СВЦЭМ!$B$33:$B$776,B$113)+'СЕТ СН'!$H$14+СВЦЭМ!$D$10+'СЕТ СН'!$H$6-'СЕТ СН'!$H$26</f>
        <v>1174.0893489100001</v>
      </c>
      <c r="C139" s="36">
        <f>SUMIFS(СВЦЭМ!$D$33:$D$776,СВЦЭМ!$A$33:$A$776,$A139,СВЦЭМ!$B$33:$B$776,C$113)+'СЕТ СН'!$H$14+СВЦЭМ!$D$10+'СЕТ СН'!$H$6-'СЕТ СН'!$H$26</f>
        <v>1197.82381461</v>
      </c>
      <c r="D139" s="36">
        <f>SUMIFS(СВЦЭМ!$D$33:$D$776,СВЦЭМ!$A$33:$A$776,$A139,СВЦЭМ!$B$33:$B$776,D$113)+'СЕТ СН'!$H$14+СВЦЭМ!$D$10+'СЕТ СН'!$H$6-'СЕТ СН'!$H$26</f>
        <v>1207.1372642900001</v>
      </c>
      <c r="E139" s="36">
        <f>SUMIFS(СВЦЭМ!$D$33:$D$776,СВЦЭМ!$A$33:$A$776,$A139,СВЦЭМ!$B$33:$B$776,E$113)+'СЕТ СН'!$H$14+СВЦЭМ!$D$10+'СЕТ СН'!$H$6-'СЕТ СН'!$H$26</f>
        <v>1221.3592476900001</v>
      </c>
      <c r="F139" s="36">
        <f>SUMIFS(СВЦЭМ!$D$33:$D$776,СВЦЭМ!$A$33:$A$776,$A139,СВЦЭМ!$B$33:$B$776,F$113)+'СЕТ СН'!$H$14+СВЦЭМ!$D$10+'СЕТ СН'!$H$6-'СЕТ СН'!$H$26</f>
        <v>1211.3942024200001</v>
      </c>
      <c r="G139" s="36">
        <f>SUMIFS(СВЦЭМ!$D$33:$D$776,СВЦЭМ!$A$33:$A$776,$A139,СВЦЭМ!$B$33:$B$776,G$113)+'СЕТ СН'!$H$14+СВЦЭМ!$D$10+'СЕТ СН'!$H$6-'СЕТ СН'!$H$26</f>
        <v>1186.4586378200001</v>
      </c>
      <c r="H139" s="36">
        <f>SUMIFS(СВЦЭМ!$D$33:$D$776,СВЦЭМ!$A$33:$A$776,$A139,СВЦЭМ!$B$33:$B$776,H$113)+'СЕТ СН'!$H$14+СВЦЭМ!$D$10+'СЕТ СН'!$H$6-'СЕТ СН'!$H$26</f>
        <v>1148.5521437899999</v>
      </c>
      <c r="I139" s="36">
        <f>SUMIFS(СВЦЭМ!$D$33:$D$776,СВЦЭМ!$A$33:$A$776,$A139,СВЦЭМ!$B$33:$B$776,I$113)+'СЕТ СН'!$H$14+СВЦЭМ!$D$10+'СЕТ СН'!$H$6-'СЕТ СН'!$H$26</f>
        <v>1122.38285006</v>
      </c>
      <c r="J139" s="36">
        <f>SUMIFS(СВЦЭМ!$D$33:$D$776,СВЦЭМ!$A$33:$A$776,$A139,СВЦЭМ!$B$33:$B$776,J$113)+'СЕТ СН'!$H$14+СВЦЭМ!$D$10+'СЕТ СН'!$H$6-'СЕТ СН'!$H$26</f>
        <v>1089.0665616900001</v>
      </c>
      <c r="K139" s="36">
        <f>SUMIFS(СВЦЭМ!$D$33:$D$776,СВЦЭМ!$A$33:$A$776,$A139,СВЦЭМ!$B$33:$B$776,K$113)+'СЕТ СН'!$H$14+СВЦЭМ!$D$10+'СЕТ СН'!$H$6-'СЕТ СН'!$H$26</f>
        <v>1073.2611863700001</v>
      </c>
      <c r="L139" s="36">
        <f>SUMIFS(СВЦЭМ!$D$33:$D$776,СВЦЭМ!$A$33:$A$776,$A139,СВЦЭМ!$B$33:$B$776,L$113)+'СЕТ СН'!$H$14+СВЦЭМ!$D$10+'СЕТ СН'!$H$6-'СЕТ СН'!$H$26</f>
        <v>1081.05150564</v>
      </c>
      <c r="M139" s="36">
        <f>SUMIFS(СВЦЭМ!$D$33:$D$776,СВЦЭМ!$A$33:$A$776,$A139,СВЦЭМ!$B$33:$B$776,M$113)+'СЕТ СН'!$H$14+СВЦЭМ!$D$10+'СЕТ СН'!$H$6-'СЕТ СН'!$H$26</f>
        <v>1089.05478638</v>
      </c>
      <c r="N139" s="36">
        <f>SUMIFS(СВЦЭМ!$D$33:$D$776,СВЦЭМ!$A$33:$A$776,$A139,СВЦЭМ!$B$33:$B$776,N$113)+'СЕТ СН'!$H$14+СВЦЭМ!$D$10+'СЕТ СН'!$H$6-'СЕТ СН'!$H$26</f>
        <v>1100.71284373</v>
      </c>
      <c r="O139" s="36">
        <f>SUMIFS(СВЦЭМ!$D$33:$D$776,СВЦЭМ!$A$33:$A$776,$A139,СВЦЭМ!$B$33:$B$776,O$113)+'СЕТ СН'!$H$14+СВЦЭМ!$D$10+'СЕТ СН'!$H$6-'СЕТ СН'!$H$26</f>
        <v>1116.10139987</v>
      </c>
      <c r="P139" s="36">
        <f>SUMIFS(СВЦЭМ!$D$33:$D$776,СВЦЭМ!$A$33:$A$776,$A139,СВЦЭМ!$B$33:$B$776,P$113)+'СЕТ СН'!$H$14+СВЦЭМ!$D$10+'СЕТ СН'!$H$6-'СЕТ СН'!$H$26</f>
        <v>1128.9142400200001</v>
      </c>
      <c r="Q139" s="36">
        <f>SUMIFS(СВЦЭМ!$D$33:$D$776,СВЦЭМ!$A$33:$A$776,$A139,СВЦЭМ!$B$33:$B$776,Q$113)+'СЕТ СН'!$H$14+СВЦЭМ!$D$10+'СЕТ СН'!$H$6-'СЕТ СН'!$H$26</f>
        <v>1135.7261688600001</v>
      </c>
      <c r="R139" s="36">
        <f>SUMIFS(СВЦЭМ!$D$33:$D$776,СВЦЭМ!$A$33:$A$776,$A139,СВЦЭМ!$B$33:$B$776,R$113)+'СЕТ СН'!$H$14+СВЦЭМ!$D$10+'СЕТ СН'!$H$6-'СЕТ СН'!$H$26</f>
        <v>1127.2482424899999</v>
      </c>
      <c r="S139" s="36">
        <f>SUMIFS(СВЦЭМ!$D$33:$D$776,СВЦЭМ!$A$33:$A$776,$A139,СВЦЭМ!$B$33:$B$776,S$113)+'СЕТ СН'!$H$14+СВЦЭМ!$D$10+'СЕТ СН'!$H$6-'СЕТ СН'!$H$26</f>
        <v>1109.8929868100001</v>
      </c>
      <c r="T139" s="36">
        <f>SUMIFS(СВЦЭМ!$D$33:$D$776,СВЦЭМ!$A$33:$A$776,$A139,СВЦЭМ!$B$33:$B$776,T$113)+'СЕТ СН'!$H$14+СВЦЭМ!$D$10+'СЕТ СН'!$H$6-'СЕТ СН'!$H$26</f>
        <v>1084.10602118</v>
      </c>
      <c r="U139" s="36">
        <f>SUMIFS(СВЦЭМ!$D$33:$D$776,СВЦЭМ!$A$33:$A$776,$A139,СВЦЭМ!$B$33:$B$776,U$113)+'СЕТ СН'!$H$14+СВЦЭМ!$D$10+'СЕТ СН'!$H$6-'СЕТ СН'!$H$26</f>
        <v>1075.2996162100001</v>
      </c>
      <c r="V139" s="36">
        <f>SUMIFS(СВЦЭМ!$D$33:$D$776,СВЦЭМ!$A$33:$A$776,$A139,СВЦЭМ!$B$33:$B$776,V$113)+'СЕТ СН'!$H$14+СВЦЭМ!$D$10+'СЕТ СН'!$H$6-'СЕТ СН'!$H$26</f>
        <v>1079.5282458500001</v>
      </c>
      <c r="W139" s="36">
        <f>SUMIFS(СВЦЭМ!$D$33:$D$776,СВЦЭМ!$A$33:$A$776,$A139,СВЦЭМ!$B$33:$B$776,W$113)+'СЕТ СН'!$H$14+СВЦЭМ!$D$10+'СЕТ СН'!$H$6-'СЕТ СН'!$H$26</f>
        <v>1090.19794159</v>
      </c>
      <c r="X139" s="36">
        <f>SUMIFS(СВЦЭМ!$D$33:$D$776,СВЦЭМ!$A$33:$A$776,$A139,СВЦЭМ!$B$33:$B$776,X$113)+'СЕТ СН'!$H$14+СВЦЭМ!$D$10+'СЕТ СН'!$H$6-'СЕТ СН'!$H$26</f>
        <v>1108.0397395</v>
      </c>
      <c r="Y139" s="36">
        <f>SUMIFS(СВЦЭМ!$D$33:$D$776,СВЦЭМ!$A$33:$A$776,$A139,СВЦЭМ!$B$33:$B$776,Y$113)+'СЕТ СН'!$H$14+СВЦЭМ!$D$10+'СЕТ СН'!$H$6-'СЕТ СН'!$H$26</f>
        <v>1128.52580999</v>
      </c>
    </row>
    <row r="140" spans="1:26" ht="15.75" x14ac:dyDescent="0.2">
      <c r="A140" s="35">
        <f t="shared" si="3"/>
        <v>43888</v>
      </c>
      <c r="B140" s="36">
        <f>SUMIFS(СВЦЭМ!$D$33:$D$776,СВЦЭМ!$A$33:$A$776,$A140,СВЦЭМ!$B$33:$B$776,B$113)+'СЕТ СН'!$H$14+СВЦЭМ!$D$10+'СЕТ СН'!$H$6-'СЕТ СН'!$H$26</f>
        <v>1178.98536855</v>
      </c>
      <c r="C140" s="36">
        <f>SUMIFS(СВЦЭМ!$D$33:$D$776,СВЦЭМ!$A$33:$A$776,$A140,СВЦЭМ!$B$33:$B$776,C$113)+'СЕТ СН'!$H$14+СВЦЭМ!$D$10+'СЕТ СН'!$H$6-'СЕТ СН'!$H$26</f>
        <v>1195.48284797</v>
      </c>
      <c r="D140" s="36">
        <f>SUMIFS(СВЦЭМ!$D$33:$D$776,СВЦЭМ!$A$33:$A$776,$A140,СВЦЭМ!$B$33:$B$776,D$113)+'СЕТ СН'!$H$14+СВЦЭМ!$D$10+'СЕТ СН'!$H$6-'СЕТ СН'!$H$26</f>
        <v>1203.90322244</v>
      </c>
      <c r="E140" s="36">
        <f>SUMIFS(СВЦЭМ!$D$33:$D$776,СВЦЭМ!$A$33:$A$776,$A140,СВЦЭМ!$B$33:$B$776,E$113)+'СЕТ СН'!$H$14+СВЦЭМ!$D$10+'СЕТ СН'!$H$6-'СЕТ СН'!$H$26</f>
        <v>1216.3385376000001</v>
      </c>
      <c r="F140" s="36">
        <f>SUMIFS(СВЦЭМ!$D$33:$D$776,СВЦЭМ!$A$33:$A$776,$A140,СВЦЭМ!$B$33:$B$776,F$113)+'СЕТ СН'!$H$14+СВЦЭМ!$D$10+'СЕТ СН'!$H$6-'СЕТ СН'!$H$26</f>
        <v>1202.9787146900001</v>
      </c>
      <c r="G140" s="36">
        <f>SUMIFS(СВЦЭМ!$D$33:$D$776,СВЦЭМ!$A$33:$A$776,$A140,СВЦЭМ!$B$33:$B$776,G$113)+'СЕТ СН'!$H$14+СВЦЭМ!$D$10+'СЕТ СН'!$H$6-'СЕТ СН'!$H$26</f>
        <v>1174.49332516</v>
      </c>
      <c r="H140" s="36">
        <f>SUMIFS(СВЦЭМ!$D$33:$D$776,СВЦЭМ!$A$33:$A$776,$A140,СВЦЭМ!$B$33:$B$776,H$113)+'СЕТ СН'!$H$14+СВЦЭМ!$D$10+'СЕТ СН'!$H$6-'СЕТ СН'!$H$26</f>
        <v>1146.6481502500001</v>
      </c>
      <c r="I140" s="36">
        <f>SUMIFS(СВЦЭМ!$D$33:$D$776,СВЦЭМ!$A$33:$A$776,$A140,СВЦЭМ!$B$33:$B$776,I$113)+'СЕТ СН'!$H$14+СВЦЭМ!$D$10+'СЕТ СН'!$H$6-'СЕТ СН'!$H$26</f>
        <v>1119.62802474</v>
      </c>
      <c r="J140" s="36">
        <f>SUMIFS(СВЦЭМ!$D$33:$D$776,СВЦЭМ!$A$33:$A$776,$A140,СВЦЭМ!$B$33:$B$776,J$113)+'СЕТ СН'!$H$14+СВЦЭМ!$D$10+'СЕТ СН'!$H$6-'СЕТ СН'!$H$26</f>
        <v>1095.58975121</v>
      </c>
      <c r="K140" s="36">
        <f>SUMIFS(СВЦЭМ!$D$33:$D$776,СВЦЭМ!$A$33:$A$776,$A140,СВЦЭМ!$B$33:$B$776,K$113)+'СЕТ СН'!$H$14+СВЦЭМ!$D$10+'СЕТ СН'!$H$6-'СЕТ СН'!$H$26</f>
        <v>1075.3551729000001</v>
      </c>
      <c r="L140" s="36">
        <f>SUMIFS(СВЦЭМ!$D$33:$D$776,СВЦЭМ!$A$33:$A$776,$A140,СВЦЭМ!$B$33:$B$776,L$113)+'СЕТ СН'!$H$14+СВЦЭМ!$D$10+'СЕТ СН'!$H$6-'СЕТ СН'!$H$26</f>
        <v>1079.166485</v>
      </c>
      <c r="M140" s="36">
        <f>SUMIFS(СВЦЭМ!$D$33:$D$776,СВЦЭМ!$A$33:$A$776,$A140,СВЦЭМ!$B$33:$B$776,M$113)+'СЕТ СН'!$H$14+СВЦЭМ!$D$10+'СЕТ СН'!$H$6-'СЕТ СН'!$H$26</f>
        <v>1094.6424664400001</v>
      </c>
      <c r="N140" s="36">
        <f>SUMIFS(СВЦЭМ!$D$33:$D$776,СВЦЭМ!$A$33:$A$776,$A140,СВЦЭМ!$B$33:$B$776,N$113)+'СЕТ СН'!$H$14+СВЦЭМ!$D$10+'СЕТ СН'!$H$6-'СЕТ СН'!$H$26</f>
        <v>1098.5480948500001</v>
      </c>
      <c r="O140" s="36">
        <f>SUMIFS(СВЦЭМ!$D$33:$D$776,СВЦЭМ!$A$33:$A$776,$A140,СВЦЭМ!$B$33:$B$776,O$113)+'СЕТ СН'!$H$14+СВЦЭМ!$D$10+'СЕТ СН'!$H$6-'СЕТ СН'!$H$26</f>
        <v>1115.7969891600001</v>
      </c>
      <c r="P140" s="36">
        <f>SUMIFS(СВЦЭМ!$D$33:$D$776,СВЦЭМ!$A$33:$A$776,$A140,СВЦЭМ!$B$33:$B$776,P$113)+'СЕТ СН'!$H$14+СВЦЭМ!$D$10+'СЕТ СН'!$H$6-'СЕТ СН'!$H$26</f>
        <v>1131.6348320700001</v>
      </c>
      <c r="Q140" s="36">
        <f>SUMIFS(СВЦЭМ!$D$33:$D$776,СВЦЭМ!$A$33:$A$776,$A140,СВЦЭМ!$B$33:$B$776,Q$113)+'СЕТ СН'!$H$14+СВЦЭМ!$D$10+'СЕТ СН'!$H$6-'СЕТ СН'!$H$26</f>
        <v>1143.20143261</v>
      </c>
      <c r="R140" s="36">
        <f>SUMIFS(СВЦЭМ!$D$33:$D$776,СВЦЭМ!$A$33:$A$776,$A140,СВЦЭМ!$B$33:$B$776,R$113)+'СЕТ СН'!$H$14+СВЦЭМ!$D$10+'СЕТ СН'!$H$6-'СЕТ СН'!$H$26</f>
        <v>1147.33691469</v>
      </c>
      <c r="S140" s="36">
        <f>SUMIFS(СВЦЭМ!$D$33:$D$776,СВЦЭМ!$A$33:$A$776,$A140,СВЦЭМ!$B$33:$B$776,S$113)+'СЕТ СН'!$H$14+СВЦЭМ!$D$10+'СЕТ СН'!$H$6-'СЕТ СН'!$H$26</f>
        <v>1132.16039372</v>
      </c>
      <c r="T140" s="36">
        <f>SUMIFS(СВЦЭМ!$D$33:$D$776,СВЦЭМ!$A$33:$A$776,$A140,СВЦЭМ!$B$33:$B$776,T$113)+'СЕТ СН'!$H$14+СВЦЭМ!$D$10+'СЕТ СН'!$H$6-'СЕТ СН'!$H$26</f>
        <v>1093.8674913700002</v>
      </c>
      <c r="U140" s="36">
        <f>SUMIFS(СВЦЭМ!$D$33:$D$776,СВЦЭМ!$A$33:$A$776,$A140,СВЦЭМ!$B$33:$B$776,U$113)+'СЕТ СН'!$H$14+СВЦЭМ!$D$10+'СЕТ СН'!$H$6-'СЕТ СН'!$H$26</f>
        <v>1089.55537127</v>
      </c>
      <c r="V140" s="36">
        <f>SUMIFS(СВЦЭМ!$D$33:$D$776,СВЦЭМ!$A$33:$A$776,$A140,СВЦЭМ!$B$33:$B$776,V$113)+'СЕТ СН'!$H$14+СВЦЭМ!$D$10+'СЕТ СН'!$H$6-'СЕТ СН'!$H$26</f>
        <v>1091.2407638500001</v>
      </c>
      <c r="W140" s="36">
        <f>SUMIFS(СВЦЭМ!$D$33:$D$776,СВЦЭМ!$A$33:$A$776,$A140,СВЦЭМ!$B$33:$B$776,W$113)+'СЕТ СН'!$H$14+СВЦЭМ!$D$10+'СЕТ СН'!$H$6-'СЕТ СН'!$H$26</f>
        <v>1106.2692278700001</v>
      </c>
      <c r="X140" s="36">
        <f>SUMIFS(СВЦЭМ!$D$33:$D$776,СВЦЭМ!$A$33:$A$776,$A140,СВЦЭМ!$B$33:$B$776,X$113)+'СЕТ СН'!$H$14+СВЦЭМ!$D$10+'СЕТ СН'!$H$6-'СЕТ СН'!$H$26</f>
        <v>1113.1734800500001</v>
      </c>
      <c r="Y140" s="36">
        <f>SUMIFS(СВЦЭМ!$D$33:$D$776,СВЦЭМ!$A$33:$A$776,$A140,СВЦЭМ!$B$33:$B$776,Y$113)+'СЕТ СН'!$H$14+СВЦЭМ!$D$10+'СЕТ СН'!$H$6-'СЕТ СН'!$H$26</f>
        <v>1139.1800525799999</v>
      </c>
    </row>
    <row r="141" spans="1:26" ht="15.75" x14ac:dyDescent="0.2">
      <c r="A141" s="35">
        <f t="shared" si="3"/>
        <v>43889</v>
      </c>
      <c r="B141" s="36">
        <f>SUMIFS(СВЦЭМ!$D$33:$D$776,СВЦЭМ!$A$33:$A$776,$A141,СВЦЭМ!$B$33:$B$776,B$113)+'СЕТ СН'!$H$14+СВЦЭМ!$D$10+'СЕТ СН'!$H$6-'СЕТ СН'!$H$26</f>
        <v>1155.5785476600001</v>
      </c>
      <c r="C141" s="36">
        <f>SUMIFS(СВЦЭМ!$D$33:$D$776,СВЦЭМ!$A$33:$A$776,$A141,СВЦЭМ!$B$33:$B$776,C$113)+'СЕТ СН'!$H$14+СВЦЭМ!$D$10+'СЕТ СН'!$H$6-'СЕТ СН'!$H$26</f>
        <v>1186.11256546</v>
      </c>
      <c r="D141" s="36">
        <f>SUMIFS(СВЦЭМ!$D$33:$D$776,СВЦЭМ!$A$33:$A$776,$A141,СВЦЭМ!$B$33:$B$776,D$113)+'СЕТ СН'!$H$14+СВЦЭМ!$D$10+'СЕТ СН'!$H$6-'СЕТ СН'!$H$26</f>
        <v>1201.40385249</v>
      </c>
      <c r="E141" s="36">
        <f>SUMIFS(СВЦЭМ!$D$33:$D$776,СВЦЭМ!$A$33:$A$776,$A141,СВЦЭМ!$B$33:$B$776,E$113)+'СЕТ СН'!$H$14+СВЦЭМ!$D$10+'СЕТ СН'!$H$6-'СЕТ СН'!$H$26</f>
        <v>1203.70124491</v>
      </c>
      <c r="F141" s="36">
        <f>SUMIFS(СВЦЭМ!$D$33:$D$776,СВЦЭМ!$A$33:$A$776,$A141,СВЦЭМ!$B$33:$B$776,F$113)+'СЕТ СН'!$H$14+СВЦЭМ!$D$10+'СЕТ СН'!$H$6-'СЕТ СН'!$H$26</f>
        <v>1191.06731848</v>
      </c>
      <c r="G141" s="36">
        <f>SUMIFS(СВЦЭМ!$D$33:$D$776,СВЦЭМ!$A$33:$A$776,$A141,СВЦЭМ!$B$33:$B$776,G$113)+'СЕТ СН'!$H$14+СВЦЭМ!$D$10+'СЕТ СН'!$H$6-'СЕТ СН'!$H$26</f>
        <v>1172.0015221200001</v>
      </c>
      <c r="H141" s="36">
        <f>SUMIFS(СВЦЭМ!$D$33:$D$776,СВЦЭМ!$A$33:$A$776,$A141,СВЦЭМ!$B$33:$B$776,H$113)+'СЕТ СН'!$H$14+СВЦЭМ!$D$10+'СЕТ СН'!$H$6-'СЕТ СН'!$H$26</f>
        <v>1123.3518786500001</v>
      </c>
      <c r="I141" s="36">
        <f>SUMIFS(СВЦЭМ!$D$33:$D$776,СВЦЭМ!$A$33:$A$776,$A141,СВЦЭМ!$B$33:$B$776,I$113)+'СЕТ СН'!$H$14+СВЦЭМ!$D$10+'СЕТ СН'!$H$6-'СЕТ СН'!$H$26</f>
        <v>1098.4512877900002</v>
      </c>
      <c r="J141" s="36">
        <f>SUMIFS(СВЦЭМ!$D$33:$D$776,СВЦЭМ!$A$33:$A$776,$A141,СВЦЭМ!$B$33:$B$776,J$113)+'СЕТ СН'!$H$14+СВЦЭМ!$D$10+'СЕТ СН'!$H$6-'СЕТ СН'!$H$26</f>
        <v>1094.4500794</v>
      </c>
      <c r="K141" s="36">
        <f>SUMIFS(СВЦЭМ!$D$33:$D$776,СВЦЭМ!$A$33:$A$776,$A141,СВЦЭМ!$B$33:$B$776,K$113)+'СЕТ СН'!$H$14+СВЦЭМ!$D$10+'СЕТ СН'!$H$6-'СЕТ СН'!$H$26</f>
        <v>1085.5476226600001</v>
      </c>
      <c r="L141" s="36">
        <f>SUMIFS(СВЦЭМ!$D$33:$D$776,СВЦЭМ!$A$33:$A$776,$A141,СВЦЭМ!$B$33:$B$776,L$113)+'СЕТ СН'!$H$14+СВЦЭМ!$D$10+'СЕТ СН'!$H$6-'СЕТ СН'!$H$26</f>
        <v>1088.0297637900001</v>
      </c>
      <c r="M141" s="36">
        <f>SUMIFS(СВЦЭМ!$D$33:$D$776,СВЦЭМ!$A$33:$A$776,$A141,СВЦЭМ!$B$33:$B$776,M$113)+'СЕТ СН'!$H$14+СВЦЭМ!$D$10+'СЕТ СН'!$H$6-'СЕТ СН'!$H$26</f>
        <v>1093.6946014100001</v>
      </c>
      <c r="N141" s="36">
        <f>SUMIFS(СВЦЭМ!$D$33:$D$776,СВЦЭМ!$A$33:$A$776,$A141,СВЦЭМ!$B$33:$B$776,N$113)+'СЕТ СН'!$H$14+СВЦЭМ!$D$10+'СЕТ СН'!$H$6-'СЕТ СН'!$H$26</f>
        <v>1091.7519704599999</v>
      </c>
      <c r="O141" s="36">
        <f>SUMIFS(СВЦЭМ!$D$33:$D$776,СВЦЭМ!$A$33:$A$776,$A141,СВЦЭМ!$B$33:$B$776,O$113)+'СЕТ СН'!$H$14+СВЦЭМ!$D$10+'СЕТ СН'!$H$6-'СЕТ СН'!$H$26</f>
        <v>1106.65950765</v>
      </c>
      <c r="P141" s="36">
        <f>SUMIFS(СВЦЭМ!$D$33:$D$776,СВЦЭМ!$A$33:$A$776,$A141,СВЦЭМ!$B$33:$B$776,P$113)+'СЕТ СН'!$H$14+СВЦЭМ!$D$10+'СЕТ СН'!$H$6-'СЕТ СН'!$H$26</f>
        <v>1117.8943182600001</v>
      </c>
      <c r="Q141" s="36">
        <f>SUMIFS(СВЦЭМ!$D$33:$D$776,СВЦЭМ!$A$33:$A$776,$A141,СВЦЭМ!$B$33:$B$776,Q$113)+'СЕТ СН'!$H$14+СВЦЭМ!$D$10+'СЕТ СН'!$H$6-'СЕТ СН'!$H$26</f>
        <v>1119.98841378</v>
      </c>
      <c r="R141" s="36">
        <f>SUMIFS(СВЦЭМ!$D$33:$D$776,СВЦЭМ!$A$33:$A$776,$A141,СВЦЭМ!$B$33:$B$776,R$113)+'СЕТ СН'!$H$14+СВЦЭМ!$D$10+'СЕТ СН'!$H$6-'СЕТ СН'!$H$26</f>
        <v>1107.83956102</v>
      </c>
      <c r="S141" s="36">
        <f>SUMIFS(СВЦЭМ!$D$33:$D$776,СВЦЭМ!$A$33:$A$776,$A141,СВЦЭМ!$B$33:$B$776,S$113)+'СЕТ СН'!$H$14+СВЦЭМ!$D$10+'СЕТ СН'!$H$6-'СЕТ СН'!$H$26</f>
        <v>1081.1473028600001</v>
      </c>
      <c r="T141" s="36">
        <f>SUMIFS(СВЦЭМ!$D$33:$D$776,СВЦЭМ!$A$33:$A$776,$A141,СВЦЭМ!$B$33:$B$776,T$113)+'СЕТ СН'!$H$14+СВЦЭМ!$D$10+'СЕТ СН'!$H$6-'СЕТ СН'!$H$26</f>
        <v>1076.8227126300001</v>
      </c>
      <c r="U141" s="36">
        <f>SUMIFS(СВЦЭМ!$D$33:$D$776,СВЦЭМ!$A$33:$A$776,$A141,СВЦЭМ!$B$33:$B$776,U$113)+'СЕТ СН'!$H$14+СВЦЭМ!$D$10+'СЕТ СН'!$H$6-'СЕТ СН'!$H$26</f>
        <v>1078.3693181000001</v>
      </c>
      <c r="V141" s="36">
        <f>SUMIFS(СВЦЭМ!$D$33:$D$776,СВЦЭМ!$A$33:$A$776,$A141,СВЦЭМ!$B$33:$B$776,V$113)+'СЕТ СН'!$H$14+СВЦЭМ!$D$10+'СЕТ СН'!$H$6-'СЕТ СН'!$H$26</f>
        <v>1085.6980863700001</v>
      </c>
      <c r="W141" s="36">
        <f>SUMIFS(СВЦЭМ!$D$33:$D$776,СВЦЭМ!$A$33:$A$776,$A141,СВЦЭМ!$B$33:$B$776,W$113)+'СЕТ СН'!$H$14+СВЦЭМ!$D$10+'СЕТ СН'!$H$6-'СЕТ СН'!$H$26</f>
        <v>1101.1952603700001</v>
      </c>
      <c r="X141" s="36">
        <f>SUMIFS(СВЦЭМ!$D$33:$D$776,СВЦЭМ!$A$33:$A$776,$A141,СВЦЭМ!$B$33:$B$776,X$113)+'СЕТ СН'!$H$14+СВЦЭМ!$D$10+'СЕТ СН'!$H$6-'СЕТ СН'!$H$26</f>
        <v>1103.20424297</v>
      </c>
      <c r="Y141" s="36">
        <f>SUMIFS(СВЦЭМ!$D$33:$D$776,СВЦЭМ!$A$33:$A$776,$A141,СВЦЭМ!$B$33:$B$776,Y$113)+'СЕТ СН'!$H$14+СВЦЭМ!$D$10+'СЕТ СН'!$H$6-'СЕТ СН'!$H$26</f>
        <v>1118.15421915</v>
      </c>
    </row>
    <row r="142" spans="1:26" ht="15.75" x14ac:dyDescent="0.2">
      <c r="A142" s="35">
        <f t="shared" si="3"/>
        <v>43890</v>
      </c>
      <c r="B142" s="36">
        <f>SUMIFS(СВЦЭМ!$D$33:$D$776,СВЦЭМ!$A$33:$A$776,$A142,СВЦЭМ!$B$33:$B$776,B$113)+'СЕТ СН'!$H$14+СВЦЭМ!$D$10+'СЕТ СН'!$H$6-'СЕТ СН'!$H$26</f>
        <v>1148.7610091700001</v>
      </c>
      <c r="C142" s="36">
        <f>SUMIFS(СВЦЭМ!$D$33:$D$776,СВЦЭМ!$A$33:$A$776,$A142,СВЦЭМ!$B$33:$B$776,C$113)+'СЕТ СН'!$H$14+СВЦЭМ!$D$10+'СЕТ СН'!$H$6-'СЕТ СН'!$H$26</f>
        <v>1148.99851251</v>
      </c>
      <c r="D142" s="36">
        <f>SUMIFS(СВЦЭМ!$D$33:$D$776,СВЦЭМ!$A$33:$A$776,$A142,СВЦЭМ!$B$33:$B$776,D$113)+'СЕТ СН'!$H$14+СВЦЭМ!$D$10+'СЕТ СН'!$H$6-'СЕТ СН'!$H$26</f>
        <v>1170.1678812100001</v>
      </c>
      <c r="E142" s="36">
        <f>SUMIFS(СВЦЭМ!$D$33:$D$776,СВЦЭМ!$A$33:$A$776,$A142,СВЦЭМ!$B$33:$B$776,E$113)+'СЕТ СН'!$H$14+СВЦЭМ!$D$10+'СЕТ СН'!$H$6-'СЕТ СН'!$H$26</f>
        <v>1186.19784779</v>
      </c>
      <c r="F142" s="36">
        <f>SUMIFS(СВЦЭМ!$D$33:$D$776,СВЦЭМ!$A$33:$A$776,$A142,СВЦЭМ!$B$33:$B$776,F$113)+'СЕТ СН'!$H$14+СВЦЭМ!$D$10+'СЕТ СН'!$H$6-'СЕТ СН'!$H$26</f>
        <v>1194.5441610400001</v>
      </c>
      <c r="G142" s="36">
        <f>SUMIFS(СВЦЭМ!$D$33:$D$776,СВЦЭМ!$A$33:$A$776,$A142,СВЦЭМ!$B$33:$B$776,G$113)+'СЕТ СН'!$H$14+СВЦЭМ!$D$10+'СЕТ СН'!$H$6-'СЕТ СН'!$H$26</f>
        <v>1194.84873163</v>
      </c>
      <c r="H142" s="36">
        <f>SUMIFS(СВЦЭМ!$D$33:$D$776,СВЦЭМ!$A$33:$A$776,$A142,СВЦЭМ!$B$33:$B$776,H$113)+'СЕТ СН'!$H$14+СВЦЭМ!$D$10+'СЕТ СН'!$H$6-'СЕТ СН'!$H$26</f>
        <v>1167.89148348</v>
      </c>
      <c r="I142" s="36">
        <f>SUMIFS(СВЦЭМ!$D$33:$D$776,СВЦЭМ!$A$33:$A$776,$A142,СВЦЭМ!$B$33:$B$776,I$113)+'СЕТ СН'!$H$14+СВЦЭМ!$D$10+'СЕТ СН'!$H$6-'СЕТ СН'!$H$26</f>
        <v>1134.7181918000001</v>
      </c>
      <c r="J142" s="36">
        <f>SUMIFS(СВЦЭМ!$D$33:$D$776,СВЦЭМ!$A$33:$A$776,$A142,СВЦЭМ!$B$33:$B$776,J$113)+'СЕТ СН'!$H$14+СВЦЭМ!$D$10+'СЕТ СН'!$H$6-'СЕТ СН'!$H$26</f>
        <v>1100.4018643900001</v>
      </c>
      <c r="K142" s="36">
        <f>SUMIFS(СВЦЭМ!$D$33:$D$776,СВЦЭМ!$A$33:$A$776,$A142,СВЦЭМ!$B$33:$B$776,K$113)+'СЕТ СН'!$H$14+СВЦЭМ!$D$10+'СЕТ СН'!$H$6-'СЕТ СН'!$H$26</f>
        <v>1104.47883916</v>
      </c>
      <c r="L142" s="36">
        <f>SUMIFS(СВЦЭМ!$D$33:$D$776,СВЦЭМ!$A$33:$A$776,$A142,СВЦЭМ!$B$33:$B$776,L$113)+'СЕТ СН'!$H$14+СВЦЭМ!$D$10+'СЕТ СН'!$H$6-'СЕТ СН'!$H$26</f>
        <v>1097.72394149</v>
      </c>
      <c r="M142" s="36">
        <f>SUMIFS(СВЦЭМ!$D$33:$D$776,СВЦЭМ!$A$33:$A$776,$A142,СВЦЭМ!$B$33:$B$776,M$113)+'СЕТ СН'!$H$14+СВЦЭМ!$D$10+'СЕТ СН'!$H$6-'СЕТ СН'!$H$26</f>
        <v>1100.9069554</v>
      </c>
      <c r="N142" s="36">
        <f>SUMIFS(СВЦЭМ!$D$33:$D$776,СВЦЭМ!$A$33:$A$776,$A142,СВЦЭМ!$B$33:$B$776,N$113)+'СЕТ СН'!$H$14+СВЦЭМ!$D$10+'СЕТ СН'!$H$6-'СЕТ СН'!$H$26</f>
        <v>1106.1272676800002</v>
      </c>
      <c r="O142" s="36">
        <f>SUMIFS(СВЦЭМ!$D$33:$D$776,СВЦЭМ!$A$33:$A$776,$A142,СВЦЭМ!$B$33:$B$776,O$113)+'СЕТ СН'!$H$14+СВЦЭМ!$D$10+'СЕТ СН'!$H$6-'СЕТ СН'!$H$26</f>
        <v>1110.6633774900001</v>
      </c>
      <c r="P142" s="36">
        <f>SUMIFS(СВЦЭМ!$D$33:$D$776,СВЦЭМ!$A$33:$A$776,$A142,СВЦЭМ!$B$33:$B$776,P$113)+'СЕТ СН'!$H$14+СВЦЭМ!$D$10+'СЕТ СН'!$H$6-'СЕТ СН'!$H$26</f>
        <v>1122.8385110500001</v>
      </c>
      <c r="Q142" s="36">
        <f>SUMIFS(СВЦЭМ!$D$33:$D$776,СВЦЭМ!$A$33:$A$776,$A142,СВЦЭМ!$B$33:$B$776,Q$113)+'СЕТ СН'!$H$14+СВЦЭМ!$D$10+'СЕТ СН'!$H$6-'СЕТ СН'!$H$26</f>
        <v>1133.0017989100002</v>
      </c>
      <c r="R142" s="36">
        <f>SUMIFS(СВЦЭМ!$D$33:$D$776,СВЦЭМ!$A$33:$A$776,$A142,СВЦЭМ!$B$33:$B$776,R$113)+'СЕТ СН'!$H$14+СВЦЭМ!$D$10+'СЕТ СН'!$H$6-'СЕТ СН'!$H$26</f>
        <v>1129.1898968099999</v>
      </c>
      <c r="S142" s="36">
        <f>SUMIFS(СВЦЭМ!$D$33:$D$776,СВЦЭМ!$A$33:$A$776,$A142,СВЦЭМ!$B$33:$B$776,S$113)+'СЕТ СН'!$H$14+СВЦЭМ!$D$10+'СЕТ СН'!$H$6-'СЕТ СН'!$H$26</f>
        <v>1124.5655172000002</v>
      </c>
      <c r="T142" s="36">
        <f>SUMIFS(СВЦЭМ!$D$33:$D$776,СВЦЭМ!$A$33:$A$776,$A142,СВЦЭМ!$B$33:$B$776,T$113)+'СЕТ СН'!$H$14+СВЦЭМ!$D$10+'СЕТ СН'!$H$6-'СЕТ СН'!$H$26</f>
        <v>1107.97384794</v>
      </c>
      <c r="U142" s="36">
        <f>SUMIFS(СВЦЭМ!$D$33:$D$776,СВЦЭМ!$A$33:$A$776,$A142,СВЦЭМ!$B$33:$B$776,U$113)+'СЕТ СН'!$H$14+СВЦЭМ!$D$10+'СЕТ СН'!$H$6-'СЕТ СН'!$H$26</f>
        <v>1110.0429556200002</v>
      </c>
      <c r="V142" s="36">
        <f>SUMIFS(СВЦЭМ!$D$33:$D$776,СВЦЭМ!$A$33:$A$776,$A142,СВЦЭМ!$B$33:$B$776,V$113)+'СЕТ СН'!$H$14+СВЦЭМ!$D$10+'СЕТ СН'!$H$6-'СЕТ СН'!$H$26</f>
        <v>1102.39676362</v>
      </c>
      <c r="W142" s="36">
        <f>SUMIFS(СВЦЭМ!$D$33:$D$776,СВЦЭМ!$A$33:$A$776,$A142,СВЦЭМ!$B$33:$B$776,W$113)+'СЕТ СН'!$H$14+СВЦЭМ!$D$10+'СЕТ СН'!$H$6-'СЕТ СН'!$H$26</f>
        <v>1113.21623073</v>
      </c>
      <c r="X142" s="36">
        <f>SUMIFS(СВЦЭМ!$D$33:$D$776,СВЦЭМ!$A$33:$A$776,$A142,СВЦЭМ!$B$33:$B$776,X$113)+'СЕТ СН'!$H$14+СВЦЭМ!$D$10+'СЕТ СН'!$H$6-'СЕТ СН'!$H$26</f>
        <v>1117.08807159</v>
      </c>
      <c r="Y142" s="36">
        <f>SUMIFS(СВЦЭМ!$D$33:$D$776,СВЦЭМ!$A$33:$A$776,$A142,СВЦЭМ!$B$33:$B$776,Y$113)+'СЕТ СН'!$H$14+СВЦЭМ!$D$10+'СЕТ СН'!$H$6-'СЕТ СН'!$H$26</f>
        <v>1131.58619699</v>
      </c>
    </row>
    <row r="143" spans="1:26" ht="15.75" x14ac:dyDescent="0.2">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x14ac:dyDescent="0.25">
      <c r="A144" s="32"/>
      <c r="B144" s="33"/>
      <c r="C144" s="32"/>
      <c r="D144" s="32"/>
      <c r="E144" s="32"/>
      <c r="F144" s="32"/>
      <c r="G144" s="32"/>
      <c r="H144" s="32"/>
      <c r="I144" s="32"/>
      <c r="J144" s="32"/>
      <c r="K144" s="32"/>
      <c r="L144" s="32"/>
      <c r="M144" s="32"/>
      <c r="N144" s="32"/>
      <c r="O144" s="32"/>
      <c r="P144" s="32"/>
      <c r="Q144" s="32"/>
      <c r="R144" s="32"/>
      <c r="S144" s="32"/>
      <c r="T144" s="32"/>
      <c r="U144" s="32"/>
      <c r="V144" s="32"/>
      <c r="W144" s="32"/>
      <c r="X144" s="32"/>
      <c r="Y144" s="32"/>
    </row>
    <row r="145" spans="1:27" ht="12.75" customHeight="1" x14ac:dyDescent="0.2">
      <c r="A145" s="127" t="s">
        <v>7</v>
      </c>
      <c r="B145" s="130" t="s">
        <v>73</v>
      </c>
      <c r="C145" s="131"/>
      <c r="D145" s="131"/>
      <c r="E145" s="131"/>
      <c r="F145" s="131"/>
      <c r="G145" s="131"/>
      <c r="H145" s="131"/>
      <c r="I145" s="131"/>
      <c r="J145" s="131"/>
      <c r="K145" s="131"/>
      <c r="L145" s="131"/>
      <c r="M145" s="131"/>
      <c r="N145" s="131"/>
      <c r="O145" s="131"/>
      <c r="P145" s="131"/>
      <c r="Q145" s="131"/>
      <c r="R145" s="131"/>
      <c r="S145" s="131"/>
      <c r="T145" s="131"/>
      <c r="U145" s="131"/>
      <c r="V145" s="131"/>
      <c r="W145" s="131"/>
      <c r="X145" s="131"/>
      <c r="Y145" s="132"/>
    </row>
    <row r="146" spans="1:27" ht="12.75" customHeight="1" x14ac:dyDescent="0.2">
      <c r="A146" s="128"/>
      <c r="B146" s="133"/>
      <c r="C146" s="134"/>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5"/>
    </row>
    <row r="147" spans="1:27" ht="12.75" customHeight="1" x14ac:dyDescent="0.2">
      <c r="A147" s="129"/>
      <c r="B147" s="34">
        <v>1</v>
      </c>
      <c r="C147" s="34">
        <v>2</v>
      </c>
      <c r="D147" s="34">
        <v>3</v>
      </c>
      <c r="E147" s="34">
        <v>4</v>
      </c>
      <c r="F147" s="34">
        <v>5</v>
      </c>
      <c r="G147" s="34">
        <v>6</v>
      </c>
      <c r="H147" s="34">
        <v>7</v>
      </c>
      <c r="I147" s="34">
        <v>8</v>
      </c>
      <c r="J147" s="34">
        <v>9</v>
      </c>
      <c r="K147" s="34">
        <v>10</v>
      </c>
      <c r="L147" s="34">
        <v>11</v>
      </c>
      <c r="M147" s="34">
        <v>12</v>
      </c>
      <c r="N147" s="34">
        <v>13</v>
      </c>
      <c r="O147" s="34">
        <v>14</v>
      </c>
      <c r="P147" s="34">
        <v>15</v>
      </c>
      <c r="Q147" s="34">
        <v>16</v>
      </c>
      <c r="R147" s="34">
        <v>17</v>
      </c>
      <c r="S147" s="34">
        <v>18</v>
      </c>
      <c r="T147" s="34">
        <v>19</v>
      </c>
      <c r="U147" s="34">
        <v>20</v>
      </c>
      <c r="V147" s="34">
        <v>21</v>
      </c>
      <c r="W147" s="34">
        <v>22</v>
      </c>
      <c r="X147" s="34">
        <v>23</v>
      </c>
      <c r="Y147" s="34">
        <v>24</v>
      </c>
    </row>
    <row r="148" spans="1:27" ht="15.75" customHeight="1" x14ac:dyDescent="0.2">
      <c r="A148" s="35" t="str">
        <f>A114</f>
        <v>01.02.2020</v>
      </c>
      <c r="B148" s="36">
        <f>SUMIFS(СВЦЭМ!$D$33:$D$776,СВЦЭМ!$A$33:$A$776,$A148,СВЦЭМ!$B$33:$B$776,B$147)+'СЕТ СН'!$I$14+СВЦЭМ!$D$10+'СЕТ СН'!$I$6-'СЕТ СН'!$I$26</f>
        <v>1437.77524767</v>
      </c>
      <c r="C148" s="36">
        <f>SUMIFS(СВЦЭМ!$D$33:$D$776,СВЦЭМ!$A$33:$A$776,$A148,СВЦЭМ!$B$33:$B$776,C$147)+'СЕТ СН'!$I$14+СВЦЭМ!$D$10+'СЕТ СН'!$I$6-'СЕТ СН'!$I$26</f>
        <v>1471.5776699099999</v>
      </c>
      <c r="D148" s="36">
        <f>SUMIFS(СВЦЭМ!$D$33:$D$776,СВЦЭМ!$A$33:$A$776,$A148,СВЦЭМ!$B$33:$B$776,D$147)+'СЕТ СН'!$I$14+СВЦЭМ!$D$10+'СЕТ СН'!$I$6-'СЕТ СН'!$I$26</f>
        <v>1502.83030248</v>
      </c>
      <c r="E148" s="36">
        <f>SUMIFS(СВЦЭМ!$D$33:$D$776,СВЦЭМ!$A$33:$A$776,$A148,СВЦЭМ!$B$33:$B$776,E$147)+'СЕТ СН'!$I$14+СВЦЭМ!$D$10+'СЕТ СН'!$I$6-'СЕТ СН'!$I$26</f>
        <v>1498.08395311</v>
      </c>
      <c r="F148" s="36">
        <f>SUMIFS(СВЦЭМ!$D$33:$D$776,СВЦЭМ!$A$33:$A$776,$A148,СВЦЭМ!$B$33:$B$776,F$147)+'СЕТ СН'!$I$14+СВЦЭМ!$D$10+'СЕТ СН'!$I$6-'СЕТ СН'!$I$26</f>
        <v>1485.4748444300001</v>
      </c>
      <c r="G148" s="36">
        <f>SUMIFS(СВЦЭМ!$D$33:$D$776,СВЦЭМ!$A$33:$A$776,$A148,СВЦЭМ!$B$33:$B$776,G$147)+'СЕТ СН'!$I$14+СВЦЭМ!$D$10+'СЕТ СН'!$I$6-'СЕТ СН'!$I$26</f>
        <v>1467.9420169800001</v>
      </c>
      <c r="H148" s="36">
        <f>SUMIFS(СВЦЭМ!$D$33:$D$776,СВЦЭМ!$A$33:$A$776,$A148,СВЦЭМ!$B$33:$B$776,H$147)+'СЕТ СН'!$I$14+СВЦЭМ!$D$10+'СЕТ СН'!$I$6-'СЕТ СН'!$I$26</f>
        <v>1440.8233303100001</v>
      </c>
      <c r="I148" s="36">
        <f>SUMIFS(СВЦЭМ!$D$33:$D$776,СВЦЭМ!$A$33:$A$776,$A148,СВЦЭМ!$B$33:$B$776,I$147)+'СЕТ СН'!$I$14+СВЦЭМ!$D$10+'СЕТ СН'!$I$6-'СЕТ СН'!$I$26</f>
        <v>1412.9588096100001</v>
      </c>
      <c r="J148" s="36">
        <f>SUMIFS(СВЦЭМ!$D$33:$D$776,СВЦЭМ!$A$33:$A$776,$A148,СВЦЭМ!$B$33:$B$776,J$147)+'СЕТ СН'!$I$14+СВЦЭМ!$D$10+'СЕТ СН'!$I$6-'СЕТ СН'!$I$26</f>
        <v>1391.96292367</v>
      </c>
      <c r="K148" s="36">
        <f>SUMIFS(СВЦЭМ!$D$33:$D$776,СВЦЭМ!$A$33:$A$776,$A148,СВЦЭМ!$B$33:$B$776,K$147)+'СЕТ СН'!$I$14+СВЦЭМ!$D$10+'СЕТ СН'!$I$6-'СЕТ СН'!$I$26</f>
        <v>1358.2452840799999</v>
      </c>
      <c r="L148" s="36">
        <f>SUMIFS(СВЦЭМ!$D$33:$D$776,СВЦЭМ!$A$33:$A$776,$A148,СВЦЭМ!$B$33:$B$776,L$147)+'СЕТ СН'!$I$14+СВЦЭМ!$D$10+'СЕТ СН'!$I$6-'СЕТ СН'!$I$26</f>
        <v>1351.3697137300001</v>
      </c>
      <c r="M148" s="36">
        <f>SUMIFS(СВЦЭМ!$D$33:$D$776,СВЦЭМ!$A$33:$A$776,$A148,СВЦЭМ!$B$33:$B$776,M$147)+'СЕТ СН'!$I$14+СВЦЭМ!$D$10+'СЕТ СН'!$I$6-'СЕТ СН'!$I$26</f>
        <v>1358.61003624</v>
      </c>
      <c r="N148" s="36">
        <f>SUMIFS(СВЦЭМ!$D$33:$D$776,СВЦЭМ!$A$33:$A$776,$A148,СВЦЭМ!$B$33:$B$776,N$147)+'СЕТ СН'!$I$14+СВЦЭМ!$D$10+'СЕТ СН'!$I$6-'СЕТ СН'!$I$26</f>
        <v>1372.81685083</v>
      </c>
      <c r="O148" s="36">
        <f>SUMIFS(СВЦЭМ!$D$33:$D$776,СВЦЭМ!$A$33:$A$776,$A148,СВЦЭМ!$B$33:$B$776,O$147)+'СЕТ СН'!$I$14+СВЦЭМ!$D$10+'СЕТ СН'!$I$6-'СЕТ СН'!$I$26</f>
        <v>1400.0824064400001</v>
      </c>
      <c r="P148" s="36">
        <f>SUMIFS(СВЦЭМ!$D$33:$D$776,СВЦЭМ!$A$33:$A$776,$A148,СВЦЭМ!$B$33:$B$776,P$147)+'СЕТ СН'!$I$14+СВЦЭМ!$D$10+'СЕТ СН'!$I$6-'СЕТ СН'!$I$26</f>
        <v>1411.5082789099999</v>
      </c>
      <c r="Q148" s="36">
        <f>SUMIFS(СВЦЭМ!$D$33:$D$776,СВЦЭМ!$A$33:$A$776,$A148,СВЦЭМ!$B$33:$B$776,Q$147)+'СЕТ СН'!$I$14+СВЦЭМ!$D$10+'СЕТ СН'!$I$6-'СЕТ СН'!$I$26</f>
        <v>1416.8791350700001</v>
      </c>
      <c r="R148" s="36">
        <f>SUMIFS(СВЦЭМ!$D$33:$D$776,СВЦЭМ!$A$33:$A$776,$A148,СВЦЭМ!$B$33:$B$776,R$147)+'СЕТ СН'!$I$14+СВЦЭМ!$D$10+'СЕТ СН'!$I$6-'СЕТ СН'!$I$26</f>
        <v>1414.3498378199999</v>
      </c>
      <c r="S148" s="36">
        <f>SUMIFS(СВЦЭМ!$D$33:$D$776,СВЦЭМ!$A$33:$A$776,$A148,СВЦЭМ!$B$33:$B$776,S$147)+'СЕТ СН'!$I$14+СВЦЭМ!$D$10+'СЕТ СН'!$I$6-'СЕТ СН'!$I$26</f>
        <v>1403.3783656200001</v>
      </c>
      <c r="T148" s="36">
        <f>SUMIFS(СВЦЭМ!$D$33:$D$776,СВЦЭМ!$A$33:$A$776,$A148,СВЦЭМ!$B$33:$B$776,T$147)+'СЕТ СН'!$I$14+СВЦЭМ!$D$10+'СЕТ СН'!$I$6-'СЕТ СН'!$I$26</f>
        <v>1367.2700773000001</v>
      </c>
      <c r="U148" s="36">
        <f>SUMIFS(СВЦЭМ!$D$33:$D$776,СВЦЭМ!$A$33:$A$776,$A148,СВЦЭМ!$B$33:$B$776,U$147)+'СЕТ СН'!$I$14+СВЦЭМ!$D$10+'СЕТ СН'!$I$6-'СЕТ СН'!$I$26</f>
        <v>1370.7581720200001</v>
      </c>
      <c r="V148" s="36">
        <f>SUMIFS(СВЦЭМ!$D$33:$D$776,СВЦЭМ!$A$33:$A$776,$A148,СВЦЭМ!$B$33:$B$776,V$147)+'СЕТ СН'!$I$14+СВЦЭМ!$D$10+'СЕТ СН'!$I$6-'СЕТ СН'!$I$26</f>
        <v>1379.57513105</v>
      </c>
      <c r="W148" s="36">
        <f>SUMIFS(СВЦЭМ!$D$33:$D$776,СВЦЭМ!$A$33:$A$776,$A148,СВЦЭМ!$B$33:$B$776,W$147)+'СЕТ СН'!$I$14+СВЦЭМ!$D$10+'СЕТ СН'!$I$6-'СЕТ СН'!$I$26</f>
        <v>1393.4290971299999</v>
      </c>
      <c r="X148" s="36">
        <f>SUMIFS(СВЦЭМ!$D$33:$D$776,СВЦЭМ!$A$33:$A$776,$A148,СВЦЭМ!$B$33:$B$776,X$147)+'СЕТ СН'!$I$14+СВЦЭМ!$D$10+'СЕТ СН'!$I$6-'СЕТ СН'!$I$26</f>
        <v>1411.3242481699999</v>
      </c>
      <c r="Y148" s="36">
        <f>SUMIFS(СВЦЭМ!$D$33:$D$776,СВЦЭМ!$A$33:$A$776,$A148,СВЦЭМ!$B$33:$B$776,Y$147)+'СЕТ СН'!$I$14+СВЦЭМ!$D$10+'СЕТ СН'!$I$6-'СЕТ СН'!$I$26</f>
        <v>1429.8756825800001</v>
      </c>
      <c r="AA148" s="45"/>
    </row>
    <row r="149" spans="1:27" ht="15.75" x14ac:dyDescent="0.2">
      <c r="A149" s="35">
        <f>A148+1</f>
        <v>43863</v>
      </c>
      <c r="B149" s="36">
        <f>SUMIFS(СВЦЭМ!$D$33:$D$776,СВЦЭМ!$A$33:$A$776,$A149,СВЦЭМ!$B$33:$B$776,B$147)+'СЕТ СН'!$I$14+СВЦЭМ!$D$10+'СЕТ СН'!$I$6-'СЕТ СН'!$I$26</f>
        <v>1433.1422301800001</v>
      </c>
      <c r="C149" s="36">
        <f>SUMIFS(СВЦЭМ!$D$33:$D$776,СВЦЭМ!$A$33:$A$776,$A149,СВЦЭМ!$B$33:$B$776,C$147)+'СЕТ СН'!$I$14+СВЦЭМ!$D$10+'СЕТ СН'!$I$6-'СЕТ СН'!$I$26</f>
        <v>1461.2331231600001</v>
      </c>
      <c r="D149" s="36">
        <f>SUMIFS(СВЦЭМ!$D$33:$D$776,СВЦЭМ!$A$33:$A$776,$A149,СВЦЭМ!$B$33:$B$776,D$147)+'СЕТ СН'!$I$14+СВЦЭМ!$D$10+'СЕТ СН'!$I$6-'СЕТ СН'!$I$26</f>
        <v>1483.6851337800001</v>
      </c>
      <c r="E149" s="36">
        <f>SUMIFS(СВЦЭМ!$D$33:$D$776,СВЦЭМ!$A$33:$A$776,$A149,СВЦЭМ!$B$33:$B$776,E$147)+'СЕТ СН'!$I$14+СВЦЭМ!$D$10+'СЕТ СН'!$I$6-'СЕТ СН'!$I$26</f>
        <v>1497.36589164</v>
      </c>
      <c r="F149" s="36">
        <f>SUMIFS(СВЦЭМ!$D$33:$D$776,СВЦЭМ!$A$33:$A$776,$A149,СВЦЭМ!$B$33:$B$776,F$147)+'СЕТ СН'!$I$14+СВЦЭМ!$D$10+'СЕТ СН'!$I$6-'СЕТ СН'!$I$26</f>
        <v>1491.4554264800001</v>
      </c>
      <c r="G149" s="36">
        <f>SUMIFS(СВЦЭМ!$D$33:$D$776,СВЦЭМ!$A$33:$A$776,$A149,СВЦЭМ!$B$33:$B$776,G$147)+'СЕТ СН'!$I$14+СВЦЭМ!$D$10+'СЕТ СН'!$I$6-'СЕТ СН'!$I$26</f>
        <v>1482.3489642700001</v>
      </c>
      <c r="H149" s="36">
        <f>SUMIFS(СВЦЭМ!$D$33:$D$776,СВЦЭМ!$A$33:$A$776,$A149,СВЦЭМ!$B$33:$B$776,H$147)+'СЕТ СН'!$I$14+СВЦЭМ!$D$10+'СЕТ СН'!$I$6-'СЕТ СН'!$I$26</f>
        <v>1460.9108516399999</v>
      </c>
      <c r="I149" s="36">
        <f>SUMIFS(СВЦЭМ!$D$33:$D$776,СВЦЭМ!$A$33:$A$776,$A149,СВЦЭМ!$B$33:$B$776,I$147)+'СЕТ СН'!$I$14+СВЦЭМ!$D$10+'СЕТ СН'!$I$6-'СЕТ СН'!$I$26</f>
        <v>1435.0343808699999</v>
      </c>
      <c r="J149" s="36">
        <f>SUMIFS(СВЦЭМ!$D$33:$D$776,СВЦЭМ!$A$33:$A$776,$A149,СВЦЭМ!$B$33:$B$776,J$147)+'СЕТ СН'!$I$14+СВЦЭМ!$D$10+'СЕТ СН'!$I$6-'СЕТ СН'!$I$26</f>
        <v>1407.5923687500001</v>
      </c>
      <c r="K149" s="36">
        <f>SUMIFS(СВЦЭМ!$D$33:$D$776,СВЦЭМ!$A$33:$A$776,$A149,СВЦЭМ!$B$33:$B$776,K$147)+'СЕТ СН'!$I$14+СВЦЭМ!$D$10+'СЕТ СН'!$I$6-'СЕТ СН'!$I$26</f>
        <v>1374.29391209</v>
      </c>
      <c r="L149" s="36">
        <f>SUMIFS(СВЦЭМ!$D$33:$D$776,СВЦЭМ!$A$33:$A$776,$A149,СВЦЭМ!$B$33:$B$776,L$147)+'СЕТ СН'!$I$14+СВЦЭМ!$D$10+'СЕТ СН'!$I$6-'СЕТ СН'!$I$26</f>
        <v>1359.2204353100001</v>
      </c>
      <c r="M149" s="36">
        <f>SUMIFS(СВЦЭМ!$D$33:$D$776,СВЦЭМ!$A$33:$A$776,$A149,СВЦЭМ!$B$33:$B$776,M$147)+'СЕТ СН'!$I$14+СВЦЭМ!$D$10+'СЕТ СН'!$I$6-'СЕТ СН'!$I$26</f>
        <v>1359.24231427</v>
      </c>
      <c r="N149" s="36">
        <f>SUMIFS(СВЦЭМ!$D$33:$D$776,СВЦЭМ!$A$33:$A$776,$A149,СВЦЭМ!$B$33:$B$776,N$147)+'СЕТ СН'!$I$14+СВЦЭМ!$D$10+'СЕТ СН'!$I$6-'СЕТ СН'!$I$26</f>
        <v>1369.20462625</v>
      </c>
      <c r="O149" s="36">
        <f>SUMIFS(СВЦЭМ!$D$33:$D$776,СВЦЭМ!$A$33:$A$776,$A149,СВЦЭМ!$B$33:$B$776,O$147)+'СЕТ СН'!$I$14+СВЦЭМ!$D$10+'СЕТ СН'!$I$6-'СЕТ СН'!$I$26</f>
        <v>1389.93997799</v>
      </c>
      <c r="P149" s="36">
        <f>SUMIFS(СВЦЭМ!$D$33:$D$776,СВЦЭМ!$A$33:$A$776,$A149,СВЦЭМ!$B$33:$B$776,P$147)+'СЕТ СН'!$I$14+СВЦЭМ!$D$10+'СЕТ СН'!$I$6-'СЕТ СН'!$I$26</f>
        <v>1401.7962884999999</v>
      </c>
      <c r="Q149" s="36">
        <f>SUMIFS(СВЦЭМ!$D$33:$D$776,СВЦЭМ!$A$33:$A$776,$A149,СВЦЭМ!$B$33:$B$776,Q$147)+'СЕТ СН'!$I$14+СВЦЭМ!$D$10+'СЕТ СН'!$I$6-'СЕТ СН'!$I$26</f>
        <v>1415.75317918</v>
      </c>
      <c r="R149" s="36">
        <f>SUMIFS(СВЦЭМ!$D$33:$D$776,СВЦЭМ!$A$33:$A$776,$A149,СВЦЭМ!$B$33:$B$776,R$147)+'СЕТ СН'!$I$14+СВЦЭМ!$D$10+'СЕТ СН'!$I$6-'СЕТ СН'!$I$26</f>
        <v>1406.5953766800001</v>
      </c>
      <c r="S149" s="36">
        <f>SUMIFS(СВЦЭМ!$D$33:$D$776,СВЦЭМ!$A$33:$A$776,$A149,СВЦЭМ!$B$33:$B$776,S$147)+'СЕТ СН'!$I$14+СВЦЭМ!$D$10+'СЕТ СН'!$I$6-'СЕТ СН'!$I$26</f>
        <v>1395.16870367</v>
      </c>
      <c r="T149" s="36">
        <f>SUMIFS(СВЦЭМ!$D$33:$D$776,СВЦЭМ!$A$33:$A$776,$A149,СВЦЭМ!$B$33:$B$776,T$147)+'СЕТ СН'!$I$14+СВЦЭМ!$D$10+'СЕТ СН'!$I$6-'СЕТ СН'!$I$26</f>
        <v>1375.92854551</v>
      </c>
      <c r="U149" s="36">
        <f>SUMIFS(СВЦЭМ!$D$33:$D$776,СВЦЭМ!$A$33:$A$776,$A149,СВЦЭМ!$B$33:$B$776,U$147)+'СЕТ СН'!$I$14+СВЦЭМ!$D$10+'СЕТ СН'!$I$6-'СЕТ СН'!$I$26</f>
        <v>1368.0283934500001</v>
      </c>
      <c r="V149" s="36">
        <f>SUMIFS(СВЦЭМ!$D$33:$D$776,СВЦЭМ!$A$33:$A$776,$A149,СВЦЭМ!$B$33:$B$776,V$147)+'СЕТ СН'!$I$14+СВЦЭМ!$D$10+'СЕТ СН'!$I$6-'СЕТ СН'!$I$26</f>
        <v>1361.1674498899999</v>
      </c>
      <c r="W149" s="36">
        <f>SUMIFS(СВЦЭМ!$D$33:$D$776,СВЦЭМ!$A$33:$A$776,$A149,СВЦЭМ!$B$33:$B$776,W$147)+'СЕТ СН'!$I$14+СВЦЭМ!$D$10+'СЕТ СН'!$I$6-'СЕТ СН'!$I$26</f>
        <v>1372.0234045</v>
      </c>
      <c r="X149" s="36">
        <f>SUMIFS(СВЦЭМ!$D$33:$D$776,СВЦЭМ!$A$33:$A$776,$A149,СВЦЭМ!$B$33:$B$776,X$147)+'СЕТ СН'!$I$14+СВЦЭМ!$D$10+'СЕТ СН'!$I$6-'СЕТ СН'!$I$26</f>
        <v>1380.9135091400001</v>
      </c>
      <c r="Y149" s="36">
        <f>SUMIFS(СВЦЭМ!$D$33:$D$776,СВЦЭМ!$A$33:$A$776,$A149,СВЦЭМ!$B$33:$B$776,Y$147)+'СЕТ СН'!$I$14+СВЦЭМ!$D$10+'СЕТ СН'!$I$6-'СЕТ СН'!$I$26</f>
        <v>1395.37632897</v>
      </c>
    </row>
    <row r="150" spans="1:27" ht="15.75" x14ac:dyDescent="0.2">
      <c r="A150" s="35">
        <f t="shared" ref="A150:A176" si="4">A149+1</f>
        <v>43864</v>
      </c>
      <c r="B150" s="36">
        <f>SUMIFS(СВЦЭМ!$D$33:$D$776,СВЦЭМ!$A$33:$A$776,$A150,СВЦЭМ!$B$33:$B$776,B$147)+'СЕТ СН'!$I$14+СВЦЭМ!$D$10+'СЕТ СН'!$I$6-'СЕТ СН'!$I$26</f>
        <v>1428.9674307100001</v>
      </c>
      <c r="C150" s="36">
        <f>SUMIFS(СВЦЭМ!$D$33:$D$776,СВЦЭМ!$A$33:$A$776,$A150,СВЦЭМ!$B$33:$B$776,C$147)+'СЕТ СН'!$I$14+СВЦЭМ!$D$10+'СЕТ СН'!$I$6-'СЕТ СН'!$I$26</f>
        <v>1442.14545948</v>
      </c>
      <c r="D150" s="36">
        <f>SUMIFS(СВЦЭМ!$D$33:$D$776,СВЦЭМ!$A$33:$A$776,$A150,СВЦЭМ!$B$33:$B$776,D$147)+'СЕТ СН'!$I$14+СВЦЭМ!$D$10+'СЕТ СН'!$I$6-'СЕТ СН'!$I$26</f>
        <v>1450.5877569100001</v>
      </c>
      <c r="E150" s="36">
        <f>SUMIFS(СВЦЭМ!$D$33:$D$776,СВЦЭМ!$A$33:$A$776,$A150,СВЦЭМ!$B$33:$B$776,E$147)+'СЕТ СН'!$I$14+СВЦЭМ!$D$10+'СЕТ СН'!$I$6-'СЕТ СН'!$I$26</f>
        <v>1452.1154945400001</v>
      </c>
      <c r="F150" s="36">
        <f>SUMIFS(СВЦЭМ!$D$33:$D$776,СВЦЭМ!$A$33:$A$776,$A150,СВЦЭМ!$B$33:$B$776,F$147)+'СЕТ СН'!$I$14+СВЦЭМ!$D$10+'СЕТ СН'!$I$6-'СЕТ СН'!$I$26</f>
        <v>1449.17640059</v>
      </c>
      <c r="G150" s="36">
        <f>SUMIFS(СВЦЭМ!$D$33:$D$776,СВЦЭМ!$A$33:$A$776,$A150,СВЦЭМ!$B$33:$B$776,G$147)+'СЕТ СН'!$I$14+СВЦЭМ!$D$10+'СЕТ СН'!$I$6-'СЕТ СН'!$I$26</f>
        <v>1447.29617927</v>
      </c>
      <c r="H150" s="36">
        <f>SUMIFS(СВЦЭМ!$D$33:$D$776,СВЦЭМ!$A$33:$A$776,$A150,СВЦЭМ!$B$33:$B$776,H$147)+'СЕТ СН'!$I$14+СВЦЭМ!$D$10+'СЕТ СН'!$I$6-'СЕТ СН'!$I$26</f>
        <v>1410.65696615</v>
      </c>
      <c r="I150" s="36">
        <f>SUMIFS(СВЦЭМ!$D$33:$D$776,СВЦЭМ!$A$33:$A$776,$A150,СВЦЭМ!$B$33:$B$776,I$147)+'СЕТ СН'!$I$14+СВЦЭМ!$D$10+'СЕТ СН'!$I$6-'СЕТ СН'!$I$26</f>
        <v>1392.5482085400001</v>
      </c>
      <c r="J150" s="36">
        <f>SUMIFS(СВЦЭМ!$D$33:$D$776,СВЦЭМ!$A$33:$A$776,$A150,СВЦЭМ!$B$33:$B$776,J$147)+'СЕТ СН'!$I$14+СВЦЭМ!$D$10+'СЕТ СН'!$I$6-'СЕТ СН'!$I$26</f>
        <v>1381.0190110200001</v>
      </c>
      <c r="K150" s="36">
        <f>SUMIFS(СВЦЭМ!$D$33:$D$776,СВЦЭМ!$A$33:$A$776,$A150,СВЦЭМ!$B$33:$B$776,K$147)+'СЕТ СН'!$I$14+СВЦЭМ!$D$10+'СЕТ СН'!$I$6-'СЕТ СН'!$I$26</f>
        <v>1391.59232314</v>
      </c>
      <c r="L150" s="36">
        <f>SUMIFS(СВЦЭМ!$D$33:$D$776,СВЦЭМ!$A$33:$A$776,$A150,СВЦЭМ!$B$33:$B$776,L$147)+'СЕТ СН'!$I$14+СВЦЭМ!$D$10+'СЕТ СН'!$I$6-'СЕТ СН'!$I$26</f>
        <v>1391.7282609700001</v>
      </c>
      <c r="M150" s="36">
        <f>SUMIFS(СВЦЭМ!$D$33:$D$776,СВЦЭМ!$A$33:$A$776,$A150,СВЦЭМ!$B$33:$B$776,M$147)+'СЕТ СН'!$I$14+СВЦЭМ!$D$10+'СЕТ СН'!$I$6-'СЕТ СН'!$I$26</f>
        <v>1391.6850384100001</v>
      </c>
      <c r="N150" s="36">
        <f>SUMIFS(СВЦЭМ!$D$33:$D$776,СВЦЭМ!$A$33:$A$776,$A150,СВЦЭМ!$B$33:$B$776,N$147)+'СЕТ СН'!$I$14+СВЦЭМ!$D$10+'СЕТ СН'!$I$6-'СЕТ СН'!$I$26</f>
        <v>1422.88172725</v>
      </c>
      <c r="O150" s="36">
        <f>SUMIFS(СВЦЭМ!$D$33:$D$776,СВЦЭМ!$A$33:$A$776,$A150,СВЦЭМ!$B$33:$B$776,O$147)+'СЕТ СН'!$I$14+СВЦЭМ!$D$10+'СЕТ СН'!$I$6-'СЕТ СН'!$I$26</f>
        <v>1445.0832128</v>
      </c>
      <c r="P150" s="36">
        <f>SUMIFS(СВЦЭМ!$D$33:$D$776,СВЦЭМ!$A$33:$A$776,$A150,СВЦЭМ!$B$33:$B$776,P$147)+'СЕТ СН'!$I$14+СВЦЭМ!$D$10+'СЕТ СН'!$I$6-'СЕТ СН'!$I$26</f>
        <v>1450.71253035</v>
      </c>
      <c r="Q150" s="36">
        <f>SUMIFS(СВЦЭМ!$D$33:$D$776,СВЦЭМ!$A$33:$A$776,$A150,СВЦЭМ!$B$33:$B$776,Q$147)+'СЕТ СН'!$I$14+СВЦЭМ!$D$10+'СЕТ СН'!$I$6-'СЕТ СН'!$I$26</f>
        <v>1460.8045822700001</v>
      </c>
      <c r="R150" s="36">
        <f>SUMIFS(СВЦЭМ!$D$33:$D$776,СВЦЭМ!$A$33:$A$776,$A150,СВЦЭМ!$B$33:$B$776,R$147)+'СЕТ СН'!$I$14+СВЦЭМ!$D$10+'СЕТ СН'!$I$6-'СЕТ СН'!$I$26</f>
        <v>1456.7865354400001</v>
      </c>
      <c r="S150" s="36">
        <f>SUMIFS(СВЦЭМ!$D$33:$D$776,СВЦЭМ!$A$33:$A$776,$A150,СВЦЭМ!$B$33:$B$776,S$147)+'СЕТ СН'!$I$14+СВЦЭМ!$D$10+'СЕТ СН'!$I$6-'СЕТ СН'!$I$26</f>
        <v>1445.9523810000001</v>
      </c>
      <c r="T150" s="36">
        <f>SUMIFS(СВЦЭМ!$D$33:$D$776,СВЦЭМ!$A$33:$A$776,$A150,СВЦЭМ!$B$33:$B$776,T$147)+'СЕТ СН'!$I$14+СВЦЭМ!$D$10+'СЕТ СН'!$I$6-'СЕТ СН'!$I$26</f>
        <v>1410.23051276</v>
      </c>
      <c r="U150" s="36">
        <f>SUMIFS(СВЦЭМ!$D$33:$D$776,СВЦЭМ!$A$33:$A$776,$A150,СВЦЭМ!$B$33:$B$776,U$147)+'СЕТ СН'!$I$14+СВЦЭМ!$D$10+'СЕТ СН'!$I$6-'СЕТ СН'!$I$26</f>
        <v>1400.5557538</v>
      </c>
      <c r="V150" s="36">
        <f>SUMIFS(СВЦЭМ!$D$33:$D$776,СВЦЭМ!$A$33:$A$776,$A150,СВЦЭМ!$B$33:$B$776,V$147)+'СЕТ СН'!$I$14+СВЦЭМ!$D$10+'СЕТ СН'!$I$6-'СЕТ СН'!$I$26</f>
        <v>1406.4843316000001</v>
      </c>
      <c r="W150" s="36">
        <f>SUMIFS(СВЦЭМ!$D$33:$D$776,СВЦЭМ!$A$33:$A$776,$A150,СВЦЭМ!$B$33:$B$776,W$147)+'СЕТ СН'!$I$14+СВЦЭМ!$D$10+'СЕТ СН'!$I$6-'СЕТ СН'!$I$26</f>
        <v>1392.0925151599999</v>
      </c>
      <c r="X150" s="36">
        <f>SUMIFS(СВЦЭМ!$D$33:$D$776,СВЦЭМ!$A$33:$A$776,$A150,СВЦЭМ!$B$33:$B$776,X$147)+'СЕТ СН'!$I$14+СВЦЭМ!$D$10+'СЕТ СН'!$I$6-'СЕТ СН'!$I$26</f>
        <v>1397.5237013400001</v>
      </c>
      <c r="Y150" s="36">
        <f>SUMIFS(СВЦЭМ!$D$33:$D$776,СВЦЭМ!$A$33:$A$776,$A150,СВЦЭМ!$B$33:$B$776,Y$147)+'СЕТ СН'!$I$14+СВЦЭМ!$D$10+'СЕТ СН'!$I$6-'СЕТ СН'!$I$26</f>
        <v>1409.5430817000001</v>
      </c>
    </row>
    <row r="151" spans="1:27" ht="15.75" x14ac:dyDescent="0.2">
      <c r="A151" s="35">
        <f t="shared" si="4"/>
        <v>43865</v>
      </c>
      <c r="B151" s="36">
        <f>SUMIFS(СВЦЭМ!$D$33:$D$776,СВЦЭМ!$A$33:$A$776,$A151,СВЦЭМ!$B$33:$B$776,B$147)+'СЕТ СН'!$I$14+СВЦЭМ!$D$10+'СЕТ СН'!$I$6-'СЕТ СН'!$I$26</f>
        <v>1409.1886496700001</v>
      </c>
      <c r="C151" s="36">
        <f>SUMIFS(СВЦЭМ!$D$33:$D$776,СВЦЭМ!$A$33:$A$776,$A151,СВЦЭМ!$B$33:$B$776,C$147)+'СЕТ СН'!$I$14+СВЦЭМ!$D$10+'СЕТ СН'!$I$6-'СЕТ СН'!$I$26</f>
        <v>1420.7301669400001</v>
      </c>
      <c r="D151" s="36">
        <f>SUMIFS(СВЦЭМ!$D$33:$D$776,СВЦЭМ!$A$33:$A$776,$A151,СВЦЭМ!$B$33:$B$776,D$147)+'СЕТ СН'!$I$14+СВЦЭМ!$D$10+'СЕТ СН'!$I$6-'СЕТ СН'!$I$26</f>
        <v>1434.15767994</v>
      </c>
      <c r="E151" s="36">
        <f>SUMIFS(СВЦЭМ!$D$33:$D$776,СВЦЭМ!$A$33:$A$776,$A151,СВЦЭМ!$B$33:$B$776,E$147)+'СЕТ СН'!$I$14+СВЦЭМ!$D$10+'СЕТ СН'!$I$6-'СЕТ СН'!$I$26</f>
        <v>1432.4514748700001</v>
      </c>
      <c r="F151" s="36">
        <f>SUMIFS(СВЦЭМ!$D$33:$D$776,СВЦЭМ!$A$33:$A$776,$A151,СВЦЭМ!$B$33:$B$776,F$147)+'СЕТ СН'!$I$14+СВЦЭМ!$D$10+'СЕТ СН'!$I$6-'СЕТ СН'!$I$26</f>
        <v>1422.8886811899999</v>
      </c>
      <c r="G151" s="36">
        <f>SUMIFS(СВЦЭМ!$D$33:$D$776,СВЦЭМ!$A$33:$A$776,$A151,СВЦЭМ!$B$33:$B$776,G$147)+'СЕТ СН'!$I$14+СВЦЭМ!$D$10+'СЕТ СН'!$I$6-'СЕТ СН'!$I$26</f>
        <v>1402.6114740200001</v>
      </c>
      <c r="H151" s="36">
        <f>SUMIFS(СВЦЭМ!$D$33:$D$776,СВЦЭМ!$A$33:$A$776,$A151,СВЦЭМ!$B$33:$B$776,H$147)+'СЕТ СН'!$I$14+СВЦЭМ!$D$10+'СЕТ СН'!$I$6-'СЕТ СН'!$I$26</f>
        <v>1383.91850052</v>
      </c>
      <c r="I151" s="36">
        <f>SUMIFS(СВЦЭМ!$D$33:$D$776,СВЦЭМ!$A$33:$A$776,$A151,СВЦЭМ!$B$33:$B$776,I$147)+'СЕТ СН'!$I$14+СВЦЭМ!$D$10+'СЕТ СН'!$I$6-'СЕТ СН'!$I$26</f>
        <v>1356.44276724</v>
      </c>
      <c r="J151" s="36">
        <f>SUMIFS(СВЦЭМ!$D$33:$D$776,СВЦЭМ!$A$33:$A$776,$A151,СВЦЭМ!$B$33:$B$776,J$147)+'СЕТ СН'!$I$14+СВЦЭМ!$D$10+'СЕТ СН'!$I$6-'СЕТ СН'!$I$26</f>
        <v>1337.7104284300001</v>
      </c>
      <c r="K151" s="36">
        <f>SUMIFS(СВЦЭМ!$D$33:$D$776,СВЦЭМ!$A$33:$A$776,$A151,СВЦЭМ!$B$33:$B$776,K$147)+'СЕТ СН'!$I$14+СВЦЭМ!$D$10+'СЕТ СН'!$I$6-'СЕТ СН'!$I$26</f>
        <v>1327.6960937200001</v>
      </c>
      <c r="L151" s="36">
        <f>SUMIFS(СВЦЭМ!$D$33:$D$776,СВЦЭМ!$A$33:$A$776,$A151,СВЦЭМ!$B$33:$B$776,L$147)+'СЕТ СН'!$I$14+СВЦЭМ!$D$10+'СЕТ СН'!$I$6-'СЕТ СН'!$I$26</f>
        <v>1347.9647538900001</v>
      </c>
      <c r="M151" s="36">
        <f>SUMIFS(СВЦЭМ!$D$33:$D$776,СВЦЭМ!$A$33:$A$776,$A151,СВЦЭМ!$B$33:$B$776,M$147)+'СЕТ СН'!$I$14+СВЦЭМ!$D$10+'СЕТ СН'!$I$6-'СЕТ СН'!$I$26</f>
        <v>1405.82868358</v>
      </c>
      <c r="N151" s="36">
        <f>SUMIFS(СВЦЭМ!$D$33:$D$776,СВЦЭМ!$A$33:$A$776,$A151,СВЦЭМ!$B$33:$B$776,N$147)+'СЕТ СН'!$I$14+СВЦЭМ!$D$10+'СЕТ СН'!$I$6-'СЕТ СН'!$I$26</f>
        <v>1453.1387816500001</v>
      </c>
      <c r="O151" s="36">
        <f>SUMIFS(СВЦЭМ!$D$33:$D$776,СВЦЭМ!$A$33:$A$776,$A151,СВЦЭМ!$B$33:$B$776,O$147)+'СЕТ СН'!$I$14+СВЦЭМ!$D$10+'СЕТ СН'!$I$6-'СЕТ СН'!$I$26</f>
        <v>1470.60880924</v>
      </c>
      <c r="P151" s="36">
        <f>SUMIFS(СВЦЭМ!$D$33:$D$776,СВЦЭМ!$A$33:$A$776,$A151,СВЦЭМ!$B$33:$B$776,P$147)+'СЕТ СН'!$I$14+СВЦЭМ!$D$10+'СЕТ СН'!$I$6-'СЕТ СН'!$I$26</f>
        <v>1475.2441271800001</v>
      </c>
      <c r="Q151" s="36">
        <f>SUMIFS(СВЦЭМ!$D$33:$D$776,СВЦЭМ!$A$33:$A$776,$A151,СВЦЭМ!$B$33:$B$776,Q$147)+'СЕТ СН'!$I$14+СВЦЭМ!$D$10+'СЕТ СН'!$I$6-'СЕТ СН'!$I$26</f>
        <v>1479.4124207</v>
      </c>
      <c r="R151" s="36">
        <f>SUMIFS(СВЦЭМ!$D$33:$D$776,СВЦЭМ!$A$33:$A$776,$A151,СВЦЭМ!$B$33:$B$776,R$147)+'СЕТ СН'!$I$14+СВЦЭМ!$D$10+'СЕТ СН'!$I$6-'СЕТ СН'!$I$26</f>
        <v>1478.5517536100001</v>
      </c>
      <c r="S151" s="36">
        <f>SUMIFS(СВЦЭМ!$D$33:$D$776,СВЦЭМ!$A$33:$A$776,$A151,СВЦЭМ!$B$33:$B$776,S$147)+'СЕТ СН'!$I$14+СВЦЭМ!$D$10+'СЕТ СН'!$I$6-'СЕТ СН'!$I$26</f>
        <v>1466.9743575100001</v>
      </c>
      <c r="T151" s="36">
        <f>SUMIFS(СВЦЭМ!$D$33:$D$776,СВЦЭМ!$A$33:$A$776,$A151,СВЦЭМ!$B$33:$B$776,T$147)+'СЕТ СН'!$I$14+СВЦЭМ!$D$10+'СЕТ СН'!$I$6-'СЕТ СН'!$I$26</f>
        <v>1441.0800124699999</v>
      </c>
      <c r="U151" s="36">
        <f>SUMIFS(СВЦЭМ!$D$33:$D$776,СВЦЭМ!$A$33:$A$776,$A151,СВЦЭМ!$B$33:$B$776,U$147)+'СЕТ СН'!$I$14+СВЦЭМ!$D$10+'СЕТ СН'!$I$6-'СЕТ СН'!$I$26</f>
        <v>1427.89594298</v>
      </c>
      <c r="V151" s="36">
        <f>SUMIFS(СВЦЭМ!$D$33:$D$776,СВЦЭМ!$A$33:$A$776,$A151,СВЦЭМ!$B$33:$B$776,V$147)+'СЕТ СН'!$I$14+СВЦЭМ!$D$10+'СЕТ СН'!$I$6-'СЕТ СН'!$I$26</f>
        <v>1433.8844711199999</v>
      </c>
      <c r="W151" s="36">
        <f>SUMIFS(СВЦЭМ!$D$33:$D$776,СВЦЭМ!$A$33:$A$776,$A151,СВЦЭМ!$B$33:$B$776,W$147)+'СЕТ СН'!$I$14+СВЦЭМ!$D$10+'СЕТ СН'!$I$6-'СЕТ СН'!$I$26</f>
        <v>1437.08504318</v>
      </c>
      <c r="X151" s="36">
        <f>SUMIFS(СВЦЭМ!$D$33:$D$776,СВЦЭМ!$A$33:$A$776,$A151,СВЦЭМ!$B$33:$B$776,X$147)+'СЕТ СН'!$I$14+СВЦЭМ!$D$10+'СЕТ СН'!$I$6-'СЕТ СН'!$I$26</f>
        <v>1443.44794927</v>
      </c>
      <c r="Y151" s="36">
        <f>SUMIFS(СВЦЭМ!$D$33:$D$776,СВЦЭМ!$A$33:$A$776,$A151,СВЦЭМ!$B$33:$B$776,Y$147)+'СЕТ СН'!$I$14+СВЦЭМ!$D$10+'СЕТ СН'!$I$6-'СЕТ СН'!$I$26</f>
        <v>1465.1096781400001</v>
      </c>
    </row>
    <row r="152" spans="1:27" ht="15.75" x14ac:dyDescent="0.2">
      <c r="A152" s="35">
        <f t="shared" si="4"/>
        <v>43866</v>
      </c>
      <c r="B152" s="36">
        <f>SUMIFS(СВЦЭМ!$D$33:$D$776,СВЦЭМ!$A$33:$A$776,$A152,СВЦЭМ!$B$33:$B$776,B$147)+'СЕТ СН'!$I$14+СВЦЭМ!$D$10+'СЕТ СН'!$I$6-'СЕТ СН'!$I$26</f>
        <v>1463.20001462</v>
      </c>
      <c r="C152" s="36">
        <f>SUMIFS(СВЦЭМ!$D$33:$D$776,СВЦЭМ!$A$33:$A$776,$A152,СВЦЭМ!$B$33:$B$776,C$147)+'СЕТ СН'!$I$14+СВЦЭМ!$D$10+'СЕТ СН'!$I$6-'СЕТ СН'!$I$26</f>
        <v>1490.6116592400001</v>
      </c>
      <c r="D152" s="36">
        <f>SUMIFS(СВЦЭМ!$D$33:$D$776,СВЦЭМ!$A$33:$A$776,$A152,СВЦЭМ!$B$33:$B$776,D$147)+'СЕТ СН'!$I$14+СВЦЭМ!$D$10+'СЕТ СН'!$I$6-'СЕТ СН'!$I$26</f>
        <v>1505.1906656400001</v>
      </c>
      <c r="E152" s="36">
        <f>SUMIFS(СВЦЭМ!$D$33:$D$776,СВЦЭМ!$A$33:$A$776,$A152,СВЦЭМ!$B$33:$B$776,E$147)+'СЕТ СН'!$I$14+СВЦЭМ!$D$10+'СЕТ СН'!$I$6-'СЕТ СН'!$I$26</f>
        <v>1503.3580805900001</v>
      </c>
      <c r="F152" s="36">
        <f>SUMIFS(СВЦЭМ!$D$33:$D$776,СВЦЭМ!$A$33:$A$776,$A152,СВЦЭМ!$B$33:$B$776,F$147)+'СЕТ СН'!$I$14+СВЦЭМ!$D$10+'СЕТ СН'!$I$6-'СЕТ СН'!$I$26</f>
        <v>1493.6407033600001</v>
      </c>
      <c r="G152" s="36">
        <f>SUMIFS(СВЦЭМ!$D$33:$D$776,СВЦЭМ!$A$33:$A$776,$A152,СВЦЭМ!$B$33:$B$776,G$147)+'СЕТ СН'!$I$14+СВЦЭМ!$D$10+'СЕТ СН'!$I$6-'СЕТ СН'!$I$26</f>
        <v>1474.55165979</v>
      </c>
      <c r="H152" s="36">
        <f>SUMIFS(СВЦЭМ!$D$33:$D$776,СВЦЭМ!$A$33:$A$776,$A152,СВЦЭМ!$B$33:$B$776,H$147)+'СЕТ СН'!$I$14+СВЦЭМ!$D$10+'СЕТ СН'!$I$6-'СЕТ СН'!$I$26</f>
        <v>1439.5418990000001</v>
      </c>
      <c r="I152" s="36">
        <f>SUMIFS(СВЦЭМ!$D$33:$D$776,СВЦЭМ!$A$33:$A$776,$A152,СВЦЭМ!$B$33:$B$776,I$147)+'СЕТ СН'!$I$14+СВЦЭМ!$D$10+'СЕТ СН'!$I$6-'СЕТ СН'!$I$26</f>
        <v>1403.3849903400001</v>
      </c>
      <c r="J152" s="36">
        <f>SUMIFS(СВЦЭМ!$D$33:$D$776,СВЦЭМ!$A$33:$A$776,$A152,СВЦЭМ!$B$33:$B$776,J$147)+'СЕТ СН'!$I$14+СВЦЭМ!$D$10+'СЕТ СН'!$I$6-'СЕТ СН'!$I$26</f>
        <v>1368.36893992</v>
      </c>
      <c r="K152" s="36">
        <f>SUMIFS(СВЦЭМ!$D$33:$D$776,СВЦЭМ!$A$33:$A$776,$A152,СВЦЭМ!$B$33:$B$776,K$147)+'СЕТ СН'!$I$14+СВЦЭМ!$D$10+'СЕТ СН'!$I$6-'СЕТ СН'!$I$26</f>
        <v>1361.03827972</v>
      </c>
      <c r="L152" s="36">
        <f>SUMIFS(СВЦЭМ!$D$33:$D$776,СВЦЭМ!$A$33:$A$776,$A152,СВЦЭМ!$B$33:$B$776,L$147)+'СЕТ СН'!$I$14+СВЦЭМ!$D$10+'СЕТ СН'!$I$6-'СЕТ СН'!$I$26</f>
        <v>1355.38820209</v>
      </c>
      <c r="M152" s="36">
        <f>SUMIFS(СВЦЭМ!$D$33:$D$776,СВЦЭМ!$A$33:$A$776,$A152,СВЦЭМ!$B$33:$B$776,M$147)+'СЕТ СН'!$I$14+СВЦЭМ!$D$10+'СЕТ СН'!$I$6-'СЕТ СН'!$I$26</f>
        <v>1364.8569497400001</v>
      </c>
      <c r="N152" s="36">
        <f>SUMIFS(СВЦЭМ!$D$33:$D$776,СВЦЭМ!$A$33:$A$776,$A152,СВЦЭМ!$B$33:$B$776,N$147)+'СЕТ СН'!$I$14+СВЦЭМ!$D$10+'СЕТ СН'!$I$6-'СЕТ СН'!$I$26</f>
        <v>1386.2741184399999</v>
      </c>
      <c r="O152" s="36">
        <f>SUMIFS(СВЦЭМ!$D$33:$D$776,СВЦЭМ!$A$33:$A$776,$A152,СВЦЭМ!$B$33:$B$776,O$147)+'СЕТ СН'!$I$14+СВЦЭМ!$D$10+'СЕТ СН'!$I$6-'СЕТ СН'!$I$26</f>
        <v>1421.06363958</v>
      </c>
      <c r="P152" s="36">
        <f>SUMIFS(СВЦЭМ!$D$33:$D$776,СВЦЭМ!$A$33:$A$776,$A152,СВЦЭМ!$B$33:$B$776,P$147)+'СЕТ СН'!$I$14+СВЦЭМ!$D$10+'СЕТ СН'!$I$6-'СЕТ СН'!$I$26</f>
        <v>1438.79659831</v>
      </c>
      <c r="Q152" s="36">
        <f>SUMIFS(СВЦЭМ!$D$33:$D$776,СВЦЭМ!$A$33:$A$776,$A152,СВЦЭМ!$B$33:$B$776,Q$147)+'СЕТ СН'!$I$14+СВЦЭМ!$D$10+'СЕТ СН'!$I$6-'СЕТ СН'!$I$26</f>
        <v>1445.28594051</v>
      </c>
      <c r="R152" s="36">
        <f>SUMIFS(СВЦЭМ!$D$33:$D$776,СВЦЭМ!$A$33:$A$776,$A152,СВЦЭМ!$B$33:$B$776,R$147)+'СЕТ СН'!$I$14+СВЦЭМ!$D$10+'СЕТ СН'!$I$6-'СЕТ СН'!$I$26</f>
        <v>1439.5771251900001</v>
      </c>
      <c r="S152" s="36">
        <f>SUMIFS(СВЦЭМ!$D$33:$D$776,СВЦЭМ!$A$33:$A$776,$A152,СВЦЭМ!$B$33:$B$776,S$147)+'СЕТ СН'!$I$14+СВЦЭМ!$D$10+'СЕТ СН'!$I$6-'СЕТ СН'!$I$26</f>
        <v>1414.44254568</v>
      </c>
      <c r="T152" s="36">
        <f>SUMIFS(СВЦЭМ!$D$33:$D$776,СВЦЭМ!$A$33:$A$776,$A152,СВЦЭМ!$B$33:$B$776,T$147)+'СЕТ СН'!$I$14+СВЦЭМ!$D$10+'СЕТ СН'!$I$6-'СЕТ СН'!$I$26</f>
        <v>1385.8841593500001</v>
      </c>
      <c r="U152" s="36">
        <f>SUMIFS(СВЦЭМ!$D$33:$D$776,СВЦЭМ!$A$33:$A$776,$A152,СВЦЭМ!$B$33:$B$776,U$147)+'СЕТ СН'!$I$14+СВЦЭМ!$D$10+'СЕТ СН'!$I$6-'СЕТ СН'!$I$26</f>
        <v>1383.0740267000001</v>
      </c>
      <c r="V152" s="36">
        <f>SUMIFS(СВЦЭМ!$D$33:$D$776,СВЦЭМ!$A$33:$A$776,$A152,СВЦЭМ!$B$33:$B$776,V$147)+'СЕТ СН'!$I$14+СВЦЭМ!$D$10+'СЕТ СН'!$I$6-'СЕТ СН'!$I$26</f>
        <v>1389.38800687</v>
      </c>
      <c r="W152" s="36">
        <f>SUMIFS(СВЦЭМ!$D$33:$D$776,СВЦЭМ!$A$33:$A$776,$A152,СВЦЭМ!$B$33:$B$776,W$147)+'СЕТ СН'!$I$14+СВЦЭМ!$D$10+'СЕТ СН'!$I$6-'СЕТ СН'!$I$26</f>
        <v>1402.48631998</v>
      </c>
      <c r="X152" s="36">
        <f>SUMIFS(СВЦЭМ!$D$33:$D$776,СВЦЭМ!$A$33:$A$776,$A152,СВЦЭМ!$B$33:$B$776,X$147)+'СЕТ СН'!$I$14+СВЦЭМ!$D$10+'СЕТ СН'!$I$6-'СЕТ СН'!$I$26</f>
        <v>1418.7280155600001</v>
      </c>
      <c r="Y152" s="36">
        <f>SUMIFS(СВЦЭМ!$D$33:$D$776,СВЦЭМ!$A$33:$A$776,$A152,СВЦЭМ!$B$33:$B$776,Y$147)+'СЕТ СН'!$I$14+СВЦЭМ!$D$10+'СЕТ СН'!$I$6-'СЕТ СН'!$I$26</f>
        <v>1448.51412071</v>
      </c>
    </row>
    <row r="153" spans="1:27" ht="15.75" x14ac:dyDescent="0.2">
      <c r="A153" s="35">
        <f t="shared" si="4"/>
        <v>43867</v>
      </c>
      <c r="B153" s="36">
        <f>SUMIFS(СВЦЭМ!$D$33:$D$776,СВЦЭМ!$A$33:$A$776,$A153,СВЦЭМ!$B$33:$B$776,B$147)+'СЕТ СН'!$I$14+СВЦЭМ!$D$10+'СЕТ СН'!$I$6-'СЕТ СН'!$I$26</f>
        <v>1447.8185476000001</v>
      </c>
      <c r="C153" s="36">
        <f>SUMIFS(СВЦЭМ!$D$33:$D$776,СВЦЭМ!$A$33:$A$776,$A153,СВЦЭМ!$B$33:$B$776,C$147)+'СЕТ СН'!$I$14+СВЦЭМ!$D$10+'СЕТ СН'!$I$6-'СЕТ СН'!$I$26</f>
        <v>1480.0555283799999</v>
      </c>
      <c r="D153" s="36">
        <f>SUMIFS(СВЦЭМ!$D$33:$D$776,СВЦЭМ!$A$33:$A$776,$A153,СВЦЭМ!$B$33:$B$776,D$147)+'СЕТ СН'!$I$14+СВЦЭМ!$D$10+'СЕТ СН'!$I$6-'СЕТ СН'!$I$26</f>
        <v>1488.70470189</v>
      </c>
      <c r="E153" s="36">
        <f>SUMIFS(СВЦЭМ!$D$33:$D$776,СВЦЭМ!$A$33:$A$776,$A153,СВЦЭМ!$B$33:$B$776,E$147)+'СЕТ СН'!$I$14+СВЦЭМ!$D$10+'СЕТ СН'!$I$6-'СЕТ СН'!$I$26</f>
        <v>1493.42812377</v>
      </c>
      <c r="F153" s="36">
        <f>SUMIFS(СВЦЭМ!$D$33:$D$776,СВЦЭМ!$A$33:$A$776,$A153,СВЦЭМ!$B$33:$B$776,F$147)+'СЕТ СН'!$I$14+СВЦЭМ!$D$10+'СЕТ СН'!$I$6-'СЕТ СН'!$I$26</f>
        <v>1490.6623671699999</v>
      </c>
      <c r="G153" s="36">
        <f>SUMIFS(СВЦЭМ!$D$33:$D$776,СВЦЭМ!$A$33:$A$776,$A153,СВЦЭМ!$B$33:$B$776,G$147)+'СЕТ СН'!$I$14+СВЦЭМ!$D$10+'СЕТ СН'!$I$6-'СЕТ СН'!$I$26</f>
        <v>1483.3325479100001</v>
      </c>
      <c r="H153" s="36">
        <f>SUMIFS(СВЦЭМ!$D$33:$D$776,СВЦЭМ!$A$33:$A$776,$A153,СВЦЭМ!$B$33:$B$776,H$147)+'СЕТ СН'!$I$14+СВЦЭМ!$D$10+'СЕТ СН'!$I$6-'СЕТ СН'!$I$26</f>
        <v>1448.4565581100001</v>
      </c>
      <c r="I153" s="36">
        <f>SUMIFS(СВЦЭМ!$D$33:$D$776,СВЦЭМ!$A$33:$A$776,$A153,СВЦЭМ!$B$33:$B$776,I$147)+'СЕТ СН'!$I$14+СВЦЭМ!$D$10+'СЕТ СН'!$I$6-'СЕТ СН'!$I$26</f>
        <v>1404.5220610200001</v>
      </c>
      <c r="J153" s="36">
        <f>SUMIFS(СВЦЭМ!$D$33:$D$776,СВЦЭМ!$A$33:$A$776,$A153,СВЦЭМ!$B$33:$B$776,J$147)+'СЕТ СН'!$I$14+СВЦЭМ!$D$10+'СЕТ СН'!$I$6-'СЕТ СН'!$I$26</f>
        <v>1379.3987925000001</v>
      </c>
      <c r="K153" s="36">
        <f>SUMIFS(СВЦЭМ!$D$33:$D$776,СВЦЭМ!$A$33:$A$776,$A153,СВЦЭМ!$B$33:$B$776,K$147)+'СЕТ СН'!$I$14+СВЦЭМ!$D$10+'СЕТ СН'!$I$6-'СЕТ СН'!$I$26</f>
        <v>1348.5172167600001</v>
      </c>
      <c r="L153" s="36">
        <f>SUMIFS(СВЦЭМ!$D$33:$D$776,СВЦЭМ!$A$33:$A$776,$A153,СВЦЭМ!$B$33:$B$776,L$147)+'СЕТ СН'!$I$14+СВЦЭМ!$D$10+'СЕТ СН'!$I$6-'СЕТ СН'!$I$26</f>
        <v>1362.4661177200001</v>
      </c>
      <c r="M153" s="36">
        <f>SUMIFS(СВЦЭМ!$D$33:$D$776,СВЦЭМ!$A$33:$A$776,$A153,СВЦЭМ!$B$33:$B$776,M$147)+'СЕТ СН'!$I$14+СВЦЭМ!$D$10+'СЕТ СН'!$I$6-'СЕТ СН'!$I$26</f>
        <v>1383.89063293</v>
      </c>
      <c r="N153" s="36">
        <f>SUMIFS(СВЦЭМ!$D$33:$D$776,СВЦЭМ!$A$33:$A$776,$A153,СВЦЭМ!$B$33:$B$776,N$147)+'СЕТ СН'!$I$14+СВЦЭМ!$D$10+'СЕТ СН'!$I$6-'СЕТ СН'!$I$26</f>
        <v>1401.18651398</v>
      </c>
      <c r="O153" s="36">
        <f>SUMIFS(СВЦЭМ!$D$33:$D$776,СВЦЭМ!$A$33:$A$776,$A153,СВЦЭМ!$B$33:$B$776,O$147)+'СЕТ СН'!$I$14+СВЦЭМ!$D$10+'СЕТ СН'!$I$6-'СЕТ СН'!$I$26</f>
        <v>1420.97110576</v>
      </c>
      <c r="P153" s="36">
        <f>SUMIFS(СВЦЭМ!$D$33:$D$776,СВЦЭМ!$A$33:$A$776,$A153,СВЦЭМ!$B$33:$B$776,P$147)+'СЕТ СН'!$I$14+СВЦЭМ!$D$10+'СЕТ СН'!$I$6-'СЕТ СН'!$I$26</f>
        <v>1436.3186677599999</v>
      </c>
      <c r="Q153" s="36">
        <f>SUMIFS(СВЦЭМ!$D$33:$D$776,СВЦЭМ!$A$33:$A$776,$A153,СВЦЭМ!$B$33:$B$776,Q$147)+'СЕТ СН'!$I$14+СВЦЭМ!$D$10+'СЕТ СН'!$I$6-'СЕТ СН'!$I$26</f>
        <v>1446.2921224199999</v>
      </c>
      <c r="R153" s="36">
        <f>SUMIFS(СВЦЭМ!$D$33:$D$776,СВЦЭМ!$A$33:$A$776,$A153,СВЦЭМ!$B$33:$B$776,R$147)+'СЕТ СН'!$I$14+СВЦЭМ!$D$10+'СЕТ СН'!$I$6-'СЕТ СН'!$I$26</f>
        <v>1438.1572799600001</v>
      </c>
      <c r="S153" s="36">
        <f>SUMIFS(СВЦЭМ!$D$33:$D$776,СВЦЭМ!$A$33:$A$776,$A153,СВЦЭМ!$B$33:$B$776,S$147)+'СЕТ СН'!$I$14+СВЦЭМ!$D$10+'СЕТ СН'!$I$6-'СЕТ СН'!$I$26</f>
        <v>1414.5983819099999</v>
      </c>
      <c r="T153" s="36">
        <f>SUMIFS(СВЦЭМ!$D$33:$D$776,СВЦЭМ!$A$33:$A$776,$A153,СВЦЭМ!$B$33:$B$776,T$147)+'СЕТ СН'!$I$14+СВЦЭМ!$D$10+'СЕТ СН'!$I$6-'СЕТ СН'!$I$26</f>
        <v>1383.4471781899999</v>
      </c>
      <c r="U153" s="36">
        <f>SUMIFS(СВЦЭМ!$D$33:$D$776,СВЦЭМ!$A$33:$A$776,$A153,СВЦЭМ!$B$33:$B$776,U$147)+'СЕТ СН'!$I$14+СВЦЭМ!$D$10+'СЕТ СН'!$I$6-'СЕТ СН'!$I$26</f>
        <v>1376.4963527300001</v>
      </c>
      <c r="V153" s="36">
        <f>SUMIFS(СВЦЭМ!$D$33:$D$776,СВЦЭМ!$A$33:$A$776,$A153,СВЦЭМ!$B$33:$B$776,V$147)+'СЕТ СН'!$I$14+СВЦЭМ!$D$10+'СЕТ СН'!$I$6-'СЕТ СН'!$I$26</f>
        <v>1367.70027024</v>
      </c>
      <c r="W153" s="36">
        <f>SUMIFS(СВЦЭМ!$D$33:$D$776,СВЦЭМ!$A$33:$A$776,$A153,СВЦЭМ!$B$33:$B$776,W$147)+'СЕТ СН'!$I$14+СВЦЭМ!$D$10+'СЕТ СН'!$I$6-'СЕТ СН'!$I$26</f>
        <v>1386.50382726</v>
      </c>
      <c r="X153" s="36">
        <f>SUMIFS(СВЦЭМ!$D$33:$D$776,СВЦЭМ!$A$33:$A$776,$A153,СВЦЭМ!$B$33:$B$776,X$147)+'СЕТ СН'!$I$14+СВЦЭМ!$D$10+'СЕТ СН'!$I$6-'СЕТ СН'!$I$26</f>
        <v>1405.67891979</v>
      </c>
      <c r="Y153" s="36">
        <f>SUMIFS(СВЦЭМ!$D$33:$D$776,СВЦЭМ!$A$33:$A$776,$A153,СВЦЭМ!$B$33:$B$776,Y$147)+'СЕТ СН'!$I$14+СВЦЭМ!$D$10+'СЕТ СН'!$I$6-'СЕТ СН'!$I$26</f>
        <v>1437.11203776</v>
      </c>
    </row>
    <row r="154" spans="1:27" ht="15.75" x14ac:dyDescent="0.2">
      <c r="A154" s="35">
        <f t="shared" si="4"/>
        <v>43868</v>
      </c>
      <c r="B154" s="36">
        <f>SUMIFS(СВЦЭМ!$D$33:$D$776,СВЦЭМ!$A$33:$A$776,$A154,СВЦЭМ!$B$33:$B$776,B$147)+'СЕТ СН'!$I$14+СВЦЭМ!$D$10+'СЕТ СН'!$I$6-'СЕТ СН'!$I$26</f>
        <v>1522.9038905899999</v>
      </c>
      <c r="C154" s="36">
        <f>SUMIFS(СВЦЭМ!$D$33:$D$776,СВЦЭМ!$A$33:$A$776,$A154,СВЦЭМ!$B$33:$B$776,C$147)+'СЕТ СН'!$I$14+СВЦЭМ!$D$10+'СЕТ СН'!$I$6-'СЕТ СН'!$I$26</f>
        <v>1534.4014323599999</v>
      </c>
      <c r="D154" s="36">
        <f>SUMIFS(СВЦЭМ!$D$33:$D$776,СВЦЭМ!$A$33:$A$776,$A154,СВЦЭМ!$B$33:$B$776,D$147)+'СЕТ СН'!$I$14+СВЦЭМ!$D$10+'СЕТ СН'!$I$6-'СЕТ СН'!$I$26</f>
        <v>1543.96386246</v>
      </c>
      <c r="E154" s="36">
        <f>SUMIFS(СВЦЭМ!$D$33:$D$776,СВЦЭМ!$A$33:$A$776,$A154,СВЦЭМ!$B$33:$B$776,E$147)+'СЕТ СН'!$I$14+СВЦЭМ!$D$10+'СЕТ СН'!$I$6-'СЕТ СН'!$I$26</f>
        <v>1539.6170060099998</v>
      </c>
      <c r="F154" s="36">
        <f>SUMIFS(СВЦЭМ!$D$33:$D$776,СВЦЭМ!$A$33:$A$776,$A154,СВЦЭМ!$B$33:$B$776,F$147)+'СЕТ СН'!$I$14+СВЦЭМ!$D$10+'СЕТ СН'!$I$6-'СЕТ СН'!$I$26</f>
        <v>1527.60653357</v>
      </c>
      <c r="G154" s="36">
        <f>SUMIFS(СВЦЭМ!$D$33:$D$776,СВЦЭМ!$A$33:$A$776,$A154,СВЦЭМ!$B$33:$B$776,G$147)+'СЕТ СН'!$I$14+СВЦЭМ!$D$10+'СЕТ СН'!$I$6-'СЕТ СН'!$I$26</f>
        <v>1515.02812212</v>
      </c>
      <c r="H154" s="36">
        <f>SUMIFS(СВЦЭМ!$D$33:$D$776,СВЦЭМ!$A$33:$A$776,$A154,СВЦЭМ!$B$33:$B$776,H$147)+'СЕТ СН'!$I$14+СВЦЭМ!$D$10+'СЕТ СН'!$I$6-'СЕТ СН'!$I$26</f>
        <v>1478.60159458</v>
      </c>
      <c r="I154" s="36">
        <f>SUMIFS(СВЦЭМ!$D$33:$D$776,СВЦЭМ!$A$33:$A$776,$A154,СВЦЭМ!$B$33:$B$776,I$147)+'СЕТ СН'!$I$14+СВЦЭМ!$D$10+'СЕТ СН'!$I$6-'СЕТ СН'!$I$26</f>
        <v>1439.9848335199999</v>
      </c>
      <c r="J154" s="36">
        <f>SUMIFS(СВЦЭМ!$D$33:$D$776,СВЦЭМ!$A$33:$A$776,$A154,СВЦЭМ!$B$33:$B$776,J$147)+'СЕТ СН'!$I$14+СВЦЭМ!$D$10+'СЕТ СН'!$I$6-'СЕТ СН'!$I$26</f>
        <v>1404.8208929800001</v>
      </c>
      <c r="K154" s="36">
        <f>SUMIFS(СВЦЭМ!$D$33:$D$776,СВЦЭМ!$A$33:$A$776,$A154,СВЦЭМ!$B$33:$B$776,K$147)+'СЕТ СН'!$I$14+СВЦЭМ!$D$10+'СЕТ СН'!$I$6-'СЕТ СН'!$I$26</f>
        <v>1407.60201826</v>
      </c>
      <c r="L154" s="36">
        <f>SUMIFS(СВЦЭМ!$D$33:$D$776,СВЦЭМ!$A$33:$A$776,$A154,СВЦЭМ!$B$33:$B$776,L$147)+'СЕТ СН'!$I$14+СВЦЭМ!$D$10+'СЕТ СН'!$I$6-'СЕТ СН'!$I$26</f>
        <v>1412.8593610299999</v>
      </c>
      <c r="M154" s="36">
        <f>SUMIFS(СВЦЭМ!$D$33:$D$776,СВЦЭМ!$A$33:$A$776,$A154,СВЦЭМ!$B$33:$B$776,M$147)+'СЕТ СН'!$I$14+СВЦЭМ!$D$10+'СЕТ СН'!$I$6-'СЕТ СН'!$I$26</f>
        <v>1404.4802423900001</v>
      </c>
      <c r="N154" s="36">
        <f>SUMIFS(СВЦЭМ!$D$33:$D$776,СВЦЭМ!$A$33:$A$776,$A154,СВЦЭМ!$B$33:$B$776,N$147)+'СЕТ СН'!$I$14+СВЦЭМ!$D$10+'СЕТ СН'!$I$6-'СЕТ СН'!$I$26</f>
        <v>1416.6441121800001</v>
      </c>
      <c r="O154" s="36">
        <f>SUMIFS(СВЦЭМ!$D$33:$D$776,СВЦЭМ!$A$33:$A$776,$A154,СВЦЭМ!$B$33:$B$776,O$147)+'СЕТ СН'!$I$14+СВЦЭМ!$D$10+'СЕТ СН'!$I$6-'СЕТ СН'!$I$26</f>
        <v>1430.5669485400001</v>
      </c>
      <c r="P154" s="36">
        <f>SUMIFS(СВЦЭМ!$D$33:$D$776,СВЦЭМ!$A$33:$A$776,$A154,СВЦЭМ!$B$33:$B$776,P$147)+'СЕТ СН'!$I$14+СВЦЭМ!$D$10+'СЕТ СН'!$I$6-'СЕТ СН'!$I$26</f>
        <v>1445.59011188</v>
      </c>
      <c r="Q154" s="36">
        <f>SUMIFS(СВЦЭМ!$D$33:$D$776,СВЦЭМ!$A$33:$A$776,$A154,СВЦЭМ!$B$33:$B$776,Q$147)+'СЕТ СН'!$I$14+СВЦЭМ!$D$10+'СЕТ СН'!$I$6-'СЕТ СН'!$I$26</f>
        <v>1452.4512439</v>
      </c>
      <c r="R154" s="36">
        <f>SUMIFS(СВЦЭМ!$D$33:$D$776,СВЦЭМ!$A$33:$A$776,$A154,СВЦЭМ!$B$33:$B$776,R$147)+'СЕТ СН'!$I$14+СВЦЭМ!$D$10+'СЕТ СН'!$I$6-'СЕТ СН'!$I$26</f>
        <v>1442.9631531499999</v>
      </c>
      <c r="S154" s="36">
        <f>SUMIFS(СВЦЭМ!$D$33:$D$776,СВЦЭМ!$A$33:$A$776,$A154,СВЦЭМ!$B$33:$B$776,S$147)+'СЕТ СН'!$I$14+СВЦЭМ!$D$10+'СЕТ СН'!$I$6-'СЕТ СН'!$I$26</f>
        <v>1406.1136156100001</v>
      </c>
      <c r="T154" s="36">
        <f>SUMIFS(СВЦЭМ!$D$33:$D$776,СВЦЭМ!$A$33:$A$776,$A154,СВЦЭМ!$B$33:$B$776,T$147)+'СЕТ СН'!$I$14+СВЦЭМ!$D$10+'СЕТ СН'!$I$6-'СЕТ СН'!$I$26</f>
        <v>1361.4275385200001</v>
      </c>
      <c r="U154" s="36">
        <f>SUMIFS(СВЦЭМ!$D$33:$D$776,СВЦЭМ!$A$33:$A$776,$A154,СВЦЭМ!$B$33:$B$776,U$147)+'СЕТ СН'!$I$14+СВЦЭМ!$D$10+'СЕТ СН'!$I$6-'СЕТ СН'!$I$26</f>
        <v>1364.39882782</v>
      </c>
      <c r="V154" s="36">
        <f>SUMIFS(СВЦЭМ!$D$33:$D$776,СВЦЭМ!$A$33:$A$776,$A154,СВЦЭМ!$B$33:$B$776,V$147)+'СЕТ СН'!$I$14+СВЦЭМ!$D$10+'СЕТ СН'!$I$6-'СЕТ СН'!$I$26</f>
        <v>1384.8161553699999</v>
      </c>
      <c r="W154" s="36">
        <f>SUMIFS(СВЦЭМ!$D$33:$D$776,СВЦЭМ!$A$33:$A$776,$A154,СВЦЭМ!$B$33:$B$776,W$147)+'СЕТ СН'!$I$14+СВЦЭМ!$D$10+'СЕТ СН'!$I$6-'СЕТ СН'!$I$26</f>
        <v>1405.7021116800001</v>
      </c>
      <c r="X154" s="36">
        <f>SUMIFS(СВЦЭМ!$D$33:$D$776,СВЦЭМ!$A$33:$A$776,$A154,СВЦЭМ!$B$33:$B$776,X$147)+'СЕТ СН'!$I$14+СВЦЭМ!$D$10+'СЕТ СН'!$I$6-'СЕТ СН'!$I$26</f>
        <v>1414.65160087</v>
      </c>
      <c r="Y154" s="36">
        <f>SUMIFS(СВЦЭМ!$D$33:$D$776,СВЦЭМ!$A$33:$A$776,$A154,СВЦЭМ!$B$33:$B$776,Y$147)+'СЕТ СН'!$I$14+СВЦЭМ!$D$10+'СЕТ СН'!$I$6-'СЕТ СН'!$I$26</f>
        <v>1432.1934865400001</v>
      </c>
    </row>
    <row r="155" spans="1:27" ht="15.75" x14ac:dyDescent="0.2">
      <c r="A155" s="35">
        <f t="shared" si="4"/>
        <v>43869</v>
      </c>
      <c r="B155" s="36">
        <f>SUMIFS(СВЦЭМ!$D$33:$D$776,СВЦЭМ!$A$33:$A$776,$A155,СВЦЭМ!$B$33:$B$776,B$147)+'СЕТ СН'!$I$14+СВЦЭМ!$D$10+'СЕТ СН'!$I$6-'СЕТ СН'!$I$26</f>
        <v>1472.4235235000001</v>
      </c>
      <c r="C155" s="36">
        <f>SUMIFS(СВЦЭМ!$D$33:$D$776,СВЦЭМ!$A$33:$A$776,$A155,СВЦЭМ!$B$33:$B$776,C$147)+'СЕТ СН'!$I$14+СВЦЭМ!$D$10+'СЕТ СН'!$I$6-'СЕТ СН'!$I$26</f>
        <v>1506.8178598900001</v>
      </c>
      <c r="D155" s="36">
        <f>SUMIFS(СВЦЭМ!$D$33:$D$776,СВЦЭМ!$A$33:$A$776,$A155,СВЦЭМ!$B$33:$B$776,D$147)+'СЕТ СН'!$I$14+СВЦЭМ!$D$10+'СЕТ СН'!$I$6-'СЕТ СН'!$I$26</f>
        <v>1524.9368174400001</v>
      </c>
      <c r="E155" s="36">
        <f>SUMIFS(СВЦЭМ!$D$33:$D$776,СВЦЭМ!$A$33:$A$776,$A155,СВЦЭМ!$B$33:$B$776,E$147)+'СЕТ СН'!$I$14+СВЦЭМ!$D$10+'СЕТ СН'!$I$6-'СЕТ СН'!$I$26</f>
        <v>1526.18511788</v>
      </c>
      <c r="F155" s="36">
        <f>SUMIFS(СВЦЭМ!$D$33:$D$776,СВЦЭМ!$A$33:$A$776,$A155,СВЦЭМ!$B$33:$B$776,F$147)+'СЕТ СН'!$I$14+СВЦЭМ!$D$10+'СЕТ СН'!$I$6-'СЕТ СН'!$I$26</f>
        <v>1520.39274804</v>
      </c>
      <c r="G155" s="36">
        <f>SUMIFS(СВЦЭМ!$D$33:$D$776,СВЦЭМ!$A$33:$A$776,$A155,СВЦЭМ!$B$33:$B$776,G$147)+'СЕТ СН'!$I$14+СВЦЭМ!$D$10+'СЕТ СН'!$I$6-'СЕТ СН'!$I$26</f>
        <v>1513.91035833</v>
      </c>
      <c r="H155" s="36">
        <f>SUMIFS(СВЦЭМ!$D$33:$D$776,СВЦЭМ!$A$33:$A$776,$A155,СВЦЭМ!$B$33:$B$776,H$147)+'СЕТ СН'!$I$14+СВЦЭМ!$D$10+'СЕТ СН'!$I$6-'СЕТ СН'!$I$26</f>
        <v>1498.4975727400001</v>
      </c>
      <c r="I155" s="36">
        <f>SUMIFS(СВЦЭМ!$D$33:$D$776,СВЦЭМ!$A$33:$A$776,$A155,СВЦЭМ!$B$33:$B$776,I$147)+'СЕТ СН'!$I$14+СВЦЭМ!$D$10+'СЕТ СН'!$I$6-'СЕТ СН'!$I$26</f>
        <v>1476.42277055</v>
      </c>
      <c r="J155" s="36">
        <f>SUMIFS(СВЦЭМ!$D$33:$D$776,СВЦЭМ!$A$33:$A$776,$A155,СВЦЭМ!$B$33:$B$776,J$147)+'СЕТ СН'!$I$14+СВЦЭМ!$D$10+'СЕТ СН'!$I$6-'СЕТ СН'!$I$26</f>
        <v>1451.81235356</v>
      </c>
      <c r="K155" s="36">
        <f>SUMIFS(СВЦЭМ!$D$33:$D$776,СВЦЭМ!$A$33:$A$776,$A155,СВЦЭМ!$B$33:$B$776,K$147)+'СЕТ СН'!$I$14+СВЦЭМ!$D$10+'СЕТ СН'!$I$6-'СЕТ СН'!$I$26</f>
        <v>1433.13370579</v>
      </c>
      <c r="L155" s="36">
        <f>SUMIFS(СВЦЭМ!$D$33:$D$776,СВЦЭМ!$A$33:$A$776,$A155,СВЦЭМ!$B$33:$B$776,L$147)+'СЕТ СН'!$I$14+СВЦЭМ!$D$10+'СЕТ СН'!$I$6-'СЕТ СН'!$I$26</f>
        <v>1396.4495708300001</v>
      </c>
      <c r="M155" s="36">
        <f>SUMIFS(СВЦЭМ!$D$33:$D$776,СВЦЭМ!$A$33:$A$776,$A155,СВЦЭМ!$B$33:$B$776,M$147)+'СЕТ СН'!$I$14+СВЦЭМ!$D$10+'СЕТ СН'!$I$6-'СЕТ СН'!$I$26</f>
        <v>1382.6275608799999</v>
      </c>
      <c r="N155" s="36">
        <f>SUMIFS(СВЦЭМ!$D$33:$D$776,СВЦЭМ!$A$33:$A$776,$A155,СВЦЭМ!$B$33:$B$776,N$147)+'СЕТ СН'!$I$14+СВЦЭМ!$D$10+'СЕТ СН'!$I$6-'СЕТ СН'!$I$26</f>
        <v>1395.12499529</v>
      </c>
      <c r="O155" s="36">
        <f>SUMIFS(СВЦЭМ!$D$33:$D$776,СВЦЭМ!$A$33:$A$776,$A155,СВЦЭМ!$B$33:$B$776,O$147)+'СЕТ СН'!$I$14+СВЦЭМ!$D$10+'СЕТ СН'!$I$6-'СЕТ СН'!$I$26</f>
        <v>1409.37421915</v>
      </c>
      <c r="P155" s="36">
        <f>SUMIFS(СВЦЭМ!$D$33:$D$776,СВЦЭМ!$A$33:$A$776,$A155,СВЦЭМ!$B$33:$B$776,P$147)+'СЕТ СН'!$I$14+СВЦЭМ!$D$10+'СЕТ СН'!$I$6-'СЕТ СН'!$I$26</f>
        <v>1412.3612590299999</v>
      </c>
      <c r="Q155" s="36">
        <f>SUMIFS(СВЦЭМ!$D$33:$D$776,СВЦЭМ!$A$33:$A$776,$A155,СВЦЭМ!$B$33:$B$776,Q$147)+'СЕТ СН'!$I$14+СВЦЭМ!$D$10+'СЕТ СН'!$I$6-'СЕТ СН'!$I$26</f>
        <v>1415.55447944</v>
      </c>
      <c r="R155" s="36">
        <f>SUMIFS(СВЦЭМ!$D$33:$D$776,СВЦЭМ!$A$33:$A$776,$A155,СВЦЭМ!$B$33:$B$776,R$147)+'СЕТ СН'!$I$14+СВЦЭМ!$D$10+'СЕТ СН'!$I$6-'СЕТ СН'!$I$26</f>
        <v>1420.3795599600001</v>
      </c>
      <c r="S155" s="36">
        <f>SUMIFS(СВЦЭМ!$D$33:$D$776,СВЦЭМ!$A$33:$A$776,$A155,СВЦЭМ!$B$33:$B$776,S$147)+'СЕТ СН'!$I$14+СВЦЭМ!$D$10+'СЕТ СН'!$I$6-'СЕТ СН'!$I$26</f>
        <v>1417.23753465</v>
      </c>
      <c r="T155" s="36">
        <f>SUMIFS(СВЦЭМ!$D$33:$D$776,СВЦЭМ!$A$33:$A$776,$A155,СВЦЭМ!$B$33:$B$776,T$147)+'СЕТ СН'!$I$14+СВЦЭМ!$D$10+'СЕТ СН'!$I$6-'СЕТ СН'!$I$26</f>
        <v>1430.9389224000001</v>
      </c>
      <c r="U155" s="36">
        <f>SUMIFS(СВЦЭМ!$D$33:$D$776,СВЦЭМ!$A$33:$A$776,$A155,СВЦЭМ!$B$33:$B$776,U$147)+'СЕТ СН'!$I$14+СВЦЭМ!$D$10+'СЕТ СН'!$I$6-'СЕТ СН'!$I$26</f>
        <v>1434.94762997</v>
      </c>
      <c r="V155" s="36">
        <f>SUMIFS(СВЦЭМ!$D$33:$D$776,СВЦЭМ!$A$33:$A$776,$A155,СВЦЭМ!$B$33:$B$776,V$147)+'СЕТ СН'!$I$14+СВЦЭМ!$D$10+'СЕТ СН'!$I$6-'СЕТ СН'!$I$26</f>
        <v>1415.39839966</v>
      </c>
      <c r="W155" s="36">
        <f>SUMIFS(СВЦЭМ!$D$33:$D$776,СВЦЭМ!$A$33:$A$776,$A155,СВЦЭМ!$B$33:$B$776,W$147)+'СЕТ СН'!$I$14+СВЦЭМ!$D$10+'СЕТ СН'!$I$6-'СЕТ СН'!$I$26</f>
        <v>1410.0750614400001</v>
      </c>
      <c r="X155" s="36">
        <f>SUMIFS(СВЦЭМ!$D$33:$D$776,СВЦЭМ!$A$33:$A$776,$A155,СВЦЭМ!$B$33:$B$776,X$147)+'СЕТ СН'!$I$14+СВЦЭМ!$D$10+'СЕТ СН'!$I$6-'СЕТ СН'!$I$26</f>
        <v>1407.2911359300001</v>
      </c>
      <c r="Y155" s="36">
        <f>SUMIFS(СВЦЭМ!$D$33:$D$776,СВЦЭМ!$A$33:$A$776,$A155,СВЦЭМ!$B$33:$B$776,Y$147)+'СЕТ СН'!$I$14+СВЦЭМ!$D$10+'СЕТ СН'!$I$6-'СЕТ СН'!$I$26</f>
        <v>1432.4206903500001</v>
      </c>
    </row>
    <row r="156" spans="1:27" ht="15.75" x14ac:dyDescent="0.2">
      <c r="A156" s="35">
        <f t="shared" si="4"/>
        <v>43870</v>
      </c>
      <c r="B156" s="36">
        <f>SUMIFS(СВЦЭМ!$D$33:$D$776,СВЦЭМ!$A$33:$A$776,$A156,СВЦЭМ!$B$33:$B$776,B$147)+'СЕТ СН'!$I$14+СВЦЭМ!$D$10+'СЕТ СН'!$I$6-'СЕТ СН'!$I$26</f>
        <v>1476.2450821300001</v>
      </c>
      <c r="C156" s="36">
        <f>SUMIFS(СВЦЭМ!$D$33:$D$776,СВЦЭМ!$A$33:$A$776,$A156,СВЦЭМ!$B$33:$B$776,C$147)+'СЕТ СН'!$I$14+СВЦЭМ!$D$10+'СЕТ СН'!$I$6-'СЕТ СН'!$I$26</f>
        <v>1496.3315315</v>
      </c>
      <c r="D156" s="36">
        <f>SUMIFS(СВЦЭМ!$D$33:$D$776,СВЦЭМ!$A$33:$A$776,$A156,СВЦЭМ!$B$33:$B$776,D$147)+'СЕТ СН'!$I$14+СВЦЭМ!$D$10+'СЕТ СН'!$I$6-'СЕТ СН'!$I$26</f>
        <v>1511.7123728700001</v>
      </c>
      <c r="E156" s="36">
        <f>SUMIFS(СВЦЭМ!$D$33:$D$776,СВЦЭМ!$A$33:$A$776,$A156,СВЦЭМ!$B$33:$B$776,E$147)+'СЕТ СН'!$I$14+СВЦЭМ!$D$10+'СЕТ СН'!$I$6-'СЕТ СН'!$I$26</f>
        <v>1518.01590758</v>
      </c>
      <c r="F156" s="36">
        <f>SUMIFS(СВЦЭМ!$D$33:$D$776,СВЦЭМ!$A$33:$A$776,$A156,СВЦЭМ!$B$33:$B$776,F$147)+'СЕТ СН'!$I$14+СВЦЭМ!$D$10+'СЕТ СН'!$I$6-'СЕТ СН'!$I$26</f>
        <v>1510.2943765699999</v>
      </c>
      <c r="G156" s="36">
        <f>SUMIFS(СВЦЭМ!$D$33:$D$776,СВЦЭМ!$A$33:$A$776,$A156,СВЦЭМ!$B$33:$B$776,G$147)+'СЕТ СН'!$I$14+СВЦЭМ!$D$10+'СЕТ СН'!$I$6-'СЕТ СН'!$I$26</f>
        <v>1498.12503623</v>
      </c>
      <c r="H156" s="36">
        <f>SUMIFS(СВЦЭМ!$D$33:$D$776,СВЦЭМ!$A$33:$A$776,$A156,СВЦЭМ!$B$33:$B$776,H$147)+'СЕТ СН'!$I$14+СВЦЭМ!$D$10+'СЕТ СН'!$I$6-'СЕТ СН'!$I$26</f>
        <v>1474.03878461</v>
      </c>
      <c r="I156" s="36">
        <f>SUMIFS(СВЦЭМ!$D$33:$D$776,СВЦЭМ!$A$33:$A$776,$A156,СВЦЭМ!$B$33:$B$776,I$147)+'СЕТ СН'!$I$14+СВЦЭМ!$D$10+'СЕТ СН'!$I$6-'СЕТ СН'!$I$26</f>
        <v>1449.38980569</v>
      </c>
      <c r="J156" s="36">
        <f>SUMIFS(СВЦЭМ!$D$33:$D$776,СВЦЭМ!$A$33:$A$776,$A156,СВЦЭМ!$B$33:$B$776,J$147)+'СЕТ СН'!$I$14+СВЦЭМ!$D$10+'СЕТ СН'!$I$6-'СЕТ СН'!$I$26</f>
        <v>1417.9794703100001</v>
      </c>
      <c r="K156" s="36">
        <f>SUMIFS(СВЦЭМ!$D$33:$D$776,СВЦЭМ!$A$33:$A$776,$A156,СВЦЭМ!$B$33:$B$776,K$147)+'СЕТ СН'!$I$14+СВЦЭМ!$D$10+'СЕТ СН'!$I$6-'СЕТ СН'!$I$26</f>
        <v>1395.79895532</v>
      </c>
      <c r="L156" s="36">
        <f>SUMIFS(СВЦЭМ!$D$33:$D$776,СВЦЭМ!$A$33:$A$776,$A156,СВЦЭМ!$B$33:$B$776,L$147)+'СЕТ СН'!$I$14+СВЦЭМ!$D$10+'СЕТ СН'!$I$6-'СЕТ СН'!$I$26</f>
        <v>1393.42223659</v>
      </c>
      <c r="M156" s="36">
        <f>SUMIFS(СВЦЭМ!$D$33:$D$776,СВЦЭМ!$A$33:$A$776,$A156,СВЦЭМ!$B$33:$B$776,M$147)+'СЕТ СН'!$I$14+СВЦЭМ!$D$10+'СЕТ СН'!$I$6-'СЕТ СН'!$I$26</f>
        <v>1409.98085008</v>
      </c>
      <c r="N156" s="36">
        <f>SUMIFS(СВЦЭМ!$D$33:$D$776,СВЦЭМ!$A$33:$A$776,$A156,СВЦЭМ!$B$33:$B$776,N$147)+'СЕТ СН'!$I$14+СВЦЭМ!$D$10+'СЕТ СН'!$I$6-'СЕТ СН'!$I$26</f>
        <v>1423.3123080099999</v>
      </c>
      <c r="O156" s="36">
        <f>SUMIFS(СВЦЭМ!$D$33:$D$776,СВЦЭМ!$A$33:$A$776,$A156,СВЦЭМ!$B$33:$B$776,O$147)+'СЕТ СН'!$I$14+СВЦЭМ!$D$10+'СЕТ СН'!$I$6-'СЕТ СН'!$I$26</f>
        <v>1435.7936057300001</v>
      </c>
      <c r="P156" s="36">
        <f>SUMIFS(СВЦЭМ!$D$33:$D$776,СВЦЭМ!$A$33:$A$776,$A156,СВЦЭМ!$B$33:$B$776,P$147)+'СЕТ СН'!$I$14+СВЦЭМ!$D$10+'СЕТ СН'!$I$6-'СЕТ СН'!$I$26</f>
        <v>1443.4171017799999</v>
      </c>
      <c r="Q156" s="36">
        <f>SUMIFS(СВЦЭМ!$D$33:$D$776,СВЦЭМ!$A$33:$A$776,$A156,СВЦЭМ!$B$33:$B$776,Q$147)+'СЕТ СН'!$I$14+СВЦЭМ!$D$10+'СЕТ СН'!$I$6-'СЕТ СН'!$I$26</f>
        <v>1451.0679045500001</v>
      </c>
      <c r="R156" s="36">
        <f>SUMIFS(СВЦЭМ!$D$33:$D$776,СВЦЭМ!$A$33:$A$776,$A156,СВЦЭМ!$B$33:$B$776,R$147)+'СЕТ СН'!$I$14+СВЦЭМ!$D$10+'СЕТ СН'!$I$6-'СЕТ СН'!$I$26</f>
        <v>1446.67067621</v>
      </c>
      <c r="S156" s="36">
        <f>SUMIFS(СВЦЭМ!$D$33:$D$776,СВЦЭМ!$A$33:$A$776,$A156,СВЦЭМ!$B$33:$B$776,S$147)+'СЕТ СН'!$I$14+СВЦЭМ!$D$10+'СЕТ СН'!$I$6-'СЕТ СН'!$I$26</f>
        <v>1439.94778245</v>
      </c>
      <c r="T156" s="36">
        <f>SUMIFS(СВЦЭМ!$D$33:$D$776,СВЦЭМ!$A$33:$A$776,$A156,СВЦЭМ!$B$33:$B$776,T$147)+'СЕТ СН'!$I$14+СВЦЭМ!$D$10+'СЕТ СН'!$I$6-'СЕТ СН'!$I$26</f>
        <v>1432.6732005900001</v>
      </c>
      <c r="U156" s="36">
        <f>SUMIFS(СВЦЭМ!$D$33:$D$776,СВЦЭМ!$A$33:$A$776,$A156,СВЦЭМ!$B$33:$B$776,U$147)+'СЕТ СН'!$I$14+СВЦЭМ!$D$10+'СЕТ СН'!$I$6-'СЕТ СН'!$I$26</f>
        <v>1429.39140696</v>
      </c>
      <c r="V156" s="36">
        <f>SUMIFS(СВЦЭМ!$D$33:$D$776,СВЦЭМ!$A$33:$A$776,$A156,СВЦЭМ!$B$33:$B$776,V$147)+'СЕТ СН'!$I$14+СВЦЭМ!$D$10+'СЕТ СН'!$I$6-'СЕТ СН'!$I$26</f>
        <v>1432.47863622</v>
      </c>
      <c r="W156" s="36">
        <f>SUMIFS(СВЦЭМ!$D$33:$D$776,СВЦЭМ!$A$33:$A$776,$A156,СВЦЭМ!$B$33:$B$776,W$147)+'СЕТ СН'!$I$14+СВЦЭМ!$D$10+'СЕТ СН'!$I$6-'СЕТ СН'!$I$26</f>
        <v>1438.3798338700001</v>
      </c>
      <c r="X156" s="36">
        <f>SUMIFS(СВЦЭМ!$D$33:$D$776,СВЦЭМ!$A$33:$A$776,$A156,СВЦЭМ!$B$33:$B$776,X$147)+'СЕТ СН'!$I$14+СВЦЭМ!$D$10+'СЕТ СН'!$I$6-'СЕТ СН'!$I$26</f>
        <v>1436.72425391</v>
      </c>
      <c r="Y156" s="36">
        <f>SUMIFS(СВЦЭМ!$D$33:$D$776,СВЦЭМ!$A$33:$A$776,$A156,СВЦЭМ!$B$33:$B$776,Y$147)+'СЕТ СН'!$I$14+СВЦЭМ!$D$10+'СЕТ СН'!$I$6-'СЕТ СН'!$I$26</f>
        <v>1450.3963595800001</v>
      </c>
    </row>
    <row r="157" spans="1:27" ht="15.75" x14ac:dyDescent="0.2">
      <c r="A157" s="35">
        <f t="shared" si="4"/>
        <v>43871</v>
      </c>
      <c r="B157" s="36">
        <f>SUMIFS(СВЦЭМ!$D$33:$D$776,СВЦЭМ!$A$33:$A$776,$A157,СВЦЭМ!$B$33:$B$776,B$147)+'СЕТ СН'!$I$14+СВЦЭМ!$D$10+'СЕТ СН'!$I$6-'СЕТ СН'!$I$26</f>
        <v>1515.3413386300001</v>
      </c>
      <c r="C157" s="36">
        <f>SUMIFS(СВЦЭМ!$D$33:$D$776,СВЦЭМ!$A$33:$A$776,$A157,СВЦЭМ!$B$33:$B$776,C$147)+'СЕТ СН'!$I$14+СВЦЭМ!$D$10+'СЕТ СН'!$I$6-'СЕТ СН'!$I$26</f>
        <v>1539.9768053299999</v>
      </c>
      <c r="D157" s="36">
        <f>SUMIFS(СВЦЭМ!$D$33:$D$776,СВЦЭМ!$A$33:$A$776,$A157,СВЦЭМ!$B$33:$B$776,D$147)+'СЕТ СН'!$I$14+СВЦЭМ!$D$10+'СЕТ СН'!$I$6-'СЕТ СН'!$I$26</f>
        <v>1551.2499980699999</v>
      </c>
      <c r="E157" s="36">
        <f>SUMIFS(СВЦЭМ!$D$33:$D$776,СВЦЭМ!$A$33:$A$776,$A157,СВЦЭМ!$B$33:$B$776,E$147)+'СЕТ СН'!$I$14+СВЦЭМ!$D$10+'СЕТ СН'!$I$6-'СЕТ СН'!$I$26</f>
        <v>1555.9869985099999</v>
      </c>
      <c r="F157" s="36">
        <f>SUMIFS(СВЦЭМ!$D$33:$D$776,СВЦЭМ!$A$33:$A$776,$A157,СВЦЭМ!$B$33:$B$776,F$147)+'СЕТ СН'!$I$14+СВЦЭМ!$D$10+'СЕТ СН'!$I$6-'СЕТ СН'!$I$26</f>
        <v>1547.7638045499998</v>
      </c>
      <c r="G157" s="36">
        <f>SUMIFS(СВЦЭМ!$D$33:$D$776,СВЦЭМ!$A$33:$A$776,$A157,СВЦЭМ!$B$33:$B$776,G$147)+'СЕТ СН'!$I$14+СВЦЭМ!$D$10+'СЕТ СН'!$I$6-'СЕТ СН'!$I$26</f>
        <v>1527.15021843</v>
      </c>
      <c r="H157" s="36">
        <f>SUMIFS(СВЦЭМ!$D$33:$D$776,СВЦЭМ!$A$33:$A$776,$A157,СВЦЭМ!$B$33:$B$776,H$147)+'СЕТ СН'!$I$14+СВЦЭМ!$D$10+'СЕТ СН'!$I$6-'СЕТ СН'!$I$26</f>
        <v>1490.52214914</v>
      </c>
      <c r="I157" s="36">
        <f>SUMIFS(СВЦЭМ!$D$33:$D$776,СВЦЭМ!$A$33:$A$776,$A157,СВЦЭМ!$B$33:$B$776,I$147)+'СЕТ СН'!$I$14+СВЦЭМ!$D$10+'СЕТ СН'!$I$6-'СЕТ СН'!$I$26</f>
        <v>1458.2708678700001</v>
      </c>
      <c r="J157" s="36">
        <f>SUMIFS(СВЦЭМ!$D$33:$D$776,СВЦЭМ!$A$33:$A$776,$A157,СВЦЭМ!$B$33:$B$776,J$147)+'СЕТ СН'!$I$14+СВЦЭМ!$D$10+'СЕТ СН'!$I$6-'СЕТ СН'!$I$26</f>
        <v>1427.41939112</v>
      </c>
      <c r="K157" s="36">
        <f>SUMIFS(СВЦЭМ!$D$33:$D$776,СВЦЭМ!$A$33:$A$776,$A157,СВЦЭМ!$B$33:$B$776,K$147)+'СЕТ СН'!$I$14+СВЦЭМ!$D$10+'СЕТ СН'!$I$6-'СЕТ СН'!$I$26</f>
        <v>1402.4691227400001</v>
      </c>
      <c r="L157" s="36">
        <f>SUMIFS(СВЦЭМ!$D$33:$D$776,СВЦЭМ!$A$33:$A$776,$A157,СВЦЭМ!$B$33:$B$776,L$147)+'СЕТ СН'!$I$14+СВЦЭМ!$D$10+'СЕТ СН'!$I$6-'СЕТ СН'!$I$26</f>
        <v>1412.87222681</v>
      </c>
      <c r="M157" s="36">
        <f>SUMIFS(СВЦЭМ!$D$33:$D$776,СВЦЭМ!$A$33:$A$776,$A157,СВЦЭМ!$B$33:$B$776,M$147)+'СЕТ СН'!$I$14+СВЦЭМ!$D$10+'СЕТ СН'!$I$6-'СЕТ СН'!$I$26</f>
        <v>1424.4912307500001</v>
      </c>
      <c r="N157" s="36">
        <f>SUMIFS(СВЦЭМ!$D$33:$D$776,СВЦЭМ!$A$33:$A$776,$A157,СВЦЭМ!$B$33:$B$776,N$147)+'СЕТ СН'!$I$14+СВЦЭМ!$D$10+'СЕТ СН'!$I$6-'СЕТ СН'!$I$26</f>
        <v>1442.54668788</v>
      </c>
      <c r="O157" s="36">
        <f>SUMIFS(СВЦЭМ!$D$33:$D$776,СВЦЭМ!$A$33:$A$776,$A157,СВЦЭМ!$B$33:$B$776,O$147)+'СЕТ СН'!$I$14+СВЦЭМ!$D$10+'СЕТ СН'!$I$6-'СЕТ СН'!$I$26</f>
        <v>1460.8748545200001</v>
      </c>
      <c r="P157" s="36">
        <f>SUMIFS(СВЦЭМ!$D$33:$D$776,СВЦЭМ!$A$33:$A$776,$A157,СВЦЭМ!$B$33:$B$776,P$147)+'СЕТ СН'!$I$14+СВЦЭМ!$D$10+'СЕТ СН'!$I$6-'СЕТ СН'!$I$26</f>
        <v>1470.7085600800001</v>
      </c>
      <c r="Q157" s="36">
        <f>SUMIFS(СВЦЭМ!$D$33:$D$776,СВЦЭМ!$A$33:$A$776,$A157,СВЦЭМ!$B$33:$B$776,Q$147)+'СЕТ СН'!$I$14+СВЦЭМ!$D$10+'СЕТ СН'!$I$6-'СЕТ СН'!$I$26</f>
        <v>1477.4911511600001</v>
      </c>
      <c r="R157" s="36">
        <f>SUMIFS(СВЦЭМ!$D$33:$D$776,СВЦЭМ!$A$33:$A$776,$A157,СВЦЭМ!$B$33:$B$776,R$147)+'СЕТ СН'!$I$14+СВЦЭМ!$D$10+'СЕТ СН'!$I$6-'СЕТ СН'!$I$26</f>
        <v>1479.5527852800001</v>
      </c>
      <c r="S157" s="36">
        <f>SUMIFS(СВЦЭМ!$D$33:$D$776,СВЦЭМ!$A$33:$A$776,$A157,СВЦЭМ!$B$33:$B$776,S$147)+'СЕТ СН'!$I$14+СВЦЭМ!$D$10+'СЕТ СН'!$I$6-'СЕТ СН'!$I$26</f>
        <v>1467.38077684</v>
      </c>
      <c r="T157" s="36">
        <f>SUMIFS(СВЦЭМ!$D$33:$D$776,СВЦЭМ!$A$33:$A$776,$A157,СВЦЭМ!$B$33:$B$776,T$147)+'СЕТ СН'!$I$14+СВЦЭМ!$D$10+'СЕТ СН'!$I$6-'СЕТ СН'!$I$26</f>
        <v>1436.23805449</v>
      </c>
      <c r="U157" s="36">
        <f>SUMIFS(СВЦЭМ!$D$33:$D$776,СВЦЭМ!$A$33:$A$776,$A157,СВЦЭМ!$B$33:$B$776,U$147)+'СЕТ СН'!$I$14+СВЦЭМ!$D$10+'СЕТ СН'!$I$6-'СЕТ СН'!$I$26</f>
        <v>1433.87101229</v>
      </c>
      <c r="V157" s="36">
        <f>SUMIFS(СВЦЭМ!$D$33:$D$776,СВЦЭМ!$A$33:$A$776,$A157,СВЦЭМ!$B$33:$B$776,V$147)+'СЕТ СН'!$I$14+СВЦЭМ!$D$10+'СЕТ СН'!$I$6-'СЕТ СН'!$I$26</f>
        <v>1441.9798702099999</v>
      </c>
      <c r="W157" s="36">
        <f>SUMIFS(СВЦЭМ!$D$33:$D$776,СВЦЭМ!$A$33:$A$776,$A157,СВЦЭМ!$B$33:$B$776,W$147)+'СЕТ СН'!$I$14+СВЦЭМ!$D$10+'СЕТ СН'!$I$6-'СЕТ СН'!$I$26</f>
        <v>1454.82801354</v>
      </c>
      <c r="X157" s="36">
        <f>SUMIFS(СВЦЭМ!$D$33:$D$776,СВЦЭМ!$A$33:$A$776,$A157,СВЦЭМ!$B$33:$B$776,X$147)+'СЕТ СН'!$I$14+СВЦЭМ!$D$10+'СЕТ СН'!$I$6-'СЕТ СН'!$I$26</f>
        <v>1472.2378347599999</v>
      </c>
      <c r="Y157" s="36">
        <f>SUMIFS(СВЦЭМ!$D$33:$D$776,СВЦЭМ!$A$33:$A$776,$A157,СВЦЭМ!$B$33:$B$776,Y$147)+'СЕТ СН'!$I$14+СВЦЭМ!$D$10+'СЕТ СН'!$I$6-'СЕТ СН'!$I$26</f>
        <v>1484.62938078</v>
      </c>
    </row>
    <row r="158" spans="1:27" ht="15.75" x14ac:dyDescent="0.2">
      <c r="A158" s="35">
        <f t="shared" si="4"/>
        <v>43872</v>
      </c>
      <c r="B158" s="36">
        <f>SUMIFS(СВЦЭМ!$D$33:$D$776,СВЦЭМ!$A$33:$A$776,$A158,СВЦЭМ!$B$33:$B$776,B$147)+'СЕТ СН'!$I$14+СВЦЭМ!$D$10+'СЕТ СН'!$I$6-'СЕТ СН'!$I$26</f>
        <v>1477.1892486199999</v>
      </c>
      <c r="C158" s="36">
        <f>SUMIFS(СВЦЭМ!$D$33:$D$776,СВЦЭМ!$A$33:$A$776,$A158,СВЦЭМ!$B$33:$B$776,C$147)+'СЕТ СН'!$I$14+СВЦЭМ!$D$10+'СЕТ СН'!$I$6-'СЕТ СН'!$I$26</f>
        <v>1499.44105448</v>
      </c>
      <c r="D158" s="36">
        <f>SUMIFS(СВЦЭМ!$D$33:$D$776,СВЦЭМ!$A$33:$A$776,$A158,СВЦЭМ!$B$33:$B$776,D$147)+'СЕТ СН'!$I$14+СВЦЭМ!$D$10+'СЕТ СН'!$I$6-'СЕТ СН'!$I$26</f>
        <v>1509.5068246200001</v>
      </c>
      <c r="E158" s="36">
        <f>SUMIFS(СВЦЭМ!$D$33:$D$776,СВЦЭМ!$A$33:$A$776,$A158,СВЦЭМ!$B$33:$B$776,E$147)+'СЕТ СН'!$I$14+СВЦЭМ!$D$10+'СЕТ СН'!$I$6-'СЕТ СН'!$I$26</f>
        <v>1511.99769337</v>
      </c>
      <c r="F158" s="36">
        <f>SUMIFS(СВЦЭМ!$D$33:$D$776,СВЦЭМ!$A$33:$A$776,$A158,СВЦЭМ!$B$33:$B$776,F$147)+'СЕТ СН'!$I$14+СВЦЭМ!$D$10+'СЕТ СН'!$I$6-'СЕТ СН'!$I$26</f>
        <v>1503.2993704</v>
      </c>
      <c r="G158" s="36">
        <f>SUMIFS(СВЦЭМ!$D$33:$D$776,СВЦЭМ!$A$33:$A$776,$A158,СВЦЭМ!$B$33:$B$776,G$147)+'СЕТ СН'!$I$14+СВЦЭМ!$D$10+'СЕТ СН'!$I$6-'СЕТ СН'!$I$26</f>
        <v>1485.8235684000001</v>
      </c>
      <c r="H158" s="36">
        <f>SUMIFS(СВЦЭМ!$D$33:$D$776,СВЦЭМ!$A$33:$A$776,$A158,СВЦЭМ!$B$33:$B$776,H$147)+'СЕТ СН'!$I$14+СВЦЭМ!$D$10+'СЕТ СН'!$I$6-'СЕТ СН'!$I$26</f>
        <v>1457.4856127800001</v>
      </c>
      <c r="I158" s="36">
        <f>SUMIFS(СВЦЭМ!$D$33:$D$776,СВЦЭМ!$A$33:$A$776,$A158,СВЦЭМ!$B$33:$B$776,I$147)+'СЕТ СН'!$I$14+СВЦЭМ!$D$10+'СЕТ СН'!$I$6-'СЕТ СН'!$I$26</f>
        <v>1426.6732267699999</v>
      </c>
      <c r="J158" s="36">
        <f>SUMIFS(СВЦЭМ!$D$33:$D$776,СВЦЭМ!$A$33:$A$776,$A158,СВЦЭМ!$B$33:$B$776,J$147)+'СЕТ СН'!$I$14+СВЦЭМ!$D$10+'СЕТ СН'!$I$6-'СЕТ СН'!$I$26</f>
        <v>1407.1160986100001</v>
      </c>
      <c r="K158" s="36">
        <f>SUMIFS(СВЦЭМ!$D$33:$D$776,СВЦЭМ!$A$33:$A$776,$A158,СВЦЭМ!$B$33:$B$776,K$147)+'СЕТ СН'!$I$14+СВЦЭМ!$D$10+'СЕТ СН'!$I$6-'СЕТ СН'!$I$26</f>
        <v>1389.48163712</v>
      </c>
      <c r="L158" s="36">
        <f>SUMIFS(СВЦЭМ!$D$33:$D$776,СВЦЭМ!$A$33:$A$776,$A158,СВЦЭМ!$B$33:$B$776,L$147)+'СЕТ СН'!$I$14+СВЦЭМ!$D$10+'СЕТ СН'!$I$6-'СЕТ СН'!$I$26</f>
        <v>1399.8906371400001</v>
      </c>
      <c r="M158" s="36">
        <f>SUMIFS(СВЦЭМ!$D$33:$D$776,СВЦЭМ!$A$33:$A$776,$A158,СВЦЭМ!$B$33:$B$776,M$147)+'СЕТ СН'!$I$14+СВЦЭМ!$D$10+'СЕТ СН'!$I$6-'СЕТ СН'!$I$26</f>
        <v>1418.07228964</v>
      </c>
      <c r="N158" s="36">
        <f>SUMIFS(СВЦЭМ!$D$33:$D$776,СВЦЭМ!$A$33:$A$776,$A158,СВЦЭМ!$B$33:$B$776,N$147)+'СЕТ СН'!$I$14+СВЦЭМ!$D$10+'СЕТ СН'!$I$6-'СЕТ СН'!$I$26</f>
        <v>1439.1045607600001</v>
      </c>
      <c r="O158" s="36">
        <f>SUMIFS(СВЦЭМ!$D$33:$D$776,СВЦЭМ!$A$33:$A$776,$A158,СВЦЭМ!$B$33:$B$776,O$147)+'СЕТ СН'!$I$14+СВЦЭМ!$D$10+'СЕТ СН'!$I$6-'СЕТ СН'!$I$26</f>
        <v>1470.50819946</v>
      </c>
      <c r="P158" s="36">
        <f>SUMIFS(СВЦЭМ!$D$33:$D$776,СВЦЭМ!$A$33:$A$776,$A158,СВЦЭМ!$B$33:$B$776,P$147)+'СЕТ СН'!$I$14+СВЦЭМ!$D$10+'СЕТ СН'!$I$6-'СЕТ СН'!$I$26</f>
        <v>1492.0065453700001</v>
      </c>
      <c r="Q158" s="36">
        <f>SUMIFS(СВЦЭМ!$D$33:$D$776,СВЦЭМ!$A$33:$A$776,$A158,СВЦЭМ!$B$33:$B$776,Q$147)+'СЕТ СН'!$I$14+СВЦЭМ!$D$10+'СЕТ СН'!$I$6-'СЕТ СН'!$I$26</f>
        <v>1501.8408718400001</v>
      </c>
      <c r="R158" s="36">
        <f>SUMIFS(СВЦЭМ!$D$33:$D$776,СВЦЭМ!$A$33:$A$776,$A158,СВЦЭМ!$B$33:$B$776,R$147)+'СЕТ СН'!$I$14+СВЦЭМ!$D$10+'СЕТ СН'!$I$6-'СЕТ СН'!$I$26</f>
        <v>1480.31379969</v>
      </c>
      <c r="S158" s="36">
        <f>SUMIFS(СВЦЭМ!$D$33:$D$776,СВЦЭМ!$A$33:$A$776,$A158,СВЦЭМ!$B$33:$B$776,S$147)+'СЕТ СН'!$I$14+СВЦЭМ!$D$10+'СЕТ СН'!$I$6-'СЕТ СН'!$I$26</f>
        <v>1452.79893967</v>
      </c>
      <c r="T158" s="36">
        <f>SUMIFS(СВЦЭМ!$D$33:$D$776,СВЦЭМ!$A$33:$A$776,$A158,СВЦЭМ!$B$33:$B$776,T$147)+'СЕТ СН'!$I$14+СВЦЭМ!$D$10+'СЕТ СН'!$I$6-'СЕТ СН'!$I$26</f>
        <v>1427.00472571</v>
      </c>
      <c r="U158" s="36">
        <f>SUMIFS(СВЦЭМ!$D$33:$D$776,СВЦЭМ!$A$33:$A$776,$A158,СВЦЭМ!$B$33:$B$776,U$147)+'СЕТ СН'!$I$14+СВЦЭМ!$D$10+'СЕТ СН'!$I$6-'СЕТ СН'!$I$26</f>
        <v>1422.6740964099999</v>
      </c>
      <c r="V158" s="36">
        <f>SUMIFS(СВЦЭМ!$D$33:$D$776,СВЦЭМ!$A$33:$A$776,$A158,СВЦЭМ!$B$33:$B$776,V$147)+'СЕТ СН'!$I$14+СВЦЭМ!$D$10+'СЕТ СН'!$I$6-'СЕТ СН'!$I$26</f>
        <v>1426.3222938399999</v>
      </c>
      <c r="W158" s="36">
        <f>SUMIFS(СВЦЭМ!$D$33:$D$776,СВЦЭМ!$A$33:$A$776,$A158,СВЦЭМ!$B$33:$B$776,W$147)+'СЕТ СН'!$I$14+СВЦЭМ!$D$10+'СЕТ СН'!$I$6-'СЕТ СН'!$I$26</f>
        <v>1442.69421201</v>
      </c>
      <c r="X158" s="36">
        <f>SUMIFS(СВЦЭМ!$D$33:$D$776,СВЦЭМ!$A$33:$A$776,$A158,СВЦЭМ!$B$33:$B$776,X$147)+'СЕТ СН'!$I$14+СВЦЭМ!$D$10+'СЕТ СН'!$I$6-'СЕТ СН'!$I$26</f>
        <v>1455.4994093299999</v>
      </c>
      <c r="Y158" s="36">
        <f>SUMIFS(СВЦЭМ!$D$33:$D$776,СВЦЭМ!$A$33:$A$776,$A158,СВЦЭМ!$B$33:$B$776,Y$147)+'СЕТ СН'!$I$14+СВЦЭМ!$D$10+'СЕТ СН'!$I$6-'СЕТ СН'!$I$26</f>
        <v>1457.1694099200001</v>
      </c>
    </row>
    <row r="159" spans="1:27" ht="15.75" x14ac:dyDescent="0.2">
      <c r="A159" s="35">
        <f t="shared" si="4"/>
        <v>43873</v>
      </c>
      <c r="B159" s="36">
        <f>SUMIFS(СВЦЭМ!$D$33:$D$776,СВЦЭМ!$A$33:$A$776,$A159,СВЦЭМ!$B$33:$B$776,B$147)+'СЕТ СН'!$I$14+СВЦЭМ!$D$10+'СЕТ СН'!$I$6-'СЕТ СН'!$I$26</f>
        <v>1463.93717563</v>
      </c>
      <c r="C159" s="36">
        <f>SUMIFS(СВЦЭМ!$D$33:$D$776,СВЦЭМ!$A$33:$A$776,$A159,СВЦЭМ!$B$33:$B$776,C$147)+'СЕТ СН'!$I$14+СВЦЭМ!$D$10+'СЕТ СН'!$I$6-'СЕТ СН'!$I$26</f>
        <v>1453.5837283400001</v>
      </c>
      <c r="D159" s="36">
        <f>SUMIFS(СВЦЭМ!$D$33:$D$776,СВЦЭМ!$A$33:$A$776,$A159,СВЦЭМ!$B$33:$B$776,D$147)+'СЕТ СН'!$I$14+СВЦЭМ!$D$10+'СЕТ СН'!$I$6-'СЕТ СН'!$I$26</f>
        <v>1473.57225571</v>
      </c>
      <c r="E159" s="36">
        <f>SUMIFS(СВЦЭМ!$D$33:$D$776,СВЦЭМ!$A$33:$A$776,$A159,СВЦЭМ!$B$33:$B$776,E$147)+'СЕТ СН'!$I$14+СВЦЭМ!$D$10+'СЕТ СН'!$I$6-'СЕТ СН'!$I$26</f>
        <v>1473.7413365300001</v>
      </c>
      <c r="F159" s="36">
        <f>SUMIFS(СВЦЭМ!$D$33:$D$776,СВЦЭМ!$A$33:$A$776,$A159,СВЦЭМ!$B$33:$B$776,F$147)+'СЕТ СН'!$I$14+СВЦЭМ!$D$10+'СЕТ СН'!$I$6-'СЕТ СН'!$I$26</f>
        <v>1469.0993956100001</v>
      </c>
      <c r="G159" s="36">
        <f>SUMIFS(СВЦЭМ!$D$33:$D$776,СВЦЭМ!$A$33:$A$776,$A159,СВЦЭМ!$B$33:$B$776,G$147)+'СЕТ СН'!$I$14+СВЦЭМ!$D$10+'СЕТ СН'!$I$6-'СЕТ СН'!$I$26</f>
        <v>1456.9034207500001</v>
      </c>
      <c r="H159" s="36">
        <f>SUMIFS(СВЦЭМ!$D$33:$D$776,СВЦЭМ!$A$33:$A$776,$A159,СВЦЭМ!$B$33:$B$776,H$147)+'СЕТ СН'!$I$14+СВЦЭМ!$D$10+'СЕТ СН'!$I$6-'СЕТ СН'!$I$26</f>
        <v>1428.9277709099999</v>
      </c>
      <c r="I159" s="36">
        <f>SUMIFS(СВЦЭМ!$D$33:$D$776,СВЦЭМ!$A$33:$A$776,$A159,СВЦЭМ!$B$33:$B$776,I$147)+'СЕТ СН'!$I$14+СВЦЭМ!$D$10+'СЕТ СН'!$I$6-'СЕТ СН'!$I$26</f>
        <v>1417.05892294</v>
      </c>
      <c r="J159" s="36">
        <f>SUMIFS(СВЦЭМ!$D$33:$D$776,СВЦЭМ!$A$33:$A$776,$A159,СВЦЭМ!$B$33:$B$776,J$147)+'СЕТ СН'!$I$14+СВЦЭМ!$D$10+'СЕТ СН'!$I$6-'СЕТ СН'!$I$26</f>
        <v>1431.00850253</v>
      </c>
      <c r="K159" s="36">
        <f>SUMIFS(СВЦЭМ!$D$33:$D$776,СВЦЭМ!$A$33:$A$776,$A159,СВЦЭМ!$B$33:$B$776,K$147)+'СЕТ СН'!$I$14+СВЦЭМ!$D$10+'СЕТ СН'!$I$6-'СЕТ СН'!$I$26</f>
        <v>1438.43741346</v>
      </c>
      <c r="L159" s="36">
        <f>SUMIFS(СВЦЭМ!$D$33:$D$776,СВЦЭМ!$A$33:$A$776,$A159,СВЦЭМ!$B$33:$B$776,L$147)+'СЕТ СН'!$I$14+СВЦЭМ!$D$10+'СЕТ СН'!$I$6-'СЕТ СН'!$I$26</f>
        <v>1434.53758522</v>
      </c>
      <c r="M159" s="36">
        <f>SUMIFS(СВЦЭМ!$D$33:$D$776,СВЦЭМ!$A$33:$A$776,$A159,СВЦЭМ!$B$33:$B$776,M$147)+'СЕТ СН'!$I$14+СВЦЭМ!$D$10+'СЕТ СН'!$I$6-'СЕТ СН'!$I$26</f>
        <v>1418.0085035300001</v>
      </c>
      <c r="N159" s="36">
        <f>SUMIFS(СВЦЭМ!$D$33:$D$776,СВЦЭМ!$A$33:$A$776,$A159,СВЦЭМ!$B$33:$B$776,N$147)+'СЕТ СН'!$I$14+СВЦЭМ!$D$10+'СЕТ СН'!$I$6-'СЕТ СН'!$I$26</f>
        <v>1414.86887544</v>
      </c>
      <c r="O159" s="36">
        <f>SUMIFS(СВЦЭМ!$D$33:$D$776,СВЦЭМ!$A$33:$A$776,$A159,СВЦЭМ!$B$33:$B$776,O$147)+'СЕТ СН'!$I$14+СВЦЭМ!$D$10+'СЕТ СН'!$I$6-'СЕТ СН'!$I$26</f>
        <v>1415.4500975999999</v>
      </c>
      <c r="P159" s="36">
        <f>SUMIFS(СВЦЭМ!$D$33:$D$776,СВЦЭМ!$A$33:$A$776,$A159,СВЦЭМ!$B$33:$B$776,P$147)+'СЕТ СН'!$I$14+СВЦЭМ!$D$10+'СЕТ СН'!$I$6-'СЕТ СН'!$I$26</f>
        <v>1413.8771103700001</v>
      </c>
      <c r="Q159" s="36">
        <f>SUMIFS(СВЦЭМ!$D$33:$D$776,СВЦЭМ!$A$33:$A$776,$A159,СВЦЭМ!$B$33:$B$776,Q$147)+'СЕТ СН'!$I$14+СВЦЭМ!$D$10+'СЕТ СН'!$I$6-'СЕТ СН'!$I$26</f>
        <v>1411.40925118</v>
      </c>
      <c r="R159" s="36">
        <f>SUMIFS(СВЦЭМ!$D$33:$D$776,СВЦЭМ!$A$33:$A$776,$A159,СВЦЭМ!$B$33:$B$776,R$147)+'СЕТ СН'!$I$14+СВЦЭМ!$D$10+'СЕТ СН'!$I$6-'СЕТ СН'!$I$26</f>
        <v>1409.53951022</v>
      </c>
      <c r="S159" s="36">
        <f>SUMIFS(СВЦЭМ!$D$33:$D$776,СВЦЭМ!$A$33:$A$776,$A159,СВЦЭМ!$B$33:$B$776,S$147)+'СЕТ СН'!$I$14+СВЦЭМ!$D$10+'СЕТ СН'!$I$6-'СЕТ СН'!$I$26</f>
        <v>1412.8894077499999</v>
      </c>
      <c r="T159" s="36">
        <f>SUMIFS(СВЦЭМ!$D$33:$D$776,СВЦЭМ!$A$33:$A$776,$A159,СВЦЭМ!$B$33:$B$776,T$147)+'СЕТ СН'!$I$14+СВЦЭМ!$D$10+'СЕТ СН'!$I$6-'СЕТ СН'!$I$26</f>
        <v>1417.1742097700001</v>
      </c>
      <c r="U159" s="36">
        <f>SUMIFS(СВЦЭМ!$D$33:$D$776,СВЦЭМ!$A$33:$A$776,$A159,СВЦЭМ!$B$33:$B$776,U$147)+'СЕТ СН'!$I$14+СВЦЭМ!$D$10+'СЕТ СН'!$I$6-'СЕТ СН'!$I$26</f>
        <v>1424.6923099099999</v>
      </c>
      <c r="V159" s="36">
        <f>SUMIFS(СВЦЭМ!$D$33:$D$776,СВЦЭМ!$A$33:$A$776,$A159,СВЦЭМ!$B$33:$B$776,V$147)+'СЕТ СН'!$I$14+СВЦЭМ!$D$10+'СЕТ СН'!$I$6-'СЕТ СН'!$I$26</f>
        <v>1406.93524923</v>
      </c>
      <c r="W159" s="36">
        <f>SUMIFS(СВЦЭМ!$D$33:$D$776,СВЦЭМ!$A$33:$A$776,$A159,СВЦЭМ!$B$33:$B$776,W$147)+'СЕТ СН'!$I$14+СВЦЭМ!$D$10+'СЕТ СН'!$I$6-'СЕТ СН'!$I$26</f>
        <v>1409.6059330000001</v>
      </c>
      <c r="X159" s="36">
        <f>SUMIFS(СВЦЭМ!$D$33:$D$776,СВЦЭМ!$A$33:$A$776,$A159,СВЦЭМ!$B$33:$B$776,X$147)+'СЕТ СН'!$I$14+СВЦЭМ!$D$10+'СЕТ СН'!$I$6-'СЕТ СН'!$I$26</f>
        <v>1398.3907926100001</v>
      </c>
      <c r="Y159" s="36">
        <f>SUMIFS(СВЦЭМ!$D$33:$D$776,СВЦЭМ!$A$33:$A$776,$A159,СВЦЭМ!$B$33:$B$776,Y$147)+'СЕТ СН'!$I$14+СВЦЭМ!$D$10+'СЕТ СН'!$I$6-'СЕТ СН'!$I$26</f>
        <v>1393.2139169100001</v>
      </c>
    </row>
    <row r="160" spans="1:27" ht="15.75" x14ac:dyDescent="0.2">
      <c r="A160" s="35">
        <f t="shared" si="4"/>
        <v>43874</v>
      </c>
      <c r="B160" s="36">
        <f>SUMIFS(СВЦЭМ!$D$33:$D$776,СВЦЭМ!$A$33:$A$776,$A160,СВЦЭМ!$B$33:$B$776,B$147)+'СЕТ СН'!$I$14+СВЦЭМ!$D$10+'СЕТ СН'!$I$6-'СЕТ СН'!$I$26</f>
        <v>1437.0787355499999</v>
      </c>
      <c r="C160" s="36">
        <f>SUMIFS(СВЦЭМ!$D$33:$D$776,СВЦЭМ!$A$33:$A$776,$A160,СВЦЭМ!$B$33:$B$776,C$147)+'СЕТ СН'!$I$14+СВЦЭМ!$D$10+'СЕТ СН'!$I$6-'СЕТ СН'!$I$26</f>
        <v>1455.18692829</v>
      </c>
      <c r="D160" s="36">
        <f>SUMIFS(СВЦЭМ!$D$33:$D$776,СВЦЭМ!$A$33:$A$776,$A160,СВЦЭМ!$B$33:$B$776,D$147)+'СЕТ СН'!$I$14+СВЦЭМ!$D$10+'СЕТ СН'!$I$6-'СЕТ СН'!$I$26</f>
        <v>1468.3763088200001</v>
      </c>
      <c r="E160" s="36">
        <f>SUMIFS(СВЦЭМ!$D$33:$D$776,СВЦЭМ!$A$33:$A$776,$A160,СВЦЭМ!$B$33:$B$776,E$147)+'СЕТ СН'!$I$14+СВЦЭМ!$D$10+'СЕТ СН'!$I$6-'СЕТ СН'!$I$26</f>
        <v>1479.4752215000001</v>
      </c>
      <c r="F160" s="36">
        <f>SUMIFS(СВЦЭМ!$D$33:$D$776,СВЦЭМ!$A$33:$A$776,$A160,СВЦЭМ!$B$33:$B$776,F$147)+'СЕТ СН'!$I$14+СВЦЭМ!$D$10+'СЕТ СН'!$I$6-'СЕТ СН'!$I$26</f>
        <v>1474.34609808</v>
      </c>
      <c r="G160" s="36">
        <f>SUMIFS(СВЦЭМ!$D$33:$D$776,СВЦЭМ!$A$33:$A$776,$A160,СВЦЭМ!$B$33:$B$776,G$147)+'СЕТ СН'!$I$14+СВЦЭМ!$D$10+'СЕТ СН'!$I$6-'СЕТ СН'!$I$26</f>
        <v>1462.53734063</v>
      </c>
      <c r="H160" s="36">
        <f>SUMIFS(СВЦЭМ!$D$33:$D$776,СВЦЭМ!$A$33:$A$776,$A160,СВЦЭМ!$B$33:$B$776,H$147)+'СЕТ СН'!$I$14+СВЦЭМ!$D$10+'СЕТ СН'!$I$6-'СЕТ СН'!$I$26</f>
        <v>1437.80933301</v>
      </c>
      <c r="I160" s="36">
        <f>SUMIFS(СВЦЭМ!$D$33:$D$776,СВЦЭМ!$A$33:$A$776,$A160,СВЦЭМ!$B$33:$B$776,I$147)+'СЕТ СН'!$I$14+СВЦЭМ!$D$10+'СЕТ СН'!$I$6-'СЕТ СН'!$I$26</f>
        <v>1414.11040374</v>
      </c>
      <c r="J160" s="36">
        <f>SUMIFS(СВЦЭМ!$D$33:$D$776,СВЦЭМ!$A$33:$A$776,$A160,СВЦЭМ!$B$33:$B$776,J$147)+'СЕТ СН'!$I$14+СВЦЭМ!$D$10+'СЕТ СН'!$I$6-'СЕТ СН'!$I$26</f>
        <v>1409.8514407800001</v>
      </c>
      <c r="K160" s="36">
        <f>SUMIFS(СВЦЭМ!$D$33:$D$776,СВЦЭМ!$A$33:$A$776,$A160,СВЦЭМ!$B$33:$B$776,K$147)+'СЕТ СН'!$I$14+СВЦЭМ!$D$10+'СЕТ СН'!$I$6-'СЕТ СН'!$I$26</f>
        <v>1393.4893475700001</v>
      </c>
      <c r="L160" s="36">
        <f>SUMIFS(СВЦЭМ!$D$33:$D$776,СВЦЭМ!$A$33:$A$776,$A160,СВЦЭМ!$B$33:$B$776,L$147)+'СЕТ СН'!$I$14+СВЦЭМ!$D$10+'СЕТ СН'!$I$6-'СЕТ СН'!$I$26</f>
        <v>1390.1661639000001</v>
      </c>
      <c r="M160" s="36">
        <f>SUMIFS(СВЦЭМ!$D$33:$D$776,СВЦЭМ!$A$33:$A$776,$A160,СВЦЭМ!$B$33:$B$776,M$147)+'СЕТ СН'!$I$14+СВЦЭМ!$D$10+'СЕТ СН'!$I$6-'СЕТ СН'!$I$26</f>
        <v>1401.08958456</v>
      </c>
      <c r="N160" s="36">
        <f>SUMIFS(СВЦЭМ!$D$33:$D$776,СВЦЭМ!$A$33:$A$776,$A160,СВЦЭМ!$B$33:$B$776,N$147)+'СЕТ СН'!$I$14+СВЦЭМ!$D$10+'СЕТ СН'!$I$6-'СЕТ СН'!$I$26</f>
        <v>1422.4893048399999</v>
      </c>
      <c r="O160" s="36">
        <f>SUMIFS(СВЦЭМ!$D$33:$D$776,СВЦЭМ!$A$33:$A$776,$A160,СВЦЭМ!$B$33:$B$776,O$147)+'СЕТ СН'!$I$14+СВЦЭМ!$D$10+'СЕТ СН'!$I$6-'СЕТ СН'!$I$26</f>
        <v>1429.92711295</v>
      </c>
      <c r="P160" s="36">
        <f>SUMIFS(СВЦЭМ!$D$33:$D$776,СВЦЭМ!$A$33:$A$776,$A160,СВЦЭМ!$B$33:$B$776,P$147)+'СЕТ СН'!$I$14+СВЦЭМ!$D$10+'СЕТ СН'!$I$6-'СЕТ СН'!$I$26</f>
        <v>1435.5619882999999</v>
      </c>
      <c r="Q160" s="36">
        <f>SUMIFS(СВЦЭМ!$D$33:$D$776,СВЦЭМ!$A$33:$A$776,$A160,СВЦЭМ!$B$33:$B$776,Q$147)+'СЕТ СН'!$I$14+СВЦЭМ!$D$10+'СЕТ СН'!$I$6-'СЕТ СН'!$I$26</f>
        <v>1438.0722483700001</v>
      </c>
      <c r="R160" s="36">
        <f>SUMIFS(СВЦЭМ!$D$33:$D$776,СВЦЭМ!$A$33:$A$776,$A160,СВЦЭМ!$B$33:$B$776,R$147)+'СЕТ СН'!$I$14+СВЦЭМ!$D$10+'СЕТ СН'!$I$6-'СЕТ СН'!$I$26</f>
        <v>1438.01116516</v>
      </c>
      <c r="S160" s="36">
        <f>SUMIFS(СВЦЭМ!$D$33:$D$776,СВЦЭМ!$A$33:$A$776,$A160,СВЦЭМ!$B$33:$B$776,S$147)+'СЕТ СН'!$I$14+СВЦЭМ!$D$10+'СЕТ СН'!$I$6-'СЕТ СН'!$I$26</f>
        <v>1422.395217</v>
      </c>
      <c r="T160" s="36">
        <f>SUMIFS(СВЦЭМ!$D$33:$D$776,СВЦЭМ!$A$33:$A$776,$A160,СВЦЭМ!$B$33:$B$776,T$147)+'СЕТ СН'!$I$14+СВЦЭМ!$D$10+'СЕТ СН'!$I$6-'СЕТ СН'!$I$26</f>
        <v>1385.0030502500001</v>
      </c>
      <c r="U160" s="36">
        <f>SUMIFS(СВЦЭМ!$D$33:$D$776,СВЦЭМ!$A$33:$A$776,$A160,СВЦЭМ!$B$33:$B$776,U$147)+'СЕТ СН'!$I$14+СВЦЭМ!$D$10+'СЕТ СН'!$I$6-'СЕТ СН'!$I$26</f>
        <v>1375.4450000900001</v>
      </c>
      <c r="V160" s="36">
        <f>SUMIFS(СВЦЭМ!$D$33:$D$776,СВЦЭМ!$A$33:$A$776,$A160,СВЦЭМ!$B$33:$B$776,V$147)+'СЕТ СН'!$I$14+СВЦЭМ!$D$10+'СЕТ СН'!$I$6-'СЕТ СН'!$I$26</f>
        <v>1369.97136744</v>
      </c>
      <c r="W160" s="36">
        <f>SUMIFS(СВЦЭМ!$D$33:$D$776,СВЦЭМ!$A$33:$A$776,$A160,СВЦЭМ!$B$33:$B$776,W$147)+'СЕТ СН'!$I$14+СВЦЭМ!$D$10+'СЕТ СН'!$I$6-'СЕТ СН'!$I$26</f>
        <v>1388.51074008</v>
      </c>
      <c r="X160" s="36">
        <f>SUMIFS(СВЦЭМ!$D$33:$D$776,СВЦЭМ!$A$33:$A$776,$A160,СВЦЭМ!$B$33:$B$776,X$147)+'СЕТ СН'!$I$14+СВЦЭМ!$D$10+'СЕТ СН'!$I$6-'СЕТ СН'!$I$26</f>
        <v>1401.6773006600001</v>
      </c>
      <c r="Y160" s="36">
        <f>SUMIFS(СВЦЭМ!$D$33:$D$776,СВЦЭМ!$A$33:$A$776,$A160,СВЦЭМ!$B$33:$B$776,Y$147)+'СЕТ СН'!$I$14+СВЦЭМ!$D$10+'СЕТ СН'!$I$6-'СЕТ СН'!$I$26</f>
        <v>1424.2831596999999</v>
      </c>
    </row>
    <row r="161" spans="1:25" ht="15.75" x14ac:dyDescent="0.2">
      <c r="A161" s="35">
        <f t="shared" si="4"/>
        <v>43875</v>
      </c>
      <c r="B161" s="36">
        <f>SUMIFS(СВЦЭМ!$D$33:$D$776,СВЦЭМ!$A$33:$A$776,$A161,СВЦЭМ!$B$33:$B$776,B$147)+'СЕТ СН'!$I$14+СВЦЭМ!$D$10+'СЕТ СН'!$I$6-'СЕТ СН'!$I$26</f>
        <v>1451.4509687</v>
      </c>
      <c r="C161" s="36">
        <f>SUMIFS(СВЦЭМ!$D$33:$D$776,СВЦЭМ!$A$33:$A$776,$A161,СВЦЭМ!$B$33:$B$776,C$147)+'СЕТ СН'!$I$14+СВЦЭМ!$D$10+'СЕТ СН'!$I$6-'СЕТ СН'!$I$26</f>
        <v>1470.36946936</v>
      </c>
      <c r="D161" s="36">
        <f>SUMIFS(СВЦЭМ!$D$33:$D$776,СВЦЭМ!$A$33:$A$776,$A161,СВЦЭМ!$B$33:$B$776,D$147)+'СЕТ СН'!$I$14+СВЦЭМ!$D$10+'СЕТ СН'!$I$6-'СЕТ СН'!$I$26</f>
        <v>1487.69303653</v>
      </c>
      <c r="E161" s="36">
        <f>SUMIFS(СВЦЭМ!$D$33:$D$776,СВЦЭМ!$A$33:$A$776,$A161,СВЦЭМ!$B$33:$B$776,E$147)+'СЕТ СН'!$I$14+СВЦЭМ!$D$10+'СЕТ СН'!$I$6-'СЕТ СН'!$I$26</f>
        <v>1485.92421947</v>
      </c>
      <c r="F161" s="36">
        <f>SUMIFS(СВЦЭМ!$D$33:$D$776,СВЦЭМ!$A$33:$A$776,$A161,СВЦЭМ!$B$33:$B$776,F$147)+'СЕТ СН'!$I$14+СВЦЭМ!$D$10+'СЕТ СН'!$I$6-'СЕТ СН'!$I$26</f>
        <v>1481.11431642</v>
      </c>
      <c r="G161" s="36">
        <f>SUMIFS(СВЦЭМ!$D$33:$D$776,СВЦЭМ!$A$33:$A$776,$A161,СВЦЭМ!$B$33:$B$776,G$147)+'СЕТ СН'!$I$14+СВЦЭМ!$D$10+'СЕТ СН'!$I$6-'СЕТ СН'!$I$26</f>
        <v>1470.5240174099999</v>
      </c>
      <c r="H161" s="36">
        <f>SUMIFS(СВЦЭМ!$D$33:$D$776,СВЦЭМ!$A$33:$A$776,$A161,СВЦЭМ!$B$33:$B$776,H$147)+'СЕТ СН'!$I$14+СВЦЭМ!$D$10+'СЕТ СН'!$I$6-'СЕТ СН'!$I$26</f>
        <v>1438.9363100099999</v>
      </c>
      <c r="I161" s="36">
        <f>SUMIFS(СВЦЭМ!$D$33:$D$776,СВЦЭМ!$A$33:$A$776,$A161,СВЦЭМ!$B$33:$B$776,I$147)+'СЕТ СН'!$I$14+СВЦЭМ!$D$10+'СЕТ СН'!$I$6-'СЕТ СН'!$I$26</f>
        <v>1416.54053821</v>
      </c>
      <c r="J161" s="36">
        <f>SUMIFS(СВЦЭМ!$D$33:$D$776,СВЦЭМ!$A$33:$A$776,$A161,СВЦЭМ!$B$33:$B$776,J$147)+'СЕТ СН'!$I$14+СВЦЭМ!$D$10+'СЕТ СН'!$I$6-'СЕТ СН'!$I$26</f>
        <v>1401.2641612</v>
      </c>
      <c r="K161" s="36">
        <f>SUMIFS(СВЦЭМ!$D$33:$D$776,СВЦЭМ!$A$33:$A$776,$A161,СВЦЭМ!$B$33:$B$776,K$147)+'СЕТ СН'!$I$14+СВЦЭМ!$D$10+'СЕТ СН'!$I$6-'СЕТ СН'!$I$26</f>
        <v>1382.5199050900001</v>
      </c>
      <c r="L161" s="36">
        <f>SUMIFS(СВЦЭМ!$D$33:$D$776,СВЦЭМ!$A$33:$A$776,$A161,СВЦЭМ!$B$33:$B$776,L$147)+'СЕТ СН'!$I$14+СВЦЭМ!$D$10+'СЕТ СН'!$I$6-'СЕТ СН'!$I$26</f>
        <v>1380.5573953099999</v>
      </c>
      <c r="M161" s="36">
        <f>SUMIFS(СВЦЭМ!$D$33:$D$776,СВЦЭМ!$A$33:$A$776,$A161,СВЦЭМ!$B$33:$B$776,M$147)+'СЕТ СН'!$I$14+СВЦЭМ!$D$10+'СЕТ СН'!$I$6-'СЕТ СН'!$I$26</f>
        <v>1380.38953573</v>
      </c>
      <c r="N161" s="36">
        <f>SUMIFS(СВЦЭМ!$D$33:$D$776,СВЦЭМ!$A$33:$A$776,$A161,СВЦЭМ!$B$33:$B$776,N$147)+'СЕТ СН'!$I$14+СВЦЭМ!$D$10+'СЕТ СН'!$I$6-'СЕТ СН'!$I$26</f>
        <v>1402.7420796399999</v>
      </c>
      <c r="O161" s="36">
        <f>SUMIFS(СВЦЭМ!$D$33:$D$776,СВЦЭМ!$A$33:$A$776,$A161,СВЦЭМ!$B$33:$B$776,O$147)+'СЕТ СН'!$I$14+СВЦЭМ!$D$10+'СЕТ СН'!$I$6-'СЕТ СН'!$I$26</f>
        <v>1413.12986817</v>
      </c>
      <c r="P161" s="36">
        <f>SUMIFS(СВЦЭМ!$D$33:$D$776,СВЦЭМ!$A$33:$A$776,$A161,СВЦЭМ!$B$33:$B$776,P$147)+'СЕТ СН'!$I$14+СВЦЭМ!$D$10+'СЕТ СН'!$I$6-'СЕТ СН'!$I$26</f>
        <v>1422.97712963</v>
      </c>
      <c r="Q161" s="36">
        <f>SUMIFS(СВЦЭМ!$D$33:$D$776,СВЦЭМ!$A$33:$A$776,$A161,СВЦЭМ!$B$33:$B$776,Q$147)+'СЕТ СН'!$I$14+СВЦЭМ!$D$10+'СЕТ СН'!$I$6-'СЕТ СН'!$I$26</f>
        <v>1427.84953963</v>
      </c>
      <c r="R161" s="36">
        <f>SUMIFS(СВЦЭМ!$D$33:$D$776,СВЦЭМ!$A$33:$A$776,$A161,СВЦЭМ!$B$33:$B$776,R$147)+'СЕТ СН'!$I$14+СВЦЭМ!$D$10+'СЕТ СН'!$I$6-'СЕТ СН'!$I$26</f>
        <v>1421.5421572600001</v>
      </c>
      <c r="S161" s="36">
        <f>SUMIFS(СВЦЭМ!$D$33:$D$776,СВЦЭМ!$A$33:$A$776,$A161,СВЦЭМ!$B$33:$B$776,S$147)+'СЕТ СН'!$I$14+СВЦЭМ!$D$10+'СЕТ СН'!$I$6-'СЕТ СН'!$I$26</f>
        <v>1402.9851448300001</v>
      </c>
      <c r="T161" s="36">
        <f>SUMIFS(СВЦЭМ!$D$33:$D$776,СВЦЭМ!$A$33:$A$776,$A161,СВЦЭМ!$B$33:$B$776,T$147)+'СЕТ СН'!$I$14+СВЦЭМ!$D$10+'СЕТ СН'!$I$6-'СЕТ СН'!$I$26</f>
        <v>1385.0414097800001</v>
      </c>
      <c r="U161" s="36">
        <f>SUMIFS(СВЦЭМ!$D$33:$D$776,СВЦЭМ!$A$33:$A$776,$A161,СВЦЭМ!$B$33:$B$776,U$147)+'СЕТ СН'!$I$14+СВЦЭМ!$D$10+'СЕТ СН'!$I$6-'СЕТ СН'!$I$26</f>
        <v>1380.60664004</v>
      </c>
      <c r="V161" s="36">
        <f>SUMIFS(СВЦЭМ!$D$33:$D$776,СВЦЭМ!$A$33:$A$776,$A161,СВЦЭМ!$B$33:$B$776,V$147)+'СЕТ СН'!$I$14+СВЦЭМ!$D$10+'СЕТ СН'!$I$6-'СЕТ СН'!$I$26</f>
        <v>1383.61529804</v>
      </c>
      <c r="W161" s="36">
        <f>SUMIFS(СВЦЭМ!$D$33:$D$776,СВЦЭМ!$A$33:$A$776,$A161,СВЦЭМ!$B$33:$B$776,W$147)+'СЕТ СН'!$I$14+СВЦЭМ!$D$10+'СЕТ СН'!$I$6-'СЕТ СН'!$I$26</f>
        <v>1402.6422899300001</v>
      </c>
      <c r="X161" s="36">
        <f>SUMIFS(СВЦЭМ!$D$33:$D$776,СВЦЭМ!$A$33:$A$776,$A161,СВЦЭМ!$B$33:$B$776,X$147)+'СЕТ СН'!$I$14+СВЦЭМ!$D$10+'СЕТ СН'!$I$6-'СЕТ СН'!$I$26</f>
        <v>1420.22348121</v>
      </c>
      <c r="Y161" s="36">
        <f>SUMIFS(СВЦЭМ!$D$33:$D$776,СВЦЭМ!$A$33:$A$776,$A161,СВЦЭМ!$B$33:$B$776,Y$147)+'СЕТ СН'!$I$14+СВЦЭМ!$D$10+'СЕТ СН'!$I$6-'СЕТ СН'!$I$26</f>
        <v>1424.65634355</v>
      </c>
    </row>
    <row r="162" spans="1:25" ht="15.75" x14ac:dyDescent="0.2">
      <c r="A162" s="35">
        <f t="shared" si="4"/>
        <v>43876</v>
      </c>
      <c r="B162" s="36">
        <f>SUMIFS(СВЦЭМ!$D$33:$D$776,СВЦЭМ!$A$33:$A$776,$A162,СВЦЭМ!$B$33:$B$776,B$147)+'СЕТ СН'!$I$14+СВЦЭМ!$D$10+'СЕТ СН'!$I$6-'СЕТ СН'!$I$26</f>
        <v>1330.5382818600001</v>
      </c>
      <c r="C162" s="36">
        <f>SUMIFS(СВЦЭМ!$D$33:$D$776,СВЦЭМ!$A$33:$A$776,$A162,СВЦЭМ!$B$33:$B$776,C$147)+'СЕТ СН'!$I$14+СВЦЭМ!$D$10+'СЕТ СН'!$I$6-'СЕТ СН'!$I$26</f>
        <v>1347.7000061000001</v>
      </c>
      <c r="D162" s="36">
        <f>SUMIFS(СВЦЭМ!$D$33:$D$776,СВЦЭМ!$A$33:$A$776,$A162,СВЦЭМ!$B$33:$B$776,D$147)+'СЕТ СН'!$I$14+СВЦЭМ!$D$10+'СЕТ СН'!$I$6-'СЕТ СН'!$I$26</f>
        <v>1373.0381764799999</v>
      </c>
      <c r="E162" s="36">
        <f>SUMIFS(СВЦЭМ!$D$33:$D$776,СВЦЭМ!$A$33:$A$776,$A162,СВЦЭМ!$B$33:$B$776,E$147)+'СЕТ СН'!$I$14+СВЦЭМ!$D$10+'СЕТ СН'!$I$6-'СЕТ СН'!$I$26</f>
        <v>1388.4438969</v>
      </c>
      <c r="F162" s="36">
        <f>SUMIFS(СВЦЭМ!$D$33:$D$776,СВЦЭМ!$A$33:$A$776,$A162,СВЦЭМ!$B$33:$B$776,F$147)+'СЕТ СН'!$I$14+СВЦЭМ!$D$10+'СЕТ СН'!$I$6-'СЕТ СН'!$I$26</f>
        <v>1387.8784812900001</v>
      </c>
      <c r="G162" s="36">
        <f>SUMIFS(СВЦЭМ!$D$33:$D$776,СВЦЭМ!$A$33:$A$776,$A162,СВЦЭМ!$B$33:$B$776,G$147)+'СЕТ СН'!$I$14+СВЦЭМ!$D$10+'СЕТ СН'!$I$6-'СЕТ СН'!$I$26</f>
        <v>1374.2787709300001</v>
      </c>
      <c r="H162" s="36">
        <f>SUMIFS(СВЦЭМ!$D$33:$D$776,СВЦЭМ!$A$33:$A$776,$A162,СВЦЭМ!$B$33:$B$776,H$147)+'СЕТ СН'!$I$14+СВЦЭМ!$D$10+'СЕТ СН'!$I$6-'СЕТ СН'!$I$26</f>
        <v>1368.0305361600001</v>
      </c>
      <c r="I162" s="36">
        <f>SUMIFS(СВЦЭМ!$D$33:$D$776,СВЦЭМ!$A$33:$A$776,$A162,СВЦЭМ!$B$33:$B$776,I$147)+'СЕТ СН'!$I$14+СВЦЭМ!$D$10+'СЕТ СН'!$I$6-'СЕТ СН'!$I$26</f>
        <v>1369.7849961100001</v>
      </c>
      <c r="J162" s="36">
        <f>SUMIFS(СВЦЭМ!$D$33:$D$776,СВЦЭМ!$A$33:$A$776,$A162,СВЦЭМ!$B$33:$B$776,J$147)+'СЕТ СН'!$I$14+СВЦЭМ!$D$10+'СЕТ СН'!$I$6-'СЕТ СН'!$I$26</f>
        <v>1390.0896656899999</v>
      </c>
      <c r="K162" s="36">
        <f>SUMIFS(СВЦЭМ!$D$33:$D$776,СВЦЭМ!$A$33:$A$776,$A162,СВЦЭМ!$B$33:$B$776,K$147)+'СЕТ СН'!$I$14+СВЦЭМ!$D$10+'СЕТ СН'!$I$6-'СЕТ СН'!$I$26</f>
        <v>1400.5124803799999</v>
      </c>
      <c r="L162" s="36">
        <f>SUMIFS(СВЦЭМ!$D$33:$D$776,СВЦЭМ!$A$33:$A$776,$A162,СВЦЭМ!$B$33:$B$776,L$147)+'СЕТ СН'!$I$14+СВЦЭМ!$D$10+'СЕТ СН'!$I$6-'СЕТ СН'!$I$26</f>
        <v>1407.1325113600001</v>
      </c>
      <c r="M162" s="36">
        <f>SUMIFS(СВЦЭМ!$D$33:$D$776,СВЦЭМ!$A$33:$A$776,$A162,СВЦЭМ!$B$33:$B$776,M$147)+'СЕТ СН'!$I$14+СВЦЭМ!$D$10+'СЕТ СН'!$I$6-'СЕТ СН'!$I$26</f>
        <v>1393.6571479199999</v>
      </c>
      <c r="N162" s="36">
        <f>SUMIFS(СВЦЭМ!$D$33:$D$776,СВЦЭМ!$A$33:$A$776,$A162,СВЦЭМ!$B$33:$B$776,N$147)+'СЕТ СН'!$I$14+СВЦЭМ!$D$10+'СЕТ СН'!$I$6-'СЕТ СН'!$I$26</f>
        <v>1390.0616781599999</v>
      </c>
      <c r="O162" s="36">
        <f>SUMIFS(СВЦЭМ!$D$33:$D$776,СВЦЭМ!$A$33:$A$776,$A162,СВЦЭМ!$B$33:$B$776,O$147)+'СЕТ СН'!$I$14+СВЦЭМ!$D$10+'СЕТ СН'!$I$6-'СЕТ СН'!$I$26</f>
        <v>1389.8149117099999</v>
      </c>
      <c r="P162" s="36">
        <f>SUMIFS(СВЦЭМ!$D$33:$D$776,СВЦЭМ!$A$33:$A$776,$A162,СВЦЭМ!$B$33:$B$776,P$147)+'СЕТ СН'!$I$14+СВЦЭМ!$D$10+'СЕТ СН'!$I$6-'СЕТ СН'!$I$26</f>
        <v>1377.5371134300001</v>
      </c>
      <c r="Q162" s="36">
        <f>SUMIFS(СВЦЭМ!$D$33:$D$776,СВЦЭМ!$A$33:$A$776,$A162,СВЦЭМ!$B$33:$B$776,Q$147)+'СЕТ СН'!$I$14+СВЦЭМ!$D$10+'СЕТ СН'!$I$6-'СЕТ СН'!$I$26</f>
        <v>1364.2228225399999</v>
      </c>
      <c r="R162" s="36">
        <f>SUMIFS(СВЦЭМ!$D$33:$D$776,СВЦЭМ!$A$33:$A$776,$A162,СВЦЭМ!$B$33:$B$776,R$147)+'СЕТ СН'!$I$14+СВЦЭМ!$D$10+'СЕТ СН'!$I$6-'СЕТ СН'!$I$26</f>
        <v>1371.0181896500001</v>
      </c>
      <c r="S162" s="36">
        <f>SUMIFS(СВЦЭМ!$D$33:$D$776,СВЦЭМ!$A$33:$A$776,$A162,СВЦЭМ!$B$33:$B$776,S$147)+'СЕТ СН'!$I$14+СВЦЭМ!$D$10+'СЕТ СН'!$I$6-'СЕТ СН'!$I$26</f>
        <v>1377.3226282099999</v>
      </c>
      <c r="T162" s="36">
        <f>SUMIFS(СВЦЭМ!$D$33:$D$776,СВЦЭМ!$A$33:$A$776,$A162,СВЦЭМ!$B$33:$B$776,T$147)+'СЕТ СН'!$I$14+СВЦЭМ!$D$10+'СЕТ СН'!$I$6-'СЕТ СН'!$I$26</f>
        <v>1392.9585955</v>
      </c>
      <c r="U162" s="36">
        <f>SUMIFS(СВЦЭМ!$D$33:$D$776,СВЦЭМ!$A$33:$A$776,$A162,СВЦЭМ!$B$33:$B$776,U$147)+'СЕТ СН'!$I$14+СВЦЭМ!$D$10+'СЕТ СН'!$I$6-'СЕТ СН'!$I$26</f>
        <v>1397.22679518</v>
      </c>
      <c r="V162" s="36">
        <f>SUMIFS(СВЦЭМ!$D$33:$D$776,СВЦЭМ!$A$33:$A$776,$A162,СВЦЭМ!$B$33:$B$776,V$147)+'СЕТ СН'!$I$14+СВЦЭМ!$D$10+'СЕТ СН'!$I$6-'СЕТ СН'!$I$26</f>
        <v>1380.3799778600001</v>
      </c>
      <c r="W162" s="36">
        <f>SUMIFS(СВЦЭМ!$D$33:$D$776,СВЦЭМ!$A$33:$A$776,$A162,СВЦЭМ!$B$33:$B$776,W$147)+'СЕТ СН'!$I$14+СВЦЭМ!$D$10+'СЕТ СН'!$I$6-'СЕТ СН'!$I$26</f>
        <v>1378.4118177600001</v>
      </c>
      <c r="X162" s="36">
        <f>SUMIFS(СВЦЭМ!$D$33:$D$776,СВЦЭМ!$A$33:$A$776,$A162,СВЦЭМ!$B$33:$B$776,X$147)+'СЕТ СН'!$I$14+СВЦЭМ!$D$10+'СЕТ СН'!$I$6-'СЕТ СН'!$I$26</f>
        <v>1371.95918914</v>
      </c>
      <c r="Y162" s="36">
        <f>SUMIFS(СВЦЭМ!$D$33:$D$776,СВЦЭМ!$A$33:$A$776,$A162,СВЦЭМ!$B$33:$B$776,Y$147)+'СЕТ СН'!$I$14+СВЦЭМ!$D$10+'СЕТ СН'!$I$6-'СЕТ СН'!$I$26</f>
        <v>1343.0458566</v>
      </c>
    </row>
    <row r="163" spans="1:25" ht="15.75" x14ac:dyDescent="0.2">
      <c r="A163" s="35">
        <f t="shared" si="4"/>
        <v>43877</v>
      </c>
      <c r="B163" s="36">
        <f>SUMIFS(СВЦЭМ!$D$33:$D$776,СВЦЭМ!$A$33:$A$776,$A163,СВЦЭМ!$B$33:$B$776,B$147)+'СЕТ СН'!$I$14+СВЦЭМ!$D$10+'СЕТ СН'!$I$6-'СЕТ СН'!$I$26</f>
        <v>1444.92675786</v>
      </c>
      <c r="C163" s="36">
        <f>SUMIFS(СВЦЭМ!$D$33:$D$776,СВЦЭМ!$A$33:$A$776,$A163,СВЦЭМ!$B$33:$B$776,C$147)+'СЕТ СН'!$I$14+СВЦЭМ!$D$10+'СЕТ СН'!$I$6-'СЕТ СН'!$I$26</f>
        <v>1476.69249044</v>
      </c>
      <c r="D163" s="36">
        <f>SUMIFS(СВЦЭМ!$D$33:$D$776,СВЦЭМ!$A$33:$A$776,$A163,СВЦЭМ!$B$33:$B$776,D$147)+'СЕТ СН'!$I$14+СВЦЭМ!$D$10+'СЕТ СН'!$I$6-'СЕТ СН'!$I$26</f>
        <v>1488.3626362699999</v>
      </c>
      <c r="E163" s="36">
        <f>SUMIFS(СВЦЭМ!$D$33:$D$776,СВЦЭМ!$A$33:$A$776,$A163,СВЦЭМ!$B$33:$B$776,E$147)+'СЕТ СН'!$I$14+СВЦЭМ!$D$10+'СЕТ СН'!$I$6-'СЕТ СН'!$I$26</f>
        <v>1497.4548672999999</v>
      </c>
      <c r="F163" s="36">
        <f>SUMIFS(СВЦЭМ!$D$33:$D$776,СВЦЭМ!$A$33:$A$776,$A163,СВЦЭМ!$B$33:$B$776,F$147)+'СЕТ СН'!$I$14+СВЦЭМ!$D$10+'СЕТ СН'!$I$6-'СЕТ СН'!$I$26</f>
        <v>1498.4240722900001</v>
      </c>
      <c r="G163" s="36">
        <f>SUMIFS(СВЦЭМ!$D$33:$D$776,СВЦЭМ!$A$33:$A$776,$A163,СВЦЭМ!$B$33:$B$776,G$147)+'СЕТ СН'!$I$14+СВЦЭМ!$D$10+'СЕТ СН'!$I$6-'СЕТ СН'!$I$26</f>
        <v>1487.4167274500001</v>
      </c>
      <c r="H163" s="36">
        <f>SUMIFS(СВЦЭМ!$D$33:$D$776,СВЦЭМ!$A$33:$A$776,$A163,СВЦЭМ!$B$33:$B$776,H$147)+'СЕТ СН'!$I$14+СВЦЭМ!$D$10+'СЕТ СН'!$I$6-'СЕТ СН'!$I$26</f>
        <v>1460.20501934</v>
      </c>
      <c r="I163" s="36">
        <f>SUMIFS(СВЦЭМ!$D$33:$D$776,СВЦЭМ!$A$33:$A$776,$A163,СВЦЭМ!$B$33:$B$776,I$147)+'СЕТ СН'!$I$14+СВЦЭМ!$D$10+'СЕТ СН'!$I$6-'СЕТ СН'!$I$26</f>
        <v>1431.3856721</v>
      </c>
      <c r="J163" s="36">
        <f>SUMIFS(СВЦЭМ!$D$33:$D$776,СВЦЭМ!$A$33:$A$776,$A163,СВЦЭМ!$B$33:$B$776,J$147)+'СЕТ СН'!$I$14+СВЦЭМ!$D$10+'СЕТ СН'!$I$6-'СЕТ СН'!$I$26</f>
        <v>1397.6961618800001</v>
      </c>
      <c r="K163" s="36">
        <f>SUMIFS(СВЦЭМ!$D$33:$D$776,СВЦЭМ!$A$33:$A$776,$A163,СВЦЭМ!$B$33:$B$776,K$147)+'СЕТ СН'!$I$14+СВЦЭМ!$D$10+'СЕТ СН'!$I$6-'СЕТ СН'!$I$26</f>
        <v>1375.12727554</v>
      </c>
      <c r="L163" s="36">
        <f>SUMIFS(СВЦЭМ!$D$33:$D$776,СВЦЭМ!$A$33:$A$776,$A163,СВЦЭМ!$B$33:$B$776,L$147)+'СЕТ СН'!$I$14+СВЦЭМ!$D$10+'СЕТ СН'!$I$6-'СЕТ СН'!$I$26</f>
        <v>1363.9510525800001</v>
      </c>
      <c r="M163" s="36">
        <f>SUMIFS(СВЦЭМ!$D$33:$D$776,СВЦЭМ!$A$33:$A$776,$A163,СВЦЭМ!$B$33:$B$776,M$147)+'СЕТ СН'!$I$14+СВЦЭМ!$D$10+'СЕТ СН'!$I$6-'СЕТ СН'!$I$26</f>
        <v>1373.09684741</v>
      </c>
      <c r="N163" s="36">
        <f>SUMIFS(СВЦЭМ!$D$33:$D$776,СВЦЭМ!$A$33:$A$776,$A163,СВЦЭМ!$B$33:$B$776,N$147)+'СЕТ СН'!$I$14+СВЦЭМ!$D$10+'СЕТ СН'!$I$6-'СЕТ СН'!$I$26</f>
        <v>1386.5255273800001</v>
      </c>
      <c r="O163" s="36">
        <f>SUMIFS(СВЦЭМ!$D$33:$D$776,СВЦЭМ!$A$33:$A$776,$A163,СВЦЭМ!$B$33:$B$776,O$147)+'СЕТ СН'!$I$14+СВЦЭМ!$D$10+'СЕТ СН'!$I$6-'СЕТ СН'!$I$26</f>
        <v>1398.5753177199999</v>
      </c>
      <c r="P163" s="36">
        <f>SUMIFS(СВЦЭМ!$D$33:$D$776,СВЦЭМ!$A$33:$A$776,$A163,СВЦЭМ!$B$33:$B$776,P$147)+'СЕТ СН'!$I$14+СВЦЭМ!$D$10+'СЕТ СН'!$I$6-'СЕТ СН'!$I$26</f>
        <v>1413.50581756</v>
      </c>
      <c r="Q163" s="36">
        <f>SUMIFS(СВЦЭМ!$D$33:$D$776,СВЦЭМ!$A$33:$A$776,$A163,СВЦЭМ!$B$33:$B$776,Q$147)+'СЕТ СН'!$I$14+СВЦЭМ!$D$10+'СЕТ СН'!$I$6-'СЕТ СН'!$I$26</f>
        <v>1421.1240739</v>
      </c>
      <c r="R163" s="36">
        <f>SUMIFS(СВЦЭМ!$D$33:$D$776,СВЦЭМ!$A$33:$A$776,$A163,СВЦЭМ!$B$33:$B$776,R$147)+'СЕТ СН'!$I$14+СВЦЭМ!$D$10+'СЕТ СН'!$I$6-'СЕТ СН'!$I$26</f>
        <v>1413.8860474400001</v>
      </c>
      <c r="S163" s="36">
        <f>SUMIFS(СВЦЭМ!$D$33:$D$776,СВЦЭМ!$A$33:$A$776,$A163,СВЦЭМ!$B$33:$B$776,S$147)+'СЕТ СН'!$I$14+СВЦЭМ!$D$10+'СЕТ СН'!$I$6-'СЕТ СН'!$I$26</f>
        <v>1404.1503619300001</v>
      </c>
      <c r="T163" s="36">
        <f>SUMIFS(СВЦЭМ!$D$33:$D$776,СВЦЭМ!$A$33:$A$776,$A163,СВЦЭМ!$B$33:$B$776,T$147)+'СЕТ СН'!$I$14+СВЦЭМ!$D$10+'СЕТ СН'!$I$6-'СЕТ СН'!$I$26</f>
        <v>1374.0353631</v>
      </c>
      <c r="U163" s="36">
        <f>SUMIFS(СВЦЭМ!$D$33:$D$776,СВЦЭМ!$A$33:$A$776,$A163,СВЦЭМ!$B$33:$B$776,U$147)+'СЕТ СН'!$I$14+СВЦЭМ!$D$10+'СЕТ СН'!$I$6-'СЕТ СН'!$I$26</f>
        <v>1375.6485016500001</v>
      </c>
      <c r="V163" s="36">
        <f>SUMIFS(СВЦЭМ!$D$33:$D$776,СВЦЭМ!$A$33:$A$776,$A163,СВЦЭМ!$B$33:$B$776,V$147)+'СЕТ СН'!$I$14+СВЦЭМ!$D$10+'СЕТ СН'!$I$6-'СЕТ СН'!$I$26</f>
        <v>1380.9004780299999</v>
      </c>
      <c r="W163" s="36">
        <f>SUMIFS(СВЦЭМ!$D$33:$D$776,СВЦЭМ!$A$33:$A$776,$A163,СВЦЭМ!$B$33:$B$776,W$147)+'СЕТ СН'!$I$14+СВЦЭМ!$D$10+'СЕТ СН'!$I$6-'СЕТ СН'!$I$26</f>
        <v>1400.1192794200001</v>
      </c>
      <c r="X163" s="36">
        <f>SUMIFS(СВЦЭМ!$D$33:$D$776,СВЦЭМ!$A$33:$A$776,$A163,СВЦЭМ!$B$33:$B$776,X$147)+'СЕТ СН'!$I$14+СВЦЭМ!$D$10+'СЕТ СН'!$I$6-'СЕТ СН'!$I$26</f>
        <v>1387.7973743699999</v>
      </c>
      <c r="Y163" s="36">
        <f>SUMIFS(СВЦЭМ!$D$33:$D$776,СВЦЭМ!$A$33:$A$776,$A163,СВЦЭМ!$B$33:$B$776,Y$147)+'СЕТ СН'!$I$14+СВЦЭМ!$D$10+'СЕТ СН'!$I$6-'СЕТ СН'!$I$26</f>
        <v>1411.7754972100001</v>
      </c>
    </row>
    <row r="164" spans="1:25" ht="15.75" x14ac:dyDescent="0.2">
      <c r="A164" s="35">
        <f t="shared" si="4"/>
        <v>43878</v>
      </c>
      <c r="B164" s="36">
        <f>SUMIFS(СВЦЭМ!$D$33:$D$776,СВЦЭМ!$A$33:$A$776,$A164,СВЦЭМ!$B$33:$B$776,B$147)+'СЕТ СН'!$I$14+СВЦЭМ!$D$10+'СЕТ СН'!$I$6-'СЕТ СН'!$I$26</f>
        <v>1438.52628585</v>
      </c>
      <c r="C164" s="36">
        <f>SUMIFS(СВЦЭМ!$D$33:$D$776,СВЦЭМ!$A$33:$A$776,$A164,СВЦЭМ!$B$33:$B$776,C$147)+'СЕТ СН'!$I$14+СВЦЭМ!$D$10+'СЕТ СН'!$I$6-'СЕТ СН'!$I$26</f>
        <v>1453.3970501900001</v>
      </c>
      <c r="D164" s="36">
        <f>SUMIFS(СВЦЭМ!$D$33:$D$776,СВЦЭМ!$A$33:$A$776,$A164,СВЦЭМ!$B$33:$B$776,D$147)+'СЕТ СН'!$I$14+СВЦЭМ!$D$10+'СЕТ СН'!$I$6-'СЕТ СН'!$I$26</f>
        <v>1467.30844671</v>
      </c>
      <c r="E164" s="36">
        <f>SUMIFS(СВЦЭМ!$D$33:$D$776,СВЦЭМ!$A$33:$A$776,$A164,СВЦЭМ!$B$33:$B$776,E$147)+'СЕТ СН'!$I$14+СВЦЭМ!$D$10+'СЕТ СН'!$I$6-'СЕТ СН'!$I$26</f>
        <v>1474.7006376900001</v>
      </c>
      <c r="F164" s="36">
        <f>SUMIFS(СВЦЭМ!$D$33:$D$776,СВЦЭМ!$A$33:$A$776,$A164,СВЦЭМ!$B$33:$B$776,F$147)+'СЕТ СН'!$I$14+СВЦЭМ!$D$10+'СЕТ СН'!$I$6-'СЕТ СН'!$I$26</f>
        <v>1472.6209465900001</v>
      </c>
      <c r="G164" s="36">
        <f>SUMIFS(СВЦЭМ!$D$33:$D$776,СВЦЭМ!$A$33:$A$776,$A164,СВЦЭМ!$B$33:$B$776,G$147)+'СЕТ СН'!$I$14+СВЦЭМ!$D$10+'СЕТ СН'!$I$6-'СЕТ СН'!$I$26</f>
        <v>1455.8969438900001</v>
      </c>
      <c r="H164" s="36">
        <f>SUMIFS(СВЦЭМ!$D$33:$D$776,СВЦЭМ!$A$33:$A$776,$A164,СВЦЭМ!$B$33:$B$776,H$147)+'СЕТ СН'!$I$14+СВЦЭМ!$D$10+'СЕТ СН'!$I$6-'СЕТ СН'!$I$26</f>
        <v>1419.7108589700001</v>
      </c>
      <c r="I164" s="36">
        <f>SUMIFS(СВЦЭМ!$D$33:$D$776,СВЦЭМ!$A$33:$A$776,$A164,СВЦЭМ!$B$33:$B$776,I$147)+'СЕТ СН'!$I$14+СВЦЭМ!$D$10+'СЕТ СН'!$I$6-'СЕТ СН'!$I$26</f>
        <v>1390.6329121599999</v>
      </c>
      <c r="J164" s="36">
        <f>SUMIFS(СВЦЭМ!$D$33:$D$776,СВЦЭМ!$A$33:$A$776,$A164,СВЦЭМ!$B$33:$B$776,J$147)+'СЕТ СН'!$I$14+СВЦЭМ!$D$10+'СЕТ СН'!$I$6-'СЕТ СН'!$I$26</f>
        <v>1416.4759114799999</v>
      </c>
      <c r="K164" s="36">
        <f>SUMIFS(СВЦЭМ!$D$33:$D$776,СВЦЭМ!$A$33:$A$776,$A164,СВЦЭМ!$B$33:$B$776,K$147)+'СЕТ СН'!$I$14+СВЦЭМ!$D$10+'СЕТ СН'!$I$6-'СЕТ СН'!$I$26</f>
        <v>1387.80802836</v>
      </c>
      <c r="L164" s="36">
        <f>SUMIFS(СВЦЭМ!$D$33:$D$776,СВЦЭМ!$A$33:$A$776,$A164,СВЦЭМ!$B$33:$B$776,L$147)+'СЕТ СН'!$I$14+СВЦЭМ!$D$10+'СЕТ СН'!$I$6-'СЕТ СН'!$I$26</f>
        <v>1380.87068623</v>
      </c>
      <c r="M164" s="36">
        <f>SUMIFS(СВЦЭМ!$D$33:$D$776,СВЦЭМ!$A$33:$A$776,$A164,СВЦЭМ!$B$33:$B$776,M$147)+'СЕТ СН'!$I$14+СВЦЭМ!$D$10+'СЕТ СН'!$I$6-'СЕТ СН'!$I$26</f>
        <v>1392.93166</v>
      </c>
      <c r="N164" s="36">
        <f>SUMIFS(СВЦЭМ!$D$33:$D$776,СВЦЭМ!$A$33:$A$776,$A164,СВЦЭМ!$B$33:$B$776,N$147)+'СЕТ СН'!$I$14+СВЦЭМ!$D$10+'СЕТ СН'!$I$6-'СЕТ СН'!$I$26</f>
        <v>1408.9040997700001</v>
      </c>
      <c r="O164" s="36">
        <f>SUMIFS(СВЦЭМ!$D$33:$D$776,СВЦЭМ!$A$33:$A$776,$A164,СВЦЭМ!$B$33:$B$776,O$147)+'СЕТ СН'!$I$14+СВЦЭМ!$D$10+'СЕТ СН'!$I$6-'СЕТ СН'!$I$26</f>
        <v>1417.7707988500001</v>
      </c>
      <c r="P164" s="36">
        <f>SUMIFS(СВЦЭМ!$D$33:$D$776,СВЦЭМ!$A$33:$A$776,$A164,СВЦЭМ!$B$33:$B$776,P$147)+'СЕТ СН'!$I$14+СВЦЭМ!$D$10+'СЕТ СН'!$I$6-'СЕТ СН'!$I$26</f>
        <v>1437.21881037</v>
      </c>
      <c r="Q164" s="36">
        <f>SUMIFS(СВЦЭМ!$D$33:$D$776,СВЦЭМ!$A$33:$A$776,$A164,СВЦЭМ!$B$33:$B$776,Q$147)+'СЕТ СН'!$I$14+СВЦЭМ!$D$10+'СЕТ СН'!$I$6-'СЕТ СН'!$I$26</f>
        <v>1456.9512346700001</v>
      </c>
      <c r="R164" s="36">
        <f>SUMIFS(СВЦЭМ!$D$33:$D$776,СВЦЭМ!$A$33:$A$776,$A164,СВЦЭМ!$B$33:$B$776,R$147)+'СЕТ СН'!$I$14+СВЦЭМ!$D$10+'СЕТ СН'!$I$6-'СЕТ СН'!$I$26</f>
        <v>1454.7856659700001</v>
      </c>
      <c r="S164" s="36">
        <f>SUMIFS(СВЦЭМ!$D$33:$D$776,СВЦЭМ!$A$33:$A$776,$A164,СВЦЭМ!$B$33:$B$776,S$147)+'СЕТ СН'!$I$14+СВЦЭМ!$D$10+'СЕТ СН'!$I$6-'СЕТ СН'!$I$26</f>
        <v>1436.03685931</v>
      </c>
      <c r="T164" s="36">
        <f>SUMIFS(СВЦЭМ!$D$33:$D$776,СВЦЭМ!$A$33:$A$776,$A164,СВЦЭМ!$B$33:$B$776,T$147)+'СЕТ СН'!$I$14+СВЦЭМ!$D$10+'СЕТ СН'!$I$6-'СЕТ СН'!$I$26</f>
        <v>1396.2017553800001</v>
      </c>
      <c r="U164" s="36">
        <f>SUMIFS(СВЦЭМ!$D$33:$D$776,СВЦЭМ!$A$33:$A$776,$A164,СВЦЭМ!$B$33:$B$776,U$147)+'СЕТ СН'!$I$14+СВЦЭМ!$D$10+'СЕТ СН'!$I$6-'СЕТ СН'!$I$26</f>
        <v>1383.2915686900001</v>
      </c>
      <c r="V164" s="36">
        <f>SUMIFS(СВЦЭМ!$D$33:$D$776,СВЦЭМ!$A$33:$A$776,$A164,СВЦЭМ!$B$33:$B$776,V$147)+'СЕТ СН'!$I$14+СВЦЭМ!$D$10+'СЕТ СН'!$I$6-'СЕТ СН'!$I$26</f>
        <v>1387.6974880499999</v>
      </c>
      <c r="W164" s="36">
        <f>SUMIFS(СВЦЭМ!$D$33:$D$776,СВЦЭМ!$A$33:$A$776,$A164,СВЦЭМ!$B$33:$B$776,W$147)+'СЕТ СН'!$I$14+СВЦЭМ!$D$10+'СЕТ СН'!$I$6-'СЕТ СН'!$I$26</f>
        <v>1411.2114134200001</v>
      </c>
      <c r="X164" s="36">
        <f>SUMIFS(СВЦЭМ!$D$33:$D$776,СВЦЭМ!$A$33:$A$776,$A164,СВЦЭМ!$B$33:$B$776,X$147)+'СЕТ СН'!$I$14+СВЦЭМ!$D$10+'СЕТ СН'!$I$6-'СЕТ СН'!$I$26</f>
        <v>1422.5376407700001</v>
      </c>
      <c r="Y164" s="36">
        <f>SUMIFS(СВЦЭМ!$D$33:$D$776,СВЦЭМ!$A$33:$A$776,$A164,СВЦЭМ!$B$33:$B$776,Y$147)+'СЕТ СН'!$I$14+СВЦЭМ!$D$10+'СЕТ СН'!$I$6-'СЕТ СН'!$I$26</f>
        <v>1460.6577085200001</v>
      </c>
    </row>
    <row r="165" spans="1:25" ht="15.75" x14ac:dyDescent="0.2">
      <c r="A165" s="35">
        <f t="shared" si="4"/>
        <v>43879</v>
      </c>
      <c r="B165" s="36">
        <f>SUMIFS(СВЦЭМ!$D$33:$D$776,СВЦЭМ!$A$33:$A$776,$A165,СВЦЭМ!$B$33:$B$776,B$147)+'СЕТ СН'!$I$14+СВЦЭМ!$D$10+'СЕТ СН'!$I$6-'СЕТ СН'!$I$26</f>
        <v>1415.07269836</v>
      </c>
      <c r="C165" s="36">
        <f>SUMIFS(СВЦЭМ!$D$33:$D$776,СВЦЭМ!$A$33:$A$776,$A165,СВЦЭМ!$B$33:$B$776,C$147)+'СЕТ СН'!$I$14+СВЦЭМ!$D$10+'СЕТ СН'!$I$6-'СЕТ СН'!$I$26</f>
        <v>1448.29348641</v>
      </c>
      <c r="D165" s="36">
        <f>SUMIFS(СВЦЭМ!$D$33:$D$776,СВЦЭМ!$A$33:$A$776,$A165,СВЦЭМ!$B$33:$B$776,D$147)+'СЕТ СН'!$I$14+СВЦЭМ!$D$10+'СЕТ СН'!$I$6-'СЕТ СН'!$I$26</f>
        <v>1456.6600748200001</v>
      </c>
      <c r="E165" s="36">
        <f>SUMIFS(СВЦЭМ!$D$33:$D$776,СВЦЭМ!$A$33:$A$776,$A165,СВЦЭМ!$B$33:$B$776,E$147)+'СЕТ СН'!$I$14+СВЦЭМ!$D$10+'СЕТ СН'!$I$6-'СЕТ СН'!$I$26</f>
        <v>1464.3274100200001</v>
      </c>
      <c r="F165" s="36">
        <f>SUMIFS(СВЦЭМ!$D$33:$D$776,СВЦЭМ!$A$33:$A$776,$A165,СВЦЭМ!$B$33:$B$776,F$147)+'СЕТ СН'!$I$14+СВЦЭМ!$D$10+'СЕТ СН'!$I$6-'СЕТ СН'!$I$26</f>
        <v>1455.7060414</v>
      </c>
      <c r="G165" s="36">
        <f>SUMIFS(СВЦЭМ!$D$33:$D$776,СВЦЭМ!$A$33:$A$776,$A165,СВЦЭМ!$B$33:$B$776,G$147)+'СЕТ СН'!$I$14+СВЦЭМ!$D$10+'СЕТ СН'!$I$6-'СЕТ СН'!$I$26</f>
        <v>1441.5633304400001</v>
      </c>
      <c r="H165" s="36">
        <f>SUMIFS(СВЦЭМ!$D$33:$D$776,СВЦЭМ!$A$33:$A$776,$A165,СВЦЭМ!$B$33:$B$776,H$147)+'СЕТ СН'!$I$14+СВЦЭМ!$D$10+'СЕТ СН'!$I$6-'СЕТ СН'!$I$26</f>
        <v>1411.1881828</v>
      </c>
      <c r="I165" s="36">
        <f>SUMIFS(СВЦЭМ!$D$33:$D$776,СВЦЭМ!$A$33:$A$776,$A165,СВЦЭМ!$B$33:$B$776,I$147)+'СЕТ СН'!$I$14+СВЦЭМ!$D$10+'СЕТ СН'!$I$6-'СЕТ СН'!$I$26</f>
        <v>1380.4212281300001</v>
      </c>
      <c r="J165" s="36">
        <f>SUMIFS(СВЦЭМ!$D$33:$D$776,СВЦЭМ!$A$33:$A$776,$A165,СВЦЭМ!$B$33:$B$776,J$147)+'СЕТ СН'!$I$14+СВЦЭМ!$D$10+'СЕТ СН'!$I$6-'СЕТ СН'!$I$26</f>
        <v>1375.0333925</v>
      </c>
      <c r="K165" s="36">
        <f>SUMIFS(СВЦЭМ!$D$33:$D$776,СВЦЭМ!$A$33:$A$776,$A165,СВЦЭМ!$B$33:$B$776,K$147)+'СЕТ СН'!$I$14+СВЦЭМ!$D$10+'СЕТ СН'!$I$6-'СЕТ СН'!$I$26</f>
        <v>1375.9044958500001</v>
      </c>
      <c r="L165" s="36">
        <f>SUMIFS(СВЦЭМ!$D$33:$D$776,СВЦЭМ!$A$33:$A$776,$A165,СВЦЭМ!$B$33:$B$776,L$147)+'СЕТ СН'!$I$14+СВЦЭМ!$D$10+'СЕТ СН'!$I$6-'СЕТ СН'!$I$26</f>
        <v>1376.14300196</v>
      </c>
      <c r="M165" s="36">
        <f>SUMIFS(СВЦЭМ!$D$33:$D$776,СВЦЭМ!$A$33:$A$776,$A165,СВЦЭМ!$B$33:$B$776,M$147)+'СЕТ СН'!$I$14+СВЦЭМ!$D$10+'СЕТ СН'!$I$6-'СЕТ СН'!$I$26</f>
        <v>1392.8415803800001</v>
      </c>
      <c r="N165" s="36">
        <f>SUMIFS(СВЦЭМ!$D$33:$D$776,СВЦЭМ!$A$33:$A$776,$A165,СВЦЭМ!$B$33:$B$776,N$147)+'СЕТ СН'!$I$14+СВЦЭМ!$D$10+'СЕТ СН'!$I$6-'СЕТ СН'!$I$26</f>
        <v>1426.24455253</v>
      </c>
      <c r="O165" s="36">
        <f>SUMIFS(СВЦЭМ!$D$33:$D$776,СВЦЭМ!$A$33:$A$776,$A165,СВЦЭМ!$B$33:$B$776,O$147)+'СЕТ СН'!$I$14+СВЦЭМ!$D$10+'СЕТ СН'!$I$6-'СЕТ СН'!$I$26</f>
        <v>1467.8650901600001</v>
      </c>
      <c r="P165" s="36">
        <f>SUMIFS(СВЦЭМ!$D$33:$D$776,СВЦЭМ!$A$33:$A$776,$A165,СВЦЭМ!$B$33:$B$776,P$147)+'СЕТ СН'!$I$14+СВЦЭМ!$D$10+'СЕТ СН'!$I$6-'СЕТ СН'!$I$26</f>
        <v>1484.9875832499999</v>
      </c>
      <c r="Q165" s="36">
        <f>SUMIFS(СВЦЭМ!$D$33:$D$776,СВЦЭМ!$A$33:$A$776,$A165,СВЦЭМ!$B$33:$B$776,Q$147)+'СЕТ СН'!$I$14+СВЦЭМ!$D$10+'СЕТ СН'!$I$6-'СЕТ СН'!$I$26</f>
        <v>1494.72236604</v>
      </c>
      <c r="R165" s="36">
        <f>SUMIFS(СВЦЭМ!$D$33:$D$776,СВЦЭМ!$A$33:$A$776,$A165,СВЦЭМ!$B$33:$B$776,R$147)+'СЕТ СН'!$I$14+СВЦЭМ!$D$10+'СЕТ СН'!$I$6-'СЕТ СН'!$I$26</f>
        <v>1489.6711655000001</v>
      </c>
      <c r="S165" s="36">
        <f>SUMIFS(СВЦЭМ!$D$33:$D$776,СВЦЭМ!$A$33:$A$776,$A165,СВЦЭМ!$B$33:$B$776,S$147)+'СЕТ СН'!$I$14+СВЦЭМ!$D$10+'СЕТ СН'!$I$6-'СЕТ СН'!$I$26</f>
        <v>1472.51442744</v>
      </c>
      <c r="T165" s="36">
        <f>SUMIFS(СВЦЭМ!$D$33:$D$776,СВЦЭМ!$A$33:$A$776,$A165,СВЦЭМ!$B$33:$B$776,T$147)+'СЕТ СН'!$I$14+СВЦЭМ!$D$10+'СЕТ СН'!$I$6-'СЕТ СН'!$I$26</f>
        <v>1434.8335749400001</v>
      </c>
      <c r="U165" s="36">
        <f>SUMIFS(СВЦЭМ!$D$33:$D$776,СВЦЭМ!$A$33:$A$776,$A165,СВЦЭМ!$B$33:$B$776,U$147)+'СЕТ СН'!$I$14+СВЦЭМ!$D$10+'СЕТ СН'!$I$6-'СЕТ СН'!$I$26</f>
        <v>1421.5786670699999</v>
      </c>
      <c r="V165" s="36">
        <f>SUMIFS(СВЦЭМ!$D$33:$D$776,СВЦЭМ!$A$33:$A$776,$A165,СВЦЭМ!$B$33:$B$776,V$147)+'СЕТ СН'!$I$14+СВЦЭМ!$D$10+'СЕТ СН'!$I$6-'СЕТ СН'!$I$26</f>
        <v>1411.9869122600001</v>
      </c>
      <c r="W165" s="36">
        <f>SUMIFS(СВЦЭМ!$D$33:$D$776,СВЦЭМ!$A$33:$A$776,$A165,СВЦЭМ!$B$33:$B$776,W$147)+'СЕТ СН'!$I$14+СВЦЭМ!$D$10+'СЕТ СН'!$I$6-'СЕТ СН'!$I$26</f>
        <v>1424.47739701</v>
      </c>
      <c r="X165" s="36">
        <f>SUMIFS(СВЦЭМ!$D$33:$D$776,СВЦЭМ!$A$33:$A$776,$A165,СВЦЭМ!$B$33:$B$776,X$147)+'СЕТ СН'!$I$14+СВЦЭМ!$D$10+'СЕТ СН'!$I$6-'СЕТ СН'!$I$26</f>
        <v>1422.8356436399999</v>
      </c>
      <c r="Y165" s="36">
        <f>SUMIFS(СВЦЭМ!$D$33:$D$776,СВЦЭМ!$A$33:$A$776,$A165,СВЦЭМ!$B$33:$B$776,Y$147)+'СЕТ СН'!$I$14+СВЦЭМ!$D$10+'СЕТ СН'!$I$6-'СЕТ СН'!$I$26</f>
        <v>1450.278646</v>
      </c>
    </row>
    <row r="166" spans="1:25" ht="15.75" x14ac:dyDescent="0.2">
      <c r="A166" s="35">
        <f t="shared" si="4"/>
        <v>43880</v>
      </c>
      <c r="B166" s="36">
        <f>SUMIFS(СВЦЭМ!$D$33:$D$776,СВЦЭМ!$A$33:$A$776,$A166,СВЦЭМ!$B$33:$B$776,B$147)+'СЕТ СН'!$I$14+СВЦЭМ!$D$10+'СЕТ СН'!$I$6-'СЕТ СН'!$I$26</f>
        <v>1473.6885730500001</v>
      </c>
      <c r="C166" s="36">
        <f>SUMIFS(СВЦЭМ!$D$33:$D$776,СВЦЭМ!$A$33:$A$776,$A166,СВЦЭМ!$B$33:$B$776,C$147)+'СЕТ СН'!$I$14+СВЦЭМ!$D$10+'СЕТ СН'!$I$6-'СЕТ СН'!$I$26</f>
        <v>1476.05913012</v>
      </c>
      <c r="D166" s="36">
        <f>SUMIFS(СВЦЭМ!$D$33:$D$776,СВЦЭМ!$A$33:$A$776,$A166,СВЦЭМ!$B$33:$B$776,D$147)+'СЕТ СН'!$I$14+СВЦЭМ!$D$10+'СЕТ СН'!$I$6-'СЕТ СН'!$I$26</f>
        <v>1493.2862049299999</v>
      </c>
      <c r="E166" s="36">
        <f>SUMIFS(СВЦЭМ!$D$33:$D$776,СВЦЭМ!$A$33:$A$776,$A166,СВЦЭМ!$B$33:$B$776,E$147)+'СЕТ СН'!$I$14+СВЦЭМ!$D$10+'СЕТ СН'!$I$6-'СЕТ СН'!$I$26</f>
        <v>1500.3739250000001</v>
      </c>
      <c r="F166" s="36">
        <f>SUMIFS(СВЦЭМ!$D$33:$D$776,СВЦЭМ!$A$33:$A$776,$A166,СВЦЭМ!$B$33:$B$776,F$147)+'СЕТ СН'!$I$14+СВЦЭМ!$D$10+'СЕТ СН'!$I$6-'СЕТ СН'!$I$26</f>
        <v>1492.60471018</v>
      </c>
      <c r="G166" s="36">
        <f>SUMIFS(СВЦЭМ!$D$33:$D$776,СВЦЭМ!$A$33:$A$776,$A166,СВЦЭМ!$B$33:$B$776,G$147)+'СЕТ СН'!$I$14+СВЦЭМ!$D$10+'СЕТ СН'!$I$6-'СЕТ СН'!$I$26</f>
        <v>1486.1143333800001</v>
      </c>
      <c r="H166" s="36">
        <f>SUMIFS(СВЦЭМ!$D$33:$D$776,СВЦЭМ!$A$33:$A$776,$A166,СВЦЭМ!$B$33:$B$776,H$147)+'СЕТ СН'!$I$14+СВЦЭМ!$D$10+'СЕТ СН'!$I$6-'СЕТ СН'!$I$26</f>
        <v>1454.84346396</v>
      </c>
      <c r="I166" s="36">
        <f>SUMIFS(СВЦЭМ!$D$33:$D$776,СВЦЭМ!$A$33:$A$776,$A166,СВЦЭМ!$B$33:$B$776,I$147)+'СЕТ СН'!$I$14+СВЦЭМ!$D$10+'СЕТ СН'!$I$6-'СЕТ СН'!$I$26</f>
        <v>1421.34521034</v>
      </c>
      <c r="J166" s="36">
        <f>SUMIFS(СВЦЭМ!$D$33:$D$776,СВЦЭМ!$A$33:$A$776,$A166,СВЦЭМ!$B$33:$B$776,J$147)+'СЕТ СН'!$I$14+СВЦЭМ!$D$10+'СЕТ СН'!$I$6-'СЕТ СН'!$I$26</f>
        <v>1392.1202173500001</v>
      </c>
      <c r="K166" s="36">
        <f>SUMIFS(СВЦЭМ!$D$33:$D$776,СВЦЭМ!$A$33:$A$776,$A166,СВЦЭМ!$B$33:$B$776,K$147)+'СЕТ СН'!$I$14+СВЦЭМ!$D$10+'СЕТ СН'!$I$6-'СЕТ СН'!$I$26</f>
        <v>1370.2137479</v>
      </c>
      <c r="L166" s="36">
        <f>SUMIFS(СВЦЭМ!$D$33:$D$776,СВЦЭМ!$A$33:$A$776,$A166,СВЦЭМ!$B$33:$B$776,L$147)+'СЕТ СН'!$I$14+СВЦЭМ!$D$10+'СЕТ СН'!$I$6-'СЕТ СН'!$I$26</f>
        <v>1370.9591314300001</v>
      </c>
      <c r="M166" s="36">
        <f>SUMIFS(СВЦЭМ!$D$33:$D$776,СВЦЭМ!$A$33:$A$776,$A166,СВЦЭМ!$B$33:$B$776,M$147)+'СЕТ СН'!$I$14+СВЦЭМ!$D$10+'СЕТ СН'!$I$6-'СЕТ СН'!$I$26</f>
        <v>1379.49787339</v>
      </c>
      <c r="N166" s="36">
        <f>SUMIFS(СВЦЭМ!$D$33:$D$776,СВЦЭМ!$A$33:$A$776,$A166,СВЦЭМ!$B$33:$B$776,N$147)+'СЕТ СН'!$I$14+СВЦЭМ!$D$10+'СЕТ СН'!$I$6-'СЕТ СН'!$I$26</f>
        <v>1400.17757899</v>
      </c>
      <c r="O166" s="36">
        <f>SUMIFS(СВЦЭМ!$D$33:$D$776,СВЦЭМ!$A$33:$A$776,$A166,СВЦЭМ!$B$33:$B$776,O$147)+'СЕТ СН'!$I$14+СВЦЭМ!$D$10+'СЕТ СН'!$I$6-'СЕТ СН'!$I$26</f>
        <v>1422.15860952</v>
      </c>
      <c r="P166" s="36">
        <f>SUMIFS(СВЦЭМ!$D$33:$D$776,СВЦЭМ!$A$33:$A$776,$A166,СВЦЭМ!$B$33:$B$776,P$147)+'СЕТ СН'!$I$14+СВЦЭМ!$D$10+'СЕТ СН'!$I$6-'СЕТ СН'!$I$26</f>
        <v>1440.9007993100001</v>
      </c>
      <c r="Q166" s="36">
        <f>SUMIFS(СВЦЭМ!$D$33:$D$776,СВЦЭМ!$A$33:$A$776,$A166,СВЦЭМ!$B$33:$B$776,Q$147)+'СЕТ СН'!$I$14+СВЦЭМ!$D$10+'СЕТ СН'!$I$6-'СЕТ СН'!$I$26</f>
        <v>1446.1332135100001</v>
      </c>
      <c r="R166" s="36">
        <f>SUMIFS(СВЦЭМ!$D$33:$D$776,СВЦЭМ!$A$33:$A$776,$A166,СВЦЭМ!$B$33:$B$776,R$147)+'СЕТ СН'!$I$14+СВЦЭМ!$D$10+'СЕТ СН'!$I$6-'СЕТ СН'!$I$26</f>
        <v>1439.58558982</v>
      </c>
      <c r="S166" s="36">
        <f>SUMIFS(СВЦЭМ!$D$33:$D$776,СВЦЭМ!$A$33:$A$776,$A166,СВЦЭМ!$B$33:$B$776,S$147)+'СЕТ СН'!$I$14+СВЦЭМ!$D$10+'СЕТ СН'!$I$6-'СЕТ СН'!$I$26</f>
        <v>1413.8068363899999</v>
      </c>
      <c r="T166" s="36">
        <f>SUMIFS(СВЦЭМ!$D$33:$D$776,СВЦЭМ!$A$33:$A$776,$A166,СВЦЭМ!$B$33:$B$776,T$147)+'СЕТ СН'!$I$14+СВЦЭМ!$D$10+'СЕТ СН'!$I$6-'СЕТ СН'!$I$26</f>
        <v>1377.97602029</v>
      </c>
      <c r="U166" s="36">
        <f>SUMIFS(СВЦЭМ!$D$33:$D$776,СВЦЭМ!$A$33:$A$776,$A166,СВЦЭМ!$B$33:$B$776,U$147)+'СЕТ СН'!$I$14+СВЦЭМ!$D$10+'СЕТ СН'!$I$6-'СЕТ СН'!$I$26</f>
        <v>1371.1414566400001</v>
      </c>
      <c r="V166" s="36">
        <f>SUMIFS(СВЦЭМ!$D$33:$D$776,СВЦЭМ!$A$33:$A$776,$A166,СВЦЭМ!$B$33:$B$776,V$147)+'СЕТ СН'!$I$14+СВЦЭМ!$D$10+'СЕТ СН'!$I$6-'СЕТ СН'!$I$26</f>
        <v>1390.2988259799999</v>
      </c>
      <c r="W166" s="36">
        <f>SUMIFS(СВЦЭМ!$D$33:$D$776,СВЦЭМ!$A$33:$A$776,$A166,СВЦЭМ!$B$33:$B$776,W$147)+'СЕТ СН'!$I$14+СВЦЭМ!$D$10+'СЕТ СН'!$I$6-'СЕТ СН'!$I$26</f>
        <v>1382.1624648500001</v>
      </c>
      <c r="X166" s="36">
        <f>SUMIFS(СВЦЭМ!$D$33:$D$776,СВЦЭМ!$A$33:$A$776,$A166,СВЦЭМ!$B$33:$B$776,X$147)+'СЕТ СН'!$I$14+СВЦЭМ!$D$10+'СЕТ СН'!$I$6-'СЕТ СН'!$I$26</f>
        <v>1384.07251602</v>
      </c>
      <c r="Y166" s="36">
        <f>SUMIFS(СВЦЭМ!$D$33:$D$776,СВЦЭМ!$A$33:$A$776,$A166,СВЦЭМ!$B$33:$B$776,Y$147)+'СЕТ СН'!$I$14+СВЦЭМ!$D$10+'СЕТ СН'!$I$6-'СЕТ СН'!$I$26</f>
        <v>1424.24486136</v>
      </c>
    </row>
    <row r="167" spans="1:25" ht="15.75" x14ac:dyDescent="0.2">
      <c r="A167" s="35">
        <f t="shared" si="4"/>
        <v>43881</v>
      </c>
      <c r="B167" s="36">
        <f>SUMIFS(СВЦЭМ!$D$33:$D$776,СВЦЭМ!$A$33:$A$776,$A167,СВЦЭМ!$B$33:$B$776,B$147)+'СЕТ СН'!$I$14+СВЦЭМ!$D$10+'СЕТ СН'!$I$6-'СЕТ СН'!$I$26</f>
        <v>1427.76046722</v>
      </c>
      <c r="C167" s="36">
        <f>SUMIFS(СВЦЭМ!$D$33:$D$776,СВЦЭМ!$A$33:$A$776,$A167,СВЦЭМ!$B$33:$B$776,C$147)+'СЕТ СН'!$I$14+СВЦЭМ!$D$10+'СЕТ СН'!$I$6-'СЕТ СН'!$I$26</f>
        <v>1436.1740027600001</v>
      </c>
      <c r="D167" s="36">
        <f>SUMIFS(СВЦЭМ!$D$33:$D$776,СВЦЭМ!$A$33:$A$776,$A167,СВЦЭМ!$B$33:$B$776,D$147)+'СЕТ СН'!$I$14+СВЦЭМ!$D$10+'СЕТ СН'!$I$6-'СЕТ СН'!$I$26</f>
        <v>1449.54352397</v>
      </c>
      <c r="E167" s="36">
        <f>SUMIFS(СВЦЭМ!$D$33:$D$776,СВЦЭМ!$A$33:$A$776,$A167,СВЦЭМ!$B$33:$B$776,E$147)+'СЕТ СН'!$I$14+СВЦЭМ!$D$10+'СЕТ СН'!$I$6-'СЕТ СН'!$I$26</f>
        <v>1467.2376287100001</v>
      </c>
      <c r="F167" s="36">
        <f>SUMIFS(СВЦЭМ!$D$33:$D$776,СВЦЭМ!$A$33:$A$776,$A167,СВЦЭМ!$B$33:$B$776,F$147)+'СЕТ СН'!$I$14+СВЦЭМ!$D$10+'СЕТ СН'!$I$6-'СЕТ СН'!$I$26</f>
        <v>1470.6892825100001</v>
      </c>
      <c r="G167" s="36">
        <f>SUMIFS(СВЦЭМ!$D$33:$D$776,СВЦЭМ!$A$33:$A$776,$A167,СВЦЭМ!$B$33:$B$776,G$147)+'СЕТ СН'!$I$14+СВЦЭМ!$D$10+'СЕТ СН'!$I$6-'СЕТ СН'!$I$26</f>
        <v>1461.5586368700001</v>
      </c>
      <c r="H167" s="36">
        <f>SUMIFS(СВЦЭМ!$D$33:$D$776,СВЦЭМ!$A$33:$A$776,$A167,СВЦЭМ!$B$33:$B$776,H$147)+'СЕТ СН'!$I$14+СВЦЭМ!$D$10+'СЕТ СН'!$I$6-'СЕТ СН'!$I$26</f>
        <v>1431.7648604999999</v>
      </c>
      <c r="I167" s="36">
        <f>SUMIFS(СВЦЭМ!$D$33:$D$776,СВЦЭМ!$A$33:$A$776,$A167,СВЦЭМ!$B$33:$B$776,I$147)+'СЕТ СН'!$I$14+СВЦЭМ!$D$10+'СЕТ СН'!$I$6-'СЕТ СН'!$I$26</f>
        <v>1396.3677698500001</v>
      </c>
      <c r="J167" s="36">
        <f>SUMIFS(СВЦЭМ!$D$33:$D$776,СВЦЭМ!$A$33:$A$776,$A167,СВЦЭМ!$B$33:$B$776,J$147)+'СЕТ СН'!$I$14+СВЦЭМ!$D$10+'СЕТ СН'!$I$6-'СЕТ СН'!$I$26</f>
        <v>1359.13015236</v>
      </c>
      <c r="K167" s="36">
        <f>SUMIFS(СВЦЭМ!$D$33:$D$776,СВЦЭМ!$A$33:$A$776,$A167,СВЦЭМ!$B$33:$B$776,K$147)+'СЕТ СН'!$I$14+СВЦЭМ!$D$10+'СЕТ СН'!$I$6-'СЕТ СН'!$I$26</f>
        <v>1342.9791569900001</v>
      </c>
      <c r="L167" s="36">
        <f>SUMIFS(СВЦЭМ!$D$33:$D$776,СВЦЭМ!$A$33:$A$776,$A167,СВЦЭМ!$B$33:$B$776,L$147)+'СЕТ СН'!$I$14+СВЦЭМ!$D$10+'СЕТ СН'!$I$6-'СЕТ СН'!$I$26</f>
        <v>1344.2800681200001</v>
      </c>
      <c r="M167" s="36">
        <f>SUMIFS(СВЦЭМ!$D$33:$D$776,СВЦЭМ!$A$33:$A$776,$A167,СВЦЭМ!$B$33:$B$776,M$147)+'СЕТ СН'!$I$14+СВЦЭМ!$D$10+'СЕТ СН'!$I$6-'СЕТ СН'!$I$26</f>
        <v>1354.53063935</v>
      </c>
      <c r="N167" s="36">
        <f>SUMIFS(СВЦЭМ!$D$33:$D$776,СВЦЭМ!$A$33:$A$776,$A167,СВЦЭМ!$B$33:$B$776,N$147)+'СЕТ СН'!$I$14+СВЦЭМ!$D$10+'СЕТ СН'!$I$6-'СЕТ СН'!$I$26</f>
        <v>1382.24176786</v>
      </c>
      <c r="O167" s="36">
        <f>SUMIFS(СВЦЭМ!$D$33:$D$776,СВЦЭМ!$A$33:$A$776,$A167,СВЦЭМ!$B$33:$B$776,O$147)+'СЕТ СН'!$I$14+СВЦЭМ!$D$10+'СЕТ СН'!$I$6-'СЕТ СН'!$I$26</f>
        <v>1404.2629880500001</v>
      </c>
      <c r="P167" s="36">
        <f>SUMIFS(СВЦЭМ!$D$33:$D$776,СВЦЭМ!$A$33:$A$776,$A167,СВЦЭМ!$B$33:$B$776,P$147)+'СЕТ СН'!$I$14+СВЦЭМ!$D$10+'СЕТ СН'!$I$6-'СЕТ СН'!$I$26</f>
        <v>1420.9493045500001</v>
      </c>
      <c r="Q167" s="36">
        <f>SUMIFS(СВЦЭМ!$D$33:$D$776,СВЦЭМ!$A$33:$A$776,$A167,СВЦЭМ!$B$33:$B$776,Q$147)+'СЕТ СН'!$I$14+СВЦЭМ!$D$10+'СЕТ СН'!$I$6-'СЕТ СН'!$I$26</f>
        <v>1437.2350519399999</v>
      </c>
      <c r="R167" s="36">
        <f>SUMIFS(СВЦЭМ!$D$33:$D$776,СВЦЭМ!$A$33:$A$776,$A167,СВЦЭМ!$B$33:$B$776,R$147)+'СЕТ СН'!$I$14+СВЦЭМ!$D$10+'СЕТ СН'!$I$6-'СЕТ СН'!$I$26</f>
        <v>1431.8201947499999</v>
      </c>
      <c r="S167" s="36">
        <f>SUMIFS(СВЦЭМ!$D$33:$D$776,СВЦЭМ!$A$33:$A$776,$A167,СВЦЭМ!$B$33:$B$776,S$147)+'СЕТ СН'!$I$14+СВЦЭМ!$D$10+'СЕТ СН'!$I$6-'СЕТ СН'!$I$26</f>
        <v>1397.64546144</v>
      </c>
      <c r="T167" s="36">
        <f>SUMIFS(СВЦЭМ!$D$33:$D$776,СВЦЭМ!$A$33:$A$776,$A167,СВЦЭМ!$B$33:$B$776,T$147)+'СЕТ СН'!$I$14+СВЦЭМ!$D$10+'СЕТ СН'!$I$6-'СЕТ СН'!$I$26</f>
        <v>1367.4757053600001</v>
      </c>
      <c r="U167" s="36">
        <f>SUMIFS(СВЦЭМ!$D$33:$D$776,СВЦЭМ!$A$33:$A$776,$A167,СВЦЭМ!$B$33:$B$776,U$147)+'СЕТ СН'!$I$14+СВЦЭМ!$D$10+'СЕТ СН'!$I$6-'СЕТ СН'!$I$26</f>
        <v>1347.2455348600001</v>
      </c>
      <c r="V167" s="36">
        <f>SUMIFS(СВЦЭМ!$D$33:$D$776,СВЦЭМ!$A$33:$A$776,$A167,СВЦЭМ!$B$33:$B$776,V$147)+'СЕТ СН'!$I$14+СВЦЭМ!$D$10+'СЕТ СН'!$I$6-'СЕТ СН'!$I$26</f>
        <v>1350.98160087</v>
      </c>
      <c r="W167" s="36">
        <f>SUMIFS(СВЦЭМ!$D$33:$D$776,СВЦЭМ!$A$33:$A$776,$A167,СВЦЭМ!$B$33:$B$776,W$147)+'СЕТ СН'!$I$14+СВЦЭМ!$D$10+'СЕТ СН'!$I$6-'СЕТ СН'!$I$26</f>
        <v>1371.73613095</v>
      </c>
      <c r="X167" s="36">
        <f>SUMIFS(СВЦЭМ!$D$33:$D$776,СВЦЭМ!$A$33:$A$776,$A167,СВЦЭМ!$B$33:$B$776,X$147)+'СЕТ СН'!$I$14+СВЦЭМ!$D$10+'СЕТ СН'!$I$6-'СЕТ СН'!$I$26</f>
        <v>1390.76916218</v>
      </c>
      <c r="Y167" s="36">
        <f>SUMIFS(СВЦЭМ!$D$33:$D$776,СВЦЭМ!$A$33:$A$776,$A167,СВЦЭМ!$B$33:$B$776,Y$147)+'СЕТ СН'!$I$14+СВЦЭМ!$D$10+'СЕТ СН'!$I$6-'СЕТ СН'!$I$26</f>
        <v>1402.97561741</v>
      </c>
    </row>
    <row r="168" spans="1:25" ht="15.75" x14ac:dyDescent="0.2">
      <c r="A168" s="35">
        <f t="shared" si="4"/>
        <v>43882</v>
      </c>
      <c r="B168" s="36">
        <f>SUMIFS(СВЦЭМ!$D$33:$D$776,СВЦЭМ!$A$33:$A$776,$A168,СВЦЭМ!$B$33:$B$776,B$147)+'СЕТ СН'!$I$14+СВЦЭМ!$D$10+'СЕТ СН'!$I$6-'СЕТ СН'!$I$26</f>
        <v>1416.9532587000001</v>
      </c>
      <c r="C168" s="36">
        <f>SUMIFS(СВЦЭМ!$D$33:$D$776,СВЦЭМ!$A$33:$A$776,$A168,СВЦЭМ!$B$33:$B$776,C$147)+'СЕТ СН'!$I$14+СВЦЭМ!$D$10+'СЕТ СН'!$I$6-'СЕТ СН'!$I$26</f>
        <v>1441.4800766200001</v>
      </c>
      <c r="D168" s="36">
        <f>SUMIFS(СВЦЭМ!$D$33:$D$776,СВЦЭМ!$A$33:$A$776,$A168,СВЦЭМ!$B$33:$B$776,D$147)+'СЕТ СН'!$I$14+СВЦЭМ!$D$10+'СЕТ СН'!$I$6-'СЕТ СН'!$I$26</f>
        <v>1455.7814379700001</v>
      </c>
      <c r="E168" s="36">
        <f>SUMIFS(СВЦЭМ!$D$33:$D$776,СВЦЭМ!$A$33:$A$776,$A168,СВЦЭМ!$B$33:$B$776,E$147)+'СЕТ СН'!$I$14+СВЦЭМ!$D$10+'СЕТ СН'!$I$6-'СЕТ СН'!$I$26</f>
        <v>1459.69660378</v>
      </c>
      <c r="F168" s="36">
        <f>SUMIFS(СВЦЭМ!$D$33:$D$776,СВЦЭМ!$A$33:$A$776,$A168,СВЦЭМ!$B$33:$B$776,F$147)+'СЕТ СН'!$I$14+СВЦЭМ!$D$10+'СЕТ СН'!$I$6-'СЕТ СН'!$I$26</f>
        <v>1446.7898535500001</v>
      </c>
      <c r="G168" s="36">
        <f>SUMIFS(СВЦЭМ!$D$33:$D$776,СВЦЭМ!$A$33:$A$776,$A168,СВЦЭМ!$B$33:$B$776,G$147)+'СЕТ СН'!$I$14+СВЦЭМ!$D$10+'СЕТ СН'!$I$6-'СЕТ СН'!$I$26</f>
        <v>1422.3136137399999</v>
      </c>
      <c r="H168" s="36">
        <f>SUMIFS(СВЦЭМ!$D$33:$D$776,СВЦЭМ!$A$33:$A$776,$A168,СВЦЭМ!$B$33:$B$776,H$147)+'СЕТ СН'!$I$14+СВЦЭМ!$D$10+'СЕТ СН'!$I$6-'СЕТ СН'!$I$26</f>
        <v>1402.0937080799999</v>
      </c>
      <c r="I168" s="36">
        <f>SUMIFS(СВЦЭМ!$D$33:$D$776,СВЦЭМ!$A$33:$A$776,$A168,СВЦЭМ!$B$33:$B$776,I$147)+'СЕТ СН'!$I$14+СВЦЭМ!$D$10+'СЕТ СН'!$I$6-'СЕТ СН'!$I$26</f>
        <v>1383.5358506100001</v>
      </c>
      <c r="J168" s="36">
        <f>SUMIFS(СВЦЭМ!$D$33:$D$776,СВЦЭМ!$A$33:$A$776,$A168,СВЦЭМ!$B$33:$B$776,J$147)+'СЕТ СН'!$I$14+СВЦЭМ!$D$10+'СЕТ СН'!$I$6-'СЕТ СН'!$I$26</f>
        <v>1360.3474175000001</v>
      </c>
      <c r="K168" s="36">
        <f>SUMIFS(СВЦЭМ!$D$33:$D$776,СВЦЭМ!$A$33:$A$776,$A168,СВЦЭМ!$B$33:$B$776,K$147)+'СЕТ СН'!$I$14+СВЦЭМ!$D$10+'СЕТ СН'!$I$6-'СЕТ СН'!$I$26</f>
        <v>1354.62064502</v>
      </c>
      <c r="L168" s="36">
        <f>SUMIFS(СВЦЭМ!$D$33:$D$776,СВЦЭМ!$A$33:$A$776,$A168,СВЦЭМ!$B$33:$B$776,L$147)+'СЕТ СН'!$I$14+СВЦЭМ!$D$10+'СЕТ СН'!$I$6-'СЕТ СН'!$I$26</f>
        <v>1358.2885652100001</v>
      </c>
      <c r="M168" s="36">
        <f>SUMIFS(СВЦЭМ!$D$33:$D$776,СВЦЭМ!$A$33:$A$776,$A168,СВЦЭМ!$B$33:$B$776,M$147)+'СЕТ СН'!$I$14+СВЦЭМ!$D$10+'СЕТ СН'!$I$6-'СЕТ СН'!$I$26</f>
        <v>1371.70889276</v>
      </c>
      <c r="N168" s="36">
        <f>SUMIFS(СВЦЭМ!$D$33:$D$776,СВЦЭМ!$A$33:$A$776,$A168,СВЦЭМ!$B$33:$B$776,N$147)+'СЕТ СН'!$I$14+СВЦЭМ!$D$10+'СЕТ СН'!$I$6-'СЕТ СН'!$I$26</f>
        <v>1392.7940171800001</v>
      </c>
      <c r="O168" s="36">
        <f>SUMIFS(СВЦЭМ!$D$33:$D$776,СВЦЭМ!$A$33:$A$776,$A168,СВЦЭМ!$B$33:$B$776,O$147)+'СЕТ СН'!$I$14+СВЦЭМ!$D$10+'СЕТ СН'!$I$6-'СЕТ СН'!$I$26</f>
        <v>1414.92021961</v>
      </c>
      <c r="P168" s="36">
        <f>SUMIFS(СВЦЭМ!$D$33:$D$776,СВЦЭМ!$A$33:$A$776,$A168,СВЦЭМ!$B$33:$B$776,P$147)+'СЕТ СН'!$I$14+СВЦЭМ!$D$10+'СЕТ СН'!$I$6-'СЕТ СН'!$I$26</f>
        <v>1427.4422505499999</v>
      </c>
      <c r="Q168" s="36">
        <f>SUMIFS(СВЦЭМ!$D$33:$D$776,СВЦЭМ!$A$33:$A$776,$A168,СВЦЭМ!$B$33:$B$776,Q$147)+'СЕТ СН'!$I$14+СВЦЭМ!$D$10+'СЕТ СН'!$I$6-'СЕТ СН'!$I$26</f>
        <v>1434.9426791999999</v>
      </c>
      <c r="R168" s="36">
        <f>SUMIFS(СВЦЭМ!$D$33:$D$776,СВЦЭМ!$A$33:$A$776,$A168,СВЦЭМ!$B$33:$B$776,R$147)+'СЕТ СН'!$I$14+СВЦЭМ!$D$10+'СЕТ СН'!$I$6-'СЕТ СН'!$I$26</f>
        <v>1431.7228499600001</v>
      </c>
      <c r="S168" s="36">
        <f>SUMIFS(СВЦЭМ!$D$33:$D$776,СВЦЭМ!$A$33:$A$776,$A168,СВЦЭМ!$B$33:$B$776,S$147)+'СЕТ СН'!$I$14+СВЦЭМ!$D$10+'СЕТ СН'!$I$6-'СЕТ СН'!$I$26</f>
        <v>1412.62900111</v>
      </c>
      <c r="T168" s="36">
        <f>SUMIFS(СВЦЭМ!$D$33:$D$776,СВЦЭМ!$A$33:$A$776,$A168,СВЦЭМ!$B$33:$B$776,T$147)+'СЕТ СН'!$I$14+СВЦЭМ!$D$10+'СЕТ СН'!$I$6-'СЕТ СН'!$I$26</f>
        <v>1378.61785981</v>
      </c>
      <c r="U168" s="36">
        <f>SUMIFS(СВЦЭМ!$D$33:$D$776,СВЦЭМ!$A$33:$A$776,$A168,СВЦЭМ!$B$33:$B$776,U$147)+'СЕТ СН'!$I$14+СВЦЭМ!$D$10+'СЕТ СН'!$I$6-'СЕТ СН'!$I$26</f>
        <v>1354.6986856799999</v>
      </c>
      <c r="V168" s="36">
        <f>SUMIFS(СВЦЭМ!$D$33:$D$776,СВЦЭМ!$A$33:$A$776,$A168,СВЦЭМ!$B$33:$B$776,V$147)+'СЕТ СН'!$I$14+СВЦЭМ!$D$10+'СЕТ СН'!$I$6-'СЕТ СН'!$I$26</f>
        <v>1321.5369446700001</v>
      </c>
      <c r="W168" s="36">
        <f>SUMIFS(СВЦЭМ!$D$33:$D$776,СВЦЭМ!$A$33:$A$776,$A168,СВЦЭМ!$B$33:$B$776,W$147)+'СЕТ СН'!$I$14+СВЦЭМ!$D$10+'СЕТ СН'!$I$6-'СЕТ СН'!$I$26</f>
        <v>1327.3828143800001</v>
      </c>
      <c r="X168" s="36">
        <f>SUMIFS(СВЦЭМ!$D$33:$D$776,СВЦЭМ!$A$33:$A$776,$A168,СВЦЭМ!$B$33:$B$776,X$147)+'СЕТ СН'!$I$14+СВЦЭМ!$D$10+'СЕТ СН'!$I$6-'СЕТ СН'!$I$26</f>
        <v>1336.2960631000001</v>
      </c>
      <c r="Y168" s="36">
        <f>SUMIFS(СВЦЭМ!$D$33:$D$776,СВЦЭМ!$A$33:$A$776,$A168,СВЦЭМ!$B$33:$B$776,Y$147)+'СЕТ СН'!$I$14+СВЦЭМ!$D$10+'СЕТ СН'!$I$6-'СЕТ СН'!$I$26</f>
        <v>1358.32454936</v>
      </c>
    </row>
    <row r="169" spans="1:25" ht="15.75" x14ac:dyDescent="0.2">
      <c r="A169" s="35">
        <f t="shared" si="4"/>
        <v>43883</v>
      </c>
      <c r="B169" s="36">
        <f>SUMIFS(СВЦЭМ!$D$33:$D$776,СВЦЭМ!$A$33:$A$776,$A169,СВЦЭМ!$B$33:$B$776,B$147)+'СЕТ СН'!$I$14+СВЦЭМ!$D$10+'СЕТ СН'!$I$6-'СЕТ СН'!$I$26</f>
        <v>1390.48921372</v>
      </c>
      <c r="C169" s="36">
        <f>SUMIFS(СВЦЭМ!$D$33:$D$776,СВЦЭМ!$A$33:$A$776,$A169,СВЦЭМ!$B$33:$B$776,C$147)+'СЕТ СН'!$I$14+СВЦЭМ!$D$10+'СЕТ СН'!$I$6-'СЕТ СН'!$I$26</f>
        <v>1408.16036635</v>
      </c>
      <c r="D169" s="36">
        <f>SUMIFS(СВЦЭМ!$D$33:$D$776,СВЦЭМ!$A$33:$A$776,$A169,СВЦЭМ!$B$33:$B$776,D$147)+'СЕТ СН'!$I$14+СВЦЭМ!$D$10+'СЕТ СН'!$I$6-'СЕТ СН'!$I$26</f>
        <v>1413.4835041599999</v>
      </c>
      <c r="E169" s="36">
        <f>SUMIFS(СВЦЭМ!$D$33:$D$776,СВЦЭМ!$A$33:$A$776,$A169,СВЦЭМ!$B$33:$B$776,E$147)+'СЕТ СН'!$I$14+СВЦЭМ!$D$10+'СЕТ СН'!$I$6-'СЕТ СН'!$I$26</f>
        <v>1414.6710960800001</v>
      </c>
      <c r="F169" s="36">
        <f>SUMIFS(СВЦЭМ!$D$33:$D$776,СВЦЭМ!$A$33:$A$776,$A169,СВЦЭМ!$B$33:$B$776,F$147)+'СЕТ СН'!$I$14+СВЦЭМ!$D$10+'СЕТ СН'!$I$6-'СЕТ СН'!$I$26</f>
        <v>1411.41689032</v>
      </c>
      <c r="G169" s="36">
        <f>SUMIFS(СВЦЭМ!$D$33:$D$776,СВЦЭМ!$A$33:$A$776,$A169,СВЦЭМ!$B$33:$B$776,G$147)+'СЕТ СН'!$I$14+СВЦЭМ!$D$10+'СЕТ СН'!$I$6-'СЕТ СН'!$I$26</f>
        <v>1403.0415207000001</v>
      </c>
      <c r="H169" s="36">
        <f>SUMIFS(СВЦЭМ!$D$33:$D$776,СВЦЭМ!$A$33:$A$776,$A169,СВЦЭМ!$B$33:$B$776,H$147)+'СЕТ СН'!$I$14+СВЦЭМ!$D$10+'СЕТ СН'!$I$6-'СЕТ СН'!$I$26</f>
        <v>1380.33967061</v>
      </c>
      <c r="I169" s="36">
        <f>SUMIFS(СВЦЭМ!$D$33:$D$776,СВЦЭМ!$A$33:$A$776,$A169,СВЦЭМ!$B$33:$B$776,I$147)+'СЕТ СН'!$I$14+СВЦЭМ!$D$10+'СЕТ СН'!$I$6-'СЕТ СН'!$I$26</f>
        <v>1347.2264079900001</v>
      </c>
      <c r="J169" s="36">
        <f>SUMIFS(СВЦЭМ!$D$33:$D$776,СВЦЭМ!$A$33:$A$776,$A169,СВЦЭМ!$B$33:$B$776,J$147)+'СЕТ СН'!$I$14+СВЦЭМ!$D$10+'СЕТ СН'!$I$6-'СЕТ СН'!$I$26</f>
        <v>1352.07184381</v>
      </c>
      <c r="K169" s="36">
        <f>SUMIFS(СВЦЭМ!$D$33:$D$776,СВЦЭМ!$A$33:$A$776,$A169,СВЦЭМ!$B$33:$B$776,K$147)+'СЕТ СН'!$I$14+СВЦЭМ!$D$10+'СЕТ СН'!$I$6-'СЕТ СН'!$I$26</f>
        <v>1361.84577289</v>
      </c>
      <c r="L169" s="36">
        <f>SUMIFS(СВЦЭМ!$D$33:$D$776,СВЦЭМ!$A$33:$A$776,$A169,СВЦЭМ!$B$33:$B$776,L$147)+'СЕТ СН'!$I$14+СВЦЭМ!$D$10+'СЕТ СН'!$I$6-'СЕТ СН'!$I$26</f>
        <v>1372.6103087399999</v>
      </c>
      <c r="M169" s="36">
        <f>SUMIFS(СВЦЭМ!$D$33:$D$776,СВЦЭМ!$A$33:$A$776,$A169,СВЦЭМ!$B$33:$B$776,M$147)+'СЕТ СН'!$I$14+СВЦЭМ!$D$10+'СЕТ СН'!$I$6-'СЕТ СН'!$I$26</f>
        <v>1381.2225733100001</v>
      </c>
      <c r="N169" s="36">
        <f>SUMIFS(СВЦЭМ!$D$33:$D$776,СВЦЭМ!$A$33:$A$776,$A169,СВЦЭМ!$B$33:$B$776,N$147)+'СЕТ СН'!$I$14+СВЦЭМ!$D$10+'СЕТ СН'!$I$6-'СЕТ СН'!$I$26</f>
        <v>1383.3390794900001</v>
      </c>
      <c r="O169" s="36">
        <f>SUMIFS(СВЦЭМ!$D$33:$D$776,СВЦЭМ!$A$33:$A$776,$A169,СВЦЭМ!$B$33:$B$776,O$147)+'СЕТ СН'!$I$14+СВЦЭМ!$D$10+'СЕТ СН'!$I$6-'СЕТ СН'!$I$26</f>
        <v>1383.27162352</v>
      </c>
      <c r="P169" s="36">
        <f>SUMIFS(СВЦЭМ!$D$33:$D$776,СВЦЭМ!$A$33:$A$776,$A169,СВЦЭМ!$B$33:$B$776,P$147)+'СЕТ СН'!$I$14+СВЦЭМ!$D$10+'СЕТ СН'!$I$6-'СЕТ СН'!$I$26</f>
        <v>1377.19706561</v>
      </c>
      <c r="Q169" s="36">
        <f>SUMIFS(СВЦЭМ!$D$33:$D$776,СВЦЭМ!$A$33:$A$776,$A169,СВЦЭМ!$B$33:$B$776,Q$147)+'СЕТ СН'!$I$14+СВЦЭМ!$D$10+'СЕТ СН'!$I$6-'СЕТ СН'!$I$26</f>
        <v>1372.79010677</v>
      </c>
      <c r="R169" s="36">
        <f>SUMIFS(СВЦЭМ!$D$33:$D$776,СВЦЭМ!$A$33:$A$776,$A169,СВЦЭМ!$B$33:$B$776,R$147)+'СЕТ СН'!$I$14+СВЦЭМ!$D$10+'СЕТ СН'!$I$6-'СЕТ СН'!$I$26</f>
        <v>1367.41967275</v>
      </c>
      <c r="S169" s="36">
        <f>SUMIFS(СВЦЭМ!$D$33:$D$776,СВЦЭМ!$A$33:$A$776,$A169,СВЦЭМ!$B$33:$B$776,S$147)+'СЕТ СН'!$I$14+СВЦЭМ!$D$10+'СЕТ СН'!$I$6-'СЕТ СН'!$I$26</f>
        <v>1369.05751951</v>
      </c>
      <c r="T169" s="36">
        <f>SUMIFS(СВЦЭМ!$D$33:$D$776,СВЦЭМ!$A$33:$A$776,$A169,СВЦЭМ!$B$33:$B$776,T$147)+'СЕТ СН'!$I$14+СВЦЭМ!$D$10+'СЕТ СН'!$I$6-'СЕТ СН'!$I$26</f>
        <v>1372.4406053299999</v>
      </c>
      <c r="U169" s="36">
        <f>SUMIFS(СВЦЭМ!$D$33:$D$776,СВЦЭМ!$A$33:$A$776,$A169,СВЦЭМ!$B$33:$B$776,U$147)+'СЕТ СН'!$I$14+СВЦЭМ!$D$10+'СЕТ СН'!$I$6-'СЕТ СН'!$I$26</f>
        <v>1376.6553184500001</v>
      </c>
      <c r="V169" s="36">
        <f>SUMIFS(СВЦЭМ!$D$33:$D$776,СВЦЭМ!$A$33:$A$776,$A169,СВЦЭМ!$B$33:$B$776,V$147)+'СЕТ СН'!$I$14+СВЦЭМ!$D$10+'СЕТ СН'!$I$6-'СЕТ СН'!$I$26</f>
        <v>1385.2476597</v>
      </c>
      <c r="W169" s="36">
        <f>SUMIFS(СВЦЭМ!$D$33:$D$776,СВЦЭМ!$A$33:$A$776,$A169,СВЦЭМ!$B$33:$B$776,W$147)+'СЕТ СН'!$I$14+СВЦЭМ!$D$10+'СЕТ СН'!$I$6-'СЕТ СН'!$I$26</f>
        <v>1382.52826525</v>
      </c>
      <c r="X169" s="36">
        <f>SUMIFS(СВЦЭМ!$D$33:$D$776,СВЦЭМ!$A$33:$A$776,$A169,СВЦЭМ!$B$33:$B$776,X$147)+'СЕТ СН'!$I$14+СВЦЭМ!$D$10+'СЕТ СН'!$I$6-'СЕТ СН'!$I$26</f>
        <v>1372.46031006</v>
      </c>
      <c r="Y169" s="36">
        <f>SUMIFS(СВЦЭМ!$D$33:$D$776,СВЦЭМ!$A$33:$A$776,$A169,СВЦЭМ!$B$33:$B$776,Y$147)+'СЕТ СН'!$I$14+СВЦЭМ!$D$10+'СЕТ СН'!$I$6-'СЕТ СН'!$I$26</f>
        <v>1361.9451500800001</v>
      </c>
    </row>
    <row r="170" spans="1:25" ht="15.75" x14ac:dyDescent="0.2">
      <c r="A170" s="35">
        <f t="shared" si="4"/>
        <v>43884</v>
      </c>
      <c r="B170" s="36">
        <f>SUMIFS(СВЦЭМ!$D$33:$D$776,СВЦЭМ!$A$33:$A$776,$A170,СВЦЭМ!$B$33:$B$776,B$147)+'СЕТ СН'!$I$14+СВЦЭМ!$D$10+'СЕТ СН'!$I$6-'СЕТ СН'!$I$26</f>
        <v>1397.641345</v>
      </c>
      <c r="C170" s="36">
        <f>SUMIFS(СВЦЭМ!$D$33:$D$776,СВЦЭМ!$A$33:$A$776,$A170,СВЦЭМ!$B$33:$B$776,C$147)+'СЕТ СН'!$I$14+СВЦЭМ!$D$10+'СЕТ СН'!$I$6-'СЕТ СН'!$I$26</f>
        <v>1417.2447809100001</v>
      </c>
      <c r="D170" s="36">
        <f>SUMIFS(СВЦЭМ!$D$33:$D$776,СВЦЭМ!$A$33:$A$776,$A170,СВЦЭМ!$B$33:$B$776,D$147)+'СЕТ СН'!$I$14+СВЦЭМ!$D$10+'СЕТ СН'!$I$6-'СЕТ СН'!$I$26</f>
        <v>1429.2764068399999</v>
      </c>
      <c r="E170" s="36">
        <f>SUMIFS(СВЦЭМ!$D$33:$D$776,СВЦЭМ!$A$33:$A$776,$A170,СВЦЭМ!$B$33:$B$776,E$147)+'СЕТ СН'!$I$14+СВЦЭМ!$D$10+'СЕТ СН'!$I$6-'СЕТ СН'!$I$26</f>
        <v>1434.95324261</v>
      </c>
      <c r="F170" s="36">
        <f>SUMIFS(СВЦЭМ!$D$33:$D$776,СВЦЭМ!$A$33:$A$776,$A170,СВЦЭМ!$B$33:$B$776,F$147)+'СЕТ СН'!$I$14+СВЦЭМ!$D$10+'СЕТ СН'!$I$6-'СЕТ СН'!$I$26</f>
        <v>1437.3822176799999</v>
      </c>
      <c r="G170" s="36">
        <f>SUMIFS(СВЦЭМ!$D$33:$D$776,СВЦЭМ!$A$33:$A$776,$A170,СВЦЭМ!$B$33:$B$776,G$147)+'СЕТ СН'!$I$14+СВЦЭМ!$D$10+'СЕТ СН'!$I$6-'СЕТ СН'!$I$26</f>
        <v>1439.37515607</v>
      </c>
      <c r="H170" s="36">
        <f>SUMIFS(СВЦЭМ!$D$33:$D$776,СВЦЭМ!$A$33:$A$776,$A170,СВЦЭМ!$B$33:$B$776,H$147)+'СЕТ СН'!$I$14+СВЦЭМ!$D$10+'СЕТ СН'!$I$6-'СЕТ СН'!$I$26</f>
        <v>1427.1751683</v>
      </c>
      <c r="I170" s="36">
        <f>SUMIFS(СВЦЭМ!$D$33:$D$776,СВЦЭМ!$A$33:$A$776,$A170,СВЦЭМ!$B$33:$B$776,I$147)+'СЕТ СН'!$I$14+СВЦЭМ!$D$10+'СЕТ СН'!$I$6-'СЕТ СН'!$I$26</f>
        <v>1414.8071167200001</v>
      </c>
      <c r="J170" s="36">
        <f>SUMIFS(СВЦЭМ!$D$33:$D$776,СВЦЭМ!$A$33:$A$776,$A170,СВЦЭМ!$B$33:$B$776,J$147)+'СЕТ СН'!$I$14+СВЦЭМ!$D$10+'СЕТ СН'!$I$6-'СЕТ СН'!$I$26</f>
        <v>1385.37265258</v>
      </c>
      <c r="K170" s="36">
        <f>SUMIFS(СВЦЭМ!$D$33:$D$776,СВЦЭМ!$A$33:$A$776,$A170,СВЦЭМ!$B$33:$B$776,K$147)+'СЕТ СН'!$I$14+СВЦЭМ!$D$10+'СЕТ СН'!$I$6-'СЕТ СН'!$I$26</f>
        <v>1341.26717177</v>
      </c>
      <c r="L170" s="36">
        <f>SUMIFS(СВЦЭМ!$D$33:$D$776,СВЦЭМ!$A$33:$A$776,$A170,СВЦЭМ!$B$33:$B$776,L$147)+'СЕТ СН'!$I$14+СВЦЭМ!$D$10+'СЕТ СН'!$I$6-'СЕТ СН'!$I$26</f>
        <v>1320.9566683800001</v>
      </c>
      <c r="M170" s="36">
        <f>SUMIFS(СВЦЭМ!$D$33:$D$776,СВЦЭМ!$A$33:$A$776,$A170,СВЦЭМ!$B$33:$B$776,M$147)+'СЕТ СН'!$I$14+СВЦЭМ!$D$10+'СЕТ СН'!$I$6-'СЕТ СН'!$I$26</f>
        <v>1327.2322560300001</v>
      </c>
      <c r="N170" s="36">
        <f>SUMIFS(СВЦЭМ!$D$33:$D$776,СВЦЭМ!$A$33:$A$776,$A170,СВЦЭМ!$B$33:$B$776,N$147)+'СЕТ СН'!$I$14+СВЦЭМ!$D$10+'СЕТ СН'!$I$6-'СЕТ СН'!$I$26</f>
        <v>1347.0781402699999</v>
      </c>
      <c r="O170" s="36">
        <f>SUMIFS(СВЦЭМ!$D$33:$D$776,СВЦЭМ!$A$33:$A$776,$A170,СВЦЭМ!$B$33:$B$776,O$147)+'СЕТ СН'!$I$14+СВЦЭМ!$D$10+'СЕТ СН'!$I$6-'СЕТ СН'!$I$26</f>
        <v>1362.01591211</v>
      </c>
      <c r="P170" s="36">
        <f>SUMIFS(СВЦЭМ!$D$33:$D$776,СВЦЭМ!$A$33:$A$776,$A170,СВЦЭМ!$B$33:$B$776,P$147)+'СЕТ СН'!$I$14+СВЦЭМ!$D$10+'СЕТ СН'!$I$6-'СЕТ СН'!$I$26</f>
        <v>1369.6022092200001</v>
      </c>
      <c r="Q170" s="36">
        <f>SUMIFS(СВЦЭМ!$D$33:$D$776,СВЦЭМ!$A$33:$A$776,$A170,СВЦЭМ!$B$33:$B$776,Q$147)+'СЕТ СН'!$I$14+СВЦЭМ!$D$10+'СЕТ СН'!$I$6-'СЕТ СН'!$I$26</f>
        <v>1380.16698862</v>
      </c>
      <c r="R170" s="36">
        <f>SUMIFS(СВЦЭМ!$D$33:$D$776,СВЦЭМ!$A$33:$A$776,$A170,СВЦЭМ!$B$33:$B$776,R$147)+'СЕТ СН'!$I$14+СВЦЭМ!$D$10+'СЕТ СН'!$I$6-'СЕТ СН'!$I$26</f>
        <v>1378.9061195700001</v>
      </c>
      <c r="S170" s="36">
        <f>SUMIFS(СВЦЭМ!$D$33:$D$776,СВЦЭМ!$A$33:$A$776,$A170,СВЦЭМ!$B$33:$B$776,S$147)+'СЕТ СН'!$I$14+СВЦЭМ!$D$10+'СЕТ СН'!$I$6-'СЕТ СН'!$I$26</f>
        <v>1368.8938596099999</v>
      </c>
      <c r="T170" s="36">
        <f>SUMIFS(СВЦЭМ!$D$33:$D$776,СВЦЭМ!$A$33:$A$776,$A170,СВЦЭМ!$B$33:$B$776,T$147)+'СЕТ СН'!$I$14+СВЦЭМ!$D$10+'СЕТ СН'!$I$6-'СЕТ СН'!$I$26</f>
        <v>1345.50737114</v>
      </c>
      <c r="U170" s="36">
        <f>SUMIFS(СВЦЭМ!$D$33:$D$776,СВЦЭМ!$A$33:$A$776,$A170,СВЦЭМ!$B$33:$B$776,U$147)+'СЕТ СН'!$I$14+СВЦЭМ!$D$10+'СЕТ СН'!$I$6-'СЕТ СН'!$I$26</f>
        <v>1328.6204968300001</v>
      </c>
      <c r="V170" s="36">
        <f>SUMIFS(СВЦЭМ!$D$33:$D$776,СВЦЭМ!$A$33:$A$776,$A170,СВЦЭМ!$B$33:$B$776,V$147)+'СЕТ СН'!$I$14+СВЦЭМ!$D$10+'СЕТ СН'!$I$6-'СЕТ СН'!$I$26</f>
        <v>1339.8941054500001</v>
      </c>
      <c r="W170" s="36">
        <f>SUMIFS(СВЦЭМ!$D$33:$D$776,СВЦЭМ!$A$33:$A$776,$A170,СВЦЭМ!$B$33:$B$776,W$147)+'СЕТ СН'!$I$14+СВЦЭМ!$D$10+'СЕТ СН'!$I$6-'СЕТ СН'!$I$26</f>
        <v>1351.9631158899999</v>
      </c>
      <c r="X170" s="36">
        <f>SUMIFS(СВЦЭМ!$D$33:$D$776,СВЦЭМ!$A$33:$A$776,$A170,СВЦЭМ!$B$33:$B$776,X$147)+'СЕТ СН'!$I$14+СВЦЭМ!$D$10+'СЕТ СН'!$I$6-'СЕТ СН'!$I$26</f>
        <v>1372.2691557600001</v>
      </c>
      <c r="Y170" s="36">
        <f>SUMIFS(СВЦЭМ!$D$33:$D$776,СВЦЭМ!$A$33:$A$776,$A170,СВЦЭМ!$B$33:$B$776,Y$147)+'СЕТ СН'!$I$14+СВЦЭМ!$D$10+'СЕТ СН'!$I$6-'СЕТ СН'!$I$26</f>
        <v>1392.1438199199999</v>
      </c>
    </row>
    <row r="171" spans="1:25" ht="15.75" x14ac:dyDescent="0.2">
      <c r="A171" s="35">
        <f t="shared" si="4"/>
        <v>43885</v>
      </c>
      <c r="B171" s="36">
        <f>SUMIFS(СВЦЭМ!$D$33:$D$776,СВЦЭМ!$A$33:$A$776,$A171,СВЦЭМ!$B$33:$B$776,B$147)+'СЕТ СН'!$I$14+СВЦЭМ!$D$10+'СЕТ СН'!$I$6-'СЕТ СН'!$I$26</f>
        <v>1391.9314863700001</v>
      </c>
      <c r="C171" s="36">
        <f>SUMIFS(СВЦЭМ!$D$33:$D$776,СВЦЭМ!$A$33:$A$776,$A171,СВЦЭМ!$B$33:$B$776,C$147)+'СЕТ СН'!$I$14+СВЦЭМ!$D$10+'СЕТ СН'!$I$6-'СЕТ СН'!$I$26</f>
        <v>1404.58013618</v>
      </c>
      <c r="D171" s="36">
        <f>SUMIFS(СВЦЭМ!$D$33:$D$776,СВЦЭМ!$A$33:$A$776,$A171,СВЦЭМ!$B$33:$B$776,D$147)+'СЕТ СН'!$I$14+СВЦЭМ!$D$10+'СЕТ СН'!$I$6-'СЕТ СН'!$I$26</f>
        <v>1420.86822979</v>
      </c>
      <c r="E171" s="36">
        <f>SUMIFS(СВЦЭМ!$D$33:$D$776,СВЦЭМ!$A$33:$A$776,$A171,СВЦЭМ!$B$33:$B$776,E$147)+'СЕТ СН'!$I$14+СВЦЭМ!$D$10+'СЕТ СН'!$I$6-'СЕТ СН'!$I$26</f>
        <v>1438.9060606400001</v>
      </c>
      <c r="F171" s="36">
        <f>SUMIFS(СВЦЭМ!$D$33:$D$776,СВЦЭМ!$A$33:$A$776,$A171,СВЦЭМ!$B$33:$B$776,F$147)+'СЕТ СН'!$I$14+СВЦЭМ!$D$10+'СЕТ СН'!$I$6-'СЕТ СН'!$I$26</f>
        <v>1440.9353211299999</v>
      </c>
      <c r="G171" s="36">
        <f>SUMIFS(СВЦЭМ!$D$33:$D$776,СВЦЭМ!$A$33:$A$776,$A171,СВЦЭМ!$B$33:$B$776,G$147)+'СЕТ СН'!$I$14+СВЦЭМ!$D$10+'СЕТ СН'!$I$6-'СЕТ СН'!$I$26</f>
        <v>1438.2193637400001</v>
      </c>
      <c r="H171" s="36">
        <f>SUMIFS(СВЦЭМ!$D$33:$D$776,СВЦЭМ!$A$33:$A$776,$A171,СВЦЭМ!$B$33:$B$776,H$147)+'СЕТ СН'!$I$14+СВЦЭМ!$D$10+'СЕТ СН'!$I$6-'СЕТ СН'!$I$26</f>
        <v>1429.39866269</v>
      </c>
      <c r="I171" s="36">
        <f>SUMIFS(СВЦЭМ!$D$33:$D$776,СВЦЭМ!$A$33:$A$776,$A171,СВЦЭМ!$B$33:$B$776,I$147)+'СЕТ СН'!$I$14+СВЦЭМ!$D$10+'СЕТ СН'!$I$6-'СЕТ СН'!$I$26</f>
        <v>1409.79383504</v>
      </c>
      <c r="J171" s="36">
        <f>SUMIFS(СВЦЭМ!$D$33:$D$776,СВЦЭМ!$A$33:$A$776,$A171,СВЦЭМ!$B$33:$B$776,J$147)+'СЕТ СН'!$I$14+СВЦЭМ!$D$10+'СЕТ СН'!$I$6-'СЕТ СН'!$I$26</f>
        <v>1376.5326647300001</v>
      </c>
      <c r="K171" s="36">
        <f>SUMIFS(СВЦЭМ!$D$33:$D$776,СВЦЭМ!$A$33:$A$776,$A171,СВЦЭМ!$B$33:$B$776,K$147)+'СЕТ СН'!$I$14+СВЦЭМ!$D$10+'СЕТ СН'!$I$6-'СЕТ СН'!$I$26</f>
        <v>1344.0980653399999</v>
      </c>
      <c r="L171" s="36">
        <f>SUMIFS(СВЦЭМ!$D$33:$D$776,СВЦЭМ!$A$33:$A$776,$A171,СВЦЭМ!$B$33:$B$776,L$147)+'СЕТ СН'!$I$14+СВЦЭМ!$D$10+'СЕТ СН'!$I$6-'СЕТ СН'!$I$26</f>
        <v>1339.48933885</v>
      </c>
      <c r="M171" s="36">
        <f>SUMIFS(СВЦЭМ!$D$33:$D$776,СВЦЭМ!$A$33:$A$776,$A171,СВЦЭМ!$B$33:$B$776,M$147)+'СЕТ СН'!$I$14+СВЦЭМ!$D$10+'СЕТ СН'!$I$6-'СЕТ СН'!$I$26</f>
        <v>1343.52862054</v>
      </c>
      <c r="N171" s="36">
        <f>SUMIFS(СВЦЭМ!$D$33:$D$776,СВЦЭМ!$A$33:$A$776,$A171,СВЦЭМ!$B$33:$B$776,N$147)+'СЕТ СН'!$I$14+СВЦЭМ!$D$10+'СЕТ СН'!$I$6-'СЕТ СН'!$I$26</f>
        <v>1354.7600818200001</v>
      </c>
      <c r="O171" s="36">
        <f>SUMIFS(СВЦЭМ!$D$33:$D$776,СВЦЭМ!$A$33:$A$776,$A171,СВЦЭМ!$B$33:$B$776,O$147)+'СЕТ СН'!$I$14+СВЦЭМ!$D$10+'СЕТ СН'!$I$6-'СЕТ СН'!$I$26</f>
        <v>1373.84821844</v>
      </c>
      <c r="P171" s="36">
        <f>SUMIFS(СВЦЭМ!$D$33:$D$776,СВЦЭМ!$A$33:$A$776,$A171,СВЦЭМ!$B$33:$B$776,P$147)+'СЕТ СН'!$I$14+СВЦЭМ!$D$10+'СЕТ СН'!$I$6-'СЕТ СН'!$I$26</f>
        <v>1384.03467426</v>
      </c>
      <c r="Q171" s="36">
        <f>SUMIFS(СВЦЭМ!$D$33:$D$776,СВЦЭМ!$A$33:$A$776,$A171,СВЦЭМ!$B$33:$B$776,Q$147)+'СЕТ СН'!$I$14+СВЦЭМ!$D$10+'СЕТ СН'!$I$6-'СЕТ СН'!$I$26</f>
        <v>1383.6362035500001</v>
      </c>
      <c r="R171" s="36">
        <f>SUMIFS(СВЦЭМ!$D$33:$D$776,СВЦЭМ!$A$33:$A$776,$A171,СВЦЭМ!$B$33:$B$776,R$147)+'СЕТ СН'!$I$14+СВЦЭМ!$D$10+'СЕТ СН'!$I$6-'СЕТ СН'!$I$26</f>
        <v>1381.5637500099999</v>
      </c>
      <c r="S171" s="36">
        <f>SUMIFS(СВЦЭМ!$D$33:$D$776,СВЦЭМ!$A$33:$A$776,$A171,СВЦЭМ!$B$33:$B$776,S$147)+'СЕТ СН'!$I$14+СВЦЭМ!$D$10+'СЕТ СН'!$I$6-'СЕТ СН'!$I$26</f>
        <v>1368.49631654</v>
      </c>
      <c r="T171" s="36">
        <f>SUMIFS(СВЦЭМ!$D$33:$D$776,СВЦЭМ!$A$33:$A$776,$A171,СВЦЭМ!$B$33:$B$776,T$147)+'СЕТ СН'!$I$14+СВЦЭМ!$D$10+'СЕТ СН'!$I$6-'СЕТ СН'!$I$26</f>
        <v>1340.70801224</v>
      </c>
      <c r="U171" s="36">
        <f>SUMIFS(СВЦЭМ!$D$33:$D$776,СВЦЭМ!$A$33:$A$776,$A171,СВЦЭМ!$B$33:$B$776,U$147)+'СЕТ СН'!$I$14+СВЦЭМ!$D$10+'СЕТ СН'!$I$6-'СЕТ СН'!$I$26</f>
        <v>1316.5777017800001</v>
      </c>
      <c r="V171" s="36">
        <f>SUMIFS(СВЦЭМ!$D$33:$D$776,СВЦЭМ!$A$33:$A$776,$A171,СВЦЭМ!$B$33:$B$776,V$147)+'СЕТ СН'!$I$14+СВЦЭМ!$D$10+'СЕТ СН'!$I$6-'СЕТ СН'!$I$26</f>
        <v>1324.6371779400001</v>
      </c>
      <c r="W171" s="36">
        <f>SUMIFS(СВЦЭМ!$D$33:$D$776,СВЦЭМ!$A$33:$A$776,$A171,СВЦЭМ!$B$33:$B$776,W$147)+'СЕТ СН'!$I$14+СВЦЭМ!$D$10+'СЕТ СН'!$I$6-'СЕТ СН'!$I$26</f>
        <v>1341.0879898800001</v>
      </c>
      <c r="X171" s="36">
        <f>SUMIFS(СВЦЭМ!$D$33:$D$776,СВЦЭМ!$A$33:$A$776,$A171,СВЦЭМ!$B$33:$B$776,X$147)+'СЕТ СН'!$I$14+СВЦЭМ!$D$10+'СЕТ СН'!$I$6-'СЕТ СН'!$I$26</f>
        <v>1352.0432448900001</v>
      </c>
      <c r="Y171" s="36">
        <f>SUMIFS(СВЦЭМ!$D$33:$D$776,СВЦЭМ!$A$33:$A$776,$A171,СВЦЭМ!$B$33:$B$776,Y$147)+'СЕТ СН'!$I$14+СВЦЭМ!$D$10+'СЕТ СН'!$I$6-'СЕТ СН'!$I$26</f>
        <v>1378.12718986</v>
      </c>
    </row>
    <row r="172" spans="1:25" ht="15.75" x14ac:dyDescent="0.2">
      <c r="A172" s="35">
        <f t="shared" si="4"/>
        <v>43886</v>
      </c>
      <c r="B172" s="36">
        <f>SUMIFS(СВЦЭМ!$D$33:$D$776,СВЦЭМ!$A$33:$A$776,$A172,СВЦЭМ!$B$33:$B$776,B$147)+'СЕТ СН'!$I$14+СВЦЭМ!$D$10+'СЕТ СН'!$I$6-'СЕТ СН'!$I$26</f>
        <v>1424.88154076</v>
      </c>
      <c r="C172" s="36">
        <f>SUMIFS(СВЦЭМ!$D$33:$D$776,СВЦЭМ!$A$33:$A$776,$A172,СВЦЭМ!$B$33:$B$776,C$147)+'СЕТ СН'!$I$14+СВЦЭМ!$D$10+'СЕТ СН'!$I$6-'СЕТ СН'!$I$26</f>
        <v>1434.1750471</v>
      </c>
      <c r="D172" s="36">
        <f>SUMIFS(СВЦЭМ!$D$33:$D$776,СВЦЭМ!$A$33:$A$776,$A172,СВЦЭМ!$B$33:$B$776,D$147)+'СЕТ СН'!$I$14+СВЦЭМ!$D$10+'СЕТ СН'!$I$6-'СЕТ СН'!$I$26</f>
        <v>1452.6492166099999</v>
      </c>
      <c r="E172" s="36">
        <f>SUMIFS(СВЦЭМ!$D$33:$D$776,СВЦЭМ!$A$33:$A$776,$A172,СВЦЭМ!$B$33:$B$776,E$147)+'СЕТ СН'!$I$14+СВЦЭМ!$D$10+'СЕТ СН'!$I$6-'СЕТ СН'!$I$26</f>
        <v>1470.3167976100001</v>
      </c>
      <c r="F172" s="36">
        <f>SUMIFS(СВЦЭМ!$D$33:$D$776,СВЦЭМ!$A$33:$A$776,$A172,СВЦЭМ!$B$33:$B$776,F$147)+'СЕТ СН'!$I$14+СВЦЭМ!$D$10+'СЕТ СН'!$I$6-'СЕТ СН'!$I$26</f>
        <v>1458.8697421100001</v>
      </c>
      <c r="G172" s="36">
        <f>SUMIFS(СВЦЭМ!$D$33:$D$776,СВЦЭМ!$A$33:$A$776,$A172,СВЦЭМ!$B$33:$B$776,G$147)+'СЕТ СН'!$I$14+СВЦЭМ!$D$10+'СЕТ СН'!$I$6-'СЕТ СН'!$I$26</f>
        <v>1437.32738518</v>
      </c>
      <c r="H172" s="36">
        <f>SUMIFS(СВЦЭМ!$D$33:$D$776,СВЦЭМ!$A$33:$A$776,$A172,СВЦЭМ!$B$33:$B$776,H$147)+'СЕТ СН'!$I$14+СВЦЭМ!$D$10+'СЕТ СН'!$I$6-'СЕТ СН'!$I$26</f>
        <v>1409.42812998</v>
      </c>
      <c r="I172" s="36">
        <f>SUMIFS(СВЦЭМ!$D$33:$D$776,СВЦЭМ!$A$33:$A$776,$A172,СВЦЭМ!$B$33:$B$776,I$147)+'СЕТ СН'!$I$14+СВЦЭМ!$D$10+'СЕТ СН'!$I$6-'СЕТ СН'!$I$26</f>
        <v>1382.9538382800001</v>
      </c>
      <c r="J172" s="36">
        <f>SUMIFS(СВЦЭМ!$D$33:$D$776,СВЦЭМ!$A$33:$A$776,$A172,СВЦЭМ!$B$33:$B$776,J$147)+'СЕТ СН'!$I$14+СВЦЭМ!$D$10+'СЕТ СН'!$I$6-'СЕТ СН'!$I$26</f>
        <v>1358.16108872</v>
      </c>
      <c r="K172" s="36">
        <f>SUMIFS(СВЦЭМ!$D$33:$D$776,СВЦЭМ!$A$33:$A$776,$A172,СВЦЭМ!$B$33:$B$776,K$147)+'СЕТ СН'!$I$14+СВЦЭМ!$D$10+'СЕТ СН'!$I$6-'СЕТ СН'!$I$26</f>
        <v>1338.3148500300001</v>
      </c>
      <c r="L172" s="36">
        <f>SUMIFS(СВЦЭМ!$D$33:$D$776,СВЦЭМ!$A$33:$A$776,$A172,СВЦЭМ!$B$33:$B$776,L$147)+'СЕТ СН'!$I$14+СВЦЭМ!$D$10+'СЕТ СН'!$I$6-'СЕТ СН'!$I$26</f>
        <v>1338.08115634</v>
      </c>
      <c r="M172" s="36">
        <f>SUMIFS(СВЦЭМ!$D$33:$D$776,СВЦЭМ!$A$33:$A$776,$A172,СВЦЭМ!$B$33:$B$776,M$147)+'СЕТ СН'!$I$14+СВЦЭМ!$D$10+'СЕТ СН'!$I$6-'СЕТ СН'!$I$26</f>
        <v>1349.1059383900001</v>
      </c>
      <c r="N172" s="36">
        <f>SUMIFS(СВЦЭМ!$D$33:$D$776,СВЦЭМ!$A$33:$A$776,$A172,СВЦЭМ!$B$33:$B$776,N$147)+'СЕТ СН'!$I$14+СВЦЭМ!$D$10+'СЕТ СН'!$I$6-'СЕТ СН'!$I$26</f>
        <v>1360.8897366599999</v>
      </c>
      <c r="O172" s="36">
        <f>SUMIFS(СВЦЭМ!$D$33:$D$776,СВЦЭМ!$A$33:$A$776,$A172,СВЦЭМ!$B$33:$B$776,O$147)+'СЕТ СН'!$I$14+СВЦЭМ!$D$10+'СЕТ СН'!$I$6-'СЕТ СН'!$I$26</f>
        <v>1379.5152206800001</v>
      </c>
      <c r="P172" s="36">
        <f>SUMIFS(СВЦЭМ!$D$33:$D$776,СВЦЭМ!$A$33:$A$776,$A172,СВЦЭМ!$B$33:$B$776,P$147)+'СЕТ СН'!$I$14+СВЦЭМ!$D$10+'СЕТ СН'!$I$6-'СЕТ СН'!$I$26</f>
        <v>1414.1818948100001</v>
      </c>
      <c r="Q172" s="36">
        <f>SUMIFS(СВЦЭМ!$D$33:$D$776,СВЦЭМ!$A$33:$A$776,$A172,СВЦЭМ!$B$33:$B$776,Q$147)+'СЕТ СН'!$I$14+СВЦЭМ!$D$10+'СЕТ СН'!$I$6-'СЕТ СН'!$I$26</f>
        <v>1433.35619696</v>
      </c>
      <c r="R172" s="36">
        <f>SUMIFS(СВЦЭМ!$D$33:$D$776,СВЦЭМ!$A$33:$A$776,$A172,СВЦЭМ!$B$33:$B$776,R$147)+'СЕТ СН'!$I$14+СВЦЭМ!$D$10+'СЕТ СН'!$I$6-'СЕТ СН'!$I$26</f>
        <v>1431.7252318200001</v>
      </c>
      <c r="S172" s="36">
        <f>SUMIFS(СВЦЭМ!$D$33:$D$776,СВЦЭМ!$A$33:$A$776,$A172,СВЦЭМ!$B$33:$B$776,S$147)+'СЕТ СН'!$I$14+СВЦЭМ!$D$10+'СЕТ СН'!$I$6-'СЕТ СН'!$I$26</f>
        <v>1391.1378567500001</v>
      </c>
      <c r="T172" s="36">
        <f>SUMIFS(СВЦЭМ!$D$33:$D$776,СВЦЭМ!$A$33:$A$776,$A172,СВЦЭМ!$B$33:$B$776,T$147)+'СЕТ СН'!$I$14+СВЦЭМ!$D$10+'СЕТ СН'!$I$6-'СЕТ СН'!$I$26</f>
        <v>1355.8790602500001</v>
      </c>
      <c r="U172" s="36">
        <f>SUMIFS(СВЦЭМ!$D$33:$D$776,СВЦЭМ!$A$33:$A$776,$A172,СВЦЭМ!$B$33:$B$776,U$147)+'СЕТ СН'!$I$14+СВЦЭМ!$D$10+'СЕТ СН'!$I$6-'СЕТ СН'!$I$26</f>
        <v>1329.61982248</v>
      </c>
      <c r="V172" s="36">
        <f>SUMIFS(СВЦЭМ!$D$33:$D$776,СВЦЭМ!$A$33:$A$776,$A172,СВЦЭМ!$B$33:$B$776,V$147)+'СЕТ СН'!$I$14+СВЦЭМ!$D$10+'СЕТ СН'!$I$6-'СЕТ СН'!$I$26</f>
        <v>1326.54274317</v>
      </c>
      <c r="W172" s="36">
        <f>SUMIFS(СВЦЭМ!$D$33:$D$776,СВЦЭМ!$A$33:$A$776,$A172,СВЦЭМ!$B$33:$B$776,W$147)+'СЕТ СН'!$I$14+СВЦЭМ!$D$10+'СЕТ СН'!$I$6-'СЕТ СН'!$I$26</f>
        <v>1355.0815605600001</v>
      </c>
      <c r="X172" s="36">
        <f>SUMIFS(СВЦЭМ!$D$33:$D$776,СВЦЭМ!$A$33:$A$776,$A172,СВЦЭМ!$B$33:$B$776,X$147)+'СЕТ СН'!$I$14+СВЦЭМ!$D$10+'СЕТ СН'!$I$6-'СЕТ СН'!$I$26</f>
        <v>1379.41655322</v>
      </c>
      <c r="Y172" s="36">
        <f>SUMIFS(СВЦЭМ!$D$33:$D$776,СВЦЭМ!$A$33:$A$776,$A172,СВЦЭМ!$B$33:$B$776,Y$147)+'СЕТ СН'!$I$14+СВЦЭМ!$D$10+'СЕТ СН'!$I$6-'СЕТ СН'!$I$26</f>
        <v>1404.1156351300001</v>
      </c>
    </row>
    <row r="173" spans="1:25" ht="15.75" x14ac:dyDescent="0.2">
      <c r="A173" s="35">
        <f t="shared" si="4"/>
        <v>43887</v>
      </c>
      <c r="B173" s="36">
        <f>SUMIFS(СВЦЭМ!$D$33:$D$776,СВЦЭМ!$A$33:$A$776,$A173,СВЦЭМ!$B$33:$B$776,B$147)+'СЕТ СН'!$I$14+СВЦЭМ!$D$10+'СЕТ СН'!$I$6-'СЕТ СН'!$I$26</f>
        <v>1431.3593489100001</v>
      </c>
      <c r="C173" s="36">
        <f>SUMIFS(СВЦЭМ!$D$33:$D$776,СВЦЭМ!$A$33:$A$776,$A173,СВЦЭМ!$B$33:$B$776,C$147)+'СЕТ СН'!$I$14+СВЦЭМ!$D$10+'СЕТ СН'!$I$6-'СЕТ СН'!$I$26</f>
        <v>1455.09381461</v>
      </c>
      <c r="D173" s="36">
        <f>SUMIFS(СВЦЭМ!$D$33:$D$776,СВЦЭМ!$A$33:$A$776,$A173,СВЦЭМ!$B$33:$B$776,D$147)+'СЕТ СН'!$I$14+СВЦЭМ!$D$10+'СЕТ СН'!$I$6-'СЕТ СН'!$I$26</f>
        <v>1464.4072642900001</v>
      </c>
      <c r="E173" s="36">
        <f>SUMIFS(СВЦЭМ!$D$33:$D$776,СВЦЭМ!$A$33:$A$776,$A173,СВЦЭМ!$B$33:$B$776,E$147)+'СЕТ СН'!$I$14+СВЦЭМ!$D$10+'СЕТ СН'!$I$6-'СЕТ СН'!$I$26</f>
        <v>1478.6292476900001</v>
      </c>
      <c r="F173" s="36">
        <f>SUMIFS(СВЦЭМ!$D$33:$D$776,СВЦЭМ!$A$33:$A$776,$A173,СВЦЭМ!$B$33:$B$776,F$147)+'СЕТ СН'!$I$14+СВЦЭМ!$D$10+'СЕТ СН'!$I$6-'СЕТ СН'!$I$26</f>
        <v>1468.66420242</v>
      </c>
      <c r="G173" s="36">
        <f>SUMIFS(СВЦЭМ!$D$33:$D$776,СВЦЭМ!$A$33:$A$776,$A173,СВЦЭМ!$B$33:$B$776,G$147)+'СЕТ СН'!$I$14+СВЦЭМ!$D$10+'СЕТ СН'!$I$6-'СЕТ СН'!$I$26</f>
        <v>1443.7286378200001</v>
      </c>
      <c r="H173" s="36">
        <f>SUMIFS(СВЦЭМ!$D$33:$D$776,СВЦЭМ!$A$33:$A$776,$A173,СВЦЭМ!$B$33:$B$776,H$147)+'СЕТ СН'!$I$14+СВЦЭМ!$D$10+'СЕТ СН'!$I$6-'СЕТ СН'!$I$26</f>
        <v>1405.8221437899999</v>
      </c>
      <c r="I173" s="36">
        <f>SUMIFS(СВЦЭМ!$D$33:$D$776,СВЦЭМ!$A$33:$A$776,$A173,СВЦЭМ!$B$33:$B$776,I$147)+'СЕТ СН'!$I$14+СВЦЭМ!$D$10+'СЕТ СН'!$I$6-'СЕТ СН'!$I$26</f>
        <v>1379.65285006</v>
      </c>
      <c r="J173" s="36">
        <f>SUMIFS(СВЦЭМ!$D$33:$D$776,СВЦЭМ!$A$33:$A$776,$A173,СВЦЭМ!$B$33:$B$776,J$147)+'СЕТ СН'!$I$14+СВЦЭМ!$D$10+'СЕТ СН'!$I$6-'СЕТ СН'!$I$26</f>
        <v>1346.3365616900001</v>
      </c>
      <c r="K173" s="36">
        <f>SUMIFS(СВЦЭМ!$D$33:$D$776,СВЦЭМ!$A$33:$A$776,$A173,СВЦЭМ!$B$33:$B$776,K$147)+'СЕТ СН'!$I$14+СВЦЭМ!$D$10+'СЕТ СН'!$I$6-'СЕТ СН'!$I$26</f>
        <v>1330.5311863700001</v>
      </c>
      <c r="L173" s="36">
        <f>SUMIFS(СВЦЭМ!$D$33:$D$776,СВЦЭМ!$A$33:$A$776,$A173,СВЦЭМ!$B$33:$B$776,L$147)+'СЕТ СН'!$I$14+СВЦЭМ!$D$10+'СЕТ СН'!$I$6-'СЕТ СН'!$I$26</f>
        <v>1338.3215056399999</v>
      </c>
      <c r="M173" s="36">
        <f>SUMIFS(СВЦЭМ!$D$33:$D$776,СВЦЭМ!$A$33:$A$776,$A173,СВЦЭМ!$B$33:$B$776,M$147)+'СЕТ СН'!$I$14+СВЦЭМ!$D$10+'СЕТ СН'!$I$6-'СЕТ СН'!$I$26</f>
        <v>1346.32478638</v>
      </c>
      <c r="N173" s="36">
        <f>SUMIFS(СВЦЭМ!$D$33:$D$776,СВЦЭМ!$A$33:$A$776,$A173,СВЦЭМ!$B$33:$B$776,N$147)+'СЕТ СН'!$I$14+СВЦЭМ!$D$10+'СЕТ СН'!$I$6-'СЕТ СН'!$I$26</f>
        <v>1357.98284373</v>
      </c>
      <c r="O173" s="36">
        <f>SUMIFS(СВЦЭМ!$D$33:$D$776,СВЦЭМ!$A$33:$A$776,$A173,СВЦЭМ!$B$33:$B$776,O$147)+'СЕТ СН'!$I$14+СВЦЭМ!$D$10+'СЕТ СН'!$I$6-'СЕТ СН'!$I$26</f>
        <v>1373.37139987</v>
      </c>
      <c r="P173" s="36">
        <f>SUMIFS(СВЦЭМ!$D$33:$D$776,СВЦЭМ!$A$33:$A$776,$A173,СВЦЭМ!$B$33:$B$776,P$147)+'СЕТ СН'!$I$14+СВЦЭМ!$D$10+'СЕТ СН'!$I$6-'СЕТ СН'!$I$26</f>
        <v>1386.1842400200001</v>
      </c>
      <c r="Q173" s="36">
        <f>SUMIFS(СВЦЭМ!$D$33:$D$776,СВЦЭМ!$A$33:$A$776,$A173,СВЦЭМ!$B$33:$B$776,Q$147)+'СЕТ СН'!$I$14+СВЦЭМ!$D$10+'СЕТ СН'!$I$6-'СЕТ СН'!$I$26</f>
        <v>1392.9961688600001</v>
      </c>
      <c r="R173" s="36">
        <f>SUMIFS(СВЦЭМ!$D$33:$D$776,СВЦЭМ!$A$33:$A$776,$A173,СВЦЭМ!$B$33:$B$776,R$147)+'СЕТ СН'!$I$14+СВЦЭМ!$D$10+'СЕТ СН'!$I$6-'СЕТ СН'!$I$26</f>
        <v>1384.5182424899999</v>
      </c>
      <c r="S173" s="36">
        <f>SUMIFS(СВЦЭМ!$D$33:$D$776,СВЦЭМ!$A$33:$A$776,$A173,СВЦЭМ!$B$33:$B$776,S$147)+'СЕТ СН'!$I$14+СВЦЭМ!$D$10+'СЕТ СН'!$I$6-'СЕТ СН'!$I$26</f>
        <v>1367.1629868100001</v>
      </c>
      <c r="T173" s="36">
        <f>SUMIFS(СВЦЭМ!$D$33:$D$776,СВЦЭМ!$A$33:$A$776,$A173,СВЦЭМ!$B$33:$B$776,T$147)+'СЕТ СН'!$I$14+СВЦЭМ!$D$10+'СЕТ СН'!$I$6-'СЕТ СН'!$I$26</f>
        <v>1341.37602118</v>
      </c>
      <c r="U173" s="36">
        <f>SUMIFS(СВЦЭМ!$D$33:$D$776,СВЦЭМ!$A$33:$A$776,$A173,СВЦЭМ!$B$33:$B$776,U$147)+'СЕТ СН'!$I$14+СВЦЭМ!$D$10+'СЕТ СН'!$I$6-'СЕТ СН'!$I$26</f>
        <v>1332.56961621</v>
      </c>
      <c r="V173" s="36">
        <f>SUMIFS(СВЦЭМ!$D$33:$D$776,СВЦЭМ!$A$33:$A$776,$A173,СВЦЭМ!$B$33:$B$776,V$147)+'СЕТ СН'!$I$14+СВЦЭМ!$D$10+'СЕТ СН'!$I$6-'СЕТ СН'!$I$26</f>
        <v>1336.7982458500001</v>
      </c>
      <c r="W173" s="36">
        <f>SUMIFS(СВЦЭМ!$D$33:$D$776,СВЦЭМ!$A$33:$A$776,$A173,СВЦЭМ!$B$33:$B$776,W$147)+'СЕТ СН'!$I$14+СВЦЭМ!$D$10+'СЕТ СН'!$I$6-'СЕТ СН'!$I$26</f>
        <v>1347.46794159</v>
      </c>
      <c r="X173" s="36">
        <f>SUMIFS(СВЦЭМ!$D$33:$D$776,СВЦЭМ!$A$33:$A$776,$A173,СВЦЭМ!$B$33:$B$776,X$147)+'СЕТ СН'!$I$14+СВЦЭМ!$D$10+'СЕТ СН'!$I$6-'СЕТ СН'!$I$26</f>
        <v>1365.3097395</v>
      </c>
      <c r="Y173" s="36">
        <f>SUMIFS(СВЦЭМ!$D$33:$D$776,СВЦЭМ!$A$33:$A$776,$A173,СВЦЭМ!$B$33:$B$776,Y$147)+'СЕТ СН'!$I$14+СВЦЭМ!$D$10+'СЕТ СН'!$I$6-'СЕТ СН'!$I$26</f>
        <v>1385.79580999</v>
      </c>
    </row>
    <row r="174" spans="1:25" ht="15.75" x14ac:dyDescent="0.2">
      <c r="A174" s="35">
        <f t="shared" si="4"/>
        <v>43888</v>
      </c>
      <c r="B174" s="36">
        <f>SUMIFS(СВЦЭМ!$D$33:$D$776,СВЦЭМ!$A$33:$A$776,$A174,СВЦЭМ!$B$33:$B$776,B$147)+'СЕТ СН'!$I$14+СВЦЭМ!$D$10+'СЕТ СН'!$I$6-'СЕТ СН'!$I$26</f>
        <v>1436.25536855</v>
      </c>
      <c r="C174" s="36">
        <f>SUMIFS(СВЦЭМ!$D$33:$D$776,СВЦЭМ!$A$33:$A$776,$A174,СВЦЭМ!$B$33:$B$776,C$147)+'СЕТ СН'!$I$14+СВЦЭМ!$D$10+'СЕТ СН'!$I$6-'СЕТ СН'!$I$26</f>
        <v>1452.7528479699999</v>
      </c>
      <c r="D174" s="36">
        <f>SUMIFS(СВЦЭМ!$D$33:$D$776,СВЦЭМ!$A$33:$A$776,$A174,СВЦЭМ!$B$33:$B$776,D$147)+'СЕТ СН'!$I$14+СВЦЭМ!$D$10+'СЕТ СН'!$I$6-'СЕТ СН'!$I$26</f>
        <v>1461.17322244</v>
      </c>
      <c r="E174" s="36">
        <f>SUMIFS(СВЦЭМ!$D$33:$D$776,СВЦЭМ!$A$33:$A$776,$A174,СВЦЭМ!$B$33:$B$776,E$147)+'СЕТ СН'!$I$14+СВЦЭМ!$D$10+'СЕТ СН'!$I$6-'СЕТ СН'!$I$26</f>
        <v>1473.6085376000001</v>
      </c>
      <c r="F174" s="36">
        <f>SUMIFS(СВЦЭМ!$D$33:$D$776,СВЦЭМ!$A$33:$A$776,$A174,СВЦЭМ!$B$33:$B$776,F$147)+'СЕТ СН'!$I$14+СВЦЭМ!$D$10+'СЕТ СН'!$I$6-'СЕТ СН'!$I$26</f>
        <v>1460.24871469</v>
      </c>
      <c r="G174" s="36">
        <f>SUMIFS(СВЦЭМ!$D$33:$D$776,СВЦЭМ!$A$33:$A$776,$A174,СВЦЭМ!$B$33:$B$776,G$147)+'СЕТ СН'!$I$14+СВЦЭМ!$D$10+'СЕТ СН'!$I$6-'СЕТ СН'!$I$26</f>
        <v>1431.76332516</v>
      </c>
      <c r="H174" s="36">
        <f>SUMIFS(СВЦЭМ!$D$33:$D$776,СВЦЭМ!$A$33:$A$776,$A174,СВЦЭМ!$B$33:$B$776,H$147)+'СЕТ СН'!$I$14+СВЦЭМ!$D$10+'СЕТ СН'!$I$6-'СЕТ СН'!$I$26</f>
        <v>1403.9181502500001</v>
      </c>
      <c r="I174" s="36">
        <f>SUMIFS(СВЦЭМ!$D$33:$D$776,СВЦЭМ!$A$33:$A$776,$A174,СВЦЭМ!$B$33:$B$776,I$147)+'СЕТ СН'!$I$14+СВЦЭМ!$D$10+'СЕТ СН'!$I$6-'СЕТ СН'!$I$26</f>
        <v>1376.89802474</v>
      </c>
      <c r="J174" s="36">
        <f>SUMIFS(СВЦЭМ!$D$33:$D$776,СВЦЭМ!$A$33:$A$776,$A174,СВЦЭМ!$B$33:$B$776,J$147)+'СЕТ СН'!$I$14+СВЦЭМ!$D$10+'СЕТ СН'!$I$6-'СЕТ СН'!$I$26</f>
        <v>1352.85975121</v>
      </c>
      <c r="K174" s="36">
        <f>SUMIFS(СВЦЭМ!$D$33:$D$776,СВЦЭМ!$A$33:$A$776,$A174,СВЦЭМ!$B$33:$B$776,K$147)+'СЕТ СН'!$I$14+СВЦЭМ!$D$10+'СЕТ СН'!$I$6-'СЕТ СН'!$I$26</f>
        <v>1332.6251729000001</v>
      </c>
      <c r="L174" s="36">
        <f>SUMIFS(СВЦЭМ!$D$33:$D$776,СВЦЭМ!$A$33:$A$776,$A174,СВЦЭМ!$B$33:$B$776,L$147)+'СЕТ СН'!$I$14+СВЦЭМ!$D$10+'СЕТ СН'!$I$6-'СЕТ СН'!$I$26</f>
        <v>1336.4364849999999</v>
      </c>
      <c r="M174" s="36">
        <f>SUMIFS(СВЦЭМ!$D$33:$D$776,СВЦЭМ!$A$33:$A$776,$A174,СВЦЭМ!$B$33:$B$776,M$147)+'СЕТ СН'!$I$14+СВЦЭМ!$D$10+'СЕТ СН'!$I$6-'СЕТ СН'!$I$26</f>
        <v>1351.9124664400001</v>
      </c>
      <c r="N174" s="36">
        <f>SUMIFS(СВЦЭМ!$D$33:$D$776,СВЦЭМ!$A$33:$A$776,$A174,СВЦЭМ!$B$33:$B$776,N$147)+'СЕТ СН'!$I$14+СВЦЭМ!$D$10+'СЕТ СН'!$I$6-'СЕТ СН'!$I$26</f>
        <v>1355.8180948500001</v>
      </c>
      <c r="O174" s="36">
        <f>SUMIFS(СВЦЭМ!$D$33:$D$776,СВЦЭМ!$A$33:$A$776,$A174,СВЦЭМ!$B$33:$B$776,O$147)+'СЕТ СН'!$I$14+СВЦЭМ!$D$10+'СЕТ СН'!$I$6-'СЕТ СН'!$I$26</f>
        <v>1373.06698916</v>
      </c>
      <c r="P174" s="36">
        <f>SUMIFS(СВЦЭМ!$D$33:$D$776,СВЦЭМ!$A$33:$A$776,$A174,СВЦЭМ!$B$33:$B$776,P$147)+'СЕТ СН'!$I$14+СВЦЭМ!$D$10+'СЕТ СН'!$I$6-'СЕТ СН'!$I$26</f>
        <v>1388.9048320700001</v>
      </c>
      <c r="Q174" s="36">
        <f>SUMIFS(СВЦЭМ!$D$33:$D$776,СВЦЭМ!$A$33:$A$776,$A174,СВЦЭМ!$B$33:$B$776,Q$147)+'СЕТ СН'!$I$14+СВЦЭМ!$D$10+'СЕТ СН'!$I$6-'СЕТ СН'!$I$26</f>
        <v>1400.47143261</v>
      </c>
      <c r="R174" s="36">
        <f>SUMIFS(СВЦЭМ!$D$33:$D$776,СВЦЭМ!$A$33:$A$776,$A174,СВЦЭМ!$B$33:$B$776,R$147)+'СЕТ СН'!$I$14+СВЦЭМ!$D$10+'СЕТ СН'!$I$6-'СЕТ СН'!$I$26</f>
        <v>1404.6069146899999</v>
      </c>
      <c r="S174" s="36">
        <f>SUMIFS(СВЦЭМ!$D$33:$D$776,СВЦЭМ!$A$33:$A$776,$A174,СВЦЭМ!$B$33:$B$776,S$147)+'СЕТ СН'!$I$14+СВЦЭМ!$D$10+'СЕТ СН'!$I$6-'СЕТ СН'!$I$26</f>
        <v>1389.43039372</v>
      </c>
      <c r="T174" s="36">
        <f>SUMIFS(СВЦЭМ!$D$33:$D$776,СВЦЭМ!$A$33:$A$776,$A174,СВЦЭМ!$B$33:$B$776,T$147)+'СЕТ СН'!$I$14+СВЦЭМ!$D$10+'СЕТ СН'!$I$6-'СЕТ СН'!$I$26</f>
        <v>1351.1374913700001</v>
      </c>
      <c r="U174" s="36">
        <f>SUMIFS(СВЦЭМ!$D$33:$D$776,СВЦЭМ!$A$33:$A$776,$A174,СВЦЭМ!$B$33:$B$776,U$147)+'СЕТ СН'!$I$14+СВЦЭМ!$D$10+'СЕТ СН'!$I$6-'СЕТ СН'!$I$26</f>
        <v>1346.82537127</v>
      </c>
      <c r="V174" s="36">
        <f>SUMIFS(СВЦЭМ!$D$33:$D$776,СВЦЭМ!$A$33:$A$776,$A174,СВЦЭМ!$B$33:$B$776,V$147)+'СЕТ СН'!$I$14+СВЦЭМ!$D$10+'СЕТ СН'!$I$6-'СЕТ СН'!$I$26</f>
        <v>1348.5107638500001</v>
      </c>
      <c r="W174" s="36">
        <f>SUMIFS(СВЦЭМ!$D$33:$D$776,СВЦЭМ!$A$33:$A$776,$A174,СВЦЭМ!$B$33:$B$776,W$147)+'СЕТ СН'!$I$14+СВЦЭМ!$D$10+'СЕТ СН'!$I$6-'СЕТ СН'!$I$26</f>
        <v>1363.5392278700001</v>
      </c>
      <c r="X174" s="36">
        <f>SUMIFS(СВЦЭМ!$D$33:$D$776,СВЦЭМ!$A$33:$A$776,$A174,СВЦЭМ!$B$33:$B$776,X$147)+'СЕТ СН'!$I$14+СВЦЭМ!$D$10+'СЕТ СН'!$I$6-'СЕТ СН'!$I$26</f>
        <v>1370.4434800500001</v>
      </c>
      <c r="Y174" s="36">
        <f>SUMIFS(СВЦЭМ!$D$33:$D$776,СВЦЭМ!$A$33:$A$776,$A174,СВЦЭМ!$B$33:$B$776,Y$147)+'СЕТ СН'!$I$14+СВЦЭМ!$D$10+'СЕТ СН'!$I$6-'СЕТ СН'!$I$26</f>
        <v>1396.4500525799999</v>
      </c>
    </row>
    <row r="175" spans="1:25" ht="15.75" x14ac:dyDescent="0.2">
      <c r="A175" s="35">
        <f t="shared" si="4"/>
        <v>43889</v>
      </c>
      <c r="B175" s="36">
        <f>SUMIFS(СВЦЭМ!$D$33:$D$776,СВЦЭМ!$A$33:$A$776,$A175,СВЦЭМ!$B$33:$B$776,B$147)+'СЕТ СН'!$I$14+СВЦЭМ!$D$10+'СЕТ СН'!$I$6-'СЕТ СН'!$I$26</f>
        <v>1412.8485476600001</v>
      </c>
      <c r="C175" s="36">
        <f>SUMIFS(СВЦЭМ!$D$33:$D$776,СВЦЭМ!$A$33:$A$776,$A175,СВЦЭМ!$B$33:$B$776,C$147)+'СЕТ СН'!$I$14+СВЦЭМ!$D$10+'СЕТ СН'!$I$6-'СЕТ СН'!$I$26</f>
        <v>1443.38256546</v>
      </c>
      <c r="D175" s="36">
        <f>SUMIFS(СВЦЭМ!$D$33:$D$776,СВЦЭМ!$A$33:$A$776,$A175,СВЦЭМ!$B$33:$B$776,D$147)+'СЕТ СН'!$I$14+СВЦЭМ!$D$10+'СЕТ СН'!$I$6-'СЕТ СН'!$I$26</f>
        <v>1458.6738524899999</v>
      </c>
      <c r="E175" s="36">
        <f>SUMIFS(СВЦЭМ!$D$33:$D$776,СВЦЭМ!$A$33:$A$776,$A175,СВЦЭМ!$B$33:$B$776,E$147)+'СЕТ СН'!$I$14+СВЦЭМ!$D$10+'СЕТ СН'!$I$6-'СЕТ СН'!$I$26</f>
        <v>1460.97124491</v>
      </c>
      <c r="F175" s="36">
        <f>SUMIFS(СВЦЭМ!$D$33:$D$776,СВЦЭМ!$A$33:$A$776,$A175,СВЦЭМ!$B$33:$B$776,F$147)+'СЕТ СН'!$I$14+СВЦЭМ!$D$10+'СЕТ СН'!$I$6-'СЕТ СН'!$I$26</f>
        <v>1448.33731848</v>
      </c>
      <c r="G175" s="36">
        <f>SUMIFS(СВЦЭМ!$D$33:$D$776,СВЦЭМ!$A$33:$A$776,$A175,СВЦЭМ!$B$33:$B$776,G$147)+'СЕТ СН'!$I$14+СВЦЭМ!$D$10+'СЕТ СН'!$I$6-'СЕТ СН'!$I$26</f>
        <v>1429.2715221200001</v>
      </c>
      <c r="H175" s="36">
        <f>SUMIFS(СВЦЭМ!$D$33:$D$776,СВЦЭМ!$A$33:$A$776,$A175,СВЦЭМ!$B$33:$B$776,H$147)+'СЕТ СН'!$I$14+СВЦЭМ!$D$10+'СЕТ СН'!$I$6-'СЕТ СН'!$I$26</f>
        <v>1380.6218786500001</v>
      </c>
      <c r="I175" s="36">
        <f>SUMIFS(СВЦЭМ!$D$33:$D$776,СВЦЭМ!$A$33:$A$776,$A175,СВЦЭМ!$B$33:$B$776,I$147)+'СЕТ СН'!$I$14+СВЦЭМ!$D$10+'СЕТ СН'!$I$6-'СЕТ СН'!$I$26</f>
        <v>1355.7212877900001</v>
      </c>
      <c r="J175" s="36">
        <f>SUMIFS(СВЦЭМ!$D$33:$D$776,СВЦЭМ!$A$33:$A$776,$A175,СВЦЭМ!$B$33:$B$776,J$147)+'СЕТ СН'!$I$14+СВЦЭМ!$D$10+'СЕТ СН'!$I$6-'СЕТ СН'!$I$26</f>
        <v>1351.7200794</v>
      </c>
      <c r="K175" s="36">
        <f>SUMIFS(СВЦЭМ!$D$33:$D$776,СВЦЭМ!$A$33:$A$776,$A175,СВЦЭМ!$B$33:$B$776,K$147)+'СЕТ СН'!$I$14+СВЦЭМ!$D$10+'СЕТ СН'!$I$6-'СЕТ СН'!$I$26</f>
        <v>1342.8176226600001</v>
      </c>
      <c r="L175" s="36">
        <f>SUMIFS(СВЦЭМ!$D$33:$D$776,СВЦЭМ!$A$33:$A$776,$A175,СВЦЭМ!$B$33:$B$776,L$147)+'СЕТ СН'!$I$14+СВЦЭМ!$D$10+'СЕТ СН'!$I$6-'СЕТ СН'!$I$26</f>
        <v>1345.29976379</v>
      </c>
      <c r="M175" s="36">
        <f>SUMIFS(СВЦЭМ!$D$33:$D$776,СВЦЭМ!$A$33:$A$776,$A175,СВЦЭМ!$B$33:$B$776,M$147)+'СЕТ СН'!$I$14+СВЦЭМ!$D$10+'СЕТ СН'!$I$6-'СЕТ СН'!$I$26</f>
        <v>1350.9646014100001</v>
      </c>
      <c r="N175" s="36">
        <f>SUMIFS(СВЦЭМ!$D$33:$D$776,СВЦЭМ!$A$33:$A$776,$A175,СВЦЭМ!$B$33:$B$776,N$147)+'СЕТ СН'!$I$14+СВЦЭМ!$D$10+'СЕТ СН'!$I$6-'СЕТ СН'!$I$26</f>
        <v>1349.0219704599999</v>
      </c>
      <c r="O175" s="36">
        <f>SUMIFS(СВЦЭМ!$D$33:$D$776,СВЦЭМ!$A$33:$A$776,$A175,СВЦЭМ!$B$33:$B$776,O$147)+'СЕТ СН'!$I$14+СВЦЭМ!$D$10+'СЕТ СН'!$I$6-'СЕТ СН'!$I$26</f>
        <v>1363.92950765</v>
      </c>
      <c r="P175" s="36">
        <f>SUMIFS(СВЦЭМ!$D$33:$D$776,СВЦЭМ!$A$33:$A$776,$A175,СВЦЭМ!$B$33:$B$776,P$147)+'СЕТ СН'!$I$14+СВЦЭМ!$D$10+'СЕТ СН'!$I$6-'СЕТ СН'!$I$26</f>
        <v>1375.1643182600001</v>
      </c>
      <c r="Q175" s="36">
        <f>SUMIFS(СВЦЭМ!$D$33:$D$776,СВЦЭМ!$A$33:$A$776,$A175,СВЦЭМ!$B$33:$B$776,Q$147)+'СЕТ СН'!$I$14+СВЦЭМ!$D$10+'СЕТ СН'!$I$6-'СЕТ СН'!$I$26</f>
        <v>1377.25841378</v>
      </c>
      <c r="R175" s="36">
        <f>SUMIFS(СВЦЭМ!$D$33:$D$776,СВЦЭМ!$A$33:$A$776,$A175,СВЦЭМ!$B$33:$B$776,R$147)+'СЕТ СН'!$I$14+СВЦЭМ!$D$10+'СЕТ СН'!$I$6-'СЕТ СН'!$I$26</f>
        <v>1365.10956102</v>
      </c>
      <c r="S175" s="36">
        <f>SUMIFS(СВЦЭМ!$D$33:$D$776,СВЦЭМ!$A$33:$A$776,$A175,СВЦЭМ!$B$33:$B$776,S$147)+'СЕТ СН'!$I$14+СВЦЭМ!$D$10+'СЕТ СН'!$I$6-'СЕТ СН'!$I$26</f>
        <v>1338.4173028600001</v>
      </c>
      <c r="T175" s="36">
        <f>SUMIFS(СВЦЭМ!$D$33:$D$776,СВЦЭМ!$A$33:$A$776,$A175,СВЦЭМ!$B$33:$B$776,T$147)+'СЕТ СН'!$I$14+СВЦЭМ!$D$10+'СЕТ СН'!$I$6-'СЕТ СН'!$I$26</f>
        <v>1334.0927126300001</v>
      </c>
      <c r="U175" s="36">
        <f>SUMIFS(СВЦЭМ!$D$33:$D$776,СВЦЭМ!$A$33:$A$776,$A175,СВЦЭМ!$B$33:$B$776,U$147)+'СЕТ СН'!$I$14+СВЦЭМ!$D$10+'СЕТ СН'!$I$6-'СЕТ СН'!$I$26</f>
        <v>1335.6393181000001</v>
      </c>
      <c r="V175" s="36">
        <f>SUMIFS(СВЦЭМ!$D$33:$D$776,СВЦЭМ!$A$33:$A$776,$A175,СВЦЭМ!$B$33:$B$776,V$147)+'СЕТ СН'!$I$14+СВЦЭМ!$D$10+'СЕТ СН'!$I$6-'СЕТ СН'!$I$26</f>
        <v>1342.96808637</v>
      </c>
      <c r="W175" s="36">
        <f>SUMIFS(СВЦЭМ!$D$33:$D$776,СВЦЭМ!$A$33:$A$776,$A175,СВЦЭМ!$B$33:$B$776,W$147)+'СЕТ СН'!$I$14+СВЦЭМ!$D$10+'СЕТ СН'!$I$6-'СЕТ СН'!$I$26</f>
        <v>1358.4652603700001</v>
      </c>
      <c r="X175" s="36">
        <f>SUMIFS(СВЦЭМ!$D$33:$D$776,СВЦЭМ!$A$33:$A$776,$A175,СВЦЭМ!$B$33:$B$776,X$147)+'СЕТ СН'!$I$14+СВЦЭМ!$D$10+'СЕТ СН'!$I$6-'СЕТ СН'!$I$26</f>
        <v>1360.47424297</v>
      </c>
      <c r="Y175" s="36">
        <f>SUMIFS(СВЦЭМ!$D$33:$D$776,СВЦЭМ!$A$33:$A$776,$A175,СВЦЭМ!$B$33:$B$776,Y$147)+'СЕТ СН'!$I$14+СВЦЭМ!$D$10+'СЕТ СН'!$I$6-'СЕТ СН'!$I$26</f>
        <v>1375.42421915</v>
      </c>
    </row>
    <row r="176" spans="1:25" ht="15.75" x14ac:dyDescent="0.2">
      <c r="A176" s="35">
        <f t="shared" si="4"/>
        <v>43890</v>
      </c>
      <c r="B176" s="36">
        <f>SUMIFS(СВЦЭМ!$D$33:$D$776,СВЦЭМ!$A$33:$A$776,$A176,СВЦЭМ!$B$33:$B$776,B$147)+'СЕТ СН'!$I$14+СВЦЭМ!$D$10+'СЕТ СН'!$I$6-'СЕТ СН'!$I$26</f>
        <v>1406.0310091700001</v>
      </c>
      <c r="C176" s="36">
        <f>SUMIFS(СВЦЭМ!$D$33:$D$776,СВЦЭМ!$A$33:$A$776,$A176,СВЦЭМ!$B$33:$B$776,C$147)+'СЕТ СН'!$I$14+СВЦЭМ!$D$10+'СЕТ СН'!$I$6-'СЕТ СН'!$I$26</f>
        <v>1406.2685125099999</v>
      </c>
      <c r="D176" s="36">
        <f>SUMIFS(СВЦЭМ!$D$33:$D$776,СВЦЭМ!$A$33:$A$776,$A176,СВЦЭМ!$B$33:$B$776,D$147)+'СЕТ СН'!$I$14+СВЦЭМ!$D$10+'СЕТ СН'!$I$6-'СЕТ СН'!$I$26</f>
        <v>1427.4378812100001</v>
      </c>
      <c r="E176" s="36">
        <f>SUMIFS(СВЦЭМ!$D$33:$D$776,СВЦЭМ!$A$33:$A$776,$A176,СВЦЭМ!$B$33:$B$776,E$147)+'СЕТ СН'!$I$14+СВЦЭМ!$D$10+'СЕТ СН'!$I$6-'СЕТ СН'!$I$26</f>
        <v>1443.46784779</v>
      </c>
      <c r="F176" s="36">
        <f>SUMIFS(СВЦЭМ!$D$33:$D$776,СВЦЭМ!$A$33:$A$776,$A176,СВЦЭМ!$B$33:$B$776,F$147)+'СЕТ СН'!$I$14+СВЦЭМ!$D$10+'СЕТ СН'!$I$6-'СЕТ СН'!$I$26</f>
        <v>1451.81416104</v>
      </c>
      <c r="G176" s="36">
        <f>SUMIFS(СВЦЭМ!$D$33:$D$776,СВЦЭМ!$A$33:$A$776,$A176,СВЦЭМ!$B$33:$B$776,G$147)+'СЕТ СН'!$I$14+СВЦЭМ!$D$10+'СЕТ СН'!$I$6-'СЕТ СН'!$I$26</f>
        <v>1452.11873163</v>
      </c>
      <c r="H176" s="36">
        <f>SUMIFS(СВЦЭМ!$D$33:$D$776,СВЦЭМ!$A$33:$A$776,$A176,СВЦЭМ!$B$33:$B$776,H$147)+'СЕТ СН'!$I$14+СВЦЭМ!$D$10+'СЕТ СН'!$I$6-'СЕТ СН'!$I$26</f>
        <v>1425.16148348</v>
      </c>
      <c r="I176" s="36">
        <f>SUMIFS(СВЦЭМ!$D$33:$D$776,СВЦЭМ!$A$33:$A$776,$A176,СВЦЭМ!$B$33:$B$776,I$147)+'СЕТ СН'!$I$14+СВЦЭМ!$D$10+'СЕТ СН'!$I$6-'СЕТ СН'!$I$26</f>
        <v>1391.9881918000001</v>
      </c>
      <c r="J176" s="36">
        <f>SUMIFS(СВЦЭМ!$D$33:$D$776,СВЦЭМ!$A$33:$A$776,$A176,СВЦЭМ!$B$33:$B$776,J$147)+'СЕТ СН'!$I$14+СВЦЭМ!$D$10+'СЕТ СН'!$I$6-'СЕТ СН'!$I$26</f>
        <v>1357.6718643900001</v>
      </c>
      <c r="K176" s="36">
        <f>SUMIFS(СВЦЭМ!$D$33:$D$776,СВЦЭМ!$A$33:$A$776,$A176,СВЦЭМ!$B$33:$B$776,K$147)+'СЕТ СН'!$I$14+СВЦЭМ!$D$10+'СЕТ СН'!$I$6-'СЕТ СН'!$I$26</f>
        <v>1361.74883916</v>
      </c>
      <c r="L176" s="36">
        <f>SUMIFS(СВЦЭМ!$D$33:$D$776,СВЦЭМ!$A$33:$A$776,$A176,СВЦЭМ!$B$33:$B$776,L$147)+'СЕТ СН'!$I$14+СВЦЭМ!$D$10+'СЕТ СН'!$I$6-'СЕТ СН'!$I$26</f>
        <v>1354.99394149</v>
      </c>
      <c r="M176" s="36">
        <f>SUMIFS(СВЦЭМ!$D$33:$D$776,СВЦЭМ!$A$33:$A$776,$A176,СВЦЭМ!$B$33:$B$776,M$147)+'СЕТ СН'!$I$14+СВЦЭМ!$D$10+'СЕТ СН'!$I$6-'СЕТ СН'!$I$26</f>
        <v>1358.1769554</v>
      </c>
      <c r="N176" s="36">
        <f>SUMIFS(СВЦЭМ!$D$33:$D$776,СВЦЭМ!$A$33:$A$776,$A176,СВЦЭМ!$B$33:$B$776,N$147)+'СЕТ СН'!$I$14+СВЦЭМ!$D$10+'СЕТ СН'!$I$6-'СЕТ СН'!$I$26</f>
        <v>1363.3972676800001</v>
      </c>
      <c r="O176" s="36">
        <f>SUMIFS(СВЦЭМ!$D$33:$D$776,СВЦЭМ!$A$33:$A$776,$A176,СВЦЭМ!$B$33:$B$776,O$147)+'СЕТ СН'!$I$14+СВЦЭМ!$D$10+'СЕТ СН'!$I$6-'СЕТ СН'!$I$26</f>
        <v>1367.9333774900001</v>
      </c>
      <c r="P176" s="36">
        <f>SUMIFS(СВЦЭМ!$D$33:$D$776,СВЦЭМ!$A$33:$A$776,$A176,СВЦЭМ!$B$33:$B$776,P$147)+'СЕТ СН'!$I$14+СВЦЭМ!$D$10+'СЕТ СН'!$I$6-'СЕТ СН'!$I$26</f>
        <v>1380.1085110500001</v>
      </c>
      <c r="Q176" s="36">
        <f>SUMIFS(СВЦЭМ!$D$33:$D$776,СВЦЭМ!$A$33:$A$776,$A176,СВЦЭМ!$B$33:$B$776,Q$147)+'СЕТ СН'!$I$14+СВЦЭМ!$D$10+'СЕТ СН'!$I$6-'СЕТ СН'!$I$26</f>
        <v>1390.2717989100001</v>
      </c>
      <c r="R176" s="36">
        <f>SUMIFS(СВЦЭМ!$D$33:$D$776,СВЦЭМ!$A$33:$A$776,$A176,СВЦЭМ!$B$33:$B$776,R$147)+'СЕТ СН'!$I$14+СВЦЭМ!$D$10+'СЕТ СН'!$I$6-'СЕТ СН'!$I$26</f>
        <v>1386.4598968099999</v>
      </c>
      <c r="S176" s="36">
        <f>SUMIFS(СВЦЭМ!$D$33:$D$776,СВЦЭМ!$A$33:$A$776,$A176,СВЦЭМ!$B$33:$B$776,S$147)+'СЕТ СН'!$I$14+СВЦЭМ!$D$10+'СЕТ СН'!$I$6-'СЕТ СН'!$I$26</f>
        <v>1381.8355172000001</v>
      </c>
      <c r="T176" s="36">
        <f>SUMIFS(СВЦЭМ!$D$33:$D$776,СВЦЭМ!$A$33:$A$776,$A176,СВЦЭМ!$B$33:$B$776,T$147)+'СЕТ СН'!$I$14+СВЦЭМ!$D$10+'СЕТ СН'!$I$6-'СЕТ СН'!$I$26</f>
        <v>1365.24384794</v>
      </c>
      <c r="U176" s="36">
        <f>SUMIFS(СВЦЭМ!$D$33:$D$776,СВЦЭМ!$A$33:$A$776,$A176,СВЦЭМ!$B$33:$B$776,U$147)+'СЕТ СН'!$I$14+СВЦЭМ!$D$10+'СЕТ СН'!$I$6-'СЕТ СН'!$I$26</f>
        <v>1367.3129556200001</v>
      </c>
      <c r="V176" s="36">
        <f>SUMIFS(СВЦЭМ!$D$33:$D$776,СВЦЭМ!$A$33:$A$776,$A176,СВЦЭМ!$B$33:$B$776,V$147)+'СЕТ СН'!$I$14+СВЦЭМ!$D$10+'СЕТ СН'!$I$6-'СЕТ СН'!$I$26</f>
        <v>1359.66676362</v>
      </c>
      <c r="W176" s="36">
        <f>SUMIFS(СВЦЭМ!$D$33:$D$776,СВЦЭМ!$A$33:$A$776,$A176,СВЦЭМ!$B$33:$B$776,W$147)+'СЕТ СН'!$I$14+СВЦЭМ!$D$10+'СЕТ СН'!$I$6-'СЕТ СН'!$I$26</f>
        <v>1370.48623073</v>
      </c>
      <c r="X176" s="36">
        <f>SUMIFS(СВЦЭМ!$D$33:$D$776,СВЦЭМ!$A$33:$A$776,$A176,СВЦЭМ!$B$33:$B$776,X$147)+'СЕТ СН'!$I$14+СВЦЭМ!$D$10+'СЕТ СН'!$I$6-'СЕТ СН'!$I$26</f>
        <v>1374.35807159</v>
      </c>
      <c r="Y176" s="36">
        <f>SUMIFS(СВЦЭМ!$D$33:$D$776,СВЦЭМ!$A$33:$A$776,$A176,СВЦЭМ!$B$33:$B$776,Y$147)+'СЕТ СН'!$I$14+СВЦЭМ!$D$10+'СЕТ СН'!$I$6-'СЕТ СН'!$I$26</f>
        <v>1388.8561969899999</v>
      </c>
    </row>
    <row r="177" spans="1:27" ht="15.75" x14ac:dyDescent="0.2">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row>
    <row r="178" spans="1:27" ht="15.75" x14ac:dyDescent="0.25">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row>
    <row r="179" spans="1:27" ht="12.75" customHeight="1" x14ac:dyDescent="0.2">
      <c r="A179" s="127" t="s">
        <v>7</v>
      </c>
      <c r="B179" s="130" t="s">
        <v>148</v>
      </c>
      <c r="C179" s="131"/>
      <c r="D179" s="131"/>
      <c r="E179" s="131"/>
      <c r="F179" s="131"/>
      <c r="G179" s="131"/>
      <c r="H179" s="131"/>
      <c r="I179" s="131"/>
      <c r="J179" s="131"/>
      <c r="K179" s="131"/>
      <c r="L179" s="131"/>
      <c r="M179" s="131"/>
      <c r="N179" s="131"/>
      <c r="O179" s="131"/>
      <c r="P179" s="131"/>
      <c r="Q179" s="131"/>
      <c r="R179" s="131"/>
      <c r="S179" s="131"/>
      <c r="T179" s="131"/>
      <c r="U179" s="131"/>
      <c r="V179" s="131"/>
      <c r="W179" s="131"/>
      <c r="X179" s="131"/>
      <c r="Y179" s="132"/>
    </row>
    <row r="180" spans="1:27" ht="12.75" customHeight="1" x14ac:dyDescent="0.2">
      <c r="A180" s="128"/>
      <c r="B180" s="133"/>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5"/>
    </row>
    <row r="181" spans="1:27" s="46" customFormat="1" ht="12.75" customHeight="1" x14ac:dyDescent="0.2">
      <c r="A181" s="129"/>
      <c r="B181" s="34">
        <v>1</v>
      </c>
      <c r="C181" s="34">
        <v>2</v>
      </c>
      <c r="D181" s="34">
        <v>3</v>
      </c>
      <c r="E181" s="34">
        <v>4</v>
      </c>
      <c r="F181" s="34">
        <v>5</v>
      </c>
      <c r="G181" s="34">
        <v>6</v>
      </c>
      <c r="H181" s="34">
        <v>7</v>
      </c>
      <c r="I181" s="34">
        <v>8</v>
      </c>
      <c r="J181" s="34">
        <v>9</v>
      </c>
      <c r="K181" s="34">
        <v>10</v>
      </c>
      <c r="L181" s="34">
        <v>11</v>
      </c>
      <c r="M181" s="34">
        <v>12</v>
      </c>
      <c r="N181" s="34">
        <v>13</v>
      </c>
      <c r="O181" s="34">
        <v>14</v>
      </c>
      <c r="P181" s="34">
        <v>15</v>
      </c>
      <c r="Q181" s="34">
        <v>16</v>
      </c>
      <c r="R181" s="34">
        <v>17</v>
      </c>
      <c r="S181" s="34">
        <v>18</v>
      </c>
      <c r="T181" s="34">
        <v>19</v>
      </c>
      <c r="U181" s="34">
        <v>20</v>
      </c>
      <c r="V181" s="34">
        <v>21</v>
      </c>
      <c r="W181" s="34">
        <v>22</v>
      </c>
      <c r="X181" s="34">
        <v>23</v>
      </c>
      <c r="Y181" s="34">
        <v>24</v>
      </c>
    </row>
    <row r="182" spans="1:27" ht="15.75" customHeight="1" x14ac:dyDescent="0.2">
      <c r="A182" s="35" t="str">
        <f>A148</f>
        <v>01.02.2020</v>
      </c>
      <c r="B182" s="36">
        <f>SUMIFS(СВЦЭМ!$E$33:$E$776,СВЦЭМ!$A$33:$A$776,$A182,СВЦЭМ!$B$33:$B$776,B$181)+'СЕТ СН'!$F$15</f>
        <v>183.53019907999999</v>
      </c>
      <c r="C182" s="36">
        <f>SUMIFS(СВЦЭМ!$E$33:$E$776,СВЦЭМ!$A$33:$A$776,$A182,СВЦЭМ!$B$33:$B$776,C$181)+'СЕТ СН'!$F$15</f>
        <v>190.54007043999999</v>
      </c>
      <c r="D182" s="36">
        <f>SUMIFS(СВЦЭМ!$E$33:$E$776,СВЦЭМ!$A$33:$A$776,$A182,СВЦЭМ!$B$33:$B$776,D$181)+'СЕТ СН'!$F$15</f>
        <v>197.02117208000001</v>
      </c>
      <c r="E182" s="36">
        <f>SUMIFS(СВЦЭМ!$E$33:$E$776,СВЦЭМ!$A$33:$A$776,$A182,СВЦЭМ!$B$33:$B$776,E$181)+'СЕТ СН'!$F$15</f>
        <v>196.03688467000001</v>
      </c>
      <c r="F182" s="36">
        <f>SUMIFS(СВЦЭМ!$E$33:$E$776,СВЦЭМ!$A$33:$A$776,$A182,СВЦЭМ!$B$33:$B$776,F$181)+'СЕТ СН'!$F$15</f>
        <v>193.42203567999999</v>
      </c>
      <c r="G182" s="36">
        <f>SUMIFS(СВЦЭМ!$E$33:$E$776,СВЦЭМ!$A$33:$A$776,$A182,СВЦЭМ!$B$33:$B$776,G$181)+'СЕТ СН'!$F$15</f>
        <v>189.7861168</v>
      </c>
      <c r="H182" s="36">
        <f>SUMIFS(СВЦЭМ!$E$33:$E$776,СВЦЭМ!$A$33:$A$776,$A182,СВЦЭМ!$B$33:$B$776,H$181)+'СЕТ СН'!$F$15</f>
        <v>184.16230368999999</v>
      </c>
      <c r="I182" s="36">
        <f>SUMIFS(СВЦЭМ!$E$33:$E$776,СВЦЭМ!$A$33:$A$776,$A182,СВЦЭМ!$B$33:$B$776,I$181)+'СЕТ СН'!$F$15</f>
        <v>178.38382118000001</v>
      </c>
      <c r="J182" s="36">
        <f>SUMIFS(СВЦЭМ!$E$33:$E$776,СВЦЭМ!$A$33:$A$776,$A182,СВЦЭМ!$B$33:$B$776,J$181)+'СЕТ СН'!$F$15</f>
        <v>174.02974090999999</v>
      </c>
      <c r="K182" s="36">
        <f>SUMIFS(СВЦЭМ!$E$33:$E$776,СВЦЭМ!$A$33:$A$776,$A182,СВЦЭМ!$B$33:$B$776,K$181)+'СЕТ СН'!$F$15</f>
        <v>167.03745158999999</v>
      </c>
      <c r="L182" s="36">
        <f>SUMIFS(СВЦЭМ!$E$33:$E$776,СВЦЭМ!$A$33:$A$776,$A182,СВЦЭМ!$B$33:$B$776,L$181)+'СЕТ СН'!$F$15</f>
        <v>165.61161104999999</v>
      </c>
      <c r="M182" s="36">
        <f>SUMIFS(СВЦЭМ!$E$33:$E$776,СВЦЭМ!$A$33:$A$776,$A182,СВЦЭМ!$B$33:$B$776,M$181)+'СЕТ СН'!$F$15</f>
        <v>167.11309308</v>
      </c>
      <c r="N182" s="36">
        <f>SUMIFS(СВЦЭМ!$E$33:$E$776,СВЦЭМ!$A$33:$A$776,$A182,СВЦЭМ!$B$33:$B$776,N$181)+'СЕТ СН'!$F$15</f>
        <v>170.05927079</v>
      </c>
      <c r="O182" s="36">
        <f>SUMIFS(СВЦЭМ!$E$33:$E$776,СВЦЭМ!$A$33:$A$776,$A182,СВЦЭМ!$B$33:$B$776,O$181)+'СЕТ СН'!$F$15</f>
        <v>175.71354124999999</v>
      </c>
      <c r="P182" s="36">
        <f>SUMIFS(СВЦЭМ!$E$33:$E$776,СВЦЭМ!$A$33:$A$776,$A182,СВЦЭМ!$B$33:$B$776,P$181)+'СЕТ СН'!$F$15</f>
        <v>178.08301334000001</v>
      </c>
      <c r="Q182" s="36">
        <f>SUMIFS(СВЦЭМ!$E$33:$E$776,СВЦЭМ!$A$33:$A$776,$A182,СВЦЭМ!$B$33:$B$776,Q$181)+'СЕТ СН'!$F$15</f>
        <v>179.19680958000001</v>
      </c>
      <c r="R182" s="36">
        <f>SUMIFS(СВЦЭМ!$E$33:$E$776,СВЦЭМ!$A$33:$A$776,$A182,СВЦЭМ!$B$33:$B$776,R$181)+'СЕТ СН'!$F$15</f>
        <v>178.67228953</v>
      </c>
      <c r="S182" s="36">
        <f>SUMIFS(СВЦЭМ!$E$33:$E$776,СВЦЭМ!$A$33:$A$776,$A182,СВЦЭМ!$B$33:$B$776,S$181)+'СЕТ СН'!$F$15</f>
        <v>176.39704995</v>
      </c>
      <c r="T182" s="36">
        <f>SUMIFS(СВЦЭМ!$E$33:$E$776,СВЦЭМ!$A$33:$A$776,$A182,СВЦЭМ!$B$33:$B$776,T$181)+'СЕТ СН'!$F$15</f>
        <v>168.90899318999999</v>
      </c>
      <c r="U182" s="36">
        <f>SUMIFS(СВЦЭМ!$E$33:$E$776,СВЦЭМ!$A$33:$A$776,$A182,СВЦЭМ!$B$33:$B$776,U$181)+'СЕТ СН'!$F$15</f>
        <v>169.63234653999999</v>
      </c>
      <c r="V182" s="36">
        <f>SUMIFS(СВЦЭМ!$E$33:$E$776,СВЦЭМ!$A$33:$A$776,$A182,СВЦЭМ!$B$33:$B$776,V$181)+'СЕТ СН'!$F$15</f>
        <v>171.46078795</v>
      </c>
      <c r="W182" s="36">
        <f>SUMIFS(СВЦЭМ!$E$33:$E$776,СВЦЭМ!$A$33:$A$776,$A182,СВЦЭМ!$B$33:$B$776,W$181)+'СЕТ СН'!$F$15</f>
        <v>174.33379271999999</v>
      </c>
      <c r="X182" s="36">
        <f>SUMIFS(СВЦЭМ!$E$33:$E$776,СВЦЭМ!$A$33:$A$776,$A182,СВЦЭМ!$B$33:$B$776,X$181)+'СЕТ СН'!$F$15</f>
        <v>178.04484945999999</v>
      </c>
      <c r="Y182" s="36">
        <f>SUMIFS(СВЦЭМ!$E$33:$E$776,СВЦЭМ!$A$33:$A$776,$A182,СВЦЭМ!$B$33:$B$776,Y$181)+'СЕТ СН'!$F$15</f>
        <v>181.89200478999999</v>
      </c>
      <c r="AA182" s="45"/>
    </row>
    <row r="183" spans="1:27" ht="15.75" x14ac:dyDescent="0.2">
      <c r="A183" s="35">
        <f>A182+1</f>
        <v>43863</v>
      </c>
      <c r="B183" s="36">
        <f>SUMIFS(СВЦЭМ!$E$33:$E$776,СВЦЭМ!$A$33:$A$776,$A183,СВЦЭМ!$B$33:$B$776,B$181)+'СЕТ СН'!$F$15</f>
        <v>182.56941418</v>
      </c>
      <c r="C183" s="36">
        <f>SUMIFS(СВЦЭМ!$E$33:$E$776,СВЦЭМ!$A$33:$A$776,$A183,СВЦЭМ!$B$33:$B$776,C$181)+'СЕТ СН'!$F$15</f>
        <v>188.39484128000001</v>
      </c>
      <c r="D183" s="36">
        <f>SUMIFS(СВЦЭМ!$E$33:$E$776,СВЦЭМ!$A$33:$A$776,$A183,СВЦЭМ!$B$33:$B$776,D$181)+'СЕТ СН'!$F$15</f>
        <v>193.05088945</v>
      </c>
      <c r="E183" s="36">
        <f>SUMIFS(СВЦЭМ!$E$33:$E$776,СВЦЭМ!$A$33:$A$776,$A183,СВЦЭМ!$B$33:$B$776,E$181)+'СЕТ СН'!$F$15</f>
        <v>195.88797468000001</v>
      </c>
      <c r="F183" s="36">
        <f>SUMIFS(СВЦЭМ!$E$33:$E$776,СВЦЭМ!$A$33:$A$776,$A183,СВЦЭМ!$B$33:$B$776,F$181)+'СЕТ СН'!$F$15</f>
        <v>194.66227552000001</v>
      </c>
      <c r="G183" s="36">
        <f>SUMIFS(СВЦЭМ!$E$33:$E$776,СВЦЭМ!$A$33:$A$776,$A183,СВЦЭМ!$B$33:$B$776,G$181)+'СЕТ СН'!$F$15</f>
        <v>192.77379758000001</v>
      </c>
      <c r="H183" s="36">
        <f>SUMIFS(СВЦЭМ!$E$33:$E$776,СВЦЭМ!$A$33:$A$776,$A183,СВЦЭМ!$B$33:$B$776,H$181)+'СЕТ СН'!$F$15</f>
        <v>188.32800932000001</v>
      </c>
      <c r="I183" s="36">
        <f>SUMIFS(СВЦЭМ!$E$33:$E$776,СВЦЭМ!$A$33:$A$776,$A183,СВЦЭМ!$B$33:$B$776,I$181)+'СЕТ СН'!$F$15</f>
        <v>182.96180419999999</v>
      </c>
      <c r="J183" s="36">
        <f>SUMIFS(СВЦЭМ!$E$33:$E$776,СВЦЭМ!$A$33:$A$776,$A183,СВЦЭМ!$B$33:$B$776,J$181)+'СЕТ СН'!$F$15</f>
        <v>177.27094058</v>
      </c>
      <c r="K183" s="36">
        <f>SUMIFS(СВЦЭМ!$E$33:$E$776,СВЦЭМ!$A$33:$A$776,$A183,СВЦЭМ!$B$33:$B$776,K$181)+'СЕТ СН'!$F$15</f>
        <v>170.36558047</v>
      </c>
      <c r="L183" s="36">
        <f>SUMIFS(СВЦЭМ!$E$33:$E$776,СВЦЭМ!$A$33:$A$776,$A183,СВЦЭМ!$B$33:$B$776,L$181)+'СЕТ СН'!$F$15</f>
        <v>167.23967629000001</v>
      </c>
      <c r="M183" s="36">
        <f>SUMIFS(СВЦЭМ!$E$33:$E$776,СВЦЭМ!$A$33:$A$776,$A183,СВЦЭМ!$B$33:$B$776,M$181)+'СЕТ СН'!$F$15</f>
        <v>167.2442135</v>
      </c>
      <c r="N183" s="36">
        <f>SUMIFS(СВЦЭМ!$E$33:$E$776,СВЦЭМ!$A$33:$A$776,$A183,СВЦЭМ!$B$33:$B$776,N$181)+'СЕТ СН'!$F$15</f>
        <v>169.31017566</v>
      </c>
      <c r="O183" s="36">
        <f>SUMIFS(СВЦЭМ!$E$33:$E$776,СВЦЭМ!$A$33:$A$776,$A183,СВЦЭМ!$B$33:$B$776,O$181)+'СЕТ СН'!$F$15</f>
        <v>173.61022693000001</v>
      </c>
      <c r="P183" s="36">
        <f>SUMIFS(СВЦЭМ!$E$33:$E$776,СВЦЭМ!$A$33:$A$776,$A183,СВЦЭМ!$B$33:$B$776,P$181)+'СЕТ СН'!$F$15</f>
        <v>176.06896230999999</v>
      </c>
      <c r="Q183" s="36">
        <f>SUMIFS(СВЦЭМ!$E$33:$E$776,СВЦЭМ!$A$33:$A$776,$A183,СВЦЭМ!$B$33:$B$776,Q$181)+'СЕТ СН'!$F$15</f>
        <v>178.96331135</v>
      </c>
      <c r="R183" s="36">
        <f>SUMIFS(СВЦЭМ!$E$33:$E$776,СВЦЭМ!$A$33:$A$776,$A183,СВЦЭМ!$B$33:$B$776,R$181)+'СЕТ СН'!$F$15</f>
        <v>177.06418657</v>
      </c>
      <c r="S183" s="36">
        <f>SUMIFS(СВЦЭМ!$E$33:$E$776,СВЦЭМ!$A$33:$A$776,$A183,СВЦЭМ!$B$33:$B$776,S$181)+'СЕТ СН'!$F$15</f>
        <v>174.69454845999999</v>
      </c>
      <c r="T183" s="36">
        <f>SUMIFS(СВЦЭМ!$E$33:$E$776,СВЦЭМ!$A$33:$A$776,$A183,СВЦЭМ!$B$33:$B$776,T$181)+'СЕТ СН'!$F$15</f>
        <v>170.70456712999999</v>
      </c>
      <c r="U183" s="36">
        <f>SUMIFS(СВЦЭМ!$E$33:$E$776,СВЦЭМ!$A$33:$A$776,$A183,СВЦЭМ!$B$33:$B$776,U$181)+'СЕТ СН'!$F$15</f>
        <v>169.06625111</v>
      </c>
      <c r="V183" s="36">
        <f>SUMIFS(СВЦЭМ!$E$33:$E$776,СВЦЭМ!$A$33:$A$776,$A183,СВЦЭМ!$B$33:$B$776,V$181)+'СЕТ СН'!$F$15</f>
        <v>167.64344385000001</v>
      </c>
      <c r="W183" s="36">
        <f>SUMIFS(СВЦЭМ!$E$33:$E$776,СВЦЭМ!$A$33:$A$776,$A183,СВЦЭМ!$B$33:$B$776,W$181)+'СЕТ СН'!$F$15</f>
        <v>169.89472764999999</v>
      </c>
      <c r="X183" s="36">
        <f>SUMIFS(СВЦЭМ!$E$33:$E$776,СВЦЭМ!$A$33:$A$776,$A183,СВЦЭМ!$B$33:$B$776,X$181)+'СЕТ СН'!$F$15</f>
        <v>171.73833783000001</v>
      </c>
      <c r="Y183" s="36">
        <f>SUMIFS(СВЦЭМ!$E$33:$E$776,СВЦЭМ!$A$33:$A$776,$A183,СВЦЭМ!$B$33:$B$776,Y$181)+'СЕТ СН'!$F$15</f>
        <v>174.73760533999999</v>
      </c>
    </row>
    <row r="184" spans="1:27" ht="15.75" x14ac:dyDescent="0.2">
      <c r="A184" s="35">
        <f t="shared" ref="A184:A210" si="5">A183+1</f>
        <v>43864</v>
      </c>
      <c r="B184" s="36">
        <f>SUMIFS(СВЦЭМ!$E$33:$E$776,СВЦЭМ!$A$33:$A$776,$A184,СВЦЭМ!$B$33:$B$776,B$181)+'СЕТ СН'!$F$15</f>
        <v>181.70365353</v>
      </c>
      <c r="C184" s="36">
        <f>SUMIFS(СВЦЭМ!$E$33:$E$776,СВЦЭМ!$A$33:$A$776,$A184,СВЦЭМ!$B$33:$B$776,C$181)+'СЕТ СН'!$F$15</f>
        <v>184.43648390999999</v>
      </c>
      <c r="D184" s="36">
        <f>SUMIFS(СВЦЭМ!$E$33:$E$776,СВЦЭМ!$A$33:$A$776,$A184,СВЦЭМ!$B$33:$B$776,D$181)+'СЕТ СН'!$F$15</f>
        <v>186.18722883000001</v>
      </c>
      <c r="E184" s="36">
        <f>SUMIFS(СВЦЭМ!$E$33:$E$776,СВЦЭМ!$A$33:$A$776,$A184,СВЦЭМ!$B$33:$B$776,E$181)+'СЕТ СН'!$F$15</f>
        <v>186.50404767000001</v>
      </c>
      <c r="F184" s="36">
        <f>SUMIFS(СВЦЭМ!$E$33:$E$776,СВЦЭМ!$A$33:$A$776,$A184,СВЦЭМ!$B$33:$B$776,F$181)+'СЕТ СН'!$F$15</f>
        <v>185.89454488999999</v>
      </c>
      <c r="G184" s="36">
        <f>SUMIFS(СВЦЭМ!$E$33:$E$776,СВЦЭМ!$A$33:$A$776,$A184,СВЦЭМ!$B$33:$B$776,G$181)+'СЕТ СН'!$F$15</f>
        <v>185.50462876</v>
      </c>
      <c r="H184" s="36">
        <f>SUMIFS(СВЦЭМ!$E$33:$E$776,СВЦЭМ!$A$33:$A$776,$A184,СВЦЭМ!$B$33:$B$776,H$181)+'СЕТ СН'!$F$15</f>
        <v>177.90646999000001</v>
      </c>
      <c r="I184" s="36">
        <f>SUMIFS(СВЦЭМ!$E$33:$E$776,СВЦЭМ!$A$33:$A$776,$A184,СВЦЭМ!$B$33:$B$776,I$181)+'СЕТ СН'!$F$15</f>
        <v>174.15111598999999</v>
      </c>
      <c r="J184" s="36">
        <f>SUMIFS(СВЦЭМ!$E$33:$E$776,СВЦЭМ!$A$33:$A$776,$A184,СВЦЭМ!$B$33:$B$776,J$181)+'СЕТ СН'!$F$15</f>
        <v>171.76021657999999</v>
      </c>
      <c r="K184" s="36">
        <f>SUMIFS(СВЦЭМ!$E$33:$E$776,СВЦЭМ!$A$33:$A$776,$A184,СВЦЭМ!$B$33:$B$776,K$181)+'СЕТ СН'!$F$15</f>
        <v>173.9528866</v>
      </c>
      <c r="L184" s="36">
        <f>SUMIFS(СВЦЭМ!$E$33:$E$776,СВЦЭМ!$A$33:$A$776,$A184,СВЦЭМ!$B$33:$B$776,L$181)+'СЕТ СН'!$F$15</f>
        <v>173.98107708000001</v>
      </c>
      <c r="M184" s="36">
        <f>SUMIFS(СВЦЭМ!$E$33:$E$776,СВЦЭМ!$A$33:$A$776,$A184,СВЦЭМ!$B$33:$B$776,M$181)+'СЕТ СН'!$F$15</f>
        <v>173.97211368999999</v>
      </c>
      <c r="N184" s="36">
        <f>SUMIFS(СВЦЭМ!$E$33:$E$776,СВЦЭМ!$A$33:$A$776,$A184,СВЦЭМ!$B$33:$B$776,N$181)+'СЕТ СН'!$F$15</f>
        <v>180.44161384</v>
      </c>
      <c r="O184" s="36">
        <f>SUMIFS(СВЦЭМ!$E$33:$E$776,СВЦЭМ!$A$33:$A$776,$A184,СВЦЭМ!$B$33:$B$776,O$181)+'СЕТ СН'!$F$15</f>
        <v>185.04570867999999</v>
      </c>
      <c r="P184" s="36">
        <f>SUMIFS(СВЦЭМ!$E$33:$E$776,СВЦЭМ!$A$33:$A$776,$A184,СВЦЭМ!$B$33:$B$776,P$181)+'СЕТ СН'!$F$15</f>
        <v>186.21310407000001</v>
      </c>
      <c r="Q184" s="36">
        <f>SUMIFS(СВЦЭМ!$E$33:$E$776,СВЦЭМ!$A$33:$A$776,$A184,СВЦЭМ!$B$33:$B$776,Q$181)+'СЕТ СН'!$F$15</f>
        <v>188.30597141999999</v>
      </c>
      <c r="R184" s="36">
        <f>SUMIFS(СВЦЭМ!$E$33:$E$776,СВЦЭМ!$A$33:$A$776,$A184,СВЦЭМ!$B$33:$B$776,R$181)+'СЕТ СН'!$F$15</f>
        <v>187.47271778000001</v>
      </c>
      <c r="S184" s="36">
        <f>SUMIFS(СВЦЭМ!$E$33:$E$776,СВЦЭМ!$A$33:$A$776,$A184,СВЦЭМ!$B$33:$B$776,S$181)+'СЕТ СН'!$F$15</f>
        <v>185.22595484999999</v>
      </c>
      <c r="T184" s="36">
        <f>SUMIFS(СВЦЭМ!$E$33:$E$776,СВЦЭМ!$A$33:$A$776,$A184,СВЦЭМ!$B$33:$B$776,T$181)+'СЕТ СН'!$F$15</f>
        <v>177.81803303000001</v>
      </c>
      <c r="U184" s="36">
        <f>SUMIFS(СВЦЭМ!$E$33:$E$776,СВЦЭМ!$A$33:$A$776,$A184,СВЦЭМ!$B$33:$B$776,U$181)+'СЕТ СН'!$F$15</f>
        <v>175.81170297</v>
      </c>
      <c r="V184" s="36">
        <f>SUMIFS(СВЦЭМ!$E$33:$E$776,СВЦЭМ!$A$33:$A$776,$A184,СВЦЭМ!$B$33:$B$776,V$181)+'СЕТ СН'!$F$15</f>
        <v>177.04115829</v>
      </c>
      <c r="W184" s="36">
        <f>SUMIFS(СВЦЭМ!$E$33:$E$776,СВЦЭМ!$A$33:$A$776,$A184,СВЦЭМ!$B$33:$B$776,W$181)+'СЕТ СН'!$F$15</f>
        <v>174.05661531000001</v>
      </c>
      <c r="X184" s="36">
        <f>SUMIFS(СВЦЭМ!$E$33:$E$776,СВЦЭМ!$A$33:$A$776,$A184,СВЦЭМ!$B$33:$B$776,X$181)+'СЕТ СН'!$F$15</f>
        <v>175.18292266</v>
      </c>
      <c r="Y184" s="36">
        <f>SUMIFS(СВЦЭМ!$E$33:$E$776,СВЦЭМ!$A$33:$A$776,$A184,СВЦЭМ!$B$33:$B$776,Y$181)+'СЕТ СН'!$F$15</f>
        <v>177.6754751</v>
      </c>
    </row>
    <row r="185" spans="1:27" ht="15.75" x14ac:dyDescent="0.2">
      <c r="A185" s="35">
        <f t="shared" si="5"/>
        <v>43865</v>
      </c>
      <c r="B185" s="36">
        <f>SUMIFS(СВЦЭМ!$E$33:$E$776,СВЦЭМ!$A$33:$A$776,$A185,СВЦЭМ!$B$33:$B$776,B$181)+'СЕТ СН'!$F$15</f>
        <v>177.60197377</v>
      </c>
      <c r="C185" s="36">
        <f>SUMIFS(СВЦЭМ!$E$33:$E$776,СВЦЭМ!$A$33:$A$776,$A185,СВЦЭМ!$B$33:$B$776,C$181)+'СЕТ СН'!$F$15</f>
        <v>179.99542803</v>
      </c>
      <c r="D185" s="36">
        <f>SUMIFS(СВЦЭМ!$E$33:$E$776,СВЦЭМ!$A$33:$A$776,$A185,СВЦЭМ!$B$33:$B$776,D$181)+'СЕТ СН'!$F$15</f>
        <v>182.77999589999999</v>
      </c>
      <c r="E185" s="36">
        <f>SUMIFS(СВЦЭМ!$E$33:$E$776,СВЦЭМ!$A$33:$A$776,$A185,СВЦЭМ!$B$33:$B$776,E$181)+'СЕТ СН'!$F$15</f>
        <v>182.42616688000001</v>
      </c>
      <c r="F185" s="36">
        <f>SUMIFS(СВЦЭМ!$E$33:$E$776,СВЦЭМ!$A$33:$A$776,$A185,СВЦЭМ!$B$33:$B$776,F$181)+'СЕТ СН'!$F$15</f>
        <v>180.44305593000001</v>
      </c>
      <c r="G185" s="36">
        <f>SUMIFS(СВЦЭМ!$E$33:$E$776,СВЦЭМ!$A$33:$A$776,$A185,СВЦЭМ!$B$33:$B$776,G$181)+'СЕТ СН'!$F$15</f>
        <v>176.23801366999999</v>
      </c>
      <c r="H185" s="36">
        <f>SUMIFS(СВЦЭМ!$E$33:$E$776,СВЦЭМ!$A$33:$A$776,$A185,СВЦЭМ!$B$33:$B$776,H$181)+'СЕТ СН'!$F$15</f>
        <v>172.36150627999999</v>
      </c>
      <c r="I185" s="36">
        <f>SUMIFS(СВЦЭМ!$E$33:$E$776,СВЦЭМ!$A$33:$A$776,$A185,СВЦЭМ!$B$33:$B$776,I$181)+'СЕТ СН'!$F$15</f>
        <v>166.66364963999999</v>
      </c>
      <c r="J185" s="36">
        <f>SUMIFS(СВЦЭМ!$E$33:$E$776,СВЦЭМ!$A$33:$A$776,$A185,СВЦЭМ!$B$33:$B$776,J$181)+'СЕТ СН'!$F$15</f>
        <v>162.77897876</v>
      </c>
      <c r="K185" s="36">
        <f>SUMIFS(СВЦЭМ!$E$33:$E$776,СВЦЭМ!$A$33:$A$776,$A185,СВЦЭМ!$B$33:$B$776,K$181)+'СЕТ СН'!$F$15</f>
        <v>160.70222823</v>
      </c>
      <c r="L185" s="36">
        <f>SUMIFS(СВЦЭМ!$E$33:$E$776,СВЦЭМ!$A$33:$A$776,$A185,СВЦЭМ!$B$33:$B$776,L$181)+'СЕТ СН'!$F$15</f>
        <v>164.90549802999999</v>
      </c>
      <c r="M185" s="36">
        <f>SUMIFS(СВЦЭМ!$E$33:$E$776,СВЦЭМ!$A$33:$A$776,$A185,СВЦЭМ!$B$33:$B$776,M$181)+'СЕТ СН'!$F$15</f>
        <v>176.90519146</v>
      </c>
      <c r="N185" s="36">
        <f>SUMIFS(СВЦЭМ!$E$33:$E$776,СВЦЭМ!$A$33:$A$776,$A185,СВЦЭМ!$B$33:$B$776,N$181)+'СЕТ СН'!$F$15</f>
        <v>186.71625467999999</v>
      </c>
      <c r="O185" s="36">
        <f>SUMIFS(СВЦЭМ!$E$33:$E$776,СВЦЭМ!$A$33:$A$776,$A185,СВЦЭМ!$B$33:$B$776,O$181)+'СЕТ СН'!$F$15</f>
        <v>190.33915027</v>
      </c>
      <c r="P185" s="36">
        <f>SUMIFS(СВЦЭМ!$E$33:$E$776,СВЦЭМ!$A$33:$A$776,$A185,СВЦЭМ!$B$33:$B$776,P$181)+'СЕТ СН'!$F$15</f>
        <v>191.30041222</v>
      </c>
      <c r="Q185" s="36">
        <f>SUMIFS(СВЦЭМ!$E$33:$E$776,СВЦЭМ!$A$33:$A$776,$A185,СВЦЭМ!$B$33:$B$776,Q$181)+'СЕТ СН'!$F$15</f>
        <v>192.16482368999999</v>
      </c>
      <c r="R185" s="36">
        <f>SUMIFS(СВЦЭМ!$E$33:$E$776,СВЦЭМ!$A$33:$A$776,$A185,СВЦЭМ!$B$33:$B$776,R$181)+'СЕТ СН'!$F$15</f>
        <v>191.98634046000001</v>
      </c>
      <c r="S185" s="36">
        <f>SUMIFS(СВЦЭМ!$E$33:$E$776,СВЦЭМ!$A$33:$A$776,$A185,СВЦЭМ!$B$33:$B$776,S$181)+'СЕТ СН'!$F$15</f>
        <v>189.58544573</v>
      </c>
      <c r="T185" s="36">
        <f>SUMIFS(СВЦЭМ!$E$33:$E$776,СВЦЭМ!$A$33:$A$776,$A185,СВЦЭМ!$B$33:$B$776,T$181)+'СЕТ СН'!$F$15</f>
        <v>184.21553387</v>
      </c>
      <c r="U185" s="36">
        <f>SUMIFS(СВЦЭМ!$E$33:$E$776,СВЦЭМ!$A$33:$A$776,$A185,СВЦЭМ!$B$33:$B$776,U$181)+'СЕТ СН'!$F$15</f>
        <v>181.48145077999999</v>
      </c>
      <c r="V185" s="36">
        <f>SUMIFS(СВЦЭМ!$E$33:$E$776,СВЦЭМ!$A$33:$A$776,$A185,СВЦЭМ!$B$33:$B$776,V$181)+'СЕТ СН'!$F$15</f>
        <v>182.72333846000001</v>
      </c>
      <c r="W185" s="36">
        <f>SUMIFS(СВЦЭМ!$E$33:$E$776,СВЦЭМ!$A$33:$A$776,$A185,СВЦЭМ!$B$33:$B$776,W$181)+'СЕТ СН'!$F$15</f>
        <v>183.387066</v>
      </c>
      <c r="X185" s="36">
        <f>SUMIFS(СВЦЭМ!$E$33:$E$776,СВЦЭМ!$A$33:$A$776,$A185,СВЦЭМ!$B$33:$B$776,X$181)+'СЕТ СН'!$F$15</f>
        <v>184.70659135</v>
      </c>
      <c r="Y185" s="36">
        <f>SUMIFS(СВЦЭМ!$E$33:$E$776,СВЦЭМ!$A$33:$A$776,$A185,СВЦЭМ!$B$33:$B$776,Y$181)+'СЕТ СН'!$F$15</f>
        <v>189.19875264999999</v>
      </c>
    </row>
    <row r="186" spans="1:27" ht="15.75" x14ac:dyDescent="0.2">
      <c r="A186" s="35">
        <f t="shared" si="5"/>
        <v>43866</v>
      </c>
      <c r="B186" s="36">
        <f>SUMIFS(СВЦЭМ!$E$33:$E$776,СВЦЭМ!$A$33:$A$776,$A186,СВЦЭМ!$B$33:$B$776,B$181)+'СЕТ СН'!$F$15</f>
        <v>188.80273087</v>
      </c>
      <c r="C186" s="36">
        <f>SUMIFS(СВЦЭМ!$E$33:$E$776,СВЦЭМ!$A$33:$A$776,$A186,СВЦЭМ!$B$33:$B$776,C$181)+'СЕТ СН'!$F$15</f>
        <v>194.48729693999999</v>
      </c>
      <c r="D186" s="36">
        <f>SUMIFS(СВЦЭМ!$E$33:$E$776,СВЦЭМ!$A$33:$A$776,$A186,СВЦЭМ!$B$33:$B$776,D$181)+'СЕТ СН'!$F$15</f>
        <v>197.51065896</v>
      </c>
      <c r="E186" s="36">
        <f>SUMIFS(СВЦЭМ!$E$33:$E$776,СВЦЭМ!$A$33:$A$776,$A186,СВЦЭМ!$B$33:$B$776,E$181)+'СЕТ СН'!$F$15</f>
        <v>197.13062153999999</v>
      </c>
      <c r="F186" s="36">
        <f>SUMIFS(СВЦЭМ!$E$33:$E$776,СВЦЭМ!$A$33:$A$776,$A186,СВЦЭМ!$B$33:$B$776,F$181)+'СЕТ СН'!$F$15</f>
        <v>195.11545339</v>
      </c>
      <c r="G186" s="36">
        <f>SUMIFS(СВЦЭМ!$E$33:$E$776,СВЦЭМ!$A$33:$A$776,$A186,СВЦЭМ!$B$33:$B$776,G$181)+'СЕТ СН'!$F$15</f>
        <v>191.15680986999999</v>
      </c>
      <c r="H186" s="36">
        <f>SUMIFS(СВЦЭМ!$E$33:$E$776,СВЦЭМ!$A$33:$A$776,$A186,СВЦЭМ!$B$33:$B$776,H$181)+'СЕТ СН'!$F$15</f>
        <v>183.89656331</v>
      </c>
      <c r="I186" s="36">
        <f>SUMIFS(СВЦЭМ!$E$33:$E$776,СВЦЭМ!$A$33:$A$776,$A186,СВЦЭМ!$B$33:$B$776,I$181)+'СЕТ СН'!$F$15</f>
        <v>176.39842376999999</v>
      </c>
      <c r="J186" s="36">
        <f>SUMIFS(СВЦЭМ!$E$33:$E$776,СВЦЭМ!$A$33:$A$776,$A186,СВЦЭМ!$B$33:$B$776,J$181)+'СЕТ СН'!$F$15</f>
        <v>169.13687288</v>
      </c>
      <c r="K186" s="36">
        <f>SUMIFS(СВЦЭМ!$E$33:$E$776,СВЦЭМ!$A$33:$A$776,$A186,СВЦЭМ!$B$33:$B$776,K$181)+'СЕТ СН'!$F$15</f>
        <v>167.61665683000001</v>
      </c>
      <c r="L186" s="36">
        <f>SUMIFS(СВЦЭМ!$E$33:$E$776,СВЦЭМ!$A$33:$A$776,$A186,СВЦЭМ!$B$33:$B$776,L$181)+'СЕТ СН'!$F$15</f>
        <v>166.44495626</v>
      </c>
      <c r="M186" s="36">
        <f>SUMIFS(СВЦЭМ!$E$33:$E$776,СВЦЭМ!$A$33:$A$776,$A186,СВЦЭМ!$B$33:$B$776,M$181)+'СЕТ СН'!$F$15</f>
        <v>168.40856414999999</v>
      </c>
      <c r="N186" s="36">
        <f>SUMIFS(СВЦЭМ!$E$33:$E$776,СВЦЭМ!$A$33:$A$776,$A186,СВЦЭМ!$B$33:$B$776,N$181)+'СЕТ СН'!$F$15</f>
        <v>172.85000909999999</v>
      </c>
      <c r="O186" s="36">
        <f>SUMIFS(СВЦЭМ!$E$33:$E$776,СВЦЭМ!$A$33:$A$776,$A186,СВЦЭМ!$B$33:$B$776,O$181)+'СЕТ СН'!$F$15</f>
        <v>180.06458284999999</v>
      </c>
      <c r="P186" s="36">
        <f>SUMIFS(СВЦЭМ!$E$33:$E$776,СВЦЭМ!$A$33:$A$776,$A186,СВЦЭМ!$B$33:$B$776,P$181)+'СЕТ СН'!$F$15</f>
        <v>183.74200450999999</v>
      </c>
      <c r="Q186" s="36">
        <f>SUMIFS(СВЦЭМ!$E$33:$E$776,СВЦЭМ!$A$33:$A$776,$A186,СВЦЭМ!$B$33:$B$776,Q$181)+'СЕТ СН'!$F$15</f>
        <v>185.08774990000001</v>
      </c>
      <c r="R186" s="36">
        <f>SUMIFS(СВЦЭМ!$E$33:$E$776,СВЦЭМ!$A$33:$A$776,$A186,СВЦЭМ!$B$33:$B$776,R$181)+'СЕТ СН'!$F$15</f>
        <v>183.90386844</v>
      </c>
      <c r="S186" s="36">
        <f>SUMIFS(СВЦЭМ!$E$33:$E$776,СВЦЭМ!$A$33:$A$776,$A186,СВЦЭМ!$B$33:$B$776,S$181)+'СЕТ СН'!$F$15</f>
        <v>178.69151507999999</v>
      </c>
      <c r="T186" s="36">
        <f>SUMIFS(СВЦЭМ!$E$33:$E$776,СВЦЭМ!$A$33:$A$776,$A186,СВЦЭМ!$B$33:$B$776,T$181)+'СЕТ СН'!$F$15</f>
        <v>172.76914024999999</v>
      </c>
      <c r="U186" s="36">
        <f>SUMIFS(СВЦЭМ!$E$33:$E$776,СВЦЭМ!$A$33:$A$776,$A186,СВЦЭМ!$B$33:$B$776,U$181)+'СЕТ СН'!$F$15</f>
        <v>172.18638117</v>
      </c>
      <c r="V186" s="36">
        <f>SUMIFS(СВЦЭМ!$E$33:$E$776,СВЦЭМ!$A$33:$A$776,$A186,СВЦЭМ!$B$33:$B$776,V$181)+'СЕТ СН'!$F$15</f>
        <v>173.49576038000001</v>
      </c>
      <c r="W186" s="36">
        <f>SUMIFS(СВЦЭМ!$E$33:$E$776,СВЦЭМ!$A$33:$A$776,$A186,СВЦЭМ!$B$33:$B$776,W$181)+'СЕТ СН'!$F$15</f>
        <v>176.21205950999999</v>
      </c>
      <c r="X186" s="36">
        <f>SUMIFS(СВЦЭМ!$E$33:$E$776,СВЦЭМ!$A$33:$A$776,$A186,СВЦЭМ!$B$33:$B$776,X$181)+'СЕТ СН'!$F$15</f>
        <v>179.58022632000001</v>
      </c>
      <c r="Y186" s="36">
        <f>SUMIFS(СВЦЭМ!$E$33:$E$776,СВЦЭМ!$A$33:$A$776,$A186,СВЦЭМ!$B$33:$B$776,Y$181)+'СЕТ СН'!$F$15</f>
        <v>185.75720275</v>
      </c>
    </row>
    <row r="187" spans="1:27" ht="15.75" x14ac:dyDescent="0.2">
      <c r="A187" s="35">
        <f t="shared" si="5"/>
        <v>43867</v>
      </c>
      <c r="B187" s="36">
        <f>SUMIFS(СВЦЭМ!$E$33:$E$776,СВЦЭМ!$A$33:$A$776,$A187,СВЦЭМ!$B$33:$B$776,B$181)+'СЕТ СН'!$F$15</f>
        <v>185.61295634000001</v>
      </c>
      <c r="C187" s="36">
        <f>SUMIFS(СВЦЭМ!$E$33:$E$776,СВЦЭМ!$A$33:$A$776,$A187,СВЦЭМ!$B$33:$B$776,C$181)+'СЕТ СН'!$F$15</f>
        <v>192.29818993000001</v>
      </c>
      <c r="D187" s="36">
        <f>SUMIFS(СВЦЭМ!$E$33:$E$776,СВЦЭМ!$A$33:$A$776,$A187,СВЦЭМ!$B$33:$B$776,D$181)+'СЕТ СН'!$F$15</f>
        <v>194.09183636</v>
      </c>
      <c r="E187" s="36">
        <f>SUMIFS(СВЦЭМ!$E$33:$E$776,СВЦЭМ!$A$33:$A$776,$A187,СВЦЭМ!$B$33:$B$776,E$181)+'СЕТ СН'!$F$15</f>
        <v>195.07136911000001</v>
      </c>
      <c r="F187" s="36">
        <f>SUMIFS(СВЦЭМ!$E$33:$E$776,СВЦЭМ!$A$33:$A$776,$A187,СВЦЭМ!$B$33:$B$776,F$181)+'СЕТ СН'!$F$15</f>
        <v>194.49781264000001</v>
      </c>
      <c r="G187" s="36">
        <f>SUMIFS(СВЦЭМ!$E$33:$E$776,СВЦЭМ!$A$33:$A$776,$A187,СВЦЭМ!$B$33:$B$776,G$181)+'СЕТ СН'!$F$15</f>
        <v>192.97777098</v>
      </c>
      <c r="H187" s="36">
        <f>SUMIFS(СВЦЭМ!$E$33:$E$776,СВЦЭМ!$A$33:$A$776,$A187,СВЦЭМ!$B$33:$B$776,H$181)+'СЕТ СН'!$F$15</f>
        <v>185.74526555</v>
      </c>
      <c r="I187" s="36">
        <f>SUMIFS(СВЦЭМ!$E$33:$E$776,СВЦЭМ!$A$33:$A$776,$A187,СВЦЭМ!$B$33:$B$776,I$181)+'СЕТ СН'!$F$15</f>
        <v>176.63422696999999</v>
      </c>
      <c r="J187" s="36">
        <f>SUMIFS(СВЦЭМ!$E$33:$E$776,СВЦЭМ!$A$33:$A$776,$A187,СВЦЭМ!$B$33:$B$776,J$181)+'СЕТ СН'!$F$15</f>
        <v>171.42421924999999</v>
      </c>
      <c r="K187" s="36">
        <f>SUMIFS(СВЦЭМ!$E$33:$E$776,СВЦЭМ!$A$33:$A$776,$A187,СВЦЭМ!$B$33:$B$776,K$181)+'СЕТ СН'!$F$15</f>
        <v>165.02006656</v>
      </c>
      <c r="L187" s="36">
        <f>SUMIFS(СВЦЭМ!$E$33:$E$776,СВЦЭМ!$A$33:$A$776,$A187,СВЦЭМ!$B$33:$B$776,L$181)+'СЕТ СН'!$F$15</f>
        <v>167.91275870999999</v>
      </c>
      <c r="M187" s="36">
        <f>SUMIFS(СВЦЭМ!$E$33:$E$776,СВЦЭМ!$A$33:$A$776,$A187,СВЦЭМ!$B$33:$B$776,M$181)+'СЕТ СН'!$F$15</f>
        <v>172.35572715999999</v>
      </c>
      <c r="N187" s="36">
        <f>SUMIFS(СВЦЭМ!$E$33:$E$776,СВЦЭМ!$A$33:$A$776,$A187,СВЦЭМ!$B$33:$B$776,N$181)+'СЕТ СН'!$F$15</f>
        <v>175.94250862000001</v>
      </c>
      <c r="O187" s="36">
        <f>SUMIFS(СВЦЭМ!$E$33:$E$776,СВЦЭМ!$A$33:$A$776,$A187,СВЦЭМ!$B$33:$B$776,O$181)+'СЕТ СН'!$F$15</f>
        <v>180.04539338999999</v>
      </c>
      <c r="P187" s="36">
        <f>SUMIFS(СВЦЭМ!$E$33:$E$776,СВЦЭМ!$A$33:$A$776,$A187,СВЦЭМ!$B$33:$B$776,P$181)+'СЕТ СН'!$F$15</f>
        <v>183.22813676000001</v>
      </c>
      <c r="Q187" s="36">
        <f>SUMIFS(СВЦЭМ!$E$33:$E$776,СВЦЭМ!$A$33:$A$776,$A187,СВЦЭМ!$B$33:$B$776,Q$181)+'СЕТ СН'!$F$15</f>
        <v>185.29640968000001</v>
      </c>
      <c r="R187" s="36">
        <f>SUMIFS(СВЦЭМ!$E$33:$E$776,СВЦЭМ!$A$33:$A$776,$A187,СВЦЭМ!$B$33:$B$776,R$181)+'СЕТ СН'!$F$15</f>
        <v>183.60942409</v>
      </c>
      <c r="S187" s="36">
        <f>SUMIFS(СВЦЭМ!$E$33:$E$776,СВЦЭМ!$A$33:$A$776,$A187,СВЦЭМ!$B$33:$B$776,S$181)+'СЕТ СН'!$F$15</f>
        <v>178.72383205</v>
      </c>
      <c r="T187" s="36">
        <f>SUMIFS(СВЦЭМ!$E$33:$E$776,СВЦЭМ!$A$33:$A$776,$A187,СВЦЭМ!$B$33:$B$776,T$181)+'СЕТ СН'!$F$15</f>
        <v>172.26376450000001</v>
      </c>
      <c r="U187" s="36">
        <f>SUMIFS(СВЦЭМ!$E$33:$E$776,СВЦЭМ!$A$33:$A$776,$A187,СВЦЭМ!$B$33:$B$776,U$181)+'СЕТ СН'!$F$15</f>
        <v>170.82231773000001</v>
      </c>
      <c r="V187" s="36">
        <f>SUMIFS(СВЦЭМ!$E$33:$E$776,СВЦЭМ!$A$33:$A$776,$A187,СВЦЭМ!$B$33:$B$776,V$181)+'СЕТ СН'!$F$15</f>
        <v>168.99820564999999</v>
      </c>
      <c r="W187" s="36">
        <f>SUMIFS(СВЦЭМ!$E$33:$E$776,СВЦЭМ!$A$33:$A$776,$A187,СВЦЭМ!$B$33:$B$776,W$181)+'СЕТ СН'!$F$15</f>
        <v>172.89764561000001</v>
      </c>
      <c r="X187" s="36">
        <f>SUMIFS(СВЦЭМ!$E$33:$E$776,СВЦЭМ!$A$33:$A$776,$A187,СВЦЭМ!$B$33:$B$776,X$181)+'СЕТ СН'!$F$15</f>
        <v>176.87413376999999</v>
      </c>
      <c r="Y187" s="36">
        <f>SUMIFS(СВЦЭМ!$E$33:$E$776,СВЦЭМ!$A$33:$A$776,$A187,СВЦЭМ!$B$33:$B$776,Y$181)+'СЕТ СН'!$F$15</f>
        <v>183.39266408</v>
      </c>
    </row>
    <row r="188" spans="1:27" ht="15.75" x14ac:dyDescent="0.2">
      <c r="A188" s="35">
        <f t="shared" si="5"/>
        <v>43868</v>
      </c>
      <c r="B188" s="36">
        <f>SUMIFS(СВЦЭМ!$E$33:$E$776,СВЦЭМ!$A$33:$A$776,$A188,СВЦЭМ!$B$33:$B$776,B$181)+'СЕТ СН'!$F$15</f>
        <v>201.18398826999999</v>
      </c>
      <c r="C188" s="36">
        <f>SUMIFS(СВЦЭМ!$E$33:$E$776,СВЦЭМ!$A$33:$A$776,$A188,СВЦЭМ!$B$33:$B$776,C$181)+'СЕТ СН'!$F$15</f>
        <v>203.56832299000001</v>
      </c>
      <c r="D188" s="36">
        <f>SUMIFS(СВЦЭМ!$E$33:$E$776,СВЦЭМ!$A$33:$A$776,$A188,СВЦЭМ!$B$33:$B$776,D$181)+'СЕТ СН'!$F$15</f>
        <v>205.55135854</v>
      </c>
      <c r="E188" s="36">
        <f>SUMIFS(СВЦЭМ!$E$33:$E$776,СВЦЭМ!$A$33:$A$776,$A188,СВЦЭМ!$B$33:$B$776,E$181)+'СЕТ СН'!$F$15</f>
        <v>204.64991707999999</v>
      </c>
      <c r="F188" s="36">
        <f>SUMIFS(СВЦЭМ!$E$33:$E$776,СВЦЭМ!$A$33:$A$776,$A188,СВЦЭМ!$B$33:$B$776,F$181)+'СЕТ СН'!$F$15</f>
        <v>202.15921194000001</v>
      </c>
      <c r="G188" s="36">
        <f>SUMIFS(СВЦЭМ!$E$33:$E$776,СВЦЭМ!$A$33:$A$776,$A188,СВЦЭМ!$B$33:$B$776,G$181)+'СЕТ СН'!$F$15</f>
        <v>199.55072887</v>
      </c>
      <c r="H188" s="36">
        <f>SUMIFS(СВЦЭМ!$E$33:$E$776,СВЦЭМ!$A$33:$A$776,$A188,СВЦЭМ!$B$33:$B$776,H$181)+'СЕТ СН'!$F$15</f>
        <v>191.99667636999999</v>
      </c>
      <c r="I188" s="36">
        <f>SUMIFS(СВЦЭМ!$E$33:$E$776,СВЦЭМ!$A$33:$A$776,$A188,СВЦЭМ!$B$33:$B$776,I$181)+'СЕТ СН'!$F$15</f>
        <v>183.98841809000001</v>
      </c>
      <c r="J188" s="36">
        <f>SUMIFS(СВЦЭМ!$E$33:$E$776,СВЦЭМ!$A$33:$A$776,$A188,СВЦЭМ!$B$33:$B$776,J$181)+'СЕТ СН'!$F$15</f>
        <v>176.69619807999999</v>
      </c>
      <c r="K188" s="36">
        <f>SUMIFS(СВЦЭМ!$E$33:$E$776,СВЦЭМ!$A$33:$A$776,$A188,СВЦЭМ!$B$33:$B$776,K$181)+'СЕТ СН'!$F$15</f>
        <v>177.27294166999999</v>
      </c>
      <c r="L188" s="36">
        <f>SUMIFS(СВЦЭМ!$E$33:$E$776,СВЦЭМ!$A$33:$A$776,$A188,СВЦЭМ!$B$33:$B$776,L$181)+'СЕТ СН'!$F$15</f>
        <v>178.36319775999999</v>
      </c>
      <c r="M188" s="36">
        <f>SUMIFS(СВЦЭМ!$E$33:$E$776,СВЦЭМ!$A$33:$A$776,$A188,СВЦЭМ!$B$33:$B$776,M$181)+'СЕТ СН'!$F$15</f>
        <v>176.62555470999999</v>
      </c>
      <c r="N188" s="36">
        <f>SUMIFS(СВЦЭМ!$E$33:$E$776,СВЦЭМ!$A$33:$A$776,$A188,СВЦЭМ!$B$33:$B$776,N$181)+'СЕТ СН'!$F$15</f>
        <v>179.14807106000001</v>
      </c>
      <c r="O188" s="36">
        <f>SUMIFS(СВЦЭМ!$E$33:$E$776,СВЦЭМ!$A$33:$A$776,$A188,СВЦЭМ!$B$33:$B$776,O$181)+'СЕТ СН'!$F$15</f>
        <v>182.03535798999999</v>
      </c>
      <c r="P188" s="36">
        <f>SUMIFS(СВЦЭМ!$E$33:$E$776,СВЦЭМ!$A$33:$A$776,$A188,СВЦЭМ!$B$33:$B$776,P$181)+'СЕТ СН'!$F$15</f>
        <v>185.15082828999999</v>
      </c>
      <c r="Q188" s="36">
        <f>SUMIFS(СВЦЭМ!$E$33:$E$776,СВЦЭМ!$A$33:$A$776,$A188,СВЦЭМ!$B$33:$B$776,Q$181)+'СЕТ СН'!$F$15</f>
        <v>186.57367463</v>
      </c>
      <c r="R188" s="36">
        <f>SUMIFS(СВЦЭМ!$E$33:$E$776,СВЦЭМ!$A$33:$A$776,$A188,СВЦЭМ!$B$33:$B$776,R$181)+'СЕТ СН'!$F$15</f>
        <v>184.60605541000001</v>
      </c>
      <c r="S188" s="36">
        <f>SUMIFS(СВЦЭМ!$E$33:$E$776,СВЦЭМ!$A$33:$A$776,$A188,СВЦЭМ!$B$33:$B$776,S$181)+'СЕТ СН'!$F$15</f>
        <v>176.96428003</v>
      </c>
      <c r="T188" s="36">
        <f>SUMIFS(СВЦЭМ!$E$33:$E$776,СВЦЭМ!$A$33:$A$776,$A188,СВЦЭМ!$B$33:$B$776,T$181)+'СЕТ СН'!$F$15</f>
        <v>167.69738046000001</v>
      </c>
      <c r="U188" s="36">
        <f>SUMIFS(СВЦЭМ!$E$33:$E$776,СВЦЭМ!$A$33:$A$776,$A188,СВЦЭМ!$B$33:$B$776,U$181)+'СЕТ СН'!$F$15</f>
        <v>168.31355984000001</v>
      </c>
      <c r="V188" s="36">
        <f>SUMIFS(СВЦЭМ!$E$33:$E$776,СВЦЭМ!$A$33:$A$776,$A188,СВЦЭМ!$B$33:$B$776,V$181)+'СЕТ СН'!$F$15</f>
        <v>172.54765995</v>
      </c>
      <c r="W188" s="36">
        <f>SUMIFS(СВЦЭМ!$E$33:$E$776,СВЦЭМ!$A$33:$A$776,$A188,СВЦЭМ!$B$33:$B$776,W$181)+'СЕТ СН'!$F$15</f>
        <v>176.87894326</v>
      </c>
      <c r="X188" s="36">
        <f>SUMIFS(СВЦЭМ!$E$33:$E$776,СВЦЭМ!$A$33:$A$776,$A188,СВЦЭМ!$B$33:$B$776,X$181)+'СЕТ СН'!$F$15</f>
        <v>178.73486847999999</v>
      </c>
      <c r="Y188" s="36">
        <f>SUMIFS(СВЦЭМ!$E$33:$E$776,СВЦЭМ!$A$33:$A$776,$A188,СВЦЭМ!$B$33:$B$776,Y$181)+'СЕТ СН'!$F$15</f>
        <v>182.37266582999999</v>
      </c>
    </row>
    <row r="189" spans="1:27" ht="15.75" x14ac:dyDescent="0.2">
      <c r="A189" s="35">
        <f t="shared" si="5"/>
        <v>43869</v>
      </c>
      <c r="B189" s="36">
        <f>SUMIFS(СВЦЭМ!$E$33:$E$776,СВЦЭМ!$A$33:$A$776,$A189,СВЦЭМ!$B$33:$B$776,B$181)+'СЕТ СН'!$F$15</f>
        <v>190.71548168000001</v>
      </c>
      <c r="C189" s="36">
        <f>SUMIFS(СВЦЭМ!$E$33:$E$776,СВЦЭМ!$A$33:$A$776,$A189,СВЦЭМ!$B$33:$B$776,C$181)+'СЕТ СН'!$F$15</f>
        <v>197.84810289999999</v>
      </c>
      <c r="D189" s="36">
        <f>SUMIFS(СВЦЭМ!$E$33:$E$776,СВЦЭМ!$A$33:$A$776,$A189,СВЦЭМ!$B$33:$B$776,D$181)+'СЕТ СН'!$F$15</f>
        <v>201.60557213000001</v>
      </c>
      <c r="E189" s="36">
        <f>SUMIFS(СВЦЭМ!$E$33:$E$776,СВЦЭМ!$A$33:$A$776,$A189,СВЦЭМ!$B$33:$B$776,E$181)+'СЕТ СН'!$F$15</f>
        <v>201.86444191000001</v>
      </c>
      <c r="F189" s="36">
        <f>SUMIFS(СВЦЭМ!$E$33:$E$776,СВЦЭМ!$A$33:$A$776,$A189,СВЦЭМ!$B$33:$B$776,F$181)+'СЕТ СН'!$F$15</f>
        <v>200.66323310000001</v>
      </c>
      <c r="G189" s="36">
        <f>SUMIFS(СВЦЭМ!$E$33:$E$776,СВЦЭМ!$A$33:$A$776,$A189,СВЦЭМ!$B$33:$B$776,G$181)+'СЕТ СН'!$F$15</f>
        <v>199.31892948999999</v>
      </c>
      <c r="H189" s="36">
        <f>SUMIFS(СВЦЭМ!$E$33:$E$776,СВЦЭМ!$A$33:$A$776,$A189,СВЦЭМ!$B$33:$B$776,H$181)+'СЕТ СН'!$F$15</f>
        <v>196.12266020000001</v>
      </c>
      <c r="I189" s="36">
        <f>SUMIFS(СВЦЭМ!$E$33:$E$776,СВЦЭМ!$A$33:$A$776,$A189,СВЦЭМ!$B$33:$B$776,I$181)+'СЕТ СН'!$F$15</f>
        <v>191.54483667</v>
      </c>
      <c r="J189" s="36">
        <f>SUMIFS(СВЦЭМ!$E$33:$E$776,СВЦЭМ!$A$33:$A$776,$A189,СВЦЭМ!$B$33:$B$776,J$181)+'СЕТ СН'!$F$15</f>
        <v>186.44118297</v>
      </c>
      <c r="K189" s="36">
        <f>SUMIFS(СВЦЭМ!$E$33:$E$776,СВЦЭМ!$A$33:$A$776,$A189,СВЦЭМ!$B$33:$B$776,K$181)+'СЕТ СН'!$F$15</f>
        <v>182.56764641000001</v>
      </c>
      <c r="L189" s="36">
        <f>SUMIFS(СВЦЭМ!$E$33:$E$776,СВЦЭМ!$A$33:$A$776,$A189,СВЦЭМ!$B$33:$B$776,L$181)+'СЕТ СН'!$F$15</f>
        <v>174.96017184999999</v>
      </c>
      <c r="M189" s="36">
        <f>SUMIFS(СВЦЭМ!$E$33:$E$776,СВЦЭМ!$A$33:$A$776,$A189,СВЦЭМ!$B$33:$B$776,M$181)+'СЕТ СН'!$F$15</f>
        <v>172.09379408000001</v>
      </c>
      <c r="N189" s="36">
        <f>SUMIFS(СВЦЭМ!$E$33:$E$776,СВЦЭМ!$A$33:$A$776,$A189,СВЦЭМ!$B$33:$B$776,N$181)+'СЕТ СН'!$F$15</f>
        <v>174.68548432</v>
      </c>
      <c r="O189" s="36">
        <f>SUMIFS(СВЦЭМ!$E$33:$E$776,СВЦЭМ!$A$33:$A$776,$A189,СВЦЭМ!$B$33:$B$776,O$181)+'СЕТ СН'!$F$15</f>
        <v>177.64045676000001</v>
      </c>
      <c r="P189" s="36">
        <f>SUMIFS(СВЦЭМ!$E$33:$E$776,СВЦЭМ!$A$33:$A$776,$A189,СВЦЭМ!$B$33:$B$776,P$181)+'СЕТ СН'!$F$15</f>
        <v>178.25990246999999</v>
      </c>
      <c r="Q189" s="36">
        <f>SUMIFS(СВЦЭМ!$E$33:$E$776,СВЦЭМ!$A$33:$A$776,$A189,СВЦЭМ!$B$33:$B$776,Q$181)+'СЕТ СН'!$F$15</f>
        <v>178.92210544</v>
      </c>
      <c r="R189" s="36">
        <f>SUMIFS(СВЦЭМ!$E$33:$E$776,СВЦЭМ!$A$33:$A$776,$A189,СВЦЭМ!$B$33:$B$776,R$181)+'СЕТ СН'!$F$15</f>
        <v>179.92271993</v>
      </c>
      <c r="S189" s="36">
        <f>SUMIFS(СВЦЭМ!$E$33:$E$776,СВЦЭМ!$A$33:$A$776,$A189,СВЦЭМ!$B$33:$B$776,S$181)+'СЕТ СН'!$F$15</f>
        <v>179.27113369</v>
      </c>
      <c r="T189" s="36">
        <f>SUMIFS(СВЦЭМ!$E$33:$E$776,СВЦЭМ!$A$33:$A$776,$A189,СВЦЭМ!$B$33:$B$776,T$181)+'СЕТ СН'!$F$15</f>
        <v>182.11249710000001</v>
      </c>
      <c r="U189" s="36">
        <f>SUMIFS(СВЦЭМ!$E$33:$E$776,СВЦЭМ!$A$33:$A$776,$A189,СВЦЭМ!$B$33:$B$776,U$181)+'СЕТ СН'!$F$15</f>
        <v>182.94381399</v>
      </c>
      <c r="V189" s="36">
        <f>SUMIFS(СВЦЭМ!$E$33:$E$776,СВЦЭМ!$A$33:$A$776,$A189,СВЦЭМ!$B$33:$B$776,V$181)+'СЕТ СН'!$F$15</f>
        <v>178.88973795999999</v>
      </c>
      <c r="W189" s="36">
        <f>SUMIFS(СВЦЭМ!$E$33:$E$776,СВЦЭМ!$A$33:$A$776,$A189,СВЦЭМ!$B$33:$B$776,W$181)+'СЕТ СН'!$F$15</f>
        <v>177.78579587999999</v>
      </c>
      <c r="X189" s="36">
        <f>SUMIFS(СВЦЭМ!$E$33:$E$776,СВЦЭМ!$A$33:$A$776,$A189,СВЦЭМ!$B$33:$B$776,X$181)+'СЕТ СН'!$F$15</f>
        <v>177.20847158000001</v>
      </c>
      <c r="Y189" s="36">
        <f>SUMIFS(СВЦЭМ!$E$33:$E$776,СВЦЭМ!$A$33:$A$776,$A189,СВЦЭМ!$B$33:$B$776,Y$181)+'СЕТ СН'!$F$15</f>
        <v>182.41978284999999</v>
      </c>
    </row>
    <row r="190" spans="1:27" ht="15.75" x14ac:dyDescent="0.2">
      <c r="A190" s="35">
        <f t="shared" si="5"/>
        <v>43870</v>
      </c>
      <c r="B190" s="36">
        <f>SUMIFS(СВЦЭМ!$E$33:$E$776,СВЦЭМ!$A$33:$A$776,$A190,СВЦЭМ!$B$33:$B$776,B$181)+'СЕТ СН'!$F$15</f>
        <v>191.50798803999999</v>
      </c>
      <c r="C190" s="36">
        <f>SUMIFS(СВЦЭМ!$E$33:$E$776,СВЦЭМ!$A$33:$A$776,$A190,СВЦЭМ!$B$33:$B$776,C$181)+'СЕТ СН'!$F$15</f>
        <v>195.67347136999999</v>
      </c>
      <c r="D190" s="36">
        <f>SUMIFS(СВЦЭМ!$E$33:$E$776,СВЦЭМ!$A$33:$A$776,$A190,СВЦЭМ!$B$33:$B$776,D$181)+'СЕТ СН'!$F$15</f>
        <v>198.86311613999999</v>
      </c>
      <c r="E190" s="36">
        <f>SUMIFS(СВЦЭМ!$E$33:$E$776,СВЦЭМ!$A$33:$A$776,$A190,СВЦЭМ!$B$33:$B$776,E$181)+'СЕТ СН'!$F$15</f>
        <v>200.17032918999999</v>
      </c>
      <c r="F190" s="36">
        <f>SUMIFS(СВЦЭМ!$E$33:$E$776,СВЦЭМ!$A$33:$A$776,$A190,СВЦЭМ!$B$33:$B$776,F$181)+'СЕТ СН'!$F$15</f>
        <v>198.56905520999999</v>
      </c>
      <c r="G190" s="36">
        <f>SUMIFS(СВЦЭМ!$E$33:$E$776,СВЦЭМ!$A$33:$A$776,$A190,СВЦЭМ!$B$33:$B$776,G$181)+'СЕТ СН'!$F$15</f>
        <v>196.0454044</v>
      </c>
      <c r="H190" s="36">
        <f>SUMIFS(СВЦЭМ!$E$33:$E$776,СВЦЭМ!$A$33:$A$776,$A190,СВЦЭМ!$B$33:$B$776,H$181)+'СЕТ СН'!$F$15</f>
        <v>191.05045095</v>
      </c>
      <c r="I190" s="36">
        <f>SUMIFS(СВЦЭМ!$E$33:$E$776,СВЦЭМ!$A$33:$A$776,$A190,СВЦЭМ!$B$33:$B$776,I$181)+'СЕТ СН'!$F$15</f>
        <v>185.93880035999999</v>
      </c>
      <c r="J190" s="36">
        <f>SUMIFS(СВЦЭМ!$E$33:$E$776,СВЦЭМ!$A$33:$A$776,$A190,СВЦЭМ!$B$33:$B$776,J$181)+'СЕТ СН'!$F$15</f>
        <v>179.42499466000001</v>
      </c>
      <c r="K190" s="36">
        <f>SUMIFS(СВЦЭМ!$E$33:$E$776,СВЦЭМ!$A$33:$A$776,$A190,СВЦЭМ!$B$33:$B$776,K$181)+'СЕТ СН'!$F$15</f>
        <v>174.82524864999999</v>
      </c>
      <c r="L190" s="36">
        <f>SUMIFS(СВЦЭМ!$E$33:$E$776,СВЦЭМ!$A$33:$A$776,$A190,СВЦЭМ!$B$33:$B$776,L$181)+'СЕТ СН'!$F$15</f>
        <v>174.33236998999999</v>
      </c>
      <c r="M190" s="36">
        <f>SUMIFS(СВЦЭМ!$E$33:$E$776,СВЦЭМ!$A$33:$A$776,$A190,СВЦЭМ!$B$33:$B$776,M$181)+'СЕТ СН'!$F$15</f>
        <v>177.76625854</v>
      </c>
      <c r="N190" s="36">
        <f>SUMIFS(СВЦЭМ!$E$33:$E$776,СВЦЭМ!$A$33:$A$776,$A190,СВЦЭМ!$B$33:$B$776,N$181)+'СЕТ СН'!$F$15</f>
        <v>180.53090671999999</v>
      </c>
      <c r="O190" s="36">
        <f>SUMIFS(СВЦЭМ!$E$33:$E$776,СВЦЭМ!$A$33:$A$776,$A190,СВЦЭМ!$B$33:$B$776,O$181)+'СЕТ СН'!$F$15</f>
        <v>183.11925056000001</v>
      </c>
      <c r="P190" s="36">
        <f>SUMIFS(СВЦЭМ!$E$33:$E$776,СВЦЭМ!$A$33:$A$776,$A190,СВЦЭМ!$B$33:$B$776,P$181)+'СЕТ СН'!$F$15</f>
        <v>184.70019427</v>
      </c>
      <c r="Q190" s="36">
        <f>SUMIFS(СВЦЭМ!$E$33:$E$776,СВЦЭМ!$A$33:$A$776,$A190,СВЦЭМ!$B$33:$B$776,Q$181)+'СЕТ СН'!$F$15</f>
        <v>186.28680077999999</v>
      </c>
      <c r="R190" s="36">
        <f>SUMIFS(СВЦЭМ!$E$33:$E$776,СВЦЭМ!$A$33:$A$776,$A190,СВЦЭМ!$B$33:$B$776,R$181)+'СЕТ СН'!$F$15</f>
        <v>185.37491331999999</v>
      </c>
      <c r="S190" s="36">
        <f>SUMIFS(СВЦЭМ!$E$33:$E$776,СВЦЭМ!$A$33:$A$776,$A190,СВЦЭМ!$B$33:$B$776,S$181)+'СЕТ СН'!$F$15</f>
        <v>183.98073452</v>
      </c>
      <c r="T190" s="36">
        <f>SUMIFS(СВЦЭМ!$E$33:$E$776,СВЦЭМ!$A$33:$A$776,$A190,СВЦЭМ!$B$33:$B$776,T$181)+'СЕТ СН'!$F$15</f>
        <v>182.47214786999999</v>
      </c>
      <c r="U190" s="36">
        <f>SUMIFS(СВЦЭМ!$E$33:$E$776,СВЦЭМ!$A$33:$A$776,$A190,СВЦЭМ!$B$33:$B$776,U$181)+'СЕТ СН'!$F$15</f>
        <v>181.79157678000001</v>
      </c>
      <c r="V190" s="36">
        <f>SUMIFS(СВЦЭМ!$E$33:$E$776,СВЦЭМ!$A$33:$A$776,$A190,СВЦЭМ!$B$33:$B$776,V$181)+'СЕТ СН'!$F$15</f>
        <v>182.43179953999999</v>
      </c>
      <c r="W190" s="36">
        <f>SUMIFS(СВЦЭМ!$E$33:$E$776,СВЦЭМ!$A$33:$A$776,$A190,СВЦЭМ!$B$33:$B$776,W$181)+'СЕТ СН'!$F$15</f>
        <v>183.65557681999999</v>
      </c>
      <c r="X190" s="36">
        <f>SUMIFS(СВЦЭМ!$E$33:$E$776,СВЦЭМ!$A$33:$A$776,$A190,СВЦЭМ!$B$33:$B$776,X$181)+'СЕТ СН'!$F$15</f>
        <v>183.31224632000001</v>
      </c>
      <c r="Y190" s="36">
        <f>SUMIFS(СВЦЭМ!$E$33:$E$776,СВЦЭМ!$A$33:$A$776,$A190,СВЦЭМ!$B$33:$B$776,Y$181)+'СЕТ СН'!$F$15</f>
        <v>186.14753727999999</v>
      </c>
    </row>
    <row r="191" spans="1:27" ht="15.75" x14ac:dyDescent="0.2">
      <c r="A191" s="35">
        <f t="shared" si="5"/>
        <v>43871</v>
      </c>
      <c r="B191" s="36">
        <f>SUMIFS(СВЦЭМ!$E$33:$E$776,СВЦЭМ!$A$33:$A$776,$A191,СВЦЭМ!$B$33:$B$776,B$181)+'СЕТ СН'!$F$15</f>
        <v>199.61568302000001</v>
      </c>
      <c r="C191" s="36">
        <f>SUMIFS(СВЦЭМ!$E$33:$E$776,СВЦЭМ!$A$33:$A$776,$A191,СВЦЭМ!$B$33:$B$776,C$181)+'СЕТ СН'!$F$15</f>
        <v>204.72453146999999</v>
      </c>
      <c r="D191" s="36">
        <f>SUMIFS(СВЦЭМ!$E$33:$E$776,СВЦЭМ!$A$33:$A$776,$A191,СВЦЭМ!$B$33:$B$776,D$181)+'СЕТ СН'!$F$15</f>
        <v>207.06234118</v>
      </c>
      <c r="E191" s="36">
        <f>SUMIFS(СВЦЭМ!$E$33:$E$776,СВЦЭМ!$A$33:$A$776,$A191,СВЦЭМ!$B$33:$B$776,E$181)+'СЕТ СН'!$F$15</f>
        <v>208.04468983000001</v>
      </c>
      <c r="F191" s="36">
        <f>SUMIFS(СВЦЭМ!$E$33:$E$776,СВЦЭМ!$A$33:$A$776,$A191,СВЦЭМ!$B$33:$B$776,F$181)+'СЕТ СН'!$F$15</f>
        <v>206.33938209999999</v>
      </c>
      <c r="G191" s="36">
        <f>SUMIFS(СВЦЭМ!$E$33:$E$776,СВЦЭМ!$A$33:$A$776,$A191,СВЦЭМ!$B$33:$B$776,G$181)+'СЕТ СН'!$F$15</f>
        <v>202.06458232</v>
      </c>
      <c r="H191" s="36">
        <f>SUMIFS(СВЦЭМ!$E$33:$E$776,СВЦЭМ!$A$33:$A$776,$A191,СВЦЭМ!$B$33:$B$776,H$181)+'СЕТ СН'!$F$15</f>
        <v>194.46873454000001</v>
      </c>
      <c r="I191" s="36">
        <f>SUMIFS(СВЦЭМ!$E$33:$E$776,СВЦЭМ!$A$33:$A$776,$A191,СВЦЭМ!$B$33:$B$776,I$181)+'СЕТ СН'!$F$15</f>
        <v>187.78053534</v>
      </c>
      <c r="J191" s="36">
        <f>SUMIFS(СВЦЭМ!$E$33:$E$776,СВЦЭМ!$A$33:$A$776,$A191,СВЦЭМ!$B$33:$B$776,J$181)+'СЕТ СН'!$F$15</f>
        <v>181.38262451</v>
      </c>
      <c r="K191" s="36">
        <f>SUMIFS(СВЦЭМ!$E$33:$E$776,СВЦЭМ!$A$33:$A$776,$A191,СВЦЭМ!$B$33:$B$776,K$181)+'СЕТ СН'!$F$15</f>
        <v>176.20849318</v>
      </c>
      <c r="L191" s="36">
        <f>SUMIFS(СВЦЭМ!$E$33:$E$776,СВЦЭМ!$A$33:$A$776,$A191,СВЦЭМ!$B$33:$B$776,L$181)+'СЕТ СН'!$F$15</f>
        <v>178.36586582999999</v>
      </c>
      <c r="M191" s="36">
        <f>SUMIFS(СВЦЭМ!$E$33:$E$776,СВЦЭМ!$A$33:$A$776,$A191,СВЦЭМ!$B$33:$B$776,M$181)+'СЕТ СН'!$F$15</f>
        <v>180.77538910000001</v>
      </c>
      <c r="N191" s="36">
        <f>SUMIFS(СВЦЭМ!$E$33:$E$776,СВЦЭМ!$A$33:$A$776,$A191,СВЦЭМ!$B$33:$B$776,N$181)+'СЕТ СН'!$F$15</f>
        <v>184.51968977000001</v>
      </c>
      <c r="O191" s="36">
        <f>SUMIFS(СВЦЭМ!$E$33:$E$776,СВЦЭМ!$A$33:$A$776,$A191,СВЦЭМ!$B$33:$B$776,O$181)+'СЕТ СН'!$F$15</f>
        <v>188.32054432000001</v>
      </c>
      <c r="P191" s="36">
        <f>SUMIFS(СВЦЭМ!$E$33:$E$776,СВЦЭМ!$A$33:$A$776,$A191,СВЦЭМ!$B$33:$B$776,P$181)+'СЕТ СН'!$F$15</f>
        <v>190.35983637000001</v>
      </c>
      <c r="Q191" s="36">
        <f>SUMIFS(СВЦЭМ!$E$33:$E$776,СВЦЭМ!$A$33:$A$776,$A191,СВЦЭМ!$B$33:$B$776,Q$181)+'СЕТ СН'!$F$15</f>
        <v>191.76639506999999</v>
      </c>
      <c r="R191" s="36">
        <f>SUMIFS(СВЦЭМ!$E$33:$E$776,СВЦЭМ!$A$33:$A$776,$A191,СВЦЭМ!$B$33:$B$776,R$181)+'СЕТ СН'!$F$15</f>
        <v>192.19393217999999</v>
      </c>
      <c r="S191" s="36">
        <f>SUMIFS(СВЦЭМ!$E$33:$E$776,СВЦЭМ!$A$33:$A$776,$A191,СВЦЭМ!$B$33:$B$776,S$181)+'СЕТ СН'!$F$15</f>
        <v>189.66972806000001</v>
      </c>
      <c r="T191" s="36">
        <f>SUMIFS(СВЦЭМ!$E$33:$E$776,СВЦЭМ!$A$33:$A$776,$A191,СВЦЭМ!$B$33:$B$776,T$181)+'СЕТ СН'!$F$15</f>
        <v>183.21141936000001</v>
      </c>
      <c r="U191" s="36">
        <f>SUMIFS(СВЦЭМ!$E$33:$E$776,СВЦЭМ!$A$33:$A$776,$A191,СВЦЭМ!$B$33:$B$776,U$181)+'СЕТ СН'!$F$15</f>
        <v>182.72054739999999</v>
      </c>
      <c r="V191" s="36">
        <f>SUMIFS(СВЦЭМ!$E$33:$E$776,СВЦЭМ!$A$33:$A$776,$A191,СВЦЭМ!$B$33:$B$776,V$181)+'СЕТ СН'!$F$15</f>
        <v>184.40214437</v>
      </c>
      <c r="W191" s="36">
        <f>SUMIFS(СВЦЭМ!$E$33:$E$776,СВЦЭМ!$A$33:$A$776,$A191,СВЦЭМ!$B$33:$B$776,W$181)+'СЕТ СН'!$F$15</f>
        <v>187.06656384999999</v>
      </c>
      <c r="X191" s="36">
        <f>SUMIFS(СВЦЭМ!$E$33:$E$776,СВЦЭМ!$A$33:$A$776,$A191,СВЦЭМ!$B$33:$B$776,X$181)+'СЕТ СН'!$F$15</f>
        <v>190.67697397000001</v>
      </c>
      <c r="Y191" s="36">
        <f>SUMIFS(СВЦЭМ!$E$33:$E$776,СВЦЭМ!$A$33:$A$776,$A191,СВЦЭМ!$B$33:$B$776,Y$181)+'СЕТ СН'!$F$15</f>
        <v>193.2467053</v>
      </c>
    </row>
    <row r="192" spans="1:27" ht="15.75" x14ac:dyDescent="0.2">
      <c r="A192" s="35">
        <f t="shared" si="5"/>
        <v>43872</v>
      </c>
      <c r="B192" s="36">
        <f>SUMIFS(СВЦЭМ!$E$33:$E$776,СВЦЭМ!$A$33:$A$776,$A192,СВЦЭМ!$B$33:$B$776,B$181)+'СЕТ СН'!$F$15</f>
        <v>191.70378719000001</v>
      </c>
      <c r="C192" s="36">
        <f>SUMIFS(СВЦЭМ!$E$33:$E$776,СВЦЭМ!$A$33:$A$776,$A192,СВЦЭМ!$B$33:$B$776,C$181)+'СЕТ СН'!$F$15</f>
        <v>196.31831735</v>
      </c>
      <c r="D192" s="36">
        <f>SUMIFS(СВЦЭМ!$E$33:$E$776,СВЦЭМ!$A$33:$A$776,$A192,СВЦЭМ!$B$33:$B$776,D$181)+'СЕТ СН'!$F$15</f>
        <v>198.40573444</v>
      </c>
      <c r="E192" s="36">
        <f>SUMIFS(СВЦЭМ!$E$33:$E$776,СВЦЭМ!$A$33:$A$776,$A192,СВЦЭМ!$B$33:$B$776,E$181)+'СЕТ СН'!$F$15</f>
        <v>198.92228528000001</v>
      </c>
      <c r="F192" s="36">
        <f>SUMIFS(СВЦЭМ!$E$33:$E$776,СВЦЭМ!$A$33:$A$776,$A192,СВЦЭМ!$B$33:$B$776,F$181)+'СЕТ СН'!$F$15</f>
        <v>197.11844635</v>
      </c>
      <c r="G192" s="36">
        <f>SUMIFS(СВЦЭМ!$E$33:$E$776,СВЦЭМ!$A$33:$A$776,$A192,СВЦЭМ!$B$33:$B$776,G$181)+'СЕТ СН'!$F$15</f>
        <v>193.49435328000001</v>
      </c>
      <c r="H192" s="36">
        <f>SUMIFS(СВЦЭМ!$E$33:$E$776,СВЦЭМ!$A$33:$A$776,$A192,СВЦЭМ!$B$33:$B$776,H$181)+'СЕТ СН'!$F$15</f>
        <v>187.61769088</v>
      </c>
      <c r="I192" s="36">
        <f>SUMIFS(СВЦЭМ!$E$33:$E$776,СВЦЭМ!$A$33:$A$776,$A192,СВЦЭМ!$B$33:$B$776,I$181)+'СЕТ СН'!$F$15</f>
        <v>181.22788660000001</v>
      </c>
      <c r="J192" s="36">
        <f>SUMIFS(СВЦЭМ!$E$33:$E$776,СВЦЭМ!$A$33:$A$776,$A192,СВЦЭМ!$B$33:$B$776,J$181)+'СЕТ СН'!$F$15</f>
        <v>177.17217273</v>
      </c>
      <c r="K192" s="36">
        <f>SUMIFS(СВЦЭМ!$E$33:$E$776,СВЦЭМ!$A$33:$A$776,$A192,СВЦЭМ!$B$33:$B$776,K$181)+'СЕТ СН'!$F$15</f>
        <v>173.51517720999999</v>
      </c>
      <c r="L192" s="36">
        <f>SUMIFS(СВЦЭМ!$E$33:$E$776,СВЦЭМ!$A$33:$A$776,$A192,СВЦЭМ!$B$33:$B$776,L$181)+'СЕТ СН'!$F$15</f>
        <v>175.67377255</v>
      </c>
      <c r="M192" s="36">
        <f>SUMIFS(СВЦЭМ!$E$33:$E$776,СВЦЭМ!$A$33:$A$776,$A192,СВЦЭМ!$B$33:$B$776,M$181)+'СЕТ СН'!$F$15</f>
        <v>179.44424333000001</v>
      </c>
      <c r="N192" s="36">
        <f>SUMIFS(СВЦЭМ!$E$33:$E$776,СВЦЭМ!$A$33:$A$776,$A192,СВЦЭМ!$B$33:$B$776,N$181)+'СЕТ СН'!$F$15</f>
        <v>183.80586908000001</v>
      </c>
      <c r="O192" s="36">
        <f>SUMIFS(СВЦЭМ!$E$33:$E$776,СВЦЭМ!$A$33:$A$776,$A192,СВЦЭМ!$B$33:$B$776,O$181)+'СЕТ СН'!$F$15</f>
        <v>190.31828603</v>
      </c>
      <c r="P192" s="36">
        <f>SUMIFS(СВЦЭМ!$E$33:$E$776,СВЦЭМ!$A$33:$A$776,$A192,СВЦЭМ!$B$33:$B$776,P$181)+'СЕТ СН'!$F$15</f>
        <v>194.77656533000001</v>
      </c>
      <c r="Q192" s="36">
        <f>SUMIFS(СВЦЭМ!$E$33:$E$776,СВЦЭМ!$A$33:$A$776,$A192,СВЦЭМ!$B$33:$B$776,Q$181)+'СЕТ СН'!$F$15</f>
        <v>196.81598614999999</v>
      </c>
      <c r="R192" s="36">
        <f>SUMIFS(СВЦЭМ!$E$33:$E$776,СВЦЭМ!$A$33:$A$776,$A192,СВЦЭМ!$B$33:$B$776,R$181)+'СЕТ СН'!$F$15</f>
        <v>192.35174966</v>
      </c>
      <c r="S192" s="36">
        <f>SUMIFS(СВЦЭМ!$E$33:$E$776,СВЦЭМ!$A$33:$A$776,$A192,СВЦЭМ!$B$33:$B$776,S$181)+'СЕТ СН'!$F$15</f>
        <v>186.64577901000001</v>
      </c>
      <c r="T192" s="36">
        <f>SUMIFS(СВЦЭМ!$E$33:$E$776,СВЦЭМ!$A$33:$A$776,$A192,СВЦЭМ!$B$33:$B$776,T$181)+'СЕТ СН'!$F$15</f>
        <v>181.29663212</v>
      </c>
      <c r="U192" s="36">
        <f>SUMIFS(СВЦЭМ!$E$33:$E$776,СВЦЭМ!$A$33:$A$776,$A192,СВЦЭМ!$B$33:$B$776,U$181)+'СЕТ СН'!$F$15</f>
        <v>180.39855581</v>
      </c>
      <c r="V192" s="36">
        <f>SUMIFS(СВЦЭМ!$E$33:$E$776,СВЦЭМ!$A$33:$A$776,$A192,СВЦЭМ!$B$33:$B$776,V$181)+'СЕТ СН'!$F$15</f>
        <v>181.15511090999999</v>
      </c>
      <c r="W192" s="36">
        <f>SUMIFS(СВЦЭМ!$E$33:$E$776,СВЦЭМ!$A$33:$A$776,$A192,СВЦЭМ!$B$33:$B$776,W$181)+'СЕТ СН'!$F$15</f>
        <v>184.55028299</v>
      </c>
      <c r="X192" s="36">
        <f>SUMIFS(СВЦЭМ!$E$33:$E$776,СВЦЭМ!$A$33:$A$776,$A192,СВЦЭМ!$B$33:$B$776,X$181)+'СЕТ СН'!$F$15</f>
        <v>187.20579642000001</v>
      </c>
      <c r="Y192" s="36">
        <f>SUMIFS(СВЦЭМ!$E$33:$E$776,СВЦЭМ!$A$33:$A$776,$A192,СВЦЭМ!$B$33:$B$776,Y$181)+'СЕТ СН'!$F$15</f>
        <v>187.55211743999999</v>
      </c>
    </row>
    <row r="193" spans="1:25" ht="15.75" x14ac:dyDescent="0.2">
      <c r="A193" s="35">
        <f t="shared" si="5"/>
        <v>43873</v>
      </c>
      <c r="B193" s="36">
        <f>SUMIFS(СВЦЭМ!$E$33:$E$776,СВЦЭМ!$A$33:$A$776,$A193,СВЦЭМ!$B$33:$B$776,B$181)+'СЕТ СН'!$F$15</f>
        <v>188.95560168</v>
      </c>
      <c r="C193" s="36">
        <f>SUMIFS(СВЦЭМ!$E$33:$E$776,СВЦЭМ!$A$33:$A$776,$A193,СВЦЭМ!$B$33:$B$776,C$181)+'СЕТ СН'!$F$15</f>
        <v>186.80852673999999</v>
      </c>
      <c r="D193" s="36">
        <f>SUMIFS(СВЦЭМ!$E$33:$E$776,СВЦЭМ!$A$33:$A$776,$A193,СВЦЭМ!$B$33:$B$776,D$181)+'СЕТ СН'!$F$15</f>
        <v>190.95370321999999</v>
      </c>
      <c r="E193" s="36">
        <f>SUMIFS(СВЦЭМ!$E$33:$E$776,СВЦЭМ!$A$33:$A$776,$A193,СВЦЭМ!$B$33:$B$776,E$181)+'СЕТ СН'!$F$15</f>
        <v>190.98876683</v>
      </c>
      <c r="F193" s="36">
        <f>SUMIFS(СВЦЭМ!$E$33:$E$776,СВЦЭМ!$A$33:$A$776,$A193,СВЦЭМ!$B$33:$B$776,F$181)+'СЕТ СН'!$F$15</f>
        <v>190.02613141</v>
      </c>
      <c r="G193" s="36">
        <f>SUMIFS(СВЦЭМ!$E$33:$E$776,СВЦЭМ!$A$33:$A$776,$A193,СВЦЭМ!$B$33:$B$776,G$181)+'СЕТ СН'!$F$15</f>
        <v>187.49695718999999</v>
      </c>
      <c r="H193" s="36">
        <f>SUMIFS(СВЦЭМ!$E$33:$E$776,СВЦЭМ!$A$33:$A$776,$A193,СВЦЭМ!$B$33:$B$776,H$181)+'СЕТ СН'!$F$15</f>
        <v>181.69542896999999</v>
      </c>
      <c r="I193" s="36">
        <f>SUMIFS(СВЦЭМ!$E$33:$E$776,СВЦЭМ!$A$33:$A$776,$A193,СВЦЭМ!$B$33:$B$776,I$181)+'СЕТ СН'!$F$15</f>
        <v>179.23409358999999</v>
      </c>
      <c r="J193" s="36">
        <f>SUMIFS(СВЦЭМ!$E$33:$E$776,СВЦЭМ!$A$33:$A$776,$A193,СВЦЭМ!$B$33:$B$776,J$181)+'СЕТ СН'!$F$15</f>
        <v>182.12692647</v>
      </c>
      <c r="K193" s="36">
        <f>SUMIFS(СВЦЭМ!$E$33:$E$776,СВЦЭМ!$A$33:$A$776,$A193,СВЦЭМ!$B$33:$B$776,K$181)+'СЕТ СН'!$F$15</f>
        <v>183.66751755000001</v>
      </c>
      <c r="L193" s="36">
        <f>SUMIFS(СВЦЭМ!$E$33:$E$776,СВЦЭМ!$A$33:$A$776,$A193,СВЦЭМ!$B$33:$B$776,L$181)+'СЕТ СН'!$F$15</f>
        <v>182.85877982</v>
      </c>
      <c r="M193" s="36">
        <f>SUMIFS(СВЦЭМ!$E$33:$E$776,СВЦЭМ!$A$33:$A$776,$A193,СВЦЭМ!$B$33:$B$776,M$181)+'СЕТ СН'!$F$15</f>
        <v>179.43101551000001</v>
      </c>
      <c r="N193" s="36">
        <f>SUMIFS(СВЦЭМ!$E$33:$E$776,СВЦЭМ!$A$33:$A$776,$A193,СВЦЭМ!$B$33:$B$776,N$181)+'СЕТ СН'!$F$15</f>
        <v>178.77992639999999</v>
      </c>
      <c r="O193" s="36">
        <f>SUMIFS(СВЦЭМ!$E$33:$E$776,СВЦЭМ!$A$33:$A$776,$A193,СВЦЭМ!$B$33:$B$776,O$181)+'СЕТ СН'!$F$15</f>
        <v>178.90045896000001</v>
      </c>
      <c r="P193" s="36">
        <f>SUMIFS(СВЦЭМ!$E$33:$E$776,СВЦЭМ!$A$33:$A$776,$A193,СВЦЭМ!$B$33:$B$776,P$181)+'СЕТ СН'!$F$15</f>
        <v>178.57425635999999</v>
      </c>
      <c r="Q193" s="36">
        <f>SUMIFS(СВЦЭМ!$E$33:$E$776,СВЦЭМ!$A$33:$A$776,$A193,СВЦЭМ!$B$33:$B$776,Q$181)+'СЕТ СН'!$F$15</f>
        <v>178.06247719000001</v>
      </c>
      <c r="R193" s="36">
        <f>SUMIFS(СВЦЭМ!$E$33:$E$776,СВЦЭМ!$A$33:$A$776,$A193,СВЦЭМ!$B$33:$B$776,R$181)+'СЕТ СН'!$F$15</f>
        <v>177.67473446</v>
      </c>
      <c r="S193" s="36">
        <f>SUMIFS(СВЦЭМ!$E$33:$E$776,СВЦЭМ!$A$33:$A$776,$A193,СВЦЭМ!$B$33:$B$776,S$181)+'СЕТ СН'!$F$15</f>
        <v>178.36942877999999</v>
      </c>
      <c r="T193" s="36">
        <f>SUMIFS(СВЦЭМ!$E$33:$E$776,СВЦЭМ!$A$33:$A$776,$A193,СВЦЭМ!$B$33:$B$776,T$181)+'СЕТ СН'!$F$15</f>
        <v>179.25800151999999</v>
      </c>
      <c r="U193" s="36">
        <f>SUMIFS(СВЦЭМ!$E$33:$E$776,СВЦЭМ!$A$33:$A$776,$A193,СВЦЭМ!$B$33:$B$776,U$181)+'СЕТ СН'!$F$15</f>
        <v>180.81708846000001</v>
      </c>
      <c r="V193" s="36">
        <f>SUMIFS(СВЦЭМ!$E$33:$E$776,СВЦЭМ!$A$33:$A$776,$A193,СВЦЭМ!$B$33:$B$776,V$181)+'СЕТ СН'!$F$15</f>
        <v>177.13466858999999</v>
      </c>
      <c r="W193" s="36">
        <f>SUMIFS(СВЦЭМ!$E$33:$E$776,СВЦЭМ!$A$33:$A$776,$A193,СВЦЭМ!$B$33:$B$776,W$181)+'СЕТ СН'!$F$15</f>
        <v>177.68850907000001</v>
      </c>
      <c r="X193" s="36">
        <f>SUMIFS(СВЦЭМ!$E$33:$E$776,СВЦЭМ!$A$33:$A$776,$A193,СВЦЭМ!$B$33:$B$776,X$181)+'СЕТ СН'!$F$15</f>
        <v>175.36273811999999</v>
      </c>
      <c r="Y193" s="36">
        <f>SUMIFS(СВЦЭМ!$E$33:$E$776,СВЦЭМ!$A$33:$A$776,$A193,СВЦЭМ!$B$33:$B$776,Y$181)+'СЕТ СН'!$F$15</f>
        <v>174.28916912</v>
      </c>
    </row>
    <row r="194" spans="1:25" ht="15.75" x14ac:dyDescent="0.2">
      <c r="A194" s="35">
        <f t="shared" si="5"/>
        <v>43874</v>
      </c>
      <c r="B194" s="36">
        <f>SUMIFS(СВЦЭМ!$E$33:$E$776,СВЦЭМ!$A$33:$A$776,$A194,СВЦЭМ!$B$33:$B$776,B$181)+'СЕТ СН'!$F$15</f>
        <v>183.38575793999999</v>
      </c>
      <c r="C194" s="36">
        <f>SUMIFS(СВЦЭМ!$E$33:$E$776,СВЦЭМ!$A$33:$A$776,$A194,СВЦЭМ!$B$33:$B$776,C$181)+'СЕТ СН'!$F$15</f>
        <v>187.14099479000001</v>
      </c>
      <c r="D194" s="36">
        <f>SUMIFS(СВЦЭМ!$E$33:$E$776,СВЦЭМ!$A$33:$A$776,$A194,СВЦЭМ!$B$33:$B$776,D$181)+'СЕТ СН'!$F$15</f>
        <v>189.87617928</v>
      </c>
      <c r="E194" s="36">
        <f>SUMIFS(СВЦЭМ!$E$33:$E$776,СВЦЭМ!$A$33:$A$776,$A194,СВЦЭМ!$B$33:$B$776,E$181)+'СЕТ СН'!$F$15</f>
        <v>192.17784717999999</v>
      </c>
      <c r="F194" s="36">
        <f>SUMIFS(СВЦЭМ!$E$33:$E$776,СВЦЭМ!$A$33:$A$776,$A194,СВЦЭМ!$B$33:$B$776,F$181)+'СЕТ СН'!$F$15</f>
        <v>191.11418094000001</v>
      </c>
      <c r="G194" s="36">
        <f>SUMIFS(СВЦЭМ!$E$33:$E$776,СВЦЭМ!$A$33:$A$776,$A194,СВЦЭМ!$B$33:$B$776,G$181)+'СЕТ СН'!$F$15</f>
        <v>188.66530700000001</v>
      </c>
      <c r="H194" s="36">
        <f>SUMIFS(СВЦЭМ!$E$33:$E$776,СВЦЭМ!$A$33:$A$776,$A194,СВЦЭМ!$B$33:$B$776,H$181)+'СЕТ СН'!$F$15</f>
        <v>183.53726761999999</v>
      </c>
      <c r="I194" s="36">
        <f>SUMIFS(СВЦЭМ!$E$33:$E$776,СВЦЭМ!$A$33:$A$776,$A194,СВЦЭМ!$B$33:$B$776,I$181)+'СЕТ СН'!$F$15</f>
        <v>178.62263622</v>
      </c>
      <c r="J194" s="36">
        <f>SUMIFS(СВЦЭМ!$E$33:$E$776,СВЦЭМ!$A$33:$A$776,$A194,СВЦЭМ!$B$33:$B$776,J$181)+'СЕТ СН'!$F$15</f>
        <v>177.73942192000001</v>
      </c>
      <c r="K194" s="36">
        <f>SUMIFS(СВЦЭМ!$E$33:$E$776,СВЦЭМ!$A$33:$A$776,$A194,СВЦЭМ!$B$33:$B$776,K$181)+'СЕТ СН'!$F$15</f>
        <v>174.34628731999999</v>
      </c>
      <c r="L194" s="36">
        <f>SUMIFS(СВЦЭМ!$E$33:$E$776,СВЦЭМ!$A$33:$A$776,$A194,СВЦЭМ!$B$33:$B$776,L$181)+'СЕТ СН'!$F$15</f>
        <v>173.65713285999999</v>
      </c>
      <c r="M194" s="36">
        <f>SUMIFS(СВЦЭМ!$E$33:$E$776,СВЦЭМ!$A$33:$A$776,$A194,СВЦЭМ!$B$33:$B$776,M$181)+'СЕТ СН'!$F$15</f>
        <v>175.92240760999999</v>
      </c>
      <c r="N194" s="36">
        <f>SUMIFS(СВЦЭМ!$E$33:$E$776,СВЦЭМ!$A$33:$A$776,$A194,СВЦЭМ!$B$33:$B$776,N$181)+'СЕТ СН'!$F$15</f>
        <v>180.36023415</v>
      </c>
      <c r="O194" s="36">
        <f>SUMIFS(СВЦЭМ!$E$33:$E$776,СВЦЭМ!$A$33:$A$776,$A194,СВЦЭМ!$B$33:$B$776,O$181)+'СЕТ СН'!$F$15</f>
        <v>181.90267030000001</v>
      </c>
      <c r="P194" s="36">
        <f>SUMIFS(СВЦЭМ!$E$33:$E$776,СВЦЭМ!$A$33:$A$776,$A194,СВЦЭМ!$B$33:$B$776,P$181)+'СЕТ СН'!$F$15</f>
        <v>183.07121825999999</v>
      </c>
      <c r="Q194" s="36">
        <f>SUMIFS(СВЦЭМ!$E$33:$E$776,СВЦЭМ!$A$33:$A$776,$A194,СВЦЭМ!$B$33:$B$776,Q$181)+'СЕТ СН'!$F$15</f>
        <v>183.59179042</v>
      </c>
      <c r="R194" s="36">
        <f>SUMIFS(СВЦЭМ!$E$33:$E$776,СВЦЭМ!$A$33:$A$776,$A194,СВЦЭМ!$B$33:$B$776,R$181)+'СЕТ СН'!$F$15</f>
        <v>183.57912311999999</v>
      </c>
      <c r="S194" s="36">
        <f>SUMIFS(СВЦЭМ!$E$33:$E$776,СВЦЭМ!$A$33:$A$776,$A194,СВЦЭМ!$B$33:$B$776,S$181)+'СЕТ СН'!$F$15</f>
        <v>180.34072241999999</v>
      </c>
      <c r="T194" s="36">
        <f>SUMIFS(СВЦЭМ!$E$33:$E$776,СВЦЭМ!$A$33:$A$776,$A194,СВЦЭМ!$B$33:$B$776,T$181)+'СЕТ СН'!$F$15</f>
        <v>172.58641779999999</v>
      </c>
      <c r="U194" s="36">
        <f>SUMIFS(СВЦЭМ!$E$33:$E$776,СВЦЭМ!$A$33:$A$776,$A194,СВЦЭМ!$B$33:$B$776,U$181)+'СЕТ СН'!$F$15</f>
        <v>170.60429055</v>
      </c>
      <c r="V194" s="36">
        <f>SUMIFS(СВЦЭМ!$E$33:$E$776,СВЦЭМ!$A$33:$A$776,$A194,СВЦЭМ!$B$33:$B$776,V$181)+'СЕТ СН'!$F$15</f>
        <v>169.46918074999999</v>
      </c>
      <c r="W194" s="36">
        <f>SUMIFS(СВЦЭМ!$E$33:$E$776,СВЦЭМ!$A$33:$A$776,$A194,СВЦЭМ!$B$33:$B$776,W$181)+'СЕТ СН'!$F$15</f>
        <v>173.31383474</v>
      </c>
      <c r="X194" s="36">
        <f>SUMIFS(СВЦЭМ!$E$33:$E$776,СВЦЭМ!$A$33:$A$776,$A194,СВЦЭМ!$B$33:$B$776,X$181)+'СЕТ СН'!$F$15</f>
        <v>176.04428687000001</v>
      </c>
      <c r="Y194" s="36">
        <f>SUMIFS(СВЦЭМ!$E$33:$E$776,СВЦЭМ!$A$33:$A$776,$A194,СВЦЭМ!$B$33:$B$776,Y$181)+'СЕТ СН'!$F$15</f>
        <v>180.73223978999999</v>
      </c>
    </row>
    <row r="195" spans="1:25" ht="15.75" x14ac:dyDescent="0.2">
      <c r="A195" s="35">
        <f t="shared" si="5"/>
        <v>43875</v>
      </c>
      <c r="B195" s="36">
        <f>SUMIFS(СВЦЭМ!$E$33:$E$776,СВЦЭМ!$A$33:$A$776,$A195,СВЦЭМ!$B$33:$B$776,B$181)+'СЕТ СН'!$F$15</f>
        <v>186.36623978</v>
      </c>
      <c r="C195" s="36">
        <f>SUMIFS(СВЦЭМ!$E$33:$E$776,СВЦЭМ!$A$33:$A$776,$A195,СВЦЭМ!$B$33:$B$776,C$181)+'СЕТ СН'!$F$15</f>
        <v>190.28951649000001</v>
      </c>
      <c r="D195" s="36">
        <f>SUMIFS(СВЦЭМ!$E$33:$E$776,СВЦЭМ!$A$33:$A$776,$A195,СВЦЭМ!$B$33:$B$776,D$181)+'СЕТ СН'!$F$15</f>
        <v>193.88203944</v>
      </c>
      <c r="E195" s="36">
        <f>SUMIFS(СВЦЭМ!$E$33:$E$776,СВЦЭМ!$A$33:$A$776,$A195,СВЦЭМ!$B$33:$B$776,E$181)+'СЕТ СН'!$F$15</f>
        <v>193.51522607999999</v>
      </c>
      <c r="F195" s="36">
        <f>SUMIFS(СВЦЭМ!$E$33:$E$776,СВЦЭМ!$A$33:$A$776,$A195,СВЦЭМ!$B$33:$B$776,F$181)+'СЕТ СН'!$F$15</f>
        <v>192.51775905</v>
      </c>
      <c r="G195" s="36">
        <f>SUMIFS(СВЦЭМ!$E$33:$E$776,СВЦЭМ!$A$33:$A$776,$A195,СВЦЭМ!$B$33:$B$776,G$181)+'СЕТ СН'!$F$15</f>
        <v>190.32156631999999</v>
      </c>
      <c r="H195" s="36">
        <f>SUMIFS(СВЦЭМ!$E$33:$E$776,СВЦЭМ!$A$33:$A$776,$A195,СВЦЭМ!$B$33:$B$776,H$181)+'СЕТ СН'!$F$15</f>
        <v>183.77097760999999</v>
      </c>
      <c r="I195" s="36">
        <f>SUMIFS(СВЦЭМ!$E$33:$E$776,СВЦЭМ!$A$33:$A$776,$A195,СВЦЭМ!$B$33:$B$776,I$181)+'СЕТ СН'!$F$15</f>
        <v>179.12659212</v>
      </c>
      <c r="J195" s="36">
        <f>SUMIFS(СВЦЭМ!$E$33:$E$776,СВЦЭМ!$A$33:$A$776,$A195,СВЦЭМ!$B$33:$B$776,J$181)+'СЕТ СН'!$F$15</f>
        <v>175.95861092999999</v>
      </c>
      <c r="K195" s="36">
        <f>SUMIFS(СВЦЭМ!$E$33:$E$776,СВЦЭМ!$A$33:$A$776,$A195,СВЦЭМ!$B$33:$B$776,K$181)+'СЕТ СН'!$F$15</f>
        <v>172.07146865999999</v>
      </c>
      <c r="L195" s="36">
        <f>SUMIFS(СВЦЭМ!$E$33:$E$776,СВЦЭМ!$A$33:$A$776,$A195,СВЦЭМ!$B$33:$B$776,L$181)+'СЕТ СН'!$F$15</f>
        <v>171.66448774</v>
      </c>
      <c r="M195" s="36">
        <f>SUMIFS(СВЦЭМ!$E$33:$E$776,СВЦЭМ!$A$33:$A$776,$A195,СВЦЭМ!$B$33:$B$776,M$181)+'СЕТ СН'!$F$15</f>
        <v>171.62967739000001</v>
      </c>
      <c r="N195" s="36">
        <f>SUMIFS(СВЦЭМ!$E$33:$E$776,СВЦЭМ!$A$33:$A$776,$A195,СВЦЭМ!$B$33:$B$776,N$181)+'СЕТ СН'!$F$15</f>
        <v>176.26509838000001</v>
      </c>
      <c r="O195" s="36">
        <f>SUMIFS(СВЦЭМ!$E$33:$E$776,СВЦЭМ!$A$33:$A$776,$A195,СВЦЭМ!$B$33:$B$776,O$181)+'СЕТ СН'!$F$15</f>
        <v>178.41929493000001</v>
      </c>
      <c r="P195" s="36">
        <f>SUMIFS(СВЦЭМ!$E$33:$E$776,СВЦЭМ!$A$33:$A$776,$A195,СВЦЭМ!$B$33:$B$776,P$181)+'СЕТ СН'!$F$15</f>
        <v>180.46139817</v>
      </c>
      <c r="Q195" s="36">
        <f>SUMIFS(СВЦЭМ!$E$33:$E$776,СВЦЭМ!$A$33:$A$776,$A195,СВЦЭМ!$B$33:$B$776,Q$181)+'СЕТ СН'!$F$15</f>
        <v>181.47182774999999</v>
      </c>
      <c r="R195" s="36">
        <f>SUMIFS(СВЦЭМ!$E$33:$E$776,СВЦЭМ!$A$33:$A$776,$A195,СВЦЭМ!$B$33:$B$776,R$181)+'СЕТ СН'!$F$15</f>
        <v>180.16381677999999</v>
      </c>
      <c r="S195" s="36">
        <f>SUMIFS(СВЦЭМ!$E$33:$E$776,СВЦЭМ!$A$33:$A$776,$A195,СВЦЭМ!$B$33:$B$776,S$181)+'СЕТ СН'!$F$15</f>
        <v>176.31550469999999</v>
      </c>
      <c r="T195" s="36">
        <f>SUMIFS(СВЦЭМ!$E$33:$E$776,СВЦЭМ!$A$33:$A$776,$A195,СВЦЭМ!$B$33:$B$776,T$181)+'СЕТ СН'!$F$15</f>
        <v>172.59437270999999</v>
      </c>
      <c r="U195" s="36">
        <f>SUMIFS(СВЦЭМ!$E$33:$E$776,СВЦЭМ!$A$33:$A$776,$A195,СВЦЭМ!$B$33:$B$776,U$181)+'СЕТ СН'!$F$15</f>
        <v>171.6747</v>
      </c>
      <c r="V195" s="36">
        <f>SUMIFS(СВЦЭМ!$E$33:$E$776,СВЦЭМ!$A$33:$A$776,$A195,СВЦЭМ!$B$33:$B$776,V$181)+'СЕТ СН'!$F$15</f>
        <v>172.29862882</v>
      </c>
      <c r="W195" s="36">
        <f>SUMIFS(СВЦЭМ!$E$33:$E$776,СВЦЭМ!$A$33:$A$776,$A195,СВЦЭМ!$B$33:$B$776,W$181)+'СЕТ СН'!$F$15</f>
        <v>176.24440421</v>
      </c>
      <c r="X195" s="36">
        <f>SUMIFS(СВЦЭМ!$E$33:$E$776,СВЦЭМ!$A$33:$A$776,$A195,СВЦЭМ!$B$33:$B$776,X$181)+'СЕТ СН'!$F$15</f>
        <v>179.89035267</v>
      </c>
      <c r="Y195" s="36">
        <f>SUMIFS(СВЦЭМ!$E$33:$E$776,СВЦЭМ!$A$33:$A$776,$A195,СВЦЭМ!$B$33:$B$776,Y$181)+'СЕТ СН'!$F$15</f>
        <v>180.80962983000001</v>
      </c>
    </row>
    <row r="196" spans="1:25" ht="15.75" x14ac:dyDescent="0.2">
      <c r="A196" s="35">
        <f t="shared" si="5"/>
        <v>43876</v>
      </c>
      <c r="B196" s="36">
        <f>SUMIFS(СВЦЭМ!$E$33:$E$776,СВЦЭМ!$A$33:$A$776,$A196,СВЦЭМ!$B$33:$B$776,B$181)+'СЕТ СН'!$F$15</f>
        <v>161.29163491</v>
      </c>
      <c r="C196" s="36">
        <f>SUMIFS(СВЦЭМ!$E$33:$E$776,СВЦЭМ!$A$33:$A$776,$A196,СВЦЭМ!$B$33:$B$776,C$181)+'СЕТ СН'!$F$15</f>
        <v>164.85059522</v>
      </c>
      <c r="D196" s="36">
        <f>SUMIFS(СВЦЭМ!$E$33:$E$776,СВЦЭМ!$A$33:$A$776,$A196,СВЦЭМ!$B$33:$B$776,D$181)+'СЕТ СН'!$F$15</f>
        <v>170.10516881000001</v>
      </c>
      <c r="E196" s="36">
        <f>SUMIFS(СВЦЭМ!$E$33:$E$776,СВЦЭМ!$A$33:$A$776,$A196,СВЦЭМ!$B$33:$B$776,E$181)+'СЕТ СН'!$F$15</f>
        <v>173.29997295000001</v>
      </c>
      <c r="F196" s="36">
        <f>SUMIFS(СВЦЭМ!$E$33:$E$776,СВЦЭМ!$A$33:$A$776,$A196,СВЦЭМ!$B$33:$B$776,F$181)+'СЕТ СН'!$F$15</f>
        <v>173.18271831000001</v>
      </c>
      <c r="G196" s="36">
        <f>SUMIFS(СВЦЭМ!$E$33:$E$776,СВЦЭМ!$A$33:$A$776,$A196,СВЦЭМ!$B$33:$B$776,G$181)+'СЕТ СН'!$F$15</f>
        <v>170.36244052999999</v>
      </c>
      <c r="H196" s="36">
        <f>SUMIFS(СВЦЭМ!$E$33:$E$776,СВЦЭМ!$A$33:$A$776,$A196,СВЦЭМ!$B$33:$B$776,H$181)+'СЕТ СН'!$F$15</f>
        <v>169.06669546000001</v>
      </c>
      <c r="I196" s="36">
        <f>SUMIFS(СВЦЭМ!$E$33:$E$776,СВЦЭМ!$A$33:$A$776,$A196,СВЦЭМ!$B$33:$B$776,I$181)+'СЕТ СН'!$F$15</f>
        <v>169.43053148000001</v>
      </c>
      <c r="J196" s="36">
        <f>SUMIFS(СВЦЭМ!$E$33:$E$776,СВЦЭМ!$A$33:$A$776,$A196,СВЦЭМ!$B$33:$B$776,J$181)+'СЕТ СН'!$F$15</f>
        <v>173.64126883</v>
      </c>
      <c r="K196" s="36">
        <f>SUMIFS(СВЦЭМ!$E$33:$E$776,СВЦЭМ!$A$33:$A$776,$A196,СВЦЭМ!$B$33:$B$776,K$181)+'СЕТ СН'!$F$15</f>
        <v>175.80272902999999</v>
      </c>
      <c r="L196" s="36">
        <f>SUMIFS(СВЦЭМ!$E$33:$E$776,СВЦЭМ!$A$33:$A$776,$A196,СВЦЭМ!$B$33:$B$776,L$181)+'СЕТ СН'!$F$15</f>
        <v>177.17557636999999</v>
      </c>
      <c r="M196" s="36">
        <f>SUMIFS(СВЦЭМ!$E$33:$E$776,СВЦЭМ!$A$33:$A$776,$A196,СВЦЭМ!$B$33:$B$776,M$181)+'СЕТ СН'!$F$15</f>
        <v>174.38108538</v>
      </c>
      <c r="N196" s="36">
        <f>SUMIFS(СВЦЭМ!$E$33:$E$776,СВЦЭМ!$A$33:$A$776,$A196,СВЦЭМ!$B$33:$B$776,N$181)+'СЕТ СН'!$F$15</f>
        <v>173.63546484</v>
      </c>
      <c r="O196" s="36">
        <f>SUMIFS(СВЦЭМ!$E$33:$E$776,СВЦЭМ!$A$33:$A$776,$A196,СВЦЭМ!$B$33:$B$776,O$181)+'СЕТ СН'!$F$15</f>
        <v>173.58429096</v>
      </c>
      <c r="P196" s="36">
        <f>SUMIFS(СВЦЭМ!$E$33:$E$776,СВЦЭМ!$A$33:$A$776,$A196,СВЦЭМ!$B$33:$B$776,P$181)+'СЕТ СН'!$F$15</f>
        <v>171.03814838</v>
      </c>
      <c r="Q196" s="36">
        <f>SUMIFS(СВЦЭМ!$E$33:$E$776,СВЦЭМ!$A$33:$A$776,$A196,СВЦЭМ!$B$33:$B$776,Q$181)+'СЕТ СН'!$F$15</f>
        <v>168.27706026000001</v>
      </c>
      <c r="R196" s="36">
        <f>SUMIFS(СВЦЭМ!$E$33:$E$776,СВЦЭМ!$A$33:$A$776,$A196,СВЦЭМ!$B$33:$B$776,R$181)+'СЕТ СН'!$F$15</f>
        <v>169.68626842</v>
      </c>
      <c r="S196" s="36">
        <f>SUMIFS(СВЦЭМ!$E$33:$E$776,СВЦЭМ!$A$33:$A$776,$A196,СВЦЭМ!$B$33:$B$776,S$181)+'СЕТ СН'!$F$15</f>
        <v>170.99366891</v>
      </c>
      <c r="T196" s="36">
        <f>SUMIFS(СВЦЭМ!$E$33:$E$776,СВЦЭМ!$A$33:$A$776,$A196,СВЦЭМ!$B$33:$B$776,T$181)+'СЕТ СН'!$F$15</f>
        <v>174.23622112999999</v>
      </c>
      <c r="U196" s="36">
        <f>SUMIFS(СВЦЭМ!$E$33:$E$776,СВЦЭМ!$A$33:$A$776,$A196,СВЦЭМ!$B$33:$B$776,U$181)+'СЕТ СН'!$F$15</f>
        <v>175.12135092</v>
      </c>
      <c r="V196" s="36">
        <f>SUMIFS(СВЦЭМ!$E$33:$E$776,СВЦЭМ!$A$33:$A$776,$A196,СВЦЭМ!$B$33:$B$776,V$181)+'СЕТ СН'!$F$15</f>
        <v>171.6276953</v>
      </c>
      <c r="W196" s="36">
        <f>SUMIFS(СВЦЭМ!$E$33:$E$776,СВЦЭМ!$A$33:$A$776,$A196,СВЦЭМ!$B$33:$B$776,W$181)+'СЕТ СН'!$F$15</f>
        <v>171.21954262</v>
      </c>
      <c r="X196" s="36">
        <f>SUMIFS(СВЦЭМ!$E$33:$E$776,СВЦЭМ!$A$33:$A$776,$A196,СВЦЭМ!$B$33:$B$776,X$181)+'СЕТ СН'!$F$15</f>
        <v>169.88141081000001</v>
      </c>
      <c r="Y196" s="36">
        <f>SUMIFS(СВЦЭМ!$E$33:$E$776,СВЦЭМ!$A$33:$A$776,$A196,СВЦЭМ!$B$33:$B$776,Y$181)+'СЕТ СН'!$F$15</f>
        <v>163.88542802000001</v>
      </c>
    </row>
    <row r="197" spans="1:25" ht="15.75" x14ac:dyDescent="0.2">
      <c r="A197" s="35">
        <f t="shared" si="5"/>
        <v>43877</v>
      </c>
      <c r="B197" s="36">
        <f>SUMIFS(СВЦЭМ!$E$33:$E$776,СВЦЭМ!$A$33:$A$776,$A197,СВЦЭМ!$B$33:$B$776,B$181)+'СЕТ СН'!$F$15</f>
        <v>185.0132634</v>
      </c>
      <c r="C197" s="36">
        <f>SUMIFS(СВЦЭМ!$E$33:$E$776,СВЦЭМ!$A$33:$A$776,$A197,СВЦЭМ!$B$33:$B$776,C$181)+'СЕТ СН'!$F$15</f>
        <v>191.60077057999999</v>
      </c>
      <c r="D197" s="36">
        <f>SUMIFS(СВЦЭМ!$E$33:$E$776,СВЦЭМ!$A$33:$A$776,$A197,СВЦЭМ!$B$33:$B$776,D$181)+'СЕТ СН'!$F$15</f>
        <v>194.02089955</v>
      </c>
      <c r="E197" s="36">
        <f>SUMIFS(СВЦЭМ!$E$33:$E$776,СВЦЭМ!$A$33:$A$776,$A197,СВЦЭМ!$B$33:$B$776,E$181)+'СЕТ СН'!$F$15</f>
        <v>195.90642625000001</v>
      </c>
      <c r="F197" s="36">
        <f>SUMIFS(СВЦЭМ!$E$33:$E$776,СВЦЭМ!$A$33:$A$776,$A197,СВЦЭМ!$B$33:$B$776,F$181)+'СЕТ СН'!$F$15</f>
        <v>196.10741784000001</v>
      </c>
      <c r="G197" s="36">
        <f>SUMIFS(СВЦЭМ!$E$33:$E$776,СВЦЭМ!$A$33:$A$776,$A197,СВЦЭМ!$B$33:$B$776,G$181)+'СЕТ СН'!$F$15</f>
        <v>193.82473906999999</v>
      </c>
      <c r="H197" s="36">
        <f>SUMIFS(СВЦЭМ!$E$33:$E$776,СВЦЭМ!$A$33:$A$776,$A197,СВЦЭМ!$B$33:$B$776,H$181)+'СЕТ СН'!$F$15</f>
        <v>188.18163539</v>
      </c>
      <c r="I197" s="36">
        <f>SUMIFS(СВЦЭМ!$E$33:$E$776,СВЦЭМ!$A$33:$A$776,$A197,СВЦЭМ!$B$33:$B$776,I$181)+'СЕТ СН'!$F$15</f>
        <v>182.20514306000001</v>
      </c>
      <c r="J197" s="36">
        <f>SUMIFS(СВЦЭМ!$E$33:$E$776,СВЦЭМ!$A$33:$A$776,$A197,СВЦЭМ!$B$33:$B$776,J$181)+'СЕТ СН'!$F$15</f>
        <v>175.21868713999999</v>
      </c>
      <c r="K197" s="36">
        <f>SUMIFS(СВЦЭМ!$E$33:$E$776,СВЦЭМ!$A$33:$A$776,$A197,СВЦЭМ!$B$33:$B$776,K$181)+'СЕТ СН'!$F$15</f>
        <v>170.53840154</v>
      </c>
      <c r="L197" s="36">
        <f>SUMIFS(СВЦЭМ!$E$33:$E$776,СВЦЭМ!$A$33:$A$776,$A197,СВЦЭМ!$B$33:$B$776,L$181)+'СЕТ СН'!$F$15</f>
        <v>168.22070120000001</v>
      </c>
      <c r="M197" s="36">
        <f>SUMIFS(СВЦЭМ!$E$33:$E$776,СВЦЭМ!$A$33:$A$776,$A197,СВЦЭМ!$B$33:$B$776,M$181)+'СЕТ СН'!$F$15</f>
        <v>170.11733586</v>
      </c>
      <c r="N197" s="36">
        <f>SUMIFS(СВЦЭМ!$E$33:$E$776,СВЦЭМ!$A$33:$A$776,$A197,СВЦЭМ!$B$33:$B$776,N$181)+'СЕТ СН'!$F$15</f>
        <v>172.90214573</v>
      </c>
      <c r="O197" s="36">
        <f>SUMIFS(СВЦЭМ!$E$33:$E$776,СВЦЭМ!$A$33:$A$776,$A197,СВЦЭМ!$B$33:$B$776,O$181)+'СЕТ СН'!$F$15</f>
        <v>175.40100452999999</v>
      </c>
      <c r="P197" s="36">
        <f>SUMIFS(СВЦЭМ!$E$33:$E$776,СВЦЭМ!$A$33:$A$776,$A197,СВЦЭМ!$B$33:$B$776,P$181)+'СЕТ СН'!$F$15</f>
        <v>178.49725848</v>
      </c>
      <c r="Q197" s="36">
        <f>SUMIFS(СВЦЭМ!$E$33:$E$776,СВЦЭМ!$A$33:$A$776,$A197,СВЦЭМ!$B$33:$B$776,Q$181)+'СЕТ СН'!$F$15</f>
        <v>180.07711558</v>
      </c>
      <c r="R197" s="36">
        <f>SUMIFS(СВЦЭМ!$E$33:$E$776,СВЦЭМ!$A$33:$A$776,$A197,СВЦЭМ!$B$33:$B$776,R$181)+'СЕТ СН'!$F$15</f>
        <v>178.57610971</v>
      </c>
      <c r="S197" s="36">
        <f>SUMIFS(СВЦЭМ!$E$33:$E$776,СВЦЭМ!$A$33:$A$776,$A197,СВЦЭМ!$B$33:$B$776,S$181)+'СЕТ СН'!$F$15</f>
        <v>176.55714484000001</v>
      </c>
      <c r="T197" s="36">
        <f>SUMIFS(СВЦЭМ!$E$33:$E$776,СВЦЭМ!$A$33:$A$776,$A197,СВЦЭМ!$B$33:$B$776,T$181)+'СЕТ СН'!$F$15</f>
        <v>170.31196316</v>
      </c>
      <c r="U197" s="36">
        <f>SUMIFS(СВЦЭМ!$E$33:$E$776,СВЦЭМ!$A$33:$A$776,$A197,СВЦЭМ!$B$33:$B$776,U$181)+'СЕТ СН'!$F$15</f>
        <v>170.64649224999999</v>
      </c>
      <c r="V197" s="36">
        <f>SUMIFS(СВЦЭМ!$E$33:$E$776,СВЦЭМ!$A$33:$A$776,$A197,СВЦЭМ!$B$33:$B$776,V$181)+'СЕТ СН'!$F$15</f>
        <v>171.73563547000001</v>
      </c>
      <c r="W197" s="36">
        <f>SUMIFS(СВЦЭМ!$E$33:$E$776,СВЦЭМ!$A$33:$A$776,$A197,СВЦЭМ!$B$33:$B$776,W$181)+'СЕТ СН'!$F$15</f>
        <v>175.72118788</v>
      </c>
      <c r="X197" s="36">
        <f>SUMIFS(СВЦЭМ!$E$33:$E$776,СВЦЭМ!$A$33:$A$776,$A197,СВЦЭМ!$B$33:$B$776,X$181)+'СЕТ СН'!$F$15</f>
        <v>173.16589854</v>
      </c>
      <c r="Y197" s="36">
        <f>SUMIFS(СВЦЭМ!$E$33:$E$776,СВЦЭМ!$A$33:$A$776,$A197,СВЦЭМ!$B$33:$B$776,Y$181)+'СЕТ СН'!$F$15</f>
        <v>178.13842847999999</v>
      </c>
    </row>
    <row r="198" spans="1:25" ht="15.75" x14ac:dyDescent="0.2">
      <c r="A198" s="35">
        <f t="shared" si="5"/>
        <v>43878</v>
      </c>
      <c r="B198" s="36">
        <f>SUMIFS(СВЦЭМ!$E$33:$E$776,СВЦЭМ!$A$33:$A$776,$A198,СВЦЭМ!$B$33:$B$776,B$181)+'СЕТ СН'!$F$15</f>
        <v>183.68594770999999</v>
      </c>
      <c r="C198" s="36">
        <f>SUMIFS(СВЦЭМ!$E$33:$E$776,СВЦЭМ!$A$33:$A$776,$A198,СВЦЭМ!$B$33:$B$776,C$181)+'СЕТ СН'!$F$15</f>
        <v>186.76981384000001</v>
      </c>
      <c r="D198" s="36">
        <f>SUMIFS(СВЦЭМ!$E$33:$E$776,СВЦЭМ!$A$33:$A$776,$A198,СВЦЭМ!$B$33:$B$776,D$181)+'СЕТ СН'!$F$15</f>
        <v>189.65472840000001</v>
      </c>
      <c r="E198" s="36">
        <f>SUMIFS(СВЦЭМ!$E$33:$E$776,СВЦЭМ!$A$33:$A$776,$A198,СВЦЭМ!$B$33:$B$776,E$181)+'СЕТ СН'!$F$15</f>
        <v>191.18770458</v>
      </c>
      <c r="F198" s="36">
        <f>SUMIFS(СВЦЭМ!$E$33:$E$776,СВЦЭМ!$A$33:$A$776,$A198,СВЦЭМ!$B$33:$B$776,F$181)+'СЕТ СН'!$F$15</f>
        <v>190.75642285000001</v>
      </c>
      <c r="G198" s="36">
        <f>SUMIFS(СВЦЭМ!$E$33:$E$776,СВЦЭМ!$A$33:$A$776,$A198,СВЦЭМ!$B$33:$B$776,G$181)+'СЕТ СН'!$F$15</f>
        <v>187.28823625000001</v>
      </c>
      <c r="H198" s="36">
        <f>SUMIFS(СВЦЭМ!$E$33:$E$776,СВЦЭМ!$A$33:$A$776,$A198,СВЦЭМ!$B$33:$B$776,H$181)+'СЕТ СН'!$F$15</f>
        <v>179.78404621000001</v>
      </c>
      <c r="I198" s="36">
        <f>SUMIFS(СВЦЭМ!$E$33:$E$776,СВЦЭМ!$A$33:$A$776,$A198,СВЦЭМ!$B$33:$B$776,I$181)+'СЕТ СН'!$F$15</f>
        <v>173.75392608000001</v>
      </c>
      <c r="J198" s="36">
        <f>SUMIFS(СВЦЭМ!$E$33:$E$776,СВЦЭМ!$A$33:$A$776,$A198,СВЦЭМ!$B$33:$B$776,J$181)+'СЕТ СН'!$F$15</f>
        <v>179.11318997000001</v>
      </c>
      <c r="K198" s="36">
        <f>SUMIFS(СВЦЭМ!$E$33:$E$776,СВЦЭМ!$A$33:$A$776,$A198,СВЦЭМ!$B$33:$B$776,K$181)+'СЕТ СН'!$F$15</f>
        <v>173.16810794</v>
      </c>
      <c r="L198" s="36">
        <f>SUMIFS(СВЦЭМ!$E$33:$E$776,СВЦЭМ!$A$33:$A$776,$A198,СВЦЭМ!$B$33:$B$776,L$181)+'СЕТ СН'!$F$15</f>
        <v>171.72945730999999</v>
      </c>
      <c r="M198" s="36">
        <f>SUMIFS(СВЦЭМ!$E$33:$E$776,СВЦЭМ!$A$33:$A$776,$A198,СВЦЭМ!$B$33:$B$776,M$181)+'СЕТ СН'!$F$15</f>
        <v>174.23063531</v>
      </c>
      <c r="N198" s="36">
        <f>SUMIFS(СВЦЭМ!$E$33:$E$776,СВЦЭМ!$A$33:$A$776,$A198,СВЦЭМ!$B$33:$B$776,N$181)+'СЕТ СН'!$F$15</f>
        <v>177.54296445</v>
      </c>
      <c r="O198" s="36">
        <f>SUMIFS(СВЦЭМ!$E$33:$E$776,СВЦЭМ!$A$33:$A$776,$A198,СВЦЭМ!$B$33:$B$776,O$181)+'СЕТ СН'!$F$15</f>
        <v>179.38172084000001</v>
      </c>
      <c r="P198" s="36">
        <f>SUMIFS(СВЦЭМ!$E$33:$E$776,СВЦЭМ!$A$33:$A$776,$A198,СВЦЭМ!$B$33:$B$776,P$181)+'СЕТ СН'!$F$15</f>
        <v>183.41480634000001</v>
      </c>
      <c r="Q198" s="36">
        <f>SUMIFS(СВЦЭМ!$E$33:$E$776,СВЦЭМ!$A$33:$A$776,$A198,СВЦЭМ!$B$33:$B$776,Q$181)+'СЕТ СН'!$F$15</f>
        <v>187.50687274000001</v>
      </c>
      <c r="R198" s="36">
        <f>SUMIFS(СВЦЭМ!$E$33:$E$776,СВЦЭМ!$A$33:$A$776,$A198,СВЦЭМ!$B$33:$B$776,R$181)+'СЕТ СН'!$F$15</f>
        <v>187.05778190000001</v>
      </c>
      <c r="S198" s="36">
        <f>SUMIFS(СВЦЭМ!$E$33:$E$776,СВЦЭМ!$A$33:$A$776,$A198,СВЦЭМ!$B$33:$B$776,S$181)+'СЕТ СН'!$F$15</f>
        <v>183.16969595</v>
      </c>
      <c r="T198" s="36">
        <f>SUMIFS(СВЦЭМ!$E$33:$E$776,СВЦЭМ!$A$33:$A$776,$A198,СВЦЭМ!$B$33:$B$776,T$181)+'СЕТ СН'!$F$15</f>
        <v>174.90878043999999</v>
      </c>
      <c r="U198" s="36">
        <f>SUMIFS(СВЦЭМ!$E$33:$E$776,СВЦЭМ!$A$33:$A$776,$A198,СВЦЭМ!$B$33:$B$776,U$181)+'СЕТ СН'!$F$15</f>
        <v>172.23149455000001</v>
      </c>
      <c r="V198" s="36">
        <f>SUMIFS(СВЦЭМ!$E$33:$E$776,СВЦЭМ!$A$33:$A$776,$A198,СВЦЭМ!$B$33:$B$776,V$181)+'СЕТ СН'!$F$15</f>
        <v>173.14518433000001</v>
      </c>
      <c r="W198" s="36">
        <f>SUMIFS(СВЦЭМ!$E$33:$E$776,СВЦЭМ!$A$33:$A$776,$A198,СВЦЭМ!$B$33:$B$776,W$181)+'СЕТ СН'!$F$15</f>
        <v>178.02145003999999</v>
      </c>
      <c r="X198" s="36">
        <f>SUMIFS(СВЦЭМ!$E$33:$E$776,СВЦЭМ!$A$33:$A$776,$A198,СВЦЭМ!$B$33:$B$776,X$181)+'СЕТ СН'!$F$15</f>
        <v>180.37025795</v>
      </c>
      <c r="Y198" s="36">
        <f>SUMIFS(СВЦЭМ!$E$33:$E$776,СВЦЭМ!$A$33:$A$776,$A198,СВЦЭМ!$B$33:$B$776,Y$181)+'СЕТ СН'!$F$15</f>
        <v>188.27551306000001</v>
      </c>
    </row>
    <row r="199" spans="1:25" ht="15.75" x14ac:dyDescent="0.2">
      <c r="A199" s="35">
        <f t="shared" si="5"/>
        <v>43879</v>
      </c>
      <c r="B199" s="36">
        <f>SUMIFS(СВЦЭМ!$E$33:$E$776,СВЦЭМ!$A$33:$A$776,$A199,СВЦЭМ!$B$33:$B$776,B$181)+'СЕТ СН'!$F$15</f>
        <v>178.82219473999999</v>
      </c>
      <c r="C199" s="36">
        <f>SUMIFS(СВЦЭМ!$E$33:$E$776,СВЦЭМ!$A$33:$A$776,$A199,СВЦЭМ!$B$33:$B$776,C$181)+'СЕТ СН'!$F$15</f>
        <v>185.71144810000001</v>
      </c>
      <c r="D199" s="36">
        <f>SUMIFS(СВЦЭМ!$E$33:$E$776,СВЦЭМ!$A$33:$A$776,$A199,СВЦЭМ!$B$33:$B$776,D$181)+'СЕТ СН'!$F$15</f>
        <v>187.44649265000001</v>
      </c>
      <c r="E199" s="36">
        <f>SUMIFS(СВЦЭМ!$E$33:$E$776,СВЦЭМ!$A$33:$A$776,$A199,СВЦЭМ!$B$33:$B$776,E$181)+'СЕТ СН'!$F$15</f>
        <v>189.03652761999999</v>
      </c>
      <c r="F199" s="36">
        <f>SUMIFS(СВЦЭМ!$E$33:$E$776,СВЦЭМ!$A$33:$A$776,$A199,СВЦЭМ!$B$33:$B$776,F$181)+'СЕТ СН'!$F$15</f>
        <v>187.24864732</v>
      </c>
      <c r="G199" s="36">
        <f>SUMIFS(СВЦЭМ!$E$33:$E$776,СВЦЭМ!$A$33:$A$776,$A199,СВЦЭМ!$B$33:$B$776,G$181)+'СЕТ СН'!$F$15</f>
        <v>184.31576328</v>
      </c>
      <c r="H199" s="36">
        <f>SUMIFS(СВЦЭМ!$E$33:$E$776,СВЦЭМ!$A$33:$A$776,$A199,СВЦЭМ!$B$33:$B$776,H$181)+'СЕТ СН'!$F$15</f>
        <v>178.01663252</v>
      </c>
      <c r="I199" s="36">
        <f>SUMIFS(СВЦЭМ!$E$33:$E$776,СВЦЭМ!$A$33:$A$776,$A199,СВЦЭМ!$B$33:$B$776,I$181)+'СЕТ СН'!$F$15</f>
        <v>171.63624969</v>
      </c>
      <c r="J199" s="36">
        <f>SUMIFS(СВЦЭМ!$E$33:$E$776,СВЦЭМ!$A$33:$A$776,$A199,СВЦЭМ!$B$33:$B$776,J$181)+'СЕТ СН'!$F$15</f>
        <v>170.51893228</v>
      </c>
      <c r="K199" s="36">
        <f>SUMIFS(СВЦЭМ!$E$33:$E$776,СВЦЭМ!$A$33:$A$776,$A199,СВЦЭМ!$B$33:$B$776,K$181)+'СЕТ СН'!$F$15</f>
        <v>170.69957976000001</v>
      </c>
      <c r="L199" s="36">
        <f>SUMIFS(СВЦЭМ!$E$33:$E$776,СВЦЭМ!$A$33:$A$776,$A199,СВЦЭМ!$B$33:$B$776,L$181)+'СЕТ СН'!$F$15</f>
        <v>170.74904063</v>
      </c>
      <c r="M199" s="36">
        <f>SUMIFS(СВЦЭМ!$E$33:$E$776,СВЦЭМ!$A$33:$A$776,$A199,СВЦЭМ!$B$33:$B$776,M$181)+'СЕТ СН'!$F$15</f>
        <v>174.21195478999999</v>
      </c>
      <c r="N199" s="36">
        <f>SUMIFS(СВЦЭМ!$E$33:$E$776,СВЦЭМ!$A$33:$A$776,$A199,СВЦЭМ!$B$33:$B$776,N$181)+'СЕТ СН'!$F$15</f>
        <v>181.13898909</v>
      </c>
      <c r="O199" s="36">
        <f>SUMIFS(СВЦЭМ!$E$33:$E$776,СВЦЭМ!$A$33:$A$776,$A199,СВЦЭМ!$B$33:$B$776,O$181)+'СЕТ СН'!$F$15</f>
        <v>189.77016388999999</v>
      </c>
      <c r="P199" s="36">
        <f>SUMIFS(СВЦЭМ!$E$33:$E$776,СВЦЭМ!$A$33:$A$776,$A199,СВЦЭМ!$B$33:$B$776,P$181)+'СЕТ СН'!$F$15</f>
        <v>193.32098852999999</v>
      </c>
      <c r="Q199" s="36">
        <f>SUMIFS(СВЦЭМ!$E$33:$E$776,СВЦЭМ!$A$33:$A$776,$A199,СВЦЭМ!$B$33:$B$776,Q$181)+'СЕТ СН'!$F$15</f>
        <v>195.33976620000001</v>
      </c>
      <c r="R199" s="36">
        <f>SUMIFS(СВЦЭМ!$E$33:$E$776,СВЦЭМ!$A$33:$A$776,$A199,СВЦЭМ!$B$33:$B$776,R$181)+'СЕТ СН'!$F$15</f>
        <v>194.29225944000001</v>
      </c>
      <c r="S199" s="36">
        <f>SUMIFS(СВЦЭМ!$E$33:$E$776,СВЦЭМ!$A$33:$A$776,$A199,СВЦЭМ!$B$33:$B$776,S$181)+'СЕТ СН'!$F$15</f>
        <v>190.73433313999999</v>
      </c>
      <c r="T199" s="36">
        <f>SUMIFS(СВЦЭМ!$E$33:$E$776,СВЦЭМ!$A$33:$A$776,$A199,СВЦЭМ!$B$33:$B$776,T$181)+'СЕТ СН'!$F$15</f>
        <v>182.92016151000001</v>
      </c>
      <c r="U199" s="36">
        <f>SUMIFS(СВЦЭМ!$E$33:$E$776,СВЦЭМ!$A$33:$A$776,$A199,СВЦЭМ!$B$33:$B$776,U$181)+'СЕТ СН'!$F$15</f>
        <v>180.17138811000001</v>
      </c>
      <c r="V199" s="36">
        <f>SUMIFS(СВЦЭМ!$E$33:$E$776,СВЦЭМ!$A$33:$A$776,$A199,СВЦЭМ!$B$33:$B$776,V$181)+'СЕТ СН'!$F$15</f>
        <v>178.18227125999999</v>
      </c>
      <c r="W199" s="36">
        <f>SUMIFS(СВЦЭМ!$E$33:$E$776,СВЦЭМ!$A$33:$A$776,$A199,СВЦЭМ!$B$33:$B$776,W$181)+'СЕТ СН'!$F$15</f>
        <v>180.77252028999999</v>
      </c>
      <c r="X199" s="36">
        <f>SUMIFS(СВЦЭМ!$E$33:$E$776,СВЦЭМ!$A$33:$A$776,$A199,СВЦЭМ!$B$33:$B$776,X$181)+'СЕТ СН'!$F$15</f>
        <v>180.43205712</v>
      </c>
      <c r="Y199" s="36">
        <f>SUMIFS(СВЦЭМ!$E$33:$E$776,СВЦЭМ!$A$33:$A$776,$A199,СВЦЭМ!$B$33:$B$776,Y$181)+'СЕТ СН'!$F$15</f>
        <v>186.12312610000001</v>
      </c>
    </row>
    <row r="200" spans="1:25" ht="15.75" x14ac:dyDescent="0.2">
      <c r="A200" s="35">
        <f t="shared" si="5"/>
        <v>43880</v>
      </c>
      <c r="B200" s="36">
        <f>SUMIFS(СВЦЭМ!$E$33:$E$776,СВЦЭМ!$A$33:$A$776,$A200,СВЦЭМ!$B$33:$B$776,B$181)+'СЕТ СН'!$F$15</f>
        <v>190.97782484999999</v>
      </c>
      <c r="C200" s="36">
        <f>SUMIFS(СВЦЭМ!$E$33:$E$776,СВЦЭМ!$A$33:$A$776,$A200,СВЦЭМ!$B$33:$B$776,C$181)+'СЕТ СН'!$F$15</f>
        <v>191.46942572</v>
      </c>
      <c r="D200" s="36">
        <f>SUMIFS(СВЦЭМ!$E$33:$E$776,СВЦЭМ!$A$33:$A$776,$A200,СВЦЭМ!$B$33:$B$776,D$181)+'СЕТ СН'!$F$15</f>
        <v>195.0419383</v>
      </c>
      <c r="E200" s="36">
        <f>SUMIFS(СВЦЭМ!$E$33:$E$776,СВЦЭМ!$A$33:$A$776,$A200,СВЦЭМ!$B$33:$B$776,E$181)+'СЕТ СН'!$F$15</f>
        <v>196.51177397000001</v>
      </c>
      <c r="F200" s="36">
        <f>SUMIFS(СВЦЭМ!$E$33:$E$776,СВЦЭМ!$A$33:$A$776,$A200,СВЦЭМ!$B$33:$B$776,F$181)+'СЕТ СН'!$F$15</f>
        <v>194.90061143</v>
      </c>
      <c r="G200" s="36">
        <f>SUMIFS(СВЦЭМ!$E$33:$E$776,СВЦЭМ!$A$33:$A$776,$A200,СВЦЭМ!$B$33:$B$776,G$181)+'СЕТ СН'!$F$15</f>
        <v>193.55465147999999</v>
      </c>
      <c r="H200" s="36">
        <f>SUMIFS(СВЦЭМ!$E$33:$E$776,СВЦЭМ!$A$33:$A$776,$A200,СВЦЭМ!$B$33:$B$776,H$181)+'СЕТ СН'!$F$15</f>
        <v>187.06976792</v>
      </c>
      <c r="I200" s="36">
        <f>SUMIFS(СВЦЭМ!$E$33:$E$776,СВЦЭМ!$A$33:$A$776,$A200,СВЦЭМ!$B$33:$B$776,I$181)+'СЕТ СН'!$F$15</f>
        <v>180.12297437000001</v>
      </c>
      <c r="J200" s="36">
        <f>SUMIFS(СВЦЭМ!$E$33:$E$776,СВЦЭМ!$A$33:$A$776,$A200,СВЦЭМ!$B$33:$B$776,J$181)+'СЕТ СН'!$F$15</f>
        <v>174.06236013</v>
      </c>
      <c r="K200" s="36">
        <f>SUMIFS(СВЦЭМ!$E$33:$E$776,СВЦЭМ!$A$33:$A$776,$A200,СВЦЭМ!$B$33:$B$776,K$181)+'СЕТ СН'!$F$15</f>
        <v>169.51944506999999</v>
      </c>
      <c r="L200" s="36">
        <f>SUMIFS(СВЦЭМ!$E$33:$E$776,СВЦЭМ!$A$33:$A$776,$A200,СВЦЭМ!$B$33:$B$776,L$181)+'СЕТ СН'!$F$15</f>
        <v>169.67402106</v>
      </c>
      <c r="M200" s="36">
        <f>SUMIFS(СВЦЭМ!$E$33:$E$776,СВЦЭМ!$A$33:$A$776,$A200,СВЦЭМ!$B$33:$B$776,M$181)+'СЕТ СН'!$F$15</f>
        <v>171.44476642999999</v>
      </c>
      <c r="N200" s="36">
        <f>SUMIFS(СВЦЭМ!$E$33:$E$776,СВЦЭМ!$A$33:$A$776,$A200,СВЦЭМ!$B$33:$B$776,N$181)+'СЕТ СН'!$F$15</f>
        <v>175.73327792000001</v>
      </c>
      <c r="O200" s="36">
        <f>SUMIFS(СВЦЭМ!$E$33:$E$776,СВЦЭМ!$A$33:$A$776,$A200,СВЦЭМ!$B$33:$B$776,O$181)+'СЕТ СН'!$F$15</f>
        <v>180.29165528999999</v>
      </c>
      <c r="P200" s="36">
        <f>SUMIFS(СВЦЭМ!$E$33:$E$776,СВЦЭМ!$A$33:$A$776,$A200,СВЦЭМ!$B$33:$B$776,P$181)+'СЕТ СН'!$F$15</f>
        <v>184.17836904000001</v>
      </c>
      <c r="Q200" s="36">
        <f>SUMIFS(СВЦЭМ!$E$33:$E$776,СВЦЭМ!$A$33:$A$776,$A200,СВЦЭМ!$B$33:$B$776,Q$181)+'СЕТ СН'!$F$15</f>
        <v>185.26345549999999</v>
      </c>
      <c r="R200" s="36">
        <f>SUMIFS(СВЦЭМ!$E$33:$E$776,СВЦЭМ!$A$33:$A$776,$A200,СВЦЭМ!$B$33:$B$776,R$181)+'СЕТ СН'!$F$15</f>
        <v>183.90562381999999</v>
      </c>
      <c r="S200" s="36">
        <f>SUMIFS(СВЦЭМ!$E$33:$E$776,СВЦЭМ!$A$33:$A$776,$A200,СВЦЭМ!$B$33:$B$776,S$181)+'СЕТ СН'!$F$15</f>
        <v>178.5596831</v>
      </c>
      <c r="T200" s="36">
        <f>SUMIFS(СВЦЭМ!$E$33:$E$776,СВЦЭМ!$A$33:$A$776,$A200,СВЦЭМ!$B$33:$B$776,T$181)+'СЕТ СН'!$F$15</f>
        <v>171.12916791000001</v>
      </c>
      <c r="U200" s="36">
        <f>SUMIFS(СВЦЭМ!$E$33:$E$776,СВЦЭМ!$A$33:$A$776,$A200,СВЦЭМ!$B$33:$B$776,U$181)+'СЕТ СН'!$F$15</f>
        <v>169.71183124999999</v>
      </c>
      <c r="V200" s="36">
        <f>SUMIFS(СВЦЭМ!$E$33:$E$776,СВЦЭМ!$A$33:$A$776,$A200,СВЦЭМ!$B$33:$B$776,V$181)+'СЕТ СН'!$F$15</f>
        <v>173.68464402999999</v>
      </c>
      <c r="W200" s="36">
        <f>SUMIFS(СВЦЭМ!$E$33:$E$776,СВЦЭМ!$A$33:$A$776,$A200,СВЦЭМ!$B$33:$B$776,W$181)+'СЕТ СН'!$F$15</f>
        <v>171.9973435</v>
      </c>
      <c r="X200" s="36">
        <f>SUMIFS(СВЦЭМ!$E$33:$E$776,СВЦЭМ!$A$33:$A$776,$A200,СВЦЭМ!$B$33:$B$776,X$181)+'СЕТ СН'!$F$15</f>
        <v>172.39344567000001</v>
      </c>
      <c r="Y200" s="36">
        <f>SUMIFS(СВЦЭМ!$E$33:$E$776,СВЦЭМ!$A$33:$A$776,$A200,СВЦЭМ!$B$33:$B$776,Y$181)+'СЕТ СН'!$F$15</f>
        <v>180.72429757</v>
      </c>
    </row>
    <row r="201" spans="1:25" ht="15.75" x14ac:dyDescent="0.2">
      <c r="A201" s="35">
        <f t="shared" si="5"/>
        <v>43881</v>
      </c>
      <c r="B201" s="36">
        <f>SUMIFS(СВЦЭМ!$E$33:$E$776,СВЦЭМ!$A$33:$A$776,$A201,СВЦЭМ!$B$33:$B$776,B$181)+'СЕТ СН'!$F$15</f>
        <v>181.45335610999999</v>
      </c>
      <c r="C201" s="36">
        <f>SUMIFS(СВЦЭМ!$E$33:$E$776,СВЦЭМ!$A$33:$A$776,$A201,СВЦЭМ!$B$33:$B$776,C$181)+'СЕТ СН'!$F$15</f>
        <v>183.19813646</v>
      </c>
      <c r="D201" s="36">
        <f>SUMIFS(СВЦЭМ!$E$33:$E$776,СВЦЭМ!$A$33:$A$776,$A201,СВЦЭМ!$B$33:$B$776,D$181)+'СЕТ СН'!$F$15</f>
        <v>185.97067812</v>
      </c>
      <c r="E201" s="36">
        <f>SUMIFS(СВЦЭМ!$E$33:$E$776,СВЦЭМ!$A$33:$A$776,$A201,СВЦЭМ!$B$33:$B$776,E$181)+'СЕТ СН'!$F$15</f>
        <v>189.64004231999999</v>
      </c>
      <c r="F201" s="36">
        <f>SUMIFS(СВЦЭМ!$E$33:$E$776,СВЦЭМ!$A$33:$A$776,$A201,СВЦЭМ!$B$33:$B$776,F$181)+'СЕТ СН'!$F$15</f>
        <v>190.35583862999999</v>
      </c>
      <c r="G201" s="36">
        <f>SUMIFS(СВЦЭМ!$E$33:$E$776,СВЦЭМ!$A$33:$A$776,$A201,СВЦЭМ!$B$33:$B$776,G$181)+'СЕТ СН'!$F$15</f>
        <v>188.46234559000001</v>
      </c>
      <c r="H201" s="36">
        <f>SUMIFS(СВЦЭМ!$E$33:$E$776,СВЦЭМ!$A$33:$A$776,$A201,СВЦЭМ!$B$33:$B$776,H$181)+'СЕТ СН'!$F$15</f>
        <v>182.28377831</v>
      </c>
      <c r="I201" s="36">
        <f>SUMIFS(СВЦЭМ!$E$33:$E$776,СВЦЭМ!$A$33:$A$776,$A201,СВЦЭМ!$B$33:$B$776,I$181)+'СЕТ СН'!$F$15</f>
        <v>174.94320815</v>
      </c>
      <c r="J201" s="36">
        <f>SUMIFS(СВЦЭМ!$E$33:$E$776,СВЦЭМ!$A$33:$A$776,$A201,СВЦЭМ!$B$33:$B$776,J$181)+'СЕТ СН'!$F$15</f>
        <v>167.22095361000001</v>
      </c>
      <c r="K201" s="36">
        <f>SUMIFS(СВЦЭМ!$E$33:$E$776,СВЦЭМ!$A$33:$A$776,$A201,СВЦЭМ!$B$33:$B$776,K$181)+'СЕТ СН'!$F$15</f>
        <v>163.87159600000001</v>
      </c>
      <c r="L201" s="36">
        <f>SUMIFS(СВЦЭМ!$E$33:$E$776,СВЦЭМ!$A$33:$A$776,$A201,СВЦЭМ!$B$33:$B$776,L$181)+'СЕТ СН'!$F$15</f>
        <v>164.14137607000001</v>
      </c>
      <c r="M201" s="36">
        <f>SUMIFS(СВЦЭМ!$E$33:$E$776,СВЦЭМ!$A$33:$A$776,$A201,СВЦЭМ!$B$33:$B$776,M$181)+'СЕТ СН'!$F$15</f>
        <v>166.2671168</v>
      </c>
      <c r="N201" s="36">
        <f>SUMIFS(СВЦЭМ!$E$33:$E$776,СВЦЭМ!$A$33:$A$776,$A201,СВЦЭМ!$B$33:$B$776,N$181)+'СЕТ СН'!$F$15</f>
        <v>172.01378918</v>
      </c>
      <c r="O201" s="36">
        <f>SUMIFS(СВЦЭМ!$E$33:$E$776,СВЦЭМ!$A$33:$A$776,$A201,СВЦЭМ!$B$33:$B$776,O$181)+'СЕТ СН'!$F$15</f>
        <v>176.58050098999999</v>
      </c>
      <c r="P201" s="36">
        <f>SUMIFS(СВЦЭМ!$E$33:$E$776,СВЦЭМ!$A$33:$A$776,$A201,СВЦЭМ!$B$33:$B$776,P$181)+'СЕТ СН'!$F$15</f>
        <v>180.04087229999999</v>
      </c>
      <c r="Q201" s="36">
        <f>SUMIFS(СВЦЭМ!$E$33:$E$776,СВЦЭМ!$A$33:$A$776,$A201,СВЦЭМ!$B$33:$B$776,Q$181)+'СЕТ СН'!$F$15</f>
        <v>183.41817448</v>
      </c>
      <c r="R201" s="36">
        <f>SUMIFS(СВЦЭМ!$E$33:$E$776,СВЦЭМ!$A$33:$A$776,$A201,СВЦЭМ!$B$33:$B$776,R$181)+'СЕТ СН'!$F$15</f>
        <v>182.29525340999999</v>
      </c>
      <c r="S201" s="36">
        <f>SUMIFS(СВЦЭМ!$E$33:$E$776,СВЦЭМ!$A$33:$A$776,$A201,СВЦЭМ!$B$33:$B$776,S$181)+'СЕТ СН'!$F$15</f>
        <v>175.20817299999999</v>
      </c>
      <c r="T201" s="36">
        <f>SUMIFS(СВЦЭМ!$E$33:$E$776,СВЦЭМ!$A$33:$A$776,$A201,СВЦЭМ!$B$33:$B$776,T$181)+'СЕТ СН'!$F$15</f>
        <v>168.95163588</v>
      </c>
      <c r="U201" s="36">
        <f>SUMIFS(СВЦЭМ!$E$33:$E$776,СВЦЭМ!$A$33:$A$776,$A201,СВЦЭМ!$B$33:$B$776,U$181)+'СЕТ СН'!$F$15</f>
        <v>164.75634797999999</v>
      </c>
      <c r="V201" s="36">
        <f>SUMIFS(СВЦЭМ!$E$33:$E$776,СВЦЭМ!$A$33:$A$776,$A201,СВЦЭМ!$B$33:$B$776,V$181)+'СЕТ СН'!$F$15</f>
        <v>165.53112507</v>
      </c>
      <c r="W201" s="36">
        <f>SUMIFS(СВЦЭМ!$E$33:$E$776,СВЦЭМ!$A$33:$A$776,$A201,СВЦЭМ!$B$33:$B$776,W$181)+'СЕТ СН'!$F$15</f>
        <v>169.83515349000001</v>
      </c>
      <c r="X201" s="36">
        <f>SUMIFS(СВЦЭМ!$E$33:$E$776,СВЦЭМ!$A$33:$A$776,$A201,СВЦЭМ!$B$33:$B$776,X$181)+'СЕТ СН'!$F$15</f>
        <v>173.78218129999999</v>
      </c>
      <c r="Y201" s="36">
        <f>SUMIFS(СВЦЭМ!$E$33:$E$776,СВЦЭМ!$A$33:$A$776,$A201,СВЦЭМ!$B$33:$B$776,Y$181)+'СЕТ СН'!$F$15</f>
        <v>176.31352892000001</v>
      </c>
    </row>
    <row r="202" spans="1:25" ht="15.75" x14ac:dyDescent="0.2">
      <c r="A202" s="35">
        <f t="shared" si="5"/>
        <v>43882</v>
      </c>
      <c r="B202" s="36">
        <f>SUMIFS(СВЦЭМ!$E$33:$E$776,СВЦЭМ!$A$33:$A$776,$A202,СВЦЭМ!$B$33:$B$776,B$181)+'СЕТ СН'!$F$15</f>
        <v>179.21218117999999</v>
      </c>
      <c r="C202" s="36">
        <f>SUMIFS(СВЦЭМ!$E$33:$E$776,СВЦЭМ!$A$33:$A$776,$A202,СВЦЭМ!$B$33:$B$776,C$181)+'СЕТ СН'!$F$15</f>
        <v>184.29849829</v>
      </c>
      <c r="D202" s="36">
        <f>SUMIFS(СВЦЭМ!$E$33:$E$776,СВЦЭМ!$A$33:$A$776,$A202,СВЦЭМ!$B$33:$B$776,D$181)+'СЕТ СН'!$F$15</f>
        <v>187.26428289</v>
      </c>
      <c r="E202" s="36">
        <f>SUMIFS(СВЦЭМ!$E$33:$E$776,СВЦЭМ!$A$33:$A$776,$A202,СВЦЭМ!$B$33:$B$776,E$181)+'СЕТ СН'!$F$15</f>
        <v>188.07620130000001</v>
      </c>
      <c r="F202" s="36">
        <f>SUMIFS(СВЦЭМ!$E$33:$E$776,СВЦЭМ!$A$33:$A$776,$A202,СВЦЭМ!$B$33:$B$776,F$181)+'СЕТ СН'!$F$15</f>
        <v>185.39962804999999</v>
      </c>
      <c r="G202" s="36">
        <f>SUMIFS(СВЦЭМ!$E$33:$E$776,СВЦЭМ!$A$33:$A$776,$A202,СВЦЭМ!$B$33:$B$776,G$181)+'СЕТ СН'!$F$15</f>
        <v>180.32379972000001</v>
      </c>
      <c r="H202" s="36">
        <f>SUMIFS(СВЦЭМ!$E$33:$E$776,СВЦЭМ!$A$33:$A$776,$A202,СВЦЭМ!$B$33:$B$776,H$181)+'СЕТ СН'!$F$15</f>
        <v>176.13064051999999</v>
      </c>
      <c r="I202" s="36">
        <f>SUMIFS(СВЦЭМ!$E$33:$E$776,СВЦЭМ!$A$33:$A$776,$A202,СВЦЭМ!$B$33:$B$776,I$181)+'СЕТ СН'!$F$15</f>
        <v>172.28215319</v>
      </c>
      <c r="J202" s="36">
        <f>SUMIFS(СВЦЭМ!$E$33:$E$776,СВЦЭМ!$A$33:$A$776,$A202,СВЦЭМ!$B$33:$B$776,J$181)+'СЕТ СН'!$F$15</f>
        <v>167.47338735</v>
      </c>
      <c r="K202" s="36">
        <f>SUMIFS(СВЦЭМ!$E$33:$E$776,СВЦЭМ!$A$33:$A$776,$A202,СВЦЭМ!$B$33:$B$776,K$181)+'СЕТ СН'!$F$15</f>
        <v>166.28578198</v>
      </c>
      <c r="L202" s="36">
        <f>SUMIFS(СВЦЭМ!$E$33:$E$776,СВЦЭМ!$A$33:$A$776,$A202,СВЦЭМ!$B$33:$B$776,L$181)+'СЕТ СН'!$F$15</f>
        <v>167.04642713000001</v>
      </c>
      <c r="M202" s="36">
        <f>SUMIFS(СВЦЭМ!$E$33:$E$776,СВЦЭМ!$A$33:$A$776,$A202,СВЦЭМ!$B$33:$B$776,M$181)+'СЕТ СН'!$F$15</f>
        <v>169.82950489999999</v>
      </c>
      <c r="N202" s="36">
        <f>SUMIFS(СВЦЭМ!$E$33:$E$776,СВЦЭМ!$A$33:$A$776,$A202,СВЦЭМ!$B$33:$B$776,N$181)+'СЕТ СН'!$F$15</f>
        <v>174.20209123999999</v>
      </c>
      <c r="O202" s="36">
        <f>SUMIFS(СВЦЭМ!$E$33:$E$776,СВЦЭМ!$A$33:$A$776,$A202,СВЦЭМ!$B$33:$B$776,O$181)+'СЕТ СН'!$F$15</f>
        <v>178.79057404</v>
      </c>
      <c r="P202" s="36">
        <f>SUMIFS(СВЦЭМ!$E$33:$E$776,СВЦЭМ!$A$33:$A$776,$A202,СВЦЭМ!$B$33:$B$776,P$181)+'СЕТ СН'!$F$15</f>
        <v>181.38736505</v>
      </c>
      <c r="Q202" s="36">
        <f>SUMIFS(СВЦЭМ!$E$33:$E$776,СВЦЭМ!$A$33:$A$776,$A202,СВЦЭМ!$B$33:$B$776,Q$181)+'СЕТ СН'!$F$15</f>
        <v>182.94278731</v>
      </c>
      <c r="R202" s="36">
        <f>SUMIFS(СВЦЭМ!$E$33:$E$776,СВЦЭМ!$A$33:$A$776,$A202,СВЦЭМ!$B$33:$B$776,R$181)+'СЕТ СН'!$F$15</f>
        <v>182.27506625999999</v>
      </c>
      <c r="S202" s="36">
        <f>SUMIFS(СВЦЭМ!$E$33:$E$776,СВЦЭМ!$A$33:$A$776,$A202,СВЦЭМ!$B$33:$B$776,S$181)+'СЕТ СН'!$F$15</f>
        <v>178.31542623000001</v>
      </c>
      <c r="T202" s="36">
        <f>SUMIFS(СВЦЭМ!$E$33:$E$776,СВЦЭМ!$A$33:$A$776,$A202,СВЦЭМ!$B$33:$B$776,T$181)+'СЕТ СН'!$F$15</f>
        <v>171.26227116000001</v>
      </c>
      <c r="U202" s="36">
        <f>SUMIFS(СВЦЭМ!$E$33:$E$776,СВЦЭМ!$A$33:$A$776,$A202,СВЦЭМ!$B$33:$B$776,U$181)+'СЕТ СН'!$F$15</f>
        <v>166.30196587</v>
      </c>
      <c r="V202" s="36">
        <f>SUMIFS(СВЦЭМ!$E$33:$E$776,СВЦЭМ!$A$33:$A$776,$A202,СВЦЭМ!$B$33:$B$776,V$181)+'СЕТ СН'!$F$15</f>
        <v>159.42495756</v>
      </c>
      <c r="W202" s="36">
        <f>SUMIFS(СВЦЭМ!$E$33:$E$776,СВЦЭМ!$A$33:$A$776,$A202,СВЦЭМ!$B$33:$B$776,W$181)+'СЕТ СН'!$F$15</f>
        <v>160.63726105999999</v>
      </c>
      <c r="X202" s="36">
        <f>SUMIFS(СВЦЭМ!$E$33:$E$776,СВЦЭМ!$A$33:$A$776,$A202,СВЦЭМ!$B$33:$B$776,X$181)+'СЕТ СН'!$F$15</f>
        <v>162.48567080999999</v>
      </c>
      <c r="Y202" s="36">
        <f>SUMIFS(СВЦЭМ!$E$33:$E$776,СВЦЭМ!$A$33:$A$776,$A202,СВЦЭМ!$B$33:$B$776,Y$181)+'СЕТ СН'!$F$15</f>
        <v>167.05388944000001</v>
      </c>
    </row>
    <row r="203" spans="1:25" ht="15.75" x14ac:dyDescent="0.2">
      <c r="A203" s="35">
        <f t="shared" si="5"/>
        <v>43883</v>
      </c>
      <c r="B203" s="36">
        <f>SUMIFS(СВЦЭМ!$E$33:$E$776,СВЦЭМ!$A$33:$A$776,$A203,СВЦЭМ!$B$33:$B$776,B$181)+'СЕТ СН'!$F$15</f>
        <v>173.72412621000001</v>
      </c>
      <c r="C203" s="36">
        <f>SUMIFS(СВЦЭМ!$E$33:$E$776,СВЦЭМ!$A$33:$A$776,$A203,СВЦЭМ!$B$33:$B$776,C$181)+'СЕТ СН'!$F$15</f>
        <v>177.38873065999999</v>
      </c>
      <c r="D203" s="36">
        <f>SUMIFS(СВЦЭМ!$E$33:$E$776,СВЦЭМ!$A$33:$A$776,$A203,СВЦЭМ!$B$33:$B$776,D$181)+'СЕТ СН'!$F$15</f>
        <v>178.49263117000001</v>
      </c>
      <c r="E203" s="36">
        <f>SUMIFS(СВЦЭМ!$E$33:$E$776,СВЦЭМ!$A$33:$A$776,$A203,СВЦЭМ!$B$33:$B$776,E$181)+'СЕТ СН'!$F$15</f>
        <v>178.73891135</v>
      </c>
      <c r="F203" s="36">
        <f>SUMIFS(СВЦЭМ!$E$33:$E$776,СВЦЭМ!$A$33:$A$776,$A203,СВЦЭМ!$B$33:$B$776,F$181)+'СЕТ СН'!$F$15</f>
        <v>178.06406138</v>
      </c>
      <c r="G203" s="36">
        <f>SUMIFS(СВЦЭМ!$E$33:$E$776,СВЦЭМ!$A$33:$A$776,$A203,СВЦЭМ!$B$33:$B$776,G$181)+'СЕТ СН'!$F$15</f>
        <v>176.3271958</v>
      </c>
      <c r="H203" s="36">
        <f>SUMIFS(СВЦЭМ!$E$33:$E$776,СВЦЭМ!$A$33:$A$776,$A203,СВЦЭМ!$B$33:$B$776,H$181)+'СЕТ СН'!$F$15</f>
        <v>171.61933647000001</v>
      </c>
      <c r="I203" s="36">
        <f>SUMIFS(СВЦЭМ!$E$33:$E$776,СВЦЭМ!$A$33:$A$776,$A203,СВЦЭМ!$B$33:$B$776,I$181)+'СЕТ СН'!$F$15</f>
        <v>164.75238150000001</v>
      </c>
      <c r="J203" s="36">
        <f>SUMIFS(СВЦЭМ!$E$33:$E$776,СВЦЭМ!$A$33:$A$776,$A203,СВЦЭМ!$B$33:$B$776,J$181)+'СЕТ СН'!$F$15</f>
        <v>165.75721723000001</v>
      </c>
      <c r="K203" s="36">
        <f>SUMIFS(СВЦЭМ!$E$33:$E$776,СВЦЭМ!$A$33:$A$776,$A203,СВЦЭМ!$B$33:$B$776,K$181)+'СЕТ СН'!$F$15</f>
        <v>167.78411297</v>
      </c>
      <c r="L203" s="36">
        <f>SUMIFS(СВЦЭМ!$E$33:$E$776,СВЦЭМ!$A$33:$A$776,$A203,СВЦЭМ!$B$33:$B$776,L$181)+'СЕТ СН'!$F$15</f>
        <v>170.01643855</v>
      </c>
      <c r="M203" s="36">
        <f>SUMIFS(СВЦЭМ!$E$33:$E$776,СВЦЭМ!$A$33:$A$776,$A203,СВЦЭМ!$B$33:$B$776,M$181)+'СЕТ СН'!$F$15</f>
        <v>171.80243086999999</v>
      </c>
      <c r="N203" s="36">
        <f>SUMIFS(СВЦЭМ!$E$33:$E$776,СВЦЭМ!$A$33:$A$776,$A203,СВЦЭМ!$B$33:$B$776,N$181)+'СЕТ СН'!$F$15</f>
        <v>172.24134723</v>
      </c>
      <c r="O203" s="36">
        <f>SUMIFS(СВЦЭМ!$E$33:$E$776,СВЦЭМ!$A$33:$A$776,$A203,СВЦЭМ!$B$33:$B$776,O$181)+'СЕТ СН'!$F$15</f>
        <v>172.22735836000001</v>
      </c>
      <c r="P203" s="36">
        <f>SUMIFS(СВЦЭМ!$E$33:$E$776,СВЦЭМ!$A$33:$A$776,$A203,СВЦЭМ!$B$33:$B$776,P$181)+'СЕТ СН'!$F$15</f>
        <v>170.96763000999999</v>
      </c>
      <c r="Q203" s="36">
        <f>SUMIFS(СВЦЭМ!$E$33:$E$776,СВЦЭМ!$A$33:$A$776,$A203,СВЦЭМ!$B$33:$B$776,Q$181)+'СЕТ СН'!$F$15</f>
        <v>170.05372466</v>
      </c>
      <c r="R203" s="36">
        <f>SUMIFS(СВЦЭМ!$E$33:$E$776,СВЦЭМ!$A$33:$A$776,$A203,СВЦЭМ!$B$33:$B$776,R$181)+'СЕТ СН'!$F$15</f>
        <v>168.94001596000001</v>
      </c>
      <c r="S203" s="36">
        <f>SUMIFS(СВЦЭМ!$E$33:$E$776,СВЦЭМ!$A$33:$A$776,$A203,СВЦЭМ!$B$33:$B$776,S$181)+'СЕТ СН'!$F$15</f>
        <v>169.27966899</v>
      </c>
      <c r="T203" s="36">
        <f>SUMIFS(СВЦЭМ!$E$33:$E$776,СВЦЭМ!$A$33:$A$776,$A203,СВЦЭМ!$B$33:$B$776,T$181)+'СЕТ СН'!$F$15</f>
        <v>169.98124583000001</v>
      </c>
      <c r="U203" s="36">
        <f>SUMIFS(СВЦЭМ!$E$33:$E$776,СВЦЭМ!$A$33:$A$776,$A203,СВЦЭМ!$B$33:$B$776,U$181)+'СЕТ СН'!$F$15</f>
        <v>170.85528368999999</v>
      </c>
      <c r="V203" s="36">
        <f>SUMIFS(СВЦЭМ!$E$33:$E$776,СВЦЭМ!$A$33:$A$776,$A203,СВЦЭМ!$B$33:$B$776,V$181)+'СЕТ СН'!$F$15</f>
        <v>172.63714436000001</v>
      </c>
      <c r="W203" s="36">
        <f>SUMIFS(СВЦЭМ!$E$33:$E$776,СВЦЭМ!$A$33:$A$776,$A203,СВЦЭМ!$B$33:$B$776,W$181)+'СЕТ СН'!$F$15</f>
        <v>172.07320236999999</v>
      </c>
      <c r="X203" s="36">
        <f>SUMIFS(СВЦЭМ!$E$33:$E$776,СВЦЭМ!$A$33:$A$776,$A203,СВЦЭМ!$B$33:$B$776,X$181)+'СЕТ СН'!$F$15</f>
        <v>169.98533215</v>
      </c>
      <c r="Y203" s="36">
        <f>SUMIFS(СВЦЭМ!$E$33:$E$776,СВЦЭМ!$A$33:$A$776,$A203,СВЦЭМ!$B$33:$B$776,Y$181)+'СЕТ СН'!$F$15</f>
        <v>167.80472159000001</v>
      </c>
    </row>
    <row r="204" spans="1:25" ht="15.75" x14ac:dyDescent="0.2">
      <c r="A204" s="35">
        <f t="shared" si="5"/>
        <v>43884</v>
      </c>
      <c r="B204" s="36">
        <f>SUMIFS(СВЦЭМ!$E$33:$E$776,СВЦЭМ!$A$33:$A$776,$A204,СВЦЭМ!$B$33:$B$776,B$181)+'СЕТ СН'!$F$15</f>
        <v>175.20731934</v>
      </c>
      <c r="C204" s="36">
        <f>SUMIFS(СВЦЭМ!$E$33:$E$776,СВЦЭМ!$A$33:$A$776,$A204,СВЦЭМ!$B$33:$B$776,C$181)+'СЕТ СН'!$F$15</f>
        <v>179.27263640999999</v>
      </c>
      <c r="D204" s="36">
        <f>SUMIFS(СВЦЭМ!$E$33:$E$776,СВЦЭМ!$A$33:$A$776,$A204,СВЦЭМ!$B$33:$B$776,D$181)+'СЕТ СН'!$F$15</f>
        <v>181.76772831</v>
      </c>
      <c r="E204" s="36">
        <f>SUMIFS(СВЦЭМ!$E$33:$E$776,СВЦЭМ!$A$33:$A$776,$A204,СВЦЭМ!$B$33:$B$776,E$181)+'СЕТ СН'!$F$15</f>
        <v>182.94497792000001</v>
      </c>
      <c r="F204" s="36">
        <f>SUMIFS(СВЦЭМ!$E$33:$E$776,СВЦЭМ!$A$33:$A$776,$A204,СВЦЭМ!$B$33:$B$776,F$181)+'СЕТ СН'!$F$15</f>
        <v>183.44869338999999</v>
      </c>
      <c r="G204" s="36">
        <f>SUMIFS(СВЦЭМ!$E$33:$E$776,СВЦЭМ!$A$33:$A$776,$A204,СВЦЭМ!$B$33:$B$776,G$181)+'СЕТ СН'!$F$15</f>
        <v>183.86198453</v>
      </c>
      <c r="H204" s="36">
        <f>SUMIFS(СВЦЭМ!$E$33:$E$776,СВЦЭМ!$A$33:$A$776,$A204,СВЦЭМ!$B$33:$B$776,H$181)+'СЕТ СН'!$F$15</f>
        <v>181.33197812</v>
      </c>
      <c r="I204" s="36">
        <f>SUMIFS(СВЦЭМ!$E$33:$E$776,СВЦЭМ!$A$33:$A$776,$A204,СВЦЭМ!$B$33:$B$776,I$181)+'СЕТ СН'!$F$15</f>
        <v>178.76711900999999</v>
      </c>
      <c r="J204" s="36">
        <f>SUMIFS(СВЦЭМ!$E$33:$E$776,СВЦЭМ!$A$33:$A$776,$A204,СВЦЭМ!$B$33:$B$776,J$181)+'СЕТ СН'!$F$15</f>
        <v>172.66306510999999</v>
      </c>
      <c r="K204" s="36">
        <f>SUMIFS(СВЦЭМ!$E$33:$E$776,СВЦЭМ!$A$33:$A$776,$A204,СВЦЭМ!$B$33:$B$776,K$181)+'СЕТ СН'!$F$15</f>
        <v>163.51656829999999</v>
      </c>
      <c r="L204" s="36">
        <f>SUMIFS(СВЦЭМ!$E$33:$E$776,СВЦЭМ!$A$33:$A$776,$A204,СВЦЭМ!$B$33:$B$776,L$181)+'СЕТ СН'!$F$15</f>
        <v>159.30462115</v>
      </c>
      <c r="M204" s="36">
        <f>SUMIFS(СВЦЭМ!$E$33:$E$776,СВЦЭМ!$A$33:$A$776,$A204,СВЦЭМ!$B$33:$B$776,M$181)+'СЕТ СН'!$F$15</f>
        <v>160.60603860000001</v>
      </c>
      <c r="N204" s="36">
        <f>SUMIFS(СВЦЭМ!$E$33:$E$776,СВЦЭМ!$A$33:$A$776,$A204,СВЦЭМ!$B$33:$B$776,N$181)+'СЕТ СН'!$F$15</f>
        <v>164.72163406999999</v>
      </c>
      <c r="O204" s="36">
        <f>SUMIFS(СВЦЭМ!$E$33:$E$776,СВЦЭМ!$A$33:$A$776,$A204,СВЦЭМ!$B$33:$B$776,O$181)+'СЕТ СН'!$F$15</f>
        <v>167.81939607000001</v>
      </c>
      <c r="P204" s="36">
        <f>SUMIFS(СВЦЭМ!$E$33:$E$776,СВЦЭМ!$A$33:$A$776,$A204,СВЦЭМ!$B$33:$B$776,P$181)+'СЕТ СН'!$F$15</f>
        <v>169.39262554000001</v>
      </c>
      <c r="Q204" s="36">
        <f>SUMIFS(СВЦЭМ!$E$33:$E$776,СВЦЭМ!$A$33:$A$776,$A204,СВЦЭМ!$B$33:$B$776,Q$181)+'СЕТ СН'!$F$15</f>
        <v>171.58352606</v>
      </c>
      <c r="R204" s="36">
        <f>SUMIFS(СВЦЭМ!$E$33:$E$776,СВЦЭМ!$A$33:$A$776,$A204,СВЦЭМ!$B$33:$B$776,R$181)+'СЕТ СН'!$F$15</f>
        <v>171.32204983</v>
      </c>
      <c r="S204" s="36">
        <f>SUMIFS(СВЦЭМ!$E$33:$E$776,СВЦЭМ!$A$33:$A$776,$A204,СВЦЭМ!$B$33:$B$776,S$181)+'СЕТ СН'!$F$15</f>
        <v>169.24572957000001</v>
      </c>
      <c r="T204" s="36">
        <f>SUMIFS(СВЦЭМ!$E$33:$E$776,СВЦЭМ!$A$33:$A$776,$A204,СВЦЭМ!$B$33:$B$776,T$181)+'СЕТ СН'!$F$15</f>
        <v>164.39589144999999</v>
      </c>
      <c r="U204" s="36">
        <f>SUMIFS(СВЦЭМ!$E$33:$E$776,СВЦЭМ!$A$33:$A$776,$A204,СВЦЭМ!$B$33:$B$776,U$181)+'СЕТ СН'!$F$15</f>
        <v>160.89392889999999</v>
      </c>
      <c r="V204" s="36">
        <f>SUMIFS(СВЦЭМ!$E$33:$E$776,СВЦЭМ!$A$33:$A$776,$A204,СВЦЭМ!$B$33:$B$776,V$181)+'СЕТ СН'!$F$15</f>
        <v>163.23182485999999</v>
      </c>
      <c r="W204" s="36">
        <f>SUMIFS(СВЦЭМ!$E$33:$E$776,СВЦЭМ!$A$33:$A$776,$A204,СВЦЭМ!$B$33:$B$776,W$181)+'СЕТ СН'!$F$15</f>
        <v>165.73466948000001</v>
      </c>
      <c r="X204" s="36">
        <f>SUMIFS(СВЦЭМ!$E$33:$E$776,СВЦЭМ!$A$33:$A$776,$A204,СВЦЭМ!$B$33:$B$776,X$181)+'СЕТ СН'!$F$15</f>
        <v>169.94569100000001</v>
      </c>
      <c r="Y204" s="36">
        <f>SUMIFS(СВЦЭМ!$E$33:$E$776,СВЦЭМ!$A$33:$A$776,$A204,СВЦЭМ!$B$33:$B$776,Y$181)+'СЕТ СН'!$F$15</f>
        <v>174.06725478000001</v>
      </c>
    </row>
    <row r="205" spans="1:25" ht="15.75" x14ac:dyDescent="0.2">
      <c r="A205" s="35">
        <f t="shared" si="5"/>
        <v>43885</v>
      </c>
      <c r="B205" s="36">
        <f>SUMIFS(СВЦЭМ!$E$33:$E$776,СВЦЭМ!$A$33:$A$776,$A205,СВЦЭМ!$B$33:$B$776,B$181)+'СЕТ СН'!$F$15</f>
        <v>174.02322151999999</v>
      </c>
      <c r="C205" s="36">
        <f>SUMIFS(СВЦЭМ!$E$33:$E$776,СВЦЭМ!$A$33:$A$776,$A205,СВЦЭМ!$B$33:$B$776,C$181)+'СЕТ СН'!$F$15</f>
        <v>176.64627046999999</v>
      </c>
      <c r="D205" s="36">
        <f>SUMIFS(СВЦЭМ!$E$33:$E$776,СВЦЭМ!$A$33:$A$776,$A205,СВЦЭМ!$B$33:$B$776,D$181)+'СЕТ СН'!$F$15</f>
        <v>180.02405920000001</v>
      </c>
      <c r="E205" s="36">
        <f>SUMIFS(СВЦЭМ!$E$33:$E$776,СВЦЭМ!$A$33:$A$776,$A205,СВЦЭМ!$B$33:$B$776,E$181)+'СЕТ СН'!$F$15</f>
        <v>183.76470456000001</v>
      </c>
      <c r="F205" s="36">
        <f>SUMIFS(СВЦЭМ!$E$33:$E$776,СВЦЭМ!$A$33:$A$776,$A205,СВЦЭМ!$B$33:$B$776,F$181)+'СЕТ СН'!$F$15</f>
        <v>184.1855281</v>
      </c>
      <c r="G205" s="36">
        <f>SUMIFS(СВЦЭМ!$E$33:$E$776,СВЦЭМ!$A$33:$A$776,$A205,СВЦЭМ!$B$33:$B$776,G$181)+'СЕТ СН'!$F$15</f>
        <v>183.62229887999999</v>
      </c>
      <c r="H205" s="36">
        <f>SUMIFS(СВЦЭМ!$E$33:$E$776,СВЦЭМ!$A$33:$A$776,$A205,СВЦЭМ!$B$33:$B$776,H$181)+'СЕТ СН'!$F$15</f>
        <v>181.79308146</v>
      </c>
      <c r="I205" s="36">
        <f>SUMIFS(СВЦЭМ!$E$33:$E$776,СВЦЭМ!$A$33:$A$776,$A205,СВЦЭМ!$B$33:$B$776,I$181)+'СЕТ СН'!$F$15</f>
        <v>177.72747577000001</v>
      </c>
      <c r="J205" s="36">
        <f>SUMIFS(СВЦЭМ!$E$33:$E$776,СВЦЭМ!$A$33:$A$776,$A205,СВЦЭМ!$B$33:$B$776,J$181)+'СЕТ СН'!$F$15</f>
        <v>170.82984802999999</v>
      </c>
      <c r="K205" s="36">
        <f>SUMIFS(СВЦЭМ!$E$33:$E$776,СВЦЭМ!$A$33:$A$776,$A205,СВЦЭМ!$B$33:$B$776,K$181)+'СЕТ СН'!$F$15</f>
        <v>164.10363273999999</v>
      </c>
      <c r="L205" s="36">
        <f>SUMIFS(СВЦЭМ!$E$33:$E$776,СВЦЭМ!$A$33:$A$776,$A205,СВЦЭМ!$B$33:$B$776,L$181)+'СЕТ СН'!$F$15</f>
        <v>163.14788526000001</v>
      </c>
      <c r="M205" s="36">
        <f>SUMIFS(СВЦЭМ!$E$33:$E$776,СВЦЭМ!$A$33:$A$776,$A205,СВЦЭМ!$B$33:$B$776,M$181)+'СЕТ СН'!$F$15</f>
        <v>163.98554254000001</v>
      </c>
      <c r="N205" s="36">
        <f>SUMIFS(СВЦЭМ!$E$33:$E$776,СВЦЭМ!$A$33:$A$776,$A205,СВЦЭМ!$B$33:$B$776,N$181)+'СЕТ СН'!$F$15</f>
        <v>166.31469806999999</v>
      </c>
      <c r="O205" s="36">
        <f>SUMIFS(СВЦЭМ!$E$33:$E$776,СВЦЭМ!$A$33:$A$776,$A205,СВЦЭМ!$B$33:$B$776,O$181)+'СЕТ СН'!$F$15</f>
        <v>170.27315350999999</v>
      </c>
      <c r="P205" s="36">
        <f>SUMIFS(СВЦЭМ!$E$33:$E$776,СВЦЭМ!$A$33:$A$776,$A205,СВЦЭМ!$B$33:$B$776,P$181)+'СЕТ СН'!$F$15</f>
        <v>172.38559813000001</v>
      </c>
      <c r="Q205" s="36">
        <f>SUMIFS(СВЦЭМ!$E$33:$E$776,СВЦЭМ!$A$33:$A$776,$A205,СВЦЭМ!$B$33:$B$776,Q$181)+'СЕТ СН'!$F$15</f>
        <v>172.30296415999999</v>
      </c>
      <c r="R205" s="36">
        <f>SUMIFS(СВЦЭМ!$E$33:$E$776,СВЦЭМ!$A$33:$A$776,$A205,СВЦЭМ!$B$33:$B$776,R$181)+'СЕТ СН'!$F$15</f>
        <v>171.87318334</v>
      </c>
      <c r="S205" s="36">
        <f>SUMIFS(СВЦЭМ!$E$33:$E$776,СВЦЭМ!$A$33:$A$776,$A205,СВЦЭМ!$B$33:$B$776,S$181)+'СЕТ СН'!$F$15</f>
        <v>169.16328797</v>
      </c>
      <c r="T205" s="36">
        <f>SUMIFS(СВЦЭМ!$E$33:$E$776,СВЦЭМ!$A$33:$A$776,$A205,СВЦЭМ!$B$33:$B$776,T$181)+'СЕТ СН'!$F$15</f>
        <v>163.40061104</v>
      </c>
      <c r="U205" s="36">
        <f>SUMIFS(СВЦЭМ!$E$33:$E$776,СВЦЭМ!$A$33:$A$776,$A205,СВЦЭМ!$B$33:$B$776,U$181)+'СЕТ СН'!$F$15</f>
        <v>158.39652077</v>
      </c>
      <c r="V205" s="36">
        <f>SUMIFS(СВЦЭМ!$E$33:$E$776,СВЦЭМ!$A$33:$A$776,$A205,СВЦЭМ!$B$33:$B$776,V$181)+'СЕТ СН'!$F$15</f>
        <v>160.06787706</v>
      </c>
      <c r="W205" s="36">
        <f>SUMIFS(СВЦЭМ!$E$33:$E$776,СВЦЭМ!$A$33:$A$776,$A205,СВЦЭМ!$B$33:$B$776,W$181)+'СЕТ СН'!$F$15</f>
        <v>163.47940996</v>
      </c>
      <c r="X205" s="36">
        <f>SUMIFS(СВЦЭМ!$E$33:$E$776,СВЦЭМ!$A$33:$A$776,$A205,СВЦЭМ!$B$33:$B$776,X$181)+'СЕТ СН'!$F$15</f>
        <v>165.75128645000001</v>
      </c>
      <c r="Y205" s="36">
        <f>SUMIFS(СВЦЭМ!$E$33:$E$776,СВЦЭМ!$A$33:$A$776,$A205,СВЦЭМ!$B$33:$B$776,Y$181)+'СЕТ СН'!$F$15</f>
        <v>171.16051712000001</v>
      </c>
    </row>
    <row r="206" spans="1:25" ht="15.75" x14ac:dyDescent="0.2">
      <c r="A206" s="35">
        <f t="shared" si="5"/>
        <v>43886</v>
      </c>
      <c r="B206" s="36">
        <f>SUMIFS(СВЦЭМ!$E$33:$E$776,СВЦЭМ!$A$33:$A$776,$A206,СВЦЭМ!$B$33:$B$776,B$181)+'СЕТ СН'!$F$15</f>
        <v>180.85633073</v>
      </c>
      <c r="C206" s="36">
        <f>SUMIFS(СВЦЭМ!$E$33:$E$776,СВЦЭМ!$A$33:$A$776,$A206,СВЦЭМ!$B$33:$B$776,C$181)+'СЕТ СН'!$F$15</f>
        <v>182.78359746999999</v>
      </c>
      <c r="D206" s="36">
        <f>SUMIFS(СВЦЭМ!$E$33:$E$776,СВЦЭМ!$A$33:$A$776,$A206,СВЦЭМ!$B$33:$B$776,D$181)+'СЕТ СН'!$F$15</f>
        <v>186.61472977</v>
      </c>
      <c r="E206" s="36">
        <f>SUMIFS(СВЦЭМ!$E$33:$E$776,СВЦЭМ!$A$33:$A$776,$A206,СВЦЭМ!$B$33:$B$776,E$181)+'СЕТ СН'!$F$15</f>
        <v>190.27859354</v>
      </c>
      <c r="F206" s="36">
        <f>SUMIFS(СВЦЭМ!$E$33:$E$776,СВЦЭМ!$A$33:$A$776,$A206,СВЦЭМ!$B$33:$B$776,F$181)+'СЕТ СН'!$F$15</f>
        <v>187.90472856</v>
      </c>
      <c r="G206" s="36">
        <f>SUMIFS(СВЦЭМ!$E$33:$E$776,СВЦЭМ!$A$33:$A$776,$A206,СВЦЭМ!$B$33:$B$776,G$181)+'СЕТ СН'!$F$15</f>
        <v>183.43732234999999</v>
      </c>
      <c r="H206" s="36">
        <f>SUMIFS(СВЦЭМ!$E$33:$E$776,СВЦЭМ!$A$33:$A$776,$A206,СВЦЭМ!$B$33:$B$776,H$181)+'СЕТ СН'!$F$15</f>
        <v>177.65163666999999</v>
      </c>
      <c r="I206" s="36">
        <f>SUMIFS(СВЦЭМ!$E$33:$E$776,СВЦЭМ!$A$33:$A$776,$A206,СВЦЭМ!$B$33:$B$776,I$181)+'СЕТ СН'!$F$15</f>
        <v>172.16145675999999</v>
      </c>
      <c r="J206" s="36">
        <f>SUMIFS(СВЦЭМ!$E$33:$E$776,СВЦЭМ!$A$33:$A$776,$A206,СВЦЭМ!$B$33:$B$776,J$181)+'СЕТ СН'!$F$15</f>
        <v>167.01999133999999</v>
      </c>
      <c r="K206" s="36">
        <f>SUMIFS(СВЦЭМ!$E$33:$E$776,СВЦЭМ!$A$33:$A$776,$A206,СВЦЭМ!$B$33:$B$776,K$181)+'СЕТ СН'!$F$15</f>
        <v>162.90432236999999</v>
      </c>
      <c r="L206" s="36">
        <f>SUMIFS(СВЦЭМ!$E$33:$E$776,СВЦЭМ!$A$33:$A$776,$A206,СВЦЭМ!$B$33:$B$776,L$181)+'СЕТ СН'!$F$15</f>
        <v>162.85585949</v>
      </c>
      <c r="M206" s="36">
        <f>SUMIFS(СВЦЭМ!$E$33:$E$776,СВЦЭМ!$A$33:$A$776,$A206,СВЦЭМ!$B$33:$B$776,M$181)+'СЕТ СН'!$F$15</f>
        <v>165.14215433999999</v>
      </c>
      <c r="N206" s="36">
        <f>SUMIFS(СВЦЭМ!$E$33:$E$776,СВЦЭМ!$A$33:$A$776,$A206,СВЦЭМ!$B$33:$B$776,N$181)+'СЕТ СН'!$F$15</f>
        <v>167.5858523</v>
      </c>
      <c r="O206" s="36">
        <f>SUMIFS(СВЦЭМ!$E$33:$E$776,СВЦЭМ!$A$33:$A$776,$A206,СВЦЭМ!$B$33:$B$776,O$181)+'СЕТ СН'!$F$15</f>
        <v>171.44836387000001</v>
      </c>
      <c r="P206" s="36">
        <f>SUMIFS(СВЦЭМ!$E$33:$E$776,СВЦЭМ!$A$33:$A$776,$A206,СВЦЭМ!$B$33:$B$776,P$181)+'СЕТ СН'!$F$15</f>
        <v>178.63746187999999</v>
      </c>
      <c r="Q206" s="36">
        <f>SUMIFS(СВЦЭМ!$E$33:$E$776,СВЦЭМ!$A$33:$A$776,$A206,СВЦЭМ!$B$33:$B$776,Q$181)+'СЕТ СН'!$F$15</f>
        <v>182.61378614</v>
      </c>
      <c r="R206" s="36">
        <f>SUMIFS(СВЦЭМ!$E$33:$E$776,СВЦЭМ!$A$33:$A$776,$A206,СВЦЭМ!$B$33:$B$776,R$181)+'СЕТ СН'!$F$15</f>
        <v>182.27556021000001</v>
      </c>
      <c r="S206" s="36">
        <f>SUMIFS(СВЦЭМ!$E$33:$E$776,СВЦЭМ!$A$33:$A$776,$A206,СВЦЭМ!$B$33:$B$776,S$181)+'СЕТ СН'!$F$15</f>
        <v>173.85864036999999</v>
      </c>
      <c r="T206" s="36">
        <f>SUMIFS(СВЦЭМ!$E$33:$E$776,СВЦЭМ!$A$33:$A$776,$A206,СВЦЭМ!$B$33:$B$776,T$181)+'СЕТ СН'!$F$15</f>
        <v>166.54674933999999</v>
      </c>
      <c r="U206" s="36">
        <f>SUMIFS(СВЦЭМ!$E$33:$E$776,СВЦЭМ!$A$33:$A$776,$A206,СВЦЭМ!$B$33:$B$776,U$181)+'СЕТ СН'!$F$15</f>
        <v>161.10116683999999</v>
      </c>
      <c r="V206" s="36">
        <f>SUMIFS(СВЦЭМ!$E$33:$E$776,СВЦЭМ!$A$33:$A$776,$A206,СВЦЭМ!$B$33:$B$776,V$181)+'СЕТ СН'!$F$15</f>
        <v>160.46304895</v>
      </c>
      <c r="W206" s="36">
        <f>SUMIFS(СВЦЭМ!$E$33:$E$776,СВЦЭМ!$A$33:$A$776,$A206,СВЦЭМ!$B$33:$B$776,W$181)+'СЕТ СН'!$F$15</f>
        <v>166.38136562</v>
      </c>
      <c r="X206" s="36">
        <f>SUMIFS(СВЦЭМ!$E$33:$E$776,СВЦЭМ!$A$33:$A$776,$A206,СВЦЭМ!$B$33:$B$776,X$181)+'СЕТ СН'!$F$15</f>
        <v>171.42790242999999</v>
      </c>
      <c r="Y206" s="36">
        <f>SUMIFS(СВЦЭМ!$E$33:$E$776,СВЦЭМ!$A$33:$A$776,$A206,СВЦЭМ!$B$33:$B$776,Y$181)+'СЕТ СН'!$F$15</f>
        <v>176.54994327</v>
      </c>
    </row>
    <row r="207" spans="1:25" ht="15.75" x14ac:dyDescent="0.2">
      <c r="A207" s="35">
        <f t="shared" si="5"/>
        <v>43887</v>
      </c>
      <c r="B207" s="36">
        <f>SUMIFS(СВЦЭМ!$E$33:$E$776,СВЦЭМ!$A$33:$A$776,$A207,СВЦЭМ!$B$33:$B$776,B$181)+'СЕТ СН'!$F$15</f>
        <v>182.19968421999999</v>
      </c>
      <c r="C207" s="36">
        <f>SUMIFS(СВЦЭМ!$E$33:$E$776,СВЦЭМ!$A$33:$A$776,$A207,СВЦЭМ!$B$33:$B$776,C$181)+'СЕТ СН'!$F$15</f>
        <v>187.12168507999999</v>
      </c>
      <c r="D207" s="36">
        <f>SUMIFS(СВЦЭМ!$E$33:$E$776,СВЦЭМ!$A$33:$A$776,$A207,СВЦЭМ!$B$33:$B$776,D$181)+'СЕТ СН'!$F$15</f>
        <v>189.05308762999999</v>
      </c>
      <c r="E207" s="36">
        <f>SUMIFS(СВЦЭМ!$E$33:$E$776,СВЦЭМ!$A$33:$A$776,$A207,СВЦЭМ!$B$33:$B$776,E$181)+'СЕТ СН'!$F$15</f>
        <v>192.00241101</v>
      </c>
      <c r="F207" s="36">
        <f>SUMIFS(СВЦЭМ!$E$33:$E$776,СВЦЭМ!$A$33:$A$776,$A207,СВЦЭМ!$B$33:$B$776,F$181)+'СЕТ СН'!$F$15</f>
        <v>189.93588202000001</v>
      </c>
      <c r="G207" s="36">
        <f>SUMIFS(СВЦЭМ!$E$33:$E$776,СВЦЭМ!$A$33:$A$776,$A207,СВЦЭМ!$B$33:$B$776,G$181)+'СЕТ СН'!$F$15</f>
        <v>184.76479992</v>
      </c>
      <c r="H207" s="36">
        <f>SUMIFS(СВЦЭМ!$E$33:$E$776,СВЦЭМ!$A$33:$A$776,$A207,СВЦЭМ!$B$33:$B$776,H$181)+'СЕТ СН'!$F$15</f>
        <v>176.90383524999999</v>
      </c>
      <c r="I207" s="36">
        <f>SUMIFS(СВЦЭМ!$E$33:$E$776,СВЦЭМ!$A$33:$A$776,$A207,СВЦЭМ!$B$33:$B$776,I$181)+'СЕТ СН'!$F$15</f>
        <v>171.47690514999999</v>
      </c>
      <c r="J207" s="36">
        <f>SUMIFS(СВЦЭМ!$E$33:$E$776,СВЦЭМ!$A$33:$A$776,$A207,СВЦЭМ!$B$33:$B$776,J$181)+'СЕТ СН'!$F$15</f>
        <v>164.56784714</v>
      </c>
      <c r="K207" s="36">
        <f>SUMIFS(СВЦЭМ!$E$33:$E$776,СВЦЭМ!$A$33:$A$776,$A207,СВЦЭМ!$B$33:$B$776,K$181)+'СЕТ СН'!$F$15</f>
        <v>161.29016346</v>
      </c>
      <c r="L207" s="36">
        <f>SUMIFS(СВЦЭМ!$E$33:$E$776,СВЦЭМ!$A$33:$A$776,$A207,СВЦЭМ!$B$33:$B$776,L$181)+'СЕТ СН'!$F$15</f>
        <v>162.90570259</v>
      </c>
      <c r="M207" s="36">
        <f>SUMIFS(СВЦЭМ!$E$33:$E$776,СВЦЭМ!$A$33:$A$776,$A207,СВЦЭМ!$B$33:$B$776,M$181)+'СЕТ СН'!$F$15</f>
        <v>164.56540520999999</v>
      </c>
      <c r="N207" s="36">
        <f>SUMIFS(СВЦЭМ!$E$33:$E$776,СВЦЭМ!$A$33:$A$776,$A207,СВЦЭМ!$B$33:$B$776,N$181)+'СЕТ СН'!$F$15</f>
        <v>166.98302729</v>
      </c>
      <c r="O207" s="36">
        <f>SUMIFS(СВЦЭМ!$E$33:$E$776,СВЦЭМ!$A$33:$A$776,$A207,СВЦЭМ!$B$33:$B$776,O$181)+'СЕТ СН'!$F$15</f>
        <v>170.17427194000001</v>
      </c>
      <c r="P207" s="36">
        <f>SUMIFS(СВЦЭМ!$E$33:$E$776,СВЦЭМ!$A$33:$A$776,$A207,СВЦЭМ!$B$33:$B$776,P$181)+'СЕТ СН'!$F$15</f>
        <v>172.83137031000001</v>
      </c>
      <c r="Q207" s="36">
        <f>SUMIFS(СВЦЭМ!$E$33:$E$776,СВЦЭМ!$A$33:$A$776,$A207,СВЦЭМ!$B$33:$B$776,Q$181)+'СЕТ СН'!$F$15</f>
        <v>174.24401301</v>
      </c>
      <c r="R207" s="36">
        <f>SUMIFS(СВЦЭМ!$E$33:$E$776,СВЦЭМ!$A$33:$A$776,$A207,СВЦЭМ!$B$33:$B$776,R$181)+'СЕТ СН'!$F$15</f>
        <v>172.48587943999999</v>
      </c>
      <c r="S207" s="36">
        <f>SUMIFS(СВЦЭМ!$E$33:$E$776,СВЦЭМ!$A$33:$A$776,$A207,СВЦЭМ!$B$33:$B$776,S$181)+'СЕТ СН'!$F$15</f>
        <v>168.886785</v>
      </c>
      <c r="T207" s="36">
        <f>SUMIFS(СВЦЭМ!$E$33:$E$776,СВЦЭМ!$A$33:$A$776,$A207,СВЦЭМ!$B$33:$B$776,T$181)+'СЕТ СН'!$F$15</f>
        <v>163.53914125</v>
      </c>
      <c r="U207" s="36">
        <f>SUMIFS(СВЦЭМ!$E$33:$E$776,СВЦЭМ!$A$33:$A$776,$A207,СВЦЭМ!$B$33:$B$776,U$181)+'СЕТ СН'!$F$15</f>
        <v>161.71288852000001</v>
      </c>
      <c r="V207" s="36">
        <f>SUMIFS(СВЦЭМ!$E$33:$E$776,СВЦЭМ!$A$33:$A$776,$A207,СВЦЭМ!$B$33:$B$776,V$181)+'СЕТ СН'!$F$15</f>
        <v>162.58981236</v>
      </c>
      <c r="W207" s="36">
        <f>SUMIFS(СВЦЭМ!$E$33:$E$776,СВЦЭМ!$A$33:$A$776,$A207,СВЦЭМ!$B$33:$B$776,W$181)+'СЕТ СН'!$F$15</f>
        <v>164.80247019999999</v>
      </c>
      <c r="X207" s="36">
        <f>SUMIFS(СВЦЭМ!$E$33:$E$776,СВЦЭМ!$A$33:$A$776,$A207,СВЦЭМ!$B$33:$B$776,X$181)+'СЕТ СН'!$F$15</f>
        <v>168.50246268999999</v>
      </c>
      <c r="Y207" s="36">
        <f>SUMIFS(СВЦЭМ!$E$33:$E$776,СВЦЭМ!$A$33:$A$776,$A207,СВЦЭМ!$B$33:$B$776,Y$181)+'СЕТ СН'!$F$15</f>
        <v>172.75081856</v>
      </c>
    </row>
    <row r="208" spans="1:25" ht="15.75" x14ac:dyDescent="0.2">
      <c r="A208" s="35">
        <f t="shared" si="5"/>
        <v>43888</v>
      </c>
      <c r="B208" s="36">
        <f>SUMIFS(СВЦЭМ!$E$33:$E$776,СВЦЭМ!$A$33:$A$776,$A208,СВЦЭМ!$B$33:$B$776,B$181)+'СЕТ СН'!$F$15</f>
        <v>183.21500990999999</v>
      </c>
      <c r="C208" s="36">
        <f>SUMIFS(СВЦЭМ!$E$33:$E$776,СВЦЭМ!$A$33:$A$776,$A208,СВЦЭМ!$B$33:$B$776,C$181)+'СЕТ СН'!$F$15</f>
        <v>186.63622061000001</v>
      </c>
      <c r="D208" s="36">
        <f>SUMIFS(СВЦЭМ!$E$33:$E$776,СВЦЭМ!$A$33:$A$776,$A208,СВЦЭМ!$B$33:$B$776,D$181)+'СЕТ СН'!$F$15</f>
        <v>188.38241919999999</v>
      </c>
      <c r="E208" s="36">
        <f>SUMIFS(СВЦЭМ!$E$33:$E$776,СВЦЭМ!$A$33:$A$776,$A208,СВЦЭМ!$B$33:$B$776,E$181)+'СЕТ СН'!$F$15</f>
        <v>190.96122728</v>
      </c>
      <c r="F208" s="36">
        <f>SUMIFS(СВЦЭМ!$E$33:$E$776,СВЦЭМ!$A$33:$A$776,$A208,СВЦЭМ!$B$33:$B$776,F$181)+'СЕТ СН'!$F$15</f>
        <v>188.19069683000001</v>
      </c>
      <c r="G208" s="36">
        <f>SUMIFS(СВЦЭМ!$E$33:$E$776,СВЦЭМ!$A$33:$A$776,$A208,СВЦЭМ!$B$33:$B$776,G$181)+'СЕТ СН'!$F$15</f>
        <v>182.28345992000001</v>
      </c>
      <c r="H208" s="36">
        <f>SUMIFS(СВЦЭМ!$E$33:$E$776,СВЦЭМ!$A$33:$A$776,$A208,СВЦЭМ!$B$33:$B$776,H$181)+'СЕТ СН'!$F$15</f>
        <v>176.50898928999999</v>
      </c>
      <c r="I208" s="36">
        <f>SUMIFS(СВЦЭМ!$E$33:$E$776,СВЦЭМ!$A$33:$A$776,$A208,СВЦЭМ!$B$33:$B$776,I$181)+'СЕТ СН'!$F$15</f>
        <v>170.90561557999999</v>
      </c>
      <c r="J208" s="36">
        <f>SUMIFS(СВЦЭМ!$E$33:$E$776,СВЦЭМ!$A$33:$A$776,$A208,СВЦЭМ!$B$33:$B$776,J$181)+'СЕТ СН'!$F$15</f>
        <v>165.92061172000001</v>
      </c>
      <c r="K208" s="36">
        <f>SUMIFS(СВЦЭМ!$E$33:$E$776,СВЦЭМ!$A$33:$A$776,$A208,СВЦЭМ!$B$33:$B$776,K$181)+'СЕТ СН'!$F$15</f>
        <v>161.72440974</v>
      </c>
      <c r="L208" s="36">
        <f>SUMIFS(СВЦЭМ!$E$33:$E$776,СВЦЭМ!$A$33:$A$776,$A208,СВЦЭМ!$B$33:$B$776,L$181)+'СЕТ СН'!$F$15</f>
        <v>162.51479119000001</v>
      </c>
      <c r="M208" s="36">
        <f>SUMIFS(СВЦЭМ!$E$33:$E$776,СВЦЭМ!$A$33:$A$776,$A208,СВЦЭМ!$B$33:$B$776,M$181)+'СЕТ СН'!$F$15</f>
        <v>165.72416591000001</v>
      </c>
      <c r="N208" s="36">
        <f>SUMIFS(СВЦЭМ!$E$33:$E$776,СВЦЭМ!$A$33:$A$776,$A208,СВЦЭМ!$B$33:$B$776,N$181)+'СЕТ СН'!$F$15</f>
        <v>166.53410647000001</v>
      </c>
      <c r="O208" s="36">
        <f>SUMIFS(СВЦЭМ!$E$33:$E$776,СВЦЭМ!$A$33:$A$776,$A208,СВЦЭМ!$B$33:$B$776,O$181)+'СЕТ СН'!$F$15</f>
        <v>170.11114391999999</v>
      </c>
      <c r="P208" s="36">
        <f>SUMIFS(СВЦЭМ!$E$33:$E$776,СВЦЭМ!$A$33:$A$776,$A208,СВЦЭМ!$B$33:$B$776,P$181)+'СЕТ СН'!$F$15</f>
        <v>173.39556066</v>
      </c>
      <c r="Q208" s="36">
        <f>SUMIFS(СВЦЭМ!$E$33:$E$776,СВЦЭМ!$A$33:$A$776,$A208,СВЦЭМ!$B$33:$B$776,Q$181)+'СЕТ СН'!$F$15</f>
        <v>175.79421662999999</v>
      </c>
      <c r="R208" s="36">
        <f>SUMIFS(СВЦЭМ!$E$33:$E$776,СВЦЭМ!$A$33:$A$776,$A208,СВЦЭМ!$B$33:$B$776,R$181)+'СЕТ СН'!$F$15</f>
        <v>176.65182372999999</v>
      </c>
      <c r="S208" s="36">
        <f>SUMIFS(СВЦЭМ!$E$33:$E$776,СВЦЭМ!$A$33:$A$776,$A208,СВЦЭМ!$B$33:$B$776,S$181)+'СЕТ СН'!$F$15</f>
        <v>173.50455047</v>
      </c>
      <c r="T208" s="36">
        <f>SUMIFS(СВЦЭМ!$E$33:$E$776,СВЦЭМ!$A$33:$A$776,$A208,СВЦЭМ!$B$33:$B$776,T$181)+'СЕТ СН'!$F$15</f>
        <v>165.56345329999999</v>
      </c>
      <c r="U208" s="36">
        <f>SUMIFS(СВЦЭМ!$E$33:$E$776,СВЦЭМ!$A$33:$A$776,$A208,СВЦЭМ!$B$33:$B$776,U$181)+'СЕТ СН'!$F$15</f>
        <v>164.66921539000001</v>
      </c>
      <c r="V208" s="36">
        <f>SUMIFS(СВЦЭМ!$E$33:$E$776,СВЦЭМ!$A$33:$A$776,$A208,СВЦЭМ!$B$33:$B$776,V$181)+'СЕТ СН'!$F$15</f>
        <v>165.01872836999999</v>
      </c>
      <c r="W208" s="36">
        <f>SUMIFS(СВЦЭМ!$E$33:$E$776,СВЦЭМ!$A$33:$A$776,$A208,СВЦЭМ!$B$33:$B$776,W$181)+'СЕТ СН'!$F$15</f>
        <v>168.13529790999999</v>
      </c>
      <c r="X208" s="36">
        <f>SUMIFS(СВЦЭМ!$E$33:$E$776,СВЦЭМ!$A$33:$A$776,$A208,СВЦЭМ!$B$33:$B$776,X$181)+'СЕТ СН'!$F$15</f>
        <v>169.56708642000001</v>
      </c>
      <c r="Y208" s="36">
        <f>SUMIFS(СВЦЭМ!$E$33:$E$776,СВЦЭМ!$A$33:$A$776,$A208,СВЦЭМ!$B$33:$B$776,Y$181)+'СЕТ СН'!$F$15</f>
        <v>174.96027176000001</v>
      </c>
    </row>
    <row r="209" spans="1:27" ht="15.75" x14ac:dyDescent="0.2">
      <c r="A209" s="35">
        <f t="shared" si="5"/>
        <v>43889</v>
      </c>
      <c r="B209" s="36">
        <f>SUMIFS(СВЦЭМ!$E$33:$E$776,СВЦЭМ!$A$33:$A$776,$A209,СВЦЭМ!$B$33:$B$776,B$181)+'СЕТ СН'!$F$15</f>
        <v>178.3609553</v>
      </c>
      <c r="C209" s="36">
        <f>SUMIFS(СВЦЭМ!$E$33:$E$776,СВЦЭМ!$A$33:$A$776,$A209,СВЦЭМ!$B$33:$B$776,C$181)+'СЕТ СН'!$F$15</f>
        <v>184.69303221000001</v>
      </c>
      <c r="D209" s="36">
        <f>SUMIFS(СВЦЭМ!$E$33:$E$776,СВЦЭМ!$A$33:$A$776,$A209,СВЦЭМ!$B$33:$B$776,D$181)+'СЕТ СН'!$F$15</f>
        <v>187.8641054</v>
      </c>
      <c r="E209" s="36">
        <f>SUMIFS(СВЦЭМ!$E$33:$E$776,СВЦЭМ!$A$33:$A$776,$A209,СВЦЭМ!$B$33:$B$776,E$181)+'СЕТ СН'!$F$15</f>
        <v>188.34053355</v>
      </c>
      <c r="F209" s="36">
        <f>SUMIFS(СВЦЭМ!$E$33:$E$776,СВЦЭМ!$A$33:$A$776,$A209,СВЦЭМ!$B$33:$B$776,F$181)+'СЕТ СН'!$F$15</f>
        <v>185.72053790000001</v>
      </c>
      <c r="G209" s="36">
        <f>SUMIFS(СВЦЭМ!$E$33:$E$776,СВЦЭМ!$A$33:$A$776,$A209,СВЦЭМ!$B$33:$B$776,G$181)+'СЕТ СН'!$F$15</f>
        <v>181.76671533000001</v>
      </c>
      <c r="H209" s="36">
        <f>SUMIFS(СВЦЭМ!$E$33:$E$776,СВЦЭМ!$A$33:$A$776,$A209,СВЦЭМ!$B$33:$B$776,H$181)+'СЕТ СН'!$F$15</f>
        <v>171.67786014999999</v>
      </c>
      <c r="I209" s="36">
        <f>SUMIFS(СВЦЭМ!$E$33:$E$776,СВЦЭМ!$A$33:$A$776,$A209,СВЦЭМ!$B$33:$B$776,I$181)+'СЕТ СН'!$F$15</f>
        <v>166.51403083</v>
      </c>
      <c r="J209" s="36">
        <f>SUMIFS(СВЦЭМ!$E$33:$E$776,СВЦЭМ!$A$33:$A$776,$A209,СВЦЭМ!$B$33:$B$776,J$181)+'СЕТ СН'!$F$15</f>
        <v>165.68426911</v>
      </c>
      <c r="K209" s="36">
        <f>SUMIFS(СВЦЭМ!$E$33:$E$776,СВЦЭМ!$A$33:$A$776,$A209,СВЦЭМ!$B$33:$B$776,K$181)+'СЕТ СН'!$F$15</f>
        <v>163.83809737000001</v>
      </c>
      <c r="L209" s="36">
        <f>SUMIFS(СВЦЭМ!$E$33:$E$776,СВЦЭМ!$A$33:$A$776,$A209,СВЦЭМ!$B$33:$B$776,L$181)+'СЕТ СН'!$F$15</f>
        <v>164.3528383</v>
      </c>
      <c r="M209" s="36">
        <f>SUMIFS(СВЦЭМ!$E$33:$E$776,СВЦЭМ!$A$33:$A$776,$A209,СВЦЭМ!$B$33:$B$776,M$181)+'СЕТ СН'!$F$15</f>
        <v>165.52759975999999</v>
      </c>
      <c r="N209" s="36">
        <f>SUMIFS(СВЦЭМ!$E$33:$E$776,СВЦЭМ!$A$33:$A$776,$A209,СВЦЭМ!$B$33:$B$776,N$181)+'СЕТ СН'!$F$15</f>
        <v>165.12474126000001</v>
      </c>
      <c r="O209" s="36">
        <f>SUMIFS(СВЦЭМ!$E$33:$E$776,СВЦЭМ!$A$33:$A$776,$A209,СВЦЭМ!$B$33:$B$776,O$181)+'СЕТ СН'!$F$15</f>
        <v>168.21623327</v>
      </c>
      <c r="P209" s="36">
        <f>SUMIFS(СВЦЭМ!$E$33:$E$776,СВЦЭМ!$A$33:$A$776,$A209,СВЦЭМ!$B$33:$B$776,P$181)+'СЕТ СН'!$F$15</f>
        <v>170.54608338</v>
      </c>
      <c r="Q209" s="36">
        <f>SUMIFS(СВЦЭМ!$E$33:$E$776,СВЦЭМ!$A$33:$A$776,$A209,СВЦЭМ!$B$33:$B$776,Q$181)+'СЕТ СН'!$F$15</f>
        <v>170.98035225999999</v>
      </c>
      <c r="R209" s="36">
        <f>SUMIFS(СВЦЭМ!$E$33:$E$776,СВЦЭМ!$A$33:$A$776,$A209,СВЦЭМ!$B$33:$B$776,R$181)+'СЕТ СН'!$F$15</f>
        <v>168.46095012000001</v>
      </c>
      <c r="S209" s="36">
        <f>SUMIFS(СВЦЭМ!$E$33:$E$776,СВЦЭМ!$A$33:$A$776,$A209,СВЦЭМ!$B$33:$B$776,S$181)+'СЕТ СН'!$F$15</f>
        <v>162.92556880999999</v>
      </c>
      <c r="T209" s="36">
        <f>SUMIFS(СВЦЭМ!$E$33:$E$776,СВЦЭМ!$A$33:$A$776,$A209,СВЦЭМ!$B$33:$B$776,T$181)+'СЕТ СН'!$F$15</f>
        <v>162.02874488</v>
      </c>
      <c r="U209" s="36">
        <f>SUMIFS(СВЦЭМ!$E$33:$E$776,СВЦЭМ!$A$33:$A$776,$A209,СВЦЭМ!$B$33:$B$776,U$181)+'СЕТ СН'!$F$15</f>
        <v>162.34947649</v>
      </c>
      <c r="V209" s="36">
        <f>SUMIFS(СВЦЭМ!$E$33:$E$776,СВЦЭМ!$A$33:$A$776,$A209,СВЦЭМ!$B$33:$B$776,V$181)+'СЕТ СН'!$F$15</f>
        <v>163.8693002</v>
      </c>
      <c r="W209" s="36">
        <f>SUMIFS(СВЦЭМ!$E$33:$E$776,СВЦЭМ!$A$33:$A$776,$A209,СВЦЭМ!$B$33:$B$776,W$181)+'СЕТ СН'!$F$15</f>
        <v>167.08306977999999</v>
      </c>
      <c r="X209" s="36">
        <f>SUMIFS(СВЦЭМ!$E$33:$E$776,СВЦЭМ!$A$33:$A$776,$A209,СВЦЭМ!$B$33:$B$776,X$181)+'СЕТ СН'!$F$15</f>
        <v>167.49968813999999</v>
      </c>
      <c r="Y209" s="36">
        <f>SUMIFS(СВЦЭМ!$E$33:$E$776,СВЦЭМ!$A$33:$A$776,$A209,СВЦЭМ!$B$33:$B$776,Y$181)+'СЕТ СН'!$F$15</f>
        <v>170.59998105</v>
      </c>
    </row>
    <row r="210" spans="1:27" ht="15.75" x14ac:dyDescent="0.2">
      <c r="A210" s="35">
        <f t="shared" si="5"/>
        <v>43890</v>
      </c>
      <c r="B210" s="36">
        <f>SUMIFS(СВЦЭМ!$E$33:$E$776,СВЦЭМ!$A$33:$A$776,$A210,СВЦЭМ!$B$33:$B$776,B$181)+'СЕТ СН'!$F$15</f>
        <v>176.94714929</v>
      </c>
      <c r="C210" s="36">
        <f>SUMIFS(СВЦЭМ!$E$33:$E$776,СВЦЭМ!$A$33:$A$776,$A210,СВЦЭМ!$B$33:$B$776,C$181)+'СЕТ СН'!$F$15</f>
        <v>176.99640221000001</v>
      </c>
      <c r="D210" s="36">
        <f>SUMIFS(СВЦЭМ!$E$33:$E$776,СВЦЭМ!$A$33:$A$776,$A210,СВЦЭМ!$B$33:$B$776,D$181)+'СЕТ СН'!$F$15</f>
        <v>181.38645894000001</v>
      </c>
      <c r="E210" s="36">
        <f>SUMIFS(СВЦЭМ!$E$33:$E$776,СВЦЭМ!$A$33:$A$776,$A210,СВЦЭМ!$B$33:$B$776,E$181)+'СЕТ СН'!$F$15</f>
        <v>184.71071787</v>
      </c>
      <c r="F210" s="36">
        <f>SUMIFS(СВЦЭМ!$E$33:$E$776,СВЦЭМ!$A$33:$A$776,$A210,СВЦЭМ!$B$33:$B$776,F$181)+'СЕТ СН'!$F$15</f>
        <v>186.4415578</v>
      </c>
      <c r="G210" s="36">
        <f>SUMIFS(СВЦЭМ!$E$33:$E$776,СВЦЭМ!$A$33:$A$776,$A210,СВЦЭМ!$B$33:$B$776,G$181)+'СЕТ СН'!$F$15</f>
        <v>186.50471897</v>
      </c>
      <c r="H210" s="36">
        <f>SUMIFS(СВЦЭМ!$E$33:$E$776,СВЦЭМ!$A$33:$A$776,$A210,СВЦЭМ!$B$33:$B$776,H$181)+'СЕТ СН'!$F$15</f>
        <v>180.91438463</v>
      </c>
      <c r="I210" s="36">
        <f>SUMIFS(СВЦЭМ!$E$33:$E$776,СВЦЭМ!$A$33:$A$776,$A210,СВЦЭМ!$B$33:$B$776,I$181)+'СЕТ СН'!$F$15</f>
        <v>174.03498096000001</v>
      </c>
      <c r="J210" s="36">
        <f>SUMIFS(СВЦЭМ!$E$33:$E$776,СВЦЭМ!$A$33:$A$776,$A210,СВЦЭМ!$B$33:$B$776,J$181)+'СЕТ СН'!$F$15</f>
        <v>166.91853707999999</v>
      </c>
      <c r="K210" s="36">
        <f>SUMIFS(СВЦЭМ!$E$33:$E$776,СВЦЭМ!$A$33:$A$776,$A210,СВЦЭМ!$B$33:$B$776,K$181)+'СЕТ СН'!$F$15</f>
        <v>167.76401107000001</v>
      </c>
      <c r="L210" s="36">
        <f>SUMIFS(СВЦЭМ!$E$33:$E$776,СВЦЭМ!$A$33:$A$776,$A210,СВЦЭМ!$B$33:$B$776,L$181)+'СЕТ СН'!$F$15</f>
        <v>166.36319537</v>
      </c>
      <c r="M210" s="36">
        <f>SUMIFS(СВЦЭМ!$E$33:$E$776,СВЦЭМ!$A$33:$A$776,$A210,СВЦЭМ!$B$33:$B$776,M$181)+'СЕТ СН'!$F$15</f>
        <v>167.02328173999999</v>
      </c>
      <c r="N210" s="36">
        <f>SUMIFS(СВЦЭМ!$E$33:$E$776,СВЦЭМ!$A$33:$A$776,$A210,СВЦЭМ!$B$33:$B$776,N$181)+'СЕТ СН'!$F$15</f>
        <v>168.10585852</v>
      </c>
      <c r="O210" s="36">
        <f>SUMIFS(СВЦЭМ!$E$33:$E$776,СВЦЭМ!$A$33:$A$776,$A210,СВЦЭМ!$B$33:$B$776,O$181)+'СЕТ СН'!$F$15</f>
        <v>169.04654690999999</v>
      </c>
      <c r="P210" s="36">
        <f>SUMIFS(СВЦЭМ!$E$33:$E$776,СВЦЭМ!$A$33:$A$776,$A210,СВЦЭМ!$B$33:$B$776,P$181)+'СЕТ СН'!$F$15</f>
        <v>171.57139910999999</v>
      </c>
      <c r="Q210" s="36">
        <f>SUMIFS(СВЦЭМ!$E$33:$E$776,СВЦЭМ!$A$33:$A$776,$A210,СВЦЭМ!$B$33:$B$776,Q$181)+'СЕТ СН'!$F$15</f>
        <v>173.67903921000001</v>
      </c>
      <c r="R210" s="36">
        <f>SUMIFS(СВЦЭМ!$E$33:$E$776,СВЦЭМ!$A$33:$A$776,$A210,СВЦЭМ!$B$33:$B$776,R$181)+'СЕТ СН'!$F$15</f>
        <v>172.88853541</v>
      </c>
      <c r="S210" s="36">
        <f>SUMIFS(СВЦЭМ!$E$33:$E$776,СВЦЭМ!$A$33:$A$776,$A210,СВЦЭМ!$B$33:$B$776,S$181)+'СЕТ СН'!$F$15</f>
        <v>171.92954182</v>
      </c>
      <c r="T210" s="36">
        <f>SUMIFS(СВЦЭМ!$E$33:$E$776,СВЦЭМ!$A$33:$A$776,$A210,СВЦЭМ!$B$33:$B$776,T$181)+'СЕТ СН'!$F$15</f>
        <v>168.48879823999999</v>
      </c>
      <c r="U210" s="36">
        <f>SUMIFS(СВЦЭМ!$E$33:$E$776,СВЦЭМ!$A$33:$A$776,$A210,СВЦЭМ!$B$33:$B$776,U$181)+'СЕТ СН'!$F$15</f>
        <v>168.9178852</v>
      </c>
      <c r="V210" s="36">
        <f>SUMIFS(СВЦЭМ!$E$33:$E$776,СВЦЭМ!$A$33:$A$776,$A210,СВЦЭМ!$B$33:$B$776,V$181)+'СЕТ СН'!$F$15</f>
        <v>167.33223486</v>
      </c>
      <c r="W210" s="36">
        <f>SUMIFS(СВЦЭМ!$E$33:$E$776,СВЦЭМ!$A$33:$A$776,$A210,СВЦЭМ!$B$33:$B$776,W$181)+'СЕТ СН'!$F$15</f>
        <v>169.57595196</v>
      </c>
      <c r="X210" s="36">
        <f>SUMIFS(СВЦЭМ!$E$33:$E$776,СВЦЭМ!$A$33:$A$776,$A210,СВЦЭМ!$B$33:$B$776,X$181)+'СЕТ СН'!$F$15</f>
        <v>170.37888573000001</v>
      </c>
      <c r="Y210" s="36">
        <f>SUMIFS(СВЦЭМ!$E$33:$E$776,СВЦЭМ!$A$33:$A$776,$A210,СВЦЭМ!$B$33:$B$776,Y$181)+'СЕТ СН'!$F$15</f>
        <v>173.38547482999999</v>
      </c>
    </row>
    <row r="211" spans="1:27" ht="15.75" x14ac:dyDescent="0.2">
      <c r="A211" s="39"/>
      <c r="B211" s="39"/>
      <c r="C211" s="39"/>
      <c r="D211" s="39"/>
      <c r="E211" s="39"/>
      <c r="F211" s="39"/>
      <c r="G211" s="39"/>
      <c r="H211" s="39"/>
      <c r="I211" s="39"/>
      <c r="J211" s="39"/>
      <c r="K211" s="39"/>
      <c r="L211" s="39"/>
      <c r="M211" s="39"/>
      <c r="N211" s="39"/>
      <c r="O211" s="39"/>
      <c r="P211" s="39"/>
      <c r="Q211" s="39"/>
      <c r="R211" s="39"/>
      <c r="S211" s="39"/>
      <c r="T211" s="39"/>
      <c r="U211" s="39"/>
      <c r="V211" s="39"/>
      <c r="W211" s="39"/>
      <c r="X211" s="39"/>
      <c r="Y211" s="39"/>
    </row>
    <row r="212" spans="1:27" ht="12.75" customHeight="1" x14ac:dyDescent="0.2">
      <c r="A212" s="127" t="s">
        <v>7</v>
      </c>
      <c r="B212" s="130" t="s">
        <v>147</v>
      </c>
      <c r="C212" s="131"/>
      <c r="D212" s="131"/>
      <c r="E212" s="131"/>
      <c r="F212" s="131"/>
      <c r="G212" s="131"/>
      <c r="H212" s="131"/>
      <c r="I212" s="131"/>
      <c r="J212" s="131"/>
      <c r="K212" s="131"/>
      <c r="L212" s="131"/>
      <c r="M212" s="131"/>
      <c r="N212" s="131"/>
      <c r="O212" s="131"/>
      <c r="P212" s="131"/>
      <c r="Q212" s="131"/>
      <c r="R212" s="131"/>
      <c r="S212" s="131"/>
      <c r="T212" s="131"/>
      <c r="U212" s="131"/>
      <c r="V212" s="131"/>
      <c r="W212" s="131"/>
      <c r="X212" s="131"/>
      <c r="Y212" s="132"/>
    </row>
    <row r="213" spans="1:27" ht="12.75" customHeight="1" x14ac:dyDescent="0.2">
      <c r="A213" s="128"/>
      <c r="B213" s="133"/>
      <c r="C213" s="134"/>
      <c r="D213" s="134"/>
      <c r="E213" s="134"/>
      <c r="F213" s="134"/>
      <c r="G213" s="134"/>
      <c r="H213" s="134"/>
      <c r="I213" s="134"/>
      <c r="J213" s="134"/>
      <c r="K213" s="134"/>
      <c r="L213" s="134"/>
      <c r="M213" s="134"/>
      <c r="N213" s="134"/>
      <c r="O213" s="134"/>
      <c r="P213" s="134"/>
      <c r="Q213" s="134"/>
      <c r="R213" s="134"/>
      <c r="S213" s="134"/>
      <c r="T213" s="134"/>
      <c r="U213" s="134"/>
      <c r="V213" s="134"/>
      <c r="W213" s="134"/>
      <c r="X213" s="134"/>
      <c r="Y213" s="135"/>
    </row>
    <row r="214" spans="1:27" s="46" customFormat="1" ht="12.75" customHeight="1" x14ac:dyDescent="0.2">
      <c r="A214" s="129"/>
      <c r="B214" s="34">
        <v>1</v>
      </c>
      <c r="C214" s="34">
        <v>2</v>
      </c>
      <c r="D214" s="34">
        <v>3</v>
      </c>
      <c r="E214" s="34">
        <v>4</v>
      </c>
      <c r="F214" s="34">
        <v>5</v>
      </c>
      <c r="G214" s="34">
        <v>6</v>
      </c>
      <c r="H214" s="34">
        <v>7</v>
      </c>
      <c r="I214" s="34">
        <v>8</v>
      </c>
      <c r="J214" s="34">
        <v>9</v>
      </c>
      <c r="K214" s="34">
        <v>10</v>
      </c>
      <c r="L214" s="34">
        <v>11</v>
      </c>
      <c r="M214" s="34">
        <v>12</v>
      </c>
      <c r="N214" s="34">
        <v>13</v>
      </c>
      <c r="O214" s="34">
        <v>14</v>
      </c>
      <c r="P214" s="34">
        <v>15</v>
      </c>
      <c r="Q214" s="34">
        <v>16</v>
      </c>
      <c r="R214" s="34">
        <v>17</v>
      </c>
      <c r="S214" s="34">
        <v>18</v>
      </c>
      <c r="T214" s="34">
        <v>19</v>
      </c>
      <c r="U214" s="34">
        <v>20</v>
      </c>
      <c r="V214" s="34">
        <v>21</v>
      </c>
      <c r="W214" s="34">
        <v>22</v>
      </c>
      <c r="X214" s="34">
        <v>23</v>
      </c>
      <c r="Y214" s="34">
        <v>24</v>
      </c>
    </row>
    <row r="215" spans="1:27" ht="15.75" customHeight="1" x14ac:dyDescent="0.2">
      <c r="A215" s="35" t="str">
        <f>A182</f>
        <v>01.02.2020</v>
      </c>
      <c r="B215" s="36">
        <f>SUMIFS(СВЦЭМ!$F$33:$F$776,СВЦЭМ!$A$33:$A$776,$A215,СВЦЭМ!$B$33:$B$776,B$214)+'СЕТ СН'!$F$15</f>
        <v>183.53019907999999</v>
      </c>
      <c r="C215" s="36">
        <f>SUMIFS(СВЦЭМ!$F$33:$F$776,СВЦЭМ!$A$33:$A$776,$A215,СВЦЭМ!$B$33:$B$776,C$214)+'СЕТ СН'!$F$15</f>
        <v>190.54007043999999</v>
      </c>
      <c r="D215" s="36">
        <f>SUMIFS(СВЦЭМ!$F$33:$F$776,СВЦЭМ!$A$33:$A$776,$A215,СВЦЭМ!$B$33:$B$776,D$214)+'СЕТ СН'!$F$15</f>
        <v>197.02117208000001</v>
      </c>
      <c r="E215" s="36">
        <f>SUMIFS(СВЦЭМ!$F$33:$F$776,СВЦЭМ!$A$33:$A$776,$A215,СВЦЭМ!$B$33:$B$776,E$214)+'СЕТ СН'!$F$15</f>
        <v>196.03688467000001</v>
      </c>
      <c r="F215" s="36">
        <f>SUMIFS(СВЦЭМ!$F$33:$F$776,СВЦЭМ!$A$33:$A$776,$A215,СВЦЭМ!$B$33:$B$776,F$214)+'СЕТ СН'!$F$15</f>
        <v>193.42203567999999</v>
      </c>
      <c r="G215" s="36">
        <f>SUMIFS(СВЦЭМ!$F$33:$F$776,СВЦЭМ!$A$33:$A$776,$A215,СВЦЭМ!$B$33:$B$776,G$214)+'СЕТ СН'!$F$15</f>
        <v>189.7861168</v>
      </c>
      <c r="H215" s="36">
        <f>SUMIFS(СВЦЭМ!$F$33:$F$776,СВЦЭМ!$A$33:$A$776,$A215,СВЦЭМ!$B$33:$B$776,H$214)+'СЕТ СН'!$F$15</f>
        <v>184.16230368999999</v>
      </c>
      <c r="I215" s="36">
        <f>SUMIFS(СВЦЭМ!$F$33:$F$776,СВЦЭМ!$A$33:$A$776,$A215,СВЦЭМ!$B$33:$B$776,I$214)+'СЕТ СН'!$F$15</f>
        <v>178.38382118000001</v>
      </c>
      <c r="J215" s="36">
        <f>SUMIFS(СВЦЭМ!$F$33:$F$776,СВЦЭМ!$A$33:$A$776,$A215,СВЦЭМ!$B$33:$B$776,J$214)+'СЕТ СН'!$F$15</f>
        <v>174.02974090999999</v>
      </c>
      <c r="K215" s="36">
        <f>SUMIFS(СВЦЭМ!$F$33:$F$776,СВЦЭМ!$A$33:$A$776,$A215,СВЦЭМ!$B$33:$B$776,K$214)+'СЕТ СН'!$F$15</f>
        <v>167.03745158999999</v>
      </c>
      <c r="L215" s="36">
        <f>SUMIFS(СВЦЭМ!$F$33:$F$776,СВЦЭМ!$A$33:$A$776,$A215,СВЦЭМ!$B$33:$B$776,L$214)+'СЕТ СН'!$F$15</f>
        <v>165.61161104999999</v>
      </c>
      <c r="M215" s="36">
        <f>SUMIFS(СВЦЭМ!$F$33:$F$776,СВЦЭМ!$A$33:$A$776,$A215,СВЦЭМ!$B$33:$B$776,M$214)+'СЕТ СН'!$F$15</f>
        <v>167.11309308</v>
      </c>
      <c r="N215" s="36">
        <f>SUMIFS(СВЦЭМ!$F$33:$F$776,СВЦЭМ!$A$33:$A$776,$A215,СВЦЭМ!$B$33:$B$776,N$214)+'СЕТ СН'!$F$15</f>
        <v>170.05927079</v>
      </c>
      <c r="O215" s="36">
        <f>SUMIFS(СВЦЭМ!$F$33:$F$776,СВЦЭМ!$A$33:$A$776,$A215,СВЦЭМ!$B$33:$B$776,O$214)+'СЕТ СН'!$F$15</f>
        <v>175.71354124999999</v>
      </c>
      <c r="P215" s="36">
        <f>SUMIFS(СВЦЭМ!$F$33:$F$776,СВЦЭМ!$A$33:$A$776,$A215,СВЦЭМ!$B$33:$B$776,P$214)+'СЕТ СН'!$F$15</f>
        <v>178.08301334000001</v>
      </c>
      <c r="Q215" s="36">
        <f>SUMIFS(СВЦЭМ!$F$33:$F$776,СВЦЭМ!$A$33:$A$776,$A215,СВЦЭМ!$B$33:$B$776,Q$214)+'СЕТ СН'!$F$15</f>
        <v>179.19680958000001</v>
      </c>
      <c r="R215" s="36">
        <f>SUMIFS(СВЦЭМ!$F$33:$F$776,СВЦЭМ!$A$33:$A$776,$A215,СВЦЭМ!$B$33:$B$776,R$214)+'СЕТ СН'!$F$15</f>
        <v>178.67228953</v>
      </c>
      <c r="S215" s="36">
        <f>SUMIFS(СВЦЭМ!$F$33:$F$776,СВЦЭМ!$A$33:$A$776,$A215,СВЦЭМ!$B$33:$B$776,S$214)+'СЕТ СН'!$F$15</f>
        <v>176.39704995</v>
      </c>
      <c r="T215" s="36">
        <f>SUMIFS(СВЦЭМ!$F$33:$F$776,СВЦЭМ!$A$33:$A$776,$A215,СВЦЭМ!$B$33:$B$776,T$214)+'СЕТ СН'!$F$15</f>
        <v>168.90899318999999</v>
      </c>
      <c r="U215" s="36">
        <f>SUMIFS(СВЦЭМ!$F$33:$F$776,СВЦЭМ!$A$33:$A$776,$A215,СВЦЭМ!$B$33:$B$776,U$214)+'СЕТ СН'!$F$15</f>
        <v>169.63234653999999</v>
      </c>
      <c r="V215" s="36">
        <f>SUMIFS(СВЦЭМ!$F$33:$F$776,СВЦЭМ!$A$33:$A$776,$A215,СВЦЭМ!$B$33:$B$776,V$214)+'СЕТ СН'!$F$15</f>
        <v>171.46078795</v>
      </c>
      <c r="W215" s="36">
        <f>SUMIFS(СВЦЭМ!$F$33:$F$776,СВЦЭМ!$A$33:$A$776,$A215,СВЦЭМ!$B$33:$B$776,W$214)+'СЕТ СН'!$F$15</f>
        <v>174.33379271999999</v>
      </c>
      <c r="X215" s="36">
        <f>SUMIFS(СВЦЭМ!$F$33:$F$776,СВЦЭМ!$A$33:$A$776,$A215,СВЦЭМ!$B$33:$B$776,X$214)+'СЕТ СН'!$F$15</f>
        <v>178.04484945999999</v>
      </c>
      <c r="Y215" s="36">
        <f>SUMIFS(СВЦЭМ!$F$33:$F$776,СВЦЭМ!$A$33:$A$776,$A215,СВЦЭМ!$B$33:$B$776,Y$214)+'СЕТ СН'!$F$15</f>
        <v>181.89200478999999</v>
      </c>
      <c r="AA215" s="45"/>
    </row>
    <row r="216" spans="1:27" ht="15.75" x14ac:dyDescent="0.2">
      <c r="A216" s="35">
        <f>A215+1</f>
        <v>43863</v>
      </c>
      <c r="B216" s="36">
        <f>SUMIFS(СВЦЭМ!$F$33:$F$776,СВЦЭМ!$A$33:$A$776,$A216,СВЦЭМ!$B$33:$B$776,B$214)+'СЕТ СН'!$F$15</f>
        <v>182.56941418</v>
      </c>
      <c r="C216" s="36">
        <f>SUMIFS(СВЦЭМ!$F$33:$F$776,СВЦЭМ!$A$33:$A$776,$A216,СВЦЭМ!$B$33:$B$776,C$214)+'СЕТ СН'!$F$15</f>
        <v>188.39484128000001</v>
      </c>
      <c r="D216" s="36">
        <f>SUMIFS(СВЦЭМ!$F$33:$F$776,СВЦЭМ!$A$33:$A$776,$A216,СВЦЭМ!$B$33:$B$776,D$214)+'СЕТ СН'!$F$15</f>
        <v>193.05088945</v>
      </c>
      <c r="E216" s="36">
        <f>SUMIFS(СВЦЭМ!$F$33:$F$776,СВЦЭМ!$A$33:$A$776,$A216,СВЦЭМ!$B$33:$B$776,E$214)+'СЕТ СН'!$F$15</f>
        <v>195.88797468000001</v>
      </c>
      <c r="F216" s="36">
        <f>SUMIFS(СВЦЭМ!$F$33:$F$776,СВЦЭМ!$A$33:$A$776,$A216,СВЦЭМ!$B$33:$B$776,F$214)+'СЕТ СН'!$F$15</f>
        <v>194.66227552000001</v>
      </c>
      <c r="G216" s="36">
        <f>SUMIFS(СВЦЭМ!$F$33:$F$776,СВЦЭМ!$A$33:$A$776,$A216,СВЦЭМ!$B$33:$B$776,G$214)+'СЕТ СН'!$F$15</f>
        <v>192.77379758000001</v>
      </c>
      <c r="H216" s="36">
        <f>SUMIFS(СВЦЭМ!$F$33:$F$776,СВЦЭМ!$A$33:$A$776,$A216,СВЦЭМ!$B$33:$B$776,H$214)+'СЕТ СН'!$F$15</f>
        <v>188.32800932000001</v>
      </c>
      <c r="I216" s="36">
        <f>SUMIFS(СВЦЭМ!$F$33:$F$776,СВЦЭМ!$A$33:$A$776,$A216,СВЦЭМ!$B$33:$B$776,I$214)+'СЕТ СН'!$F$15</f>
        <v>182.96180419999999</v>
      </c>
      <c r="J216" s="36">
        <f>SUMIFS(СВЦЭМ!$F$33:$F$776,СВЦЭМ!$A$33:$A$776,$A216,СВЦЭМ!$B$33:$B$776,J$214)+'СЕТ СН'!$F$15</f>
        <v>177.27094058</v>
      </c>
      <c r="K216" s="36">
        <f>SUMIFS(СВЦЭМ!$F$33:$F$776,СВЦЭМ!$A$33:$A$776,$A216,СВЦЭМ!$B$33:$B$776,K$214)+'СЕТ СН'!$F$15</f>
        <v>170.36558047</v>
      </c>
      <c r="L216" s="36">
        <f>SUMIFS(СВЦЭМ!$F$33:$F$776,СВЦЭМ!$A$33:$A$776,$A216,СВЦЭМ!$B$33:$B$776,L$214)+'СЕТ СН'!$F$15</f>
        <v>167.23967629000001</v>
      </c>
      <c r="M216" s="36">
        <f>SUMIFS(СВЦЭМ!$F$33:$F$776,СВЦЭМ!$A$33:$A$776,$A216,СВЦЭМ!$B$33:$B$776,M$214)+'СЕТ СН'!$F$15</f>
        <v>167.2442135</v>
      </c>
      <c r="N216" s="36">
        <f>SUMIFS(СВЦЭМ!$F$33:$F$776,СВЦЭМ!$A$33:$A$776,$A216,СВЦЭМ!$B$33:$B$776,N$214)+'СЕТ СН'!$F$15</f>
        <v>169.31017566</v>
      </c>
      <c r="O216" s="36">
        <f>SUMIFS(СВЦЭМ!$F$33:$F$776,СВЦЭМ!$A$33:$A$776,$A216,СВЦЭМ!$B$33:$B$776,O$214)+'СЕТ СН'!$F$15</f>
        <v>173.61022693000001</v>
      </c>
      <c r="P216" s="36">
        <f>SUMIFS(СВЦЭМ!$F$33:$F$776,СВЦЭМ!$A$33:$A$776,$A216,СВЦЭМ!$B$33:$B$776,P$214)+'СЕТ СН'!$F$15</f>
        <v>176.06896230999999</v>
      </c>
      <c r="Q216" s="36">
        <f>SUMIFS(СВЦЭМ!$F$33:$F$776,СВЦЭМ!$A$33:$A$776,$A216,СВЦЭМ!$B$33:$B$776,Q$214)+'СЕТ СН'!$F$15</f>
        <v>178.96331135</v>
      </c>
      <c r="R216" s="36">
        <f>SUMIFS(СВЦЭМ!$F$33:$F$776,СВЦЭМ!$A$33:$A$776,$A216,СВЦЭМ!$B$33:$B$776,R$214)+'СЕТ СН'!$F$15</f>
        <v>177.06418657</v>
      </c>
      <c r="S216" s="36">
        <f>SUMIFS(СВЦЭМ!$F$33:$F$776,СВЦЭМ!$A$33:$A$776,$A216,СВЦЭМ!$B$33:$B$776,S$214)+'СЕТ СН'!$F$15</f>
        <v>174.69454845999999</v>
      </c>
      <c r="T216" s="36">
        <f>SUMIFS(СВЦЭМ!$F$33:$F$776,СВЦЭМ!$A$33:$A$776,$A216,СВЦЭМ!$B$33:$B$776,T$214)+'СЕТ СН'!$F$15</f>
        <v>170.70456712999999</v>
      </c>
      <c r="U216" s="36">
        <f>SUMIFS(СВЦЭМ!$F$33:$F$776,СВЦЭМ!$A$33:$A$776,$A216,СВЦЭМ!$B$33:$B$776,U$214)+'СЕТ СН'!$F$15</f>
        <v>169.06625111</v>
      </c>
      <c r="V216" s="36">
        <f>SUMIFS(СВЦЭМ!$F$33:$F$776,СВЦЭМ!$A$33:$A$776,$A216,СВЦЭМ!$B$33:$B$776,V$214)+'СЕТ СН'!$F$15</f>
        <v>167.64344385000001</v>
      </c>
      <c r="W216" s="36">
        <f>SUMIFS(СВЦЭМ!$F$33:$F$776,СВЦЭМ!$A$33:$A$776,$A216,СВЦЭМ!$B$33:$B$776,W$214)+'СЕТ СН'!$F$15</f>
        <v>169.89472764999999</v>
      </c>
      <c r="X216" s="36">
        <f>SUMIFS(СВЦЭМ!$F$33:$F$776,СВЦЭМ!$A$33:$A$776,$A216,СВЦЭМ!$B$33:$B$776,X$214)+'СЕТ СН'!$F$15</f>
        <v>171.73833783000001</v>
      </c>
      <c r="Y216" s="36">
        <f>SUMIFS(СВЦЭМ!$F$33:$F$776,СВЦЭМ!$A$33:$A$776,$A216,СВЦЭМ!$B$33:$B$776,Y$214)+'СЕТ СН'!$F$15</f>
        <v>174.73760533999999</v>
      </c>
    </row>
    <row r="217" spans="1:27" ht="15.75" x14ac:dyDescent="0.2">
      <c r="A217" s="35">
        <f t="shared" ref="A217:A243" si="6">A216+1</f>
        <v>43864</v>
      </c>
      <c r="B217" s="36">
        <f>SUMIFS(СВЦЭМ!$F$33:$F$776,СВЦЭМ!$A$33:$A$776,$A217,СВЦЭМ!$B$33:$B$776,B$214)+'СЕТ СН'!$F$15</f>
        <v>181.70365353</v>
      </c>
      <c r="C217" s="36">
        <f>SUMIFS(СВЦЭМ!$F$33:$F$776,СВЦЭМ!$A$33:$A$776,$A217,СВЦЭМ!$B$33:$B$776,C$214)+'СЕТ СН'!$F$15</f>
        <v>184.43648390999999</v>
      </c>
      <c r="D217" s="36">
        <f>SUMIFS(СВЦЭМ!$F$33:$F$776,СВЦЭМ!$A$33:$A$776,$A217,СВЦЭМ!$B$33:$B$776,D$214)+'СЕТ СН'!$F$15</f>
        <v>186.18722883000001</v>
      </c>
      <c r="E217" s="36">
        <f>SUMIFS(СВЦЭМ!$F$33:$F$776,СВЦЭМ!$A$33:$A$776,$A217,СВЦЭМ!$B$33:$B$776,E$214)+'СЕТ СН'!$F$15</f>
        <v>186.50404767000001</v>
      </c>
      <c r="F217" s="36">
        <f>SUMIFS(СВЦЭМ!$F$33:$F$776,СВЦЭМ!$A$33:$A$776,$A217,СВЦЭМ!$B$33:$B$776,F$214)+'СЕТ СН'!$F$15</f>
        <v>185.89454488999999</v>
      </c>
      <c r="G217" s="36">
        <f>SUMIFS(СВЦЭМ!$F$33:$F$776,СВЦЭМ!$A$33:$A$776,$A217,СВЦЭМ!$B$33:$B$776,G$214)+'СЕТ СН'!$F$15</f>
        <v>185.50462876</v>
      </c>
      <c r="H217" s="36">
        <f>SUMIFS(СВЦЭМ!$F$33:$F$776,СВЦЭМ!$A$33:$A$776,$A217,СВЦЭМ!$B$33:$B$776,H$214)+'СЕТ СН'!$F$15</f>
        <v>177.90646999000001</v>
      </c>
      <c r="I217" s="36">
        <f>SUMIFS(СВЦЭМ!$F$33:$F$776,СВЦЭМ!$A$33:$A$776,$A217,СВЦЭМ!$B$33:$B$776,I$214)+'СЕТ СН'!$F$15</f>
        <v>174.15111598999999</v>
      </c>
      <c r="J217" s="36">
        <f>SUMIFS(СВЦЭМ!$F$33:$F$776,СВЦЭМ!$A$33:$A$776,$A217,СВЦЭМ!$B$33:$B$776,J$214)+'СЕТ СН'!$F$15</f>
        <v>171.76021657999999</v>
      </c>
      <c r="K217" s="36">
        <f>SUMIFS(СВЦЭМ!$F$33:$F$776,СВЦЭМ!$A$33:$A$776,$A217,СВЦЭМ!$B$33:$B$776,K$214)+'СЕТ СН'!$F$15</f>
        <v>173.9528866</v>
      </c>
      <c r="L217" s="36">
        <f>SUMIFS(СВЦЭМ!$F$33:$F$776,СВЦЭМ!$A$33:$A$776,$A217,СВЦЭМ!$B$33:$B$776,L$214)+'СЕТ СН'!$F$15</f>
        <v>173.98107708000001</v>
      </c>
      <c r="M217" s="36">
        <f>SUMIFS(СВЦЭМ!$F$33:$F$776,СВЦЭМ!$A$33:$A$776,$A217,СВЦЭМ!$B$33:$B$776,M$214)+'СЕТ СН'!$F$15</f>
        <v>173.97211368999999</v>
      </c>
      <c r="N217" s="36">
        <f>SUMIFS(СВЦЭМ!$F$33:$F$776,СВЦЭМ!$A$33:$A$776,$A217,СВЦЭМ!$B$33:$B$776,N$214)+'СЕТ СН'!$F$15</f>
        <v>180.44161384</v>
      </c>
      <c r="O217" s="36">
        <f>SUMIFS(СВЦЭМ!$F$33:$F$776,СВЦЭМ!$A$33:$A$776,$A217,СВЦЭМ!$B$33:$B$776,O$214)+'СЕТ СН'!$F$15</f>
        <v>185.04570867999999</v>
      </c>
      <c r="P217" s="36">
        <f>SUMIFS(СВЦЭМ!$F$33:$F$776,СВЦЭМ!$A$33:$A$776,$A217,СВЦЭМ!$B$33:$B$776,P$214)+'СЕТ СН'!$F$15</f>
        <v>186.21310407000001</v>
      </c>
      <c r="Q217" s="36">
        <f>SUMIFS(СВЦЭМ!$F$33:$F$776,СВЦЭМ!$A$33:$A$776,$A217,СВЦЭМ!$B$33:$B$776,Q$214)+'СЕТ СН'!$F$15</f>
        <v>188.30597141999999</v>
      </c>
      <c r="R217" s="36">
        <f>SUMIFS(СВЦЭМ!$F$33:$F$776,СВЦЭМ!$A$33:$A$776,$A217,СВЦЭМ!$B$33:$B$776,R$214)+'СЕТ СН'!$F$15</f>
        <v>187.47271778000001</v>
      </c>
      <c r="S217" s="36">
        <f>SUMIFS(СВЦЭМ!$F$33:$F$776,СВЦЭМ!$A$33:$A$776,$A217,СВЦЭМ!$B$33:$B$776,S$214)+'СЕТ СН'!$F$15</f>
        <v>185.22595484999999</v>
      </c>
      <c r="T217" s="36">
        <f>SUMIFS(СВЦЭМ!$F$33:$F$776,СВЦЭМ!$A$33:$A$776,$A217,СВЦЭМ!$B$33:$B$776,T$214)+'СЕТ СН'!$F$15</f>
        <v>177.81803303000001</v>
      </c>
      <c r="U217" s="36">
        <f>SUMIFS(СВЦЭМ!$F$33:$F$776,СВЦЭМ!$A$33:$A$776,$A217,СВЦЭМ!$B$33:$B$776,U$214)+'СЕТ СН'!$F$15</f>
        <v>175.81170297</v>
      </c>
      <c r="V217" s="36">
        <f>SUMIFS(СВЦЭМ!$F$33:$F$776,СВЦЭМ!$A$33:$A$776,$A217,СВЦЭМ!$B$33:$B$776,V$214)+'СЕТ СН'!$F$15</f>
        <v>177.04115829</v>
      </c>
      <c r="W217" s="36">
        <f>SUMIFS(СВЦЭМ!$F$33:$F$776,СВЦЭМ!$A$33:$A$776,$A217,СВЦЭМ!$B$33:$B$776,W$214)+'СЕТ СН'!$F$15</f>
        <v>174.05661531000001</v>
      </c>
      <c r="X217" s="36">
        <f>SUMIFS(СВЦЭМ!$F$33:$F$776,СВЦЭМ!$A$33:$A$776,$A217,СВЦЭМ!$B$33:$B$776,X$214)+'СЕТ СН'!$F$15</f>
        <v>175.18292266</v>
      </c>
      <c r="Y217" s="36">
        <f>SUMIFS(СВЦЭМ!$F$33:$F$776,СВЦЭМ!$A$33:$A$776,$A217,СВЦЭМ!$B$33:$B$776,Y$214)+'СЕТ СН'!$F$15</f>
        <v>177.6754751</v>
      </c>
    </row>
    <row r="218" spans="1:27" ht="15.75" x14ac:dyDescent="0.2">
      <c r="A218" s="35">
        <f t="shared" si="6"/>
        <v>43865</v>
      </c>
      <c r="B218" s="36">
        <f>SUMIFS(СВЦЭМ!$F$33:$F$776,СВЦЭМ!$A$33:$A$776,$A218,СВЦЭМ!$B$33:$B$776,B$214)+'СЕТ СН'!$F$15</f>
        <v>177.60197377</v>
      </c>
      <c r="C218" s="36">
        <f>SUMIFS(СВЦЭМ!$F$33:$F$776,СВЦЭМ!$A$33:$A$776,$A218,СВЦЭМ!$B$33:$B$776,C$214)+'СЕТ СН'!$F$15</f>
        <v>179.99542803</v>
      </c>
      <c r="D218" s="36">
        <f>SUMIFS(СВЦЭМ!$F$33:$F$776,СВЦЭМ!$A$33:$A$776,$A218,СВЦЭМ!$B$33:$B$776,D$214)+'СЕТ СН'!$F$15</f>
        <v>182.77999589999999</v>
      </c>
      <c r="E218" s="36">
        <f>SUMIFS(СВЦЭМ!$F$33:$F$776,СВЦЭМ!$A$33:$A$776,$A218,СВЦЭМ!$B$33:$B$776,E$214)+'СЕТ СН'!$F$15</f>
        <v>182.42616688000001</v>
      </c>
      <c r="F218" s="36">
        <f>SUMIFS(СВЦЭМ!$F$33:$F$776,СВЦЭМ!$A$33:$A$776,$A218,СВЦЭМ!$B$33:$B$776,F$214)+'СЕТ СН'!$F$15</f>
        <v>180.44305593000001</v>
      </c>
      <c r="G218" s="36">
        <f>SUMIFS(СВЦЭМ!$F$33:$F$776,СВЦЭМ!$A$33:$A$776,$A218,СВЦЭМ!$B$33:$B$776,G$214)+'СЕТ СН'!$F$15</f>
        <v>176.23801366999999</v>
      </c>
      <c r="H218" s="36">
        <f>SUMIFS(СВЦЭМ!$F$33:$F$776,СВЦЭМ!$A$33:$A$776,$A218,СВЦЭМ!$B$33:$B$776,H$214)+'СЕТ СН'!$F$15</f>
        <v>172.36150627999999</v>
      </c>
      <c r="I218" s="36">
        <f>SUMIFS(СВЦЭМ!$F$33:$F$776,СВЦЭМ!$A$33:$A$776,$A218,СВЦЭМ!$B$33:$B$776,I$214)+'СЕТ СН'!$F$15</f>
        <v>166.66364963999999</v>
      </c>
      <c r="J218" s="36">
        <f>SUMIFS(СВЦЭМ!$F$33:$F$776,СВЦЭМ!$A$33:$A$776,$A218,СВЦЭМ!$B$33:$B$776,J$214)+'СЕТ СН'!$F$15</f>
        <v>162.77897876</v>
      </c>
      <c r="K218" s="36">
        <f>SUMIFS(СВЦЭМ!$F$33:$F$776,СВЦЭМ!$A$33:$A$776,$A218,СВЦЭМ!$B$33:$B$776,K$214)+'СЕТ СН'!$F$15</f>
        <v>160.70222823</v>
      </c>
      <c r="L218" s="36">
        <f>SUMIFS(СВЦЭМ!$F$33:$F$776,СВЦЭМ!$A$33:$A$776,$A218,СВЦЭМ!$B$33:$B$776,L$214)+'СЕТ СН'!$F$15</f>
        <v>164.90549802999999</v>
      </c>
      <c r="M218" s="36">
        <f>SUMIFS(СВЦЭМ!$F$33:$F$776,СВЦЭМ!$A$33:$A$776,$A218,СВЦЭМ!$B$33:$B$776,M$214)+'СЕТ СН'!$F$15</f>
        <v>176.90519146</v>
      </c>
      <c r="N218" s="36">
        <f>SUMIFS(СВЦЭМ!$F$33:$F$776,СВЦЭМ!$A$33:$A$776,$A218,СВЦЭМ!$B$33:$B$776,N$214)+'СЕТ СН'!$F$15</f>
        <v>186.71625467999999</v>
      </c>
      <c r="O218" s="36">
        <f>SUMIFS(СВЦЭМ!$F$33:$F$776,СВЦЭМ!$A$33:$A$776,$A218,СВЦЭМ!$B$33:$B$776,O$214)+'СЕТ СН'!$F$15</f>
        <v>190.33915027</v>
      </c>
      <c r="P218" s="36">
        <f>SUMIFS(СВЦЭМ!$F$33:$F$776,СВЦЭМ!$A$33:$A$776,$A218,СВЦЭМ!$B$33:$B$776,P$214)+'СЕТ СН'!$F$15</f>
        <v>191.30041222</v>
      </c>
      <c r="Q218" s="36">
        <f>SUMIFS(СВЦЭМ!$F$33:$F$776,СВЦЭМ!$A$33:$A$776,$A218,СВЦЭМ!$B$33:$B$776,Q$214)+'СЕТ СН'!$F$15</f>
        <v>192.16482368999999</v>
      </c>
      <c r="R218" s="36">
        <f>SUMIFS(СВЦЭМ!$F$33:$F$776,СВЦЭМ!$A$33:$A$776,$A218,СВЦЭМ!$B$33:$B$776,R$214)+'СЕТ СН'!$F$15</f>
        <v>191.98634046000001</v>
      </c>
      <c r="S218" s="36">
        <f>SUMIFS(СВЦЭМ!$F$33:$F$776,СВЦЭМ!$A$33:$A$776,$A218,СВЦЭМ!$B$33:$B$776,S$214)+'СЕТ СН'!$F$15</f>
        <v>189.58544573</v>
      </c>
      <c r="T218" s="36">
        <f>SUMIFS(СВЦЭМ!$F$33:$F$776,СВЦЭМ!$A$33:$A$776,$A218,СВЦЭМ!$B$33:$B$776,T$214)+'СЕТ СН'!$F$15</f>
        <v>184.21553387</v>
      </c>
      <c r="U218" s="36">
        <f>SUMIFS(СВЦЭМ!$F$33:$F$776,СВЦЭМ!$A$33:$A$776,$A218,СВЦЭМ!$B$33:$B$776,U$214)+'СЕТ СН'!$F$15</f>
        <v>181.48145077999999</v>
      </c>
      <c r="V218" s="36">
        <f>SUMIFS(СВЦЭМ!$F$33:$F$776,СВЦЭМ!$A$33:$A$776,$A218,СВЦЭМ!$B$33:$B$776,V$214)+'СЕТ СН'!$F$15</f>
        <v>182.72333846000001</v>
      </c>
      <c r="W218" s="36">
        <f>SUMIFS(СВЦЭМ!$F$33:$F$776,СВЦЭМ!$A$33:$A$776,$A218,СВЦЭМ!$B$33:$B$776,W$214)+'СЕТ СН'!$F$15</f>
        <v>183.387066</v>
      </c>
      <c r="X218" s="36">
        <f>SUMIFS(СВЦЭМ!$F$33:$F$776,СВЦЭМ!$A$33:$A$776,$A218,СВЦЭМ!$B$33:$B$776,X$214)+'СЕТ СН'!$F$15</f>
        <v>184.70659135</v>
      </c>
      <c r="Y218" s="36">
        <f>SUMIFS(СВЦЭМ!$F$33:$F$776,СВЦЭМ!$A$33:$A$776,$A218,СВЦЭМ!$B$33:$B$776,Y$214)+'СЕТ СН'!$F$15</f>
        <v>189.19875264999999</v>
      </c>
    </row>
    <row r="219" spans="1:27" ht="15.75" x14ac:dyDescent="0.2">
      <c r="A219" s="35">
        <f t="shared" si="6"/>
        <v>43866</v>
      </c>
      <c r="B219" s="36">
        <f>SUMIFS(СВЦЭМ!$F$33:$F$776,СВЦЭМ!$A$33:$A$776,$A219,СВЦЭМ!$B$33:$B$776,B$214)+'СЕТ СН'!$F$15</f>
        <v>188.80273087</v>
      </c>
      <c r="C219" s="36">
        <f>SUMIFS(СВЦЭМ!$F$33:$F$776,СВЦЭМ!$A$33:$A$776,$A219,СВЦЭМ!$B$33:$B$776,C$214)+'СЕТ СН'!$F$15</f>
        <v>194.48729693999999</v>
      </c>
      <c r="D219" s="36">
        <f>SUMIFS(СВЦЭМ!$F$33:$F$776,СВЦЭМ!$A$33:$A$776,$A219,СВЦЭМ!$B$33:$B$776,D$214)+'СЕТ СН'!$F$15</f>
        <v>197.51065896</v>
      </c>
      <c r="E219" s="36">
        <f>SUMIFS(СВЦЭМ!$F$33:$F$776,СВЦЭМ!$A$33:$A$776,$A219,СВЦЭМ!$B$33:$B$776,E$214)+'СЕТ СН'!$F$15</f>
        <v>197.13062153999999</v>
      </c>
      <c r="F219" s="36">
        <f>SUMIFS(СВЦЭМ!$F$33:$F$776,СВЦЭМ!$A$33:$A$776,$A219,СВЦЭМ!$B$33:$B$776,F$214)+'СЕТ СН'!$F$15</f>
        <v>195.11545339</v>
      </c>
      <c r="G219" s="36">
        <f>SUMIFS(СВЦЭМ!$F$33:$F$776,СВЦЭМ!$A$33:$A$776,$A219,СВЦЭМ!$B$33:$B$776,G$214)+'СЕТ СН'!$F$15</f>
        <v>191.15680986999999</v>
      </c>
      <c r="H219" s="36">
        <f>SUMIFS(СВЦЭМ!$F$33:$F$776,СВЦЭМ!$A$33:$A$776,$A219,СВЦЭМ!$B$33:$B$776,H$214)+'СЕТ СН'!$F$15</f>
        <v>183.89656331</v>
      </c>
      <c r="I219" s="36">
        <f>SUMIFS(СВЦЭМ!$F$33:$F$776,СВЦЭМ!$A$33:$A$776,$A219,СВЦЭМ!$B$33:$B$776,I$214)+'СЕТ СН'!$F$15</f>
        <v>176.39842376999999</v>
      </c>
      <c r="J219" s="36">
        <f>SUMIFS(СВЦЭМ!$F$33:$F$776,СВЦЭМ!$A$33:$A$776,$A219,СВЦЭМ!$B$33:$B$776,J$214)+'СЕТ СН'!$F$15</f>
        <v>169.13687288</v>
      </c>
      <c r="K219" s="36">
        <f>SUMIFS(СВЦЭМ!$F$33:$F$776,СВЦЭМ!$A$33:$A$776,$A219,СВЦЭМ!$B$33:$B$776,K$214)+'СЕТ СН'!$F$15</f>
        <v>167.61665683000001</v>
      </c>
      <c r="L219" s="36">
        <f>SUMIFS(СВЦЭМ!$F$33:$F$776,СВЦЭМ!$A$33:$A$776,$A219,СВЦЭМ!$B$33:$B$776,L$214)+'СЕТ СН'!$F$15</f>
        <v>166.44495626</v>
      </c>
      <c r="M219" s="36">
        <f>SUMIFS(СВЦЭМ!$F$33:$F$776,СВЦЭМ!$A$33:$A$776,$A219,СВЦЭМ!$B$33:$B$776,M$214)+'СЕТ СН'!$F$15</f>
        <v>168.40856414999999</v>
      </c>
      <c r="N219" s="36">
        <f>SUMIFS(СВЦЭМ!$F$33:$F$776,СВЦЭМ!$A$33:$A$776,$A219,СВЦЭМ!$B$33:$B$776,N$214)+'СЕТ СН'!$F$15</f>
        <v>172.85000909999999</v>
      </c>
      <c r="O219" s="36">
        <f>SUMIFS(СВЦЭМ!$F$33:$F$776,СВЦЭМ!$A$33:$A$776,$A219,СВЦЭМ!$B$33:$B$776,O$214)+'СЕТ СН'!$F$15</f>
        <v>180.06458284999999</v>
      </c>
      <c r="P219" s="36">
        <f>SUMIFS(СВЦЭМ!$F$33:$F$776,СВЦЭМ!$A$33:$A$776,$A219,СВЦЭМ!$B$33:$B$776,P$214)+'СЕТ СН'!$F$15</f>
        <v>183.74200450999999</v>
      </c>
      <c r="Q219" s="36">
        <f>SUMIFS(СВЦЭМ!$F$33:$F$776,СВЦЭМ!$A$33:$A$776,$A219,СВЦЭМ!$B$33:$B$776,Q$214)+'СЕТ СН'!$F$15</f>
        <v>185.08774990000001</v>
      </c>
      <c r="R219" s="36">
        <f>SUMIFS(СВЦЭМ!$F$33:$F$776,СВЦЭМ!$A$33:$A$776,$A219,СВЦЭМ!$B$33:$B$776,R$214)+'СЕТ СН'!$F$15</f>
        <v>183.90386844</v>
      </c>
      <c r="S219" s="36">
        <f>SUMIFS(СВЦЭМ!$F$33:$F$776,СВЦЭМ!$A$33:$A$776,$A219,СВЦЭМ!$B$33:$B$776,S$214)+'СЕТ СН'!$F$15</f>
        <v>178.69151507999999</v>
      </c>
      <c r="T219" s="36">
        <f>SUMIFS(СВЦЭМ!$F$33:$F$776,СВЦЭМ!$A$33:$A$776,$A219,СВЦЭМ!$B$33:$B$776,T$214)+'СЕТ СН'!$F$15</f>
        <v>172.76914024999999</v>
      </c>
      <c r="U219" s="36">
        <f>SUMIFS(СВЦЭМ!$F$33:$F$776,СВЦЭМ!$A$33:$A$776,$A219,СВЦЭМ!$B$33:$B$776,U$214)+'СЕТ СН'!$F$15</f>
        <v>172.18638117</v>
      </c>
      <c r="V219" s="36">
        <f>SUMIFS(СВЦЭМ!$F$33:$F$776,СВЦЭМ!$A$33:$A$776,$A219,СВЦЭМ!$B$33:$B$776,V$214)+'СЕТ СН'!$F$15</f>
        <v>173.49576038000001</v>
      </c>
      <c r="W219" s="36">
        <f>SUMIFS(СВЦЭМ!$F$33:$F$776,СВЦЭМ!$A$33:$A$776,$A219,СВЦЭМ!$B$33:$B$776,W$214)+'СЕТ СН'!$F$15</f>
        <v>176.21205950999999</v>
      </c>
      <c r="X219" s="36">
        <f>SUMIFS(СВЦЭМ!$F$33:$F$776,СВЦЭМ!$A$33:$A$776,$A219,СВЦЭМ!$B$33:$B$776,X$214)+'СЕТ СН'!$F$15</f>
        <v>179.58022632000001</v>
      </c>
      <c r="Y219" s="36">
        <f>SUMIFS(СВЦЭМ!$F$33:$F$776,СВЦЭМ!$A$33:$A$776,$A219,СВЦЭМ!$B$33:$B$776,Y$214)+'СЕТ СН'!$F$15</f>
        <v>185.75720275</v>
      </c>
    </row>
    <row r="220" spans="1:27" ht="15.75" x14ac:dyDescent="0.2">
      <c r="A220" s="35">
        <f t="shared" si="6"/>
        <v>43867</v>
      </c>
      <c r="B220" s="36">
        <f>SUMIFS(СВЦЭМ!$F$33:$F$776,СВЦЭМ!$A$33:$A$776,$A220,СВЦЭМ!$B$33:$B$776,B$214)+'СЕТ СН'!$F$15</f>
        <v>185.61295634000001</v>
      </c>
      <c r="C220" s="36">
        <f>SUMIFS(СВЦЭМ!$F$33:$F$776,СВЦЭМ!$A$33:$A$776,$A220,СВЦЭМ!$B$33:$B$776,C$214)+'СЕТ СН'!$F$15</f>
        <v>192.29818993000001</v>
      </c>
      <c r="D220" s="36">
        <f>SUMIFS(СВЦЭМ!$F$33:$F$776,СВЦЭМ!$A$33:$A$776,$A220,СВЦЭМ!$B$33:$B$776,D$214)+'СЕТ СН'!$F$15</f>
        <v>194.09183636</v>
      </c>
      <c r="E220" s="36">
        <f>SUMIFS(СВЦЭМ!$F$33:$F$776,СВЦЭМ!$A$33:$A$776,$A220,СВЦЭМ!$B$33:$B$776,E$214)+'СЕТ СН'!$F$15</f>
        <v>195.07136911000001</v>
      </c>
      <c r="F220" s="36">
        <f>SUMIFS(СВЦЭМ!$F$33:$F$776,СВЦЭМ!$A$33:$A$776,$A220,СВЦЭМ!$B$33:$B$776,F$214)+'СЕТ СН'!$F$15</f>
        <v>194.49781264000001</v>
      </c>
      <c r="G220" s="36">
        <f>SUMIFS(СВЦЭМ!$F$33:$F$776,СВЦЭМ!$A$33:$A$776,$A220,СВЦЭМ!$B$33:$B$776,G$214)+'СЕТ СН'!$F$15</f>
        <v>192.97777098</v>
      </c>
      <c r="H220" s="36">
        <f>SUMIFS(СВЦЭМ!$F$33:$F$776,СВЦЭМ!$A$33:$A$776,$A220,СВЦЭМ!$B$33:$B$776,H$214)+'СЕТ СН'!$F$15</f>
        <v>185.74526555</v>
      </c>
      <c r="I220" s="36">
        <f>SUMIFS(СВЦЭМ!$F$33:$F$776,СВЦЭМ!$A$33:$A$776,$A220,СВЦЭМ!$B$33:$B$776,I$214)+'СЕТ СН'!$F$15</f>
        <v>176.63422696999999</v>
      </c>
      <c r="J220" s="36">
        <f>SUMIFS(СВЦЭМ!$F$33:$F$776,СВЦЭМ!$A$33:$A$776,$A220,СВЦЭМ!$B$33:$B$776,J$214)+'СЕТ СН'!$F$15</f>
        <v>171.42421924999999</v>
      </c>
      <c r="K220" s="36">
        <f>SUMIFS(СВЦЭМ!$F$33:$F$776,СВЦЭМ!$A$33:$A$776,$A220,СВЦЭМ!$B$33:$B$776,K$214)+'СЕТ СН'!$F$15</f>
        <v>165.02006656</v>
      </c>
      <c r="L220" s="36">
        <f>SUMIFS(СВЦЭМ!$F$33:$F$776,СВЦЭМ!$A$33:$A$776,$A220,СВЦЭМ!$B$33:$B$776,L$214)+'СЕТ СН'!$F$15</f>
        <v>167.91275870999999</v>
      </c>
      <c r="M220" s="36">
        <f>SUMIFS(СВЦЭМ!$F$33:$F$776,СВЦЭМ!$A$33:$A$776,$A220,СВЦЭМ!$B$33:$B$776,M$214)+'СЕТ СН'!$F$15</f>
        <v>172.35572715999999</v>
      </c>
      <c r="N220" s="36">
        <f>SUMIFS(СВЦЭМ!$F$33:$F$776,СВЦЭМ!$A$33:$A$776,$A220,СВЦЭМ!$B$33:$B$776,N$214)+'СЕТ СН'!$F$15</f>
        <v>175.94250862000001</v>
      </c>
      <c r="O220" s="36">
        <f>SUMIFS(СВЦЭМ!$F$33:$F$776,СВЦЭМ!$A$33:$A$776,$A220,СВЦЭМ!$B$33:$B$776,O$214)+'СЕТ СН'!$F$15</f>
        <v>180.04539338999999</v>
      </c>
      <c r="P220" s="36">
        <f>SUMIFS(СВЦЭМ!$F$33:$F$776,СВЦЭМ!$A$33:$A$776,$A220,СВЦЭМ!$B$33:$B$776,P$214)+'СЕТ СН'!$F$15</f>
        <v>183.22813676000001</v>
      </c>
      <c r="Q220" s="36">
        <f>SUMIFS(СВЦЭМ!$F$33:$F$776,СВЦЭМ!$A$33:$A$776,$A220,СВЦЭМ!$B$33:$B$776,Q$214)+'СЕТ СН'!$F$15</f>
        <v>185.29640968000001</v>
      </c>
      <c r="R220" s="36">
        <f>SUMIFS(СВЦЭМ!$F$33:$F$776,СВЦЭМ!$A$33:$A$776,$A220,СВЦЭМ!$B$33:$B$776,R$214)+'СЕТ СН'!$F$15</f>
        <v>183.60942409</v>
      </c>
      <c r="S220" s="36">
        <f>SUMIFS(СВЦЭМ!$F$33:$F$776,СВЦЭМ!$A$33:$A$776,$A220,СВЦЭМ!$B$33:$B$776,S$214)+'СЕТ СН'!$F$15</f>
        <v>178.72383205</v>
      </c>
      <c r="T220" s="36">
        <f>SUMIFS(СВЦЭМ!$F$33:$F$776,СВЦЭМ!$A$33:$A$776,$A220,СВЦЭМ!$B$33:$B$776,T$214)+'СЕТ СН'!$F$15</f>
        <v>172.26376450000001</v>
      </c>
      <c r="U220" s="36">
        <f>SUMIFS(СВЦЭМ!$F$33:$F$776,СВЦЭМ!$A$33:$A$776,$A220,СВЦЭМ!$B$33:$B$776,U$214)+'СЕТ СН'!$F$15</f>
        <v>170.82231773000001</v>
      </c>
      <c r="V220" s="36">
        <f>SUMIFS(СВЦЭМ!$F$33:$F$776,СВЦЭМ!$A$33:$A$776,$A220,СВЦЭМ!$B$33:$B$776,V$214)+'СЕТ СН'!$F$15</f>
        <v>168.99820564999999</v>
      </c>
      <c r="W220" s="36">
        <f>SUMIFS(СВЦЭМ!$F$33:$F$776,СВЦЭМ!$A$33:$A$776,$A220,СВЦЭМ!$B$33:$B$776,W$214)+'СЕТ СН'!$F$15</f>
        <v>172.89764561000001</v>
      </c>
      <c r="X220" s="36">
        <f>SUMIFS(СВЦЭМ!$F$33:$F$776,СВЦЭМ!$A$33:$A$776,$A220,СВЦЭМ!$B$33:$B$776,X$214)+'СЕТ СН'!$F$15</f>
        <v>176.87413376999999</v>
      </c>
      <c r="Y220" s="36">
        <f>SUMIFS(СВЦЭМ!$F$33:$F$776,СВЦЭМ!$A$33:$A$776,$A220,СВЦЭМ!$B$33:$B$776,Y$214)+'СЕТ СН'!$F$15</f>
        <v>183.39266408</v>
      </c>
    </row>
    <row r="221" spans="1:27" ht="15.75" x14ac:dyDescent="0.2">
      <c r="A221" s="35">
        <f t="shared" si="6"/>
        <v>43868</v>
      </c>
      <c r="B221" s="36">
        <f>SUMIFS(СВЦЭМ!$F$33:$F$776,СВЦЭМ!$A$33:$A$776,$A221,СВЦЭМ!$B$33:$B$776,B$214)+'СЕТ СН'!$F$15</f>
        <v>201.18398826999999</v>
      </c>
      <c r="C221" s="36">
        <f>SUMIFS(СВЦЭМ!$F$33:$F$776,СВЦЭМ!$A$33:$A$776,$A221,СВЦЭМ!$B$33:$B$776,C$214)+'СЕТ СН'!$F$15</f>
        <v>203.56832299000001</v>
      </c>
      <c r="D221" s="36">
        <f>SUMIFS(СВЦЭМ!$F$33:$F$776,СВЦЭМ!$A$33:$A$776,$A221,СВЦЭМ!$B$33:$B$776,D$214)+'СЕТ СН'!$F$15</f>
        <v>205.55135854</v>
      </c>
      <c r="E221" s="36">
        <f>SUMIFS(СВЦЭМ!$F$33:$F$776,СВЦЭМ!$A$33:$A$776,$A221,СВЦЭМ!$B$33:$B$776,E$214)+'СЕТ СН'!$F$15</f>
        <v>204.64991707999999</v>
      </c>
      <c r="F221" s="36">
        <f>SUMIFS(СВЦЭМ!$F$33:$F$776,СВЦЭМ!$A$33:$A$776,$A221,СВЦЭМ!$B$33:$B$776,F$214)+'СЕТ СН'!$F$15</f>
        <v>202.15921194000001</v>
      </c>
      <c r="G221" s="36">
        <f>SUMIFS(СВЦЭМ!$F$33:$F$776,СВЦЭМ!$A$33:$A$776,$A221,СВЦЭМ!$B$33:$B$776,G$214)+'СЕТ СН'!$F$15</f>
        <v>199.55072887</v>
      </c>
      <c r="H221" s="36">
        <f>SUMIFS(СВЦЭМ!$F$33:$F$776,СВЦЭМ!$A$33:$A$776,$A221,СВЦЭМ!$B$33:$B$776,H$214)+'СЕТ СН'!$F$15</f>
        <v>191.99667636999999</v>
      </c>
      <c r="I221" s="36">
        <f>SUMIFS(СВЦЭМ!$F$33:$F$776,СВЦЭМ!$A$33:$A$776,$A221,СВЦЭМ!$B$33:$B$776,I$214)+'СЕТ СН'!$F$15</f>
        <v>183.98841809000001</v>
      </c>
      <c r="J221" s="36">
        <f>SUMIFS(СВЦЭМ!$F$33:$F$776,СВЦЭМ!$A$33:$A$776,$A221,СВЦЭМ!$B$33:$B$776,J$214)+'СЕТ СН'!$F$15</f>
        <v>176.69619807999999</v>
      </c>
      <c r="K221" s="36">
        <f>SUMIFS(СВЦЭМ!$F$33:$F$776,СВЦЭМ!$A$33:$A$776,$A221,СВЦЭМ!$B$33:$B$776,K$214)+'СЕТ СН'!$F$15</f>
        <v>177.27294166999999</v>
      </c>
      <c r="L221" s="36">
        <f>SUMIFS(СВЦЭМ!$F$33:$F$776,СВЦЭМ!$A$33:$A$776,$A221,СВЦЭМ!$B$33:$B$776,L$214)+'СЕТ СН'!$F$15</f>
        <v>178.36319775999999</v>
      </c>
      <c r="M221" s="36">
        <f>SUMIFS(СВЦЭМ!$F$33:$F$776,СВЦЭМ!$A$33:$A$776,$A221,СВЦЭМ!$B$33:$B$776,M$214)+'СЕТ СН'!$F$15</f>
        <v>176.62555470999999</v>
      </c>
      <c r="N221" s="36">
        <f>SUMIFS(СВЦЭМ!$F$33:$F$776,СВЦЭМ!$A$33:$A$776,$A221,СВЦЭМ!$B$33:$B$776,N$214)+'СЕТ СН'!$F$15</f>
        <v>179.14807106000001</v>
      </c>
      <c r="O221" s="36">
        <f>SUMIFS(СВЦЭМ!$F$33:$F$776,СВЦЭМ!$A$33:$A$776,$A221,СВЦЭМ!$B$33:$B$776,O$214)+'СЕТ СН'!$F$15</f>
        <v>182.03535798999999</v>
      </c>
      <c r="P221" s="36">
        <f>SUMIFS(СВЦЭМ!$F$33:$F$776,СВЦЭМ!$A$33:$A$776,$A221,СВЦЭМ!$B$33:$B$776,P$214)+'СЕТ СН'!$F$15</f>
        <v>185.15082828999999</v>
      </c>
      <c r="Q221" s="36">
        <f>SUMIFS(СВЦЭМ!$F$33:$F$776,СВЦЭМ!$A$33:$A$776,$A221,СВЦЭМ!$B$33:$B$776,Q$214)+'СЕТ СН'!$F$15</f>
        <v>186.57367463</v>
      </c>
      <c r="R221" s="36">
        <f>SUMIFS(СВЦЭМ!$F$33:$F$776,СВЦЭМ!$A$33:$A$776,$A221,СВЦЭМ!$B$33:$B$776,R$214)+'СЕТ СН'!$F$15</f>
        <v>184.60605541000001</v>
      </c>
      <c r="S221" s="36">
        <f>SUMIFS(СВЦЭМ!$F$33:$F$776,СВЦЭМ!$A$33:$A$776,$A221,СВЦЭМ!$B$33:$B$776,S$214)+'СЕТ СН'!$F$15</f>
        <v>176.96428003</v>
      </c>
      <c r="T221" s="36">
        <f>SUMIFS(СВЦЭМ!$F$33:$F$776,СВЦЭМ!$A$33:$A$776,$A221,СВЦЭМ!$B$33:$B$776,T$214)+'СЕТ СН'!$F$15</f>
        <v>167.69738046000001</v>
      </c>
      <c r="U221" s="36">
        <f>SUMIFS(СВЦЭМ!$F$33:$F$776,СВЦЭМ!$A$33:$A$776,$A221,СВЦЭМ!$B$33:$B$776,U$214)+'СЕТ СН'!$F$15</f>
        <v>168.31355984000001</v>
      </c>
      <c r="V221" s="36">
        <f>SUMIFS(СВЦЭМ!$F$33:$F$776,СВЦЭМ!$A$33:$A$776,$A221,СВЦЭМ!$B$33:$B$776,V$214)+'СЕТ СН'!$F$15</f>
        <v>172.54765995</v>
      </c>
      <c r="W221" s="36">
        <f>SUMIFS(СВЦЭМ!$F$33:$F$776,СВЦЭМ!$A$33:$A$776,$A221,СВЦЭМ!$B$33:$B$776,W$214)+'СЕТ СН'!$F$15</f>
        <v>176.87894326</v>
      </c>
      <c r="X221" s="36">
        <f>SUMIFS(СВЦЭМ!$F$33:$F$776,СВЦЭМ!$A$33:$A$776,$A221,СВЦЭМ!$B$33:$B$776,X$214)+'СЕТ СН'!$F$15</f>
        <v>178.73486847999999</v>
      </c>
      <c r="Y221" s="36">
        <f>SUMIFS(СВЦЭМ!$F$33:$F$776,СВЦЭМ!$A$33:$A$776,$A221,СВЦЭМ!$B$33:$B$776,Y$214)+'СЕТ СН'!$F$15</f>
        <v>182.37266582999999</v>
      </c>
    </row>
    <row r="222" spans="1:27" ht="15.75" x14ac:dyDescent="0.2">
      <c r="A222" s="35">
        <f t="shared" si="6"/>
        <v>43869</v>
      </c>
      <c r="B222" s="36">
        <f>SUMIFS(СВЦЭМ!$F$33:$F$776,СВЦЭМ!$A$33:$A$776,$A222,СВЦЭМ!$B$33:$B$776,B$214)+'СЕТ СН'!$F$15</f>
        <v>190.71548168000001</v>
      </c>
      <c r="C222" s="36">
        <f>SUMIFS(СВЦЭМ!$F$33:$F$776,СВЦЭМ!$A$33:$A$776,$A222,СВЦЭМ!$B$33:$B$776,C$214)+'СЕТ СН'!$F$15</f>
        <v>197.84810289999999</v>
      </c>
      <c r="D222" s="36">
        <f>SUMIFS(СВЦЭМ!$F$33:$F$776,СВЦЭМ!$A$33:$A$776,$A222,СВЦЭМ!$B$33:$B$776,D$214)+'СЕТ СН'!$F$15</f>
        <v>201.60557213000001</v>
      </c>
      <c r="E222" s="36">
        <f>SUMIFS(СВЦЭМ!$F$33:$F$776,СВЦЭМ!$A$33:$A$776,$A222,СВЦЭМ!$B$33:$B$776,E$214)+'СЕТ СН'!$F$15</f>
        <v>201.86444191000001</v>
      </c>
      <c r="F222" s="36">
        <f>SUMIFS(СВЦЭМ!$F$33:$F$776,СВЦЭМ!$A$33:$A$776,$A222,СВЦЭМ!$B$33:$B$776,F$214)+'СЕТ СН'!$F$15</f>
        <v>200.66323310000001</v>
      </c>
      <c r="G222" s="36">
        <f>SUMIFS(СВЦЭМ!$F$33:$F$776,СВЦЭМ!$A$33:$A$776,$A222,СВЦЭМ!$B$33:$B$776,G$214)+'СЕТ СН'!$F$15</f>
        <v>199.31892948999999</v>
      </c>
      <c r="H222" s="36">
        <f>SUMIFS(СВЦЭМ!$F$33:$F$776,СВЦЭМ!$A$33:$A$776,$A222,СВЦЭМ!$B$33:$B$776,H$214)+'СЕТ СН'!$F$15</f>
        <v>196.12266020000001</v>
      </c>
      <c r="I222" s="36">
        <f>SUMIFS(СВЦЭМ!$F$33:$F$776,СВЦЭМ!$A$33:$A$776,$A222,СВЦЭМ!$B$33:$B$776,I$214)+'СЕТ СН'!$F$15</f>
        <v>191.54483667</v>
      </c>
      <c r="J222" s="36">
        <f>SUMIFS(СВЦЭМ!$F$33:$F$776,СВЦЭМ!$A$33:$A$776,$A222,СВЦЭМ!$B$33:$B$776,J$214)+'СЕТ СН'!$F$15</f>
        <v>186.44118297</v>
      </c>
      <c r="K222" s="36">
        <f>SUMIFS(СВЦЭМ!$F$33:$F$776,СВЦЭМ!$A$33:$A$776,$A222,СВЦЭМ!$B$33:$B$776,K$214)+'СЕТ СН'!$F$15</f>
        <v>182.56764641000001</v>
      </c>
      <c r="L222" s="36">
        <f>SUMIFS(СВЦЭМ!$F$33:$F$776,СВЦЭМ!$A$33:$A$776,$A222,СВЦЭМ!$B$33:$B$776,L$214)+'СЕТ СН'!$F$15</f>
        <v>174.96017184999999</v>
      </c>
      <c r="M222" s="36">
        <f>SUMIFS(СВЦЭМ!$F$33:$F$776,СВЦЭМ!$A$33:$A$776,$A222,СВЦЭМ!$B$33:$B$776,M$214)+'СЕТ СН'!$F$15</f>
        <v>172.09379408000001</v>
      </c>
      <c r="N222" s="36">
        <f>SUMIFS(СВЦЭМ!$F$33:$F$776,СВЦЭМ!$A$33:$A$776,$A222,СВЦЭМ!$B$33:$B$776,N$214)+'СЕТ СН'!$F$15</f>
        <v>174.68548432</v>
      </c>
      <c r="O222" s="36">
        <f>SUMIFS(СВЦЭМ!$F$33:$F$776,СВЦЭМ!$A$33:$A$776,$A222,СВЦЭМ!$B$33:$B$776,O$214)+'СЕТ СН'!$F$15</f>
        <v>177.64045676000001</v>
      </c>
      <c r="P222" s="36">
        <f>SUMIFS(СВЦЭМ!$F$33:$F$776,СВЦЭМ!$A$33:$A$776,$A222,СВЦЭМ!$B$33:$B$776,P$214)+'СЕТ СН'!$F$15</f>
        <v>178.25990246999999</v>
      </c>
      <c r="Q222" s="36">
        <f>SUMIFS(СВЦЭМ!$F$33:$F$776,СВЦЭМ!$A$33:$A$776,$A222,СВЦЭМ!$B$33:$B$776,Q$214)+'СЕТ СН'!$F$15</f>
        <v>178.92210544</v>
      </c>
      <c r="R222" s="36">
        <f>SUMIFS(СВЦЭМ!$F$33:$F$776,СВЦЭМ!$A$33:$A$776,$A222,СВЦЭМ!$B$33:$B$776,R$214)+'СЕТ СН'!$F$15</f>
        <v>179.92271993</v>
      </c>
      <c r="S222" s="36">
        <f>SUMIFS(СВЦЭМ!$F$33:$F$776,СВЦЭМ!$A$33:$A$776,$A222,СВЦЭМ!$B$33:$B$776,S$214)+'СЕТ СН'!$F$15</f>
        <v>179.27113369</v>
      </c>
      <c r="T222" s="36">
        <f>SUMIFS(СВЦЭМ!$F$33:$F$776,СВЦЭМ!$A$33:$A$776,$A222,СВЦЭМ!$B$33:$B$776,T$214)+'СЕТ СН'!$F$15</f>
        <v>182.11249710000001</v>
      </c>
      <c r="U222" s="36">
        <f>SUMIFS(СВЦЭМ!$F$33:$F$776,СВЦЭМ!$A$33:$A$776,$A222,СВЦЭМ!$B$33:$B$776,U$214)+'СЕТ СН'!$F$15</f>
        <v>182.94381399</v>
      </c>
      <c r="V222" s="36">
        <f>SUMIFS(СВЦЭМ!$F$33:$F$776,СВЦЭМ!$A$33:$A$776,$A222,СВЦЭМ!$B$33:$B$776,V$214)+'СЕТ СН'!$F$15</f>
        <v>178.88973795999999</v>
      </c>
      <c r="W222" s="36">
        <f>SUMIFS(СВЦЭМ!$F$33:$F$776,СВЦЭМ!$A$33:$A$776,$A222,СВЦЭМ!$B$33:$B$776,W$214)+'СЕТ СН'!$F$15</f>
        <v>177.78579587999999</v>
      </c>
      <c r="X222" s="36">
        <f>SUMIFS(СВЦЭМ!$F$33:$F$776,СВЦЭМ!$A$33:$A$776,$A222,СВЦЭМ!$B$33:$B$776,X$214)+'СЕТ СН'!$F$15</f>
        <v>177.20847158000001</v>
      </c>
      <c r="Y222" s="36">
        <f>SUMIFS(СВЦЭМ!$F$33:$F$776,СВЦЭМ!$A$33:$A$776,$A222,СВЦЭМ!$B$33:$B$776,Y$214)+'СЕТ СН'!$F$15</f>
        <v>182.41978284999999</v>
      </c>
    </row>
    <row r="223" spans="1:27" ht="15.75" x14ac:dyDescent="0.2">
      <c r="A223" s="35">
        <f t="shared" si="6"/>
        <v>43870</v>
      </c>
      <c r="B223" s="36">
        <f>SUMIFS(СВЦЭМ!$F$33:$F$776,СВЦЭМ!$A$33:$A$776,$A223,СВЦЭМ!$B$33:$B$776,B$214)+'СЕТ СН'!$F$15</f>
        <v>191.50798803999999</v>
      </c>
      <c r="C223" s="36">
        <f>SUMIFS(СВЦЭМ!$F$33:$F$776,СВЦЭМ!$A$33:$A$776,$A223,СВЦЭМ!$B$33:$B$776,C$214)+'СЕТ СН'!$F$15</f>
        <v>195.67347136999999</v>
      </c>
      <c r="D223" s="36">
        <f>SUMIFS(СВЦЭМ!$F$33:$F$776,СВЦЭМ!$A$33:$A$776,$A223,СВЦЭМ!$B$33:$B$776,D$214)+'СЕТ СН'!$F$15</f>
        <v>198.86311613999999</v>
      </c>
      <c r="E223" s="36">
        <f>SUMIFS(СВЦЭМ!$F$33:$F$776,СВЦЭМ!$A$33:$A$776,$A223,СВЦЭМ!$B$33:$B$776,E$214)+'СЕТ СН'!$F$15</f>
        <v>200.17032918999999</v>
      </c>
      <c r="F223" s="36">
        <f>SUMIFS(СВЦЭМ!$F$33:$F$776,СВЦЭМ!$A$33:$A$776,$A223,СВЦЭМ!$B$33:$B$776,F$214)+'СЕТ СН'!$F$15</f>
        <v>198.56905520999999</v>
      </c>
      <c r="G223" s="36">
        <f>SUMIFS(СВЦЭМ!$F$33:$F$776,СВЦЭМ!$A$33:$A$776,$A223,СВЦЭМ!$B$33:$B$776,G$214)+'СЕТ СН'!$F$15</f>
        <v>196.0454044</v>
      </c>
      <c r="H223" s="36">
        <f>SUMIFS(СВЦЭМ!$F$33:$F$776,СВЦЭМ!$A$33:$A$776,$A223,СВЦЭМ!$B$33:$B$776,H$214)+'СЕТ СН'!$F$15</f>
        <v>191.05045095</v>
      </c>
      <c r="I223" s="36">
        <f>SUMIFS(СВЦЭМ!$F$33:$F$776,СВЦЭМ!$A$33:$A$776,$A223,СВЦЭМ!$B$33:$B$776,I$214)+'СЕТ СН'!$F$15</f>
        <v>185.93880035999999</v>
      </c>
      <c r="J223" s="36">
        <f>SUMIFS(СВЦЭМ!$F$33:$F$776,СВЦЭМ!$A$33:$A$776,$A223,СВЦЭМ!$B$33:$B$776,J$214)+'СЕТ СН'!$F$15</f>
        <v>179.42499466000001</v>
      </c>
      <c r="K223" s="36">
        <f>SUMIFS(СВЦЭМ!$F$33:$F$776,СВЦЭМ!$A$33:$A$776,$A223,СВЦЭМ!$B$33:$B$776,K$214)+'СЕТ СН'!$F$15</f>
        <v>174.82524864999999</v>
      </c>
      <c r="L223" s="36">
        <f>SUMIFS(СВЦЭМ!$F$33:$F$776,СВЦЭМ!$A$33:$A$776,$A223,СВЦЭМ!$B$33:$B$776,L$214)+'СЕТ СН'!$F$15</f>
        <v>174.33236998999999</v>
      </c>
      <c r="M223" s="36">
        <f>SUMIFS(СВЦЭМ!$F$33:$F$776,СВЦЭМ!$A$33:$A$776,$A223,СВЦЭМ!$B$33:$B$776,M$214)+'СЕТ СН'!$F$15</f>
        <v>177.76625854</v>
      </c>
      <c r="N223" s="36">
        <f>SUMIFS(СВЦЭМ!$F$33:$F$776,СВЦЭМ!$A$33:$A$776,$A223,СВЦЭМ!$B$33:$B$776,N$214)+'СЕТ СН'!$F$15</f>
        <v>180.53090671999999</v>
      </c>
      <c r="O223" s="36">
        <f>SUMIFS(СВЦЭМ!$F$33:$F$776,СВЦЭМ!$A$33:$A$776,$A223,СВЦЭМ!$B$33:$B$776,O$214)+'СЕТ СН'!$F$15</f>
        <v>183.11925056000001</v>
      </c>
      <c r="P223" s="36">
        <f>SUMIFS(СВЦЭМ!$F$33:$F$776,СВЦЭМ!$A$33:$A$776,$A223,СВЦЭМ!$B$33:$B$776,P$214)+'СЕТ СН'!$F$15</f>
        <v>184.70019427</v>
      </c>
      <c r="Q223" s="36">
        <f>SUMIFS(СВЦЭМ!$F$33:$F$776,СВЦЭМ!$A$33:$A$776,$A223,СВЦЭМ!$B$33:$B$776,Q$214)+'СЕТ СН'!$F$15</f>
        <v>186.28680077999999</v>
      </c>
      <c r="R223" s="36">
        <f>SUMIFS(СВЦЭМ!$F$33:$F$776,СВЦЭМ!$A$33:$A$776,$A223,СВЦЭМ!$B$33:$B$776,R$214)+'СЕТ СН'!$F$15</f>
        <v>185.37491331999999</v>
      </c>
      <c r="S223" s="36">
        <f>SUMIFS(СВЦЭМ!$F$33:$F$776,СВЦЭМ!$A$33:$A$776,$A223,СВЦЭМ!$B$33:$B$776,S$214)+'СЕТ СН'!$F$15</f>
        <v>183.98073452</v>
      </c>
      <c r="T223" s="36">
        <f>SUMIFS(СВЦЭМ!$F$33:$F$776,СВЦЭМ!$A$33:$A$776,$A223,СВЦЭМ!$B$33:$B$776,T$214)+'СЕТ СН'!$F$15</f>
        <v>182.47214786999999</v>
      </c>
      <c r="U223" s="36">
        <f>SUMIFS(СВЦЭМ!$F$33:$F$776,СВЦЭМ!$A$33:$A$776,$A223,СВЦЭМ!$B$33:$B$776,U$214)+'СЕТ СН'!$F$15</f>
        <v>181.79157678000001</v>
      </c>
      <c r="V223" s="36">
        <f>SUMIFS(СВЦЭМ!$F$33:$F$776,СВЦЭМ!$A$33:$A$776,$A223,СВЦЭМ!$B$33:$B$776,V$214)+'СЕТ СН'!$F$15</f>
        <v>182.43179953999999</v>
      </c>
      <c r="W223" s="36">
        <f>SUMIFS(СВЦЭМ!$F$33:$F$776,СВЦЭМ!$A$33:$A$776,$A223,СВЦЭМ!$B$33:$B$776,W$214)+'СЕТ СН'!$F$15</f>
        <v>183.65557681999999</v>
      </c>
      <c r="X223" s="36">
        <f>SUMIFS(СВЦЭМ!$F$33:$F$776,СВЦЭМ!$A$33:$A$776,$A223,СВЦЭМ!$B$33:$B$776,X$214)+'СЕТ СН'!$F$15</f>
        <v>183.31224632000001</v>
      </c>
      <c r="Y223" s="36">
        <f>SUMIFS(СВЦЭМ!$F$33:$F$776,СВЦЭМ!$A$33:$A$776,$A223,СВЦЭМ!$B$33:$B$776,Y$214)+'СЕТ СН'!$F$15</f>
        <v>186.14753727999999</v>
      </c>
    </row>
    <row r="224" spans="1:27" ht="15.75" x14ac:dyDescent="0.2">
      <c r="A224" s="35">
        <f t="shared" si="6"/>
        <v>43871</v>
      </c>
      <c r="B224" s="36">
        <f>SUMIFS(СВЦЭМ!$F$33:$F$776,СВЦЭМ!$A$33:$A$776,$A224,СВЦЭМ!$B$33:$B$776,B$214)+'СЕТ СН'!$F$15</f>
        <v>199.61568302000001</v>
      </c>
      <c r="C224" s="36">
        <f>SUMIFS(СВЦЭМ!$F$33:$F$776,СВЦЭМ!$A$33:$A$776,$A224,СВЦЭМ!$B$33:$B$776,C$214)+'СЕТ СН'!$F$15</f>
        <v>204.72453146999999</v>
      </c>
      <c r="D224" s="36">
        <f>SUMIFS(СВЦЭМ!$F$33:$F$776,СВЦЭМ!$A$33:$A$776,$A224,СВЦЭМ!$B$33:$B$776,D$214)+'СЕТ СН'!$F$15</f>
        <v>207.06234118</v>
      </c>
      <c r="E224" s="36">
        <f>SUMIFS(СВЦЭМ!$F$33:$F$776,СВЦЭМ!$A$33:$A$776,$A224,СВЦЭМ!$B$33:$B$776,E$214)+'СЕТ СН'!$F$15</f>
        <v>208.04468983000001</v>
      </c>
      <c r="F224" s="36">
        <f>SUMIFS(СВЦЭМ!$F$33:$F$776,СВЦЭМ!$A$33:$A$776,$A224,СВЦЭМ!$B$33:$B$776,F$214)+'СЕТ СН'!$F$15</f>
        <v>206.33938209999999</v>
      </c>
      <c r="G224" s="36">
        <f>SUMIFS(СВЦЭМ!$F$33:$F$776,СВЦЭМ!$A$33:$A$776,$A224,СВЦЭМ!$B$33:$B$776,G$214)+'СЕТ СН'!$F$15</f>
        <v>202.06458232</v>
      </c>
      <c r="H224" s="36">
        <f>SUMIFS(СВЦЭМ!$F$33:$F$776,СВЦЭМ!$A$33:$A$776,$A224,СВЦЭМ!$B$33:$B$776,H$214)+'СЕТ СН'!$F$15</f>
        <v>194.46873454000001</v>
      </c>
      <c r="I224" s="36">
        <f>SUMIFS(СВЦЭМ!$F$33:$F$776,СВЦЭМ!$A$33:$A$776,$A224,СВЦЭМ!$B$33:$B$776,I$214)+'СЕТ СН'!$F$15</f>
        <v>187.78053534</v>
      </c>
      <c r="J224" s="36">
        <f>SUMIFS(СВЦЭМ!$F$33:$F$776,СВЦЭМ!$A$33:$A$776,$A224,СВЦЭМ!$B$33:$B$776,J$214)+'СЕТ СН'!$F$15</f>
        <v>181.38262451</v>
      </c>
      <c r="K224" s="36">
        <f>SUMIFS(СВЦЭМ!$F$33:$F$776,СВЦЭМ!$A$33:$A$776,$A224,СВЦЭМ!$B$33:$B$776,K$214)+'СЕТ СН'!$F$15</f>
        <v>176.20849318</v>
      </c>
      <c r="L224" s="36">
        <f>SUMIFS(СВЦЭМ!$F$33:$F$776,СВЦЭМ!$A$33:$A$776,$A224,СВЦЭМ!$B$33:$B$776,L$214)+'СЕТ СН'!$F$15</f>
        <v>178.36586582999999</v>
      </c>
      <c r="M224" s="36">
        <f>SUMIFS(СВЦЭМ!$F$33:$F$776,СВЦЭМ!$A$33:$A$776,$A224,СВЦЭМ!$B$33:$B$776,M$214)+'СЕТ СН'!$F$15</f>
        <v>180.77538910000001</v>
      </c>
      <c r="N224" s="36">
        <f>SUMIFS(СВЦЭМ!$F$33:$F$776,СВЦЭМ!$A$33:$A$776,$A224,СВЦЭМ!$B$33:$B$776,N$214)+'СЕТ СН'!$F$15</f>
        <v>184.51968977000001</v>
      </c>
      <c r="O224" s="36">
        <f>SUMIFS(СВЦЭМ!$F$33:$F$776,СВЦЭМ!$A$33:$A$776,$A224,СВЦЭМ!$B$33:$B$776,O$214)+'СЕТ СН'!$F$15</f>
        <v>188.32054432000001</v>
      </c>
      <c r="P224" s="36">
        <f>SUMIFS(СВЦЭМ!$F$33:$F$776,СВЦЭМ!$A$33:$A$776,$A224,СВЦЭМ!$B$33:$B$776,P$214)+'СЕТ СН'!$F$15</f>
        <v>190.35983637000001</v>
      </c>
      <c r="Q224" s="36">
        <f>SUMIFS(СВЦЭМ!$F$33:$F$776,СВЦЭМ!$A$33:$A$776,$A224,СВЦЭМ!$B$33:$B$776,Q$214)+'СЕТ СН'!$F$15</f>
        <v>191.76639506999999</v>
      </c>
      <c r="R224" s="36">
        <f>SUMIFS(СВЦЭМ!$F$33:$F$776,СВЦЭМ!$A$33:$A$776,$A224,СВЦЭМ!$B$33:$B$776,R$214)+'СЕТ СН'!$F$15</f>
        <v>192.19393217999999</v>
      </c>
      <c r="S224" s="36">
        <f>SUMIFS(СВЦЭМ!$F$33:$F$776,СВЦЭМ!$A$33:$A$776,$A224,СВЦЭМ!$B$33:$B$776,S$214)+'СЕТ СН'!$F$15</f>
        <v>189.66972806000001</v>
      </c>
      <c r="T224" s="36">
        <f>SUMIFS(СВЦЭМ!$F$33:$F$776,СВЦЭМ!$A$33:$A$776,$A224,СВЦЭМ!$B$33:$B$776,T$214)+'СЕТ СН'!$F$15</f>
        <v>183.21141936000001</v>
      </c>
      <c r="U224" s="36">
        <f>SUMIFS(СВЦЭМ!$F$33:$F$776,СВЦЭМ!$A$33:$A$776,$A224,СВЦЭМ!$B$33:$B$776,U$214)+'СЕТ СН'!$F$15</f>
        <v>182.72054739999999</v>
      </c>
      <c r="V224" s="36">
        <f>SUMIFS(СВЦЭМ!$F$33:$F$776,СВЦЭМ!$A$33:$A$776,$A224,СВЦЭМ!$B$33:$B$776,V$214)+'СЕТ СН'!$F$15</f>
        <v>184.40214437</v>
      </c>
      <c r="W224" s="36">
        <f>SUMIFS(СВЦЭМ!$F$33:$F$776,СВЦЭМ!$A$33:$A$776,$A224,СВЦЭМ!$B$33:$B$776,W$214)+'СЕТ СН'!$F$15</f>
        <v>187.06656384999999</v>
      </c>
      <c r="X224" s="36">
        <f>SUMIFS(СВЦЭМ!$F$33:$F$776,СВЦЭМ!$A$33:$A$776,$A224,СВЦЭМ!$B$33:$B$776,X$214)+'СЕТ СН'!$F$15</f>
        <v>190.67697397000001</v>
      </c>
      <c r="Y224" s="36">
        <f>SUMIFS(СВЦЭМ!$F$33:$F$776,СВЦЭМ!$A$33:$A$776,$A224,СВЦЭМ!$B$33:$B$776,Y$214)+'СЕТ СН'!$F$15</f>
        <v>193.2467053</v>
      </c>
    </row>
    <row r="225" spans="1:25" ht="15.75" x14ac:dyDescent="0.2">
      <c r="A225" s="35">
        <f t="shared" si="6"/>
        <v>43872</v>
      </c>
      <c r="B225" s="36">
        <f>SUMIFS(СВЦЭМ!$F$33:$F$776,СВЦЭМ!$A$33:$A$776,$A225,СВЦЭМ!$B$33:$B$776,B$214)+'СЕТ СН'!$F$15</f>
        <v>191.70378719000001</v>
      </c>
      <c r="C225" s="36">
        <f>SUMIFS(СВЦЭМ!$F$33:$F$776,СВЦЭМ!$A$33:$A$776,$A225,СВЦЭМ!$B$33:$B$776,C$214)+'СЕТ СН'!$F$15</f>
        <v>196.31831735</v>
      </c>
      <c r="D225" s="36">
        <f>SUMIFS(СВЦЭМ!$F$33:$F$776,СВЦЭМ!$A$33:$A$776,$A225,СВЦЭМ!$B$33:$B$776,D$214)+'СЕТ СН'!$F$15</f>
        <v>198.40573444</v>
      </c>
      <c r="E225" s="36">
        <f>SUMIFS(СВЦЭМ!$F$33:$F$776,СВЦЭМ!$A$33:$A$776,$A225,СВЦЭМ!$B$33:$B$776,E$214)+'СЕТ СН'!$F$15</f>
        <v>198.92228528000001</v>
      </c>
      <c r="F225" s="36">
        <f>SUMIFS(СВЦЭМ!$F$33:$F$776,СВЦЭМ!$A$33:$A$776,$A225,СВЦЭМ!$B$33:$B$776,F$214)+'СЕТ СН'!$F$15</f>
        <v>197.11844635</v>
      </c>
      <c r="G225" s="36">
        <f>SUMIFS(СВЦЭМ!$F$33:$F$776,СВЦЭМ!$A$33:$A$776,$A225,СВЦЭМ!$B$33:$B$776,G$214)+'СЕТ СН'!$F$15</f>
        <v>193.49435328000001</v>
      </c>
      <c r="H225" s="36">
        <f>SUMIFS(СВЦЭМ!$F$33:$F$776,СВЦЭМ!$A$33:$A$776,$A225,СВЦЭМ!$B$33:$B$776,H$214)+'СЕТ СН'!$F$15</f>
        <v>187.61769088</v>
      </c>
      <c r="I225" s="36">
        <f>SUMIFS(СВЦЭМ!$F$33:$F$776,СВЦЭМ!$A$33:$A$776,$A225,СВЦЭМ!$B$33:$B$776,I$214)+'СЕТ СН'!$F$15</f>
        <v>181.22788660000001</v>
      </c>
      <c r="J225" s="36">
        <f>SUMIFS(СВЦЭМ!$F$33:$F$776,СВЦЭМ!$A$33:$A$776,$A225,СВЦЭМ!$B$33:$B$776,J$214)+'СЕТ СН'!$F$15</f>
        <v>177.17217273</v>
      </c>
      <c r="K225" s="36">
        <f>SUMIFS(СВЦЭМ!$F$33:$F$776,СВЦЭМ!$A$33:$A$776,$A225,СВЦЭМ!$B$33:$B$776,K$214)+'СЕТ СН'!$F$15</f>
        <v>173.51517720999999</v>
      </c>
      <c r="L225" s="36">
        <f>SUMIFS(СВЦЭМ!$F$33:$F$776,СВЦЭМ!$A$33:$A$776,$A225,СВЦЭМ!$B$33:$B$776,L$214)+'СЕТ СН'!$F$15</f>
        <v>175.67377255</v>
      </c>
      <c r="M225" s="36">
        <f>SUMIFS(СВЦЭМ!$F$33:$F$776,СВЦЭМ!$A$33:$A$776,$A225,СВЦЭМ!$B$33:$B$776,M$214)+'СЕТ СН'!$F$15</f>
        <v>179.44424333000001</v>
      </c>
      <c r="N225" s="36">
        <f>SUMIFS(СВЦЭМ!$F$33:$F$776,СВЦЭМ!$A$33:$A$776,$A225,СВЦЭМ!$B$33:$B$776,N$214)+'СЕТ СН'!$F$15</f>
        <v>183.80586908000001</v>
      </c>
      <c r="O225" s="36">
        <f>SUMIFS(СВЦЭМ!$F$33:$F$776,СВЦЭМ!$A$33:$A$776,$A225,СВЦЭМ!$B$33:$B$776,O$214)+'СЕТ СН'!$F$15</f>
        <v>190.31828603</v>
      </c>
      <c r="P225" s="36">
        <f>SUMIFS(СВЦЭМ!$F$33:$F$776,СВЦЭМ!$A$33:$A$776,$A225,СВЦЭМ!$B$33:$B$776,P$214)+'СЕТ СН'!$F$15</f>
        <v>194.77656533000001</v>
      </c>
      <c r="Q225" s="36">
        <f>SUMIFS(СВЦЭМ!$F$33:$F$776,СВЦЭМ!$A$33:$A$776,$A225,СВЦЭМ!$B$33:$B$776,Q$214)+'СЕТ СН'!$F$15</f>
        <v>196.81598614999999</v>
      </c>
      <c r="R225" s="36">
        <f>SUMIFS(СВЦЭМ!$F$33:$F$776,СВЦЭМ!$A$33:$A$776,$A225,СВЦЭМ!$B$33:$B$776,R$214)+'СЕТ СН'!$F$15</f>
        <v>192.35174966</v>
      </c>
      <c r="S225" s="36">
        <f>SUMIFS(СВЦЭМ!$F$33:$F$776,СВЦЭМ!$A$33:$A$776,$A225,СВЦЭМ!$B$33:$B$776,S$214)+'СЕТ СН'!$F$15</f>
        <v>186.64577901000001</v>
      </c>
      <c r="T225" s="36">
        <f>SUMIFS(СВЦЭМ!$F$33:$F$776,СВЦЭМ!$A$33:$A$776,$A225,СВЦЭМ!$B$33:$B$776,T$214)+'СЕТ СН'!$F$15</f>
        <v>181.29663212</v>
      </c>
      <c r="U225" s="36">
        <f>SUMIFS(СВЦЭМ!$F$33:$F$776,СВЦЭМ!$A$33:$A$776,$A225,СВЦЭМ!$B$33:$B$776,U$214)+'СЕТ СН'!$F$15</f>
        <v>180.39855581</v>
      </c>
      <c r="V225" s="36">
        <f>SUMIFS(СВЦЭМ!$F$33:$F$776,СВЦЭМ!$A$33:$A$776,$A225,СВЦЭМ!$B$33:$B$776,V$214)+'СЕТ СН'!$F$15</f>
        <v>181.15511090999999</v>
      </c>
      <c r="W225" s="36">
        <f>SUMIFS(СВЦЭМ!$F$33:$F$776,СВЦЭМ!$A$33:$A$776,$A225,СВЦЭМ!$B$33:$B$776,W$214)+'СЕТ СН'!$F$15</f>
        <v>184.55028299</v>
      </c>
      <c r="X225" s="36">
        <f>SUMIFS(СВЦЭМ!$F$33:$F$776,СВЦЭМ!$A$33:$A$776,$A225,СВЦЭМ!$B$33:$B$776,X$214)+'СЕТ СН'!$F$15</f>
        <v>187.20579642000001</v>
      </c>
      <c r="Y225" s="36">
        <f>SUMIFS(СВЦЭМ!$F$33:$F$776,СВЦЭМ!$A$33:$A$776,$A225,СВЦЭМ!$B$33:$B$776,Y$214)+'СЕТ СН'!$F$15</f>
        <v>187.55211743999999</v>
      </c>
    </row>
    <row r="226" spans="1:25" ht="15.75" x14ac:dyDescent="0.2">
      <c r="A226" s="35">
        <f t="shared" si="6"/>
        <v>43873</v>
      </c>
      <c r="B226" s="36">
        <f>SUMIFS(СВЦЭМ!$F$33:$F$776,СВЦЭМ!$A$33:$A$776,$A226,СВЦЭМ!$B$33:$B$776,B$214)+'СЕТ СН'!$F$15</f>
        <v>188.95560168</v>
      </c>
      <c r="C226" s="36">
        <f>SUMIFS(СВЦЭМ!$F$33:$F$776,СВЦЭМ!$A$33:$A$776,$A226,СВЦЭМ!$B$33:$B$776,C$214)+'СЕТ СН'!$F$15</f>
        <v>186.80852673999999</v>
      </c>
      <c r="D226" s="36">
        <f>SUMIFS(СВЦЭМ!$F$33:$F$776,СВЦЭМ!$A$33:$A$776,$A226,СВЦЭМ!$B$33:$B$776,D$214)+'СЕТ СН'!$F$15</f>
        <v>190.95370321999999</v>
      </c>
      <c r="E226" s="36">
        <f>SUMIFS(СВЦЭМ!$F$33:$F$776,СВЦЭМ!$A$33:$A$776,$A226,СВЦЭМ!$B$33:$B$776,E$214)+'СЕТ СН'!$F$15</f>
        <v>190.98876683</v>
      </c>
      <c r="F226" s="36">
        <f>SUMIFS(СВЦЭМ!$F$33:$F$776,СВЦЭМ!$A$33:$A$776,$A226,СВЦЭМ!$B$33:$B$776,F$214)+'СЕТ СН'!$F$15</f>
        <v>190.02613141</v>
      </c>
      <c r="G226" s="36">
        <f>SUMIFS(СВЦЭМ!$F$33:$F$776,СВЦЭМ!$A$33:$A$776,$A226,СВЦЭМ!$B$33:$B$776,G$214)+'СЕТ СН'!$F$15</f>
        <v>187.49695718999999</v>
      </c>
      <c r="H226" s="36">
        <f>SUMIFS(СВЦЭМ!$F$33:$F$776,СВЦЭМ!$A$33:$A$776,$A226,СВЦЭМ!$B$33:$B$776,H$214)+'СЕТ СН'!$F$15</f>
        <v>181.69542896999999</v>
      </c>
      <c r="I226" s="36">
        <f>SUMIFS(СВЦЭМ!$F$33:$F$776,СВЦЭМ!$A$33:$A$776,$A226,СВЦЭМ!$B$33:$B$776,I$214)+'СЕТ СН'!$F$15</f>
        <v>179.23409358999999</v>
      </c>
      <c r="J226" s="36">
        <f>SUMIFS(СВЦЭМ!$F$33:$F$776,СВЦЭМ!$A$33:$A$776,$A226,СВЦЭМ!$B$33:$B$776,J$214)+'СЕТ СН'!$F$15</f>
        <v>182.12692647</v>
      </c>
      <c r="K226" s="36">
        <f>SUMIFS(СВЦЭМ!$F$33:$F$776,СВЦЭМ!$A$33:$A$776,$A226,СВЦЭМ!$B$33:$B$776,K$214)+'СЕТ СН'!$F$15</f>
        <v>183.66751755000001</v>
      </c>
      <c r="L226" s="36">
        <f>SUMIFS(СВЦЭМ!$F$33:$F$776,СВЦЭМ!$A$33:$A$776,$A226,СВЦЭМ!$B$33:$B$776,L$214)+'СЕТ СН'!$F$15</f>
        <v>182.85877982</v>
      </c>
      <c r="M226" s="36">
        <f>SUMIFS(СВЦЭМ!$F$33:$F$776,СВЦЭМ!$A$33:$A$776,$A226,СВЦЭМ!$B$33:$B$776,M$214)+'СЕТ СН'!$F$15</f>
        <v>179.43101551000001</v>
      </c>
      <c r="N226" s="36">
        <f>SUMIFS(СВЦЭМ!$F$33:$F$776,СВЦЭМ!$A$33:$A$776,$A226,СВЦЭМ!$B$33:$B$776,N$214)+'СЕТ СН'!$F$15</f>
        <v>178.77992639999999</v>
      </c>
      <c r="O226" s="36">
        <f>SUMIFS(СВЦЭМ!$F$33:$F$776,СВЦЭМ!$A$33:$A$776,$A226,СВЦЭМ!$B$33:$B$776,O$214)+'СЕТ СН'!$F$15</f>
        <v>178.90045896000001</v>
      </c>
      <c r="P226" s="36">
        <f>SUMIFS(СВЦЭМ!$F$33:$F$776,СВЦЭМ!$A$33:$A$776,$A226,СВЦЭМ!$B$33:$B$776,P$214)+'СЕТ СН'!$F$15</f>
        <v>178.57425635999999</v>
      </c>
      <c r="Q226" s="36">
        <f>SUMIFS(СВЦЭМ!$F$33:$F$776,СВЦЭМ!$A$33:$A$776,$A226,СВЦЭМ!$B$33:$B$776,Q$214)+'СЕТ СН'!$F$15</f>
        <v>178.06247719000001</v>
      </c>
      <c r="R226" s="36">
        <f>SUMIFS(СВЦЭМ!$F$33:$F$776,СВЦЭМ!$A$33:$A$776,$A226,СВЦЭМ!$B$33:$B$776,R$214)+'СЕТ СН'!$F$15</f>
        <v>177.67473446</v>
      </c>
      <c r="S226" s="36">
        <f>SUMIFS(СВЦЭМ!$F$33:$F$776,СВЦЭМ!$A$33:$A$776,$A226,СВЦЭМ!$B$33:$B$776,S$214)+'СЕТ СН'!$F$15</f>
        <v>178.36942877999999</v>
      </c>
      <c r="T226" s="36">
        <f>SUMIFS(СВЦЭМ!$F$33:$F$776,СВЦЭМ!$A$33:$A$776,$A226,СВЦЭМ!$B$33:$B$776,T$214)+'СЕТ СН'!$F$15</f>
        <v>179.25800151999999</v>
      </c>
      <c r="U226" s="36">
        <f>SUMIFS(СВЦЭМ!$F$33:$F$776,СВЦЭМ!$A$33:$A$776,$A226,СВЦЭМ!$B$33:$B$776,U$214)+'СЕТ СН'!$F$15</f>
        <v>180.81708846000001</v>
      </c>
      <c r="V226" s="36">
        <f>SUMIFS(СВЦЭМ!$F$33:$F$776,СВЦЭМ!$A$33:$A$776,$A226,СВЦЭМ!$B$33:$B$776,V$214)+'СЕТ СН'!$F$15</f>
        <v>177.13466858999999</v>
      </c>
      <c r="W226" s="36">
        <f>SUMIFS(СВЦЭМ!$F$33:$F$776,СВЦЭМ!$A$33:$A$776,$A226,СВЦЭМ!$B$33:$B$776,W$214)+'СЕТ СН'!$F$15</f>
        <v>177.68850907000001</v>
      </c>
      <c r="X226" s="36">
        <f>SUMIFS(СВЦЭМ!$F$33:$F$776,СВЦЭМ!$A$33:$A$776,$A226,СВЦЭМ!$B$33:$B$776,X$214)+'СЕТ СН'!$F$15</f>
        <v>175.36273811999999</v>
      </c>
      <c r="Y226" s="36">
        <f>SUMIFS(СВЦЭМ!$F$33:$F$776,СВЦЭМ!$A$33:$A$776,$A226,СВЦЭМ!$B$33:$B$776,Y$214)+'СЕТ СН'!$F$15</f>
        <v>174.28916912</v>
      </c>
    </row>
    <row r="227" spans="1:25" ht="15.75" x14ac:dyDescent="0.2">
      <c r="A227" s="35">
        <f t="shared" si="6"/>
        <v>43874</v>
      </c>
      <c r="B227" s="36">
        <f>SUMIFS(СВЦЭМ!$F$33:$F$776,СВЦЭМ!$A$33:$A$776,$A227,СВЦЭМ!$B$33:$B$776,B$214)+'СЕТ СН'!$F$15</f>
        <v>183.38575793999999</v>
      </c>
      <c r="C227" s="36">
        <f>SUMIFS(СВЦЭМ!$F$33:$F$776,СВЦЭМ!$A$33:$A$776,$A227,СВЦЭМ!$B$33:$B$776,C$214)+'СЕТ СН'!$F$15</f>
        <v>187.14099479000001</v>
      </c>
      <c r="D227" s="36">
        <f>SUMIFS(СВЦЭМ!$F$33:$F$776,СВЦЭМ!$A$33:$A$776,$A227,СВЦЭМ!$B$33:$B$776,D$214)+'СЕТ СН'!$F$15</f>
        <v>189.87617928</v>
      </c>
      <c r="E227" s="36">
        <f>SUMIFS(СВЦЭМ!$F$33:$F$776,СВЦЭМ!$A$33:$A$776,$A227,СВЦЭМ!$B$33:$B$776,E$214)+'СЕТ СН'!$F$15</f>
        <v>192.17784717999999</v>
      </c>
      <c r="F227" s="36">
        <f>SUMIFS(СВЦЭМ!$F$33:$F$776,СВЦЭМ!$A$33:$A$776,$A227,СВЦЭМ!$B$33:$B$776,F$214)+'СЕТ СН'!$F$15</f>
        <v>191.11418094000001</v>
      </c>
      <c r="G227" s="36">
        <f>SUMIFS(СВЦЭМ!$F$33:$F$776,СВЦЭМ!$A$33:$A$776,$A227,СВЦЭМ!$B$33:$B$776,G$214)+'СЕТ СН'!$F$15</f>
        <v>188.66530700000001</v>
      </c>
      <c r="H227" s="36">
        <f>SUMIFS(СВЦЭМ!$F$33:$F$776,СВЦЭМ!$A$33:$A$776,$A227,СВЦЭМ!$B$33:$B$776,H$214)+'СЕТ СН'!$F$15</f>
        <v>183.53726761999999</v>
      </c>
      <c r="I227" s="36">
        <f>SUMIFS(СВЦЭМ!$F$33:$F$776,СВЦЭМ!$A$33:$A$776,$A227,СВЦЭМ!$B$33:$B$776,I$214)+'СЕТ СН'!$F$15</f>
        <v>178.62263622</v>
      </c>
      <c r="J227" s="36">
        <f>SUMIFS(СВЦЭМ!$F$33:$F$776,СВЦЭМ!$A$33:$A$776,$A227,СВЦЭМ!$B$33:$B$776,J$214)+'СЕТ СН'!$F$15</f>
        <v>177.73942192000001</v>
      </c>
      <c r="K227" s="36">
        <f>SUMIFS(СВЦЭМ!$F$33:$F$776,СВЦЭМ!$A$33:$A$776,$A227,СВЦЭМ!$B$33:$B$776,K$214)+'СЕТ СН'!$F$15</f>
        <v>174.34628731999999</v>
      </c>
      <c r="L227" s="36">
        <f>SUMIFS(СВЦЭМ!$F$33:$F$776,СВЦЭМ!$A$33:$A$776,$A227,СВЦЭМ!$B$33:$B$776,L$214)+'СЕТ СН'!$F$15</f>
        <v>173.65713285999999</v>
      </c>
      <c r="M227" s="36">
        <f>SUMIFS(СВЦЭМ!$F$33:$F$776,СВЦЭМ!$A$33:$A$776,$A227,СВЦЭМ!$B$33:$B$776,M$214)+'СЕТ СН'!$F$15</f>
        <v>175.92240760999999</v>
      </c>
      <c r="N227" s="36">
        <f>SUMIFS(СВЦЭМ!$F$33:$F$776,СВЦЭМ!$A$33:$A$776,$A227,СВЦЭМ!$B$33:$B$776,N$214)+'СЕТ СН'!$F$15</f>
        <v>180.36023415</v>
      </c>
      <c r="O227" s="36">
        <f>SUMIFS(СВЦЭМ!$F$33:$F$776,СВЦЭМ!$A$33:$A$776,$A227,СВЦЭМ!$B$33:$B$776,O$214)+'СЕТ СН'!$F$15</f>
        <v>181.90267030000001</v>
      </c>
      <c r="P227" s="36">
        <f>SUMIFS(СВЦЭМ!$F$33:$F$776,СВЦЭМ!$A$33:$A$776,$A227,СВЦЭМ!$B$33:$B$776,P$214)+'СЕТ СН'!$F$15</f>
        <v>183.07121825999999</v>
      </c>
      <c r="Q227" s="36">
        <f>SUMIFS(СВЦЭМ!$F$33:$F$776,СВЦЭМ!$A$33:$A$776,$A227,СВЦЭМ!$B$33:$B$776,Q$214)+'СЕТ СН'!$F$15</f>
        <v>183.59179042</v>
      </c>
      <c r="R227" s="36">
        <f>SUMIFS(СВЦЭМ!$F$33:$F$776,СВЦЭМ!$A$33:$A$776,$A227,СВЦЭМ!$B$33:$B$776,R$214)+'СЕТ СН'!$F$15</f>
        <v>183.57912311999999</v>
      </c>
      <c r="S227" s="36">
        <f>SUMIFS(СВЦЭМ!$F$33:$F$776,СВЦЭМ!$A$33:$A$776,$A227,СВЦЭМ!$B$33:$B$776,S$214)+'СЕТ СН'!$F$15</f>
        <v>180.34072241999999</v>
      </c>
      <c r="T227" s="36">
        <f>SUMIFS(СВЦЭМ!$F$33:$F$776,СВЦЭМ!$A$33:$A$776,$A227,СВЦЭМ!$B$33:$B$776,T$214)+'СЕТ СН'!$F$15</f>
        <v>172.58641779999999</v>
      </c>
      <c r="U227" s="36">
        <f>SUMIFS(СВЦЭМ!$F$33:$F$776,СВЦЭМ!$A$33:$A$776,$A227,СВЦЭМ!$B$33:$B$776,U$214)+'СЕТ СН'!$F$15</f>
        <v>170.60429055</v>
      </c>
      <c r="V227" s="36">
        <f>SUMIFS(СВЦЭМ!$F$33:$F$776,СВЦЭМ!$A$33:$A$776,$A227,СВЦЭМ!$B$33:$B$776,V$214)+'СЕТ СН'!$F$15</f>
        <v>169.46918074999999</v>
      </c>
      <c r="W227" s="36">
        <f>SUMIFS(СВЦЭМ!$F$33:$F$776,СВЦЭМ!$A$33:$A$776,$A227,СВЦЭМ!$B$33:$B$776,W$214)+'СЕТ СН'!$F$15</f>
        <v>173.31383474</v>
      </c>
      <c r="X227" s="36">
        <f>SUMIFS(СВЦЭМ!$F$33:$F$776,СВЦЭМ!$A$33:$A$776,$A227,СВЦЭМ!$B$33:$B$776,X$214)+'СЕТ СН'!$F$15</f>
        <v>176.04428687000001</v>
      </c>
      <c r="Y227" s="36">
        <f>SUMIFS(СВЦЭМ!$F$33:$F$776,СВЦЭМ!$A$33:$A$776,$A227,СВЦЭМ!$B$33:$B$776,Y$214)+'СЕТ СН'!$F$15</f>
        <v>180.73223978999999</v>
      </c>
    </row>
    <row r="228" spans="1:25" ht="15.75" x14ac:dyDescent="0.2">
      <c r="A228" s="35">
        <f t="shared" si="6"/>
        <v>43875</v>
      </c>
      <c r="B228" s="36">
        <f>SUMIFS(СВЦЭМ!$F$33:$F$776,СВЦЭМ!$A$33:$A$776,$A228,СВЦЭМ!$B$33:$B$776,B$214)+'СЕТ СН'!$F$15</f>
        <v>186.36623978</v>
      </c>
      <c r="C228" s="36">
        <f>SUMIFS(СВЦЭМ!$F$33:$F$776,СВЦЭМ!$A$33:$A$776,$A228,СВЦЭМ!$B$33:$B$776,C$214)+'СЕТ СН'!$F$15</f>
        <v>190.28951649000001</v>
      </c>
      <c r="D228" s="36">
        <f>SUMIFS(СВЦЭМ!$F$33:$F$776,СВЦЭМ!$A$33:$A$776,$A228,СВЦЭМ!$B$33:$B$776,D$214)+'СЕТ СН'!$F$15</f>
        <v>193.88203944</v>
      </c>
      <c r="E228" s="36">
        <f>SUMIFS(СВЦЭМ!$F$33:$F$776,СВЦЭМ!$A$33:$A$776,$A228,СВЦЭМ!$B$33:$B$776,E$214)+'СЕТ СН'!$F$15</f>
        <v>193.51522607999999</v>
      </c>
      <c r="F228" s="36">
        <f>SUMIFS(СВЦЭМ!$F$33:$F$776,СВЦЭМ!$A$33:$A$776,$A228,СВЦЭМ!$B$33:$B$776,F$214)+'СЕТ СН'!$F$15</f>
        <v>192.51775905</v>
      </c>
      <c r="G228" s="36">
        <f>SUMIFS(СВЦЭМ!$F$33:$F$776,СВЦЭМ!$A$33:$A$776,$A228,СВЦЭМ!$B$33:$B$776,G$214)+'СЕТ СН'!$F$15</f>
        <v>190.32156631999999</v>
      </c>
      <c r="H228" s="36">
        <f>SUMIFS(СВЦЭМ!$F$33:$F$776,СВЦЭМ!$A$33:$A$776,$A228,СВЦЭМ!$B$33:$B$776,H$214)+'СЕТ СН'!$F$15</f>
        <v>183.77097760999999</v>
      </c>
      <c r="I228" s="36">
        <f>SUMIFS(СВЦЭМ!$F$33:$F$776,СВЦЭМ!$A$33:$A$776,$A228,СВЦЭМ!$B$33:$B$776,I$214)+'СЕТ СН'!$F$15</f>
        <v>179.12659212</v>
      </c>
      <c r="J228" s="36">
        <f>SUMIFS(СВЦЭМ!$F$33:$F$776,СВЦЭМ!$A$33:$A$776,$A228,СВЦЭМ!$B$33:$B$776,J$214)+'СЕТ СН'!$F$15</f>
        <v>175.95861092999999</v>
      </c>
      <c r="K228" s="36">
        <f>SUMIFS(СВЦЭМ!$F$33:$F$776,СВЦЭМ!$A$33:$A$776,$A228,СВЦЭМ!$B$33:$B$776,K$214)+'СЕТ СН'!$F$15</f>
        <v>172.07146865999999</v>
      </c>
      <c r="L228" s="36">
        <f>SUMIFS(СВЦЭМ!$F$33:$F$776,СВЦЭМ!$A$33:$A$776,$A228,СВЦЭМ!$B$33:$B$776,L$214)+'СЕТ СН'!$F$15</f>
        <v>171.66448774</v>
      </c>
      <c r="M228" s="36">
        <f>SUMIFS(СВЦЭМ!$F$33:$F$776,СВЦЭМ!$A$33:$A$776,$A228,СВЦЭМ!$B$33:$B$776,M$214)+'СЕТ СН'!$F$15</f>
        <v>171.62967739000001</v>
      </c>
      <c r="N228" s="36">
        <f>SUMIFS(СВЦЭМ!$F$33:$F$776,СВЦЭМ!$A$33:$A$776,$A228,СВЦЭМ!$B$33:$B$776,N$214)+'СЕТ СН'!$F$15</f>
        <v>176.26509838000001</v>
      </c>
      <c r="O228" s="36">
        <f>SUMIFS(СВЦЭМ!$F$33:$F$776,СВЦЭМ!$A$33:$A$776,$A228,СВЦЭМ!$B$33:$B$776,O$214)+'СЕТ СН'!$F$15</f>
        <v>178.41929493000001</v>
      </c>
      <c r="P228" s="36">
        <f>SUMIFS(СВЦЭМ!$F$33:$F$776,СВЦЭМ!$A$33:$A$776,$A228,СВЦЭМ!$B$33:$B$776,P$214)+'СЕТ СН'!$F$15</f>
        <v>180.46139817</v>
      </c>
      <c r="Q228" s="36">
        <f>SUMIFS(СВЦЭМ!$F$33:$F$776,СВЦЭМ!$A$33:$A$776,$A228,СВЦЭМ!$B$33:$B$776,Q$214)+'СЕТ СН'!$F$15</f>
        <v>181.47182774999999</v>
      </c>
      <c r="R228" s="36">
        <f>SUMIFS(СВЦЭМ!$F$33:$F$776,СВЦЭМ!$A$33:$A$776,$A228,СВЦЭМ!$B$33:$B$776,R$214)+'СЕТ СН'!$F$15</f>
        <v>180.16381677999999</v>
      </c>
      <c r="S228" s="36">
        <f>SUMIFS(СВЦЭМ!$F$33:$F$776,СВЦЭМ!$A$33:$A$776,$A228,СВЦЭМ!$B$33:$B$776,S$214)+'СЕТ СН'!$F$15</f>
        <v>176.31550469999999</v>
      </c>
      <c r="T228" s="36">
        <f>SUMIFS(СВЦЭМ!$F$33:$F$776,СВЦЭМ!$A$33:$A$776,$A228,СВЦЭМ!$B$33:$B$776,T$214)+'СЕТ СН'!$F$15</f>
        <v>172.59437270999999</v>
      </c>
      <c r="U228" s="36">
        <f>SUMIFS(СВЦЭМ!$F$33:$F$776,СВЦЭМ!$A$33:$A$776,$A228,СВЦЭМ!$B$33:$B$776,U$214)+'СЕТ СН'!$F$15</f>
        <v>171.6747</v>
      </c>
      <c r="V228" s="36">
        <f>SUMIFS(СВЦЭМ!$F$33:$F$776,СВЦЭМ!$A$33:$A$776,$A228,СВЦЭМ!$B$33:$B$776,V$214)+'СЕТ СН'!$F$15</f>
        <v>172.29862882</v>
      </c>
      <c r="W228" s="36">
        <f>SUMIFS(СВЦЭМ!$F$33:$F$776,СВЦЭМ!$A$33:$A$776,$A228,СВЦЭМ!$B$33:$B$776,W$214)+'СЕТ СН'!$F$15</f>
        <v>176.24440421</v>
      </c>
      <c r="X228" s="36">
        <f>SUMIFS(СВЦЭМ!$F$33:$F$776,СВЦЭМ!$A$33:$A$776,$A228,СВЦЭМ!$B$33:$B$776,X$214)+'СЕТ СН'!$F$15</f>
        <v>179.89035267</v>
      </c>
      <c r="Y228" s="36">
        <f>SUMIFS(СВЦЭМ!$F$33:$F$776,СВЦЭМ!$A$33:$A$776,$A228,СВЦЭМ!$B$33:$B$776,Y$214)+'СЕТ СН'!$F$15</f>
        <v>180.80962983000001</v>
      </c>
    </row>
    <row r="229" spans="1:25" ht="15.75" x14ac:dyDescent="0.2">
      <c r="A229" s="35">
        <f t="shared" si="6"/>
        <v>43876</v>
      </c>
      <c r="B229" s="36">
        <f>SUMIFS(СВЦЭМ!$F$33:$F$776,СВЦЭМ!$A$33:$A$776,$A229,СВЦЭМ!$B$33:$B$776,B$214)+'СЕТ СН'!$F$15</f>
        <v>161.29163491</v>
      </c>
      <c r="C229" s="36">
        <f>SUMIFS(СВЦЭМ!$F$33:$F$776,СВЦЭМ!$A$33:$A$776,$A229,СВЦЭМ!$B$33:$B$776,C$214)+'СЕТ СН'!$F$15</f>
        <v>164.85059522</v>
      </c>
      <c r="D229" s="36">
        <f>SUMIFS(СВЦЭМ!$F$33:$F$776,СВЦЭМ!$A$33:$A$776,$A229,СВЦЭМ!$B$33:$B$776,D$214)+'СЕТ СН'!$F$15</f>
        <v>170.10516881000001</v>
      </c>
      <c r="E229" s="36">
        <f>SUMIFS(СВЦЭМ!$F$33:$F$776,СВЦЭМ!$A$33:$A$776,$A229,СВЦЭМ!$B$33:$B$776,E$214)+'СЕТ СН'!$F$15</f>
        <v>173.29997295000001</v>
      </c>
      <c r="F229" s="36">
        <f>SUMIFS(СВЦЭМ!$F$33:$F$776,СВЦЭМ!$A$33:$A$776,$A229,СВЦЭМ!$B$33:$B$776,F$214)+'СЕТ СН'!$F$15</f>
        <v>173.18271831000001</v>
      </c>
      <c r="G229" s="36">
        <f>SUMIFS(СВЦЭМ!$F$33:$F$776,СВЦЭМ!$A$33:$A$776,$A229,СВЦЭМ!$B$33:$B$776,G$214)+'СЕТ СН'!$F$15</f>
        <v>170.36244052999999</v>
      </c>
      <c r="H229" s="36">
        <f>SUMIFS(СВЦЭМ!$F$33:$F$776,СВЦЭМ!$A$33:$A$776,$A229,СВЦЭМ!$B$33:$B$776,H$214)+'СЕТ СН'!$F$15</f>
        <v>169.06669546000001</v>
      </c>
      <c r="I229" s="36">
        <f>SUMIFS(СВЦЭМ!$F$33:$F$776,СВЦЭМ!$A$33:$A$776,$A229,СВЦЭМ!$B$33:$B$776,I$214)+'СЕТ СН'!$F$15</f>
        <v>169.43053148000001</v>
      </c>
      <c r="J229" s="36">
        <f>SUMIFS(СВЦЭМ!$F$33:$F$776,СВЦЭМ!$A$33:$A$776,$A229,СВЦЭМ!$B$33:$B$776,J$214)+'СЕТ СН'!$F$15</f>
        <v>173.64126883</v>
      </c>
      <c r="K229" s="36">
        <f>SUMIFS(СВЦЭМ!$F$33:$F$776,СВЦЭМ!$A$33:$A$776,$A229,СВЦЭМ!$B$33:$B$776,K$214)+'СЕТ СН'!$F$15</f>
        <v>175.80272902999999</v>
      </c>
      <c r="L229" s="36">
        <f>SUMIFS(СВЦЭМ!$F$33:$F$776,СВЦЭМ!$A$33:$A$776,$A229,СВЦЭМ!$B$33:$B$776,L$214)+'СЕТ СН'!$F$15</f>
        <v>177.17557636999999</v>
      </c>
      <c r="M229" s="36">
        <f>SUMIFS(СВЦЭМ!$F$33:$F$776,СВЦЭМ!$A$33:$A$776,$A229,СВЦЭМ!$B$33:$B$776,M$214)+'СЕТ СН'!$F$15</f>
        <v>174.38108538</v>
      </c>
      <c r="N229" s="36">
        <f>SUMIFS(СВЦЭМ!$F$33:$F$776,СВЦЭМ!$A$33:$A$776,$A229,СВЦЭМ!$B$33:$B$776,N$214)+'СЕТ СН'!$F$15</f>
        <v>173.63546484</v>
      </c>
      <c r="O229" s="36">
        <f>SUMIFS(СВЦЭМ!$F$33:$F$776,СВЦЭМ!$A$33:$A$776,$A229,СВЦЭМ!$B$33:$B$776,O$214)+'СЕТ СН'!$F$15</f>
        <v>173.58429096</v>
      </c>
      <c r="P229" s="36">
        <f>SUMIFS(СВЦЭМ!$F$33:$F$776,СВЦЭМ!$A$33:$A$776,$A229,СВЦЭМ!$B$33:$B$776,P$214)+'СЕТ СН'!$F$15</f>
        <v>171.03814838</v>
      </c>
      <c r="Q229" s="36">
        <f>SUMIFS(СВЦЭМ!$F$33:$F$776,СВЦЭМ!$A$33:$A$776,$A229,СВЦЭМ!$B$33:$B$776,Q$214)+'СЕТ СН'!$F$15</f>
        <v>168.27706026000001</v>
      </c>
      <c r="R229" s="36">
        <f>SUMIFS(СВЦЭМ!$F$33:$F$776,СВЦЭМ!$A$33:$A$776,$A229,СВЦЭМ!$B$33:$B$776,R$214)+'СЕТ СН'!$F$15</f>
        <v>169.68626842</v>
      </c>
      <c r="S229" s="36">
        <f>SUMIFS(СВЦЭМ!$F$33:$F$776,СВЦЭМ!$A$33:$A$776,$A229,СВЦЭМ!$B$33:$B$776,S$214)+'СЕТ СН'!$F$15</f>
        <v>170.99366891</v>
      </c>
      <c r="T229" s="36">
        <f>SUMIFS(СВЦЭМ!$F$33:$F$776,СВЦЭМ!$A$33:$A$776,$A229,СВЦЭМ!$B$33:$B$776,T$214)+'СЕТ СН'!$F$15</f>
        <v>174.23622112999999</v>
      </c>
      <c r="U229" s="36">
        <f>SUMIFS(СВЦЭМ!$F$33:$F$776,СВЦЭМ!$A$33:$A$776,$A229,СВЦЭМ!$B$33:$B$776,U$214)+'СЕТ СН'!$F$15</f>
        <v>175.12135092</v>
      </c>
      <c r="V229" s="36">
        <f>SUMIFS(СВЦЭМ!$F$33:$F$776,СВЦЭМ!$A$33:$A$776,$A229,СВЦЭМ!$B$33:$B$776,V$214)+'СЕТ СН'!$F$15</f>
        <v>171.6276953</v>
      </c>
      <c r="W229" s="36">
        <f>SUMIFS(СВЦЭМ!$F$33:$F$776,СВЦЭМ!$A$33:$A$776,$A229,СВЦЭМ!$B$33:$B$776,W$214)+'СЕТ СН'!$F$15</f>
        <v>171.21954262</v>
      </c>
      <c r="X229" s="36">
        <f>SUMIFS(СВЦЭМ!$F$33:$F$776,СВЦЭМ!$A$33:$A$776,$A229,СВЦЭМ!$B$33:$B$776,X$214)+'СЕТ СН'!$F$15</f>
        <v>169.88141081000001</v>
      </c>
      <c r="Y229" s="36">
        <f>SUMIFS(СВЦЭМ!$F$33:$F$776,СВЦЭМ!$A$33:$A$776,$A229,СВЦЭМ!$B$33:$B$776,Y$214)+'СЕТ СН'!$F$15</f>
        <v>163.88542802000001</v>
      </c>
    </row>
    <row r="230" spans="1:25" ht="15.75" x14ac:dyDescent="0.2">
      <c r="A230" s="35">
        <f t="shared" si="6"/>
        <v>43877</v>
      </c>
      <c r="B230" s="36">
        <f>SUMIFS(СВЦЭМ!$F$33:$F$776,СВЦЭМ!$A$33:$A$776,$A230,СВЦЭМ!$B$33:$B$776,B$214)+'СЕТ СН'!$F$15</f>
        <v>185.0132634</v>
      </c>
      <c r="C230" s="36">
        <f>SUMIFS(СВЦЭМ!$F$33:$F$776,СВЦЭМ!$A$33:$A$776,$A230,СВЦЭМ!$B$33:$B$776,C$214)+'СЕТ СН'!$F$15</f>
        <v>191.60077057999999</v>
      </c>
      <c r="D230" s="36">
        <f>SUMIFS(СВЦЭМ!$F$33:$F$776,СВЦЭМ!$A$33:$A$776,$A230,СВЦЭМ!$B$33:$B$776,D$214)+'СЕТ СН'!$F$15</f>
        <v>194.02089955</v>
      </c>
      <c r="E230" s="36">
        <f>SUMIFS(СВЦЭМ!$F$33:$F$776,СВЦЭМ!$A$33:$A$776,$A230,СВЦЭМ!$B$33:$B$776,E$214)+'СЕТ СН'!$F$15</f>
        <v>195.90642625000001</v>
      </c>
      <c r="F230" s="36">
        <f>SUMIFS(СВЦЭМ!$F$33:$F$776,СВЦЭМ!$A$33:$A$776,$A230,СВЦЭМ!$B$33:$B$776,F$214)+'СЕТ СН'!$F$15</f>
        <v>196.10741784000001</v>
      </c>
      <c r="G230" s="36">
        <f>SUMIFS(СВЦЭМ!$F$33:$F$776,СВЦЭМ!$A$33:$A$776,$A230,СВЦЭМ!$B$33:$B$776,G$214)+'СЕТ СН'!$F$15</f>
        <v>193.82473906999999</v>
      </c>
      <c r="H230" s="36">
        <f>SUMIFS(СВЦЭМ!$F$33:$F$776,СВЦЭМ!$A$33:$A$776,$A230,СВЦЭМ!$B$33:$B$776,H$214)+'СЕТ СН'!$F$15</f>
        <v>188.18163539</v>
      </c>
      <c r="I230" s="36">
        <f>SUMIFS(СВЦЭМ!$F$33:$F$776,СВЦЭМ!$A$33:$A$776,$A230,СВЦЭМ!$B$33:$B$776,I$214)+'СЕТ СН'!$F$15</f>
        <v>182.20514306000001</v>
      </c>
      <c r="J230" s="36">
        <f>SUMIFS(СВЦЭМ!$F$33:$F$776,СВЦЭМ!$A$33:$A$776,$A230,СВЦЭМ!$B$33:$B$776,J$214)+'СЕТ СН'!$F$15</f>
        <v>175.21868713999999</v>
      </c>
      <c r="K230" s="36">
        <f>SUMIFS(СВЦЭМ!$F$33:$F$776,СВЦЭМ!$A$33:$A$776,$A230,СВЦЭМ!$B$33:$B$776,K$214)+'СЕТ СН'!$F$15</f>
        <v>170.53840154</v>
      </c>
      <c r="L230" s="36">
        <f>SUMIFS(СВЦЭМ!$F$33:$F$776,СВЦЭМ!$A$33:$A$776,$A230,СВЦЭМ!$B$33:$B$776,L$214)+'СЕТ СН'!$F$15</f>
        <v>168.22070120000001</v>
      </c>
      <c r="M230" s="36">
        <f>SUMIFS(СВЦЭМ!$F$33:$F$776,СВЦЭМ!$A$33:$A$776,$A230,СВЦЭМ!$B$33:$B$776,M$214)+'СЕТ СН'!$F$15</f>
        <v>170.11733586</v>
      </c>
      <c r="N230" s="36">
        <f>SUMIFS(СВЦЭМ!$F$33:$F$776,СВЦЭМ!$A$33:$A$776,$A230,СВЦЭМ!$B$33:$B$776,N$214)+'СЕТ СН'!$F$15</f>
        <v>172.90214573</v>
      </c>
      <c r="O230" s="36">
        <f>SUMIFS(СВЦЭМ!$F$33:$F$776,СВЦЭМ!$A$33:$A$776,$A230,СВЦЭМ!$B$33:$B$776,O$214)+'СЕТ СН'!$F$15</f>
        <v>175.40100452999999</v>
      </c>
      <c r="P230" s="36">
        <f>SUMIFS(СВЦЭМ!$F$33:$F$776,СВЦЭМ!$A$33:$A$776,$A230,СВЦЭМ!$B$33:$B$776,P$214)+'СЕТ СН'!$F$15</f>
        <v>178.49725848</v>
      </c>
      <c r="Q230" s="36">
        <f>SUMIFS(СВЦЭМ!$F$33:$F$776,СВЦЭМ!$A$33:$A$776,$A230,СВЦЭМ!$B$33:$B$776,Q$214)+'СЕТ СН'!$F$15</f>
        <v>180.07711558</v>
      </c>
      <c r="R230" s="36">
        <f>SUMIFS(СВЦЭМ!$F$33:$F$776,СВЦЭМ!$A$33:$A$776,$A230,СВЦЭМ!$B$33:$B$776,R$214)+'СЕТ СН'!$F$15</f>
        <v>178.57610971</v>
      </c>
      <c r="S230" s="36">
        <f>SUMIFS(СВЦЭМ!$F$33:$F$776,СВЦЭМ!$A$33:$A$776,$A230,СВЦЭМ!$B$33:$B$776,S$214)+'СЕТ СН'!$F$15</f>
        <v>176.55714484000001</v>
      </c>
      <c r="T230" s="36">
        <f>SUMIFS(СВЦЭМ!$F$33:$F$776,СВЦЭМ!$A$33:$A$776,$A230,СВЦЭМ!$B$33:$B$776,T$214)+'СЕТ СН'!$F$15</f>
        <v>170.31196316</v>
      </c>
      <c r="U230" s="36">
        <f>SUMIFS(СВЦЭМ!$F$33:$F$776,СВЦЭМ!$A$33:$A$776,$A230,СВЦЭМ!$B$33:$B$776,U$214)+'СЕТ СН'!$F$15</f>
        <v>170.64649224999999</v>
      </c>
      <c r="V230" s="36">
        <f>SUMIFS(СВЦЭМ!$F$33:$F$776,СВЦЭМ!$A$33:$A$776,$A230,СВЦЭМ!$B$33:$B$776,V$214)+'СЕТ СН'!$F$15</f>
        <v>171.73563547000001</v>
      </c>
      <c r="W230" s="36">
        <f>SUMIFS(СВЦЭМ!$F$33:$F$776,СВЦЭМ!$A$33:$A$776,$A230,СВЦЭМ!$B$33:$B$776,W$214)+'СЕТ СН'!$F$15</f>
        <v>175.72118788</v>
      </c>
      <c r="X230" s="36">
        <f>SUMIFS(СВЦЭМ!$F$33:$F$776,СВЦЭМ!$A$33:$A$776,$A230,СВЦЭМ!$B$33:$B$776,X$214)+'СЕТ СН'!$F$15</f>
        <v>173.16589854</v>
      </c>
      <c r="Y230" s="36">
        <f>SUMIFS(СВЦЭМ!$F$33:$F$776,СВЦЭМ!$A$33:$A$776,$A230,СВЦЭМ!$B$33:$B$776,Y$214)+'СЕТ СН'!$F$15</f>
        <v>178.13842847999999</v>
      </c>
    </row>
    <row r="231" spans="1:25" ht="15.75" x14ac:dyDescent="0.2">
      <c r="A231" s="35">
        <f t="shared" si="6"/>
        <v>43878</v>
      </c>
      <c r="B231" s="36">
        <f>SUMIFS(СВЦЭМ!$F$33:$F$776,СВЦЭМ!$A$33:$A$776,$A231,СВЦЭМ!$B$33:$B$776,B$214)+'СЕТ СН'!$F$15</f>
        <v>183.68594770999999</v>
      </c>
      <c r="C231" s="36">
        <f>SUMIFS(СВЦЭМ!$F$33:$F$776,СВЦЭМ!$A$33:$A$776,$A231,СВЦЭМ!$B$33:$B$776,C$214)+'СЕТ СН'!$F$15</f>
        <v>186.76981384000001</v>
      </c>
      <c r="D231" s="36">
        <f>SUMIFS(СВЦЭМ!$F$33:$F$776,СВЦЭМ!$A$33:$A$776,$A231,СВЦЭМ!$B$33:$B$776,D$214)+'СЕТ СН'!$F$15</f>
        <v>189.65472840000001</v>
      </c>
      <c r="E231" s="36">
        <f>SUMIFS(СВЦЭМ!$F$33:$F$776,СВЦЭМ!$A$33:$A$776,$A231,СВЦЭМ!$B$33:$B$776,E$214)+'СЕТ СН'!$F$15</f>
        <v>191.18770458</v>
      </c>
      <c r="F231" s="36">
        <f>SUMIFS(СВЦЭМ!$F$33:$F$776,СВЦЭМ!$A$33:$A$776,$A231,СВЦЭМ!$B$33:$B$776,F$214)+'СЕТ СН'!$F$15</f>
        <v>190.75642285000001</v>
      </c>
      <c r="G231" s="36">
        <f>SUMIFS(СВЦЭМ!$F$33:$F$776,СВЦЭМ!$A$33:$A$776,$A231,СВЦЭМ!$B$33:$B$776,G$214)+'СЕТ СН'!$F$15</f>
        <v>187.28823625000001</v>
      </c>
      <c r="H231" s="36">
        <f>SUMIFS(СВЦЭМ!$F$33:$F$776,СВЦЭМ!$A$33:$A$776,$A231,СВЦЭМ!$B$33:$B$776,H$214)+'СЕТ СН'!$F$15</f>
        <v>179.78404621000001</v>
      </c>
      <c r="I231" s="36">
        <f>SUMIFS(СВЦЭМ!$F$33:$F$776,СВЦЭМ!$A$33:$A$776,$A231,СВЦЭМ!$B$33:$B$776,I$214)+'СЕТ СН'!$F$15</f>
        <v>173.75392608000001</v>
      </c>
      <c r="J231" s="36">
        <f>SUMIFS(СВЦЭМ!$F$33:$F$776,СВЦЭМ!$A$33:$A$776,$A231,СВЦЭМ!$B$33:$B$776,J$214)+'СЕТ СН'!$F$15</f>
        <v>179.11318997000001</v>
      </c>
      <c r="K231" s="36">
        <f>SUMIFS(СВЦЭМ!$F$33:$F$776,СВЦЭМ!$A$33:$A$776,$A231,СВЦЭМ!$B$33:$B$776,K$214)+'СЕТ СН'!$F$15</f>
        <v>173.16810794</v>
      </c>
      <c r="L231" s="36">
        <f>SUMIFS(СВЦЭМ!$F$33:$F$776,СВЦЭМ!$A$33:$A$776,$A231,СВЦЭМ!$B$33:$B$776,L$214)+'СЕТ СН'!$F$15</f>
        <v>171.72945730999999</v>
      </c>
      <c r="M231" s="36">
        <f>SUMIFS(СВЦЭМ!$F$33:$F$776,СВЦЭМ!$A$33:$A$776,$A231,СВЦЭМ!$B$33:$B$776,M$214)+'СЕТ СН'!$F$15</f>
        <v>174.23063531</v>
      </c>
      <c r="N231" s="36">
        <f>SUMIFS(СВЦЭМ!$F$33:$F$776,СВЦЭМ!$A$33:$A$776,$A231,СВЦЭМ!$B$33:$B$776,N$214)+'СЕТ СН'!$F$15</f>
        <v>177.54296445</v>
      </c>
      <c r="O231" s="36">
        <f>SUMIFS(СВЦЭМ!$F$33:$F$776,СВЦЭМ!$A$33:$A$776,$A231,СВЦЭМ!$B$33:$B$776,O$214)+'СЕТ СН'!$F$15</f>
        <v>179.38172084000001</v>
      </c>
      <c r="P231" s="36">
        <f>SUMIFS(СВЦЭМ!$F$33:$F$776,СВЦЭМ!$A$33:$A$776,$A231,СВЦЭМ!$B$33:$B$776,P$214)+'СЕТ СН'!$F$15</f>
        <v>183.41480634000001</v>
      </c>
      <c r="Q231" s="36">
        <f>SUMIFS(СВЦЭМ!$F$33:$F$776,СВЦЭМ!$A$33:$A$776,$A231,СВЦЭМ!$B$33:$B$776,Q$214)+'СЕТ СН'!$F$15</f>
        <v>187.50687274000001</v>
      </c>
      <c r="R231" s="36">
        <f>SUMIFS(СВЦЭМ!$F$33:$F$776,СВЦЭМ!$A$33:$A$776,$A231,СВЦЭМ!$B$33:$B$776,R$214)+'СЕТ СН'!$F$15</f>
        <v>187.05778190000001</v>
      </c>
      <c r="S231" s="36">
        <f>SUMIFS(СВЦЭМ!$F$33:$F$776,СВЦЭМ!$A$33:$A$776,$A231,СВЦЭМ!$B$33:$B$776,S$214)+'СЕТ СН'!$F$15</f>
        <v>183.16969595</v>
      </c>
      <c r="T231" s="36">
        <f>SUMIFS(СВЦЭМ!$F$33:$F$776,СВЦЭМ!$A$33:$A$776,$A231,СВЦЭМ!$B$33:$B$776,T$214)+'СЕТ СН'!$F$15</f>
        <v>174.90878043999999</v>
      </c>
      <c r="U231" s="36">
        <f>SUMIFS(СВЦЭМ!$F$33:$F$776,СВЦЭМ!$A$33:$A$776,$A231,СВЦЭМ!$B$33:$B$776,U$214)+'СЕТ СН'!$F$15</f>
        <v>172.23149455000001</v>
      </c>
      <c r="V231" s="36">
        <f>SUMIFS(СВЦЭМ!$F$33:$F$776,СВЦЭМ!$A$33:$A$776,$A231,СВЦЭМ!$B$33:$B$776,V$214)+'СЕТ СН'!$F$15</f>
        <v>173.14518433000001</v>
      </c>
      <c r="W231" s="36">
        <f>SUMIFS(СВЦЭМ!$F$33:$F$776,СВЦЭМ!$A$33:$A$776,$A231,СВЦЭМ!$B$33:$B$776,W$214)+'СЕТ СН'!$F$15</f>
        <v>178.02145003999999</v>
      </c>
      <c r="X231" s="36">
        <f>SUMIFS(СВЦЭМ!$F$33:$F$776,СВЦЭМ!$A$33:$A$776,$A231,СВЦЭМ!$B$33:$B$776,X$214)+'СЕТ СН'!$F$15</f>
        <v>180.37025795</v>
      </c>
      <c r="Y231" s="36">
        <f>SUMIFS(СВЦЭМ!$F$33:$F$776,СВЦЭМ!$A$33:$A$776,$A231,СВЦЭМ!$B$33:$B$776,Y$214)+'СЕТ СН'!$F$15</f>
        <v>188.27551306000001</v>
      </c>
    </row>
    <row r="232" spans="1:25" ht="15.75" x14ac:dyDescent="0.2">
      <c r="A232" s="35">
        <f t="shared" si="6"/>
        <v>43879</v>
      </c>
      <c r="B232" s="36">
        <f>SUMIFS(СВЦЭМ!$F$33:$F$776,СВЦЭМ!$A$33:$A$776,$A232,СВЦЭМ!$B$33:$B$776,B$214)+'СЕТ СН'!$F$15</f>
        <v>178.82219473999999</v>
      </c>
      <c r="C232" s="36">
        <f>SUMIFS(СВЦЭМ!$F$33:$F$776,СВЦЭМ!$A$33:$A$776,$A232,СВЦЭМ!$B$33:$B$776,C$214)+'СЕТ СН'!$F$15</f>
        <v>185.71144810000001</v>
      </c>
      <c r="D232" s="36">
        <f>SUMIFS(СВЦЭМ!$F$33:$F$776,СВЦЭМ!$A$33:$A$776,$A232,СВЦЭМ!$B$33:$B$776,D$214)+'СЕТ СН'!$F$15</f>
        <v>187.44649265000001</v>
      </c>
      <c r="E232" s="36">
        <f>SUMIFS(СВЦЭМ!$F$33:$F$776,СВЦЭМ!$A$33:$A$776,$A232,СВЦЭМ!$B$33:$B$776,E$214)+'СЕТ СН'!$F$15</f>
        <v>189.03652761999999</v>
      </c>
      <c r="F232" s="36">
        <f>SUMIFS(СВЦЭМ!$F$33:$F$776,СВЦЭМ!$A$33:$A$776,$A232,СВЦЭМ!$B$33:$B$776,F$214)+'СЕТ СН'!$F$15</f>
        <v>187.24864732</v>
      </c>
      <c r="G232" s="36">
        <f>SUMIFS(СВЦЭМ!$F$33:$F$776,СВЦЭМ!$A$33:$A$776,$A232,СВЦЭМ!$B$33:$B$776,G$214)+'СЕТ СН'!$F$15</f>
        <v>184.31576328</v>
      </c>
      <c r="H232" s="36">
        <f>SUMIFS(СВЦЭМ!$F$33:$F$776,СВЦЭМ!$A$33:$A$776,$A232,СВЦЭМ!$B$33:$B$776,H$214)+'СЕТ СН'!$F$15</f>
        <v>178.01663252</v>
      </c>
      <c r="I232" s="36">
        <f>SUMIFS(СВЦЭМ!$F$33:$F$776,СВЦЭМ!$A$33:$A$776,$A232,СВЦЭМ!$B$33:$B$776,I$214)+'СЕТ СН'!$F$15</f>
        <v>171.63624969</v>
      </c>
      <c r="J232" s="36">
        <f>SUMIFS(СВЦЭМ!$F$33:$F$776,СВЦЭМ!$A$33:$A$776,$A232,СВЦЭМ!$B$33:$B$776,J$214)+'СЕТ СН'!$F$15</f>
        <v>170.51893228</v>
      </c>
      <c r="K232" s="36">
        <f>SUMIFS(СВЦЭМ!$F$33:$F$776,СВЦЭМ!$A$33:$A$776,$A232,СВЦЭМ!$B$33:$B$776,K$214)+'СЕТ СН'!$F$15</f>
        <v>170.69957976000001</v>
      </c>
      <c r="L232" s="36">
        <f>SUMIFS(СВЦЭМ!$F$33:$F$776,СВЦЭМ!$A$33:$A$776,$A232,СВЦЭМ!$B$33:$B$776,L$214)+'СЕТ СН'!$F$15</f>
        <v>170.74904063</v>
      </c>
      <c r="M232" s="36">
        <f>SUMIFS(СВЦЭМ!$F$33:$F$776,СВЦЭМ!$A$33:$A$776,$A232,СВЦЭМ!$B$33:$B$776,M$214)+'СЕТ СН'!$F$15</f>
        <v>174.21195478999999</v>
      </c>
      <c r="N232" s="36">
        <f>SUMIFS(СВЦЭМ!$F$33:$F$776,СВЦЭМ!$A$33:$A$776,$A232,СВЦЭМ!$B$33:$B$776,N$214)+'СЕТ СН'!$F$15</f>
        <v>181.13898909</v>
      </c>
      <c r="O232" s="36">
        <f>SUMIFS(СВЦЭМ!$F$33:$F$776,СВЦЭМ!$A$33:$A$776,$A232,СВЦЭМ!$B$33:$B$776,O$214)+'СЕТ СН'!$F$15</f>
        <v>189.77016388999999</v>
      </c>
      <c r="P232" s="36">
        <f>SUMIFS(СВЦЭМ!$F$33:$F$776,СВЦЭМ!$A$33:$A$776,$A232,СВЦЭМ!$B$33:$B$776,P$214)+'СЕТ СН'!$F$15</f>
        <v>193.32098852999999</v>
      </c>
      <c r="Q232" s="36">
        <f>SUMIFS(СВЦЭМ!$F$33:$F$776,СВЦЭМ!$A$33:$A$776,$A232,СВЦЭМ!$B$33:$B$776,Q$214)+'СЕТ СН'!$F$15</f>
        <v>195.33976620000001</v>
      </c>
      <c r="R232" s="36">
        <f>SUMIFS(СВЦЭМ!$F$33:$F$776,СВЦЭМ!$A$33:$A$776,$A232,СВЦЭМ!$B$33:$B$776,R$214)+'СЕТ СН'!$F$15</f>
        <v>194.29225944000001</v>
      </c>
      <c r="S232" s="36">
        <f>SUMIFS(СВЦЭМ!$F$33:$F$776,СВЦЭМ!$A$33:$A$776,$A232,СВЦЭМ!$B$33:$B$776,S$214)+'СЕТ СН'!$F$15</f>
        <v>190.73433313999999</v>
      </c>
      <c r="T232" s="36">
        <f>SUMIFS(СВЦЭМ!$F$33:$F$776,СВЦЭМ!$A$33:$A$776,$A232,СВЦЭМ!$B$33:$B$776,T$214)+'СЕТ СН'!$F$15</f>
        <v>182.92016151000001</v>
      </c>
      <c r="U232" s="36">
        <f>SUMIFS(СВЦЭМ!$F$33:$F$776,СВЦЭМ!$A$33:$A$776,$A232,СВЦЭМ!$B$33:$B$776,U$214)+'СЕТ СН'!$F$15</f>
        <v>180.17138811000001</v>
      </c>
      <c r="V232" s="36">
        <f>SUMIFS(СВЦЭМ!$F$33:$F$776,СВЦЭМ!$A$33:$A$776,$A232,СВЦЭМ!$B$33:$B$776,V$214)+'СЕТ СН'!$F$15</f>
        <v>178.18227125999999</v>
      </c>
      <c r="W232" s="36">
        <f>SUMIFS(СВЦЭМ!$F$33:$F$776,СВЦЭМ!$A$33:$A$776,$A232,СВЦЭМ!$B$33:$B$776,W$214)+'СЕТ СН'!$F$15</f>
        <v>180.77252028999999</v>
      </c>
      <c r="X232" s="36">
        <f>SUMIFS(СВЦЭМ!$F$33:$F$776,СВЦЭМ!$A$33:$A$776,$A232,СВЦЭМ!$B$33:$B$776,X$214)+'СЕТ СН'!$F$15</f>
        <v>180.43205712</v>
      </c>
      <c r="Y232" s="36">
        <f>SUMIFS(СВЦЭМ!$F$33:$F$776,СВЦЭМ!$A$33:$A$776,$A232,СВЦЭМ!$B$33:$B$776,Y$214)+'СЕТ СН'!$F$15</f>
        <v>186.12312610000001</v>
      </c>
    </row>
    <row r="233" spans="1:25" ht="15.75" x14ac:dyDescent="0.2">
      <c r="A233" s="35">
        <f t="shared" si="6"/>
        <v>43880</v>
      </c>
      <c r="B233" s="36">
        <f>SUMIFS(СВЦЭМ!$F$33:$F$776,СВЦЭМ!$A$33:$A$776,$A233,СВЦЭМ!$B$33:$B$776,B$214)+'СЕТ СН'!$F$15</f>
        <v>190.97782484999999</v>
      </c>
      <c r="C233" s="36">
        <f>SUMIFS(СВЦЭМ!$F$33:$F$776,СВЦЭМ!$A$33:$A$776,$A233,СВЦЭМ!$B$33:$B$776,C$214)+'СЕТ СН'!$F$15</f>
        <v>191.46942572</v>
      </c>
      <c r="D233" s="36">
        <f>SUMIFS(СВЦЭМ!$F$33:$F$776,СВЦЭМ!$A$33:$A$776,$A233,СВЦЭМ!$B$33:$B$776,D$214)+'СЕТ СН'!$F$15</f>
        <v>195.0419383</v>
      </c>
      <c r="E233" s="36">
        <f>SUMIFS(СВЦЭМ!$F$33:$F$776,СВЦЭМ!$A$33:$A$776,$A233,СВЦЭМ!$B$33:$B$776,E$214)+'СЕТ СН'!$F$15</f>
        <v>196.51177397000001</v>
      </c>
      <c r="F233" s="36">
        <f>SUMIFS(СВЦЭМ!$F$33:$F$776,СВЦЭМ!$A$33:$A$776,$A233,СВЦЭМ!$B$33:$B$776,F$214)+'СЕТ СН'!$F$15</f>
        <v>194.90061143</v>
      </c>
      <c r="G233" s="36">
        <f>SUMIFS(СВЦЭМ!$F$33:$F$776,СВЦЭМ!$A$33:$A$776,$A233,СВЦЭМ!$B$33:$B$776,G$214)+'СЕТ СН'!$F$15</f>
        <v>193.55465147999999</v>
      </c>
      <c r="H233" s="36">
        <f>SUMIFS(СВЦЭМ!$F$33:$F$776,СВЦЭМ!$A$33:$A$776,$A233,СВЦЭМ!$B$33:$B$776,H$214)+'СЕТ СН'!$F$15</f>
        <v>187.06976792</v>
      </c>
      <c r="I233" s="36">
        <f>SUMIFS(СВЦЭМ!$F$33:$F$776,СВЦЭМ!$A$33:$A$776,$A233,СВЦЭМ!$B$33:$B$776,I$214)+'СЕТ СН'!$F$15</f>
        <v>180.12297437000001</v>
      </c>
      <c r="J233" s="36">
        <f>SUMIFS(СВЦЭМ!$F$33:$F$776,СВЦЭМ!$A$33:$A$776,$A233,СВЦЭМ!$B$33:$B$776,J$214)+'СЕТ СН'!$F$15</f>
        <v>174.06236013</v>
      </c>
      <c r="K233" s="36">
        <f>SUMIFS(СВЦЭМ!$F$33:$F$776,СВЦЭМ!$A$33:$A$776,$A233,СВЦЭМ!$B$33:$B$776,K$214)+'СЕТ СН'!$F$15</f>
        <v>169.51944506999999</v>
      </c>
      <c r="L233" s="36">
        <f>SUMIFS(СВЦЭМ!$F$33:$F$776,СВЦЭМ!$A$33:$A$776,$A233,СВЦЭМ!$B$33:$B$776,L$214)+'СЕТ СН'!$F$15</f>
        <v>169.67402106</v>
      </c>
      <c r="M233" s="36">
        <f>SUMIFS(СВЦЭМ!$F$33:$F$776,СВЦЭМ!$A$33:$A$776,$A233,СВЦЭМ!$B$33:$B$776,M$214)+'СЕТ СН'!$F$15</f>
        <v>171.44476642999999</v>
      </c>
      <c r="N233" s="36">
        <f>SUMIFS(СВЦЭМ!$F$33:$F$776,СВЦЭМ!$A$33:$A$776,$A233,СВЦЭМ!$B$33:$B$776,N$214)+'СЕТ СН'!$F$15</f>
        <v>175.73327792000001</v>
      </c>
      <c r="O233" s="36">
        <f>SUMIFS(СВЦЭМ!$F$33:$F$776,СВЦЭМ!$A$33:$A$776,$A233,СВЦЭМ!$B$33:$B$776,O$214)+'СЕТ СН'!$F$15</f>
        <v>180.29165528999999</v>
      </c>
      <c r="P233" s="36">
        <f>SUMIFS(СВЦЭМ!$F$33:$F$776,СВЦЭМ!$A$33:$A$776,$A233,СВЦЭМ!$B$33:$B$776,P$214)+'СЕТ СН'!$F$15</f>
        <v>184.17836904000001</v>
      </c>
      <c r="Q233" s="36">
        <f>SUMIFS(СВЦЭМ!$F$33:$F$776,СВЦЭМ!$A$33:$A$776,$A233,СВЦЭМ!$B$33:$B$776,Q$214)+'СЕТ СН'!$F$15</f>
        <v>185.26345549999999</v>
      </c>
      <c r="R233" s="36">
        <f>SUMIFS(СВЦЭМ!$F$33:$F$776,СВЦЭМ!$A$33:$A$776,$A233,СВЦЭМ!$B$33:$B$776,R$214)+'СЕТ СН'!$F$15</f>
        <v>183.90562381999999</v>
      </c>
      <c r="S233" s="36">
        <f>SUMIFS(СВЦЭМ!$F$33:$F$776,СВЦЭМ!$A$33:$A$776,$A233,СВЦЭМ!$B$33:$B$776,S$214)+'СЕТ СН'!$F$15</f>
        <v>178.5596831</v>
      </c>
      <c r="T233" s="36">
        <f>SUMIFS(СВЦЭМ!$F$33:$F$776,СВЦЭМ!$A$33:$A$776,$A233,СВЦЭМ!$B$33:$B$776,T$214)+'СЕТ СН'!$F$15</f>
        <v>171.12916791000001</v>
      </c>
      <c r="U233" s="36">
        <f>SUMIFS(СВЦЭМ!$F$33:$F$776,СВЦЭМ!$A$33:$A$776,$A233,СВЦЭМ!$B$33:$B$776,U$214)+'СЕТ СН'!$F$15</f>
        <v>169.71183124999999</v>
      </c>
      <c r="V233" s="36">
        <f>SUMIFS(СВЦЭМ!$F$33:$F$776,СВЦЭМ!$A$33:$A$776,$A233,СВЦЭМ!$B$33:$B$776,V$214)+'СЕТ СН'!$F$15</f>
        <v>173.68464402999999</v>
      </c>
      <c r="W233" s="36">
        <f>SUMIFS(СВЦЭМ!$F$33:$F$776,СВЦЭМ!$A$33:$A$776,$A233,СВЦЭМ!$B$33:$B$776,W$214)+'СЕТ СН'!$F$15</f>
        <v>171.9973435</v>
      </c>
      <c r="X233" s="36">
        <f>SUMIFS(СВЦЭМ!$F$33:$F$776,СВЦЭМ!$A$33:$A$776,$A233,СВЦЭМ!$B$33:$B$776,X$214)+'СЕТ СН'!$F$15</f>
        <v>172.39344567000001</v>
      </c>
      <c r="Y233" s="36">
        <f>SUMIFS(СВЦЭМ!$F$33:$F$776,СВЦЭМ!$A$33:$A$776,$A233,СВЦЭМ!$B$33:$B$776,Y$214)+'СЕТ СН'!$F$15</f>
        <v>180.72429757</v>
      </c>
    </row>
    <row r="234" spans="1:25" ht="15.75" x14ac:dyDescent="0.2">
      <c r="A234" s="35">
        <f t="shared" si="6"/>
        <v>43881</v>
      </c>
      <c r="B234" s="36">
        <f>SUMIFS(СВЦЭМ!$F$33:$F$776,СВЦЭМ!$A$33:$A$776,$A234,СВЦЭМ!$B$33:$B$776,B$214)+'СЕТ СН'!$F$15</f>
        <v>181.45335610999999</v>
      </c>
      <c r="C234" s="36">
        <f>SUMIFS(СВЦЭМ!$F$33:$F$776,СВЦЭМ!$A$33:$A$776,$A234,СВЦЭМ!$B$33:$B$776,C$214)+'СЕТ СН'!$F$15</f>
        <v>183.19813646</v>
      </c>
      <c r="D234" s="36">
        <f>SUMIFS(СВЦЭМ!$F$33:$F$776,СВЦЭМ!$A$33:$A$776,$A234,СВЦЭМ!$B$33:$B$776,D$214)+'СЕТ СН'!$F$15</f>
        <v>185.97067812</v>
      </c>
      <c r="E234" s="36">
        <f>SUMIFS(СВЦЭМ!$F$33:$F$776,СВЦЭМ!$A$33:$A$776,$A234,СВЦЭМ!$B$33:$B$776,E$214)+'СЕТ СН'!$F$15</f>
        <v>189.64004231999999</v>
      </c>
      <c r="F234" s="36">
        <f>SUMIFS(СВЦЭМ!$F$33:$F$776,СВЦЭМ!$A$33:$A$776,$A234,СВЦЭМ!$B$33:$B$776,F$214)+'СЕТ СН'!$F$15</f>
        <v>190.35583862999999</v>
      </c>
      <c r="G234" s="36">
        <f>SUMIFS(СВЦЭМ!$F$33:$F$776,СВЦЭМ!$A$33:$A$776,$A234,СВЦЭМ!$B$33:$B$776,G$214)+'СЕТ СН'!$F$15</f>
        <v>188.46234559000001</v>
      </c>
      <c r="H234" s="36">
        <f>SUMIFS(СВЦЭМ!$F$33:$F$776,СВЦЭМ!$A$33:$A$776,$A234,СВЦЭМ!$B$33:$B$776,H$214)+'СЕТ СН'!$F$15</f>
        <v>182.28377831</v>
      </c>
      <c r="I234" s="36">
        <f>SUMIFS(СВЦЭМ!$F$33:$F$776,СВЦЭМ!$A$33:$A$776,$A234,СВЦЭМ!$B$33:$B$776,I$214)+'СЕТ СН'!$F$15</f>
        <v>174.94320815</v>
      </c>
      <c r="J234" s="36">
        <f>SUMIFS(СВЦЭМ!$F$33:$F$776,СВЦЭМ!$A$33:$A$776,$A234,СВЦЭМ!$B$33:$B$776,J$214)+'СЕТ СН'!$F$15</f>
        <v>167.22095361000001</v>
      </c>
      <c r="K234" s="36">
        <f>SUMIFS(СВЦЭМ!$F$33:$F$776,СВЦЭМ!$A$33:$A$776,$A234,СВЦЭМ!$B$33:$B$776,K$214)+'СЕТ СН'!$F$15</f>
        <v>163.87159600000001</v>
      </c>
      <c r="L234" s="36">
        <f>SUMIFS(СВЦЭМ!$F$33:$F$776,СВЦЭМ!$A$33:$A$776,$A234,СВЦЭМ!$B$33:$B$776,L$214)+'СЕТ СН'!$F$15</f>
        <v>164.14137607000001</v>
      </c>
      <c r="M234" s="36">
        <f>SUMIFS(СВЦЭМ!$F$33:$F$776,СВЦЭМ!$A$33:$A$776,$A234,СВЦЭМ!$B$33:$B$776,M$214)+'СЕТ СН'!$F$15</f>
        <v>166.2671168</v>
      </c>
      <c r="N234" s="36">
        <f>SUMIFS(СВЦЭМ!$F$33:$F$776,СВЦЭМ!$A$33:$A$776,$A234,СВЦЭМ!$B$33:$B$776,N$214)+'СЕТ СН'!$F$15</f>
        <v>172.01378918</v>
      </c>
      <c r="O234" s="36">
        <f>SUMIFS(СВЦЭМ!$F$33:$F$776,СВЦЭМ!$A$33:$A$776,$A234,СВЦЭМ!$B$33:$B$776,O$214)+'СЕТ СН'!$F$15</f>
        <v>176.58050098999999</v>
      </c>
      <c r="P234" s="36">
        <f>SUMIFS(СВЦЭМ!$F$33:$F$776,СВЦЭМ!$A$33:$A$776,$A234,СВЦЭМ!$B$33:$B$776,P$214)+'СЕТ СН'!$F$15</f>
        <v>180.04087229999999</v>
      </c>
      <c r="Q234" s="36">
        <f>SUMIFS(СВЦЭМ!$F$33:$F$776,СВЦЭМ!$A$33:$A$776,$A234,СВЦЭМ!$B$33:$B$776,Q$214)+'СЕТ СН'!$F$15</f>
        <v>183.41817448</v>
      </c>
      <c r="R234" s="36">
        <f>SUMIFS(СВЦЭМ!$F$33:$F$776,СВЦЭМ!$A$33:$A$776,$A234,СВЦЭМ!$B$33:$B$776,R$214)+'СЕТ СН'!$F$15</f>
        <v>182.29525340999999</v>
      </c>
      <c r="S234" s="36">
        <f>SUMIFS(СВЦЭМ!$F$33:$F$776,СВЦЭМ!$A$33:$A$776,$A234,СВЦЭМ!$B$33:$B$776,S$214)+'СЕТ СН'!$F$15</f>
        <v>175.20817299999999</v>
      </c>
      <c r="T234" s="36">
        <f>SUMIFS(СВЦЭМ!$F$33:$F$776,СВЦЭМ!$A$33:$A$776,$A234,СВЦЭМ!$B$33:$B$776,T$214)+'СЕТ СН'!$F$15</f>
        <v>168.95163588</v>
      </c>
      <c r="U234" s="36">
        <f>SUMIFS(СВЦЭМ!$F$33:$F$776,СВЦЭМ!$A$33:$A$776,$A234,СВЦЭМ!$B$33:$B$776,U$214)+'СЕТ СН'!$F$15</f>
        <v>164.75634797999999</v>
      </c>
      <c r="V234" s="36">
        <f>SUMIFS(СВЦЭМ!$F$33:$F$776,СВЦЭМ!$A$33:$A$776,$A234,СВЦЭМ!$B$33:$B$776,V$214)+'СЕТ СН'!$F$15</f>
        <v>165.53112507</v>
      </c>
      <c r="W234" s="36">
        <f>SUMIFS(СВЦЭМ!$F$33:$F$776,СВЦЭМ!$A$33:$A$776,$A234,СВЦЭМ!$B$33:$B$776,W$214)+'СЕТ СН'!$F$15</f>
        <v>169.83515349000001</v>
      </c>
      <c r="X234" s="36">
        <f>SUMIFS(СВЦЭМ!$F$33:$F$776,СВЦЭМ!$A$33:$A$776,$A234,СВЦЭМ!$B$33:$B$776,X$214)+'СЕТ СН'!$F$15</f>
        <v>173.78218129999999</v>
      </c>
      <c r="Y234" s="36">
        <f>SUMIFS(СВЦЭМ!$F$33:$F$776,СВЦЭМ!$A$33:$A$776,$A234,СВЦЭМ!$B$33:$B$776,Y$214)+'СЕТ СН'!$F$15</f>
        <v>176.31352892000001</v>
      </c>
    </row>
    <row r="235" spans="1:25" ht="15.75" x14ac:dyDescent="0.2">
      <c r="A235" s="35">
        <f t="shared" si="6"/>
        <v>43882</v>
      </c>
      <c r="B235" s="36">
        <f>SUMIFS(СВЦЭМ!$F$33:$F$776,СВЦЭМ!$A$33:$A$776,$A235,СВЦЭМ!$B$33:$B$776,B$214)+'СЕТ СН'!$F$15</f>
        <v>179.21218117999999</v>
      </c>
      <c r="C235" s="36">
        <f>SUMIFS(СВЦЭМ!$F$33:$F$776,СВЦЭМ!$A$33:$A$776,$A235,СВЦЭМ!$B$33:$B$776,C$214)+'СЕТ СН'!$F$15</f>
        <v>184.29849829</v>
      </c>
      <c r="D235" s="36">
        <f>SUMIFS(СВЦЭМ!$F$33:$F$776,СВЦЭМ!$A$33:$A$776,$A235,СВЦЭМ!$B$33:$B$776,D$214)+'СЕТ СН'!$F$15</f>
        <v>187.26428289</v>
      </c>
      <c r="E235" s="36">
        <f>SUMIFS(СВЦЭМ!$F$33:$F$776,СВЦЭМ!$A$33:$A$776,$A235,СВЦЭМ!$B$33:$B$776,E$214)+'СЕТ СН'!$F$15</f>
        <v>188.07620130000001</v>
      </c>
      <c r="F235" s="36">
        <f>SUMIFS(СВЦЭМ!$F$33:$F$776,СВЦЭМ!$A$33:$A$776,$A235,СВЦЭМ!$B$33:$B$776,F$214)+'СЕТ СН'!$F$15</f>
        <v>185.39962804999999</v>
      </c>
      <c r="G235" s="36">
        <f>SUMIFS(СВЦЭМ!$F$33:$F$776,СВЦЭМ!$A$33:$A$776,$A235,СВЦЭМ!$B$33:$B$776,G$214)+'СЕТ СН'!$F$15</f>
        <v>180.32379972000001</v>
      </c>
      <c r="H235" s="36">
        <f>SUMIFS(СВЦЭМ!$F$33:$F$776,СВЦЭМ!$A$33:$A$776,$A235,СВЦЭМ!$B$33:$B$776,H$214)+'СЕТ СН'!$F$15</f>
        <v>176.13064051999999</v>
      </c>
      <c r="I235" s="36">
        <f>SUMIFS(СВЦЭМ!$F$33:$F$776,СВЦЭМ!$A$33:$A$776,$A235,СВЦЭМ!$B$33:$B$776,I$214)+'СЕТ СН'!$F$15</f>
        <v>172.28215319</v>
      </c>
      <c r="J235" s="36">
        <f>SUMIFS(СВЦЭМ!$F$33:$F$776,СВЦЭМ!$A$33:$A$776,$A235,СВЦЭМ!$B$33:$B$776,J$214)+'СЕТ СН'!$F$15</f>
        <v>167.47338735</v>
      </c>
      <c r="K235" s="36">
        <f>SUMIFS(СВЦЭМ!$F$33:$F$776,СВЦЭМ!$A$33:$A$776,$A235,СВЦЭМ!$B$33:$B$776,K$214)+'СЕТ СН'!$F$15</f>
        <v>166.28578198</v>
      </c>
      <c r="L235" s="36">
        <f>SUMIFS(СВЦЭМ!$F$33:$F$776,СВЦЭМ!$A$33:$A$776,$A235,СВЦЭМ!$B$33:$B$776,L$214)+'СЕТ СН'!$F$15</f>
        <v>167.04642713000001</v>
      </c>
      <c r="M235" s="36">
        <f>SUMIFS(СВЦЭМ!$F$33:$F$776,СВЦЭМ!$A$33:$A$776,$A235,СВЦЭМ!$B$33:$B$776,M$214)+'СЕТ СН'!$F$15</f>
        <v>169.82950489999999</v>
      </c>
      <c r="N235" s="36">
        <f>SUMIFS(СВЦЭМ!$F$33:$F$776,СВЦЭМ!$A$33:$A$776,$A235,СВЦЭМ!$B$33:$B$776,N$214)+'СЕТ СН'!$F$15</f>
        <v>174.20209123999999</v>
      </c>
      <c r="O235" s="36">
        <f>SUMIFS(СВЦЭМ!$F$33:$F$776,СВЦЭМ!$A$33:$A$776,$A235,СВЦЭМ!$B$33:$B$776,O$214)+'СЕТ СН'!$F$15</f>
        <v>178.79057404</v>
      </c>
      <c r="P235" s="36">
        <f>SUMIFS(СВЦЭМ!$F$33:$F$776,СВЦЭМ!$A$33:$A$776,$A235,СВЦЭМ!$B$33:$B$776,P$214)+'СЕТ СН'!$F$15</f>
        <v>181.38736505</v>
      </c>
      <c r="Q235" s="36">
        <f>SUMIFS(СВЦЭМ!$F$33:$F$776,СВЦЭМ!$A$33:$A$776,$A235,СВЦЭМ!$B$33:$B$776,Q$214)+'СЕТ СН'!$F$15</f>
        <v>182.94278731</v>
      </c>
      <c r="R235" s="36">
        <f>SUMIFS(СВЦЭМ!$F$33:$F$776,СВЦЭМ!$A$33:$A$776,$A235,СВЦЭМ!$B$33:$B$776,R$214)+'СЕТ СН'!$F$15</f>
        <v>182.27506625999999</v>
      </c>
      <c r="S235" s="36">
        <f>SUMIFS(СВЦЭМ!$F$33:$F$776,СВЦЭМ!$A$33:$A$776,$A235,СВЦЭМ!$B$33:$B$776,S$214)+'СЕТ СН'!$F$15</f>
        <v>178.31542623000001</v>
      </c>
      <c r="T235" s="36">
        <f>SUMIFS(СВЦЭМ!$F$33:$F$776,СВЦЭМ!$A$33:$A$776,$A235,СВЦЭМ!$B$33:$B$776,T$214)+'СЕТ СН'!$F$15</f>
        <v>171.26227116000001</v>
      </c>
      <c r="U235" s="36">
        <f>SUMIFS(СВЦЭМ!$F$33:$F$776,СВЦЭМ!$A$33:$A$776,$A235,СВЦЭМ!$B$33:$B$776,U$214)+'СЕТ СН'!$F$15</f>
        <v>166.30196587</v>
      </c>
      <c r="V235" s="36">
        <f>SUMIFS(СВЦЭМ!$F$33:$F$776,СВЦЭМ!$A$33:$A$776,$A235,СВЦЭМ!$B$33:$B$776,V$214)+'СЕТ СН'!$F$15</f>
        <v>159.42495756</v>
      </c>
      <c r="W235" s="36">
        <f>SUMIFS(СВЦЭМ!$F$33:$F$776,СВЦЭМ!$A$33:$A$776,$A235,СВЦЭМ!$B$33:$B$776,W$214)+'СЕТ СН'!$F$15</f>
        <v>160.63726105999999</v>
      </c>
      <c r="X235" s="36">
        <f>SUMIFS(СВЦЭМ!$F$33:$F$776,СВЦЭМ!$A$33:$A$776,$A235,СВЦЭМ!$B$33:$B$776,X$214)+'СЕТ СН'!$F$15</f>
        <v>162.48567080999999</v>
      </c>
      <c r="Y235" s="36">
        <f>SUMIFS(СВЦЭМ!$F$33:$F$776,СВЦЭМ!$A$33:$A$776,$A235,СВЦЭМ!$B$33:$B$776,Y$214)+'СЕТ СН'!$F$15</f>
        <v>167.05388944000001</v>
      </c>
    </row>
    <row r="236" spans="1:25" ht="15.75" x14ac:dyDescent="0.2">
      <c r="A236" s="35">
        <f t="shared" si="6"/>
        <v>43883</v>
      </c>
      <c r="B236" s="36">
        <f>SUMIFS(СВЦЭМ!$F$33:$F$776,СВЦЭМ!$A$33:$A$776,$A236,СВЦЭМ!$B$33:$B$776,B$214)+'СЕТ СН'!$F$15</f>
        <v>173.72412621000001</v>
      </c>
      <c r="C236" s="36">
        <f>SUMIFS(СВЦЭМ!$F$33:$F$776,СВЦЭМ!$A$33:$A$776,$A236,СВЦЭМ!$B$33:$B$776,C$214)+'СЕТ СН'!$F$15</f>
        <v>177.38873065999999</v>
      </c>
      <c r="D236" s="36">
        <f>SUMIFS(СВЦЭМ!$F$33:$F$776,СВЦЭМ!$A$33:$A$776,$A236,СВЦЭМ!$B$33:$B$776,D$214)+'СЕТ СН'!$F$15</f>
        <v>178.49263117000001</v>
      </c>
      <c r="E236" s="36">
        <f>SUMIFS(СВЦЭМ!$F$33:$F$776,СВЦЭМ!$A$33:$A$776,$A236,СВЦЭМ!$B$33:$B$776,E$214)+'СЕТ СН'!$F$15</f>
        <v>178.73891135</v>
      </c>
      <c r="F236" s="36">
        <f>SUMIFS(СВЦЭМ!$F$33:$F$776,СВЦЭМ!$A$33:$A$776,$A236,СВЦЭМ!$B$33:$B$776,F$214)+'СЕТ СН'!$F$15</f>
        <v>178.06406138</v>
      </c>
      <c r="G236" s="36">
        <f>SUMIFS(СВЦЭМ!$F$33:$F$776,СВЦЭМ!$A$33:$A$776,$A236,СВЦЭМ!$B$33:$B$776,G$214)+'СЕТ СН'!$F$15</f>
        <v>176.3271958</v>
      </c>
      <c r="H236" s="36">
        <f>SUMIFS(СВЦЭМ!$F$33:$F$776,СВЦЭМ!$A$33:$A$776,$A236,СВЦЭМ!$B$33:$B$776,H$214)+'СЕТ СН'!$F$15</f>
        <v>171.61933647000001</v>
      </c>
      <c r="I236" s="36">
        <f>SUMIFS(СВЦЭМ!$F$33:$F$776,СВЦЭМ!$A$33:$A$776,$A236,СВЦЭМ!$B$33:$B$776,I$214)+'СЕТ СН'!$F$15</f>
        <v>164.75238150000001</v>
      </c>
      <c r="J236" s="36">
        <f>SUMIFS(СВЦЭМ!$F$33:$F$776,СВЦЭМ!$A$33:$A$776,$A236,СВЦЭМ!$B$33:$B$776,J$214)+'СЕТ СН'!$F$15</f>
        <v>165.75721723000001</v>
      </c>
      <c r="K236" s="36">
        <f>SUMIFS(СВЦЭМ!$F$33:$F$776,СВЦЭМ!$A$33:$A$776,$A236,СВЦЭМ!$B$33:$B$776,K$214)+'СЕТ СН'!$F$15</f>
        <v>167.78411297</v>
      </c>
      <c r="L236" s="36">
        <f>SUMIFS(СВЦЭМ!$F$33:$F$776,СВЦЭМ!$A$33:$A$776,$A236,СВЦЭМ!$B$33:$B$776,L$214)+'СЕТ СН'!$F$15</f>
        <v>170.01643855</v>
      </c>
      <c r="M236" s="36">
        <f>SUMIFS(СВЦЭМ!$F$33:$F$776,СВЦЭМ!$A$33:$A$776,$A236,СВЦЭМ!$B$33:$B$776,M$214)+'СЕТ СН'!$F$15</f>
        <v>171.80243086999999</v>
      </c>
      <c r="N236" s="36">
        <f>SUMIFS(СВЦЭМ!$F$33:$F$776,СВЦЭМ!$A$33:$A$776,$A236,СВЦЭМ!$B$33:$B$776,N$214)+'СЕТ СН'!$F$15</f>
        <v>172.24134723</v>
      </c>
      <c r="O236" s="36">
        <f>SUMIFS(СВЦЭМ!$F$33:$F$776,СВЦЭМ!$A$33:$A$776,$A236,СВЦЭМ!$B$33:$B$776,O$214)+'СЕТ СН'!$F$15</f>
        <v>172.22735836000001</v>
      </c>
      <c r="P236" s="36">
        <f>SUMIFS(СВЦЭМ!$F$33:$F$776,СВЦЭМ!$A$33:$A$776,$A236,СВЦЭМ!$B$33:$B$776,P$214)+'СЕТ СН'!$F$15</f>
        <v>170.96763000999999</v>
      </c>
      <c r="Q236" s="36">
        <f>SUMIFS(СВЦЭМ!$F$33:$F$776,СВЦЭМ!$A$33:$A$776,$A236,СВЦЭМ!$B$33:$B$776,Q$214)+'СЕТ СН'!$F$15</f>
        <v>170.05372466</v>
      </c>
      <c r="R236" s="36">
        <f>SUMIFS(СВЦЭМ!$F$33:$F$776,СВЦЭМ!$A$33:$A$776,$A236,СВЦЭМ!$B$33:$B$776,R$214)+'СЕТ СН'!$F$15</f>
        <v>168.94001596000001</v>
      </c>
      <c r="S236" s="36">
        <f>SUMIFS(СВЦЭМ!$F$33:$F$776,СВЦЭМ!$A$33:$A$776,$A236,СВЦЭМ!$B$33:$B$776,S$214)+'СЕТ СН'!$F$15</f>
        <v>169.27966899</v>
      </c>
      <c r="T236" s="36">
        <f>SUMIFS(СВЦЭМ!$F$33:$F$776,СВЦЭМ!$A$33:$A$776,$A236,СВЦЭМ!$B$33:$B$776,T$214)+'СЕТ СН'!$F$15</f>
        <v>169.98124583000001</v>
      </c>
      <c r="U236" s="36">
        <f>SUMIFS(СВЦЭМ!$F$33:$F$776,СВЦЭМ!$A$33:$A$776,$A236,СВЦЭМ!$B$33:$B$776,U$214)+'СЕТ СН'!$F$15</f>
        <v>170.85528368999999</v>
      </c>
      <c r="V236" s="36">
        <f>SUMIFS(СВЦЭМ!$F$33:$F$776,СВЦЭМ!$A$33:$A$776,$A236,СВЦЭМ!$B$33:$B$776,V$214)+'СЕТ СН'!$F$15</f>
        <v>172.63714436000001</v>
      </c>
      <c r="W236" s="36">
        <f>SUMIFS(СВЦЭМ!$F$33:$F$776,СВЦЭМ!$A$33:$A$776,$A236,СВЦЭМ!$B$33:$B$776,W$214)+'СЕТ СН'!$F$15</f>
        <v>172.07320236999999</v>
      </c>
      <c r="X236" s="36">
        <f>SUMIFS(СВЦЭМ!$F$33:$F$776,СВЦЭМ!$A$33:$A$776,$A236,СВЦЭМ!$B$33:$B$776,X$214)+'СЕТ СН'!$F$15</f>
        <v>169.98533215</v>
      </c>
      <c r="Y236" s="36">
        <f>SUMIFS(СВЦЭМ!$F$33:$F$776,СВЦЭМ!$A$33:$A$776,$A236,СВЦЭМ!$B$33:$B$776,Y$214)+'СЕТ СН'!$F$15</f>
        <v>167.80472159000001</v>
      </c>
    </row>
    <row r="237" spans="1:25" ht="15.75" x14ac:dyDescent="0.2">
      <c r="A237" s="35">
        <f t="shared" si="6"/>
        <v>43884</v>
      </c>
      <c r="B237" s="36">
        <f>SUMIFS(СВЦЭМ!$F$33:$F$776,СВЦЭМ!$A$33:$A$776,$A237,СВЦЭМ!$B$33:$B$776,B$214)+'СЕТ СН'!$F$15</f>
        <v>175.20731934</v>
      </c>
      <c r="C237" s="36">
        <f>SUMIFS(СВЦЭМ!$F$33:$F$776,СВЦЭМ!$A$33:$A$776,$A237,СВЦЭМ!$B$33:$B$776,C$214)+'СЕТ СН'!$F$15</f>
        <v>179.27263640999999</v>
      </c>
      <c r="D237" s="36">
        <f>SUMIFS(СВЦЭМ!$F$33:$F$776,СВЦЭМ!$A$33:$A$776,$A237,СВЦЭМ!$B$33:$B$776,D$214)+'СЕТ СН'!$F$15</f>
        <v>181.76772831</v>
      </c>
      <c r="E237" s="36">
        <f>SUMIFS(СВЦЭМ!$F$33:$F$776,СВЦЭМ!$A$33:$A$776,$A237,СВЦЭМ!$B$33:$B$776,E$214)+'СЕТ СН'!$F$15</f>
        <v>182.94497792000001</v>
      </c>
      <c r="F237" s="36">
        <f>SUMIFS(СВЦЭМ!$F$33:$F$776,СВЦЭМ!$A$33:$A$776,$A237,СВЦЭМ!$B$33:$B$776,F$214)+'СЕТ СН'!$F$15</f>
        <v>183.44869338999999</v>
      </c>
      <c r="G237" s="36">
        <f>SUMIFS(СВЦЭМ!$F$33:$F$776,СВЦЭМ!$A$33:$A$776,$A237,СВЦЭМ!$B$33:$B$776,G$214)+'СЕТ СН'!$F$15</f>
        <v>183.86198453</v>
      </c>
      <c r="H237" s="36">
        <f>SUMIFS(СВЦЭМ!$F$33:$F$776,СВЦЭМ!$A$33:$A$776,$A237,СВЦЭМ!$B$33:$B$776,H$214)+'СЕТ СН'!$F$15</f>
        <v>181.33197812</v>
      </c>
      <c r="I237" s="36">
        <f>SUMIFS(СВЦЭМ!$F$33:$F$776,СВЦЭМ!$A$33:$A$776,$A237,СВЦЭМ!$B$33:$B$776,I$214)+'СЕТ СН'!$F$15</f>
        <v>178.76711900999999</v>
      </c>
      <c r="J237" s="36">
        <f>SUMIFS(СВЦЭМ!$F$33:$F$776,СВЦЭМ!$A$33:$A$776,$A237,СВЦЭМ!$B$33:$B$776,J$214)+'СЕТ СН'!$F$15</f>
        <v>172.66306510999999</v>
      </c>
      <c r="K237" s="36">
        <f>SUMIFS(СВЦЭМ!$F$33:$F$776,СВЦЭМ!$A$33:$A$776,$A237,СВЦЭМ!$B$33:$B$776,K$214)+'СЕТ СН'!$F$15</f>
        <v>163.51656829999999</v>
      </c>
      <c r="L237" s="36">
        <f>SUMIFS(СВЦЭМ!$F$33:$F$776,СВЦЭМ!$A$33:$A$776,$A237,СВЦЭМ!$B$33:$B$776,L$214)+'СЕТ СН'!$F$15</f>
        <v>159.30462115</v>
      </c>
      <c r="M237" s="36">
        <f>SUMIFS(СВЦЭМ!$F$33:$F$776,СВЦЭМ!$A$33:$A$776,$A237,СВЦЭМ!$B$33:$B$776,M$214)+'СЕТ СН'!$F$15</f>
        <v>160.60603860000001</v>
      </c>
      <c r="N237" s="36">
        <f>SUMIFS(СВЦЭМ!$F$33:$F$776,СВЦЭМ!$A$33:$A$776,$A237,СВЦЭМ!$B$33:$B$776,N$214)+'СЕТ СН'!$F$15</f>
        <v>164.72163406999999</v>
      </c>
      <c r="O237" s="36">
        <f>SUMIFS(СВЦЭМ!$F$33:$F$776,СВЦЭМ!$A$33:$A$776,$A237,СВЦЭМ!$B$33:$B$776,O$214)+'СЕТ СН'!$F$15</f>
        <v>167.81939607000001</v>
      </c>
      <c r="P237" s="36">
        <f>SUMIFS(СВЦЭМ!$F$33:$F$776,СВЦЭМ!$A$33:$A$776,$A237,СВЦЭМ!$B$33:$B$776,P$214)+'СЕТ СН'!$F$15</f>
        <v>169.39262554000001</v>
      </c>
      <c r="Q237" s="36">
        <f>SUMIFS(СВЦЭМ!$F$33:$F$776,СВЦЭМ!$A$33:$A$776,$A237,СВЦЭМ!$B$33:$B$776,Q$214)+'СЕТ СН'!$F$15</f>
        <v>171.58352606</v>
      </c>
      <c r="R237" s="36">
        <f>SUMIFS(СВЦЭМ!$F$33:$F$776,СВЦЭМ!$A$33:$A$776,$A237,СВЦЭМ!$B$33:$B$776,R$214)+'СЕТ СН'!$F$15</f>
        <v>171.32204983</v>
      </c>
      <c r="S237" s="36">
        <f>SUMIFS(СВЦЭМ!$F$33:$F$776,СВЦЭМ!$A$33:$A$776,$A237,СВЦЭМ!$B$33:$B$776,S$214)+'СЕТ СН'!$F$15</f>
        <v>169.24572957000001</v>
      </c>
      <c r="T237" s="36">
        <f>SUMIFS(СВЦЭМ!$F$33:$F$776,СВЦЭМ!$A$33:$A$776,$A237,СВЦЭМ!$B$33:$B$776,T$214)+'СЕТ СН'!$F$15</f>
        <v>164.39589144999999</v>
      </c>
      <c r="U237" s="36">
        <f>SUMIFS(СВЦЭМ!$F$33:$F$776,СВЦЭМ!$A$33:$A$776,$A237,СВЦЭМ!$B$33:$B$776,U$214)+'СЕТ СН'!$F$15</f>
        <v>160.89392889999999</v>
      </c>
      <c r="V237" s="36">
        <f>SUMIFS(СВЦЭМ!$F$33:$F$776,СВЦЭМ!$A$33:$A$776,$A237,СВЦЭМ!$B$33:$B$776,V$214)+'СЕТ СН'!$F$15</f>
        <v>163.23182485999999</v>
      </c>
      <c r="W237" s="36">
        <f>SUMIFS(СВЦЭМ!$F$33:$F$776,СВЦЭМ!$A$33:$A$776,$A237,СВЦЭМ!$B$33:$B$776,W$214)+'СЕТ СН'!$F$15</f>
        <v>165.73466948000001</v>
      </c>
      <c r="X237" s="36">
        <f>SUMIFS(СВЦЭМ!$F$33:$F$776,СВЦЭМ!$A$33:$A$776,$A237,СВЦЭМ!$B$33:$B$776,X$214)+'СЕТ СН'!$F$15</f>
        <v>169.94569100000001</v>
      </c>
      <c r="Y237" s="36">
        <f>SUMIFS(СВЦЭМ!$F$33:$F$776,СВЦЭМ!$A$33:$A$776,$A237,СВЦЭМ!$B$33:$B$776,Y$214)+'СЕТ СН'!$F$15</f>
        <v>174.06725478000001</v>
      </c>
    </row>
    <row r="238" spans="1:25" ht="15.75" x14ac:dyDescent="0.2">
      <c r="A238" s="35">
        <f t="shared" si="6"/>
        <v>43885</v>
      </c>
      <c r="B238" s="36">
        <f>SUMIFS(СВЦЭМ!$F$33:$F$776,СВЦЭМ!$A$33:$A$776,$A238,СВЦЭМ!$B$33:$B$776,B$214)+'СЕТ СН'!$F$15</f>
        <v>174.02322151999999</v>
      </c>
      <c r="C238" s="36">
        <f>SUMIFS(СВЦЭМ!$F$33:$F$776,СВЦЭМ!$A$33:$A$776,$A238,СВЦЭМ!$B$33:$B$776,C$214)+'СЕТ СН'!$F$15</f>
        <v>176.64627046999999</v>
      </c>
      <c r="D238" s="36">
        <f>SUMIFS(СВЦЭМ!$F$33:$F$776,СВЦЭМ!$A$33:$A$776,$A238,СВЦЭМ!$B$33:$B$776,D$214)+'СЕТ СН'!$F$15</f>
        <v>180.02405920000001</v>
      </c>
      <c r="E238" s="36">
        <f>SUMIFS(СВЦЭМ!$F$33:$F$776,СВЦЭМ!$A$33:$A$776,$A238,СВЦЭМ!$B$33:$B$776,E$214)+'СЕТ СН'!$F$15</f>
        <v>183.76470456000001</v>
      </c>
      <c r="F238" s="36">
        <f>SUMIFS(СВЦЭМ!$F$33:$F$776,СВЦЭМ!$A$33:$A$776,$A238,СВЦЭМ!$B$33:$B$776,F$214)+'СЕТ СН'!$F$15</f>
        <v>184.1855281</v>
      </c>
      <c r="G238" s="36">
        <f>SUMIFS(СВЦЭМ!$F$33:$F$776,СВЦЭМ!$A$33:$A$776,$A238,СВЦЭМ!$B$33:$B$776,G$214)+'СЕТ СН'!$F$15</f>
        <v>183.62229887999999</v>
      </c>
      <c r="H238" s="36">
        <f>SUMIFS(СВЦЭМ!$F$33:$F$776,СВЦЭМ!$A$33:$A$776,$A238,СВЦЭМ!$B$33:$B$776,H$214)+'СЕТ СН'!$F$15</f>
        <v>181.79308146</v>
      </c>
      <c r="I238" s="36">
        <f>SUMIFS(СВЦЭМ!$F$33:$F$776,СВЦЭМ!$A$33:$A$776,$A238,СВЦЭМ!$B$33:$B$776,I$214)+'СЕТ СН'!$F$15</f>
        <v>177.72747577000001</v>
      </c>
      <c r="J238" s="36">
        <f>SUMIFS(СВЦЭМ!$F$33:$F$776,СВЦЭМ!$A$33:$A$776,$A238,СВЦЭМ!$B$33:$B$776,J$214)+'СЕТ СН'!$F$15</f>
        <v>170.82984802999999</v>
      </c>
      <c r="K238" s="36">
        <f>SUMIFS(СВЦЭМ!$F$33:$F$776,СВЦЭМ!$A$33:$A$776,$A238,СВЦЭМ!$B$33:$B$776,K$214)+'СЕТ СН'!$F$15</f>
        <v>164.10363273999999</v>
      </c>
      <c r="L238" s="36">
        <f>SUMIFS(СВЦЭМ!$F$33:$F$776,СВЦЭМ!$A$33:$A$776,$A238,СВЦЭМ!$B$33:$B$776,L$214)+'СЕТ СН'!$F$15</f>
        <v>163.14788526000001</v>
      </c>
      <c r="M238" s="36">
        <f>SUMIFS(СВЦЭМ!$F$33:$F$776,СВЦЭМ!$A$33:$A$776,$A238,СВЦЭМ!$B$33:$B$776,M$214)+'СЕТ СН'!$F$15</f>
        <v>163.98554254000001</v>
      </c>
      <c r="N238" s="36">
        <f>SUMIFS(СВЦЭМ!$F$33:$F$776,СВЦЭМ!$A$33:$A$776,$A238,СВЦЭМ!$B$33:$B$776,N$214)+'СЕТ СН'!$F$15</f>
        <v>166.31469806999999</v>
      </c>
      <c r="O238" s="36">
        <f>SUMIFS(СВЦЭМ!$F$33:$F$776,СВЦЭМ!$A$33:$A$776,$A238,СВЦЭМ!$B$33:$B$776,O$214)+'СЕТ СН'!$F$15</f>
        <v>170.27315350999999</v>
      </c>
      <c r="P238" s="36">
        <f>SUMIFS(СВЦЭМ!$F$33:$F$776,СВЦЭМ!$A$33:$A$776,$A238,СВЦЭМ!$B$33:$B$776,P$214)+'СЕТ СН'!$F$15</f>
        <v>172.38559813000001</v>
      </c>
      <c r="Q238" s="36">
        <f>SUMIFS(СВЦЭМ!$F$33:$F$776,СВЦЭМ!$A$33:$A$776,$A238,СВЦЭМ!$B$33:$B$776,Q$214)+'СЕТ СН'!$F$15</f>
        <v>172.30296415999999</v>
      </c>
      <c r="R238" s="36">
        <f>SUMIFS(СВЦЭМ!$F$33:$F$776,СВЦЭМ!$A$33:$A$776,$A238,СВЦЭМ!$B$33:$B$776,R$214)+'СЕТ СН'!$F$15</f>
        <v>171.87318334</v>
      </c>
      <c r="S238" s="36">
        <f>SUMIFS(СВЦЭМ!$F$33:$F$776,СВЦЭМ!$A$33:$A$776,$A238,СВЦЭМ!$B$33:$B$776,S$214)+'СЕТ СН'!$F$15</f>
        <v>169.16328797</v>
      </c>
      <c r="T238" s="36">
        <f>SUMIFS(СВЦЭМ!$F$33:$F$776,СВЦЭМ!$A$33:$A$776,$A238,СВЦЭМ!$B$33:$B$776,T$214)+'СЕТ СН'!$F$15</f>
        <v>163.40061104</v>
      </c>
      <c r="U238" s="36">
        <f>SUMIFS(СВЦЭМ!$F$33:$F$776,СВЦЭМ!$A$33:$A$776,$A238,СВЦЭМ!$B$33:$B$776,U$214)+'СЕТ СН'!$F$15</f>
        <v>158.39652077</v>
      </c>
      <c r="V238" s="36">
        <f>SUMIFS(СВЦЭМ!$F$33:$F$776,СВЦЭМ!$A$33:$A$776,$A238,СВЦЭМ!$B$33:$B$776,V$214)+'СЕТ СН'!$F$15</f>
        <v>160.06787706</v>
      </c>
      <c r="W238" s="36">
        <f>SUMIFS(СВЦЭМ!$F$33:$F$776,СВЦЭМ!$A$33:$A$776,$A238,СВЦЭМ!$B$33:$B$776,W$214)+'СЕТ СН'!$F$15</f>
        <v>163.47940996</v>
      </c>
      <c r="X238" s="36">
        <f>SUMIFS(СВЦЭМ!$F$33:$F$776,СВЦЭМ!$A$33:$A$776,$A238,СВЦЭМ!$B$33:$B$776,X$214)+'СЕТ СН'!$F$15</f>
        <v>165.75128645000001</v>
      </c>
      <c r="Y238" s="36">
        <f>SUMIFS(СВЦЭМ!$F$33:$F$776,СВЦЭМ!$A$33:$A$776,$A238,СВЦЭМ!$B$33:$B$776,Y$214)+'СЕТ СН'!$F$15</f>
        <v>171.16051712000001</v>
      </c>
    </row>
    <row r="239" spans="1:25" ht="15.75" x14ac:dyDescent="0.2">
      <c r="A239" s="35">
        <f t="shared" si="6"/>
        <v>43886</v>
      </c>
      <c r="B239" s="36">
        <f>SUMIFS(СВЦЭМ!$F$33:$F$776,СВЦЭМ!$A$33:$A$776,$A239,СВЦЭМ!$B$33:$B$776,B$214)+'СЕТ СН'!$F$15</f>
        <v>180.85633073</v>
      </c>
      <c r="C239" s="36">
        <f>SUMIFS(СВЦЭМ!$F$33:$F$776,СВЦЭМ!$A$33:$A$776,$A239,СВЦЭМ!$B$33:$B$776,C$214)+'СЕТ СН'!$F$15</f>
        <v>182.78359746999999</v>
      </c>
      <c r="D239" s="36">
        <f>SUMIFS(СВЦЭМ!$F$33:$F$776,СВЦЭМ!$A$33:$A$776,$A239,СВЦЭМ!$B$33:$B$776,D$214)+'СЕТ СН'!$F$15</f>
        <v>186.61472977</v>
      </c>
      <c r="E239" s="36">
        <f>SUMIFS(СВЦЭМ!$F$33:$F$776,СВЦЭМ!$A$33:$A$776,$A239,СВЦЭМ!$B$33:$B$776,E$214)+'СЕТ СН'!$F$15</f>
        <v>190.27859354</v>
      </c>
      <c r="F239" s="36">
        <f>SUMIFS(СВЦЭМ!$F$33:$F$776,СВЦЭМ!$A$33:$A$776,$A239,СВЦЭМ!$B$33:$B$776,F$214)+'СЕТ СН'!$F$15</f>
        <v>187.90472856</v>
      </c>
      <c r="G239" s="36">
        <f>SUMIFS(СВЦЭМ!$F$33:$F$776,СВЦЭМ!$A$33:$A$776,$A239,СВЦЭМ!$B$33:$B$776,G$214)+'СЕТ СН'!$F$15</f>
        <v>183.43732234999999</v>
      </c>
      <c r="H239" s="36">
        <f>SUMIFS(СВЦЭМ!$F$33:$F$776,СВЦЭМ!$A$33:$A$776,$A239,СВЦЭМ!$B$33:$B$776,H$214)+'СЕТ СН'!$F$15</f>
        <v>177.65163666999999</v>
      </c>
      <c r="I239" s="36">
        <f>SUMIFS(СВЦЭМ!$F$33:$F$776,СВЦЭМ!$A$33:$A$776,$A239,СВЦЭМ!$B$33:$B$776,I$214)+'СЕТ СН'!$F$15</f>
        <v>172.16145675999999</v>
      </c>
      <c r="J239" s="36">
        <f>SUMIFS(СВЦЭМ!$F$33:$F$776,СВЦЭМ!$A$33:$A$776,$A239,СВЦЭМ!$B$33:$B$776,J$214)+'СЕТ СН'!$F$15</f>
        <v>167.01999133999999</v>
      </c>
      <c r="K239" s="36">
        <f>SUMIFS(СВЦЭМ!$F$33:$F$776,СВЦЭМ!$A$33:$A$776,$A239,СВЦЭМ!$B$33:$B$776,K$214)+'СЕТ СН'!$F$15</f>
        <v>162.90432236999999</v>
      </c>
      <c r="L239" s="36">
        <f>SUMIFS(СВЦЭМ!$F$33:$F$776,СВЦЭМ!$A$33:$A$776,$A239,СВЦЭМ!$B$33:$B$776,L$214)+'СЕТ СН'!$F$15</f>
        <v>162.85585949</v>
      </c>
      <c r="M239" s="36">
        <f>SUMIFS(СВЦЭМ!$F$33:$F$776,СВЦЭМ!$A$33:$A$776,$A239,СВЦЭМ!$B$33:$B$776,M$214)+'СЕТ СН'!$F$15</f>
        <v>165.14215433999999</v>
      </c>
      <c r="N239" s="36">
        <f>SUMIFS(СВЦЭМ!$F$33:$F$776,СВЦЭМ!$A$33:$A$776,$A239,СВЦЭМ!$B$33:$B$776,N$214)+'СЕТ СН'!$F$15</f>
        <v>167.5858523</v>
      </c>
      <c r="O239" s="36">
        <f>SUMIFS(СВЦЭМ!$F$33:$F$776,СВЦЭМ!$A$33:$A$776,$A239,СВЦЭМ!$B$33:$B$776,O$214)+'СЕТ СН'!$F$15</f>
        <v>171.44836387000001</v>
      </c>
      <c r="P239" s="36">
        <f>SUMIFS(СВЦЭМ!$F$33:$F$776,СВЦЭМ!$A$33:$A$776,$A239,СВЦЭМ!$B$33:$B$776,P$214)+'СЕТ СН'!$F$15</f>
        <v>178.63746187999999</v>
      </c>
      <c r="Q239" s="36">
        <f>SUMIFS(СВЦЭМ!$F$33:$F$776,СВЦЭМ!$A$33:$A$776,$A239,СВЦЭМ!$B$33:$B$776,Q$214)+'СЕТ СН'!$F$15</f>
        <v>182.61378614</v>
      </c>
      <c r="R239" s="36">
        <f>SUMIFS(СВЦЭМ!$F$33:$F$776,СВЦЭМ!$A$33:$A$776,$A239,СВЦЭМ!$B$33:$B$776,R$214)+'СЕТ СН'!$F$15</f>
        <v>182.27556021000001</v>
      </c>
      <c r="S239" s="36">
        <f>SUMIFS(СВЦЭМ!$F$33:$F$776,СВЦЭМ!$A$33:$A$776,$A239,СВЦЭМ!$B$33:$B$776,S$214)+'СЕТ СН'!$F$15</f>
        <v>173.85864036999999</v>
      </c>
      <c r="T239" s="36">
        <f>SUMIFS(СВЦЭМ!$F$33:$F$776,СВЦЭМ!$A$33:$A$776,$A239,СВЦЭМ!$B$33:$B$776,T$214)+'СЕТ СН'!$F$15</f>
        <v>166.54674933999999</v>
      </c>
      <c r="U239" s="36">
        <f>SUMIFS(СВЦЭМ!$F$33:$F$776,СВЦЭМ!$A$33:$A$776,$A239,СВЦЭМ!$B$33:$B$776,U$214)+'СЕТ СН'!$F$15</f>
        <v>161.10116683999999</v>
      </c>
      <c r="V239" s="36">
        <f>SUMIFS(СВЦЭМ!$F$33:$F$776,СВЦЭМ!$A$33:$A$776,$A239,СВЦЭМ!$B$33:$B$776,V$214)+'СЕТ СН'!$F$15</f>
        <v>160.46304895</v>
      </c>
      <c r="W239" s="36">
        <f>SUMIFS(СВЦЭМ!$F$33:$F$776,СВЦЭМ!$A$33:$A$776,$A239,СВЦЭМ!$B$33:$B$776,W$214)+'СЕТ СН'!$F$15</f>
        <v>166.38136562</v>
      </c>
      <c r="X239" s="36">
        <f>SUMIFS(СВЦЭМ!$F$33:$F$776,СВЦЭМ!$A$33:$A$776,$A239,СВЦЭМ!$B$33:$B$776,X$214)+'СЕТ СН'!$F$15</f>
        <v>171.42790242999999</v>
      </c>
      <c r="Y239" s="36">
        <f>SUMIFS(СВЦЭМ!$F$33:$F$776,СВЦЭМ!$A$33:$A$776,$A239,СВЦЭМ!$B$33:$B$776,Y$214)+'СЕТ СН'!$F$15</f>
        <v>176.54994327</v>
      </c>
    </row>
    <row r="240" spans="1:25" ht="15.75" x14ac:dyDescent="0.2">
      <c r="A240" s="35">
        <f t="shared" si="6"/>
        <v>43887</v>
      </c>
      <c r="B240" s="36">
        <f>SUMIFS(СВЦЭМ!$F$33:$F$776,СВЦЭМ!$A$33:$A$776,$A240,СВЦЭМ!$B$33:$B$776,B$214)+'СЕТ СН'!$F$15</f>
        <v>182.19968421999999</v>
      </c>
      <c r="C240" s="36">
        <f>SUMIFS(СВЦЭМ!$F$33:$F$776,СВЦЭМ!$A$33:$A$776,$A240,СВЦЭМ!$B$33:$B$776,C$214)+'СЕТ СН'!$F$15</f>
        <v>187.12168507999999</v>
      </c>
      <c r="D240" s="36">
        <f>SUMIFS(СВЦЭМ!$F$33:$F$776,СВЦЭМ!$A$33:$A$776,$A240,СВЦЭМ!$B$33:$B$776,D$214)+'СЕТ СН'!$F$15</f>
        <v>189.05308762999999</v>
      </c>
      <c r="E240" s="36">
        <f>SUMIFS(СВЦЭМ!$F$33:$F$776,СВЦЭМ!$A$33:$A$776,$A240,СВЦЭМ!$B$33:$B$776,E$214)+'СЕТ СН'!$F$15</f>
        <v>192.00241101</v>
      </c>
      <c r="F240" s="36">
        <f>SUMIFS(СВЦЭМ!$F$33:$F$776,СВЦЭМ!$A$33:$A$776,$A240,СВЦЭМ!$B$33:$B$776,F$214)+'СЕТ СН'!$F$15</f>
        <v>189.93588202000001</v>
      </c>
      <c r="G240" s="36">
        <f>SUMIFS(СВЦЭМ!$F$33:$F$776,СВЦЭМ!$A$33:$A$776,$A240,СВЦЭМ!$B$33:$B$776,G$214)+'СЕТ СН'!$F$15</f>
        <v>184.76479992</v>
      </c>
      <c r="H240" s="36">
        <f>SUMIFS(СВЦЭМ!$F$33:$F$776,СВЦЭМ!$A$33:$A$776,$A240,СВЦЭМ!$B$33:$B$776,H$214)+'СЕТ СН'!$F$15</f>
        <v>176.90383524999999</v>
      </c>
      <c r="I240" s="36">
        <f>SUMIFS(СВЦЭМ!$F$33:$F$776,СВЦЭМ!$A$33:$A$776,$A240,СВЦЭМ!$B$33:$B$776,I$214)+'СЕТ СН'!$F$15</f>
        <v>171.47690514999999</v>
      </c>
      <c r="J240" s="36">
        <f>SUMIFS(СВЦЭМ!$F$33:$F$776,СВЦЭМ!$A$33:$A$776,$A240,СВЦЭМ!$B$33:$B$776,J$214)+'СЕТ СН'!$F$15</f>
        <v>164.56784714</v>
      </c>
      <c r="K240" s="36">
        <f>SUMIFS(СВЦЭМ!$F$33:$F$776,СВЦЭМ!$A$33:$A$776,$A240,СВЦЭМ!$B$33:$B$776,K$214)+'СЕТ СН'!$F$15</f>
        <v>161.29016346</v>
      </c>
      <c r="L240" s="36">
        <f>SUMIFS(СВЦЭМ!$F$33:$F$776,СВЦЭМ!$A$33:$A$776,$A240,СВЦЭМ!$B$33:$B$776,L$214)+'СЕТ СН'!$F$15</f>
        <v>162.90570259</v>
      </c>
      <c r="M240" s="36">
        <f>SUMIFS(СВЦЭМ!$F$33:$F$776,СВЦЭМ!$A$33:$A$776,$A240,СВЦЭМ!$B$33:$B$776,M$214)+'СЕТ СН'!$F$15</f>
        <v>164.56540520999999</v>
      </c>
      <c r="N240" s="36">
        <f>SUMIFS(СВЦЭМ!$F$33:$F$776,СВЦЭМ!$A$33:$A$776,$A240,СВЦЭМ!$B$33:$B$776,N$214)+'СЕТ СН'!$F$15</f>
        <v>166.98302729</v>
      </c>
      <c r="O240" s="36">
        <f>SUMIFS(СВЦЭМ!$F$33:$F$776,СВЦЭМ!$A$33:$A$776,$A240,СВЦЭМ!$B$33:$B$776,O$214)+'СЕТ СН'!$F$15</f>
        <v>170.17427194000001</v>
      </c>
      <c r="P240" s="36">
        <f>SUMIFS(СВЦЭМ!$F$33:$F$776,СВЦЭМ!$A$33:$A$776,$A240,СВЦЭМ!$B$33:$B$776,P$214)+'СЕТ СН'!$F$15</f>
        <v>172.83137031000001</v>
      </c>
      <c r="Q240" s="36">
        <f>SUMIFS(СВЦЭМ!$F$33:$F$776,СВЦЭМ!$A$33:$A$776,$A240,СВЦЭМ!$B$33:$B$776,Q$214)+'СЕТ СН'!$F$15</f>
        <v>174.24401301</v>
      </c>
      <c r="R240" s="36">
        <f>SUMIFS(СВЦЭМ!$F$33:$F$776,СВЦЭМ!$A$33:$A$776,$A240,СВЦЭМ!$B$33:$B$776,R$214)+'СЕТ СН'!$F$15</f>
        <v>172.48587943999999</v>
      </c>
      <c r="S240" s="36">
        <f>SUMIFS(СВЦЭМ!$F$33:$F$776,СВЦЭМ!$A$33:$A$776,$A240,СВЦЭМ!$B$33:$B$776,S$214)+'СЕТ СН'!$F$15</f>
        <v>168.886785</v>
      </c>
      <c r="T240" s="36">
        <f>SUMIFS(СВЦЭМ!$F$33:$F$776,СВЦЭМ!$A$33:$A$776,$A240,СВЦЭМ!$B$33:$B$776,T$214)+'СЕТ СН'!$F$15</f>
        <v>163.53914125</v>
      </c>
      <c r="U240" s="36">
        <f>SUMIFS(СВЦЭМ!$F$33:$F$776,СВЦЭМ!$A$33:$A$776,$A240,СВЦЭМ!$B$33:$B$776,U$214)+'СЕТ СН'!$F$15</f>
        <v>161.71288852000001</v>
      </c>
      <c r="V240" s="36">
        <f>SUMIFS(СВЦЭМ!$F$33:$F$776,СВЦЭМ!$A$33:$A$776,$A240,СВЦЭМ!$B$33:$B$776,V$214)+'СЕТ СН'!$F$15</f>
        <v>162.58981236</v>
      </c>
      <c r="W240" s="36">
        <f>SUMIFS(СВЦЭМ!$F$33:$F$776,СВЦЭМ!$A$33:$A$776,$A240,СВЦЭМ!$B$33:$B$776,W$214)+'СЕТ СН'!$F$15</f>
        <v>164.80247019999999</v>
      </c>
      <c r="X240" s="36">
        <f>SUMIFS(СВЦЭМ!$F$33:$F$776,СВЦЭМ!$A$33:$A$776,$A240,СВЦЭМ!$B$33:$B$776,X$214)+'СЕТ СН'!$F$15</f>
        <v>168.50246268999999</v>
      </c>
      <c r="Y240" s="36">
        <f>SUMIFS(СВЦЭМ!$F$33:$F$776,СВЦЭМ!$A$33:$A$776,$A240,СВЦЭМ!$B$33:$B$776,Y$214)+'СЕТ СН'!$F$15</f>
        <v>172.75081856</v>
      </c>
    </row>
    <row r="241" spans="1:27" ht="15.75" x14ac:dyDescent="0.2">
      <c r="A241" s="35">
        <f t="shared" si="6"/>
        <v>43888</v>
      </c>
      <c r="B241" s="36">
        <f>SUMIFS(СВЦЭМ!$F$33:$F$776,СВЦЭМ!$A$33:$A$776,$A241,СВЦЭМ!$B$33:$B$776,B$214)+'СЕТ СН'!$F$15</f>
        <v>183.21500990999999</v>
      </c>
      <c r="C241" s="36">
        <f>SUMIFS(СВЦЭМ!$F$33:$F$776,СВЦЭМ!$A$33:$A$776,$A241,СВЦЭМ!$B$33:$B$776,C$214)+'СЕТ СН'!$F$15</f>
        <v>186.63622061000001</v>
      </c>
      <c r="D241" s="36">
        <f>SUMIFS(СВЦЭМ!$F$33:$F$776,СВЦЭМ!$A$33:$A$776,$A241,СВЦЭМ!$B$33:$B$776,D$214)+'СЕТ СН'!$F$15</f>
        <v>188.38241919999999</v>
      </c>
      <c r="E241" s="36">
        <f>SUMIFS(СВЦЭМ!$F$33:$F$776,СВЦЭМ!$A$33:$A$776,$A241,СВЦЭМ!$B$33:$B$776,E$214)+'СЕТ СН'!$F$15</f>
        <v>190.96122728</v>
      </c>
      <c r="F241" s="36">
        <f>SUMIFS(СВЦЭМ!$F$33:$F$776,СВЦЭМ!$A$33:$A$776,$A241,СВЦЭМ!$B$33:$B$776,F$214)+'СЕТ СН'!$F$15</f>
        <v>188.19069683000001</v>
      </c>
      <c r="G241" s="36">
        <f>SUMIFS(СВЦЭМ!$F$33:$F$776,СВЦЭМ!$A$33:$A$776,$A241,СВЦЭМ!$B$33:$B$776,G$214)+'СЕТ СН'!$F$15</f>
        <v>182.28345992000001</v>
      </c>
      <c r="H241" s="36">
        <f>SUMIFS(СВЦЭМ!$F$33:$F$776,СВЦЭМ!$A$33:$A$776,$A241,СВЦЭМ!$B$33:$B$776,H$214)+'СЕТ СН'!$F$15</f>
        <v>176.50898928999999</v>
      </c>
      <c r="I241" s="36">
        <f>SUMIFS(СВЦЭМ!$F$33:$F$776,СВЦЭМ!$A$33:$A$776,$A241,СВЦЭМ!$B$33:$B$776,I$214)+'СЕТ СН'!$F$15</f>
        <v>170.90561557999999</v>
      </c>
      <c r="J241" s="36">
        <f>SUMIFS(СВЦЭМ!$F$33:$F$776,СВЦЭМ!$A$33:$A$776,$A241,СВЦЭМ!$B$33:$B$776,J$214)+'СЕТ СН'!$F$15</f>
        <v>165.92061172000001</v>
      </c>
      <c r="K241" s="36">
        <f>SUMIFS(СВЦЭМ!$F$33:$F$776,СВЦЭМ!$A$33:$A$776,$A241,СВЦЭМ!$B$33:$B$776,K$214)+'СЕТ СН'!$F$15</f>
        <v>161.72440974</v>
      </c>
      <c r="L241" s="36">
        <f>SUMIFS(СВЦЭМ!$F$33:$F$776,СВЦЭМ!$A$33:$A$776,$A241,СВЦЭМ!$B$33:$B$776,L$214)+'СЕТ СН'!$F$15</f>
        <v>162.51479119000001</v>
      </c>
      <c r="M241" s="36">
        <f>SUMIFS(СВЦЭМ!$F$33:$F$776,СВЦЭМ!$A$33:$A$776,$A241,СВЦЭМ!$B$33:$B$776,M$214)+'СЕТ СН'!$F$15</f>
        <v>165.72416591000001</v>
      </c>
      <c r="N241" s="36">
        <f>SUMIFS(СВЦЭМ!$F$33:$F$776,СВЦЭМ!$A$33:$A$776,$A241,СВЦЭМ!$B$33:$B$776,N$214)+'СЕТ СН'!$F$15</f>
        <v>166.53410647000001</v>
      </c>
      <c r="O241" s="36">
        <f>SUMIFS(СВЦЭМ!$F$33:$F$776,СВЦЭМ!$A$33:$A$776,$A241,СВЦЭМ!$B$33:$B$776,O$214)+'СЕТ СН'!$F$15</f>
        <v>170.11114391999999</v>
      </c>
      <c r="P241" s="36">
        <f>SUMIFS(СВЦЭМ!$F$33:$F$776,СВЦЭМ!$A$33:$A$776,$A241,СВЦЭМ!$B$33:$B$776,P$214)+'СЕТ СН'!$F$15</f>
        <v>173.39556066</v>
      </c>
      <c r="Q241" s="36">
        <f>SUMIFS(СВЦЭМ!$F$33:$F$776,СВЦЭМ!$A$33:$A$776,$A241,СВЦЭМ!$B$33:$B$776,Q$214)+'СЕТ СН'!$F$15</f>
        <v>175.79421662999999</v>
      </c>
      <c r="R241" s="36">
        <f>SUMIFS(СВЦЭМ!$F$33:$F$776,СВЦЭМ!$A$33:$A$776,$A241,СВЦЭМ!$B$33:$B$776,R$214)+'СЕТ СН'!$F$15</f>
        <v>176.65182372999999</v>
      </c>
      <c r="S241" s="36">
        <f>SUMIFS(СВЦЭМ!$F$33:$F$776,СВЦЭМ!$A$33:$A$776,$A241,СВЦЭМ!$B$33:$B$776,S$214)+'СЕТ СН'!$F$15</f>
        <v>173.50455047</v>
      </c>
      <c r="T241" s="36">
        <f>SUMIFS(СВЦЭМ!$F$33:$F$776,СВЦЭМ!$A$33:$A$776,$A241,СВЦЭМ!$B$33:$B$776,T$214)+'СЕТ СН'!$F$15</f>
        <v>165.56345329999999</v>
      </c>
      <c r="U241" s="36">
        <f>SUMIFS(СВЦЭМ!$F$33:$F$776,СВЦЭМ!$A$33:$A$776,$A241,СВЦЭМ!$B$33:$B$776,U$214)+'СЕТ СН'!$F$15</f>
        <v>164.66921539000001</v>
      </c>
      <c r="V241" s="36">
        <f>SUMIFS(СВЦЭМ!$F$33:$F$776,СВЦЭМ!$A$33:$A$776,$A241,СВЦЭМ!$B$33:$B$776,V$214)+'СЕТ СН'!$F$15</f>
        <v>165.01872836999999</v>
      </c>
      <c r="W241" s="36">
        <f>SUMIFS(СВЦЭМ!$F$33:$F$776,СВЦЭМ!$A$33:$A$776,$A241,СВЦЭМ!$B$33:$B$776,W$214)+'СЕТ СН'!$F$15</f>
        <v>168.13529790999999</v>
      </c>
      <c r="X241" s="36">
        <f>SUMIFS(СВЦЭМ!$F$33:$F$776,СВЦЭМ!$A$33:$A$776,$A241,СВЦЭМ!$B$33:$B$776,X$214)+'СЕТ СН'!$F$15</f>
        <v>169.56708642000001</v>
      </c>
      <c r="Y241" s="36">
        <f>SUMIFS(СВЦЭМ!$F$33:$F$776,СВЦЭМ!$A$33:$A$776,$A241,СВЦЭМ!$B$33:$B$776,Y$214)+'СЕТ СН'!$F$15</f>
        <v>174.96027176000001</v>
      </c>
    </row>
    <row r="242" spans="1:27" ht="15.75" x14ac:dyDescent="0.2">
      <c r="A242" s="35">
        <f t="shared" si="6"/>
        <v>43889</v>
      </c>
      <c r="B242" s="36">
        <f>SUMIFS(СВЦЭМ!$F$33:$F$776,СВЦЭМ!$A$33:$A$776,$A242,СВЦЭМ!$B$33:$B$776,B$214)+'СЕТ СН'!$F$15</f>
        <v>178.3609553</v>
      </c>
      <c r="C242" s="36">
        <f>SUMIFS(СВЦЭМ!$F$33:$F$776,СВЦЭМ!$A$33:$A$776,$A242,СВЦЭМ!$B$33:$B$776,C$214)+'СЕТ СН'!$F$15</f>
        <v>184.69303221000001</v>
      </c>
      <c r="D242" s="36">
        <f>SUMIFS(СВЦЭМ!$F$33:$F$776,СВЦЭМ!$A$33:$A$776,$A242,СВЦЭМ!$B$33:$B$776,D$214)+'СЕТ СН'!$F$15</f>
        <v>187.8641054</v>
      </c>
      <c r="E242" s="36">
        <f>SUMIFS(СВЦЭМ!$F$33:$F$776,СВЦЭМ!$A$33:$A$776,$A242,СВЦЭМ!$B$33:$B$776,E$214)+'СЕТ СН'!$F$15</f>
        <v>188.34053355</v>
      </c>
      <c r="F242" s="36">
        <f>SUMIFS(СВЦЭМ!$F$33:$F$776,СВЦЭМ!$A$33:$A$776,$A242,СВЦЭМ!$B$33:$B$776,F$214)+'СЕТ СН'!$F$15</f>
        <v>185.72053790000001</v>
      </c>
      <c r="G242" s="36">
        <f>SUMIFS(СВЦЭМ!$F$33:$F$776,СВЦЭМ!$A$33:$A$776,$A242,СВЦЭМ!$B$33:$B$776,G$214)+'СЕТ СН'!$F$15</f>
        <v>181.76671533000001</v>
      </c>
      <c r="H242" s="36">
        <f>SUMIFS(СВЦЭМ!$F$33:$F$776,СВЦЭМ!$A$33:$A$776,$A242,СВЦЭМ!$B$33:$B$776,H$214)+'СЕТ СН'!$F$15</f>
        <v>171.67786014999999</v>
      </c>
      <c r="I242" s="36">
        <f>SUMIFS(СВЦЭМ!$F$33:$F$776,СВЦЭМ!$A$33:$A$776,$A242,СВЦЭМ!$B$33:$B$776,I$214)+'СЕТ СН'!$F$15</f>
        <v>166.51403083</v>
      </c>
      <c r="J242" s="36">
        <f>SUMIFS(СВЦЭМ!$F$33:$F$776,СВЦЭМ!$A$33:$A$776,$A242,СВЦЭМ!$B$33:$B$776,J$214)+'СЕТ СН'!$F$15</f>
        <v>165.68426911</v>
      </c>
      <c r="K242" s="36">
        <f>SUMIFS(СВЦЭМ!$F$33:$F$776,СВЦЭМ!$A$33:$A$776,$A242,СВЦЭМ!$B$33:$B$776,K$214)+'СЕТ СН'!$F$15</f>
        <v>163.83809737000001</v>
      </c>
      <c r="L242" s="36">
        <f>SUMIFS(СВЦЭМ!$F$33:$F$776,СВЦЭМ!$A$33:$A$776,$A242,СВЦЭМ!$B$33:$B$776,L$214)+'СЕТ СН'!$F$15</f>
        <v>164.3528383</v>
      </c>
      <c r="M242" s="36">
        <f>SUMIFS(СВЦЭМ!$F$33:$F$776,СВЦЭМ!$A$33:$A$776,$A242,СВЦЭМ!$B$33:$B$776,M$214)+'СЕТ СН'!$F$15</f>
        <v>165.52759975999999</v>
      </c>
      <c r="N242" s="36">
        <f>SUMIFS(СВЦЭМ!$F$33:$F$776,СВЦЭМ!$A$33:$A$776,$A242,СВЦЭМ!$B$33:$B$776,N$214)+'СЕТ СН'!$F$15</f>
        <v>165.12474126000001</v>
      </c>
      <c r="O242" s="36">
        <f>SUMIFS(СВЦЭМ!$F$33:$F$776,СВЦЭМ!$A$33:$A$776,$A242,СВЦЭМ!$B$33:$B$776,O$214)+'СЕТ СН'!$F$15</f>
        <v>168.21623327</v>
      </c>
      <c r="P242" s="36">
        <f>SUMIFS(СВЦЭМ!$F$33:$F$776,СВЦЭМ!$A$33:$A$776,$A242,СВЦЭМ!$B$33:$B$776,P$214)+'СЕТ СН'!$F$15</f>
        <v>170.54608338</v>
      </c>
      <c r="Q242" s="36">
        <f>SUMIFS(СВЦЭМ!$F$33:$F$776,СВЦЭМ!$A$33:$A$776,$A242,СВЦЭМ!$B$33:$B$776,Q$214)+'СЕТ СН'!$F$15</f>
        <v>170.98035225999999</v>
      </c>
      <c r="R242" s="36">
        <f>SUMIFS(СВЦЭМ!$F$33:$F$776,СВЦЭМ!$A$33:$A$776,$A242,СВЦЭМ!$B$33:$B$776,R$214)+'СЕТ СН'!$F$15</f>
        <v>168.46095012000001</v>
      </c>
      <c r="S242" s="36">
        <f>SUMIFS(СВЦЭМ!$F$33:$F$776,СВЦЭМ!$A$33:$A$776,$A242,СВЦЭМ!$B$33:$B$776,S$214)+'СЕТ СН'!$F$15</f>
        <v>162.92556880999999</v>
      </c>
      <c r="T242" s="36">
        <f>SUMIFS(СВЦЭМ!$F$33:$F$776,СВЦЭМ!$A$33:$A$776,$A242,СВЦЭМ!$B$33:$B$776,T$214)+'СЕТ СН'!$F$15</f>
        <v>162.02874488</v>
      </c>
      <c r="U242" s="36">
        <f>SUMIFS(СВЦЭМ!$F$33:$F$776,СВЦЭМ!$A$33:$A$776,$A242,СВЦЭМ!$B$33:$B$776,U$214)+'СЕТ СН'!$F$15</f>
        <v>162.34947649</v>
      </c>
      <c r="V242" s="36">
        <f>SUMIFS(СВЦЭМ!$F$33:$F$776,СВЦЭМ!$A$33:$A$776,$A242,СВЦЭМ!$B$33:$B$776,V$214)+'СЕТ СН'!$F$15</f>
        <v>163.8693002</v>
      </c>
      <c r="W242" s="36">
        <f>SUMIFS(СВЦЭМ!$F$33:$F$776,СВЦЭМ!$A$33:$A$776,$A242,СВЦЭМ!$B$33:$B$776,W$214)+'СЕТ СН'!$F$15</f>
        <v>167.08306977999999</v>
      </c>
      <c r="X242" s="36">
        <f>SUMIFS(СВЦЭМ!$F$33:$F$776,СВЦЭМ!$A$33:$A$776,$A242,СВЦЭМ!$B$33:$B$776,X$214)+'СЕТ СН'!$F$15</f>
        <v>167.49968813999999</v>
      </c>
      <c r="Y242" s="36">
        <f>SUMIFS(СВЦЭМ!$F$33:$F$776,СВЦЭМ!$A$33:$A$776,$A242,СВЦЭМ!$B$33:$B$776,Y$214)+'СЕТ СН'!$F$15</f>
        <v>170.59998105</v>
      </c>
    </row>
    <row r="243" spans="1:27" ht="15.75" x14ac:dyDescent="0.2">
      <c r="A243" s="35">
        <f t="shared" si="6"/>
        <v>43890</v>
      </c>
      <c r="B243" s="36">
        <f>SUMIFS(СВЦЭМ!$F$33:$F$776,СВЦЭМ!$A$33:$A$776,$A243,СВЦЭМ!$B$33:$B$776,B$214)+'СЕТ СН'!$F$15</f>
        <v>176.94714929</v>
      </c>
      <c r="C243" s="36">
        <f>SUMIFS(СВЦЭМ!$F$33:$F$776,СВЦЭМ!$A$33:$A$776,$A243,СВЦЭМ!$B$33:$B$776,C$214)+'СЕТ СН'!$F$15</f>
        <v>176.99640221000001</v>
      </c>
      <c r="D243" s="36">
        <f>SUMIFS(СВЦЭМ!$F$33:$F$776,СВЦЭМ!$A$33:$A$776,$A243,СВЦЭМ!$B$33:$B$776,D$214)+'СЕТ СН'!$F$15</f>
        <v>181.38645894000001</v>
      </c>
      <c r="E243" s="36">
        <f>SUMIFS(СВЦЭМ!$F$33:$F$776,СВЦЭМ!$A$33:$A$776,$A243,СВЦЭМ!$B$33:$B$776,E$214)+'СЕТ СН'!$F$15</f>
        <v>184.71071787</v>
      </c>
      <c r="F243" s="36">
        <f>SUMIFS(СВЦЭМ!$F$33:$F$776,СВЦЭМ!$A$33:$A$776,$A243,СВЦЭМ!$B$33:$B$776,F$214)+'СЕТ СН'!$F$15</f>
        <v>186.4415578</v>
      </c>
      <c r="G243" s="36">
        <f>SUMIFS(СВЦЭМ!$F$33:$F$776,СВЦЭМ!$A$33:$A$776,$A243,СВЦЭМ!$B$33:$B$776,G$214)+'СЕТ СН'!$F$15</f>
        <v>186.50471897</v>
      </c>
      <c r="H243" s="36">
        <f>SUMIFS(СВЦЭМ!$F$33:$F$776,СВЦЭМ!$A$33:$A$776,$A243,СВЦЭМ!$B$33:$B$776,H$214)+'СЕТ СН'!$F$15</f>
        <v>180.91438463</v>
      </c>
      <c r="I243" s="36">
        <f>SUMIFS(СВЦЭМ!$F$33:$F$776,СВЦЭМ!$A$33:$A$776,$A243,СВЦЭМ!$B$33:$B$776,I$214)+'СЕТ СН'!$F$15</f>
        <v>174.03498096000001</v>
      </c>
      <c r="J243" s="36">
        <f>SUMIFS(СВЦЭМ!$F$33:$F$776,СВЦЭМ!$A$33:$A$776,$A243,СВЦЭМ!$B$33:$B$776,J$214)+'СЕТ СН'!$F$15</f>
        <v>166.91853707999999</v>
      </c>
      <c r="K243" s="36">
        <f>SUMIFS(СВЦЭМ!$F$33:$F$776,СВЦЭМ!$A$33:$A$776,$A243,СВЦЭМ!$B$33:$B$776,K$214)+'СЕТ СН'!$F$15</f>
        <v>167.76401107000001</v>
      </c>
      <c r="L243" s="36">
        <f>SUMIFS(СВЦЭМ!$F$33:$F$776,СВЦЭМ!$A$33:$A$776,$A243,СВЦЭМ!$B$33:$B$776,L$214)+'СЕТ СН'!$F$15</f>
        <v>166.36319537</v>
      </c>
      <c r="M243" s="36">
        <f>SUMIFS(СВЦЭМ!$F$33:$F$776,СВЦЭМ!$A$33:$A$776,$A243,СВЦЭМ!$B$33:$B$776,M$214)+'СЕТ СН'!$F$15</f>
        <v>167.02328173999999</v>
      </c>
      <c r="N243" s="36">
        <f>SUMIFS(СВЦЭМ!$F$33:$F$776,СВЦЭМ!$A$33:$A$776,$A243,СВЦЭМ!$B$33:$B$776,N$214)+'СЕТ СН'!$F$15</f>
        <v>168.10585852</v>
      </c>
      <c r="O243" s="36">
        <f>SUMIFS(СВЦЭМ!$F$33:$F$776,СВЦЭМ!$A$33:$A$776,$A243,СВЦЭМ!$B$33:$B$776,O$214)+'СЕТ СН'!$F$15</f>
        <v>169.04654690999999</v>
      </c>
      <c r="P243" s="36">
        <f>SUMIFS(СВЦЭМ!$F$33:$F$776,СВЦЭМ!$A$33:$A$776,$A243,СВЦЭМ!$B$33:$B$776,P$214)+'СЕТ СН'!$F$15</f>
        <v>171.57139910999999</v>
      </c>
      <c r="Q243" s="36">
        <f>SUMIFS(СВЦЭМ!$F$33:$F$776,СВЦЭМ!$A$33:$A$776,$A243,СВЦЭМ!$B$33:$B$776,Q$214)+'СЕТ СН'!$F$15</f>
        <v>173.67903921000001</v>
      </c>
      <c r="R243" s="36">
        <f>SUMIFS(СВЦЭМ!$F$33:$F$776,СВЦЭМ!$A$33:$A$776,$A243,СВЦЭМ!$B$33:$B$776,R$214)+'СЕТ СН'!$F$15</f>
        <v>172.88853541</v>
      </c>
      <c r="S243" s="36">
        <f>SUMIFS(СВЦЭМ!$F$33:$F$776,СВЦЭМ!$A$33:$A$776,$A243,СВЦЭМ!$B$33:$B$776,S$214)+'СЕТ СН'!$F$15</f>
        <v>171.92954182</v>
      </c>
      <c r="T243" s="36">
        <f>SUMIFS(СВЦЭМ!$F$33:$F$776,СВЦЭМ!$A$33:$A$776,$A243,СВЦЭМ!$B$33:$B$776,T$214)+'СЕТ СН'!$F$15</f>
        <v>168.48879823999999</v>
      </c>
      <c r="U243" s="36">
        <f>SUMIFS(СВЦЭМ!$F$33:$F$776,СВЦЭМ!$A$33:$A$776,$A243,СВЦЭМ!$B$33:$B$776,U$214)+'СЕТ СН'!$F$15</f>
        <v>168.9178852</v>
      </c>
      <c r="V243" s="36">
        <f>SUMIFS(СВЦЭМ!$F$33:$F$776,СВЦЭМ!$A$33:$A$776,$A243,СВЦЭМ!$B$33:$B$776,V$214)+'СЕТ СН'!$F$15</f>
        <v>167.33223486</v>
      </c>
      <c r="W243" s="36">
        <f>SUMIFS(СВЦЭМ!$F$33:$F$776,СВЦЭМ!$A$33:$A$776,$A243,СВЦЭМ!$B$33:$B$776,W$214)+'СЕТ СН'!$F$15</f>
        <v>169.57595196</v>
      </c>
      <c r="X243" s="36">
        <f>SUMIFS(СВЦЭМ!$F$33:$F$776,СВЦЭМ!$A$33:$A$776,$A243,СВЦЭМ!$B$33:$B$776,X$214)+'СЕТ СН'!$F$15</f>
        <v>170.37888573000001</v>
      </c>
      <c r="Y243" s="36">
        <f>SUMIFS(СВЦЭМ!$F$33:$F$776,СВЦЭМ!$A$33:$A$776,$A243,СВЦЭМ!$B$33:$B$776,Y$214)+'СЕТ СН'!$F$15</f>
        <v>173.38547482999999</v>
      </c>
    </row>
    <row r="244" spans="1:27" ht="15.75" x14ac:dyDescent="0.2">
      <c r="A244" s="39"/>
      <c r="B244" s="39"/>
      <c r="C244" s="39"/>
      <c r="D244" s="39"/>
      <c r="E244" s="39"/>
      <c r="F244" s="39"/>
      <c r="G244" s="39"/>
      <c r="H244" s="39"/>
      <c r="I244" s="39"/>
      <c r="J244" s="39"/>
      <c r="K244" s="39"/>
      <c r="L244" s="39"/>
      <c r="M244" s="39"/>
      <c r="N244" s="39"/>
      <c r="O244" s="39"/>
      <c r="P244" s="39"/>
      <c r="Q244" s="39"/>
      <c r="R244" s="39"/>
      <c r="S244" s="39"/>
      <c r="T244" s="39"/>
      <c r="U244" s="39"/>
      <c r="V244" s="39"/>
      <c r="W244" s="39"/>
      <c r="X244" s="39"/>
      <c r="Y244" s="39"/>
    </row>
    <row r="245" spans="1:27" ht="12.75" hidden="1" customHeight="1" x14ac:dyDescent="0.2">
      <c r="A245" s="127" t="s">
        <v>7</v>
      </c>
      <c r="B245" s="130" t="s">
        <v>116</v>
      </c>
      <c r="C245" s="131"/>
      <c r="D245" s="131"/>
      <c r="E245" s="131"/>
      <c r="F245" s="131"/>
      <c r="G245" s="131"/>
      <c r="H245" s="131"/>
      <c r="I245" s="131"/>
      <c r="J245" s="131"/>
      <c r="K245" s="131"/>
      <c r="L245" s="131"/>
      <c r="M245" s="131"/>
      <c r="N245" s="131"/>
      <c r="O245" s="131"/>
      <c r="P245" s="131"/>
      <c r="Q245" s="131"/>
      <c r="R245" s="131"/>
      <c r="S245" s="131"/>
      <c r="T245" s="131"/>
      <c r="U245" s="131"/>
      <c r="V245" s="131"/>
      <c r="W245" s="131"/>
      <c r="X245" s="131"/>
      <c r="Y245" s="132"/>
    </row>
    <row r="246" spans="1:27" ht="12.75" hidden="1" customHeight="1" x14ac:dyDescent="0.2">
      <c r="A246" s="128"/>
      <c r="B246" s="133"/>
      <c r="C246" s="134"/>
      <c r="D246" s="134"/>
      <c r="E246" s="134"/>
      <c r="F246" s="134"/>
      <c r="G246" s="134"/>
      <c r="H246" s="134"/>
      <c r="I246" s="134"/>
      <c r="J246" s="134"/>
      <c r="K246" s="134"/>
      <c r="L246" s="134"/>
      <c r="M246" s="134"/>
      <c r="N246" s="134"/>
      <c r="O246" s="134"/>
      <c r="P246" s="134"/>
      <c r="Q246" s="134"/>
      <c r="R246" s="134"/>
      <c r="S246" s="134"/>
      <c r="T246" s="134"/>
      <c r="U246" s="134"/>
      <c r="V246" s="134"/>
      <c r="W246" s="134"/>
      <c r="X246" s="134"/>
      <c r="Y246" s="135"/>
    </row>
    <row r="247" spans="1:27" s="46" customFormat="1" ht="12.75" hidden="1" customHeight="1" x14ac:dyDescent="0.2">
      <c r="A247" s="129"/>
      <c r="B247" s="34">
        <v>1</v>
      </c>
      <c r="C247" s="34">
        <v>2</v>
      </c>
      <c r="D247" s="34">
        <v>3</v>
      </c>
      <c r="E247" s="34">
        <v>4</v>
      </c>
      <c r="F247" s="34">
        <v>5</v>
      </c>
      <c r="G247" s="34">
        <v>6</v>
      </c>
      <c r="H247" s="34">
        <v>7</v>
      </c>
      <c r="I247" s="34">
        <v>8</v>
      </c>
      <c r="J247" s="34">
        <v>9</v>
      </c>
      <c r="K247" s="34">
        <v>10</v>
      </c>
      <c r="L247" s="34">
        <v>11</v>
      </c>
      <c r="M247" s="34">
        <v>12</v>
      </c>
      <c r="N247" s="34">
        <v>13</v>
      </c>
      <c r="O247" s="34">
        <v>14</v>
      </c>
      <c r="P247" s="34">
        <v>15</v>
      </c>
      <c r="Q247" s="34">
        <v>16</v>
      </c>
      <c r="R247" s="34">
        <v>17</v>
      </c>
      <c r="S247" s="34">
        <v>18</v>
      </c>
      <c r="T247" s="34">
        <v>19</v>
      </c>
      <c r="U247" s="34">
        <v>20</v>
      </c>
      <c r="V247" s="34">
        <v>21</v>
      </c>
      <c r="W247" s="34">
        <v>22</v>
      </c>
      <c r="X247" s="34">
        <v>23</v>
      </c>
      <c r="Y247" s="34">
        <v>24</v>
      </c>
    </row>
    <row r="248" spans="1:27" ht="15.75" hidden="1" customHeight="1" x14ac:dyDescent="0.2">
      <c r="A248" s="35" t="str">
        <f>A215</f>
        <v>01.02.2020</v>
      </c>
      <c r="B248" s="36">
        <f>SUMIFS(СВЦЭМ!$G$34:$G$777,СВЦЭМ!$A$34:$A$777,$A248,СВЦЭМ!$B$33:$B$776,B$247)+'СЕТ СН'!$F$15</f>
        <v>0</v>
      </c>
      <c r="C248" s="36">
        <f>SUMIFS(СВЦЭМ!$G$34:$G$777,СВЦЭМ!$A$34:$A$777,$A248,СВЦЭМ!$B$33:$B$776,C$247)+'СЕТ СН'!$F$15</f>
        <v>0</v>
      </c>
      <c r="D248" s="36">
        <f>SUMIFS(СВЦЭМ!$G$34:$G$777,СВЦЭМ!$A$34:$A$777,$A248,СВЦЭМ!$B$33:$B$776,D$247)+'СЕТ СН'!$F$15</f>
        <v>0</v>
      </c>
      <c r="E248" s="36">
        <f>SUMIFS(СВЦЭМ!$G$34:$G$777,СВЦЭМ!$A$34:$A$777,$A248,СВЦЭМ!$B$33:$B$776,E$247)+'СЕТ СН'!$F$15</f>
        <v>0</v>
      </c>
      <c r="F248" s="36">
        <f>SUMIFS(СВЦЭМ!$G$34:$G$777,СВЦЭМ!$A$34:$A$777,$A248,СВЦЭМ!$B$33:$B$776,F$247)+'СЕТ СН'!$F$15</f>
        <v>0</v>
      </c>
      <c r="G248" s="36">
        <f>SUMIFS(СВЦЭМ!$G$34:$G$777,СВЦЭМ!$A$34:$A$777,$A248,СВЦЭМ!$B$33:$B$776,G$247)+'СЕТ СН'!$F$15</f>
        <v>0</v>
      </c>
      <c r="H248" s="36">
        <f>SUMIFS(СВЦЭМ!$G$34:$G$777,СВЦЭМ!$A$34:$A$777,$A248,СВЦЭМ!$B$33:$B$776,H$247)+'СЕТ СН'!$F$15</f>
        <v>0</v>
      </c>
      <c r="I248" s="36">
        <f>SUMIFS(СВЦЭМ!$G$34:$G$777,СВЦЭМ!$A$34:$A$777,$A248,СВЦЭМ!$B$33:$B$776,I$247)+'СЕТ СН'!$F$15</f>
        <v>0</v>
      </c>
      <c r="J248" s="36">
        <f>SUMIFS(СВЦЭМ!$G$34:$G$777,СВЦЭМ!$A$34:$A$777,$A248,СВЦЭМ!$B$33:$B$776,J$247)+'СЕТ СН'!$F$15</f>
        <v>0</v>
      </c>
      <c r="K248" s="36">
        <f>SUMIFS(СВЦЭМ!$G$34:$G$777,СВЦЭМ!$A$34:$A$777,$A248,СВЦЭМ!$B$33:$B$776,K$247)+'СЕТ СН'!$F$15</f>
        <v>0</v>
      </c>
      <c r="L248" s="36">
        <f>SUMIFS(СВЦЭМ!$G$34:$G$777,СВЦЭМ!$A$34:$A$777,$A248,СВЦЭМ!$B$33:$B$776,L$247)+'СЕТ СН'!$F$15</f>
        <v>0</v>
      </c>
      <c r="M248" s="36">
        <f>SUMIFS(СВЦЭМ!$G$34:$G$777,СВЦЭМ!$A$34:$A$777,$A248,СВЦЭМ!$B$33:$B$776,M$247)+'СЕТ СН'!$F$15</f>
        <v>0</v>
      </c>
      <c r="N248" s="36">
        <f>SUMIFS(СВЦЭМ!$G$34:$G$777,СВЦЭМ!$A$34:$A$777,$A248,СВЦЭМ!$B$33:$B$776,N$247)+'СЕТ СН'!$F$15</f>
        <v>0</v>
      </c>
      <c r="O248" s="36">
        <f>SUMIFS(СВЦЭМ!$G$34:$G$777,СВЦЭМ!$A$34:$A$777,$A248,СВЦЭМ!$B$33:$B$776,O$247)+'СЕТ СН'!$F$15</f>
        <v>0</v>
      </c>
      <c r="P248" s="36">
        <f>SUMIFS(СВЦЭМ!$G$34:$G$777,СВЦЭМ!$A$34:$A$777,$A248,СВЦЭМ!$B$33:$B$776,P$247)+'СЕТ СН'!$F$15</f>
        <v>0</v>
      </c>
      <c r="Q248" s="36">
        <f>SUMIFS(СВЦЭМ!$G$34:$G$777,СВЦЭМ!$A$34:$A$777,$A248,СВЦЭМ!$B$33:$B$776,Q$247)+'СЕТ СН'!$F$15</f>
        <v>0</v>
      </c>
      <c r="R248" s="36">
        <f>SUMIFS(СВЦЭМ!$G$34:$G$777,СВЦЭМ!$A$34:$A$777,$A248,СВЦЭМ!$B$33:$B$776,R$247)+'СЕТ СН'!$F$15</f>
        <v>0</v>
      </c>
      <c r="S248" s="36">
        <f>SUMIFS(СВЦЭМ!$G$34:$G$777,СВЦЭМ!$A$34:$A$777,$A248,СВЦЭМ!$B$33:$B$776,S$247)+'СЕТ СН'!$F$15</f>
        <v>0</v>
      </c>
      <c r="T248" s="36">
        <f>SUMIFS(СВЦЭМ!$G$34:$G$777,СВЦЭМ!$A$34:$A$777,$A248,СВЦЭМ!$B$33:$B$776,T$247)+'СЕТ СН'!$F$15</f>
        <v>0</v>
      </c>
      <c r="U248" s="36">
        <f>SUMIFS(СВЦЭМ!$G$34:$G$777,СВЦЭМ!$A$34:$A$777,$A248,СВЦЭМ!$B$33:$B$776,U$247)+'СЕТ СН'!$F$15</f>
        <v>0</v>
      </c>
      <c r="V248" s="36">
        <f>SUMIFS(СВЦЭМ!$G$34:$G$777,СВЦЭМ!$A$34:$A$777,$A248,СВЦЭМ!$B$33:$B$776,V$247)+'СЕТ СН'!$F$15</f>
        <v>0</v>
      </c>
      <c r="W248" s="36">
        <f>SUMIFS(СВЦЭМ!$G$34:$G$777,СВЦЭМ!$A$34:$A$777,$A248,СВЦЭМ!$B$33:$B$776,W$247)+'СЕТ СН'!$F$15</f>
        <v>0</v>
      </c>
      <c r="X248" s="36">
        <f>SUMIFS(СВЦЭМ!$G$34:$G$777,СВЦЭМ!$A$34:$A$777,$A248,СВЦЭМ!$B$33:$B$776,X$247)+'СЕТ СН'!$F$15</f>
        <v>0</v>
      </c>
      <c r="Y248" s="36">
        <f>SUMIFS(СВЦЭМ!$G$34:$G$777,СВЦЭМ!$A$34:$A$777,$A248,СВЦЭМ!$B$33:$B$776,Y$247)+'СЕТ СН'!$F$15</f>
        <v>0</v>
      </c>
      <c r="AA248" s="45"/>
    </row>
    <row r="249" spans="1:27" ht="15.75" hidden="1" x14ac:dyDescent="0.2">
      <c r="A249" s="35">
        <f>A248+1</f>
        <v>43863</v>
      </c>
      <c r="B249" s="36">
        <f>SUMIFS(СВЦЭМ!$G$34:$G$777,СВЦЭМ!$A$34:$A$777,$A249,СВЦЭМ!$B$33:$B$776,B$247)+'СЕТ СН'!$F$15</f>
        <v>0</v>
      </c>
      <c r="C249" s="36">
        <f>SUMIFS(СВЦЭМ!$G$34:$G$777,СВЦЭМ!$A$34:$A$777,$A249,СВЦЭМ!$B$33:$B$776,C$247)+'СЕТ СН'!$F$15</f>
        <v>0</v>
      </c>
      <c r="D249" s="36">
        <f>SUMIFS(СВЦЭМ!$G$34:$G$777,СВЦЭМ!$A$34:$A$777,$A249,СВЦЭМ!$B$33:$B$776,D$247)+'СЕТ СН'!$F$15</f>
        <v>0</v>
      </c>
      <c r="E249" s="36">
        <f>SUMIFS(СВЦЭМ!$G$34:$G$777,СВЦЭМ!$A$34:$A$777,$A249,СВЦЭМ!$B$33:$B$776,E$247)+'СЕТ СН'!$F$15</f>
        <v>0</v>
      </c>
      <c r="F249" s="36">
        <f>SUMIFS(СВЦЭМ!$G$34:$G$777,СВЦЭМ!$A$34:$A$777,$A249,СВЦЭМ!$B$33:$B$776,F$247)+'СЕТ СН'!$F$15</f>
        <v>0</v>
      </c>
      <c r="G249" s="36">
        <f>SUMIFS(СВЦЭМ!$G$34:$G$777,СВЦЭМ!$A$34:$A$777,$A249,СВЦЭМ!$B$33:$B$776,G$247)+'СЕТ СН'!$F$15</f>
        <v>0</v>
      </c>
      <c r="H249" s="36">
        <f>SUMIFS(СВЦЭМ!$G$34:$G$777,СВЦЭМ!$A$34:$A$777,$A249,СВЦЭМ!$B$33:$B$776,H$247)+'СЕТ СН'!$F$15</f>
        <v>0</v>
      </c>
      <c r="I249" s="36">
        <f>SUMIFS(СВЦЭМ!$G$34:$G$777,СВЦЭМ!$A$34:$A$777,$A249,СВЦЭМ!$B$33:$B$776,I$247)+'СЕТ СН'!$F$15</f>
        <v>0</v>
      </c>
      <c r="J249" s="36">
        <f>SUMIFS(СВЦЭМ!$G$34:$G$777,СВЦЭМ!$A$34:$A$777,$A249,СВЦЭМ!$B$33:$B$776,J$247)+'СЕТ СН'!$F$15</f>
        <v>0</v>
      </c>
      <c r="K249" s="36">
        <f>SUMIFS(СВЦЭМ!$G$34:$G$777,СВЦЭМ!$A$34:$A$777,$A249,СВЦЭМ!$B$33:$B$776,K$247)+'СЕТ СН'!$F$15</f>
        <v>0</v>
      </c>
      <c r="L249" s="36">
        <f>SUMIFS(СВЦЭМ!$G$34:$G$777,СВЦЭМ!$A$34:$A$777,$A249,СВЦЭМ!$B$33:$B$776,L$247)+'СЕТ СН'!$F$15</f>
        <v>0</v>
      </c>
      <c r="M249" s="36">
        <f>SUMIFS(СВЦЭМ!$G$34:$G$777,СВЦЭМ!$A$34:$A$777,$A249,СВЦЭМ!$B$33:$B$776,M$247)+'СЕТ СН'!$F$15</f>
        <v>0</v>
      </c>
      <c r="N249" s="36">
        <f>SUMIFS(СВЦЭМ!$G$34:$G$777,СВЦЭМ!$A$34:$A$777,$A249,СВЦЭМ!$B$33:$B$776,N$247)+'СЕТ СН'!$F$15</f>
        <v>0</v>
      </c>
      <c r="O249" s="36">
        <f>SUMIFS(СВЦЭМ!$G$34:$G$777,СВЦЭМ!$A$34:$A$777,$A249,СВЦЭМ!$B$33:$B$776,O$247)+'СЕТ СН'!$F$15</f>
        <v>0</v>
      </c>
      <c r="P249" s="36">
        <f>SUMIFS(СВЦЭМ!$G$34:$G$777,СВЦЭМ!$A$34:$A$777,$A249,СВЦЭМ!$B$33:$B$776,P$247)+'СЕТ СН'!$F$15</f>
        <v>0</v>
      </c>
      <c r="Q249" s="36">
        <f>SUMIFS(СВЦЭМ!$G$34:$G$777,СВЦЭМ!$A$34:$A$777,$A249,СВЦЭМ!$B$33:$B$776,Q$247)+'СЕТ СН'!$F$15</f>
        <v>0</v>
      </c>
      <c r="R249" s="36">
        <f>SUMIFS(СВЦЭМ!$G$34:$G$777,СВЦЭМ!$A$34:$A$777,$A249,СВЦЭМ!$B$33:$B$776,R$247)+'СЕТ СН'!$F$15</f>
        <v>0</v>
      </c>
      <c r="S249" s="36">
        <f>SUMIFS(СВЦЭМ!$G$34:$G$777,СВЦЭМ!$A$34:$A$777,$A249,СВЦЭМ!$B$33:$B$776,S$247)+'СЕТ СН'!$F$15</f>
        <v>0</v>
      </c>
      <c r="T249" s="36">
        <f>SUMIFS(СВЦЭМ!$G$34:$G$777,СВЦЭМ!$A$34:$A$777,$A249,СВЦЭМ!$B$33:$B$776,T$247)+'СЕТ СН'!$F$15</f>
        <v>0</v>
      </c>
      <c r="U249" s="36">
        <f>SUMIFS(СВЦЭМ!$G$34:$G$777,СВЦЭМ!$A$34:$A$777,$A249,СВЦЭМ!$B$33:$B$776,U$247)+'СЕТ СН'!$F$15</f>
        <v>0</v>
      </c>
      <c r="V249" s="36">
        <f>SUMIFS(СВЦЭМ!$G$34:$G$777,СВЦЭМ!$A$34:$A$777,$A249,СВЦЭМ!$B$33:$B$776,V$247)+'СЕТ СН'!$F$15</f>
        <v>0</v>
      </c>
      <c r="W249" s="36">
        <f>SUMIFS(СВЦЭМ!$G$34:$G$777,СВЦЭМ!$A$34:$A$777,$A249,СВЦЭМ!$B$33:$B$776,W$247)+'СЕТ СН'!$F$15</f>
        <v>0</v>
      </c>
      <c r="X249" s="36">
        <f>SUMIFS(СВЦЭМ!$G$34:$G$777,СВЦЭМ!$A$34:$A$777,$A249,СВЦЭМ!$B$33:$B$776,X$247)+'СЕТ СН'!$F$15</f>
        <v>0</v>
      </c>
      <c r="Y249" s="36">
        <f>SUMIFS(СВЦЭМ!$G$34:$G$777,СВЦЭМ!$A$34:$A$777,$A249,СВЦЭМ!$B$33:$B$776,Y$247)+'СЕТ СН'!$F$15</f>
        <v>0</v>
      </c>
    </row>
    <row r="250" spans="1:27" ht="15.75" hidden="1" x14ac:dyDescent="0.2">
      <c r="A250" s="35">
        <f t="shared" ref="A250:A278" si="7">A249+1</f>
        <v>43864</v>
      </c>
      <c r="B250" s="36">
        <f>SUMIFS(СВЦЭМ!$G$34:$G$777,СВЦЭМ!$A$34:$A$777,$A250,СВЦЭМ!$B$33:$B$776,B$247)+'СЕТ СН'!$F$15</f>
        <v>0</v>
      </c>
      <c r="C250" s="36">
        <f>SUMIFS(СВЦЭМ!$G$34:$G$777,СВЦЭМ!$A$34:$A$777,$A250,СВЦЭМ!$B$33:$B$776,C$247)+'СЕТ СН'!$F$15</f>
        <v>0</v>
      </c>
      <c r="D250" s="36">
        <f>SUMIFS(СВЦЭМ!$G$34:$G$777,СВЦЭМ!$A$34:$A$777,$A250,СВЦЭМ!$B$33:$B$776,D$247)+'СЕТ СН'!$F$15</f>
        <v>0</v>
      </c>
      <c r="E250" s="36">
        <f>SUMIFS(СВЦЭМ!$G$34:$G$777,СВЦЭМ!$A$34:$A$777,$A250,СВЦЭМ!$B$33:$B$776,E$247)+'СЕТ СН'!$F$15</f>
        <v>0</v>
      </c>
      <c r="F250" s="36">
        <f>SUMIFS(СВЦЭМ!$G$34:$G$777,СВЦЭМ!$A$34:$A$777,$A250,СВЦЭМ!$B$33:$B$776,F$247)+'СЕТ СН'!$F$15</f>
        <v>0</v>
      </c>
      <c r="G250" s="36">
        <f>SUMIFS(СВЦЭМ!$G$34:$G$777,СВЦЭМ!$A$34:$A$777,$A250,СВЦЭМ!$B$33:$B$776,G$247)+'СЕТ СН'!$F$15</f>
        <v>0</v>
      </c>
      <c r="H250" s="36">
        <f>SUMIFS(СВЦЭМ!$G$34:$G$777,СВЦЭМ!$A$34:$A$777,$A250,СВЦЭМ!$B$33:$B$776,H$247)+'СЕТ СН'!$F$15</f>
        <v>0</v>
      </c>
      <c r="I250" s="36">
        <f>SUMIFS(СВЦЭМ!$G$34:$G$777,СВЦЭМ!$A$34:$A$777,$A250,СВЦЭМ!$B$33:$B$776,I$247)+'СЕТ СН'!$F$15</f>
        <v>0</v>
      </c>
      <c r="J250" s="36">
        <f>SUMIFS(СВЦЭМ!$G$34:$G$777,СВЦЭМ!$A$34:$A$777,$A250,СВЦЭМ!$B$33:$B$776,J$247)+'СЕТ СН'!$F$15</f>
        <v>0</v>
      </c>
      <c r="K250" s="36">
        <f>SUMIFS(СВЦЭМ!$G$34:$G$777,СВЦЭМ!$A$34:$A$777,$A250,СВЦЭМ!$B$33:$B$776,K$247)+'СЕТ СН'!$F$15</f>
        <v>0</v>
      </c>
      <c r="L250" s="36">
        <f>SUMIFS(СВЦЭМ!$G$34:$G$777,СВЦЭМ!$A$34:$A$777,$A250,СВЦЭМ!$B$33:$B$776,L$247)+'СЕТ СН'!$F$15</f>
        <v>0</v>
      </c>
      <c r="M250" s="36">
        <f>SUMIFS(СВЦЭМ!$G$34:$G$777,СВЦЭМ!$A$34:$A$777,$A250,СВЦЭМ!$B$33:$B$776,M$247)+'СЕТ СН'!$F$15</f>
        <v>0</v>
      </c>
      <c r="N250" s="36">
        <f>SUMIFS(СВЦЭМ!$G$34:$G$777,СВЦЭМ!$A$34:$A$777,$A250,СВЦЭМ!$B$33:$B$776,N$247)+'СЕТ СН'!$F$15</f>
        <v>0</v>
      </c>
      <c r="O250" s="36">
        <f>SUMIFS(СВЦЭМ!$G$34:$G$777,СВЦЭМ!$A$34:$A$777,$A250,СВЦЭМ!$B$33:$B$776,O$247)+'СЕТ СН'!$F$15</f>
        <v>0</v>
      </c>
      <c r="P250" s="36">
        <f>SUMIFS(СВЦЭМ!$G$34:$G$777,СВЦЭМ!$A$34:$A$777,$A250,СВЦЭМ!$B$33:$B$776,P$247)+'СЕТ СН'!$F$15</f>
        <v>0</v>
      </c>
      <c r="Q250" s="36">
        <f>SUMIFS(СВЦЭМ!$G$34:$G$777,СВЦЭМ!$A$34:$A$777,$A250,СВЦЭМ!$B$33:$B$776,Q$247)+'СЕТ СН'!$F$15</f>
        <v>0</v>
      </c>
      <c r="R250" s="36">
        <f>SUMIFS(СВЦЭМ!$G$34:$G$777,СВЦЭМ!$A$34:$A$777,$A250,СВЦЭМ!$B$33:$B$776,R$247)+'СЕТ СН'!$F$15</f>
        <v>0</v>
      </c>
      <c r="S250" s="36">
        <f>SUMIFS(СВЦЭМ!$G$34:$G$777,СВЦЭМ!$A$34:$A$777,$A250,СВЦЭМ!$B$33:$B$776,S$247)+'СЕТ СН'!$F$15</f>
        <v>0</v>
      </c>
      <c r="T250" s="36">
        <f>SUMIFS(СВЦЭМ!$G$34:$G$777,СВЦЭМ!$A$34:$A$777,$A250,СВЦЭМ!$B$33:$B$776,T$247)+'СЕТ СН'!$F$15</f>
        <v>0</v>
      </c>
      <c r="U250" s="36">
        <f>SUMIFS(СВЦЭМ!$G$34:$G$777,СВЦЭМ!$A$34:$A$777,$A250,СВЦЭМ!$B$33:$B$776,U$247)+'СЕТ СН'!$F$15</f>
        <v>0</v>
      </c>
      <c r="V250" s="36">
        <f>SUMIFS(СВЦЭМ!$G$34:$G$777,СВЦЭМ!$A$34:$A$777,$A250,СВЦЭМ!$B$33:$B$776,V$247)+'СЕТ СН'!$F$15</f>
        <v>0</v>
      </c>
      <c r="W250" s="36">
        <f>SUMIFS(СВЦЭМ!$G$34:$G$777,СВЦЭМ!$A$34:$A$777,$A250,СВЦЭМ!$B$33:$B$776,W$247)+'СЕТ СН'!$F$15</f>
        <v>0</v>
      </c>
      <c r="X250" s="36">
        <f>SUMIFS(СВЦЭМ!$G$34:$G$777,СВЦЭМ!$A$34:$A$777,$A250,СВЦЭМ!$B$33:$B$776,X$247)+'СЕТ СН'!$F$15</f>
        <v>0</v>
      </c>
      <c r="Y250" s="36">
        <f>SUMIFS(СВЦЭМ!$G$34:$G$777,СВЦЭМ!$A$34:$A$777,$A250,СВЦЭМ!$B$33:$B$776,Y$247)+'СЕТ СН'!$F$15</f>
        <v>0</v>
      </c>
    </row>
    <row r="251" spans="1:27" ht="15.75" hidden="1" x14ac:dyDescent="0.2">
      <c r="A251" s="35">
        <f t="shared" si="7"/>
        <v>43865</v>
      </c>
      <c r="B251" s="36">
        <f>SUMIFS(СВЦЭМ!$G$34:$G$777,СВЦЭМ!$A$34:$A$777,$A251,СВЦЭМ!$B$33:$B$776,B$247)+'СЕТ СН'!$F$15</f>
        <v>0</v>
      </c>
      <c r="C251" s="36">
        <f>SUMIFS(СВЦЭМ!$G$34:$G$777,СВЦЭМ!$A$34:$A$777,$A251,СВЦЭМ!$B$33:$B$776,C$247)+'СЕТ СН'!$F$15</f>
        <v>0</v>
      </c>
      <c r="D251" s="36">
        <f>SUMIFS(СВЦЭМ!$G$34:$G$777,СВЦЭМ!$A$34:$A$777,$A251,СВЦЭМ!$B$33:$B$776,D$247)+'СЕТ СН'!$F$15</f>
        <v>0</v>
      </c>
      <c r="E251" s="36">
        <f>SUMIFS(СВЦЭМ!$G$34:$G$777,СВЦЭМ!$A$34:$A$777,$A251,СВЦЭМ!$B$33:$B$776,E$247)+'СЕТ СН'!$F$15</f>
        <v>0</v>
      </c>
      <c r="F251" s="36">
        <f>SUMIFS(СВЦЭМ!$G$34:$G$777,СВЦЭМ!$A$34:$A$777,$A251,СВЦЭМ!$B$33:$B$776,F$247)+'СЕТ СН'!$F$15</f>
        <v>0</v>
      </c>
      <c r="G251" s="36">
        <f>SUMIFS(СВЦЭМ!$G$34:$G$777,СВЦЭМ!$A$34:$A$777,$A251,СВЦЭМ!$B$33:$B$776,G$247)+'СЕТ СН'!$F$15</f>
        <v>0</v>
      </c>
      <c r="H251" s="36">
        <f>SUMIFS(СВЦЭМ!$G$34:$G$777,СВЦЭМ!$A$34:$A$777,$A251,СВЦЭМ!$B$33:$B$776,H$247)+'СЕТ СН'!$F$15</f>
        <v>0</v>
      </c>
      <c r="I251" s="36">
        <f>SUMIFS(СВЦЭМ!$G$34:$G$777,СВЦЭМ!$A$34:$A$777,$A251,СВЦЭМ!$B$33:$B$776,I$247)+'СЕТ СН'!$F$15</f>
        <v>0</v>
      </c>
      <c r="J251" s="36">
        <f>SUMIFS(СВЦЭМ!$G$34:$G$777,СВЦЭМ!$A$34:$A$777,$A251,СВЦЭМ!$B$33:$B$776,J$247)+'СЕТ СН'!$F$15</f>
        <v>0</v>
      </c>
      <c r="K251" s="36">
        <f>SUMIFS(СВЦЭМ!$G$34:$G$777,СВЦЭМ!$A$34:$A$777,$A251,СВЦЭМ!$B$33:$B$776,K$247)+'СЕТ СН'!$F$15</f>
        <v>0</v>
      </c>
      <c r="L251" s="36">
        <f>SUMIFS(СВЦЭМ!$G$34:$G$777,СВЦЭМ!$A$34:$A$777,$A251,СВЦЭМ!$B$33:$B$776,L$247)+'СЕТ СН'!$F$15</f>
        <v>0</v>
      </c>
      <c r="M251" s="36">
        <f>SUMIFS(СВЦЭМ!$G$34:$G$777,СВЦЭМ!$A$34:$A$777,$A251,СВЦЭМ!$B$33:$B$776,M$247)+'СЕТ СН'!$F$15</f>
        <v>0</v>
      </c>
      <c r="N251" s="36">
        <f>SUMIFS(СВЦЭМ!$G$34:$G$777,СВЦЭМ!$A$34:$A$777,$A251,СВЦЭМ!$B$33:$B$776,N$247)+'СЕТ СН'!$F$15</f>
        <v>0</v>
      </c>
      <c r="O251" s="36">
        <f>SUMIFS(СВЦЭМ!$G$34:$G$777,СВЦЭМ!$A$34:$A$777,$A251,СВЦЭМ!$B$33:$B$776,O$247)+'СЕТ СН'!$F$15</f>
        <v>0</v>
      </c>
      <c r="P251" s="36">
        <f>SUMIFS(СВЦЭМ!$G$34:$G$777,СВЦЭМ!$A$34:$A$777,$A251,СВЦЭМ!$B$33:$B$776,P$247)+'СЕТ СН'!$F$15</f>
        <v>0</v>
      </c>
      <c r="Q251" s="36">
        <f>SUMIFS(СВЦЭМ!$G$34:$G$777,СВЦЭМ!$A$34:$A$777,$A251,СВЦЭМ!$B$33:$B$776,Q$247)+'СЕТ СН'!$F$15</f>
        <v>0</v>
      </c>
      <c r="R251" s="36">
        <f>SUMIFS(СВЦЭМ!$G$34:$G$777,СВЦЭМ!$A$34:$A$777,$A251,СВЦЭМ!$B$33:$B$776,R$247)+'СЕТ СН'!$F$15</f>
        <v>0</v>
      </c>
      <c r="S251" s="36">
        <f>SUMIFS(СВЦЭМ!$G$34:$G$777,СВЦЭМ!$A$34:$A$777,$A251,СВЦЭМ!$B$33:$B$776,S$247)+'СЕТ СН'!$F$15</f>
        <v>0</v>
      </c>
      <c r="T251" s="36">
        <f>SUMIFS(СВЦЭМ!$G$34:$G$777,СВЦЭМ!$A$34:$A$777,$A251,СВЦЭМ!$B$33:$B$776,T$247)+'СЕТ СН'!$F$15</f>
        <v>0</v>
      </c>
      <c r="U251" s="36">
        <f>SUMIFS(СВЦЭМ!$G$34:$G$777,СВЦЭМ!$A$34:$A$777,$A251,СВЦЭМ!$B$33:$B$776,U$247)+'СЕТ СН'!$F$15</f>
        <v>0</v>
      </c>
      <c r="V251" s="36">
        <f>SUMIFS(СВЦЭМ!$G$34:$G$777,СВЦЭМ!$A$34:$A$777,$A251,СВЦЭМ!$B$33:$B$776,V$247)+'СЕТ СН'!$F$15</f>
        <v>0</v>
      </c>
      <c r="W251" s="36">
        <f>SUMIFS(СВЦЭМ!$G$34:$G$777,СВЦЭМ!$A$34:$A$777,$A251,СВЦЭМ!$B$33:$B$776,W$247)+'СЕТ СН'!$F$15</f>
        <v>0</v>
      </c>
      <c r="X251" s="36">
        <f>SUMIFS(СВЦЭМ!$G$34:$G$777,СВЦЭМ!$A$34:$A$777,$A251,СВЦЭМ!$B$33:$B$776,X$247)+'СЕТ СН'!$F$15</f>
        <v>0</v>
      </c>
      <c r="Y251" s="36">
        <f>SUMIFS(СВЦЭМ!$G$34:$G$777,СВЦЭМ!$A$34:$A$777,$A251,СВЦЭМ!$B$33:$B$776,Y$247)+'СЕТ СН'!$F$15</f>
        <v>0</v>
      </c>
    </row>
    <row r="252" spans="1:27" ht="15.75" hidden="1" x14ac:dyDescent="0.2">
      <c r="A252" s="35">
        <f t="shared" si="7"/>
        <v>43866</v>
      </c>
      <c r="B252" s="36">
        <f>SUMIFS(СВЦЭМ!$G$34:$G$777,СВЦЭМ!$A$34:$A$777,$A252,СВЦЭМ!$B$33:$B$776,B$247)+'СЕТ СН'!$F$15</f>
        <v>0</v>
      </c>
      <c r="C252" s="36">
        <f>SUMIFS(СВЦЭМ!$G$34:$G$777,СВЦЭМ!$A$34:$A$777,$A252,СВЦЭМ!$B$33:$B$776,C$247)+'СЕТ СН'!$F$15</f>
        <v>0</v>
      </c>
      <c r="D252" s="36">
        <f>SUMIFS(СВЦЭМ!$G$34:$G$777,СВЦЭМ!$A$34:$A$777,$A252,СВЦЭМ!$B$33:$B$776,D$247)+'СЕТ СН'!$F$15</f>
        <v>0</v>
      </c>
      <c r="E252" s="36">
        <f>SUMIFS(СВЦЭМ!$G$34:$G$777,СВЦЭМ!$A$34:$A$777,$A252,СВЦЭМ!$B$33:$B$776,E$247)+'СЕТ СН'!$F$15</f>
        <v>0</v>
      </c>
      <c r="F252" s="36">
        <f>SUMIFS(СВЦЭМ!$G$34:$G$777,СВЦЭМ!$A$34:$A$777,$A252,СВЦЭМ!$B$33:$B$776,F$247)+'СЕТ СН'!$F$15</f>
        <v>0</v>
      </c>
      <c r="G252" s="36">
        <f>SUMIFS(СВЦЭМ!$G$34:$G$777,СВЦЭМ!$A$34:$A$777,$A252,СВЦЭМ!$B$33:$B$776,G$247)+'СЕТ СН'!$F$15</f>
        <v>0</v>
      </c>
      <c r="H252" s="36">
        <f>SUMIFS(СВЦЭМ!$G$34:$G$777,СВЦЭМ!$A$34:$A$777,$A252,СВЦЭМ!$B$33:$B$776,H$247)+'СЕТ СН'!$F$15</f>
        <v>0</v>
      </c>
      <c r="I252" s="36">
        <f>SUMIFS(СВЦЭМ!$G$34:$G$777,СВЦЭМ!$A$34:$A$777,$A252,СВЦЭМ!$B$33:$B$776,I$247)+'СЕТ СН'!$F$15</f>
        <v>0</v>
      </c>
      <c r="J252" s="36">
        <f>SUMIFS(СВЦЭМ!$G$34:$G$777,СВЦЭМ!$A$34:$A$777,$A252,СВЦЭМ!$B$33:$B$776,J$247)+'СЕТ СН'!$F$15</f>
        <v>0</v>
      </c>
      <c r="K252" s="36">
        <f>SUMIFS(СВЦЭМ!$G$34:$G$777,СВЦЭМ!$A$34:$A$777,$A252,СВЦЭМ!$B$33:$B$776,K$247)+'СЕТ СН'!$F$15</f>
        <v>0</v>
      </c>
      <c r="L252" s="36">
        <f>SUMIFS(СВЦЭМ!$G$34:$G$777,СВЦЭМ!$A$34:$A$777,$A252,СВЦЭМ!$B$33:$B$776,L$247)+'СЕТ СН'!$F$15</f>
        <v>0</v>
      </c>
      <c r="M252" s="36">
        <f>SUMIFS(СВЦЭМ!$G$34:$G$777,СВЦЭМ!$A$34:$A$777,$A252,СВЦЭМ!$B$33:$B$776,M$247)+'СЕТ СН'!$F$15</f>
        <v>0</v>
      </c>
      <c r="N252" s="36">
        <f>SUMIFS(СВЦЭМ!$G$34:$G$777,СВЦЭМ!$A$34:$A$777,$A252,СВЦЭМ!$B$33:$B$776,N$247)+'СЕТ СН'!$F$15</f>
        <v>0</v>
      </c>
      <c r="O252" s="36">
        <f>SUMIFS(СВЦЭМ!$G$34:$G$777,СВЦЭМ!$A$34:$A$777,$A252,СВЦЭМ!$B$33:$B$776,O$247)+'СЕТ СН'!$F$15</f>
        <v>0</v>
      </c>
      <c r="P252" s="36">
        <f>SUMIFS(СВЦЭМ!$G$34:$G$777,СВЦЭМ!$A$34:$A$777,$A252,СВЦЭМ!$B$33:$B$776,P$247)+'СЕТ СН'!$F$15</f>
        <v>0</v>
      </c>
      <c r="Q252" s="36">
        <f>SUMIFS(СВЦЭМ!$G$34:$G$777,СВЦЭМ!$A$34:$A$777,$A252,СВЦЭМ!$B$33:$B$776,Q$247)+'СЕТ СН'!$F$15</f>
        <v>0</v>
      </c>
      <c r="R252" s="36">
        <f>SUMIFS(СВЦЭМ!$G$34:$G$777,СВЦЭМ!$A$34:$A$777,$A252,СВЦЭМ!$B$33:$B$776,R$247)+'СЕТ СН'!$F$15</f>
        <v>0</v>
      </c>
      <c r="S252" s="36">
        <f>SUMIFS(СВЦЭМ!$G$34:$G$777,СВЦЭМ!$A$34:$A$777,$A252,СВЦЭМ!$B$33:$B$776,S$247)+'СЕТ СН'!$F$15</f>
        <v>0</v>
      </c>
      <c r="T252" s="36">
        <f>SUMIFS(СВЦЭМ!$G$34:$G$777,СВЦЭМ!$A$34:$A$777,$A252,СВЦЭМ!$B$33:$B$776,T$247)+'СЕТ СН'!$F$15</f>
        <v>0</v>
      </c>
      <c r="U252" s="36">
        <f>SUMIFS(СВЦЭМ!$G$34:$G$777,СВЦЭМ!$A$34:$A$777,$A252,СВЦЭМ!$B$33:$B$776,U$247)+'СЕТ СН'!$F$15</f>
        <v>0</v>
      </c>
      <c r="V252" s="36">
        <f>SUMIFS(СВЦЭМ!$G$34:$G$777,СВЦЭМ!$A$34:$A$777,$A252,СВЦЭМ!$B$33:$B$776,V$247)+'СЕТ СН'!$F$15</f>
        <v>0</v>
      </c>
      <c r="W252" s="36">
        <f>SUMIFS(СВЦЭМ!$G$34:$G$777,СВЦЭМ!$A$34:$A$777,$A252,СВЦЭМ!$B$33:$B$776,W$247)+'СЕТ СН'!$F$15</f>
        <v>0</v>
      </c>
      <c r="X252" s="36">
        <f>SUMIFS(СВЦЭМ!$G$34:$G$777,СВЦЭМ!$A$34:$A$777,$A252,СВЦЭМ!$B$33:$B$776,X$247)+'СЕТ СН'!$F$15</f>
        <v>0</v>
      </c>
      <c r="Y252" s="36">
        <f>SUMIFS(СВЦЭМ!$G$34:$G$777,СВЦЭМ!$A$34:$A$777,$A252,СВЦЭМ!$B$33:$B$776,Y$247)+'СЕТ СН'!$F$15</f>
        <v>0</v>
      </c>
    </row>
    <row r="253" spans="1:27" ht="15.75" hidden="1" x14ac:dyDescent="0.2">
      <c r="A253" s="35">
        <f t="shared" si="7"/>
        <v>43867</v>
      </c>
      <c r="B253" s="36">
        <f>SUMIFS(СВЦЭМ!$G$34:$G$777,СВЦЭМ!$A$34:$A$777,$A253,СВЦЭМ!$B$33:$B$776,B$247)+'СЕТ СН'!$F$15</f>
        <v>0</v>
      </c>
      <c r="C253" s="36">
        <f>SUMIFS(СВЦЭМ!$G$34:$G$777,СВЦЭМ!$A$34:$A$777,$A253,СВЦЭМ!$B$33:$B$776,C$247)+'СЕТ СН'!$F$15</f>
        <v>0</v>
      </c>
      <c r="D253" s="36">
        <f>SUMIFS(СВЦЭМ!$G$34:$G$777,СВЦЭМ!$A$34:$A$777,$A253,СВЦЭМ!$B$33:$B$776,D$247)+'СЕТ СН'!$F$15</f>
        <v>0</v>
      </c>
      <c r="E253" s="36">
        <f>SUMIFS(СВЦЭМ!$G$34:$G$777,СВЦЭМ!$A$34:$A$777,$A253,СВЦЭМ!$B$33:$B$776,E$247)+'СЕТ СН'!$F$15</f>
        <v>0</v>
      </c>
      <c r="F253" s="36">
        <f>SUMIFS(СВЦЭМ!$G$34:$G$777,СВЦЭМ!$A$34:$A$777,$A253,СВЦЭМ!$B$33:$B$776,F$247)+'СЕТ СН'!$F$15</f>
        <v>0</v>
      </c>
      <c r="G253" s="36">
        <f>SUMIFS(СВЦЭМ!$G$34:$G$777,СВЦЭМ!$A$34:$A$777,$A253,СВЦЭМ!$B$33:$B$776,G$247)+'СЕТ СН'!$F$15</f>
        <v>0</v>
      </c>
      <c r="H253" s="36">
        <f>SUMIFS(СВЦЭМ!$G$34:$G$777,СВЦЭМ!$A$34:$A$777,$A253,СВЦЭМ!$B$33:$B$776,H$247)+'СЕТ СН'!$F$15</f>
        <v>0</v>
      </c>
      <c r="I253" s="36">
        <f>SUMIFS(СВЦЭМ!$G$34:$G$777,СВЦЭМ!$A$34:$A$777,$A253,СВЦЭМ!$B$33:$B$776,I$247)+'СЕТ СН'!$F$15</f>
        <v>0</v>
      </c>
      <c r="J253" s="36">
        <f>SUMIFS(СВЦЭМ!$G$34:$G$777,СВЦЭМ!$A$34:$A$777,$A253,СВЦЭМ!$B$33:$B$776,J$247)+'СЕТ СН'!$F$15</f>
        <v>0</v>
      </c>
      <c r="K253" s="36">
        <f>SUMIFS(СВЦЭМ!$G$34:$G$777,СВЦЭМ!$A$34:$A$777,$A253,СВЦЭМ!$B$33:$B$776,K$247)+'СЕТ СН'!$F$15</f>
        <v>0</v>
      </c>
      <c r="L253" s="36">
        <f>SUMIFS(СВЦЭМ!$G$34:$G$777,СВЦЭМ!$A$34:$A$777,$A253,СВЦЭМ!$B$33:$B$776,L$247)+'СЕТ СН'!$F$15</f>
        <v>0</v>
      </c>
      <c r="M253" s="36">
        <f>SUMIFS(СВЦЭМ!$G$34:$G$777,СВЦЭМ!$A$34:$A$777,$A253,СВЦЭМ!$B$33:$B$776,M$247)+'СЕТ СН'!$F$15</f>
        <v>0</v>
      </c>
      <c r="N253" s="36">
        <f>SUMIFS(СВЦЭМ!$G$34:$G$777,СВЦЭМ!$A$34:$A$777,$A253,СВЦЭМ!$B$33:$B$776,N$247)+'СЕТ СН'!$F$15</f>
        <v>0</v>
      </c>
      <c r="O253" s="36">
        <f>SUMIFS(СВЦЭМ!$G$34:$G$777,СВЦЭМ!$A$34:$A$777,$A253,СВЦЭМ!$B$33:$B$776,O$247)+'СЕТ СН'!$F$15</f>
        <v>0</v>
      </c>
      <c r="P253" s="36">
        <f>SUMIFS(СВЦЭМ!$G$34:$G$777,СВЦЭМ!$A$34:$A$777,$A253,СВЦЭМ!$B$33:$B$776,P$247)+'СЕТ СН'!$F$15</f>
        <v>0</v>
      </c>
      <c r="Q253" s="36">
        <f>SUMIFS(СВЦЭМ!$G$34:$G$777,СВЦЭМ!$A$34:$A$777,$A253,СВЦЭМ!$B$33:$B$776,Q$247)+'СЕТ СН'!$F$15</f>
        <v>0</v>
      </c>
      <c r="R253" s="36">
        <f>SUMIFS(СВЦЭМ!$G$34:$G$777,СВЦЭМ!$A$34:$A$777,$A253,СВЦЭМ!$B$33:$B$776,R$247)+'СЕТ СН'!$F$15</f>
        <v>0</v>
      </c>
      <c r="S253" s="36">
        <f>SUMIFS(СВЦЭМ!$G$34:$G$777,СВЦЭМ!$A$34:$A$777,$A253,СВЦЭМ!$B$33:$B$776,S$247)+'СЕТ СН'!$F$15</f>
        <v>0</v>
      </c>
      <c r="T253" s="36">
        <f>SUMIFS(СВЦЭМ!$G$34:$G$777,СВЦЭМ!$A$34:$A$777,$A253,СВЦЭМ!$B$33:$B$776,T$247)+'СЕТ СН'!$F$15</f>
        <v>0</v>
      </c>
      <c r="U253" s="36">
        <f>SUMIFS(СВЦЭМ!$G$34:$G$777,СВЦЭМ!$A$34:$A$777,$A253,СВЦЭМ!$B$33:$B$776,U$247)+'СЕТ СН'!$F$15</f>
        <v>0</v>
      </c>
      <c r="V253" s="36">
        <f>SUMIFS(СВЦЭМ!$G$34:$G$777,СВЦЭМ!$A$34:$A$777,$A253,СВЦЭМ!$B$33:$B$776,V$247)+'СЕТ СН'!$F$15</f>
        <v>0</v>
      </c>
      <c r="W253" s="36">
        <f>SUMIFS(СВЦЭМ!$G$34:$G$777,СВЦЭМ!$A$34:$A$777,$A253,СВЦЭМ!$B$33:$B$776,W$247)+'СЕТ СН'!$F$15</f>
        <v>0</v>
      </c>
      <c r="X253" s="36">
        <f>SUMIFS(СВЦЭМ!$G$34:$G$777,СВЦЭМ!$A$34:$A$777,$A253,СВЦЭМ!$B$33:$B$776,X$247)+'СЕТ СН'!$F$15</f>
        <v>0</v>
      </c>
      <c r="Y253" s="36">
        <f>SUMIFS(СВЦЭМ!$G$34:$G$777,СВЦЭМ!$A$34:$A$777,$A253,СВЦЭМ!$B$33:$B$776,Y$247)+'СЕТ СН'!$F$15</f>
        <v>0</v>
      </c>
    </row>
    <row r="254" spans="1:27" ht="15.75" hidden="1" x14ac:dyDescent="0.2">
      <c r="A254" s="35">
        <f t="shared" si="7"/>
        <v>43868</v>
      </c>
      <c r="B254" s="36">
        <f>SUMIFS(СВЦЭМ!$G$34:$G$777,СВЦЭМ!$A$34:$A$777,$A254,СВЦЭМ!$B$33:$B$776,B$247)+'СЕТ СН'!$F$15</f>
        <v>0</v>
      </c>
      <c r="C254" s="36">
        <f>SUMIFS(СВЦЭМ!$G$34:$G$777,СВЦЭМ!$A$34:$A$777,$A254,СВЦЭМ!$B$33:$B$776,C$247)+'СЕТ СН'!$F$15</f>
        <v>0</v>
      </c>
      <c r="D254" s="36">
        <f>SUMIFS(СВЦЭМ!$G$34:$G$777,СВЦЭМ!$A$34:$A$777,$A254,СВЦЭМ!$B$33:$B$776,D$247)+'СЕТ СН'!$F$15</f>
        <v>0</v>
      </c>
      <c r="E254" s="36">
        <f>SUMIFS(СВЦЭМ!$G$34:$G$777,СВЦЭМ!$A$34:$A$777,$A254,СВЦЭМ!$B$33:$B$776,E$247)+'СЕТ СН'!$F$15</f>
        <v>0</v>
      </c>
      <c r="F254" s="36">
        <f>SUMIFS(СВЦЭМ!$G$34:$G$777,СВЦЭМ!$A$34:$A$777,$A254,СВЦЭМ!$B$33:$B$776,F$247)+'СЕТ СН'!$F$15</f>
        <v>0</v>
      </c>
      <c r="G254" s="36">
        <f>SUMIFS(СВЦЭМ!$G$34:$G$777,СВЦЭМ!$A$34:$A$777,$A254,СВЦЭМ!$B$33:$B$776,G$247)+'СЕТ СН'!$F$15</f>
        <v>0</v>
      </c>
      <c r="H254" s="36">
        <f>SUMIFS(СВЦЭМ!$G$34:$G$777,СВЦЭМ!$A$34:$A$777,$A254,СВЦЭМ!$B$33:$B$776,H$247)+'СЕТ СН'!$F$15</f>
        <v>0</v>
      </c>
      <c r="I254" s="36">
        <f>SUMIFS(СВЦЭМ!$G$34:$G$777,СВЦЭМ!$A$34:$A$777,$A254,СВЦЭМ!$B$33:$B$776,I$247)+'СЕТ СН'!$F$15</f>
        <v>0</v>
      </c>
      <c r="J254" s="36">
        <f>SUMIFS(СВЦЭМ!$G$34:$G$777,СВЦЭМ!$A$34:$A$777,$A254,СВЦЭМ!$B$33:$B$776,J$247)+'СЕТ СН'!$F$15</f>
        <v>0</v>
      </c>
      <c r="K254" s="36">
        <f>SUMIFS(СВЦЭМ!$G$34:$G$777,СВЦЭМ!$A$34:$A$777,$A254,СВЦЭМ!$B$33:$B$776,K$247)+'СЕТ СН'!$F$15</f>
        <v>0</v>
      </c>
      <c r="L254" s="36">
        <f>SUMIFS(СВЦЭМ!$G$34:$G$777,СВЦЭМ!$A$34:$A$777,$A254,СВЦЭМ!$B$33:$B$776,L$247)+'СЕТ СН'!$F$15</f>
        <v>0</v>
      </c>
      <c r="M254" s="36">
        <f>SUMIFS(СВЦЭМ!$G$34:$G$777,СВЦЭМ!$A$34:$A$777,$A254,СВЦЭМ!$B$33:$B$776,M$247)+'СЕТ СН'!$F$15</f>
        <v>0</v>
      </c>
      <c r="N254" s="36">
        <f>SUMIFS(СВЦЭМ!$G$34:$G$777,СВЦЭМ!$A$34:$A$777,$A254,СВЦЭМ!$B$33:$B$776,N$247)+'СЕТ СН'!$F$15</f>
        <v>0</v>
      </c>
      <c r="O254" s="36">
        <f>SUMIFS(СВЦЭМ!$G$34:$G$777,СВЦЭМ!$A$34:$A$777,$A254,СВЦЭМ!$B$33:$B$776,O$247)+'СЕТ СН'!$F$15</f>
        <v>0</v>
      </c>
      <c r="P254" s="36">
        <f>SUMIFS(СВЦЭМ!$G$34:$G$777,СВЦЭМ!$A$34:$A$777,$A254,СВЦЭМ!$B$33:$B$776,P$247)+'СЕТ СН'!$F$15</f>
        <v>0</v>
      </c>
      <c r="Q254" s="36">
        <f>SUMIFS(СВЦЭМ!$G$34:$G$777,СВЦЭМ!$A$34:$A$777,$A254,СВЦЭМ!$B$33:$B$776,Q$247)+'СЕТ СН'!$F$15</f>
        <v>0</v>
      </c>
      <c r="R254" s="36">
        <f>SUMIFS(СВЦЭМ!$G$34:$G$777,СВЦЭМ!$A$34:$A$777,$A254,СВЦЭМ!$B$33:$B$776,R$247)+'СЕТ СН'!$F$15</f>
        <v>0</v>
      </c>
      <c r="S254" s="36">
        <f>SUMIFS(СВЦЭМ!$G$34:$G$777,СВЦЭМ!$A$34:$A$777,$A254,СВЦЭМ!$B$33:$B$776,S$247)+'СЕТ СН'!$F$15</f>
        <v>0</v>
      </c>
      <c r="T254" s="36">
        <f>SUMIFS(СВЦЭМ!$G$34:$G$777,СВЦЭМ!$A$34:$A$777,$A254,СВЦЭМ!$B$33:$B$776,T$247)+'СЕТ СН'!$F$15</f>
        <v>0</v>
      </c>
      <c r="U254" s="36">
        <f>SUMIFS(СВЦЭМ!$G$34:$G$777,СВЦЭМ!$A$34:$A$777,$A254,СВЦЭМ!$B$33:$B$776,U$247)+'СЕТ СН'!$F$15</f>
        <v>0</v>
      </c>
      <c r="V254" s="36">
        <f>SUMIFS(СВЦЭМ!$G$34:$G$777,СВЦЭМ!$A$34:$A$777,$A254,СВЦЭМ!$B$33:$B$776,V$247)+'СЕТ СН'!$F$15</f>
        <v>0</v>
      </c>
      <c r="W254" s="36">
        <f>SUMIFS(СВЦЭМ!$G$34:$G$777,СВЦЭМ!$A$34:$A$777,$A254,СВЦЭМ!$B$33:$B$776,W$247)+'СЕТ СН'!$F$15</f>
        <v>0</v>
      </c>
      <c r="X254" s="36">
        <f>SUMIFS(СВЦЭМ!$G$34:$G$777,СВЦЭМ!$A$34:$A$777,$A254,СВЦЭМ!$B$33:$B$776,X$247)+'СЕТ СН'!$F$15</f>
        <v>0</v>
      </c>
      <c r="Y254" s="36">
        <f>SUMIFS(СВЦЭМ!$G$34:$G$777,СВЦЭМ!$A$34:$A$777,$A254,СВЦЭМ!$B$33:$B$776,Y$247)+'СЕТ СН'!$F$15</f>
        <v>0</v>
      </c>
    </row>
    <row r="255" spans="1:27" ht="15.75" hidden="1" x14ac:dyDescent="0.2">
      <c r="A255" s="35">
        <f t="shared" si="7"/>
        <v>43869</v>
      </c>
      <c r="B255" s="36">
        <f>SUMIFS(СВЦЭМ!$G$34:$G$777,СВЦЭМ!$A$34:$A$777,$A255,СВЦЭМ!$B$33:$B$776,B$247)+'СЕТ СН'!$F$15</f>
        <v>0</v>
      </c>
      <c r="C255" s="36">
        <f>SUMIFS(СВЦЭМ!$G$34:$G$777,СВЦЭМ!$A$34:$A$777,$A255,СВЦЭМ!$B$33:$B$776,C$247)+'СЕТ СН'!$F$15</f>
        <v>0</v>
      </c>
      <c r="D255" s="36">
        <f>SUMIFS(СВЦЭМ!$G$34:$G$777,СВЦЭМ!$A$34:$A$777,$A255,СВЦЭМ!$B$33:$B$776,D$247)+'СЕТ СН'!$F$15</f>
        <v>0</v>
      </c>
      <c r="E255" s="36">
        <f>SUMIFS(СВЦЭМ!$G$34:$G$777,СВЦЭМ!$A$34:$A$777,$A255,СВЦЭМ!$B$33:$B$776,E$247)+'СЕТ СН'!$F$15</f>
        <v>0</v>
      </c>
      <c r="F255" s="36">
        <f>SUMIFS(СВЦЭМ!$G$34:$G$777,СВЦЭМ!$A$34:$A$777,$A255,СВЦЭМ!$B$33:$B$776,F$247)+'СЕТ СН'!$F$15</f>
        <v>0</v>
      </c>
      <c r="G255" s="36">
        <f>SUMIFS(СВЦЭМ!$G$34:$G$777,СВЦЭМ!$A$34:$A$777,$A255,СВЦЭМ!$B$33:$B$776,G$247)+'СЕТ СН'!$F$15</f>
        <v>0</v>
      </c>
      <c r="H255" s="36">
        <f>SUMIFS(СВЦЭМ!$G$34:$G$777,СВЦЭМ!$A$34:$A$777,$A255,СВЦЭМ!$B$33:$B$776,H$247)+'СЕТ СН'!$F$15</f>
        <v>0</v>
      </c>
      <c r="I255" s="36">
        <f>SUMIFS(СВЦЭМ!$G$34:$G$777,СВЦЭМ!$A$34:$A$777,$A255,СВЦЭМ!$B$33:$B$776,I$247)+'СЕТ СН'!$F$15</f>
        <v>0</v>
      </c>
      <c r="J255" s="36">
        <f>SUMIFS(СВЦЭМ!$G$34:$G$777,СВЦЭМ!$A$34:$A$777,$A255,СВЦЭМ!$B$33:$B$776,J$247)+'СЕТ СН'!$F$15</f>
        <v>0</v>
      </c>
      <c r="K255" s="36">
        <f>SUMIFS(СВЦЭМ!$G$34:$G$777,СВЦЭМ!$A$34:$A$777,$A255,СВЦЭМ!$B$33:$B$776,K$247)+'СЕТ СН'!$F$15</f>
        <v>0</v>
      </c>
      <c r="L255" s="36">
        <f>SUMIFS(СВЦЭМ!$G$34:$G$777,СВЦЭМ!$A$34:$A$777,$A255,СВЦЭМ!$B$33:$B$776,L$247)+'СЕТ СН'!$F$15</f>
        <v>0</v>
      </c>
      <c r="M255" s="36">
        <f>SUMIFS(СВЦЭМ!$G$34:$G$777,СВЦЭМ!$A$34:$A$777,$A255,СВЦЭМ!$B$33:$B$776,M$247)+'СЕТ СН'!$F$15</f>
        <v>0</v>
      </c>
      <c r="N255" s="36">
        <f>SUMIFS(СВЦЭМ!$G$34:$G$777,СВЦЭМ!$A$34:$A$777,$A255,СВЦЭМ!$B$33:$B$776,N$247)+'СЕТ СН'!$F$15</f>
        <v>0</v>
      </c>
      <c r="O255" s="36">
        <f>SUMIFS(СВЦЭМ!$G$34:$G$777,СВЦЭМ!$A$34:$A$777,$A255,СВЦЭМ!$B$33:$B$776,O$247)+'СЕТ СН'!$F$15</f>
        <v>0</v>
      </c>
      <c r="P255" s="36">
        <f>SUMIFS(СВЦЭМ!$G$34:$G$777,СВЦЭМ!$A$34:$A$777,$A255,СВЦЭМ!$B$33:$B$776,P$247)+'СЕТ СН'!$F$15</f>
        <v>0</v>
      </c>
      <c r="Q255" s="36">
        <f>SUMIFS(СВЦЭМ!$G$34:$G$777,СВЦЭМ!$A$34:$A$777,$A255,СВЦЭМ!$B$33:$B$776,Q$247)+'СЕТ СН'!$F$15</f>
        <v>0</v>
      </c>
      <c r="R255" s="36">
        <f>SUMIFS(СВЦЭМ!$G$34:$G$777,СВЦЭМ!$A$34:$A$777,$A255,СВЦЭМ!$B$33:$B$776,R$247)+'СЕТ СН'!$F$15</f>
        <v>0</v>
      </c>
      <c r="S255" s="36">
        <f>SUMIFS(СВЦЭМ!$G$34:$G$777,СВЦЭМ!$A$34:$A$777,$A255,СВЦЭМ!$B$33:$B$776,S$247)+'СЕТ СН'!$F$15</f>
        <v>0</v>
      </c>
      <c r="T255" s="36">
        <f>SUMIFS(СВЦЭМ!$G$34:$G$777,СВЦЭМ!$A$34:$A$777,$A255,СВЦЭМ!$B$33:$B$776,T$247)+'СЕТ СН'!$F$15</f>
        <v>0</v>
      </c>
      <c r="U255" s="36">
        <f>SUMIFS(СВЦЭМ!$G$34:$G$777,СВЦЭМ!$A$34:$A$777,$A255,СВЦЭМ!$B$33:$B$776,U$247)+'СЕТ СН'!$F$15</f>
        <v>0</v>
      </c>
      <c r="V255" s="36">
        <f>SUMIFS(СВЦЭМ!$G$34:$G$777,СВЦЭМ!$A$34:$A$777,$A255,СВЦЭМ!$B$33:$B$776,V$247)+'СЕТ СН'!$F$15</f>
        <v>0</v>
      </c>
      <c r="W255" s="36">
        <f>SUMIFS(СВЦЭМ!$G$34:$G$777,СВЦЭМ!$A$34:$A$777,$A255,СВЦЭМ!$B$33:$B$776,W$247)+'СЕТ СН'!$F$15</f>
        <v>0</v>
      </c>
      <c r="X255" s="36">
        <f>SUMIFS(СВЦЭМ!$G$34:$G$777,СВЦЭМ!$A$34:$A$777,$A255,СВЦЭМ!$B$33:$B$776,X$247)+'СЕТ СН'!$F$15</f>
        <v>0</v>
      </c>
      <c r="Y255" s="36">
        <f>SUMIFS(СВЦЭМ!$G$34:$G$777,СВЦЭМ!$A$34:$A$777,$A255,СВЦЭМ!$B$33:$B$776,Y$247)+'СЕТ СН'!$F$15</f>
        <v>0</v>
      </c>
    </row>
    <row r="256" spans="1:27" ht="15.75" hidden="1" x14ac:dyDescent="0.2">
      <c r="A256" s="35">
        <f t="shared" si="7"/>
        <v>43870</v>
      </c>
      <c r="B256" s="36">
        <f>SUMIFS(СВЦЭМ!$G$34:$G$777,СВЦЭМ!$A$34:$A$777,$A256,СВЦЭМ!$B$33:$B$776,B$247)+'СЕТ СН'!$F$15</f>
        <v>0</v>
      </c>
      <c r="C256" s="36">
        <f>SUMIFS(СВЦЭМ!$G$34:$G$777,СВЦЭМ!$A$34:$A$777,$A256,СВЦЭМ!$B$33:$B$776,C$247)+'СЕТ СН'!$F$15</f>
        <v>0</v>
      </c>
      <c r="D256" s="36">
        <f>SUMIFS(СВЦЭМ!$G$34:$G$777,СВЦЭМ!$A$34:$A$777,$A256,СВЦЭМ!$B$33:$B$776,D$247)+'СЕТ СН'!$F$15</f>
        <v>0</v>
      </c>
      <c r="E256" s="36">
        <f>SUMIFS(СВЦЭМ!$G$34:$G$777,СВЦЭМ!$A$34:$A$777,$A256,СВЦЭМ!$B$33:$B$776,E$247)+'СЕТ СН'!$F$15</f>
        <v>0</v>
      </c>
      <c r="F256" s="36">
        <f>SUMIFS(СВЦЭМ!$G$34:$G$777,СВЦЭМ!$A$34:$A$777,$A256,СВЦЭМ!$B$33:$B$776,F$247)+'СЕТ СН'!$F$15</f>
        <v>0</v>
      </c>
      <c r="G256" s="36">
        <f>SUMIFS(СВЦЭМ!$G$34:$G$777,СВЦЭМ!$A$34:$A$777,$A256,СВЦЭМ!$B$33:$B$776,G$247)+'СЕТ СН'!$F$15</f>
        <v>0</v>
      </c>
      <c r="H256" s="36">
        <f>SUMIFS(СВЦЭМ!$G$34:$G$777,СВЦЭМ!$A$34:$A$777,$A256,СВЦЭМ!$B$33:$B$776,H$247)+'СЕТ СН'!$F$15</f>
        <v>0</v>
      </c>
      <c r="I256" s="36">
        <f>SUMIFS(СВЦЭМ!$G$34:$G$777,СВЦЭМ!$A$34:$A$777,$A256,СВЦЭМ!$B$33:$B$776,I$247)+'СЕТ СН'!$F$15</f>
        <v>0</v>
      </c>
      <c r="J256" s="36">
        <f>SUMIFS(СВЦЭМ!$G$34:$G$777,СВЦЭМ!$A$34:$A$777,$A256,СВЦЭМ!$B$33:$B$776,J$247)+'СЕТ СН'!$F$15</f>
        <v>0</v>
      </c>
      <c r="K256" s="36">
        <f>SUMIFS(СВЦЭМ!$G$34:$G$777,СВЦЭМ!$A$34:$A$777,$A256,СВЦЭМ!$B$33:$B$776,K$247)+'СЕТ СН'!$F$15</f>
        <v>0</v>
      </c>
      <c r="L256" s="36">
        <f>SUMIFS(СВЦЭМ!$G$34:$G$777,СВЦЭМ!$A$34:$A$777,$A256,СВЦЭМ!$B$33:$B$776,L$247)+'СЕТ СН'!$F$15</f>
        <v>0</v>
      </c>
      <c r="M256" s="36">
        <f>SUMIFS(СВЦЭМ!$G$34:$G$777,СВЦЭМ!$A$34:$A$777,$A256,СВЦЭМ!$B$33:$B$776,M$247)+'СЕТ СН'!$F$15</f>
        <v>0</v>
      </c>
      <c r="N256" s="36">
        <f>SUMIFS(СВЦЭМ!$G$34:$G$777,СВЦЭМ!$A$34:$A$777,$A256,СВЦЭМ!$B$33:$B$776,N$247)+'СЕТ СН'!$F$15</f>
        <v>0</v>
      </c>
      <c r="O256" s="36">
        <f>SUMIFS(СВЦЭМ!$G$34:$G$777,СВЦЭМ!$A$34:$A$777,$A256,СВЦЭМ!$B$33:$B$776,O$247)+'СЕТ СН'!$F$15</f>
        <v>0</v>
      </c>
      <c r="P256" s="36">
        <f>SUMIFS(СВЦЭМ!$G$34:$G$777,СВЦЭМ!$A$34:$A$777,$A256,СВЦЭМ!$B$33:$B$776,P$247)+'СЕТ СН'!$F$15</f>
        <v>0</v>
      </c>
      <c r="Q256" s="36">
        <f>SUMIFS(СВЦЭМ!$G$34:$G$777,СВЦЭМ!$A$34:$A$777,$A256,СВЦЭМ!$B$33:$B$776,Q$247)+'СЕТ СН'!$F$15</f>
        <v>0</v>
      </c>
      <c r="R256" s="36">
        <f>SUMIFS(СВЦЭМ!$G$34:$G$777,СВЦЭМ!$A$34:$A$777,$A256,СВЦЭМ!$B$33:$B$776,R$247)+'СЕТ СН'!$F$15</f>
        <v>0</v>
      </c>
      <c r="S256" s="36">
        <f>SUMIFS(СВЦЭМ!$G$34:$G$777,СВЦЭМ!$A$34:$A$777,$A256,СВЦЭМ!$B$33:$B$776,S$247)+'СЕТ СН'!$F$15</f>
        <v>0</v>
      </c>
      <c r="T256" s="36">
        <f>SUMIFS(СВЦЭМ!$G$34:$G$777,СВЦЭМ!$A$34:$A$777,$A256,СВЦЭМ!$B$33:$B$776,T$247)+'СЕТ СН'!$F$15</f>
        <v>0</v>
      </c>
      <c r="U256" s="36">
        <f>SUMIFS(СВЦЭМ!$G$34:$G$777,СВЦЭМ!$A$34:$A$777,$A256,СВЦЭМ!$B$33:$B$776,U$247)+'СЕТ СН'!$F$15</f>
        <v>0</v>
      </c>
      <c r="V256" s="36">
        <f>SUMIFS(СВЦЭМ!$G$34:$G$777,СВЦЭМ!$A$34:$A$777,$A256,СВЦЭМ!$B$33:$B$776,V$247)+'СЕТ СН'!$F$15</f>
        <v>0</v>
      </c>
      <c r="W256" s="36">
        <f>SUMIFS(СВЦЭМ!$G$34:$G$777,СВЦЭМ!$A$34:$A$777,$A256,СВЦЭМ!$B$33:$B$776,W$247)+'СЕТ СН'!$F$15</f>
        <v>0</v>
      </c>
      <c r="X256" s="36">
        <f>SUMIFS(СВЦЭМ!$G$34:$G$777,СВЦЭМ!$A$34:$A$777,$A256,СВЦЭМ!$B$33:$B$776,X$247)+'СЕТ СН'!$F$15</f>
        <v>0</v>
      </c>
      <c r="Y256" s="36">
        <f>SUMIFS(СВЦЭМ!$G$34:$G$777,СВЦЭМ!$A$34:$A$777,$A256,СВЦЭМ!$B$33:$B$776,Y$247)+'СЕТ СН'!$F$15</f>
        <v>0</v>
      </c>
    </row>
    <row r="257" spans="1:25" ht="15.75" hidden="1" x14ac:dyDescent="0.2">
      <c r="A257" s="35">
        <f t="shared" si="7"/>
        <v>43871</v>
      </c>
      <c r="B257" s="36">
        <f>SUMIFS(СВЦЭМ!$G$34:$G$777,СВЦЭМ!$A$34:$A$777,$A257,СВЦЭМ!$B$33:$B$776,B$247)+'СЕТ СН'!$F$15</f>
        <v>0</v>
      </c>
      <c r="C257" s="36">
        <f>SUMIFS(СВЦЭМ!$G$34:$G$777,СВЦЭМ!$A$34:$A$777,$A257,СВЦЭМ!$B$33:$B$776,C$247)+'СЕТ СН'!$F$15</f>
        <v>0</v>
      </c>
      <c r="D257" s="36">
        <f>SUMIFS(СВЦЭМ!$G$34:$G$777,СВЦЭМ!$A$34:$A$777,$A257,СВЦЭМ!$B$33:$B$776,D$247)+'СЕТ СН'!$F$15</f>
        <v>0</v>
      </c>
      <c r="E257" s="36">
        <f>SUMIFS(СВЦЭМ!$G$34:$G$777,СВЦЭМ!$A$34:$A$777,$A257,СВЦЭМ!$B$33:$B$776,E$247)+'СЕТ СН'!$F$15</f>
        <v>0</v>
      </c>
      <c r="F257" s="36">
        <f>SUMIFS(СВЦЭМ!$G$34:$G$777,СВЦЭМ!$A$34:$A$777,$A257,СВЦЭМ!$B$33:$B$776,F$247)+'СЕТ СН'!$F$15</f>
        <v>0</v>
      </c>
      <c r="G257" s="36">
        <f>SUMIFS(СВЦЭМ!$G$34:$G$777,СВЦЭМ!$A$34:$A$777,$A257,СВЦЭМ!$B$33:$B$776,G$247)+'СЕТ СН'!$F$15</f>
        <v>0</v>
      </c>
      <c r="H257" s="36">
        <f>SUMIFS(СВЦЭМ!$G$34:$G$777,СВЦЭМ!$A$34:$A$777,$A257,СВЦЭМ!$B$33:$B$776,H$247)+'СЕТ СН'!$F$15</f>
        <v>0</v>
      </c>
      <c r="I257" s="36">
        <f>SUMIFS(СВЦЭМ!$G$34:$G$777,СВЦЭМ!$A$34:$A$777,$A257,СВЦЭМ!$B$33:$B$776,I$247)+'СЕТ СН'!$F$15</f>
        <v>0</v>
      </c>
      <c r="J257" s="36">
        <f>SUMIFS(СВЦЭМ!$G$34:$G$777,СВЦЭМ!$A$34:$A$777,$A257,СВЦЭМ!$B$33:$B$776,J$247)+'СЕТ СН'!$F$15</f>
        <v>0</v>
      </c>
      <c r="K257" s="36">
        <f>SUMIFS(СВЦЭМ!$G$34:$G$777,СВЦЭМ!$A$34:$A$777,$A257,СВЦЭМ!$B$33:$B$776,K$247)+'СЕТ СН'!$F$15</f>
        <v>0</v>
      </c>
      <c r="L257" s="36">
        <f>SUMIFS(СВЦЭМ!$G$34:$G$777,СВЦЭМ!$A$34:$A$777,$A257,СВЦЭМ!$B$33:$B$776,L$247)+'СЕТ СН'!$F$15</f>
        <v>0</v>
      </c>
      <c r="M257" s="36">
        <f>SUMIFS(СВЦЭМ!$G$34:$G$777,СВЦЭМ!$A$34:$A$777,$A257,СВЦЭМ!$B$33:$B$776,M$247)+'СЕТ СН'!$F$15</f>
        <v>0</v>
      </c>
      <c r="N257" s="36">
        <f>SUMIFS(СВЦЭМ!$G$34:$G$777,СВЦЭМ!$A$34:$A$777,$A257,СВЦЭМ!$B$33:$B$776,N$247)+'СЕТ СН'!$F$15</f>
        <v>0</v>
      </c>
      <c r="O257" s="36">
        <f>SUMIFS(СВЦЭМ!$G$34:$G$777,СВЦЭМ!$A$34:$A$777,$A257,СВЦЭМ!$B$33:$B$776,O$247)+'СЕТ СН'!$F$15</f>
        <v>0</v>
      </c>
      <c r="P257" s="36">
        <f>SUMIFS(СВЦЭМ!$G$34:$G$777,СВЦЭМ!$A$34:$A$777,$A257,СВЦЭМ!$B$33:$B$776,P$247)+'СЕТ СН'!$F$15</f>
        <v>0</v>
      </c>
      <c r="Q257" s="36">
        <f>SUMIFS(СВЦЭМ!$G$34:$G$777,СВЦЭМ!$A$34:$A$777,$A257,СВЦЭМ!$B$33:$B$776,Q$247)+'СЕТ СН'!$F$15</f>
        <v>0</v>
      </c>
      <c r="R257" s="36">
        <f>SUMIFS(СВЦЭМ!$G$34:$G$777,СВЦЭМ!$A$34:$A$777,$A257,СВЦЭМ!$B$33:$B$776,R$247)+'СЕТ СН'!$F$15</f>
        <v>0</v>
      </c>
      <c r="S257" s="36">
        <f>SUMIFS(СВЦЭМ!$G$34:$G$777,СВЦЭМ!$A$34:$A$777,$A257,СВЦЭМ!$B$33:$B$776,S$247)+'СЕТ СН'!$F$15</f>
        <v>0</v>
      </c>
      <c r="T257" s="36">
        <f>SUMIFS(СВЦЭМ!$G$34:$G$777,СВЦЭМ!$A$34:$A$777,$A257,СВЦЭМ!$B$33:$B$776,T$247)+'СЕТ СН'!$F$15</f>
        <v>0</v>
      </c>
      <c r="U257" s="36">
        <f>SUMIFS(СВЦЭМ!$G$34:$G$777,СВЦЭМ!$A$34:$A$777,$A257,СВЦЭМ!$B$33:$B$776,U$247)+'СЕТ СН'!$F$15</f>
        <v>0</v>
      </c>
      <c r="V257" s="36">
        <f>SUMIFS(СВЦЭМ!$G$34:$G$777,СВЦЭМ!$A$34:$A$777,$A257,СВЦЭМ!$B$33:$B$776,V$247)+'СЕТ СН'!$F$15</f>
        <v>0</v>
      </c>
      <c r="W257" s="36">
        <f>SUMIFS(СВЦЭМ!$G$34:$G$777,СВЦЭМ!$A$34:$A$777,$A257,СВЦЭМ!$B$33:$B$776,W$247)+'СЕТ СН'!$F$15</f>
        <v>0</v>
      </c>
      <c r="X257" s="36">
        <f>SUMIFS(СВЦЭМ!$G$34:$G$777,СВЦЭМ!$A$34:$A$777,$A257,СВЦЭМ!$B$33:$B$776,X$247)+'СЕТ СН'!$F$15</f>
        <v>0</v>
      </c>
      <c r="Y257" s="36">
        <f>SUMIFS(СВЦЭМ!$G$34:$G$777,СВЦЭМ!$A$34:$A$777,$A257,СВЦЭМ!$B$33:$B$776,Y$247)+'СЕТ СН'!$F$15</f>
        <v>0</v>
      </c>
    </row>
    <row r="258" spans="1:25" ht="15.75" hidden="1" x14ac:dyDescent="0.2">
      <c r="A258" s="35">
        <f t="shared" si="7"/>
        <v>43872</v>
      </c>
      <c r="B258" s="36">
        <f>SUMIFS(СВЦЭМ!$G$34:$G$777,СВЦЭМ!$A$34:$A$777,$A258,СВЦЭМ!$B$33:$B$776,B$247)+'СЕТ СН'!$F$15</f>
        <v>0</v>
      </c>
      <c r="C258" s="36">
        <f>SUMIFS(СВЦЭМ!$G$34:$G$777,СВЦЭМ!$A$34:$A$777,$A258,СВЦЭМ!$B$33:$B$776,C$247)+'СЕТ СН'!$F$15</f>
        <v>0</v>
      </c>
      <c r="D258" s="36">
        <f>SUMIFS(СВЦЭМ!$G$34:$G$777,СВЦЭМ!$A$34:$A$777,$A258,СВЦЭМ!$B$33:$B$776,D$247)+'СЕТ СН'!$F$15</f>
        <v>0</v>
      </c>
      <c r="E258" s="36">
        <f>SUMIFS(СВЦЭМ!$G$34:$G$777,СВЦЭМ!$A$34:$A$777,$A258,СВЦЭМ!$B$33:$B$776,E$247)+'СЕТ СН'!$F$15</f>
        <v>0</v>
      </c>
      <c r="F258" s="36">
        <f>SUMIFS(СВЦЭМ!$G$34:$G$777,СВЦЭМ!$A$34:$A$777,$A258,СВЦЭМ!$B$33:$B$776,F$247)+'СЕТ СН'!$F$15</f>
        <v>0</v>
      </c>
      <c r="G258" s="36">
        <f>SUMIFS(СВЦЭМ!$G$34:$G$777,СВЦЭМ!$A$34:$A$777,$A258,СВЦЭМ!$B$33:$B$776,G$247)+'СЕТ СН'!$F$15</f>
        <v>0</v>
      </c>
      <c r="H258" s="36">
        <f>SUMIFS(СВЦЭМ!$G$34:$G$777,СВЦЭМ!$A$34:$A$777,$A258,СВЦЭМ!$B$33:$B$776,H$247)+'СЕТ СН'!$F$15</f>
        <v>0</v>
      </c>
      <c r="I258" s="36">
        <f>SUMIFS(СВЦЭМ!$G$34:$G$777,СВЦЭМ!$A$34:$A$777,$A258,СВЦЭМ!$B$33:$B$776,I$247)+'СЕТ СН'!$F$15</f>
        <v>0</v>
      </c>
      <c r="J258" s="36">
        <f>SUMIFS(СВЦЭМ!$G$34:$G$777,СВЦЭМ!$A$34:$A$777,$A258,СВЦЭМ!$B$33:$B$776,J$247)+'СЕТ СН'!$F$15</f>
        <v>0</v>
      </c>
      <c r="K258" s="36">
        <f>SUMIFS(СВЦЭМ!$G$34:$G$777,СВЦЭМ!$A$34:$A$777,$A258,СВЦЭМ!$B$33:$B$776,K$247)+'СЕТ СН'!$F$15</f>
        <v>0</v>
      </c>
      <c r="L258" s="36">
        <f>SUMIFS(СВЦЭМ!$G$34:$G$777,СВЦЭМ!$A$34:$A$777,$A258,СВЦЭМ!$B$33:$B$776,L$247)+'СЕТ СН'!$F$15</f>
        <v>0</v>
      </c>
      <c r="M258" s="36">
        <f>SUMIFS(СВЦЭМ!$G$34:$G$777,СВЦЭМ!$A$34:$A$777,$A258,СВЦЭМ!$B$33:$B$776,M$247)+'СЕТ СН'!$F$15</f>
        <v>0</v>
      </c>
      <c r="N258" s="36">
        <f>SUMIFS(СВЦЭМ!$G$34:$G$777,СВЦЭМ!$A$34:$A$777,$A258,СВЦЭМ!$B$33:$B$776,N$247)+'СЕТ СН'!$F$15</f>
        <v>0</v>
      </c>
      <c r="O258" s="36">
        <f>SUMIFS(СВЦЭМ!$G$34:$G$777,СВЦЭМ!$A$34:$A$777,$A258,СВЦЭМ!$B$33:$B$776,O$247)+'СЕТ СН'!$F$15</f>
        <v>0</v>
      </c>
      <c r="P258" s="36">
        <f>SUMIFS(СВЦЭМ!$G$34:$G$777,СВЦЭМ!$A$34:$A$777,$A258,СВЦЭМ!$B$33:$B$776,P$247)+'СЕТ СН'!$F$15</f>
        <v>0</v>
      </c>
      <c r="Q258" s="36">
        <f>SUMIFS(СВЦЭМ!$G$34:$G$777,СВЦЭМ!$A$34:$A$777,$A258,СВЦЭМ!$B$33:$B$776,Q$247)+'СЕТ СН'!$F$15</f>
        <v>0</v>
      </c>
      <c r="R258" s="36">
        <f>SUMIFS(СВЦЭМ!$G$34:$G$777,СВЦЭМ!$A$34:$A$777,$A258,СВЦЭМ!$B$33:$B$776,R$247)+'СЕТ СН'!$F$15</f>
        <v>0</v>
      </c>
      <c r="S258" s="36">
        <f>SUMIFS(СВЦЭМ!$G$34:$G$777,СВЦЭМ!$A$34:$A$777,$A258,СВЦЭМ!$B$33:$B$776,S$247)+'СЕТ СН'!$F$15</f>
        <v>0</v>
      </c>
      <c r="T258" s="36">
        <f>SUMIFS(СВЦЭМ!$G$34:$G$777,СВЦЭМ!$A$34:$A$777,$A258,СВЦЭМ!$B$33:$B$776,T$247)+'СЕТ СН'!$F$15</f>
        <v>0</v>
      </c>
      <c r="U258" s="36">
        <f>SUMIFS(СВЦЭМ!$G$34:$G$777,СВЦЭМ!$A$34:$A$777,$A258,СВЦЭМ!$B$33:$B$776,U$247)+'СЕТ СН'!$F$15</f>
        <v>0</v>
      </c>
      <c r="V258" s="36">
        <f>SUMIFS(СВЦЭМ!$G$34:$G$777,СВЦЭМ!$A$34:$A$777,$A258,СВЦЭМ!$B$33:$B$776,V$247)+'СЕТ СН'!$F$15</f>
        <v>0</v>
      </c>
      <c r="W258" s="36">
        <f>SUMIFS(СВЦЭМ!$G$34:$G$777,СВЦЭМ!$A$34:$A$777,$A258,СВЦЭМ!$B$33:$B$776,W$247)+'СЕТ СН'!$F$15</f>
        <v>0</v>
      </c>
      <c r="X258" s="36">
        <f>SUMIFS(СВЦЭМ!$G$34:$G$777,СВЦЭМ!$A$34:$A$777,$A258,СВЦЭМ!$B$33:$B$776,X$247)+'СЕТ СН'!$F$15</f>
        <v>0</v>
      </c>
      <c r="Y258" s="36">
        <f>SUMIFS(СВЦЭМ!$G$34:$G$777,СВЦЭМ!$A$34:$A$777,$A258,СВЦЭМ!$B$33:$B$776,Y$247)+'СЕТ СН'!$F$15</f>
        <v>0</v>
      </c>
    </row>
    <row r="259" spans="1:25" ht="15.75" hidden="1" x14ac:dyDescent="0.2">
      <c r="A259" s="35">
        <f t="shared" si="7"/>
        <v>43873</v>
      </c>
      <c r="B259" s="36">
        <f>SUMIFS(СВЦЭМ!$G$34:$G$777,СВЦЭМ!$A$34:$A$777,$A259,СВЦЭМ!$B$33:$B$776,B$247)+'СЕТ СН'!$F$15</f>
        <v>0</v>
      </c>
      <c r="C259" s="36">
        <f>SUMIFS(СВЦЭМ!$G$34:$G$777,СВЦЭМ!$A$34:$A$777,$A259,СВЦЭМ!$B$33:$B$776,C$247)+'СЕТ СН'!$F$15</f>
        <v>0</v>
      </c>
      <c r="D259" s="36">
        <f>SUMIFS(СВЦЭМ!$G$34:$G$777,СВЦЭМ!$A$34:$A$777,$A259,СВЦЭМ!$B$33:$B$776,D$247)+'СЕТ СН'!$F$15</f>
        <v>0</v>
      </c>
      <c r="E259" s="36">
        <f>SUMIFS(СВЦЭМ!$G$34:$G$777,СВЦЭМ!$A$34:$A$777,$A259,СВЦЭМ!$B$33:$B$776,E$247)+'СЕТ СН'!$F$15</f>
        <v>0</v>
      </c>
      <c r="F259" s="36">
        <f>SUMIFS(СВЦЭМ!$G$34:$G$777,СВЦЭМ!$A$34:$A$777,$A259,СВЦЭМ!$B$33:$B$776,F$247)+'СЕТ СН'!$F$15</f>
        <v>0</v>
      </c>
      <c r="G259" s="36">
        <f>SUMIFS(СВЦЭМ!$G$34:$G$777,СВЦЭМ!$A$34:$A$777,$A259,СВЦЭМ!$B$33:$B$776,G$247)+'СЕТ СН'!$F$15</f>
        <v>0</v>
      </c>
      <c r="H259" s="36">
        <f>SUMIFS(СВЦЭМ!$G$34:$G$777,СВЦЭМ!$A$34:$A$777,$A259,СВЦЭМ!$B$33:$B$776,H$247)+'СЕТ СН'!$F$15</f>
        <v>0</v>
      </c>
      <c r="I259" s="36">
        <f>SUMIFS(СВЦЭМ!$G$34:$G$777,СВЦЭМ!$A$34:$A$777,$A259,СВЦЭМ!$B$33:$B$776,I$247)+'СЕТ СН'!$F$15</f>
        <v>0</v>
      </c>
      <c r="J259" s="36">
        <f>SUMIFS(СВЦЭМ!$G$34:$G$777,СВЦЭМ!$A$34:$A$777,$A259,СВЦЭМ!$B$33:$B$776,J$247)+'СЕТ СН'!$F$15</f>
        <v>0</v>
      </c>
      <c r="K259" s="36">
        <f>SUMIFS(СВЦЭМ!$G$34:$G$777,СВЦЭМ!$A$34:$A$777,$A259,СВЦЭМ!$B$33:$B$776,K$247)+'СЕТ СН'!$F$15</f>
        <v>0</v>
      </c>
      <c r="L259" s="36">
        <f>SUMIFS(СВЦЭМ!$G$34:$G$777,СВЦЭМ!$A$34:$A$777,$A259,СВЦЭМ!$B$33:$B$776,L$247)+'СЕТ СН'!$F$15</f>
        <v>0</v>
      </c>
      <c r="M259" s="36">
        <f>SUMIFS(СВЦЭМ!$G$34:$G$777,СВЦЭМ!$A$34:$A$777,$A259,СВЦЭМ!$B$33:$B$776,M$247)+'СЕТ СН'!$F$15</f>
        <v>0</v>
      </c>
      <c r="N259" s="36">
        <f>SUMIFS(СВЦЭМ!$G$34:$G$777,СВЦЭМ!$A$34:$A$777,$A259,СВЦЭМ!$B$33:$B$776,N$247)+'СЕТ СН'!$F$15</f>
        <v>0</v>
      </c>
      <c r="O259" s="36">
        <f>SUMIFS(СВЦЭМ!$G$34:$G$777,СВЦЭМ!$A$34:$A$777,$A259,СВЦЭМ!$B$33:$B$776,O$247)+'СЕТ СН'!$F$15</f>
        <v>0</v>
      </c>
      <c r="P259" s="36">
        <f>SUMIFS(СВЦЭМ!$G$34:$G$777,СВЦЭМ!$A$34:$A$777,$A259,СВЦЭМ!$B$33:$B$776,P$247)+'СЕТ СН'!$F$15</f>
        <v>0</v>
      </c>
      <c r="Q259" s="36">
        <f>SUMIFS(СВЦЭМ!$G$34:$G$777,СВЦЭМ!$A$34:$A$777,$A259,СВЦЭМ!$B$33:$B$776,Q$247)+'СЕТ СН'!$F$15</f>
        <v>0</v>
      </c>
      <c r="R259" s="36">
        <f>SUMIFS(СВЦЭМ!$G$34:$G$777,СВЦЭМ!$A$34:$A$777,$A259,СВЦЭМ!$B$33:$B$776,R$247)+'СЕТ СН'!$F$15</f>
        <v>0</v>
      </c>
      <c r="S259" s="36">
        <f>SUMIFS(СВЦЭМ!$G$34:$G$777,СВЦЭМ!$A$34:$A$777,$A259,СВЦЭМ!$B$33:$B$776,S$247)+'СЕТ СН'!$F$15</f>
        <v>0</v>
      </c>
      <c r="T259" s="36">
        <f>SUMIFS(СВЦЭМ!$G$34:$G$777,СВЦЭМ!$A$34:$A$777,$A259,СВЦЭМ!$B$33:$B$776,T$247)+'СЕТ СН'!$F$15</f>
        <v>0</v>
      </c>
      <c r="U259" s="36">
        <f>SUMIFS(СВЦЭМ!$G$34:$G$777,СВЦЭМ!$A$34:$A$777,$A259,СВЦЭМ!$B$33:$B$776,U$247)+'СЕТ СН'!$F$15</f>
        <v>0</v>
      </c>
      <c r="V259" s="36">
        <f>SUMIFS(СВЦЭМ!$G$34:$G$777,СВЦЭМ!$A$34:$A$777,$A259,СВЦЭМ!$B$33:$B$776,V$247)+'СЕТ СН'!$F$15</f>
        <v>0</v>
      </c>
      <c r="W259" s="36">
        <f>SUMIFS(СВЦЭМ!$G$34:$G$777,СВЦЭМ!$A$34:$A$777,$A259,СВЦЭМ!$B$33:$B$776,W$247)+'СЕТ СН'!$F$15</f>
        <v>0</v>
      </c>
      <c r="X259" s="36">
        <f>SUMIFS(СВЦЭМ!$G$34:$G$777,СВЦЭМ!$A$34:$A$777,$A259,СВЦЭМ!$B$33:$B$776,X$247)+'СЕТ СН'!$F$15</f>
        <v>0</v>
      </c>
      <c r="Y259" s="36">
        <f>SUMIFS(СВЦЭМ!$G$34:$G$777,СВЦЭМ!$A$34:$A$777,$A259,СВЦЭМ!$B$33:$B$776,Y$247)+'СЕТ СН'!$F$15</f>
        <v>0</v>
      </c>
    </row>
    <row r="260" spans="1:25" ht="15.75" hidden="1" x14ac:dyDescent="0.2">
      <c r="A260" s="35">
        <f t="shared" si="7"/>
        <v>43874</v>
      </c>
      <c r="B260" s="36">
        <f>SUMIFS(СВЦЭМ!$G$34:$G$777,СВЦЭМ!$A$34:$A$777,$A260,СВЦЭМ!$B$33:$B$776,B$247)+'СЕТ СН'!$F$15</f>
        <v>0</v>
      </c>
      <c r="C260" s="36">
        <f>SUMIFS(СВЦЭМ!$G$34:$G$777,СВЦЭМ!$A$34:$A$777,$A260,СВЦЭМ!$B$33:$B$776,C$247)+'СЕТ СН'!$F$15</f>
        <v>0</v>
      </c>
      <c r="D260" s="36">
        <f>SUMIFS(СВЦЭМ!$G$34:$G$777,СВЦЭМ!$A$34:$A$777,$A260,СВЦЭМ!$B$33:$B$776,D$247)+'СЕТ СН'!$F$15</f>
        <v>0</v>
      </c>
      <c r="E260" s="36">
        <f>SUMIFS(СВЦЭМ!$G$34:$G$777,СВЦЭМ!$A$34:$A$777,$A260,СВЦЭМ!$B$33:$B$776,E$247)+'СЕТ СН'!$F$15</f>
        <v>0</v>
      </c>
      <c r="F260" s="36">
        <f>SUMIFS(СВЦЭМ!$G$34:$G$777,СВЦЭМ!$A$34:$A$777,$A260,СВЦЭМ!$B$33:$B$776,F$247)+'СЕТ СН'!$F$15</f>
        <v>0</v>
      </c>
      <c r="G260" s="36">
        <f>SUMIFS(СВЦЭМ!$G$34:$G$777,СВЦЭМ!$A$34:$A$777,$A260,СВЦЭМ!$B$33:$B$776,G$247)+'СЕТ СН'!$F$15</f>
        <v>0</v>
      </c>
      <c r="H260" s="36">
        <f>SUMIFS(СВЦЭМ!$G$34:$G$777,СВЦЭМ!$A$34:$A$777,$A260,СВЦЭМ!$B$33:$B$776,H$247)+'СЕТ СН'!$F$15</f>
        <v>0</v>
      </c>
      <c r="I260" s="36">
        <f>SUMIFS(СВЦЭМ!$G$34:$G$777,СВЦЭМ!$A$34:$A$777,$A260,СВЦЭМ!$B$33:$B$776,I$247)+'СЕТ СН'!$F$15</f>
        <v>0</v>
      </c>
      <c r="J260" s="36">
        <f>SUMIFS(СВЦЭМ!$G$34:$G$777,СВЦЭМ!$A$34:$A$777,$A260,СВЦЭМ!$B$33:$B$776,J$247)+'СЕТ СН'!$F$15</f>
        <v>0</v>
      </c>
      <c r="K260" s="36">
        <f>SUMIFS(СВЦЭМ!$G$34:$G$777,СВЦЭМ!$A$34:$A$777,$A260,СВЦЭМ!$B$33:$B$776,K$247)+'СЕТ СН'!$F$15</f>
        <v>0</v>
      </c>
      <c r="L260" s="36">
        <f>SUMIFS(СВЦЭМ!$G$34:$G$777,СВЦЭМ!$A$34:$A$777,$A260,СВЦЭМ!$B$33:$B$776,L$247)+'СЕТ СН'!$F$15</f>
        <v>0</v>
      </c>
      <c r="M260" s="36">
        <f>SUMIFS(СВЦЭМ!$G$34:$G$777,СВЦЭМ!$A$34:$A$777,$A260,СВЦЭМ!$B$33:$B$776,M$247)+'СЕТ СН'!$F$15</f>
        <v>0</v>
      </c>
      <c r="N260" s="36">
        <f>SUMIFS(СВЦЭМ!$G$34:$G$777,СВЦЭМ!$A$34:$A$777,$A260,СВЦЭМ!$B$33:$B$776,N$247)+'СЕТ СН'!$F$15</f>
        <v>0</v>
      </c>
      <c r="O260" s="36">
        <f>SUMIFS(СВЦЭМ!$G$34:$G$777,СВЦЭМ!$A$34:$A$777,$A260,СВЦЭМ!$B$33:$B$776,O$247)+'СЕТ СН'!$F$15</f>
        <v>0</v>
      </c>
      <c r="P260" s="36">
        <f>SUMIFS(СВЦЭМ!$G$34:$G$777,СВЦЭМ!$A$34:$A$777,$A260,СВЦЭМ!$B$33:$B$776,P$247)+'СЕТ СН'!$F$15</f>
        <v>0</v>
      </c>
      <c r="Q260" s="36">
        <f>SUMIFS(СВЦЭМ!$G$34:$G$777,СВЦЭМ!$A$34:$A$777,$A260,СВЦЭМ!$B$33:$B$776,Q$247)+'СЕТ СН'!$F$15</f>
        <v>0</v>
      </c>
      <c r="R260" s="36">
        <f>SUMIFS(СВЦЭМ!$G$34:$G$777,СВЦЭМ!$A$34:$A$777,$A260,СВЦЭМ!$B$33:$B$776,R$247)+'СЕТ СН'!$F$15</f>
        <v>0</v>
      </c>
      <c r="S260" s="36">
        <f>SUMIFS(СВЦЭМ!$G$34:$G$777,СВЦЭМ!$A$34:$A$777,$A260,СВЦЭМ!$B$33:$B$776,S$247)+'СЕТ СН'!$F$15</f>
        <v>0</v>
      </c>
      <c r="T260" s="36">
        <f>SUMIFS(СВЦЭМ!$G$34:$G$777,СВЦЭМ!$A$34:$A$777,$A260,СВЦЭМ!$B$33:$B$776,T$247)+'СЕТ СН'!$F$15</f>
        <v>0</v>
      </c>
      <c r="U260" s="36">
        <f>SUMIFS(СВЦЭМ!$G$34:$G$777,СВЦЭМ!$A$34:$A$777,$A260,СВЦЭМ!$B$33:$B$776,U$247)+'СЕТ СН'!$F$15</f>
        <v>0</v>
      </c>
      <c r="V260" s="36">
        <f>SUMIFS(СВЦЭМ!$G$34:$G$777,СВЦЭМ!$A$34:$A$777,$A260,СВЦЭМ!$B$33:$B$776,V$247)+'СЕТ СН'!$F$15</f>
        <v>0</v>
      </c>
      <c r="W260" s="36">
        <f>SUMIFS(СВЦЭМ!$G$34:$G$777,СВЦЭМ!$A$34:$A$777,$A260,СВЦЭМ!$B$33:$B$776,W$247)+'СЕТ СН'!$F$15</f>
        <v>0</v>
      </c>
      <c r="X260" s="36">
        <f>SUMIFS(СВЦЭМ!$G$34:$G$777,СВЦЭМ!$A$34:$A$777,$A260,СВЦЭМ!$B$33:$B$776,X$247)+'СЕТ СН'!$F$15</f>
        <v>0</v>
      </c>
      <c r="Y260" s="36">
        <f>SUMIFS(СВЦЭМ!$G$34:$G$777,СВЦЭМ!$A$34:$A$777,$A260,СВЦЭМ!$B$33:$B$776,Y$247)+'СЕТ СН'!$F$15</f>
        <v>0</v>
      </c>
    </row>
    <row r="261" spans="1:25" ht="15.75" hidden="1" x14ac:dyDescent="0.2">
      <c r="A261" s="35">
        <f t="shared" si="7"/>
        <v>43875</v>
      </c>
      <c r="B261" s="36">
        <f>SUMIFS(СВЦЭМ!$G$34:$G$777,СВЦЭМ!$A$34:$A$777,$A261,СВЦЭМ!$B$33:$B$776,B$247)+'СЕТ СН'!$F$15</f>
        <v>0</v>
      </c>
      <c r="C261" s="36">
        <f>SUMIFS(СВЦЭМ!$G$34:$G$777,СВЦЭМ!$A$34:$A$777,$A261,СВЦЭМ!$B$33:$B$776,C$247)+'СЕТ СН'!$F$15</f>
        <v>0</v>
      </c>
      <c r="D261" s="36">
        <f>SUMIFS(СВЦЭМ!$G$34:$G$777,СВЦЭМ!$A$34:$A$777,$A261,СВЦЭМ!$B$33:$B$776,D$247)+'СЕТ СН'!$F$15</f>
        <v>0</v>
      </c>
      <c r="E261" s="36">
        <f>SUMIFS(СВЦЭМ!$G$34:$G$777,СВЦЭМ!$A$34:$A$777,$A261,СВЦЭМ!$B$33:$B$776,E$247)+'СЕТ СН'!$F$15</f>
        <v>0</v>
      </c>
      <c r="F261" s="36">
        <f>SUMIFS(СВЦЭМ!$G$34:$G$777,СВЦЭМ!$A$34:$A$777,$A261,СВЦЭМ!$B$33:$B$776,F$247)+'СЕТ СН'!$F$15</f>
        <v>0</v>
      </c>
      <c r="G261" s="36">
        <f>SUMIFS(СВЦЭМ!$G$34:$G$777,СВЦЭМ!$A$34:$A$777,$A261,СВЦЭМ!$B$33:$B$776,G$247)+'СЕТ СН'!$F$15</f>
        <v>0</v>
      </c>
      <c r="H261" s="36">
        <f>SUMIFS(СВЦЭМ!$G$34:$G$777,СВЦЭМ!$A$34:$A$777,$A261,СВЦЭМ!$B$33:$B$776,H$247)+'СЕТ СН'!$F$15</f>
        <v>0</v>
      </c>
      <c r="I261" s="36">
        <f>SUMIFS(СВЦЭМ!$G$34:$G$777,СВЦЭМ!$A$34:$A$777,$A261,СВЦЭМ!$B$33:$B$776,I$247)+'СЕТ СН'!$F$15</f>
        <v>0</v>
      </c>
      <c r="J261" s="36">
        <f>SUMIFS(СВЦЭМ!$G$34:$G$777,СВЦЭМ!$A$34:$A$777,$A261,СВЦЭМ!$B$33:$B$776,J$247)+'СЕТ СН'!$F$15</f>
        <v>0</v>
      </c>
      <c r="K261" s="36">
        <f>SUMIFS(СВЦЭМ!$G$34:$G$777,СВЦЭМ!$A$34:$A$777,$A261,СВЦЭМ!$B$33:$B$776,K$247)+'СЕТ СН'!$F$15</f>
        <v>0</v>
      </c>
      <c r="L261" s="36">
        <f>SUMIFS(СВЦЭМ!$G$34:$G$777,СВЦЭМ!$A$34:$A$777,$A261,СВЦЭМ!$B$33:$B$776,L$247)+'СЕТ СН'!$F$15</f>
        <v>0</v>
      </c>
      <c r="M261" s="36">
        <f>SUMIFS(СВЦЭМ!$G$34:$G$777,СВЦЭМ!$A$34:$A$777,$A261,СВЦЭМ!$B$33:$B$776,M$247)+'СЕТ СН'!$F$15</f>
        <v>0</v>
      </c>
      <c r="N261" s="36">
        <f>SUMIFS(СВЦЭМ!$G$34:$G$777,СВЦЭМ!$A$34:$A$777,$A261,СВЦЭМ!$B$33:$B$776,N$247)+'СЕТ СН'!$F$15</f>
        <v>0</v>
      </c>
      <c r="O261" s="36">
        <f>SUMIFS(СВЦЭМ!$G$34:$G$777,СВЦЭМ!$A$34:$A$777,$A261,СВЦЭМ!$B$33:$B$776,O$247)+'СЕТ СН'!$F$15</f>
        <v>0</v>
      </c>
      <c r="P261" s="36">
        <f>SUMIFS(СВЦЭМ!$G$34:$G$777,СВЦЭМ!$A$34:$A$777,$A261,СВЦЭМ!$B$33:$B$776,P$247)+'СЕТ СН'!$F$15</f>
        <v>0</v>
      </c>
      <c r="Q261" s="36">
        <f>SUMIFS(СВЦЭМ!$G$34:$G$777,СВЦЭМ!$A$34:$A$777,$A261,СВЦЭМ!$B$33:$B$776,Q$247)+'СЕТ СН'!$F$15</f>
        <v>0</v>
      </c>
      <c r="R261" s="36">
        <f>SUMIFS(СВЦЭМ!$G$34:$G$777,СВЦЭМ!$A$34:$A$777,$A261,СВЦЭМ!$B$33:$B$776,R$247)+'СЕТ СН'!$F$15</f>
        <v>0</v>
      </c>
      <c r="S261" s="36">
        <f>SUMIFS(СВЦЭМ!$G$34:$G$777,СВЦЭМ!$A$34:$A$777,$A261,СВЦЭМ!$B$33:$B$776,S$247)+'СЕТ СН'!$F$15</f>
        <v>0</v>
      </c>
      <c r="T261" s="36">
        <f>SUMIFS(СВЦЭМ!$G$34:$G$777,СВЦЭМ!$A$34:$A$777,$A261,СВЦЭМ!$B$33:$B$776,T$247)+'СЕТ СН'!$F$15</f>
        <v>0</v>
      </c>
      <c r="U261" s="36">
        <f>SUMIFS(СВЦЭМ!$G$34:$G$777,СВЦЭМ!$A$34:$A$777,$A261,СВЦЭМ!$B$33:$B$776,U$247)+'СЕТ СН'!$F$15</f>
        <v>0</v>
      </c>
      <c r="V261" s="36">
        <f>SUMIFS(СВЦЭМ!$G$34:$G$777,СВЦЭМ!$A$34:$A$777,$A261,СВЦЭМ!$B$33:$B$776,V$247)+'СЕТ СН'!$F$15</f>
        <v>0</v>
      </c>
      <c r="W261" s="36">
        <f>SUMIFS(СВЦЭМ!$G$34:$G$777,СВЦЭМ!$A$34:$A$777,$A261,СВЦЭМ!$B$33:$B$776,W$247)+'СЕТ СН'!$F$15</f>
        <v>0</v>
      </c>
      <c r="X261" s="36">
        <f>SUMIFS(СВЦЭМ!$G$34:$G$777,СВЦЭМ!$A$34:$A$777,$A261,СВЦЭМ!$B$33:$B$776,X$247)+'СЕТ СН'!$F$15</f>
        <v>0</v>
      </c>
      <c r="Y261" s="36">
        <f>SUMIFS(СВЦЭМ!$G$34:$G$777,СВЦЭМ!$A$34:$A$777,$A261,СВЦЭМ!$B$33:$B$776,Y$247)+'СЕТ СН'!$F$15</f>
        <v>0</v>
      </c>
    </row>
    <row r="262" spans="1:25" ht="15.75" hidden="1" x14ac:dyDescent="0.2">
      <c r="A262" s="35">
        <f t="shared" si="7"/>
        <v>43876</v>
      </c>
      <c r="B262" s="36">
        <f>SUMIFS(СВЦЭМ!$G$34:$G$777,СВЦЭМ!$A$34:$A$777,$A262,СВЦЭМ!$B$33:$B$776,B$247)+'СЕТ СН'!$F$15</f>
        <v>0</v>
      </c>
      <c r="C262" s="36">
        <f>SUMIFS(СВЦЭМ!$G$34:$G$777,СВЦЭМ!$A$34:$A$777,$A262,СВЦЭМ!$B$33:$B$776,C$247)+'СЕТ СН'!$F$15</f>
        <v>0</v>
      </c>
      <c r="D262" s="36">
        <f>SUMIFS(СВЦЭМ!$G$34:$G$777,СВЦЭМ!$A$34:$A$777,$A262,СВЦЭМ!$B$33:$B$776,D$247)+'СЕТ СН'!$F$15</f>
        <v>0</v>
      </c>
      <c r="E262" s="36">
        <f>SUMIFS(СВЦЭМ!$G$34:$G$777,СВЦЭМ!$A$34:$A$777,$A262,СВЦЭМ!$B$33:$B$776,E$247)+'СЕТ СН'!$F$15</f>
        <v>0</v>
      </c>
      <c r="F262" s="36">
        <f>SUMIFS(СВЦЭМ!$G$34:$G$777,СВЦЭМ!$A$34:$A$777,$A262,СВЦЭМ!$B$33:$B$776,F$247)+'СЕТ СН'!$F$15</f>
        <v>0</v>
      </c>
      <c r="G262" s="36">
        <f>SUMIFS(СВЦЭМ!$G$34:$G$777,СВЦЭМ!$A$34:$A$777,$A262,СВЦЭМ!$B$33:$B$776,G$247)+'СЕТ СН'!$F$15</f>
        <v>0</v>
      </c>
      <c r="H262" s="36">
        <f>SUMIFS(СВЦЭМ!$G$34:$G$777,СВЦЭМ!$A$34:$A$777,$A262,СВЦЭМ!$B$33:$B$776,H$247)+'СЕТ СН'!$F$15</f>
        <v>0</v>
      </c>
      <c r="I262" s="36">
        <f>SUMIFS(СВЦЭМ!$G$34:$G$777,СВЦЭМ!$A$34:$A$777,$A262,СВЦЭМ!$B$33:$B$776,I$247)+'СЕТ СН'!$F$15</f>
        <v>0</v>
      </c>
      <c r="J262" s="36">
        <f>SUMIFS(СВЦЭМ!$G$34:$G$777,СВЦЭМ!$A$34:$A$777,$A262,СВЦЭМ!$B$33:$B$776,J$247)+'СЕТ СН'!$F$15</f>
        <v>0</v>
      </c>
      <c r="K262" s="36">
        <f>SUMIFS(СВЦЭМ!$G$34:$G$777,СВЦЭМ!$A$34:$A$777,$A262,СВЦЭМ!$B$33:$B$776,K$247)+'СЕТ СН'!$F$15</f>
        <v>0</v>
      </c>
      <c r="L262" s="36">
        <f>SUMIFS(СВЦЭМ!$G$34:$G$777,СВЦЭМ!$A$34:$A$777,$A262,СВЦЭМ!$B$33:$B$776,L$247)+'СЕТ СН'!$F$15</f>
        <v>0</v>
      </c>
      <c r="M262" s="36">
        <f>SUMIFS(СВЦЭМ!$G$34:$G$777,СВЦЭМ!$A$34:$A$777,$A262,СВЦЭМ!$B$33:$B$776,M$247)+'СЕТ СН'!$F$15</f>
        <v>0</v>
      </c>
      <c r="N262" s="36">
        <f>SUMIFS(СВЦЭМ!$G$34:$G$777,СВЦЭМ!$A$34:$A$777,$A262,СВЦЭМ!$B$33:$B$776,N$247)+'СЕТ СН'!$F$15</f>
        <v>0</v>
      </c>
      <c r="O262" s="36">
        <f>SUMIFS(СВЦЭМ!$G$34:$G$777,СВЦЭМ!$A$34:$A$777,$A262,СВЦЭМ!$B$33:$B$776,O$247)+'СЕТ СН'!$F$15</f>
        <v>0</v>
      </c>
      <c r="P262" s="36">
        <f>SUMIFS(СВЦЭМ!$G$34:$G$777,СВЦЭМ!$A$34:$A$777,$A262,СВЦЭМ!$B$33:$B$776,P$247)+'СЕТ СН'!$F$15</f>
        <v>0</v>
      </c>
      <c r="Q262" s="36">
        <f>SUMIFS(СВЦЭМ!$G$34:$G$777,СВЦЭМ!$A$34:$A$777,$A262,СВЦЭМ!$B$33:$B$776,Q$247)+'СЕТ СН'!$F$15</f>
        <v>0</v>
      </c>
      <c r="R262" s="36">
        <f>SUMIFS(СВЦЭМ!$G$34:$G$777,СВЦЭМ!$A$34:$A$777,$A262,СВЦЭМ!$B$33:$B$776,R$247)+'СЕТ СН'!$F$15</f>
        <v>0</v>
      </c>
      <c r="S262" s="36">
        <f>SUMIFS(СВЦЭМ!$G$34:$G$777,СВЦЭМ!$A$34:$A$777,$A262,СВЦЭМ!$B$33:$B$776,S$247)+'СЕТ СН'!$F$15</f>
        <v>0</v>
      </c>
      <c r="T262" s="36">
        <f>SUMIFS(СВЦЭМ!$G$34:$G$777,СВЦЭМ!$A$34:$A$777,$A262,СВЦЭМ!$B$33:$B$776,T$247)+'СЕТ СН'!$F$15</f>
        <v>0</v>
      </c>
      <c r="U262" s="36">
        <f>SUMIFS(СВЦЭМ!$G$34:$G$777,СВЦЭМ!$A$34:$A$777,$A262,СВЦЭМ!$B$33:$B$776,U$247)+'СЕТ СН'!$F$15</f>
        <v>0</v>
      </c>
      <c r="V262" s="36">
        <f>SUMIFS(СВЦЭМ!$G$34:$G$777,СВЦЭМ!$A$34:$A$777,$A262,СВЦЭМ!$B$33:$B$776,V$247)+'СЕТ СН'!$F$15</f>
        <v>0</v>
      </c>
      <c r="W262" s="36">
        <f>SUMIFS(СВЦЭМ!$G$34:$G$777,СВЦЭМ!$A$34:$A$777,$A262,СВЦЭМ!$B$33:$B$776,W$247)+'СЕТ СН'!$F$15</f>
        <v>0</v>
      </c>
      <c r="X262" s="36">
        <f>SUMIFS(СВЦЭМ!$G$34:$G$777,СВЦЭМ!$A$34:$A$777,$A262,СВЦЭМ!$B$33:$B$776,X$247)+'СЕТ СН'!$F$15</f>
        <v>0</v>
      </c>
      <c r="Y262" s="36">
        <f>SUMIFS(СВЦЭМ!$G$34:$G$777,СВЦЭМ!$A$34:$A$777,$A262,СВЦЭМ!$B$33:$B$776,Y$247)+'СЕТ СН'!$F$15</f>
        <v>0</v>
      </c>
    </row>
    <row r="263" spans="1:25" ht="15.75" hidden="1" x14ac:dyDescent="0.2">
      <c r="A263" s="35">
        <f t="shared" si="7"/>
        <v>43877</v>
      </c>
      <c r="B263" s="36">
        <f>SUMIFS(СВЦЭМ!$G$34:$G$777,СВЦЭМ!$A$34:$A$777,$A263,СВЦЭМ!$B$33:$B$776,B$247)+'СЕТ СН'!$F$15</f>
        <v>0</v>
      </c>
      <c r="C263" s="36">
        <f>SUMIFS(СВЦЭМ!$G$34:$G$777,СВЦЭМ!$A$34:$A$777,$A263,СВЦЭМ!$B$33:$B$776,C$247)+'СЕТ СН'!$F$15</f>
        <v>0</v>
      </c>
      <c r="D263" s="36">
        <f>SUMIFS(СВЦЭМ!$G$34:$G$777,СВЦЭМ!$A$34:$A$777,$A263,СВЦЭМ!$B$33:$B$776,D$247)+'СЕТ СН'!$F$15</f>
        <v>0</v>
      </c>
      <c r="E263" s="36">
        <f>SUMIFS(СВЦЭМ!$G$34:$G$777,СВЦЭМ!$A$34:$A$777,$A263,СВЦЭМ!$B$33:$B$776,E$247)+'СЕТ СН'!$F$15</f>
        <v>0</v>
      </c>
      <c r="F263" s="36">
        <f>SUMIFS(СВЦЭМ!$G$34:$G$777,СВЦЭМ!$A$34:$A$777,$A263,СВЦЭМ!$B$33:$B$776,F$247)+'СЕТ СН'!$F$15</f>
        <v>0</v>
      </c>
      <c r="G263" s="36">
        <f>SUMIFS(СВЦЭМ!$G$34:$G$777,СВЦЭМ!$A$34:$A$777,$A263,СВЦЭМ!$B$33:$B$776,G$247)+'СЕТ СН'!$F$15</f>
        <v>0</v>
      </c>
      <c r="H263" s="36">
        <f>SUMIFS(СВЦЭМ!$G$34:$G$777,СВЦЭМ!$A$34:$A$777,$A263,СВЦЭМ!$B$33:$B$776,H$247)+'СЕТ СН'!$F$15</f>
        <v>0</v>
      </c>
      <c r="I263" s="36">
        <f>SUMIFS(СВЦЭМ!$G$34:$G$777,СВЦЭМ!$A$34:$A$777,$A263,СВЦЭМ!$B$33:$B$776,I$247)+'СЕТ СН'!$F$15</f>
        <v>0</v>
      </c>
      <c r="J263" s="36">
        <f>SUMIFS(СВЦЭМ!$G$34:$G$777,СВЦЭМ!$A$34:$A$777,$A263,СВЦЭМ!$B$33:$B$776,J$247)+'СЕТ СН'!$F$15</f>
        <v>0</v>
      </c>
      <c r="K263" s="36">
        <f>SUMIFS(СВЦЭМ!$G$34:$G$777,СВЦЭМ!$A$34:$A$777,$A263,СВЦЭМ!$B$33:$B$776,K$247)+'СЕТ СН'!$F$15</f>
        <v>0</v>
      </c>
      <c r="L263" s="36">
        <f>SUMIFS(СВЦЭМ!$G$34:$G$777,СВЦЭМ!$A$34:$A$777,$A263,СВЦЭМ!$B$33:$B$776,L$247)+'СЕТ СН'!$F$15</f>
        <v>0</v>
      </c>
      <c r="M263" s="36">
        <f>SUMIFS(СВЦЭМ!$G$34:$G$777,СВЦЭМ!$A$34:$A$777,$A263,СВЦЭМ!$B$33:$B$776,M$247)+'СЕТ СН'!$F$15</f>
        <v>0</v>
      </c>
      <c r="N263" s="36">
        <f>SUMIFS(СВЦЭМ!$G$34:$G$777,СВЦЭМ!$A$34:$A$777,$A263,СВЦЭМ!$B$33:$B$776,N$247)+'СЕТ СН'!$F$15</f>
        <v>0</v>
      </c>
      <c r="O263" s="36">
        <f>SUMIFS(СВЦЭМ!$G$34:$G$777,СВЦЭМ!$A$34:$A$777,$A263,СВЦЭМ!$B$33:$B$776,O$247)+'СЕТ СН'!$F$15</f>
        <v>0</v>
      </c>
      <c r="P263" s="36">
        <f>SUMIFS(СВЦЭМ!$G$34:$G$777,СВЦЭМ!$A$34:$A$777,$A263,СВЦЭМ!$B$33:$B$776,P$247)+'СЕТ СН'!$F$15</f>
        <v>0</v>
      </c>
      <c r="Q263" s="36">
        <f>SUMIFS(СВЦЭМ!$G$34:$G$777,СВЦЭМ!$A$34:$A$777,$A263,СВЦЭМ!$B$33:$B$776,Q$247)+'СЕТ СН'!$F$15</f>
        <v>0</v>
      </c>
      <c r="R263" s="36">
        <f>SUMIFS(СВЦЭМ!$G$34:$G$777,СВЦЭМ!$A$34:$A$777,$A263,СВЦЭМ!$B$33:$B$776,R$247)+'СЕТ СН'!$F$15</f>
        <v>0</v>
      </c>
      <c r="S263" s="36">
        <f>SUMIFS(СВЦЭМ!$G$34:$G$777,СВЦЭМ!$A$34:$A$777,$A263,СВЦЭМ!$B$33:$B$776,S$247)+'СЕТ СН'!$F$15</f>
        <v>0</v>
      </c>
      <c r="T263" s="36">
        <f>SUMIFS(СВЦЭМ!$G$34:$G$777,СВЦЭМ!$A$34:$A$777,$A263,СВЦЭМ!$B$33:$B$776,T$247)+'СЕТ СН'!$F$15</f>
        <v>0</v>
      </c>
      <c r="U263" s="36">
        <f>SUMIFS(СВЦЭМ!$G$34:$G$777,СВЦЭМ!$A$34:$A$777,$A263,СВЦЭМ!$B$33:$B$776,U$247)+'СЕТ СН'!$F$15</f>
        <v>0</v>
      </c>
      <c r="V263" s="36">
        <f>SUMIFS(СВЦЭМ!$G$34:$G$777,СВЦЭМ!$A$34:$A$777,$A263,СВЦЭМ!$B$33:$B$776,V$247)+'СЕТ СН'!$F$15</f>
        <v>0</v>
      </c>
      <c r="W263" s="36">
        <f>SUMIFS(СВЦЭМ!$G$34:$G$777,СВЦЭМ!$A$34:$A$777,$A263,СВЦЭМ!$B$33:$B$776,W$247)+'СЕТ СН'!$F$15</f>
        <v>0</v>
      </c>
      <c r="X263" s="36">
        <f>SUMIFS(СВЦЭМ!$G$34:$G$777,СВЦЭМ!$A$34:$A$777,$A263,СВЦЭМ!$B$33:$B$776,X$247)+'СЕТ СН'!$F$15</f>
        <v>0</v>
      </c>
      <c r="Y263" s="36">
        <f>SUMIFS(СВЦЭМ!$G$34:$G$777,СВЦЭМ!$A$34:$A$777,$A263,СВЦЭМ!$B$33:$B$776,Y$247)+'СЕТ СН'!$F$15</f>
        <v>0</v>
      </c>
    </row>
    <row r="264" spans="1:25" ht="15.75" hidden="1" x14ac:dyDescent="0.2">
      <c r="A264" s="35">
        <f t="shared" si="7"/>
        <v>43878</v>
      </c>
      <c r="B264" s="36">
        <f>SUMIFS(СВЦЭМ!$G$34:$G$777,СВЦЭМ!$A$34:$A$777,$A264,СВЦЭМ!$B$33:$B$776,B$247)+'СЕТ СН'!$F$15</f>
        <v>0</v>
      </c>
      <c r="C264" s="36">
        <f>SUMIFS(СВЦЭМ!$G$34:$G$777,СВЦЭМ!$A$34:$A$777,$A264,СВЦЭМ!$B$33:$B$776,C$247)+'СЕТ СН'!$F$15</f>
        <v>0</v>
      </c>
      <c r="D264" s="36">
        <f>SUMIFS(СВЦЭМ!$G$34:$G$777,СВЦЭМ!$A$34:$A$777,$A264,СВЦЭМ!$B$33:$B$776,D$247)+'СЕТ СН'!$F$15</f>
        <v>0</v>
      </c>
      <c r="E264" s="36">
        <f>SUMIFS(СВЦЭМ!$G$34:$G$777,СВЦЭМ!$A$34:$A$777,$A264,СВЦЭМ!$B$33:$B$776,E$247)+'СЕТ СН'!$F$15</f>
        <v>0</v>
      </c>
      <c r="F264" s="36">
        <f>SUMIFS(СВЦЭМ!$G$34:$G$777,СВЦЭМ!$A$34:$A$777,$A264,СВЦЭМ!$B$33:$B$776,F$247)+'СЕТ СН'!$F$15</f>
        <v>0</v>
      </c>
      <c r="G264" s="36">
        <f>SUMIFS(СВЦЭМ!$G$34:$G$777,СВЦЭМ!$A$34:$A$777,$A264,СВЦЭМ!$B$33:$B$776,G$247)+'СЕТ СН'!$F$15</f>
        <v>0</v>
      </c>
      <c r="H264" s="36">
        <f>SUMIFS(СВЦЭМ!$G$34:$G$777,СВЦЭМ!$A$34:$A$777,$A264,СВЦЭМ!$B$33:$B$776,H$247)+'СЕТ СН'!$F$15</f>
        <v>0</v>
      </c>
      <c r="I264" s="36">
        <f>SUMIFS(СВЦЭМ!$G$34:$G$777,СВЦЭМ!$A$34:$A$777,$A264,СВЦЭМ!$B$33:$B$776,I$247)+'СЕТ СН'!$F$15</f>
        <v>0</v>
      </c>
      <c r="J264" s="36">
        <f>SUMIFS(СВЦЭМ!$G$34:$G$777,СВЦЭМ!$A$34:$A$777,$A264,СВЦЭМ!$B$33:$B$776,J$247)+'СЕТ СН'!$F$15</f>
        <v>0</v>
      </c>
      <c r="K264" s="36">
        <f>SUMIFS(СВЦЭМ!$G$34:$G$777,СВЦЭМ!$A$34:$A$777,$A264,СВЦЭМ!$B$33:$B$776,K$247)+'СЕТ СН'!$F$15</f>
        <v>0</v>
      </c>
      <c r="L264" s="36">
        <f>SUMIFS(СВЦЭМ!$G$34:$G$777,СВЦЭМ!$A$34:$A$777,$A264,СВЦЭМ!$B$33:$B$776,L$247)+'СЕТ СН'!$F$15</f>
        <v>0</v>
      </c>
      <c r="M264" s="36">
        <f>SUMIFS(СВЦЭМ!$G$34:$G$777,СВЦЭМ!$A$34:$A$777,$A264,СВЦЭМ!$B$33:$B$776,M$247)+'СЕТ СН'!$F$15</f>
        <v>0</v>
      </c>
      <c r="N264" s="36">
        <f>SUMIFS(СВЦЭМ!$G$34:$G$777,СВЦЭМ!$A$34:$A$777,$A264,СВЦЭМ!$B$33:$B$776,N$247)+'СЕТ СН'!$F$15</f>
        <v>0</v>
      </c>
      <c r="O264" s="36">
        <f>SUMIFS(СВЦЭМ!$G$34:$G$777,СВЦЭМ!$A$34:$A$777,$A264,СВЦЭМ!$B$33:$B$776,O$247)+'СЕТ СН'!$F$15</f>
        <v>0</v>
      </c>
      <c r="P264" s="36">
        <f>SUMIFS(СВЦЭМ!$G$34:$G$777,СВЦЭМ!$A$34:$A$777,$A264,СВЦЭМ!$B$33:$B$776,P$247)+'СЕТ СН'!$F$15</f>
        <v>0</v>
      </c>
      <c r="Q264" s="36">
        <f>SUMIFS(СВЦЭМ!$G$34:$G$777,СВЦЭМ!$A$34:$A$777,$A264,СВЦЭМ!$B$33:$B$776,Q$247)+'СЕТ СН'!$F$15</f>
        <v>0</v>
      </c>
      <c r="R264" s="36">
        <f>SUMIFS(СВЦЭМ!$G$34:$G$777,СВЦЭМ!$A$34:$A$777,$A264,СВЦЭМ!$B$33:$B$776,R$247)+'СЕТ СН'!$F$15</f>
        <v>0</v>
      </c>
      <c r="S264" s="36">
        <f>SUMIFS(СВЦЭМ!$G$34:$G$777,СВЦЭМ!$A$34:$A$777,$A264,СВЦЭМ!$B$33:$B$776,S$247)+'СЕТ СН'!$F$15</f>
        <v>0</v>
      </c>
      <c r="T264" s="36">
        <f>SUMIFS(СВЦЭМ!$G$34:$G$777,СВЦЭМ!$A$34:$A$777,$A264,СВЦЭМ!$B$33:$B$776,T$247)+'СЕТ СН'!$F$15</f>
        <v>0</v>
      </c>
      <c r="U264" s="36">
        <f>SUMIFS(СВЦЭМ!$G$34:$G$777,СВЦЭМ!$A$34:$A$777,$A264,СВЦЭМ!$B$33:$B$776,U$247)+'СЕТ СН'!$F$15</f>
        <v>0</v>
      </c>
      <c r="V264" s="36">
        <f>SUMIFS(СВЦЭМ!$G$34:$G$777,СВЦЭМ!$A$34:$A$777,$A264,СВЦЭМ!$B$33:$B$776,V$247)+'СЕТ СН'!$F$15</f>
        <v>0</v>
      </c>
      <c r="W264" s="36">
        <f>SUMIFS(СВЦЭМ!$G$34:$G$777,СВЦЭМ!$A$34:$A$777,$A264,СВЦЭМ!$B$33:$B$776,W$247)+'СЕТ СН'!$F$15</f>
        <v>0</v>
      </c>
      <c r="X264" s="36">
        <f>SUMIFS(СВЦЭМ!$G$34:$G$777,СВЦЭМ!$A$34:$A$777,$A264,СВЦЭМ!$B$33:$B$776,X$247)+'СЕТ СН'!$F$15</f>
        <v>0</v>
      </c>
      <c r="Y264" s="36">
        <f>SUMIFS(СВЦЭМ!$G$34:$G$777,СВЦЭМ!$A$34:$A$777,$A264,СВЦЭМ!$B$33:$B$776,Y$247)+'СЕТ СН'!$F$15</f>
        <v>0</v>
      </c>
    </row>
    <row r="265" spans="1:25" ht="15.75" hidden="1" x14ac:dyDescent="0.2">
      <c r="A265" s="35">
        <f t="shared" si="7"/>
        <v>43879</v>
      </c>
      <c r="B265" s="36">
        <f>SUMIFS(СВЦЭМ!$G$34:$G$777,СВЦЭМ!$A$34:$A$777,$A265,СВЦЭМ!$B$33:$B$776,B$247)+'СЕТ СН'!$F$15</f>
        <v>0</v>
      </c>
      <c r="C265" s="36">
        <f>SUMIFS(СВЦЭМ!$G$34:$G$777,СВЦЭМ!$A$34:$A$777,$A265,СВЦЭМ!$B$33:$B$776,C$247)+'СЕТ СН'!$F$15</f>
        <v>0</v>
      </c>
      <c r="D265" s="36">
        <f>SUMIFS(СВЦЭМ!$G$34:$G$777,СВЦЭМ!$A$34:$A$777,$A265,СВЦЭМ!$B$33:$B$776,D$247)+'СЕТ СН'!$F$15</f>
        <v>0</v>
      </c>
      <c r="E265" s="36">
        <f>SUMIFS(СВЦЭМ!$G$34:$G$777,СВЦЭМ!$A$34:$A$777,$A265,СВЦЭМ!$B$33:$B$776,E$247)+'СЕТ СН'!$F$15</f>
        <v>0</v>
      </c>
      <c r="F265" s="36">
        <f>SUMIFS(СВЦЭМ!$G$34:$G$777,СВЦЭМ!$A$34:$A$777,$A265,СВЦЭМ!$B$33:$B$776,F$247)+'СЕТ СН'!$F$15</f>
        <v>0</v>
      </c>
      <c r="G265" s="36">
        <f>SUMIFS(СВЦЭМ!$G$34:$G$777,СВЦЭМ!$A$34:$A$777,$A265,СВЦЭМ!$B$33:$B$776,G$247)+'СЕТ СН'!$F$15</f>
        <v>0</v>
      </c>
      <c r="H265" s="36">
        <f>SUMIFS(СВЦЭМ!$G$34:$G$777,СВЦЭМ!$A$34:$A$777,$A265,СВЦЭМ!$B$33:$B$776,H$247)+'СЕТ СН'!$F$15</f>
        <v>0</v>
      </c>
      <c r="I265" s="36">
        <f>SUMIFS(СВЦЭМ!$G$34:$G$777,СВЦЭМ!$A$34:$A$777,$A265,СВЦЭМ!$B$33:$B$776,I$247)+'СЕТ СН'!$F$15</f>
        <v>0</v>
      </c>
      <c r="J265" s="36">
        <f>SUMIFS(СВЦЭМ!$G$34:$G$777,СВЦЭМ!$A$34:$A$777,$A265,СВЦЭМ!$B$33:$B$776,J$247)+'СЕТ СН'!$F$15</f>
        <v>0</v>
      </c>
      <c r="K265" s="36">
        <f>SUMIFS(СВЦЭМ!$G$34:$G$777,СВЦЭМ!$A$34:$A$777,$A265,СВЦЭМ!$B$33:$B$776,K$247)+'СЕТ СН'!$F$15</f>
        <v>0</v>
      </c>
      <c r="L265" s="36">
        <f>SUMIFS(СВЦЭМ!$G$34:$G$777,СВЦЭМ!$A$34:$A$777,$A265,СВЦЭМ!$B$33:$B$776,L$247)+'СЕТ СН'!$F$15</f>
        <v>0</v>
      </c>
      <c r="M265" s="36">
        <f>SUMIFS(СВЦЭМ!$G$34:$G$777,СВЦЭМ!$A$34:$A$777,$A265,СВЦЭМ!$B$33:$B$776,M$247)+'СЕТ СН'!$F$15</f>
        <v>0</v>
      </c>
      <c r="N265" s="36">
        <f>SUMIFS(СВЦЭМ!$G$34:$G$777,СВЦЭМ!$A$34:$A$777,$A265,СВЦЭМ!$B$33:$B$776,N$247)+'СЕТ СН'!$F$15</f>
        <v>0</v>
      </c>
      <c r="O265" s="36">
        <f>SUMIFS(СВЦЭМ!$G$34:$G$777,СВЦЭМ!$A$34:$A$777,$A265,СВЦЭМ!$B$33:$B$776,O$247)+'СЕТ СН'!$F$15</f>
        <v>0</v>
      </c>
      <c r="P265" s="36">
        <f>SUMIFS(СВЦЭМ!$G$34:$G$777,СВЦЭМ!$A$34:$A$777,$A265,СВЦЭМ!$B$33:$B$776,P$247)+'СЕТ СН'!$F$15</f>
        <v>0</v>
      </c>
      <c r="Q265" s="36">
        <f>SUMIFS(СВЦЭМ!$G$34:$G$777,СВЦЭМ!$A$34:$A$777,$A265,СВЦЭМ!$B$33:$B$776,Q$247)+'СЕТ СН'!$F$15</f>
        <v>0</v>
      </c>
      <c r="R265" s="36">
        <f>SUMIFS(СВЦЭМ!$G$34:$G$777,СВЦЭМ!$A$34:$A$777,$A265,СВЦЭМ!$B$33:$B$776,R$247)+'СЕТ СН'!$F$15</f>
        <v>0</v>
      </c>
      <c r="S265" s="36">
        <f>SUMIFS(СВЦЭМ!$G$34:$G$777,СВЦЭМ!$A$34:$A$777,$A265,СВЦЭМ!$B$33:$B$776,S$247)+'СЕТ СН'!$F$15</f>
        <v>0</v>
      </c>
      <c r="T265" s="36">
        <f>SUMIFS(СВЦЭМ!$G$34:$G$777,СВЦЭМ!$A$34:$A$777,$A265,СВЦЭМ!$B$33:$B$776,T$247)+'СЕТ СН'!$F$15</f>
        <v>0</v>
      </c>
      <c r="U265" s="36">
        <f>SUMIFS(СВЦЭМ!$G$34:$G$777,СВЦЭМ!$A$34:$A$777,$A265,СВЦЭМ!$B$33:$B$776,U$247)+'СЕТ СН'!$F$15</f>
        <v>0</v>
      </c>
      <c r="V265" s="36">
        <f>SUMIFS(СВЦЭМ!$G$34:$G$777,СВЦЭМ!$A$34:$A$777,$A265,СВЦЭМ!$B$33:$B$776,V$247)+'СЕТ СН'!$F$15</f>
        <v>0</v>
      </c>
      <c r="W265" s="36">
        <f>SUMIFS(СВЦЭМ!$G$34:$G$777,СВЦЭМ!$A$34:$A$777,$A265,СВЦЭМ!$B$33:$B$776,W$247)+'СЕТ СН'!$F$15</f>
        <v>0</v>
      </c>
      <c r="X265" s="36">
        <f>SUMIFS(СВЦЭМ!$G$34:$G$777,СВЦЭМ!$A$34:$A$777,$A265,СВЦЭМ!$B$33:$B$776,X$247)+'СЕТ СН'!$F$15</f>
        <v>0</v>
      </c>
      <c r="Y265" s="36">
        <f>SUMIFS(СВЦЭМ!$G$34:$G$777,СВЦЭМ!$A$34:$A$777,$A265,СВЦЭМ!$B$33:$B$776,Y$247)+'СЕТ СН'!$F$15</f>
        <v>0</v>
      </c>
    </row>
    <row r="266" spans="1:25" ht="15.75" hidden="1" x14ac:dyDescent="0.2">
      <c r="A266" s="35">
        <f t="shared" si="7"/>
        <v>43880</v>
      </c>
      <c r="B266" s="36">
        <f>SUMIFS(СВЦЭМ!$G$34:$G$777,СВЦЭМ!$A$34:$A$777,$A266,СВЦЭМ!$B$33:$B$776,B$247)+'СЕТ СН'!$F$15</f>
        <v>0</v>
      </c>
      <c r="C266" s="36">
        <f>SUMIFS(СВЦЭМ!$G$34:$G$777,СВЦЭМ!$A$34:$A$777,$A266,СВЦЭМ!$B$33:$B$776,C$247)+'СЕТ СН'!$F$15</f>
        <v>0</v>
      </c>
      <c r="D266" s="36">
        <f>SUMIFS(СВЦЭМ!$G$34:$G$777,СВЦЭМ!$A$34:$A$777,$A266,СВЦЭМ!$B$33:$B$776,D$247)+'СЕТ СН'!$F$15</f>
        <v>0</v>
      </c>
      <c r="E266" s="36">
        <f>SUMIFS(СВЦЭМ!$G$34:$G$777,СВЦЭМ!$A$34:$A$777,$A266,СВЦЭМ!$B$33:$B$776,E$247)+'СЕТ СН'!$F$15</f>
        <v>0</v>
      </c>
      <c r="F266" s="36">
        <f>SUMIFS(СВЦЭМ!$G$34:$G$777,СВЦЭМ!$A$34:$A$777,$A266,СВЦЭМ!$B$33:$B$776,F$247)+'СЕТ СН'!$F$15</f>
        <v>0</v>
      </c>
      <c r="G266" s="36">
        <f>SUMIFS(СВЦЭМ!$G$34:$G$777,СВЦЭМ!$A$34:$A$777,$A266,СВЦЭМ!$B$33:$B$776,G$247)+'СЕТ СН'!$F$15</f>
        <v>0</v>
      </c>
      <c r="H266" s="36">
        <f>SUMIFS(СВЦЭМ!$G$34:$G$777,СВЦЭМ!$A$34:$A$777,$A266,СВЦЭМ!$B$33:$B$776,H$247)+'СЕТ СН'!$F$15</f>
        <v>0</v>
      </c>
      <c r="I266" s="36">
        <f>SUMIFS(СВЦЭМ!$G$34:$G$777,СВЦЭМ!$A$34:$A$777,$A266,СВЦЭМ!$B$33:$B$776,I$247)+'СЕТ СН'!$F$15</f>
        <v>0</v>
      </c>
      <c r="J266" s="36">
        <f>SUMIFS(СВЦЭМ!$G$34:$G$777,СВЦЭМ!$A$34:$A$777,$A266,СВЦЭМ!$B$33:$B$776,J$247)+'СЕТ СН'!$F$15</f>
        <v>0</v>
      </c>
      <c r="K266" s="36">
        <f>SUMIFS(СВЦЭМ!$G$34:$G$777,СВЦЭМ!$A$34:$A$777,$A266,СВЦЭМ!$B$33:$B$776,K$247)+'СЕТ СН'!$F$15</f>
        <v>0</v>
      </c>
      <c r="L266" s="36">
        <f>SUMIFS(СВЦЭМ!$G$34:$G$777,СВЦЭМ!$A$34:$A$777,$A266,СВЦЭМ!$B$33:$B$776,L$247)+'СЕТ СН'!$F$15</f>
        <v>0</v>
      </c>
      <c r="M266" s="36">
        <f>SUMIFS(СВЦЭМ!$G$34:$G$777,СВЦЭМ!$A$34:$A$777,$A266,СВЦЭМ!$B$33:$B$776,M$247)+'СЕТ СН'!$F$15</f>
        <v>0</v>
      </c>
      <c r="N266" s="36">
        <f>SUMIFS(СВЦЭМ!$G$34:$G$777,СВЦЭМ!$A$34:$A$777,$A266,СВЦЭМ!$B$33:$B$776,N$247)+'СЕТ СН'!$F$15</f>
        <v>0</v>
      </c>
      <c r="O266" s="36">
        <f>SUMIFS(СВЦЭМ!$G$34:$G$777,СВЦЭМ!$A$34:$A$777,$A266,СВЦЭМ!$B$33:$B$776,O$247)+'СЕТ СН'!$F$15</f>
        <v>0</v>
      </c>
      <c r="P266" s="36">
        <f>SUMIFS(СВЦЭМ!$G$34:$G$777,СВЦЭМ!$A$34:$A$777,$A266,СВЦЭМ!$B$33:$B$776,P$247)+'СЕТ СН'!$F$15</f>
        <v>0</v>
      </c>
      <c r="Q266" s="36">
        <f>SUMIFS(СВЦЭМ!$G$34:$G$777,СВЦЭМ!$A$34:$A$777,$A266,СВЦЭМ!$B$33:$B$776,Q$247)+'СЕТ СН'!$F$15</f>
        <v>0</v>
      </c>
      <c r="R266" s="36">
        <f>SUMIFS(СВЦЭМ!$G$34:$G$777,СВЦЭМ!$A$34:$A$777,$A266,СВЦЭМ!$B$33:$B$776,R$247)+'СЕТ СН'!$F$15</f>
        <v>0</v>
      </c>
      <c r="S266" s="36">
        <f>SUMIFS(СВЦЭМ!$G$34:$G$777,СВЦЭМ!$A$34:$A$777,$A266,СВЦЭМ!$B$33:$B$776,S$247)+'СЕТ СН'!$F$15</f>
        <v>0</v>
      </c>
      <c r="T266" s="36">
        <f>SUMIFS(СВЦЭМ!$G$34:$G$777,СВЦЭМ!$A$34:$A$777,$A266,СВЦЭМ!$B$33:$B$776,T$247)+'СЕТ СН'!$F$15</f>
        <v>0</v>
      </c>
      <c r="U266" s="36">
        <f>SUMIFS(СВЦЭМ!$G$34:$G$777,СВЦЭМ!$A$34:$A$777,$A266,СВЦЭМ!$B$33:$B$776,U$247)+'СЕТ СН'!$F$15</f>
        <v>0</v>
      </c>
      <c r="V266" s="36">
        <f>SUMIFS(СВЦЭМ!$G$34:$G$777,СВЦЭМ!$A$34:$A$777,$A266,СВЦЭМ!$B$33:$B$776,V$247)+'СЕТ СН'!$F$15</f>
        <v>0</v>
      </c>
      <c r="W266" s="36">
        <f>SUMIFS(СВЦЭМ!$G$34:$G$777,СВЦЭМ!$A$34:$A$777,$A266,СВЦЭМ!$B$33:$B$776,W$247)+'СЕТ СН'!$F$15</f>
        <v>0</v>
      </c>
      <c r="X266" s="36">
        <f>SUMIFS(СВЦЭМ!$G$34:$G$777,СВЦЭМ!$A$34:$A$777,$A266,СВЦЭМ!$B$33:$B$776,X$247)+'СЕТ СН'!$F$15</f>
        <v>0</v>
      </c>
      <c r="Y266" s="36">
        <f>SUMIFS(СВЦЭМ!$G$34:$G$777,СВЦЭМ!$A$34:$A$777,$A266,СВЦЭМ!$B$33:$B$776,Y$247)+'СЕТ СН'!$F$15</f>
        <v>0</v>
      </c>
    </row>
    <row r="267" spans="1:25" ht="15.75" hidden="1" x14ac:dyDescent="0.2">
      <c r="A267" s="35">
        <f t="shared" si="7"/>
        <v>43881</v>
      </c>
      <c r="B267" s="36">
        <f>SUMIFS(СВЦЭМ!$G$34:$G$777,СВЦЭМ!$A$34:$A$777,$A267,СВЦЭМ!$B$33:$B$776,B$247)+'СЕТ СН'!$F$15</f>
        <v>0</v>
      </c>
      <c r="C267" s="36">
        <f>SUMIFS(СВЦЭМ!$G$34:$G$777,СВЦЭМ!$A$34:$A$777,$A267,СВЦЭМ!$B$33:$B$776,C$247)+'СЕТ СН'!$F$15</f>
        <v>0</v>
      </c>
      <c r="D267" s="36">
        <f>SUMIFS(СВЦЭМ!$G$34:$G$777,СВЦЭМ!$A$34:$A$777,$A267,СВЦЭМ!$B$33:$B$776,D$247)+'СЕТ СН'!$F$15</f>
        <v>0</v>
      </c>
      <c r="E267" s="36">
        <f>SUMIFS(СВЦЭМ!$G$34:$G$777,СВЦЭМ!$A$34:$A$777,$A267,СВЦЭМ!$B$33:$B$776,E$247)+'СЕТ СН'!$F$15</f>
        <v>0</v>
      </c>
      <c r="F267" s="36">
        <f>SUMIFS(СВЦЭМ!$G$34:$G$777,СВЦЭМ!$A$34:$A$777,$A267,СВЦЭМ!$B$33:$B$776,F$247)+'СЕТ СН'!$F$15</f>
        <v>0</v>
      </c>
      <c r="G267" s="36">
        <f>SUMIFS(СВЦЭМ!$G$34:$G$777,СВЦЭМ!$A$34:$A$777,$A267,СВЦЭМ!$B$33:$B$776,G$247)+'СЕТ СН'!$F$15</f>
        <v>0</v>
      </c>
      <c r="H267" s="36">
        <f>SUMIFS(СВЦЭМ!$G$34:$G$777,СВЦЭМ!$A$34:$A$777,$A267,СВЦЭМ!$B$33:$B$776,H$247)+'СЕТ СН'!$F$15</f>
        <v>0</v>
      </c>
      <c r="I267" s="36">
        <f>SUMIFS(СВЦЭМ!$G$34:$G$777,СВЦЭМ!$A$34:$A$777,$A267,СВЦЭМ!$B$33:$B$776,I$247)+'СЕТ СН'!$F$15</f>
        <v>0</v>
      </c>
      <c r="J267" s="36">
        <f>SUMIFS(СВЦЭМ!$G$34:$G$777,СВЦЭМ!$A$34:$A$777,$A267,СВЦЭМ!$B$33:$B$776,J$247)+'СЕТ СН'!$F$15</f>
        <v>0</v>
      </c>
      <c r="K267" s="36">
        <f>SUMIFS(СВЦЭМ!$G$34:$G$777,СВЦЭМ!$A$34:$A$777,$A267,СВЦЭМ!$B$33:$B$776,K$247)+'СЕТ СН'!$F$15</f>
        <v>0</v>
      </c>
      <c r="L267" s="36">
        <f>SUMIFS(СВЦЭМ!$G$34:$G$777,СВЦЭМ!$A$34:$A$777,$A267,СВЦЭМ!$B$33:$B$776,L$247)+'СЕТ СН'!$F$15</f>
        <v>0</v>
      </c>
      <c r="M267" s="36">
        <f>SUMIFS(СВЦЭМ!$G$34:$G$777,СВЦЭМ!$A$34:$A$777,$A267,СВЦЭМ!$B$33:$B$776,M$247)+'СЕТ СН'!$F$15</f>
        <v>0</v>
      </c>
      <c r="N267" s="36">
        <f>SUMIFS(СВЦЭМ!$G$34:$G$777,СВЦЭМ!$A$34:$A$777,$A267,СВЦЭМ!$B$33:$B$776,N$247)+'СЕТ СН'!$F$15</f>
        <v>0</v>
      </c>
      <c r="O267" s="36">
        <f>SUMIFS(СВЦЭМ!$G$34:$G$777,СВЦЭМ!$A$34:$A$777,$A267,СВЦЭМ!$B$33:$B$776,O$247)+'СЕТ СН'!$F$15</f>
        <v>0</v>
      </c>
      <c r="P267" s="36">
        <f>SUMIFS(СВЦЭМ!$G$34:$G$777,СВЦЭМ!$A$34:$A$777,$A267,СВЦЭМ!$B$33:$B$776,P$247)+'СЕТ СН'!$F$15</f>
        <v>0</v>
      </c>
      <c r="Q267" s="36">
        <f>SUMIFS(СВЦЭМ!$G$34:$G$777,СВЦЭМ!$A$34:$A$777,$A267,СВЦЭМ!$B$33:$B$776,Q$247)+'СЕТ СН'!$F$15</f>
        <v>0</v>
      </c>
      <c r="R267" s="36">
        <f>SUMIFS(СВЦЭМ!$G$34:$G$777,СВЦЭМ!$A$34:$A$777,$A267,СВЦЭМ!$B$33:$B$776,R$247)+'СЕТ СН'!$F$15</f>
        <v>0</v>
      </c>
      <c r="S267" s="36">
        <f>SUMIFS(СВЦЭМ!$G$34:$G$777,СВЦЭМ!$A$34:$A$777,$A267,СВЦЭМ!$B$33:$B$776,S$247)+'СЕТ СН'!$F$15</f>
        <v>0</v>
      </c>
      <c r="T267" s="36">
        <f>SUMIFS(СВЦЭМ!$G$34:$G$777,СВЦЭМ!$A$34:$A$777,$A267,СВЦЭМ!$B$33:$B$776,T$247)+'СЕТ СН'!$F$15</f>
        <v>0</v>
      </c>
      <c r="U267" s="36">
        <f>SUMIFS(СВЦЭМ!$G$34:$G$777,СВЦЭМ!$A$34:$A$777,$A267,СВЦЭМ!$B$33:$B$776,U$247)+'СЕТ СН'!$F$15</f>
        <v>0</v>
      </c>
      <c r="V267" s="36">
        <f>SUMIFS(СВЦЭМ!$G$34:$G$777,СВЦЭМ!$A$34:$A$777,$A267,СВЦЭМ!$B$33:$B$776,V$247)+'СЕТ СН'!$F$15</f>
        <v>0</v>
      </c>
      <c r="W267" s="36">
        <f>SUMIFS(СВЦЭМ!$G$34:$G$777,СВЦЭМ!$A$34:$A$777,$A267,СВЦЭМ!$B$33:$B$776,W$247)+'СЕТ СН'!$F$15</f>
        <v>0</v>
      </c>
      <c r="X267" s="36">
        <f>SUMIFS(СВЦЭМ!$G$34:$G$777,СВЦЭМ!$A$34:$A$777,$A267,СВЦЭМ!$B$33:$B$776,X$247)+'СЕТ СН'!$F$15</f>
        <v>0</v>
      </c>
      <c r="Y267" s="36">
        <f>SUMIFS(СВЦЭМ!$G$34:$G$777,СВЦЭМ!$A$34:$A$777,$A267,СВЦЭМ!$B$33:$B$776,Y$247)+'СЕТ СН'!$F$15</f>
        <v>0</v>
      </c>
    </row>
    <row r="268" spans="1:25" ht="15.75" hidden="1" x14ac:dyDescent="0.2">
      <c r="A268" s="35">
        <f t="shared" si="7"/>
        <v>43882</v>
      </c>
      <c r="B268" s="36">
        <f>SUMIFS(СВЦЭМ!$G$34:$G$777,СВЦЭМ!$A$34:$A$777,$A268,СВЦЭМ!$B$33:$B$776,B$247)+'СЕТ СН'!$F$15</f>
        <v>0</v>
      </c>
      <c r="C268" s="36">
        <f>SUMIFS(СВЦЭМ!$G$34:$G$777,СВЦЭМ!$A$34:$A$777,$A268,СВЦЭМ!$B$33:$B$776,C$247)+'СЕТ СН'!$F$15</f>
        <v>0</v>
      </c>
      <c r="D268" s="36">
        <f>SUMIFS(СВЦЭМ!$G$34:$G$777,СВЦЭМ!$A$34:$A$777,$A268,СВЦЭМ!$B$33:$B$776,D$247)+'СЕТ СН'!$F$15</f>
        <v>0</v>
      </c>
      <c r="E268" s="36">
        <f>SUMIFS(СВЦЭМ!$G$34:$G$777,СВЦЭМ!$A$34:$A$777,$A268,СВЦЭМ!$B$33:$B$776,E$247)+'СЕТ СН'!$F$15</f>
        <v>0</v>
      </c>
      <c r="F268" s="36">
        <f>SUMIFS(СВЦЭМ!$G$34:$G$777,СВЦЭМ!$A$34:$A$777,$A268,СВЦЭМ!$B$33:$B$776,F$247)+'СЕТ СН'!$F$15</f>
        <v>0</v>
      </c>
      <c r="G268" s="36">
        <f>SUMIFS(СВЦЭМ!$G$34:$G$777,СВЦЭМ!$A$34:$A$777,$A268,СВЦЭМ!$B$33:$B$776,G$247)+'СЕТ СН'!$F$15</f>
        <v>0</v>
      </c>
      <c r="H268" s="36">
        <f>SUMIFS(СВЦЭМ!$G$34:$G$777,СВЦЭМ!$A$34:$A$777,$A268,СВЦЭМ!$B$33:$B$776,H$247)+'СЕТ СН'!$F$15</f>
        <v>0</v>
      </c>
      <c r="I268" s="36">
        <f>SUMIFS(СВЦЭМ!$G$34:$G$777,СВЦЭМ!$A$34:$A$777,$A268,СВЦЭМ!$B$33:$B$776,I$247)+'СЕТ СН'!$F$15</f>
        <v>0</v>
      </c>
      <c r="J268" s="36">
        <f>SUMIFS(СВЦЭМ!$G$34:$G$777,СВЦЭМ!$A$34:$A$777,$A268,СВЦЭМ!$B$33:$B$776,J$247)+'СЕТ СН'!$F$15</f>
        <v>0</v>
      </c>
      <c r="K268" s="36">
        <f>SUMIFS(СВЦЭМ!$G$34:$G$777,СВЦЭМ!$A$34:$A$777,$A268,СВЦЭМ!$B$33:$B$776,K$247)+'СЕТ СН'!$F$15</f>
        <v>0</v>
      </c>
      <c r="L268" s="36">
        <f>SUMIFS(СВЦЭМ!$G$34:$G$777,СВЦЭМ!$A$34:$A$777,$A268,СВЦЭМ!$B$33:$B$776,L$247)+'СЕТ СН'!$F$15</f>
        <v>0</v>
      </c>
      <c r="M268" s="36">
        <f>SUMIFS(СВЦЭМ!$G$34:$G$777,СВЦЭМ!$A$34:$A$777,$A268,СВЦЭМ!$B$33:$B$776,M$247)+'СЕТ СН'!$F$15</f>
        <v>0</v>
      </c>
      <c r="N268" s="36">
        <f>SUMIFS(СВЦЭМ!$G$34:$G$777,СВЦЭМ!$A$34:$A$777,$A268,СВЦЭМ!$B$33:$B$776,N$247)+'СЕТ СН'!$F$15</f>
        <v>0</v>
      </c>
      <c r="O268" s="36">
        <f>SUMIFS(СВЦЭМ!$G$34:$G$777,СВЦЭМ!$A$34:$A$777,$A268,СВЦЭМ!$B$33:$B$776,O$247)+'СЕТ СН'!$F$15</f>
        <v>0</v>
      </c>
      <c r="P268" s="36">
        <f>SUMIFS(СВЦЭМ!$G$34:$G$777,СВЦЭМ!$A$34:$A$777,$A268,СВЦЭМ!$B$33:$B$776,P$247)+'СЕТ СН'!$F$15</f>
        <v>0</v>
      </c>
      <c r="Q268" s="36">
        <f>SUMIFS(СВЦЭМ!$G$34:$G$777,СВЦЭМ!$A$34:$A$777,$A268,СВЦЭМ!$B$33:$B$776,Q$247)+'СЕТ СН'!$F$15</f>
        <v>0</v>
      </c>
      <c r="R268" s="36">
        <f>SUMIFS(СВЦЭМ!$G$34:$G$777,СВЦЭМ!$A$34:$A$777,$A268,СВЦЭМ!$B$33:$B$776,R$247)+'СЕТ СН'!$F$15</f>
        <v>0</v>
      </c>
      <c r="S268" s="36">
        <f>SUMIFS(СВЦЭМ!$G$34:$G$777,СВЦЭМ!$A$34:$A$777,$A268,СВЦЭМ!$B$33:$B$776,S$247)+'СЕТ СН'!$F$15</f>
        <v>0</v>
      </c>
      <c r="T268" s="36">
        <f>SUMIFS(СВЦЭМ!$G$34:$G$777,СВЦЭМ!$A$34:$A$777,$A268,СВЦЭМ!$B$33:$B$776,T$247)+'СЕТ СН'!$F$15</f>
        <v>0</v>
      </c>
      <c r="U268" s="36">
        <f>SUMIFS(СВЦЭМ!$G$34:$G$777,СВЦЭМ!$A$34:$A$777,$A268,СВЦЭМ!$B$33:$B$776,U$247)+'СЕТ СН'!$F$15</f>
        <v>0</v>
      </c>
      <c r="V268" s="36">
        <f>SUMIFS(СВЦЭМ!$G$34:$G$777,СВЦЭМ!$A$34:$A$777,$A268,СВЦЭМ!$B$33:$B$776,V$247)+'СЕТ СН'!$F$15</f>
        <v>0</v>
      </c>
      <c r="W268" s="36">
        <f>SUMIFS(СВЦЭМ!$G$34:$G$777,СВЦЭМ!$A$34:$A$777,$A268,СВЦЭМ!$B$33:$B$776,W$247)+'СЕТ СН'!$F$15</f>
        <v>0</v>
      </c>
      <c r="X268" s="36">
        <f>SUMIFS(СВЦЭМ!$G$34:$G$777,СВЦЭМ!$A$34:$A$777,$A268,СВЦЭМ!$B$33:$B$776,X$247)+'СЕТ СН'!$F$15</f>
        <v>0</v>
      </c>
      <c r="Y268" s="36">
        <f>SUMIFS(СВЦЭМ!$G$34:$G$777,СВЦЭМ!$A$34:$A$777,$A268,СВЦЭМ!$B$33:$B$776,Y$247)+'СЕТ СН'!$F$15</f>
        <v>0</v>
      </c>
    </row>
    <row r="269" spans="1:25" ht="15.75" hidden="1" x14ac:dyDescent="0.2">
      <c r="A269" s="35">
        <f t="shared" si="7"/>
        <v>43883</v>
      </c>
      <c r="B269" s="36">
        <f>SUMIFS(СВЦЭМ!$G$34:$G$777,СВЦЭМ!$A$34:$A$777,$A269,СВЦЭМ!$B$33:$B$776,B$247)+'СЕТ СН'!$F$15</f>
        <v>0</v>
      </c>
      <c r="C269" s="36">
        <f>SUMIFS(СВЦЭМ!$G$34:$G$777,СВЦЭМ!$A$34:$A$777,$A269,СВЦЭМ!$B$33:$B$776,C$247)+'СЕТ СН'!$F$15</f>
        <v>0</v>
      </c>
      <c r="D269" s="36">
        <f>SUMIFS(СВЦЭМ!$G$34:$G$777,СВЦЭМ!$A$34:$A$777,$A269,СВЦЭМ!$B$33:$B$776,D$247)+'СЕТ СН'!$F$15</f>
        <v>0</v>
      </c>
      <c r="E269" s="36">
        <f>SUMIFS(СВЦЭМ!$G$34:$G$777,СВЦЭМ!$A$34:$A$777,$A269,СВЦЭМ!$B$33:$B$776,E$247)+'СЕТ СН'!$F$15</f>
        <v>0</v>
      </c>
      <c r="F269" s="36">
        <f>SUMIFS(СВЦЭМ!$G$34:$G$777,СВЦЭМ!$A$34:$A$777,$A269,СВЦЭМ!$B$33:$B$776,F$247)+'СЕТ СН'!$F$15</f>
        <v>0</v>
      </c>
      <c r="G269" s="36">
        <f>SUMIFS(СВЦЭМ!$G$34:$G$777,СВЦЭМ!$A$34:$A$777,$A269,СВЦЭМ!$B$33:$B$776,G$247)+'СЕТ СН'!$F$15</f>
        <v>0</v>
      </c>
      <c r="H269" s="36">
        <f>SUMIFS(СВЦЭМ!$G$34:$G$777,СВЦЭМ!$A$34:$A$777,$A269,СВЦЭМ!$B$33:$B$776,H$247)+'СЕТ СН'!$F$15</f>
        <v>0</v>
      </c>
      <c r="I269" s="36">
        <f>SUMIFS(СВЦЭМ!$G$34:$G$777,СВЦЭМ!$A$34:$A$777,$A269,СВЦЭМ!$B$33:$B$776,I$247)+'СЕТ СН'!$F$15</f>
        <v>0</v>
      </c>
      <c r="J269" s="36">
        <f>SUMIFS(СВЦЭМ!$G$34:$G$777,СВЦЭМ!$A$34:$A$777,$A269,СВЦЭМ!$B$33:$B$776,J$247)+'СЕТ СН'!$F$15</f>
        <v>0</v>
      </c>
      <c r="K269" s="36">
        <f>SUMIFS(СВЦЭМ!$G$34:$G$777,СВЦЭМ!$A$34:$A$777,$A269,СВЦЭМ!$B$33:$B$776,K$247)+'СЕТ СН'!$F$15</f>
        <v>0</v>
      </c>
      <c r="L269" s="36">
        <f>SUMIFS(СВЦЭМ!$G$34:$G$777,СВЦЭМ!$A$34:$A$777,$A269,СВЦЭМ!$B$33:$B$776,L$247)+'СЕТ СН'!$F$15</f>
        <v>0</v>
      </c>
      <c r="M269" s="36">
        <f>SUMIFS(СВЦЭМ!$G$34:$G$777,СВЦЭМ!$A$34:$A$777,$A269,СВЦЭМ!$B$33:$B$776,M$247)+'СЕТ СН'!$F$15</f>
        <v>0</v>
      </c>
      <c r="N269" s="36">
        <f>SUMIFS(СВЦЭМ!$G$34:$G$777,СВЦЭМ!$A$34:$A$777,$A269,СВЦЭМ!$B$33:$B$776,N$247)+'СЕТ СН'!$F$15</f>
        <v>0</v>
      </c>
      <c r="O269" s="36">
        <f>SUMIFS(СВЦЭМ!$G$34:$G$777,СВЦЭМ!$A$34:$A$777,$A269,СВЦЭМ!$B$33:$B$776,O$247)+'СЕТ СН'!$F$15</f>
        <v>0</v>
      </c>
      <c r="P269" s="36">
        <f>SUMIFS(СВЦЭМ!$G$34:$G$777,СВЦЭМ!$A$34:$A$777,$A269,СВЦЭМ!$B$33:$B$776,P$247)+'СЕТ СН'!$F$15</f>
        <v>0</v>
      </c>
      <c r="Q269" s="36">
        <f>SUMIFS(СВЦЭМ!$G$34:$G$777,СВЦЭМ!$A$34:$A$777,$A269,СВЦЭМ!$B$33:$B$776,Q$247)+'СЕТ СН'!$F$15</f>
        <v>0</v>
      </c>
      <c r="R269" s="36">
        <f>SUMIFS(СВЦЭМ!$G$34:$G$777,СВЦЭМ!$A$34:$A$777,$A269,СВЦЭМ!$B$33:$B$776,R$247)+'СЕТ СН'!$F$15</f>
        <v>0</v>
      </c>
      <c r="S269" s="36">
        <f>SUMIFS(СВЦЭМ!$G$34:$G$777,СВЦЭМ!$A$34:$A$777,$A269,СВЦЭМ!$B$33:$B$776,S$247)+'СЕТ СН'!$F$15</f>
        <v>0</v>
      </c>
      <c r="T269" s="36">
        <f>SUMIFS(СВЦЭМ!$G$34:$G$777,СВЦЭМ!$A$34:$A$777,$A269,СВЦЭМ!$B$33:$B$776,T$247)+'СЕТ СН'!$F$15</f>
        <v>0</v>
      </c>
      <c r="U269" s="36">
        <f>SUMIFS(СВЦЭМ!$G$34:$G$777,СВЦЭМ!$A$34:$A$777,$A269,СВЦЭМ!$B$33:$B$776,U$247)+'СЕТ СН'!$F$15</f>
        <v>0</v>
      </c>
      <c r="V269" s="36">
        <f>SUMIFS(СВЦЭМ!$G$34:$G$777,СВЦЭМ!$A$34:$A$777,$A269,СВЦЭМ!$B$33:$B$776,V$247)+'СЕТ СН'!$F$15</f>
        <v>0</v>
      </c>
      <c r="W269" s="36">
        <f>SUMIFS(СВЦЭМ!$G$34:$G$777,СВЦЭМ!$A$34:$A$777,$A269,СВЦЭМ!$B$33:$B$776,W$247)+'СЕТ СН'!$F$15</f>
        <v>0</v>
      </c>
      <c r="X269" s="36">
        <f>SUMIFS(СВЦЭМ!$G$34:$G$777,СВЦЭМ!$A$34:$A$777,$A269,СВЦЭМ!$B$33:$B$776,X$247)+'СЕТ СН'!$F$15</f>
        <v>0</v>
      </c>
      <c r="Y269" s="36">
        <f>SUMIFS(СВЦЭМ!$G$34:$G$777,СВЦЭМ!$A$34:$A$777,$A269,СВЦЭМ!$B$33:$B$776,Y$247)+'СЕТ СН'!$F$15</f>
        <v>0</v>
      </c>
    </row>
    <row r="270" spans="1:25" ht="15.75" hidden="1" x14ac:dyDescent="0.2">
      <c r="A270" s="35">
        <f t="shared" si="7"/>
        <v>43884</v>
      </c>
      <c r="B270" s="36">
        <f>SUMIFS(СВЦЭМ!$G$34:$G$777,СВЦЭМ!$A$34:$A$777,$A270,СВЦЭМ!$B$33:$B$776,B$247)+'СЕТ СН'!$F$15</f>
        <v>0</v>
      </c>
      <c r="C270" s="36">
        <f>SUMIFS(СВЦЭМ!$G$34:$G$777,СВЦЭМ!$A$34:$A$777,$A270,СВЦЭМ!$B$33:$B$776,C$247)+'СЕТ СН'!$F$15</f>
        <v>0</v>
      </c>
      <c r="D270" s="36">
        <f>SUMIFS(СВЦЭМ!$G$34:$G$777,СВЦЭМ!$A$34:$A$777,$A270,СВЦЭМ!$B$33:$B$776,D$247)+'СЕТ СН'!$F$15</f>
        <v>0</v>
      </c>
      <c r="E270" s="36">
        <f>SUMIFS(СВЦЭМ!$G$34:$G$777,СВЦЭМ!$A$34:$A$777,$A270,СВЦЭМ!$B$33:$B$776,E$247)+'СЕТ СН'!$F$15</f>
        <v>0</v>
      </c>
      <c r="F270" s="36">
        <f>SUMIFS(СВЦЭМ!$G$34:$G$777,СВЦЭМ!$A$34:$A$777,$A270,СВЦЭМ!$B$33:$B$776,F$247)+'СЕТ СН'!$F$15</f>
        <v>0</v>
      </c>
      <c r="G270" s="36">
        <f>SUMIFS(СВЦЭМ!$G$34:$G$777,СВЦЭМ!$A$34:$A$777,$A270,СВЦЭМ!$B$33:$B$776,G$247)+'СЕТ СН'!$F$15</f>
        <v>0</v>
      </c>
      <c r="H270" s="36">
        <f>SUMIFS(СВЦЭМ!$G$34:$G$777,СВЦЭМ!$A$34:$A$777,$A270,СВЦЭМ!$B$33:$B$776,H$247)+'СЕТ СН'!$F$15</f>
        <v>0</v>
      </c>
      <c r="I270" s="36">
        <f>SUMIFS(СВЦЭМ!$G$34:$G$777,СВЦЭМ!$A$34:$A$777,$A270,СВЦЭМ!$B$33:$B$776,I$247)+'СЕТ СН'!$F$15</f>
        <v>0</v>
      </c>
      <c r="J270" s="36">
        <f>SUMIFS(СВЦЭМ!$G$34:$G$777,СВЦЭМ!$A$34:$A$777,$A270,СВЦЭМ!$B$33:$B$776,J$247)+'СЕТ СН'!$F$15</f>
        <v>0</v>
      </c>
      <c r="K270" s="36">
        <f>SUMIFS(СВЦЭМ!$G$34:$G$777,СВЦЭМ!$A$34:$A$777,$A270,СВЦЭМ!$B$33:$B$776,K$247)+'СЕТ СН'!$F$15</f>
        <v>0</v>
      </c>
      <c r="L270" s="36">
        <f>SUMIFS(СВЦЭМ!$G$34:$G$777,СВЦЭМ!$A$34:$A$777,$A270,СВЦЭМ!$B$33:$B$776,L$247)+'СЕТ СН'!$F$15</f>
        <v>0</v>
      </c>
      <c r="M270" s="36">
        <f>SUMIFS(СВЦЭМ!$G$34:$G$777,СВЦЭМ!$A$34:$A$777,$A270,СВЦЭМ!$B$33:$B$776,M$247)+'СЕТ СН'!$F$15</f>
        <v>0</v>
      </c>
      <c r="N270" s="36">
        <f>SUMIFS(СВЦЭМ!$G$34:$G$777,СВЦЭМ!$A$34:$A$777,$A270,СВЦЭМ!$B$33:$B$776,N$247)+'СЕТ СН'!$F$15</f>
        <v>0</v>
      </c>
      <c r="O270" s="36">
        <f>SUMIFS(СВЦЭМ!$G$34:$G$777,СВЦЭМ!$A$34:$A$777,$A270,СВЦЭМ!$B$33:$B$776,O$247)+'СЕТ СН'!$F$15</f>
        <v>0</v>
      </c>
      <c r="P270" s="36">
        <f>SUMIFS(СВЦЭМ!$G$34:$G$777,СВЦЭМ!$A$34:$A$777,$A270,СВЦЭМ!$B$33:$B$776,P$247)+'СЕТ СН'!$F$15</f>
        <v>0</v>
      </c>
      <c r="Q270" s="36">
        <f>SUMIFS(СВЦЭМ!$G$34:$G$777,СВЦЭМ!$A$34:$A$777,$A270,СВЦЭМ!$B$33:$B$776,Q$247)+'СЕТ СН'!$F$15</f>
        <v>0</v>
      </c>
      <c r="R270" s="36">
        <f>SUMIFS(СВЦЭМ!$G$34:$G$777,СВЦЭМ!$A$34:$A$777,$A270,СВЦЭМ!$B$33:$B$776,R$247)+'СЕТ СН'!$F$15</f>
        <v>0</v>
      </c>
      <c r="S270" s="36">
        <f>SUMIFS(СВЦЭМ!$G$34:$G$777,СВЦЭМ!$A$34:$A$777,$A270,СВЦЭМ!$B$33:$B$776,S$247)+'СЕТ СН'!$F$15</f>
        <v>0</v>
      </c>
      <c r="T270" s="36">
        <f>SUMIFS(СВЦЭМ!$G$34:$G$777,СВЦЭМ!$A$34:$A$777,$A270,СВЦЭМ!$B$33:$B$776,T$247)+'СЕТ СН'!$F$15</f>
        <v>0</v>
      </c>
      <c r="U270" s="36">
        <f>SUMIFS(СВЦЭМ!$G$34:$G$777,СВЦЭМ!$A$34:$A$777,$A270,СВЦЭМ!$B$33:$B$776,U$247)+'СЕТ СН'!$F$15</f>
        <v>0</v>
      </c>
      <c r="V270" s="36">
        <f>SUMIFS(СВЦЭМ!$G$34:$G$777,СВЦЭМ!$A$34:$A$777,$A270,СВЦЭМ!$B$33:$B$776,V$247)+'СЕТ СН'!$F$15</f>
        <v>0</v>
      </c>
      <c r="W270" s="36">
        <f>SUMIFS(СВЦЭМ!$G$34:$G$777,СВЦЭМ!$A$34:$A$777,$A270,СВЦЭМ!$B$33:$B$776,W$247)+'СЕТ СН'!$F$15</f>
        <v>0</v>
      </c>
      <c r="X270" s="36">
        <f>SUMIFS(СВЦЭМ!$G$34:$G$777,СВЦЭМ!$A$34:$A$777,$A270,СВЦЭМ!$B$33:$B$776,X$247)+'СЕТ СН'!$F$15</f>
        <v>0</v>
      </c>
      <c r="Y270" s="36">
        <f>SUMIFS(СВЦЭМ!$G$34:$G$777,СВЦЭМ!$A$34:$A$777,$A270,СВЦЭМ!$B$33:$B$776,Y$247)+'СЕТ СН'!$F$15</f>
        <v>0</v>
      </c>
    </row>
    <row r="271" spans="1:25" ht="15.75" hidden="1" x14ac:dyDescent="0.2">
      <c r="A271" s="35">
        <f t="shared" si="7"/>
        <v>43885</v>
      </c>
      <c r="B271" s="36">
        <f>SUMIFS(СВЦЭМ!$G$34:$G$777,СВЦЭМ!$A$34:$A$777,$A271,СВЦЭМ!$B$33:$B$776,B$247)+'СЕТ СН'!$F$15</f>
        <v>0</v>
      </c>
      <c r="C271" s="36">
        <f>SUMIFS(СВЦЭМ!$G$34:$G$777,СВЦЭМ!$A$34:$A$777,$A271,СВЦЭМ!$B$33:$B$776,C$247)+'СЕТ СН'!$F$15</f>
        <v>0</v>
      </c>
      <c r="D271" s="36">
        <f>SUMIFS(СВЦЭМ!$G$34:$G$777,СВЦЭМ!$A$34:$A$777,$A271,СВЦЭМ!$B$33:$B$776,D$247)+'СЕТ СН'!$F$15</f>
        <v>0</v>
      </c>
      <c r="E271" s="36">
        <f>SUMIFS(СВЦЭМ!$G$34:$G$777,СВЦЭМ!$A$34:$A$777,$A271,СВЦЭМ!$B$33:$B$776,E$247)+'СЕТ СН'!$F$15</f>
        <v>0</v>
      </c>
      <c r="F271" s="36">
        <f>SUMIFS(СВЦЭМ!$G$34:$G$777,СВЦЭМ!$A$34:$A$777,$A271,СВЦЭМ!$B$33:$B$776,F$247)+'СЕТ СН'!$F$15</f>
        <v>0</v>
      </c>
      <c r="G271" s="36">
        <f>SUMIFS(СВЦЭМ!$G$34:$G$777,СВЦЭМ!$A$34:$A$777,$A271,СВЦЭМ!$B$33:$B$776,G$247)+'СЕТ СН'!$F$15</f>
        <v>0</v>
      </c>
      <c r="H271" s="36">
        <f>SUMIFS(СВЦЭМ!$G$34:$G$777,СВЦЭМ!$A$34:$A$777,$A271,СВЦЭМ!$B$33:$B$776,H$247)+'СЕТ СН'!$F$15</f>
        <v>0</v>
      </c>
      <c r="I271" s="36">
        <f>SUMIFS(СВЦЭМ!$G$34:$G$777,СВЦЭМ!$A$34:$A$777,$A271,СВЦЭМ!$B$33:$B$776,I$247)+'СЕТ СН'!$F$15</f>
        <v>0</v>
      </c>
      <c r="J271" s="36">
        <f>SUMIFS(СВЦЭМ!$G$34:$G$777,СВЦЭМ!$A$34:$A$777,$A271,СВЦЭМ!$B$33:$B$776,J$247)+'СЕТ СН'!$F$15</f>
        <v>0</v>
      </c>
      <c r="K271" s="36">
        <f>SUMIFS(СВЦЭМ!$G$34:$G$777,СВЦЭМ!$A$34:$A$777,$A271,СВЦЭМ!$B$33:$B$776,K$247)+'СЕТ СН'!$F$15</f>
        <v>0</v>
      </c>
      <c r="L271" s="36">
        <f>SUMIFS(СВЦЭМ!$G$34:$G$777,СВЦЭМ!$A$34:$A$777,$A271,СВЦЭМ!$B$33:$B$776,L$247)+'СЕТ СН'!$F$15</f>
        <v>0</v>
      </c>
      <c r="M271" s="36">
        <f>SUMIFS(СВЦЭМ!$G$34:$G$777,СВЦЭМ!$A$34:$A$777,$A271,СВЦЭМ!$B$33:$B$776,M$247)+'СЕТ СН'!$F$15</f>
        <v>0</v>
      </c>
      <c r="N271" s="36">
        <f>SUMIFS(СВЦЭМ!$G$34:$G$777,СВЦЭМ!$A$34:$A$777,$A271,СВЦЭМ!$B$33:$B$776,N$247)+'СЕТ СН'!$F$15</f>
        <v>0</v>
      </c>
      <c r="O271" s="36">
        <f>SUMIFS(СВЦЭМ!$G$34:$G$777,СВЦЭМ!$A$34:$A$777,$A271,СВЦЭМ!$B$33:$B$776,O$247)+'СЕТ СН'!$F$15</f>
        <v>0</v>
      </c>
      <c r="P271" s="36">
        <f>SUMIFS(СВЦЭМ!$G$34:$G$777,СВЦЭМ!$A$34:$A$777,$A271,СВЦЭМ!$B$33:$B$776,P$247)+'СЕТ СН'!$F$15</f>
        <v>0</v>
      </c>
      <c r="Q271" s="36">
        <f>SUMIFS(СВЦЭМ!$G$34:$G$777,СВЦЭМ!$A$34:$A$777,$A271,СВЦЭМ!$B$33:$B$776,Q$247)+'СЕТ СН'!$F$15</f>
        <v>0</v>
      </c>
      <c r="R271" s="36">
        <f>SUMIFS(СВЦЭМ!$G$34:$G$777,СВЦЭМ!$A$34:$A$777,$A271,СВЦЭМ!$B$33:$B$776,R$247)+'СЕТ СН'!$F$15</f>
        <v>0</v>
      </c>
      <c r="S271" s="36">
        <f>SUMIFS(СВЦЭМ!$G$34:$G$777,СВЦЭМ!$A$34:$A$777,$A271,СВЦЭМ!$B$33:$B$776,S$247)+'СЕТ СН'!$F$15</f>
        <v>0</v>
      </c>
      <c r="T271" s="36">
        <f>SUMIFS(СВЦЭМ!$G$34:$G$777,СВЦЭМ!$A$34:$A$777,$A271,СВЦЭМ!$B$33:$B$776,T$247)+'СЕТ СН'!$F$15</f>
        <v>0</v>
      </c>
      <c r="U271" s="36">
        <f>SUMIFS(СВЦЭМ!$G$34:$G$777,СВЦЭМ!$A$34:$A$777,$A271,СВЦЭМ!$B$33:$B$776,U$247)+'СЕТ СН'!$F$15</f>
        <v>0</v>
      </c>
      <c r="V271" s="36">
        <f>SUMIFS(СВЦЭМ!$G$34:$G$777,СВЦЭМ!$A$34:$A$777,$A271,СВЦЭМ!$B$33:$B$776,V$247)+'СЕТ СН'!$F$15</f>
        <v>0</v>
      </c>
      <c r="W271" s="36">
        <f>SUMIFS(СВЦЭМ!$G$34:$G$777,СВЦЭМ!$A$34:$A$777,$A271,СВЦЭМ!$B$33:$B$776,W$247)+'СЕТ СН'!$F$15</f>
        <v>0</v>
      </c>
      <c r="X271" s="36">
        <f>SUMIFS(СВЦЭМ!$G$34:$G$777,СВЦЭМ!$A$34:$A$777,$A271,СВЦЭМ!$B$33:$B$776,X$247)+'СЕТ СН'!$F$15</f>
        <v>0</v>
      </c>
      <c r="Y271" s="36">
        <f>SUMIFS(СВЦЭМ!$G$34:$G$777,СВЦЭМ!$A$34:$A$777,$A271,СВЦЭМ!$B$33:$B$776,Y$247)+'СЕТ СН'!$F$15</f>
        <v>0</v>
      </c>
    </row>
    <row r="272" spans="1:25" ht="15.75" hidden="1" x14ac:dyDescent="0.2">
      <c r="A272" s="35">
        <f t="shared" si="7"/>
        <v>43886</v>
      </c>
      <c r="B272" s="36">
        <f>SUMIFS(СВЦЭМ!$G$34:$G$777,СВЦЭМ!$A$34:$A$777,$A272,СВЦЭМ!$B$33:$B$776,B$247)+'СЕТ СН'!$F$15</f>
        <v>0</v>
      </c>
      <c r="C272" s="36">
        <f>SUMIFS(СВЦЭМ!$G$34:$G$777,СВЦЭМ!$A$34:$A$777,$A272,СВЦЭМ!$B$33:$B$776,C$247)+'СЕТ СН'!$F$15</f>
        <v>0</v>
      </c>
      <c r="D272" s="36">
        <f>SUMIFS(СВЦЭМ!$G$34:$G$777,СВЦЭМ!$A$34:$A$777,$A272,СВЦЭМ!$B$33:$B$776,D$247)+'СЕТ СН'!$F$15</f>
        <v>0</v>
      </c>
      <c r="E272" s="36">
        <f>SUMIFS(СВЦЭМ!$G$34:$G$777,СВЦЭМ!$A$34:$A$777,$A272,СВЦЭМ!$B$33:$B$776,E$247)+'СЕТ СН'!$F$15</f>
        <v>0</v>
      </c>
      <c r="F272" s="36">
        <f>SUMIFS(СВЦЭМ!$G$34:$G$777,СВЦЭМ!$A$34:$A$777,$A272,СВЦЭМ!$B$33:$B$776,F$247)+'СЕТ СН'!$F$15</f>
        <v>0</v>
      </c>
      <c r="G272" s="36">
        <f>SUMIFS(СВЦЭМ!$G$34:$G$777,СВЦЭМ!$A$34:$A$777,$A272,СВЦЭМ!$B$33:$B$776,G$247)+'СЕТ СН'!$F$15</f>
        <v>0</v>
      </c>
      <c r="H272" s="36">
        <f>SUMIFS(СВЦЭМ!$G$34:$G$777,СВЦЭМ!$A$34:$A$777,$A272,СВЦЭМ!$B$33:$B$776,H$247)+'СЕТ СН'!$F$15</f>
        <v>0</v>
      </c>
      <c r="I272" s="36">
        <f>SUMIFS(СВЦЭМ!$G$34:$G$777,СВЦЭМ!$A$34:$A$777,$A272,СВЦЭМ!$B$33:$B$776,I$247)+'СЕТ СН'!$F$15</f>
        <v>0</v>
      </c>
      <c r="J272" s="36">
        <f>SUMIFS(СВЦЭМ!$G$34:$G$777,СВЦЭМ!$A$34:$A$777,$A272,СВЦЭМ!$B$33:$B$776,J$247)+'СЕТ СН'!$F$15</f>
        <v>0</v>
      </c>
      <c r="K272" s="36">
        <f>SUMIFS(СВЦЭМ!$G$34:$G$777,СВЦЭМ!$A$34:$A$777,$A272,СВЦЭМ!$B$33:$B$776,K$247)+'СЕТ СН'!$F$15</f>
        <v>0</v>
      </c>
      <c r="L272" s="36">
        <f>SUMIFS(СВЦЭМ!$G$34:$G$777,СВЦЭМ!$A$34:$A$777,$A272,СВЦЭМ!$B$33:$B$776,L$247)+'СЕТ СН'!$F$15</f>
        <v>0</v>
      </c>
      <c r="M272" s="36">
        <f>SUMIFS(СВЦЭМ!$G$34:$G$777,СВЦЭМ!$A$34:$A$777,$A272,СВЦЭМ!$B$33:$B$776,M$247)+'СЕТ СН'!$F$15</f>
        <v>0</v>
      </c>
      <c r="N272" s="36">
        <f>SUMIFS(СВЦЭМ!$G$34:$G$777,СВЦЭМ!$A$34:$A$777,$A272,СВЦЭМ!$B$33:$B$776,N$247)+'СЕТ СН'!$F$15</f>
        <v>0</v>
      </c>
      <c r="O272" s="36">
        <f>SUMIFS(СВЦЭМ!$G$34:$G$777,СВЦЭМ!$A$34:$A$777,$A272,СВЦЭМ!$B$33:$B$776,O$247)+'СЕТ СН'!$F$15</f>
        <v>0</v>
      </c>
      <c r="P272" s="36">
        <f>SUMIFS(СВЦЭМ!$G$34:$G$777,СВЦЭМ!$A$34:$A$777,$A272,СВЦЭМ!$B$33:$B$776,P$247)+'СЕТ СН'!$F$15</f>
        <v>0</v>
      </c>
      <c r="Q272" s="36">
        <f>SUMIFS(СВЦЭМ!$G$34:$G$777,СВЦЭМ!$A$34:$A$777,$A272,СВЦЭМ!$B$33:$B$776,Q$247)+'СЕТ СН'!$F$15</f>
        <v>0</v>
      </c>
      <c r="R272" s="36">
        <f>SUMIFS(СВЦЭМ!$G$34:$G$777,СВЦЭМ!$A$34:$A$777,$A272,СВЦЭМ!$B$33:$B$776,R$247)+'СЕТ СН'!$F$15</f>
        <v>0</v>
      </c>
      <c r="S272" s="36">
        <f>SUMIFS(СВЦЭМ!$G$34:$G$777,СВЦЭМ!$A$34:$A$777,$A272,СВЦЭМ!$B$33:$B$776,S$247)+'СЕТ СН'!$F$15</f>
        <v>0</v>
      </c>
      <c r="T272" s="36">
        <f>SUMIFS(СВЦЭМ!$G$34:$G$777,СВЦЭМ!$A$34:$A$777,$A272,СВЦЭМ!$B$33:$B$776,T$247)+'СЕТ СН'!$F$15</f>
        <v>0</v>
      </c>
      <c r="U272" s="36">
        <f>SUMIFS(СВЦЭМ!$G$34:$G$777,СВЦЭМ!$A$34:$A$777,$A272,СВЦЭМ!$B$33:$B$776,U$247)+'СЕТ СН'!$F$15</f>
        <v>0</v>
      </c>
      <c r="V272" s="36">
        <f>SUMIFS(СВЦЭМ!$G$34:$G$777,СВЦЭМ!$A$34:$A$777,$A272,СВЦЭМ!$B$33:$B$776,V$247)+'СЕТ СН'!$F$15</f>
        <v>0</v>
      </c>
      <c r="W272" s="36">
        <f>SUMIFS(СВЦЭМ!$G$34:$G$777,СВЦЭМ!$A$34:$A$777,$A272,СВЦЭМ!$B$33:$B$776,W$247)+'СЕТ СН'!$F$15</f>
        <v>0</v>
      </c>
      <c r="X272" s="36">
        <f>SUMIFS(СВЦЭМ!$G$34:$G$777,СВЦЭМ!$A$34:$A$777,$A272,СВЦЭМ!$B$33:$B$776,X$247)+'СЕТ СН'!$F$15</f>
        <v>0</v>
      </c>
      <c r="Y272" s="36">
        <f>SUMIFS(СВЦЭМ!$G$34:$G$777,СВЦЭМ!$A$34:$A$777,$A272,СВЦЭМ!$B$33:$B$776,Y$247)+'СЕТ СН'!$F$15</f>
        <v>0</v>
      </c>
    </row>
    <row r="273" spans="1:27" ht="15.75" hidden="1" x14ac:dyDescent="0.2">
      <c r="A273" s="35">
        <f t="shared" si="7"/>
        <v>43887</v>
      </c>
      <c r="B273" s="36">
        <f>SUMIFS(СВЦЭМ!$G$34:$G$777,СВЦЭМ!$A$34:$A$777,$A273,СВЦЭМ!$B$33:$B$776,B$247)+'СЕТ СН'!$F$15</f>
        <v>0</v>
      </c>
      <c r="C273" s="36">
        <f>SUMIFS(СВЦЭМ!$G$34:$G$777,СВЦЭМ!$A$34:$A$777,$A273,СВЦЭМ!$B$33:$B$776,C$247)+'СЕТ СН'!$F$15</f>
        <v>0</v>
      </c>
      <c r="D273" s="36">
        <f>SUMIFS(СВЦЭМ!$G$34:$G$777,СВЦЭМ!$A$34:$A$777,$A273,СВЦЭМ!$B$33:$B$776,D$247)+'СЕТ СН'!$F$15</f>
        <v>0</v>
      </c>
      <c r="E273" s="36">
        <f>SUMIFS(СВЦЭМ!$G$34:$G$777,СВЦЭМ!$A$34:$A$777,$A273,СВЦЭМ!$B$33:$B$776,E$247)+'СЕТ СН'!$F$15</f>
        <v>0</v>
      </c>
      <c r="F273" s="36">
        <f>SUMIFS(СВЦЭМ!$G$34:$G$777,СВЦЭМ!$A$34:$A$777,$A273,СВЦЭМ!$B$33:$B$776,F$247)+'СЕТ СН'!$F$15</f>
        <v>0</v>
      </c>
      <c r="G273" s="36">
        <f>SUMIFS(СВЦЭМ!$G$34:$G$777,СВЦЭМ!$A$34:$A$777,$A273,СВЦЭМ!$B$33:$B$776,G$247)+'СЕТ СН'!$F$15</f>
        <v>0</v>
      </c>
      <c r="H273" s="36">
        <f>SUMIFS(СВЦЭМ!$G$34:$G$777,СВЦЭМ!$A$34:$A$777,$A273,СВЦЭМ!$B$33:$B$776,H$247)+'СЕТ СН'!$F$15</f>
        <v>0</v>
      </c>
      <c r="I273" s="36">
        <f>SUMIFS(СВЦЭМ!$G$34:$G$777,СВЦЭМ!$A$34:$A$777,$A273,СВЦЭМ!$B$33:$B$776,I$247)+'СЕТ СН'!$F$15</f>
        <v>0</v>
      </c>
      <c r="J273" s="36">
        <f>SUMIFS(СВЦЭМ!$G$34:$G$777,СВЦЭМ!$A$34:$A$777,$A273,СВЦЭМ!$B$33:$B$776,J$247)+'СЕТ СН'!$F$15</f>
        <v>0</v>
      </c>
      <c r="K273" s="36">
        <f>SUMIFS(СВЦЭМ!$G$34:$G$777,СВЦЭМ!$A$34:$A$777,$A273,СВЦЭМ!$B$33:$B$776,K$247)+'СЕТ СН'!$F$15</f>
        <v>0</v>
      </c>
      <c r="L273" s="36">
        <f>SUMIFS(СВЦЭМ!$G$34:$G$777,СВЦЭМ!$A$34:$A$777,$A273,СВЦЭМ!$B$33:$B$776,L$247)+'СЕТ СН'!$F$15</f>
        <v>0</v>
      </c>
      <c r="M273" s="36">
        <f>SUMIFS(СВЦЭМ!$G$34:$G$777,СВЦЭМ!$A$34:$A$777,$A273,СВЦЭМ!$B$33:$B$776,M$247)+'СЕТ СН'!$F$15</f>
        <v>0</v>
      </c>
      <c r="N273" s="36">
        <f>SUMIFS(СВЦЭМ!$G$34:$G$777,СВЦЭМ!$A$34:$A$777,$A273,СВЦЭМ!$B$33:$B$776,N$247)+'СЕТ СН'!$F$15</f>
        <v>0</v>
      </c>
      <c r="O273" s="36">
        <f>SUMIFS(СВЦЭМ!$G$34:$G$777,СВЦЭМ!$A$34:$A$777,$A273,СВЦЭМ!$B$33:$B$776,O$247)+'СЕТ СН'!$F$15</f>
        <v>0</v>
      </c>
      <c r="P273" s="36">
        <f>SUMIFS(СВЦЭМ!$G$34:$G$777,СВЦЭМ!$A$34:$A$777,$A273,СВЦЭМ!$B$33:$B$776,P$247)+'СЕТ СН'!$F$15</f>
        <v>0</v>
      </c>
      <c r="Q273" s="36">
        <f>SUMIFS(СВЦЭМ!$G$34:$G$777,СВЦЭМ!$A$34:$A$777,$A273,СВЦЭМ!$B$33:$B$776,Q$247)+'СЕТ СН'!$F$15</f>
        <v>0</v>
      </c>
      <c r="R273" s="36">
        <f>SUMIFS(СВЦЭМ!$G$34:$G$777,СВЦЭМ!$A$34:$A$777,$A273,СВЦЭМ!$B$33:$B$776,R$247)+'СЕТ СН'!$F$15</f>
        <v>0</v>
      </c>
      <c r="S273" s="36">
        <f>SUMIFS(СВЦЭМ!$G$34:$G$777,СВЦЭМ!$A$34:$A$777,$A273,СВЦЭМ!$B$33:$B$776,S$247)+'СЕТ СН'!$F$15</f>
        <v>0</v>
      </c>
      <c r="T273" s="36">
        <f>SUMIFS(СВЦЭМ!$G$34:$G$777,СВЦЭМ!$A$34:$A$777,$A273,СВЦЭМ!$B$33:$B$776,T$247)+'СЕТ СН'!$F$15</f>
        <v>0</v>
      </c>
      <c r="U273" s="36">
        <f>SUMIFS(СВЦЭМ!$G$34:$G$777,СВЦЭМ!$A$34:$A$777,$A273,СВЦЭМ!$B$33:$B$776,U$247)+'СЕТ СН'!$F$15</f>
        <v>0</v>
      </c>
      <c r="V273" s="36">
        <f>SUMIFS(СВЦЭМ!$G$34:$G$777,СВЦЭМ!$A$34:$A$777,$A273,СВЦЭМ!$B$33:$B$776,V$247)+'СЕТ СН'!$F$15</f>
        <v>0</v>
      </c>
      <c r="W273" s="36">
        <f>SUMIFS(СВЦЭМ!$G$34:$G$777,СВЦЭМ!$A$34:$A$777,$A273,СВЦЭМ!$B$33:$B$776,W$247)+'СЕТ СН'!$F$15</f>
        <v>0</v>
      </c>
      <c r="X273" s="36">
        <f>SUMIFS(СВЦЭМ!$G$34:$G$777,СВЦЭМ!$A$34:$A$777,$A273,СВЦЭМ!$B$33:$B$776,X$247)+'СЕТ СН'!$F$15</f>
        <v>0</v>
      </c>
      <c r="Y273" s="36">
        <f>SUMIFS(СВЦЭМ!$G$34:$G$777,СВЦЭМ!$A$34:$A$777,$A273,СВЦЭМ!$B$33:$B$776,Y$247)+'СЕТ СН'!$F$15</f>
        <v>0</v>
      </c>
    </row>
    <row r="274" spans="1:27" ht="15.75" hidden="1" x14ac:dyDescent="0.2">
      <c r="A274" s="35">
        <f t="shared" si="7"/>
        <v>43888</v>
      </c>
      <c r="B274" s="36">
        <f>SUMIFS(СВЦЭМ!$G$34:$G$777,СВЦЭМ!$A$34:$A$777,$A274,СВЦЭМ!$B$33:$B$776,B$247)+'СЕТ СН'!$F$15</f>
        <v>0</v>
      </c>
      <c r="C274" s="36">
        <f>SUMIFS(СВЦЭМ!$G$34:$G$777,СВЦЭМ!$A$34:$A$777,$A274,СВЦЭМ!$B$33:$B$776,C$247)+'СЕТ СН'!$F$15</f>
        <v>0</v>
      </c>
      <c r="D274" s="36">
        <f>SUMIFS(СВЦЭМ!$G$34:$G$777,СВЦЭМ!$A$34:$A$777,$A274,СВЦЭМ!$B$33:$B$776,D$247)+'СЕТ СН'!$F$15</f>
        <v>0</v>
      </c>
      <c r="E274" s="36">
        <f>SUMIFS(СВЦЭМ!$G$34:$G$777,СВЦЭМ!$A$34:$A$777,$A274,СВЦЭМ!$B$33:$B$776,E$247)+'СЕТ СН'!$F$15</f>
        <v>0</v>
      </c>
      <c r="F274" s="36">
        <f>SUMIFS(СВЦЭМ!$G$34:$G$777,СВЦЭМ!$A$34:$A$777,$A274,СВЦЭМ!$B$33:$B$776,F$247)+'СЕТ СН'!$F$15</f>
        <v>0</v>
      </c>
      <c r="G274" s="36">
        <f>SUMIFS(СВЦЭМ!$G$34:$G$777,СВЦЭМ!$A$34:$A$777,$A274,СВЦЭМ!$B$33:$B$776,G$247)+'СЕТ СН'!$F$15</f>
        <v>0</v>
      </c>
      <c r="H274" s="36">
        <f>SUMIFS(СВЦЭМ!$G$34:$G$777,СВЦЭМ!$A$34:$A$777,$A274,СВЦЭМ!$B$33:$B$776,H$247)+'СЕТ СН'!$F$15</f>
        <v>0</v>
      </c>
      <c r="I274" s="36">
        <f>SUMIFS(СВЦЭМ!$G$34:$G$777,СВЦЭМ!$A$34:$A$777,$A274,СВЦЭМ!$B$33:$B$776,I$247)+'СЕТ СН'!$F$15</f>
        <v>0</v>
      </c>
      <c r="J274" s="36">
        <f>SUMIFS(СВЦЭМ!$G$34:$G$777,СВЦЭМ!$A$34:$A$777,$A274,СВЦЭМ!$B$33:$B$776,J$247)+'СЕТ СН'!$F$15</f>
        <v>0</v>
      </c>
      <c r="K274" s="36">
        <f>SUMIFS(СВЦЭМ!$G$34:$G$777,СВЦЭМ!$A$34:$A$777,$A274,СВЦЭМ!$B$33:$B$776,K$247)+'СЕТ СН'!$F$15</f>
        <v>0</v>
      </c>
      <c r="L274" s="36">
        <f>SUMIFS(СВЦЭМ!$G$34:$G$777,СВЦЭМ!$A$34:$A$777,$A274,СВЦЭМ!$B$33:$B$776,L$247)+'СЕТ СН'!$F$15</f>
        <v>0</v>
      </c>
      <c r="M274" s="36">
        <f>SUMIFS(СВЦЭМ!$G$34:$G$777,СВЦЭМ!$A$34:$A$777,$A274,СВЦЭМ!$B$33:$B$776,M$247)+'СЕТ СН'!$F$15</f>
        <v>0</v>
      </c>
      <c r="N274" s="36">
        <f>SUMIFS(СВЦЭМ!$G$34:$G$777,СВЦЭМ!$A$34:$A$777,$A274,СВЦЭМ!$B$33:$B$776,N$247)+'СЕТ СН'!$F$15</f>
        <v>0</v>
      </c>
      <c r="O274" s="36">
        <f>SUMIFS(СВЦЭМ!$G$34:$G$777,СВЦЭМ!$A$34:$A$777,$A274,СВЦЭМ!$B$33:$B$776,O$247)+'СЕТ СН'!$F$15</f>
        <v>0</v>
      </c>
      <c r="P274" s="36">
        <f>SUMIFS(СВЦЭМ!$G$34:$G$777,СВЦЭМ!$A$34:$A$777,$A274,СВЦЭМ!$B$33:$B$776,P$247)+'СЕТ СН'!$F$15</f>
        <v>0</v>
      </c>
      <c r="Q274" s="36">
        <f>SUMIFS(СВЦЭМ!$G$34:$G$777,СВЦЭМ!$A$34:$A$777,$A274,СВЦЭМ!$B$33:$B$776,Q$247)+'СЕТ СН'!$F$15</f>
        <v>0</v>
      </c>
      <c r="R274" s="36">
        <f>SUMIFS(СВЦЭМ!$G$34:$G$777,СВЦЭМ!$A$34:$A$777,$A274,СВЦЭМ!$B$33:$B$776,R$247)+'СЕТ СН'!$F$15</f>
        <v>0</v>
      </c>
      <c r="S274" s="36">
        <f>SUMIFS(СВЦЭМ!$G$34:$G$777,СВЦЭМ!$A$34:$A$777,$A274,СВЦЭМ!$B$33:$B$776,S$247)+'СЕТ СН'!$F$15</f>
        <v>0</v>
      </c>
      <c r="T274" s="36">
        <f>SUMIFS(СВЦЭМ!$G$34:$G$777,СВЦЭМ!$A$34:$A$777,$A274,СВЦЭМ!$B$33:$B$776,T$247)+'СЕТ СН'!$F$15</f>
        <v>0</v>
      </c>
      <c r="U274" s="36">
        <f>SUMIFS(СВЦЭМ!$G$34:$G$777,СВЦЭМ!$A$34:$A$777,$A274,СВЦЭМ!$B$33:$B$776,U$247)+'СЕТ СН'!$F$15</f>
        <v>0</v>
      </c>
      <c r="V274" s="36">
        <f>SUMIFS(СВЦЭМ!$G$34:$G$777,СВЦЭМ!$A$34:$A$777,$A274,СВЦЭМ!$B$33:$B$776,V$247)+'СЕТ СН'!$F$15</f>
        <v>0</v>
      </c>
      <c r="W274" s="36">
        <f>SUMIFS(СВЦЭМ!$G$34:$G$777,СВЦЭМ!$A$34:$A$777,$A274,СВЦЭМ!$B$33:$B$776,W$247)+'СЕТ СН'!$F$15</f>
        <v>0</v>
      </c>
      <c r="X274" s="36">
        <f>SUMIFS(СВЦЭМ!$G$34:$G$777,СВЦЭМ!$A$34:$A$777,$A274,СВЦЭМ!$B$33:$B$776,X$247)+'СЕТ СН'!$F$15</f>
        <v>0</v>
      </c>
      <c r="Y274" s="36">
        <f>SUMIFS(СВЦЭМ!$G$34:$G$777,СВЦЭМ!$A$34:$A$777,$A274,СВЦЭМ!$B$33:$B$776,Y$247)+'СЕТ СН'!$F$15</f>
        <v>0</v>
      </c>
    </row>
    <row r="275" spans="1:27" ht="15.75" hidden="1" x14ac:dyDescent="0.2">
      <c r="A275" s="35">
        <f t="shared" si="7"/>
        <v>43889</v>
      </c>
      <c r="B275" s="36">
        <f>SUMIFS(СВЦЭМ!$G$34:$G$777,СВЦЭМ!$A$34:$A$777,$A275,СВЦЭМ!$B$33:$B$776,B$247)+'СЕТ СН'!$F$15</f>
        <v>0</v>
      </c>
      <c r="C275" s="36">
        <f>SUMIFS(СВЦЭМ!$G$34:$G$777,СВЦЭМ!$A$34:$A$777,$A275,СВЦЭМ!$B$33:$B$776,C$247)+'СЕТ СН'!$F$15</f>
        <v>0</v>
      </c>
      <c r="D275" s="36">
        <f>SUMIFS(СВЦЭМ!$G$34:$G$777,СВЦЭМ!$A$34:$A$777,$A275,СВЦЭМ!$B$33:$B$776,D$247)+'СЕТ СН'!$F$15</f>
        <v>0</v>
      </c>
      <c r="E275" s="36">
        <f>SUMIFS(СВЦЭМ!$G$34:$G$777,СВЦЭМ!$A$34:$A$777,$A275,СВЦЭМ!$B$33:$B$776,E$247)+'СЕТ СН'!$F$15</f>
        <v>0</v>
      </c>
      <c r="F275" s="36">
        <f>SUMIFS(СВЦЭМ!$G$34:$G$777,СВЦЭМ!$A$34:$A$777,$A275,СВЦЭМ!$B$33:$B$776,F$247)+'СЕТ СН'!$F$15</f>
        <v>0</v>
      </c>
      <c r="G275" s="36">
        <f>SUMIFS(СВЦЭМ!$G$34:$G$777,СВЦЭМ!$A$34:$A$777,$A275,СВЦЭМ!$B$33:$B$776,G$247)+'СЕТ СН'!$F$15</f>
        <v>0</v>
      </c>
      <c r="H275" s="36">
        <f>SUMIFS(СВЦЭМ!$G$34:$G$777,СВЦЭМ!$A$34:$A$777,$A275,СВЦЭМ!$B$33:$B$776,H$247)+'СЕТ СН'!$F$15</f>
        <v>0</v>
      </c>
      <c r="I275" s="36">
        <f>SUMIFS(СВЦЭМ!$G$34:$G$777,СВЦЭМ!$A$34:$A$777,$A275,СВЦЭМ!$B$33:$B$776,I$247)+'СЕТ СН'!$F$15</f>
        <v>0</v>
      </c>
      <c r="J275" s="36">
        <f>SUMIFS(СВЦЭМ!$G$34:$G$777,СВЦЭМ!$A$34:$A$777,$A275,СВЦЭМ!$B$33:$B$776,J$247)+'СЕТ СН'!$F$15</f>
        <v>0</v>
      </c>
      <c r="K275" s="36">
        <f>SUMIFS(СВЦЭМ!$G$34:$G$777,СВЦЭМ!$A$34:$A$777,$A275,СВЦЭМ!$B$33:$B$776,K$247)+'СЕТ СН'!$F$15</f>
        <v>0</v>
      </c>
      <c r="L275" s="36">
        <f>SUMIFS(СВЦЭМ!$G$34:$G$777,СВЦЭМ!$A$34:$A$777,$A275,СВЦЭМ!$B$33:$B$776,L$247)+'СЕТ СН'!$F$15</f>
        <v>0</v>
      </c>
      <c r="M275" s="36">
        <f>SUMIFS(СВЦЭМ!$G$34:$G$777,СВЦЭМ!$A$34:$A$777,$A275,СВЦЭМ!$B$33:$B$776,M$247)+'СЕТ СН'!$F$15</f>
        <v>0</v>
      </c>
      <c r="N275" s="36">
        <f>SUMIFS(СВЦЭМ!$G$34:$G$777,СВЦЭМ!$A$34:$A$777,$A275,СВЦЭМ!$B$33:$B$776,N$247)+'СЕТ СН'!$F$15</f>
        <v>0</v>
      </c>
      <c r="O275" s="36">
        <f>SUMIFS(СВЦЭМ!$G$34:$G$777,СВЦЭМ!$A$34:$A$777,$A275,СВЦЭМ!$B$33:$B$776,O$247)+'СЕТ СН'!$F$15</f>
        <v>0</v>
      </c>
      <c r="P275" s="36">
        <f>SUMIFS(СВЦЭМ!$G$34:$G$777,СВЦЭМ!$A$34:$A$777,$A275,СВЦЭМ!$B$33:$B$776,P$247)+'СЕТ СН'!$F$15</f>
        <v>0</v>
      </c>
      <c r="Q275" s="36">
        <f>SUMIFS(СВЦЭМ!$G$34:$G$777,СВЦЭМ!$A$34:$A$777,$A275,СВЦЭМ!$B$33:$B$776,Q$247)+'СЕТ СН'!$F$15</f>
        <v>0</v>
      </c>
      <c r="R275" s="36">
        <f>SUMIFS(СВЦЭМ!$G$34:$G$777,СВЦЭМ!$A$34:$A$777,$A275,СВЦЭМ!$B$33:$B$776,R$247)+'СЕТ СН'!$F$15</f>
        <v>0</v>
      </c>
      <c r="S275" s="36">
        <f>SUMIFS(СВЦЭМ!$G$34:$G$777,СВЦЭМ!$A$34:$A$777,$A275,СВЦЭМ!$B$33:$B$776,S$247)+'СЕТ СН'!$F$15</f>
        <v>0</v>
      </c>
      <c r="T275" s="36">
        <f>SUMIFS(СВЦЭМ!$G$34:$G$777,СВЦЭМ!$A$34:$A$777,$A275,СВЦЭМ!$B$33:$B$776,T$247)+'СЕТ СН'!$F$15</f>
        <v>0</v>
      </c>
      <c r="U275" s="36">
        <f>SUMIFS(СВЦЭМ!$G$34:$G$777,СВЦЭМ!$A$34:$A$777,$A275,СВЦЭМ!$B$33:$B$776,U$247)+'СЕТ СН'!$F$15</f>
        <v>0</v>
      </c>
      <c r="V275" s="36">
        <f>SUMIFS(СВЦЭМ!$G$34:$G$777,СВЦЭМ!$A$34:$A$777,$A275,СВЦЭМ!$B$33:$B$776,V$247)+'СЕТ СН'!$F$15</f>
        <v>0</v>
      </c>
      <c r="W275" s="36">
        <f>SUMIFS(СВЦЭМ!$G$34:$G$777,СВЦЭМ!$A$34:$A$777,$A275,СВЦЭМ!$B$33:$B$776,W$247)+'СЕТ СН'!$F$15</f>
        <v>0</v>
      </c>
      <c r="X275" s="36">
        <f>SUMIFS(СВЦЭМ!$G$34:$G$777,СВЦЭМ!$A$34:$A$777,$A275,СВЦЭМ!$B$33:$B$776,X$247)+'СЕТ СН'!$F$15</f>
        <v>0</v>
      </c>
      <c r="Y275" s="36">
        <f>SUMIFS(СВЦЭМ!$G$34:$G$777,СВЦЭМ!$A$34:$A$777,$A275,СВЦЭМ!$B$33:$B$776,Y$247)+'СЕТ СН'!$F$15</f>
        <v>0</v>
      </c>
    </row>
    <row r="276" spans="1:27" ht="15.75" hidden="1" x14ac:dyDescent="0.2">
      <c r="A276" s="35">
        <f t="shared" si="7"/>
        <v>43890</v>
      </c>
      <c r="B276" s="36">
        <f>SUMIFS(СВЦЭМ!$G$34:$G$777,СВЦЭМ!$A$34:$A$777,$A276,СВЦЭМ!$B$33:$B$776,B$247)+'СЕТ СН'!$F$15</f>
        <v>0</v>
      </c>
      <c r="C276" s="36">
        <f>SUMIFS(СВЦЭМ!$G$34:$G$777,СВЦЭМ!$A$34:$A$777,$A276,СВЦЭМ!$B$33:$B$776,C$247)+'СЕТ СН'!$F$15</f>
        <v>0</v>
      </c>
      <c r="D276" s="36">
        <f>SUMIFS(СВЦЭМ!$G$34:$G$777,СВЦЭМ!$A$34:$A$777,$A276,СВЦЭМ!$B$33:$B$776,D$247)+'СЕТ СН'!$F$15</f>
        <v>0</v>
      </c>
      <c r="E276" s="36">
        <f>SUMIFS(СВЦЭМ!$G$34:$G$777,СВЦЭМ!$A$34:$A$777,$A276,СВЦЭМ!$B$33:$B$776,E$247)+'СЕТ СН'!$F$15</f>
        <v>0</v>
      </c>
      <c r="F276" s="36">
        <f>SUMIFS(СВЦЭМ!$G$34:$G$777,СВЦЭМ!$A$34:$A$777,$A276,СВЦЭМ!$B$33:$B$776,F$247)+'СЕТ СН'!$F$15</f>
        <v>0</v>
      </c>
      <c r="G276" s="36">
        <f>SUMIFS(СВЦЭМ!$G$34:$G$777,СВЦЭМ!$A$34:$A$777,$A276,СВЦЭМ!$B$33:$B$776,G$247)+'СЕТ СН'!$F$15</f>
        <v>0</v>
      </c>
      <c r="H276" s="36">
        <f>SUMIFS(СВЦЭМ!$G$34:$G$777,СВЦЭМ!$A$34:$A$777,$A276,СВЦЭМ!$B$33:$B$776,H$247)+'СЕТ СН'!$F$15</f>
        <v>0</v>
      </c>
      <c r="I276" s="36">
        <f>SUMIFS(СВЦЭМ!$G$34:$G$777,СВЦЭМ!$A$34:$A$777,$A276,СВЦЭМ!$B$33:$B$776,I$247)+'СЕТ СН'!$F$15</f>
        <v>0</v>
      </c>
      <c r="J276" s="36">
        <f>SUMIFS(СВЦЭМ!$G$34:$G$777,СВЦЭМ!$A$34:$A$777,$A276,СВЦЭМ!$B$33:$B$776,J$247)+'СЕТ СН'!$F$15</f>
        <v>0</v>
      </c>
      <c r="K276" s="36">
        <f>SUMIFS(СВЦЭМ!$G$34:$G$777,СВЦЭМ!$A$34:$A$777,$A276,СВЦЭМ!$B$33:$B$776,K$247)+'СЕТ СН'!$F$15</f>
        <v>0</v>
      </c>
      <c r="L276" s="36">
        <f>SUMIFS(СВЦЭМ!$G$34:$G$777,СВЦЭМ!$A$34:$A$777,$A276,СВЦЭМ!$B$33:$B$776,L$247)+'СЕТ СН'!$F$15</f>
        <v>0</v>
      </c>
      <c r="M276" s="36">
        <f>SUMIFS(СВЦЭМ!$G$34:$G$777,СВЦЭМ!$A$34:$A$777,$A276,СВЦЭМ!$B$33:$B$776,M$247)+'СЕТ СН'!$F$15</f>
        <v>0</v>
      </c>
      <c r="N276" s="36">
        <f>SUMIFS(СВЦЭМ!$G$34:$G$777,СВЦЭМ!$A$34:$A$777,$A276,СВЦЭМ!$B$33:$B$776,N$247)+'СЕТ СН'!$F$15</f>
        <v>0</v>
      </c>
      <c r="O276" s="36">
        <f>SUMIFS(СВЦЭМ!$G$34:$G$777,СВЦЭМ!$A$34:$A$777,$A276,СВЦЭМ!$B$33:$B$776,O$247)+'СЕТ СН'!$F$15</f>
        <v>0</v>
      </c>
      <c r="P276" s="36">
        <f>SUMIFS(СВЦЭМ!$G$34:$G$777,СВЦЭМ!$A$34:$A$777,$A276,СВЦЭМ!$B$33:$B$776,P$247)+'СЕТ СН'!$F$15</f>
        <v>0</v>
      </c>
      <c r="Q276" s="36">
        <f>SUMIFS(СВЦЭМ!$G$34:$G$777,СВЦЭМ!$A$34:$A$777,$A276,СВЦЭМ!$B$33:$B$776,Q$247)+'СЕТ СН'!$F$15</f>
        <v>0</v>
      </c>
      <c r="R276" s="36">
        <f>SUMIFS(СВЦЭМ!$G$34:$G$777,СВЦЭМ!$A$34:$A$777,$A276,СВЦЭМ!$B$33:$B$776,R$247)+'СЕТ СН'!$F$15</f>
        <v>0</v>
      </c>
      <c r="S276" s="36">
        <f>SUMIFS(СВЦЭМ!$G$34:$G$777,СВЦЭМ!$A$34:$A$777,$A276,СВЦЭМ!$B$33:$B$776,S$247)+'СЕТ СН'!$F$15</f>
        <v>0</v>
      </c>
      <c r="T276" s="36">
        <f>SUMIFS(СВЦЭМ!$G$34:$G$777,СВЦЭМ!$A$34:$A$777,$A276,СВЦЭМ!$B$33:$B$776,T$247)+'СЕТ СН'!$F$15</f>
        <v>0</v>
      </c>
      <c r="U276" s="36">
        <f>SUMIFS(СВЦЭМ!$G$34:$G$777,СВЦЭМ!$A$34:$A$777,$A276,СВЦЭМ!$B$33:$B$776,U$247)+'СЕТ СН'!$F$15</f>
        <v>0</v>
      </c>
      <c r="V276" s="36">
        <f>SUMIFS(СВЦЭМ!$G$34:$G$777,СВЦЭМ!$A$34:$A$777,$A276,СВЦЭМ!$B$33:$B$776,V$247)+'СЕТ СН'!$F$15</f>
        <v>0</v>
      </c>
      <c r="W276" s="36">
        <f>SUMIFS(СВЦЭМ!$G$34:$G$777,СВЦЭМ!$A$34:$A$777,$A276,СВЦЭМ!$B$33:$B$776,W$247)+'СЕТ СН'!$F$15</f>
        <v>0</v>
      </c>
      <c r="X276" s="36">
        <f>SUMIFS(СВЦЭМ!$G$34:$G$777,СВЦЭМ!$A$34:$A$777,$A276,СВЦЭМ!$B$33:$B$776,X$247)+'СЕТ СН'!$F$15</f>
        <v>0</v>
      </c>
      <c r="Y276" s="36">
        <f>SUMIFS(СВЦЭМ!$G$34:$G$777,СВЦЭМ!$A$34:$A$777,$A276,СВЦЭМ!$B$33:$B$776,Y$247)+'СЕТ СН'!$F$15</f>
        <v>0</v>
      </c>
    </row>
    <row r="277" spans="1:27" ht="15.75" hidden="1" x14ac:dyDescent="0.2">
      <c r="A277" s="35">
        <f t="shared" si="7"/>
        <v>43891</v>
      </c>
      <c r="B277" s="36">
        <f>SUMIFS(СВЦЭМ!$G$34:$G$777,СВЦЭМ!$A$34:$A$777,$A277,СВЦЭМ!$B$33:$B$776,B$247)+'СЕТ СН'!$F$15</f>
        <v>0</v>
      </c>
      <c r="C277" s="36">
        <f>SUMIFS(СВЦЭМ!$G$34:$G$777,СВЦЭМ!$A$34:$A$777,$A277,СВЦЭМ!$B$33:$B$776,C$247)+'СЕТ СН'!$F$15</f>
        <v>0</v>
      </c>
      <c r="D277" s="36">
        <f>SUMIFS(СВЦЭМ!$G$34:$G$777,СВЦЭМ!$A$34:$A$777,$A277,СВЦЭМ!$B$33:$B$776,D$247)+'СЕТ СН'!$F$15</f>
        <v>0</v>
      </c>
      <c r="E277" s="36">
        <f>SUMIFS(СВЦЭМ!$G$34:$G$777,СВЦЭМ!$A$34:$A$777,$A277,СВЦЭМ!$B$33:$B$776,E$247)+'СЕТ СН'!$F$15</f>
        <v>0</v>
      </c>
      <c r="F277" s="36">
        <f>SUMIFS(СВЦЭМ!$G$34:$G$777,СВЦЭМ!$A$34:$A$777,$A277,СВЦЭМ!$B$33:$B$776,F$247)+'СЕТ СН'!$F$15</f>
        <v>0</v>
      </c>
      <c r="G277" s="36">
        <f>SUMIFS(СВЦЭМ!$G$34:$G$777,СВЦЭМ!$A$34:$A$777,$A277,СВЦЭМ!$B$33:$B$776,G$247)+'СЕТ СН'!$F$15</f>
        <v>0</v>
      </c>
      <c r="H277" s="36">
        <f>SUMIFS(СВЦЭМ!$G$34:$G$777,СВЦЭМ!$A$34:$A$777,$A277,СВЦЭМ!$B$33:$B$776,H$247)+'СЕТ СН'!$F$15</f>
        <v>0</v>
      </c>
      <c r="I277" s="36">
        <f>SUMIFS(СВЦЭМ!$G$34:$G$777,СВЦЭМ!$A$34:$A$777,$A277,СВЦЭМ!$B$33:$B$776,I$247)+'СЕТ СН'!$F$15</f>
        <v>0</v>
      </c>
      <c r="J277" s="36">
        <f>SUMIFS(СВЦЭМ!$G$34:$G$777,СВЦЭМ!$A$34:$A$777,$A277,СВЦЭМ!$B$33:$B$776,J$247)+'СЕТ СН'!$F$15</f>
        <v>0</v>
      </c>
      <c r="K277" s="36">
        <f>SUMIFS(СВЦЭМ!$G$34:$G$777,СВЦЭМ!$A$34:$A$777,$A277,СВЦЭМ!$B$33:$B$776,K$247)+'СЕТ СН'!$F$15</f>
        <v>0</v>
      </c>
      <c r="L277" s="36">
        <f>SUMIFS(СВЦЭМ!$G$34:$G$777,СВЦЭМ!$A$34:$A$777,$A277,СВЦЭМ!$B$33:$B$776,L$247)+'СЕТ СН'!$F$15</f>
        <v>0</v>
      </c>
      <c r="M277" s="36">
        <f>SUMIFS(СВЦЭМ!$G$34:$G$777,СВЦЭМ!$A$34:$A$777,$A277,СВЦЭМ!$B$33:$B$776,M$247)+'СЕТ СН'!$F$15</f>
        <v>0</v>
      </c>
      <c r="N277" s="36">
        <f>SUMIFS(СВЦЭМ!$G$34:$G$777,СВЦЭМ!$A$34:$A$777,$A277,СВЦЭМ!$B$33:$B$776,N$247)+'СЕТ СН'!$F$15</f>
        <v>0</v>
      </c>
      <c r="O277" s="36">
        <f>SUMIFS(СВЦЭМ!$G$34:$G$777,СВЦЭМ!$A$34:$A$777,$A277,СВЦЭМ!$B$33:$B$776,O$247)+'СЕТ СН'!$F$15</f>
        <v>0</v>
      </c>
      <c r="P277" s="36">
        <f>SUMIFS(СВЦЭМ!$G$34:$G$777,СВЦЭМ!$A$34:$A$777,$A277,СВЦЭМ!$B$33:$B$776,P$247)+'СЕТ СН'!$F$15</f>
        <v>0</v>
      </c>
      <c r="Q277" s="36">
        <f>SUMIFS(СВЦЭМ!$G$34:$G$777,СВЦЭМ!$A$34:$A$777,$A277,СВЦЭМ!$B$33:$B$776,Q$247)+'СЕТ СН'!$F$15</f>
        <v>0</v>
      </c>
      <c r="R277" s="36">
        <f>SUMIFS(СВЦЭМ!$G$34:$G$777,СВЦЭМ!$A$34:$A$777,$A277,СВЦЭМ!$B$33:$B$776,R$247)+'СЕТ СН'!$F$15</f>
        <v>0</v>
      </c>
      <c r="S277" s="36">
        <f>SUMIFS(СВЦЭМ!$G$34:$G$777,СВЦЭМ!$A$34:$A$777,$A277,СВЦЭМ!$B$33:$B$776,S$247)+'СЕТ СН'!$F$15</f>
        <v>0</v>
      </c>
      <c r="T277" s="36">
        <f>SUMIFS(СВЦЭМ!$G$34:$G$777,СВЦЭМ!$A$34:$A$777,$A277,СВЦЭМ!$B$33:$B$776,T$247)+'СЕТ СН'!$F$15</f>
        <v>0</v>
      </c>
      <c r="U277" s="36">
        <f>SUMIFS(СВЦЭМ!$G$34:$G$777,СВЦЭМ!$A$34:$A$777,$A277,СВЦЭМ!$B$33:$B$776,U$247)+'СЕТ СН'!$F$15</f>
        <v>0</v>
      </c>
      <c r="V277" s="36">
        <f>SUMIFS(СВЦЭМ!$G$34:$G$777,СВЦЭМ!$A$34:$A$777,$A277,СВЦЭМ!$B$33:$B$776,V$247)+'СЕТ СН'!$F$15</f>
        <v>0</v>
      </c>
      <c r="W277" s="36">
        <f>SUMIFS(СВЦЭМ!$G$34:$G$777,СВЦЭМ!$A$34:$A$777,$A277,СВЦЭМ!$B$33:$B$776,W$247)+'СЕТ СН'!$F$15</f>
        <v>0</v>
      </c>
      <c r="X277" s="36">
        <f>SUMIFS(СВЦЭМ!$G$34:$G$777,СВЦЭМ!$A$34:$A$777,$A277,СВЦЭМ!$B$33:$B$776,X$247)+'СЕТ СН'!$F$15</f>
        <v>0</v>
      </c>
      <c r="Y277" s="36">
        <f>SUMIFS(СВЦЭМ!$G$34:$G$777,СВЦЭМ!$A$34:$A$777,$A277,СВЦЭМ!$B$33:$B$776,Y$247)+'СЕТ СН'!$F$15</f>
        <v>0</v>
      </c>
    </row>
    <row r="278" spans="1:27" ht="15.75" hidden="1" x14ac:dyDescent="0.2">
      <c r="A278" s="35">
        <f t="shared" si="7"/>
        <v>43892</v>
      </c>
      <c r="B278" s="36">
        <f>SUMIFS(СВЦЭМ!$G$34:$G$777,СВЦЭМ!$A$34:$A$777,$A278,СВЦЭМ!$B$33:$B$776,B$247)+'СЕТ СН'!$F$15</f>
        <v>0</v>
      </c>
      <c r="C278" s="36">
        <f>SUMIFS(СВЦЭМ!$G$34:$G$777,СВЦЭМ!$A$34:$A$777,$A278,СВЦЭМ!$B$33:$B$776,C$247)+'СЕТ СН'!$F$15</f>
        <v>0</v>
      </c>
      <c r="D278" s="36">
        <f>SUMIFS(СВЦЭМ!$G$34:$G$777,СВЦЭМ!$A$34:$A$777,$A278,СВЦЭМ!$B$33:$B$776,D$247)+'СЕТ СН'!$F$15</f>
        <v>0</v>
      </c>
      <c r="E278" s="36">
        <f>SUMIFS(СВЦЭМ!$G$34:$G$777,СВЦЭМ!$A$34:$A$777,$A278,СВЦЭМ!$B$33:$B$776,E$247)+'СЕТ СН'!$F$15</f>
        <v>0</v>
      </c>
      <c r="F278" s="36">
        <f>SUMIFS(СВЦЭМ!$G$34:$G$777,СВЦЭМ!$A$34:$A$777,$A278,СВЦЭМ!$B$33:$B$776,F$247)+'СЕТ СН'!$F$15</f>
        <v>0</v>
      </c>
      <c r="G278" s="36">
        <f>SUMIFS(СВЦЭМ!$G$34:$G$777,СВЦЭМ!$A$34:$A$777,$A278,СВЦЭМ!$B$33:$B$776,G$247)+'СЕТ СН'!$F$15</f>
        <v>0</v>
      </c>
      <c r="H278" s="36">
        <f>SUMIFS(СВЦЭМ!$G$34:$G$777,СВЦЭМ!$A$34:$A$777,$A278,СВЦЭМ!$B$33:$B$776,H$247)+'СЕТ СН'!$F$15</f>
        <v>0</v>
      </c>
      <c r="I278" s="36">
        <f>SUMIFS(СВЦЭМ!$G$34:$G$777,СВЦЭМ!$A$34:$A$777,$A278,СВЦЭМ!$B$33:$B$776,I$247)+'СЕТ СН'!$F$15</f>
        <v>0</v>
      </c>
      <c r="J278" s="36">
        <f>SUMIFS(СВЦЭМ!$G$34:$G$777,СВЦЭМ!$A$34:$A$777,$A278,СВЦЭМ!$B$33:$B$776,J$247)+'СЕТ СН'!$F$15</f>
        <v>0</v>
      </c>
      <c r="K278" s="36">
        <f>SUMIFS(СВЦЭМ!$G$34:$G$777,СВЦЭМ!$A$34:$A$777,$A278,СВЦЭМ!$B$33:$B$776,K$247)+'СЕТ СН'!$F$15</f>
        <v>0</v>
      </c>
      <c r="L278" s="36">
        <f>SUMIFS(СВЦЭМ!$G$34:$G$777,СВЦЭМ!$A$34:$A$777,$A278,СВЦЭМ!$B$33:$B$776,L$247)+'СЕТ СН'!$F$15</f>
        <v>0</v>
      </c>
      <c r="M278" s="36">
        <f>SUMIFS(СВЦЭМ!$G$34:$G$777,СВЦЭМ!$A$34:$A$777,$A278,СВЦЭМ!$B$33:$B$776,M$247)+'СЕТ СН'!$F$15</f>
        <v>0</v>
      </c>
      <c r="N278" s="36">
        <f>SUMIFS(СВЦЭМ!$G$34:$G$777,СВЦЭМ!$A$34:$A$777,$A278,СВЦЭМ!$B$33:$B$776,N$247)+'СЕТ СН'!$F$15</f>
        <v>0</v>
      </c>
      <c r="O278" s="36">
        <f>SUMIFS(СВЦЭМ!$G$34:$G$777,СВЦЭМ!$A$34:$A$777,$A278,СВЦЭМ!$B$33:$B$776,O$247)+'СЕТ СН'!$F$15</f>
        <v>0</v>
      </c>
      <c r="P278" s="36">
        <f>SUMIFS(СВЦЭМ!$G$34:$G$777,СВЦЭМ!$A$34:$A$777,$A278,СВЦЭМ!$B$33:$B$776,P$247)+'СЕТ СН'!$F$15</f>
        <v>0</v>
      </c>
      <c r="Q278" s="36">
        <f>SUMIFS(СВЦЭМ!$G$34:$G$777,СВЦЭМ!$A$34:$A$777,$A278,СВЦЭМ!$B$33:$B$776,Q$247)+'СЕТ СН'!$F$15</f>
        <v>0</v>
      </c>
      <c r="R278" s="36">
        <f>SUMIFS(СВЦЭМ!$G$34:$G$777,СВЦЭМ!$A$34:$A$777,$A278,СВЦЭМ!$B$33:$B$776,R$247)+'СЕТ СН'!$F$15</f>
        <v>0</v>
      </c>
      <c r="S278" s="36">
        <f>SUMIFS(СВЦЭМ!$G$34:$G$777,СВЦЭМ!$A$34:$A$777,$A278,СВЦЭМ!$B$33:$B$776,S$247)+'СЕТ СН'!$F$15</f>
        <v>0</v>
      </c>
      <c r="T278" s="36">
        <f>SUMIFS(СВЦЭМ!$G$34:$G$777,СВЦЭМ!$A$34:$A$777,$A278,СВЦЭМ!$B$33:$B$776,T$247)+'СЕТ СН'!$F$15</f>
        <v>0</v>
      </c>
      <c r="U278" s="36">
        <f>SUMIFS(СВЦЭМ!$G$34:$G$777,СВЦЭМ!$A$34:$A$777,$A278,СВЦЭМ!$B$33:$B$776,U$247)+'СЕТ СН'!$F$15</f>
        <v>0</v>
      </c>
      <c r="V278" s="36">
        <f>SUMIFS(СВЦЭМ!$G$34:$G$777,СВЦЭМ!$A$34:$A$777,$A278,СВЦЭМ!$B$33:$B$776,V$247)+'СЕТ СН'!$F$15</f>
        <v>0</v>
      </c>
      <c r="W278" s="36">
        <f>SUMIFS(СВЦЭМ!$G$34:$G$777,СВЦЭМ!$A$34:$A$777,$A278,СВЦЭМ!$B$33:$B$776,W$247)+'СЕТ СН'!$F$15</f>
        <v>0</v>
      </c>
      <c r="X278" s="36">
        <f>SUMIFS(СВЦЭМ!$G$34:$G$777,СВЦЭМ!$A$34:$A$777,$A278,СВЦЭМ!$B$33:$B$776,X$247)+'СЕТ СН'!$F$15</f>
        <v>0</v>
      </c>
      <c r="Y278" s="36">
        <f>SUMIFS(СВЦЭМ!$G$34:$G$777,СВЦЭМ!$A$34:$A$777,$A278,СВЦЭМ!$B$33:$B$776,Y$247)+'СЕТ СН'!$F$15</f>
        <v>0</v>
      </c>
    </row>
    <row r="279" spans="1:27" ht="15.75" hidden="1" x14ac:dyDescent="0.2">
      <c r="A279" s="39"/>
      <c r="B279" s="39"/>
      <c r="C279" s="39"/>
      <c r="D279" s="39"/>
      <c r="E279" s="39"/>
      <c r="F279" s="39"/>
      <c r="G279" s="39"/>
      <c r="H279" s="39"/>
      <c r="I279" s="39"/>
      <c r="J279" s="39"/>
      <c r="K279" s="39"/>
      <c r="L279" s="39"/>
      <c r="M279" s="39"/>
      <c r="N279" s="39"/>
      <c r="O279" s="39"/>
      <c r="P279" s="39"/>
      <c r="Q279" s="39"/>
      <c r="R279" s="39"/>
      <c r="S279" s="39"/>
      <c r="T279" s="39"/>
      <c r="U279" s="39"/>
      <c r="V279" s="39"/>
      <c r="W279" s="39"/>
      <c r="X279" s="39"/>
      <c r="Y279" s="39"/>
    </row>
    <row r="280" spans="1:27" ht="12.75" hidden="1" customHeight="1" x14ac:dyDescent="0.2">
      <c r="A280" s="127" t="s">
        <v>7</v>
      </c>
      <c r="B280" s="130" t="s">
        <v>117</v>
      </c>
      <c r="C280" s="131"/>
      <c r="D280" s="131"/>
      <c r="E280" s="131"/>
      <c r="F280" s="131"/>
      <c r="G280" s="131"/>
      <c r="H280" s="131"/>
      <c r="I280" s="131"/>
      <c r="J280" s="131"/>
      <c r="K280" s="131"/>
      <c r="L280" s="131"/>
      <c r="M280" s="131"/>
      <c r="N280" s="131"/>
      <c r="O280" s="131"/>
      <c r="P280" s="131"/>
      <c r="Q280" s="131"/>
      <c r="R280" s="131"/>
      <c r="S280" s="131"/>
      <c r="T280" s="131"/>
      <c r="U280" s="131"/>
      <c r="V280" s="131"/>
      <c r="W280" s="131"/>
      <c r="X280" s="131"/>
      <c r="Y280" s="132"/>
    </row>
    <row r="281" spans="1:27" ht="12.75" hidden="1" customHeight="1" x14ac:dyDescent="0.2">
      <c r="A281" s="128"/>
      <c r="B281" s="133"/>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5"/>
    </row>
    <row r="282" spans="1:27" s="46" customFormat="1" ht="12.75" hidden="1" customHeight="1" x14ac:dyDescent="0.2">
      <c r="A282" s="129"/>
      <c r="B282" s="34">
        <v>1</v>
      </c>
      <c r="C282" s="34">
        <v>2</v>
      </c>
      <c r="D282" s="34">
        <v>3</v>
      </c>
      <c r="E282" s="34">
        <v>4</v>
      </c>
      <c r="F282" s="34">
        <v>5</v>
      </c>
      <c r="G282" s="34">
        <v>6</v>
      </c>
      <c r="H282" s="34">
        <v>7</v>
      </c>
      <c r="I282" s="34">
        <v>8</v>
      </c>
      <c r="J282" s="34">
        <v>9</v>
      </c>
      <c r="K282" s="34">
        <v>10</v>
      </c>
      <c r="L282" s="34">
        <v>11</v>
      </c>
      <c r="M282" s="34">
        <v>12</v>
      </c>
      <c r="N282" s="34">
        <v>13</v>
      </c>
      <c r="O282" s="34">
        <v>14</v>
      </c>
      <c r="P282" s="34">
        <v>15</v>
      </c>
      <c r="Q282" s="34">
        <v>16</v>
      </c>
      <c r="R282" s="34">
        <v>17</v>
      </c>
      <c r="S282" s="34">
        <v>18</v>
      </c>
      <c r="T282" s="34">
        <v>19</v>
      </c>
      <c r="U282" s="34">
        <v>20</v>
      </c>
      <c r="V282" s="34">
        <v>21</v>
      </c>
      <c r="W282" s="34">
        <v>22</v>
      </c>
      <c r="X282" s="34">
        <v>23</v>
      </c>
      <c r="Y282" s="34">
        <v>24</v>
      </c>
    </row>
    <row r="283" spans="1:27" ht="15.75" hidden="1" customHeight="1" x14ac:dyDescent="0.2">
      <c r="A283" s="35" t="str">
        <f>A248</f>
        <v>01.02.2020</v>
      </c>
      <c r="B283" s="36">
        <f>SUMIFS(СВЦЭМ!$H$34:$H$777,СВЦЭМ!$A$34:$A$777,$A283,СВЦЭМ!$B$33:$B$776,B$282)+'СЕТ СН'!$F$15</f>
        <v>0</v>
      </c>
      <c r="C283" s="36">
        <f>SUMIFS(СВЦЭМ!$H$34:$H$777,СВЦЭМ!$A$34:$A$777,$A283,СВЦЭМ!$B$33:$B$776,C$282)+'СЕТ СН'!$F$15</f>
        <v>0</v>
      </c>
      <c r="D283" s="36">
        <f>SUMIFS(СВЦЭМ!$H$34:$H$777,СВЦЭМ!$A$34:$A$777,$A283,СВЦЭМ!$B$33:$B$776,D$282)+'СЕТ СН'!$F$15</f>
        <v>0</v>
      </c>
      <c r="E283" s="36">
        <f>SUMIFS(СВЦЭМ!$H$34:$H$777,СВЦЭМ!$A$34:$A$777,$A283,СВЦЭМ!$B$33:$B$776,E$282)+'СЕТ СН'!$F$15</f>
        <v>0</v>
      </c>
      <c r="F283" s="36">
        <f>SUMIFS(СВЦЭМ!$H$34:$H$777,СВЦЭМ!$A$34:$A$777,$A283,СВЦЭМ!$B$33:$B$776,F$282)+'СЕТ СН'!$F$15</f>
        <v>0</v>
      </c>
      <c r="G283" s="36">
        <f>SUMIFS(СВЦЭМ!$H$34:$H$777,СВЦЭМ!$A$34:$A$777,$A283,СВЦЭМ!$B$33:$B$776,G$282)+'СЕТ СН'!$F$15</f>
        <v>0</v>
      </c>
      <c r="H283" s="36">
        <f>SUMIFS(СВЦЭМ!$H$34:$H$777,СВЦЭМ!$A$34:$A$777,$A283,СВЦЭМ!$B$33:$B$776,H$282)+'СЕТ СН'!$F$15</f>
        <v>0</v>
      </c>
      <c r="I283" s="36">
        <f>SUMIFS(СВЦЭМ!$H$34:$H$777,СВЦЭМ!$A$34:$A$777,$A283,СВЦЭМ!$B$33:$B$776,I$282)+'СЕТ СН'!$F$15</f>
        <v>0</v>
      </c>
      <c r="J283" s="36">
        <f>SUMIFS(СВЦЭМ!$H$34:$H$777,СВЦЭМ!$A$34:$A$777,$A283,СВЦЭМ!$B$33:$B$776,J$282)+'СЕТ СН'!$F$15</f>
        <v>0</v>
      </c>
      <c r="K283" s="36">
        <f>SUMIFS(СВЦЭМ!$H$34:$H$777,СВЦЭМ!$A$34:$A$777,$A283,СВЦЭМ!$B$33:$B$776,K$282)+'СЕТ СН'!$F$15</f>
        <v>0</v>
      </c>
      <c r="L283" s="36">
        <f>SUMIFS(СВЦЭМ!$H$34:$H$777,СВЦЭМ!$A$34:$A$777,$A283,СВЦЭМ!$B$33:$B$776,L$282)+'СЕТ СН'!$F$15</f>
        <v>0</v>
      </c>
      <c r="M283" s="36">
        <f>SUMIFS(СВЦЭМ!$H$34:$H$777,СВЦЭМ!$A$34:$A$777,$A283,СВЦЭМ!$B$33:$B$776,M$282)+'СЕТ СН'!$F$15</f>
        <v>0</v>
      </c>
      <c r="N283" s="36">
        <f>SUMIFS(СВЦЭМ!$H$34:$H$777,СВЦЭМ!$A$34:$A$777,$A283,СВЦЭМ!$B$33:$B$776,N$282)+'СЕТ СН'!$F$15</f>
        <v>0</v>
      </c>
      <c r="O283" s="36">
        <f>SUMIFS(СВЦЭМ!$H$34:$H$777,СВЦЭМ!$A$34:$A$777,$A283,СВЦЭМ!$B$33:$B$776,O$282)+'СЕТ СН'!$F$15</f>
        <v>0</v>
      </c>
      <c r="P283" s="36">
        <f>SUMIFS(СВЦЭМ!$H$34:$H$777,СВЦЭМ!$A$34:$A$777,$A283,СВЦЭМ!$B$33:$B$776,P$282)+'СЕТ СН'!$F$15</f>
        <v>0</v>
      </c>
      <c r="Q283" s="36">
        <f>SUMIFS(СВЦЭМ!$H$34:$H$777,СВЦЭМ!$A$34:$A$777,$A283,СВЦЭМ!$B$33:$B$776,Q$282)+'СЕТ СН'!$F$15</f>
        <v>0</v>
      </c>
      <c r="R283" s="36">
        <f>SUMIFS(СВЦЭМ!$H$34:$H$777,СВЦЭМ!$A$34:$A$777,$A283,СВЦЭМ!$B$33:$B$776,R$282)+'СЕТ СН'!$F$15</f>
        <v>0</v>
      </c>
      <c r="S283" s="36">
        <f>SUMIFS(СВЦЭМ!$H$34:$H$777,СВЦЭМ!$A$34:$A$777,$A283,СВЦЭМ!$B$33:$B$776,S$282)+'СЕТ СН'!$F$15</f>
        <v>0</v>
      </c>
      <c r="T283" s="36">
        <f>SUMIFS(СВЦЭМ!$H$34:$H$777,СВЦЭМ!$A$34:$A$777,$A283,СВЦЭМ!$B$33:$B$776,T$282)+'СЕТ СН'!$F$15</f>
        <v>0</v>
      </c>
      <c r="U283" s="36">
        <f>SUMIFS(СВЦЭМ!$H$34:$H$777,СВЦЭМ!$A$34:$A$777,$A283,СВЦЭМ!$B$33:$B$776,U$282)+'СЕТ СН'!$F$15</f>
        <v>0</v>
      </c>
      <c r="V283" s="36">
        <f>SUMIFS(СВЦЭМ!$H$34:$H$777,СВЦЭМ!$A$34:$A$777,$A283,СВЦЭМ!$B$33:$B$776,V$282)+'СЕТ СН'!$F$15</f>
        <v>0</v>
      </c>
      <c r="W283" s="36">
        <f>SUMIFS(СВЦЭМ!$H$34:$H$777,СВЦЭМ!$A$34:$A$777,$A283,СВЦЭМ!$B$33:$B$776,W$282)+'СЕТ СН'!$F$15</f>
        <v>0</v>
      </c>
      <c r="X283" s="36">
        <f>SUMIFS(СВЦЭМ!$H$34:$H$777,СВЦЭМ!$A$34:$A$777,$A283,СВЦЭМ!$B$33:$B$776,X$282)+'СЕТ СН'!$F$15</f>
        <v>0</v>
      </c>
      <c r="Y283" s="36">
        <f>SUMIFS(СВЦЭМ!$H$34:$H$777,СВЦЭМ!$A$34:$A$777,$A283,СВЦЭМ!$B$33:$B$776,Y$282)+'СЕТ СН'!$F$15</f>
        <v>0</v>
      </c>
      <c r="AA283" s="45"/>
    </row>
    <row r="284" spans="1:27" ht="15.75" hidden="1" x14ac:dyDescent="0.2">
      <c r="A284" s="35">
        <f>A283+1</f>
        <v>43863</v>
      </c>
      <c r="B284" s="36">
        <f>SUMIFS(СВЦЭМ!$H$34:$H$777,СВЦЭМ!$A$34:$A$777,$A284,СВЦЭМ!$B$33:$B$776,B$282)+'СЕТ СН'!$F$15</f>
        <v>0</v>
      </c>
      <c r="C284" s="36">
        <f>SUMIFS(СВЦЭМ!$H$34:$H$777,СВЦЭМ!$A$34:$A$777,$A284,СВЦЭМ!$B$33:$B$776,C$282)+'СЕТ СН'!$F$15</f>
        <v>0</v>
      </c>
      <c r="D284" s="36">
        <f>SUMIFS(СВЦЭМ!$H$34:$H$777,СВЦЭМ!$A$34:$A$777,$A284,СВЦЭМ!$B$33:$B$776,D$282)+'СЕТ СН'!$F$15</f>
        <v>0</v>
      </c>
      <c r="E284" s="36">
        <f>SUMIFS(СВЦЭМ!$H$34:$H$777,СВЦЭМ!$A$34:$A$777,$A284,СВЦЭМ!$B$33:$B$776,E$282)+'СЕТ СН'!$F$15</f>
        <v>0</v>
      </c>
      <c r="F284" s="36">
        <f>SUMIFS(СВЦЭМ!$H$34:$H$777,СВЦЭМ!$A$34:$A$777,$A284,СВЦЭМ!$B$33:$B$776,F$282)+'СЕТ СН'!$F$15</f>
        <v>0</v>
      </c>
      <c r="G284" s="36">
        <f>SUMIFS(СВЦЭМ!$H$34:$H$777,СВЦЭМ!$A$34:$A$777,$A284,СВЦЭМ!$B$33:$B$776,G$282)+'СЕТ СН'!$F$15</f>
        <v>0</v>
      </c>
      <c r="H284" s="36">
        <f>SUMIFS(СВЦЭМ!$H$34:$H$777,СВЦЭМ!$A$34:$A$777,$A284,СВЦЭМ!$B$33:$B$776,H$282)+'СЕТ СН'!$F$15</f>
        <v>0</v>
      </c>
      <c r="I284" s="36">
        <f>SUMIFS(СВЦЭМ!$H$34:$H$777,СВЦЭМ!$A$34:$A$777,$A284,СВЦЭМ!$B$33:$B$776,I$282)+'СЕТ СН'!$F$15</f>
        <v>0</v>
      </c>
      <c r="J284" s="36">
        <f>SUMIFS(СВЦЭМ!$H$34:$H$777,СВЦЭМ!$A$34:$A$777,$A284,СВЦЭМ!$B$33:$B$776,J$282)+'СЕТ СН'!$F$15</f>
        <v>0</v>
      </c>
      <c r="K284" s="36">
        <f>SUMIFS(СВЦЭМ!$H$34:$H$777,СВЦЭМ!$A$34:$A$777,$A284,СВЦЭМ!$B$33:$B$776,K$282)+'СЕТ СН'!$F$15</f>
        <v>0</v>
      </c>
      <c r="L284" s="36">
        <f>SUMIFS(СВЦЭМ!$H$34:$H$777,СВЦЭМ!$A$34:$A$777,$A284,СВЦЭМ!$B$33:$B$776,L$282)+'СЕТ СН'!$F$15</f>
        <v>0</v>
      </c>
      <c r="M284" s="36">
        <f>SUMIFS(СВЦЭМ!$H$34:$H$777,СВЦЭМ!$A$34:$A$777,$A284,СВЦЭМ!$B$33:$B$776,M$282)+'СЕТ СН'!$F$15</f>
        <v>0</v>
      </c>
      <c r="N284" s="36">
        <f>SUMIFS(СВЦЭМ!$H$34:$H$777,СВЦЭМ!$A$34:$A$777,$A284,СВЦЭМ!$B$33:$B$776,N$282)+'СЕТ СН'!$F$15</f>
        <v>0</v>
      </c>
      <c r="O284" s="36">
        <f>SUMIFS(СВЦЭМ!$H$34:$H$777,СВЦЭМ!$A$34:$A$777,$A284,СВЦЭМ!$B$33:$B$776,O$282)+'СЕТ СН'!$F$15</f>
        <v>0</v>
      </c>
      <c r="P284" s="36">
        <f>SUMIFS(СВЦЭМ!$H$34:$H$777,СВЦЭМ!$A$34:$A$777,$A284,СВЦЭМ!$B$33:$B$776,P$282)+'СЕТ СН'!$F$15</f>
        <v>0</v>
      </c>
      <c r="Q284" s="36">
        <f>SUMIFS(СВЦЭМ!$H$34:$H$777,СВЦЭМ!$A$34:$A$777,$A284,СВЦЭМ!$B$33:$B$776,Q$282)+'СЕТ СН'!$F$15</f>
        <v>0</v>
      </c>
      <c r="R284" s="36">
        <f>SUMIFS(СВЦЭМ!$H$34:$H$777,СВЦЭМ!$A$34:$A$777,$A284,СВЦЭМ!$B$33:$B$776,R$282)+'СЕТ СН'!$F$15</f>
        <v>0</v>
      </c>
      <c r="S284" s="36">
        <f>SUMIFS(СВЦЭМ!$H$34:$H$777,СВЦЭМ!$A$34:$A$777,$A284,СВЦЭМ!$B$33:$B$776,S$282)+'СЕТ СН'!$F$15</f>
        <v>0</v>
      </c>
      <c r="T284" s="36">
        <f>SUMIFS(СВЦЭМ!$H$34:$H$777,СВЦЭМ!$A$34:$A$777,$A284,СВЦЭМ!$B$33:$B$776,T$282)+'СЕТ СН'!$F$15</f>
        <v>0</v>
      </c>
      <c r="U284" s="36">
        <f>SUMIFS(СВЦЭМ!$H$34:$H$777,СВЦЭМ!$A$34:$A$777,$A284,СВЦЭМ!$B$33:$B$776,U$282)+'СЕТ СН'!$F$15</f>
        <v>0</v>
      </c>
      <c r="V284" s="36">
        <f>SUMIFS(СВЦЭМ!$H$34:$H$777,СВЦЭМ!$A$34:$A$777,$A284,СВЦЭМ!$B$33:$B$776,V$282)+'СЕТ СН'!$F$15</f>
        <v>0</v>
      </c>
      <c r="W284" s="36">
        <f>SUMIFS(СВЦЭМ!$H$34:$H$777,СВЦЭМ!$A$34:$A$777,$A284,СВЦЭМ!$B$33:$B$776,W$282)+'СЕТ СН'!$F$15</f>
        <v>0</v>
      </c>
      <c r="X284" s="36">
        <f>SUMIFS(СВЦЭМ!$H$34:$H$777,СВЦЭМ!$A$34:$A$777,$A284,СВЦЭМ!$B$33:$B$776,X$282)+'СЕТ СН'!$F$15</f>
        <v>0</v>
      </c>
      <c r="Y284" s="36">
        <f>SUMIFS(СВЦЭМ!$H$34:$H$777,СВЦЭМ!$A$34:$A$777,$A284,СВЦЭМ!$B$33:$B$776,Y$282)+'СЕТ СН'!$F$15</f>
        <v>0</v>
      </c>
    </row>
    <row r="285" spans="1:27" ht="15.75" hidden="1" x14ac:dyDescent="0.2">
      <c r="A285" s="35">
        <f t="shared" ref="A285:A313" si="8">A284+1</f>
        <v>43864</v>
      </c>
      <c r="B285" s="36">
        <f>SUMIFS(СВЦЭМ!$H$34:$H$777,СВЦЭМ!$A$34:$A$777,$A285,СВЦЭМ!$B$33:$B$776,B$282)+'СЕТ СН'!$F$15</f>
        <v>0</v>
      </c>
      <c r="C285" s="36">
        <f>SUMIFS(СВЦЭМ!$H$34:$H$777,СВЦЭМ!$A$34:$A$777,$A285,СВЦЭМ!$B$33:$B$776,C$282)+'СЕТ СН'!$F$15</f>
        <v>0</v>
      </c>
      <c r="D285" s="36">
        <f>SUMIFS(СВЦЭМ!$H$34:$H$777,СВЦЭМ!$A$34:$A$777,$A285,СВЦЭМ!$B$33:$B$776,D$282)+'СЕТ СН'!$F$15</f>
        <v>0</v>
      </c>
      <c r="E285" s="36">
        <f>SUMIFS(СВЦЭМ!$H$34:$H$777,СВЦЭМ!$A$34:$A$777,$A285,СВЦЭМ!$B$33:$B$776,E$282)+'СЕТ СН'!$F$15</f>
        <v>0</v>
      </c>
      <c r="F285" s="36">
        <f>SUMIFS(СВЦЭМ!$H$34:$H$777,СВЦЭМ!$A$34:$A$777,$A285,СВЦЭМ!$B$33:$B$776,F$282)+'СЕТ СН'!$F$15</f>
        <v>0</v>
      </c>
      <c r="G285" s="36">
        <f>SUMIFS(СВЦЭМ!$H$34:$H$777,СВЦЭМ!$A$34:$A$777,$A285,СВЦЭМ!$B$33:$B$776,G$282)+'СЕТ СН'!$F$15</f>
        <v>0</v>
      </c>
      <c r="H285" s="36">
        <f>SUMIFS(СВЦЭМ!$H$34:$H$777,СВЦЭМ!$A$34:$A$777,$A285,СВЦЭМ!$B$33:$B$776,H$282)+'СЕТ СН'!$F$15</f>
        <v>0</v>
      </c>
      <c r="I285" s="36">
        <f>SUMIFS(СВЦЭМ!$H$34:$H$777,СВЦЭМ!$A$34:$A$777,$A285,СВЦЭМ!$B$33:$B$776,I$282)+'СЕТ СН'!$F$15</f>
        <v>0</v>
      </c>
      <c r="J285" s="36">
        <f>SUMIFS(СВЦЭМ!$H$34:$H$777,СВЦЭМ!$A$34:$A$777,$A285,СВЦЭМ!$B$33:$B$776,J$282)+'СЕТ СН'!$F$15</f>
        <v>0</v>
      </c>
      <c r="K285" s="36">
        <f>SUMIFS(СВЦЭМ!$H$34:$H$777,СВЦЭМ!$A$34:$A$777,$A285,СВЦЭМ!$B$33:$B$776,K$282)+'СЕТ СН'!$F$15</f>
        <v>0</v>
      </c>
      <c r="L285" s="36">
        <f>SUMIFS(СВЦЭМ!$H$34:$H$777,СВЦЭМ!$A$34:$A$777,$A285,СВЦЭМ!$B$33:$B$776,L$282)+'СЕТ СН'!$F$15</f>
        <v>0</v>
      </c>
      <c r="M285" s="36">
        <f>SUMIFS(СВЦЭМ!$H$34:$H$777,СВЦЭМ!$A$34:$A$777,$A285,СВЦЭМ!$B$33:$B$776,M$282)+'СЕТ СН'!$F$15</f>
        <v>0</v>
      </c>
      <c r="N285" s="36">
        <f>SUMIFS(СВЦЭМ!$H$34:$H$777,СВЦЭМ!$A$34:$A$777,$A285,СВЦЭМ!$B$33:$B$776,N$282)+'СЕТ СН'!$F$15</f>
        <v>0</v>
      </c>
      <c r="O285" s="36">
        <f>SUMIFS(СВЦЭМ!$H$34:$H$777,СВЦЭМ!$A$34:$A$777,$A285,СВЦЭМ!$B$33:$B$776,O$282)+'СЕТ СН'!$F$15</f>
        <v>0</v>
      </c>
      <c r="P285" s="36">
        <f>SUMIFS(СВЦЭМ!$H$34:$H$777,СВЦЭМ!$A$34:$A$777,$A285,СВЦЭМ!$B$33:$B$776,P$282)+'СЕТ СН'!$F$15</f>
        <v>0</v>
      </c>
      <c r="Q285" s="36">
        <f>SUMIFS(СВЦЭМ!$H$34:$H$777,СВЦЭМ!$A$34:$A$777,$A285,СВЦЭМ!$B$33:$B$776,Q$282)+'СЕТ СН'!$F$15</f>
        <v>0</v>
      </c>
      <c r="R285" s="36">
        <f>SUMIFS(СВЦЭМ!$H$34:$H$777,СВЦЭМ!$A$34:$A$777,$A285,СВЦЭМ!$B$33:$B$776,R$282)+'СЕТ СН'!$F$15</f>
        <v>0</v>
      </c>
      <c r="S285" s="36">
        <f>SUMIFS(СВЦЭМ!$H$34:$H$777,СВЦЭМ!$A$34:$A$777,$A285,СВЦЭМ!$B$33:$B$776,S$282)+'СЕТ СН'!$F$15</f>
        <v>0</v>
      </c>
      <c r="T285" s="36">
        <f>SUMIFS(СВЦЭМ!$H$34:$H$777,СВЦЭМ!$A$34:$A$777,$A285,СВЦЭМ!$B$33:$B$776,T$282)+'СЕТ СН'!$F$15</f>
        <v>0</v>
      </c>
      <c r="U285" s="36">
        <f>SUMIFS(СВЦЭМ!$H$34:$H$777,СВЦЭМ!$A$34:$A$777,$A285,СВЦЭМ!$B$33:$B$776,U$282)+'СЕТ СН'!$F$15</f>
        <v>0</v>
      </c>
      <c r="V285" s="36">
        <f>SUMIFS(СВЦЭМ!$H$34:$H$777,СВЦЭМ!$A$34:$A$777,$A285,СВЦЭМ!$B$33:$B$776,V$282)+'СЕТ СН'!$F$15</f>
        <v>0</v>
      </c>
      <c r="W285" s="36">
        <f>SUMIFS(СВЦЭМ!$H$34:$H$777,СВЦЭМ!$A$34:$A$777,$A285,СВЦЭМ!$B$33:$B$776,W$282)+'СЕТ СН'!$F$15</f>
        <v>0</v>
      </c>
      <c r="X285" s="36">
        <f>SUMIFS(СВЦЭМ!$H$34:$H$777,СВЦЭМ!$A$34:$A$777,$A285,СВЦЭМ!$B$33:$B$776,X$282)+'СЕТ СН'!$F$15</f>
        <v>0</v>
      </c>
      <c r="Y285" s="36">
        <f>SUMIFS(СВЦЭМ!$H$34:$H$777,СВЦЭМ!$A$34:$A$777,$A285,СВЦЭМ!$B$33:$B$776,Y$282)+'СЕТ СН'!$F$15</f>
        <v>0</v>
      </c>
    </row>
    <row r="286" spans="1:27" ht="15.75" hidden="1" x14ac:dyDescent="0.2">
      <c r="A286" s="35">
        <f t="shared" si="8"/>
        <v>43865</v>
      </c>
      <c r="B286" s="36">
        <f>SUMIFS(СВЦЭМ!$H$34:$H$777,СВЦЭМ!$A$34:$A$777,$A286,СВЦЭМ!$B$33:$B$776,B$282)+'СЕТ СН'!$F$15</f>
        <v>0</v>
      </c>
      <c r="C286" s="36">
        <f>SUMIFS(СВЦЭМ!$H$34:$H$777,СВЦЭМ!$A$34:$A$777,$A286,СВЦЭМ!$B$33:$B$776,C$282)+'СЕТ СН'!$F$15</f>
        <v>0</v>
      </c>
      <c r="D286" s="36">
        <f>SUMIFS(СВЦЭМ!$H$34:$H$777,СВЦЭМ!$A$34:$A$777,$A286,СВЦЭМ!$B$33:$B$776,D$282)+'СЕТ СН'!$F$15</f>
        <v>0</v>
      </c>
      <c r="E286" s="36">
        <f>SUMIFS(СВЦЭМ!$H$34:$H$777,СВЦЭМ!$A$34:$A$777,$A286,СВЦЭМ!$B$33:$B$776,E$282)+'СЕТ СН'!$F$15</f>
        <v>0</v>
      </c>
      <c r="F286" s="36">
        <f>SUMIFS(СВЦЭМ!$H$34:$H$777,СВЦЭМ!$A$34:$A$777,$A286,СВЦЭМ!$B$33:$B$776,F$282)+'СЕТ СН'!$F$15</f>
        <v>0</v>
      </c>
      <c r="G286" s="36">
        <f>SUMIFS(СВЦЭМ!$H$34:$H$777,СВЦЭМ!$A$34:$A$777,$A286,СВЦЭМ!$B$33:$B$776,G$282)+'СЕТ СН'!$F$15</f>
        <v>0</v>
      </c>
      <c r="H286" s="36">
        <f>SUMIFS(СВЦЭМ!$H$34:$H$777,СВЦЭМ!$A$34:$A$777,$A286,СВЦЭМ!$B$33:$B$776,H$282)+'СЕТ СН'!$F$15</f>
        <v>0</v>
      </c>
      <c r="I286" s="36">
        <f>SUMIFS(СВЦЭМ!$H$34:$H$777,СВЦЭМ!$A$34:$A$777,$A286,СВЦЭМ!$B$33:$B$776,I$282)+'СЕТ СН'!$F$15</f>
        <v>0</v>
      </c>
      <c r="J286" s="36">
        <f>SUMIFS(СВЦЭМ!$H$34:$H$777,СВЦЭМ!$A$34:$A$777,$A286,СВЦЭМ!$B$33:$B$776,J$282)+'СЕТ СН'!$F$15</f>
        <v>0</v>
      </c>
      <c r="K286" s="36">
        <f>SUMIFS(СВЦЭМ!$H$34:$H$777,СВЦЭМ!$A$34:$A$777,$A286,СВЦЭМ!$B$33:$B$776,K$282)+'СЕТ СН'!$F$15</f>
        <v>0</v>
      </c>
      <c r="L286" s="36">
        <f>SUMIFS(СВЦЭМ!$H$34:$H$777,СВЦЭМ!$A$34:$A$777,$A286,СВЦЭМ!$B$33:$B$776,L$282)+'СЕТ СН'!$F$15</f>
        <v>0</v>
      </c>
      <c r="M286" s="36">
        <f>SUMIFS(СВЦЭМ!$H$34:$H$777,СВЦЭМ!$A$34:$A$777,$A286,СВЦЭМ!$B$33:$B$776,M$282)+'СЕТ СН'!$F$15</f>
        <v>0</v>
      </c>
      <c r="N286" s="36">
        <f>SUMIFS(СВЦЭМ!$H$34:$H$777,СВЦЭМ!$A$34:$A$777,$A286,СВЦЭМ!$B$33:$B$776,N$282)+'СЕТ СН'!$F$15</f>
        <v>0</v>
      </c>
      <c r="O286" s="36">
        <f>SUMIFS(СВЦЭМ!$H$34:$H$777,СВЦЭМ!$A$34:$A$777,$A286,СВЦЭМ!$B$33:$B$776,O$282)+'СЕТ СН'!$F$15</f>
        <v>0</v>
      </c>
      <c r="P286" s="36">
        <f>SUMIFS(СВЦЭМ!$H$34:$H$777,СВЦЭМ!$A$34:$A$777,$A286,СВЦЭМ!$B$33:$B$776,P$282)+'СЕТ СН'!$F$15</f>
        <v>0</v>
      </c>
      <c r="Q286" s="36">
        <f>SUMIFS(СВЦЭМ!$H$34:$H$777,СВЦЭМ!$A$34:$A$777,$A286,СВЦЭМ!$B$33:$B$776,Q$282)+'СЕТ СН'!$F$15</f>
        <v>0</v>
      </c>
      <c r="R286" s="36">
        <f>SUMIFS(СВЦЭМ!$H$34:$H$777,СВЦЭМ!$A$34:$A$777,$A286,СВЦЭМ!$B$33:$B$776,R$282)+'СЕТ СН'!$F$15</f>
        <v>0</v>
      </c>
      <c r="S286" s="36">
        <f>SUMIFS(СВЦЭМ!$H$34:$H$777,СВЦЭМ!$A$34:$A$777,$A286,СВЦЭМ!$B$33:$B$776,S$282)+'СЕТ СН'!$F$15</f>
        <v>0</v>
      </c>
      <c r="T286" s="36">
        <f>SUMIFS(СВЦЭМ!$H$34:$H$777,СВЦЭМ!$A$34:$A$777,$A286,СВЦЭМ!$B$33:$B$776,T$282)+'СЕТ СН'!$F$15</f>
        <v>0</v>
      </c>
      <c r="U286" s="36">
        <f>SUMIFS(СВЦЭМ!$H$34:$H$777,СВЦЭМ!$A$34:$A$777,$A286,СВЦЭМ!$B$33:$B$776,U$282)+'СЕТ СН'!$F$15</f>
        <v>0</v>
      </c>
      <c r="V286" s="36">
        <f>SUMIFS(СВЦЭМ!$H$34:$H$777,СВЦЭМ!$A$34:$A$777,$A286,СВЦЭМ!$B$33:$B$776,V$282)+'СЕТ СН'!$F$15</f>
        <v>0</v>
      </c>
      <c r="W286" s="36">
        <f>SUMIFS(СВЦЭМ!$H$34:$H$777,СВЦЭМ!$A$34:$A$777,$A286,СВЦЭМ!$B$33:$B$776,W$282)+'СЕТ СН'!$F$15</f>
        <v>0</v>
      </c>
      <c r="X286" s="36">
        <f>SUMIFS(СВЦЭМ!$H$34:$H$777,СВЦЭМ!$A$34:$A$777,$A286,СВЦЭМ!$B$33:$B$776,X$282)+'СЕТ СН'!$F$15</f>
        <v>0</v>
      </c>
      <c r="Y286" s="36">
        <f>SUMIFS(СВЦЭМ!$H$34:$H$777,СВЦЭМ!$A$34:$A$777,$A286,СВЦЭМ!$B$33:$B$776,Y$282)+'СЕТ СН'!$F$15</f>
        <v>0</v>
      </c>
    </row>
    <row r="287" spans="1:27" ht="15.75" hidden="1" x14ac:dyDescent="0.2">
      <c r="A287" s="35">
        <f t="shared" si="8"/>
        <v>43866</v>
      </c>
      <c r="B287" s="36">
        <f>SUMIFS(СВЦЭМ!$H$34:$H$777,СВЦЭМ!$A$34:$A$777,$A287,СВЦЭМ!$B$33:$B$776,B$282)+'СЕТ СН'!$F$15</f>
        <v>0</v>
      </c>
      <c r="C287" s="36">
        <f>SUMIFS(СВЦЭМ!$H$34:$H$777,СВЦЭМ!$A$34:$A$777,$A287,СВЦЭМ!$B$33:$B$776,C$282)+'СЕТ СН'!$F$15</f>
        <v>0</v>
      </c>
      <c r="D287" s="36">
        <f>SUMIFS(СВЦЭМ!$H$34:$H$777,СВЦЭМ!$A$34:$A$777,$A287,СВЦЭМ!$B$33:$B$776,D$282)+'СЕТ СН'!$F$15</f>
        <v>0</v>
      </c>
      <c r="E287" s="36">
        <f>SUMIFS(СВЦЭМ!$H$34:$H$777,СВЦЭМ!$A$34:$A$777,$A287,СВЦЭМ!$B$33:$B$776,E$282)+'СЕТ СН'!$F$15</f>
        <v>0</v>
      </c>
      <c r="F287" s="36">
        <f>SUMIFS(СВЦЭМ!$H$34:$H$777,СВЦЭМ!$A$34:$A$777,$A287,СВЦЭМ!$B$33:$B$776,F$282)+'СЕТ СН'!$F$15</f>
        <v>0</v>
      </c>
      <c r="G287" s="36">
        <f>SUMIFS(СВЦЭМ!$H$34:$H$777,СВЦЭМ!$A$34:$A$777,$A287,СВЦЭМ!$B$33:$B$776,G$282)+'СЕТ СН'!$F$15</f>
        <v>0</v>
      </c>
      <c r="H287" s="36">
        <f>SUMIFS(СВЦЭМ!$H$34:$H$777,СВЦЭМ!$A$34:$A$777,$A287,СВЦЭМ!$B$33:$B$776,H$282)+'СЕТ СН'!$F$15</f>
        <v>0</v>
      </c>
      <c r="I287" s="36">
        <f>SUMIFS(СВЦЭМ!$H$34:$H$777,СВЦЭМ!$A$34:$A$777,$A287,СВЦЭМ!$B$33:$B$776,I$282)+'СЕТ СН'!$F$15</f>
        <v>0</v>
      </c>
      <c r="J287" s="36">
        <f>SUMIFS(СВЦЭМ!$H$34:$H$777,СВЦЭМ!$A$34:$A$777,$A287,СВЦЭМ!$B$33:$B$776,J$282)+'СЕТ СН'!$F$15</f>
        <v>0</v>
      </c>
      <c r="K287" s="36">
        <f>SUMIFS(СВЦЭМ!$H$34:$H$777,СВЦЭМ!$A$34:$A$777,$A287,СВЦЭМ!$B$33:$B$776,K$282)+'СЕТ СН'!$F$15</f>
        <v>0</v>
      </c>
      <c r="L287" s="36">
        <f>SUMIFS(СВЦЭМ!$H$34:$H$777,СВЦЭМ!$A$34:$A$777,$A287,СВЦЭМ!$B$33:$B$776,L$282)+'СЕТ СН'!$F$15</f>
        <v>0</v>
      </c>
      <c r="M287" s="36">
        <f>SUMIFS(СВЦЭМ!$H$34:$H$777,СВЦЭМ!$A$34:$A$777,$A287,СВЦЭМ!$B$33:$B$776,M$282)+'СЕТ СН'!$F$15</f>
        <v>0</v>
      </c>
      <c r="N287" s="36">
        <f>SUMIFS(СВЦЭМ!$H$34:$H$777,СВЦЭМ!$A$34:$A$777,$A287,СВЦЭМ!$B$33:$B$776,N$282)+'СЕТ СН'!$F$15</f>
        <v>0</v>
      </c>
      <c r="O287" s="36">
        <f>SUMIFS(СВЦЭМ!$H$34:$H$777,СВЦЭМ!$A$34:$A$777,$A287,СВЦЭМ!$B$33:$B$776,O$282)+'СЕТ СН'!$F$15</f>
        <v>0</v>
      </c>
      <c r="P287" s="36">
        <f>SUMIFS(СВЦЭМ!$H$34:$H$777,СВЦЭМ!$A$34:$A$777,$A287,СВЦЭМ!$B$33:$B$776,P$282)+'СЕТ СН'!$F$15</f>
        <v>0</v>
      </c>
      <c r="Q287" s="36">
        <f>SUMIFS(СВЦЭМ!$H$34:$H$777,СВЦЭМ!$A$34:$A$777,$A287,СВЦЭМ!$B$33:$B$776,Q$282)+'СЕТ СН'!$F$15</f>
        <v>0</v>
      </c>
      <c r="R287" s="36">
        <f>SUMIFS(СВЦЭМ!$H$34:$H$777,СВЦЭМ!$A$34:$A$777,$A287,СВЦЭМ!$B$33:$B$776,R$282)+'СЕТ СН'!$F$15</f>
        <v>0</v>
      </c>
      <c r="S287" s="36">
        <f>SUMIFS(СВЦЭМ!$H$34:$H$777,СВЦЭМ!$A$34:$A$777,$A287,СВЦЭМ!$B$33:$B$776,S$282)+'СЕТ СН'!$F$15</f>
        <v>0</v>
      </c>
      <c r="T287" s="36">
        <f>SUMIFS(СВЦЭМ!$H$34:$H$777,СВЦЭМ!$A$34:$A$777,$A287,СВЦЭМ!$B$33:$B$776,T$282)+'СЕТ СН'!$F$15</f>
        <v>0</v>
      </c>
      <c r="U287" s="36">
        <f>SUMIFS(СВЦЭМ!$H$34:$H$777,СВЦЭМ!$A$34:$A$777,$A287,СВЦЭМ!$B$33:$B$776,U$282)+'СЕТ СН'!$F$15</f>
        <v>0</v>
      </c>
      <c r="V287" s="36">
        <f>SUMIFS(СВЦЭМ!$H$34:$H$777,СВЦЭМ!$A$34:$A$777,$A287,СВЦЭМ!$B$33:$B$776,V$282)+'СЕТ СН'!$F$15</f>
        <v>0</v>
      </c>
      <c r="W287" s="36">
        <f>SUMIFS(СВЦЭМ!$H$34:$H$777,СВЦЭМ!$A$34:$A$777,$A287,СВЦЭМ!$B$33:$B$776,W$282)+'СЕТ СН'!$F$15</f>
        <v>0</v>
      </c>
      <c r="X287" s="36">
        <f>SUMIFS(СВЦЭМ!$H$34:$H$777,СВЦЭМ!$A$34:$A$777,$A287,СВЦЭМ!$B$33:$B$776,X$282)+'СЕТ СН'!$F$15</f>
        <v>0</v>
      </c>
      <c r="Y287" s="36">
        <f>SUMIFS(СВЦЭМ!$H$34:$H$777,СВЦЭМ!$A$34:$A$777,$A287,СВЦЭМ!$B$33:$B$776,Y$282)+'СЕТ СН'!$F$15</f>
        <v>0</v>
      </c>
    </row>
    <row r="288" spans="1:27" ht="15.75" hidden="1" x14ac:dyDescent="0.2">
      <c r="A288" s="35">
        <f t="shared" si="8"/>
        <v>43867</v>
      </c>
      <c r="B288" s="36">
        <f>SUMIFS(СВЦЭМ!$H$34:$H$777,СВЦЭМ!$A$34:$A$777,$A288,СВЦЭМ!$B$33:$B$776,B$282)+'СЕТ СН'!$F$15</f>
        <v>0</v>
      </c>
      <c r="C288" s="36">
        <f>SUMIFS(СВЦЭМ!$H$34:$H$777,СВЦЭМ!$A$34:$A$777,$A288,СВЦЭМ!$B$33:$B$776,C$282)+'СЕТ СН'!$F$15</f>
        <v>0</v>
      </c>
      <c r="D288" s="36">
        <f>SUMIFS(СВЦЭМ!$H$34:$H$777,СВЦЭМ!$A$34:$A$777,$A288,СВЦЭМ!$B$33:$B$776,D$282)+'СЕТ СН'!$F$15</f>
        <v>0</v>
      </c>
      <c r="E288" s="36">
        <f>SUMIFS(СВЦЭМ!$H$34:$H$777,СВЦЭМ!$A$34:$A$777,$A288,СВЦЭМ!$B$33:$B$776,E$282)+'СЕТ СН'!$F$15</f>
        <v>0</v>
      </c>
      <c r="F288" s="36">
        <f>SUMIFS(СВЦЭМ!$H$34:$H$777,СВЦЭМ!$A$34:$A$777,$A288,СВЦЭМ!$B$33:$B$776,F$282)+'СЕТ СН'!$F$15</f>
        <v>0</v>
      </c>
      <c r="G288" s="36">
        <f>SUMIFS(СВЦЭМ!$H$34:$H$777,СВЦЭМ!$A$34:$A$777,$A288,СВЦЭМ!$B$33:$B$776,G$282)+'СЕТ СН'!$F$15</f>
        <v>0</v>
      </c>
      <c r="H288" s="36">
        <f>SUMIFS(СВЦЭМ!$H$34:$H$777,СВЦЭМ!$A$34:$A$777,$A288,СВЦЭМ!$B$33:$B$776,H$282)+'СЕТ СН'!$F$15</f>
        <v>0</v>
      </c>
      <c r="I288" s="36">
        <f>SUMIFS(СВЦЭМ!$H$34:$H$777,СВЦЭМ!$A$34:$A$777,$A288,СВЦЭМ!$B$33:$B$776,I$282)+'СЕТ СН'!$F$15</f>
        <v>0</v>
      </c>
      <c r="J288" s="36">
        <f>SUMIFS(СВЦЭМ!$H$34:$H$777,СВЦЭМ!$A$34:$A$777,$A288,СВЦЭМ!$B$33:$B$776,J$282)+'СЕТ СН'!$F$15</f>
        <v>0</v>
      </c>
      <c r="K288" s="36">
        <f>SUMIFS(СВЦЭМ!$H$34:$H$777,СВЦЭМ!$A$34:$A$777,$A288,СВЦЭМ!$B$33:$B$776,K$282)+'СЕТ СН'!$F$15</f>
        <v>0</v>
      </c>
      <c r="L288" s="36">
        <f>SUMIFS(СВЦЭМ!$H$34:$H$777,СВЦЭМ!$A$34:$A$777,$A288,СВЦЭМ!$B$33:$B$776,L$282)+'СЕТ СН'!$F$15</f>
        <v>0</v>
      </c>
      <c r="M288" s="36">
        <f>SUMIFS(СВЦЭМ!$H$34:$H$777,СВЦЭМ!$A$34:$A$777,$A288,СВЦЭМ!$B$33:$B$776,M$282)+'СЕТ СН'!$F$15</f>
        <v>0</v>
      </c>
      <c r="N288" s="36">
        <f>SUMIFS(СВЦЭМ!$H$34:$H$777,СВЦЭМ!$A$34:$A$777,$A288,СВЦЭМ!$B$33:$B$776,N$282)+'СЕТ СН'!$F$15</f>
        <v>0</v>
      </c>
      <c r="O288" s="36">
        <f>SUMIFS(СВЦЭМ!$H$34:$H$777,СВЦЭМ!$A$34:$A$777,$A288,СВЦЭМ!$B$33:$B$776,O$282)+'СЕТ СН'!$F$15</f>
        <v>0</v>
      </c>
      <c r="P288" s="36">
        <f>SUMIFS(СВЦЭМ!$H$34:$H$777,СВЦЭМ!$A$34:$A$777,$A288,СВЦЭМ!$B$33:$B$776,P$282)+'СЕТ СН'!$F$15</f>
        <v>0</v>
      </c>
      <c r="Q288" s="36">
        <f>SUMIFS(СВЦЭМ!$H$34:$H$777,СВЦЭМ!$A$34:$A$777,$A288,СВЦЭМ!$B$33:$B$776,Q$282)+'СЕТ СН'!$F$15</f>
        <v>0</v>
      </c>
      <c r="R288" s="36">
        <f>SUMIFS(СВЦЭМ!$H$34:$H$777,СВЦЭМ!$A$34:$A$777,$A288,СВЦЭМ!$B$33:$B$776,R$282)+'СЕТ СН'!$F$15</f>
        <v>0</v>
      </c>
      <c r="S288" s="36">
        <f>SUMIFS(СВЦЭМ!$H$34:$H$777,СВЦЭМ!$A$34:$A$777,$A288,СВЦЭМ!$B$33:$B$776,S$282)+'СЕТ СН'!$F$15</f>
        <v>0</v>
      </c>
      <c r="T288" s="36">
        <f>SUMIFS(СВЦЭМ!$H$34:$H$777,СВЦЭМ!$A$34:$A$777,$A288,СВЦЭМ!$B$33:$B$776,T$282)+'СЕТ СН'!$F$15</f>
        <v>0</v>
      </c>
      <c r="U288" s="36">
        <f>SUMIFS(СВЦЭМ!$H$34:$H$777,СВЦЭМ!$A$34:$A$777,$A288,СВЦЭМ!$B$33:$B$776,U$282)+'СЕТ СН'!$F$15</f>
        <v>0</v>
      </c>
      <c r="V288" s="36">
        <f>SUMIFS(СВЦЭМ!$H$34:$H$777,СВЦЭМ!$A$34:$A$777,$A288,СВЦЭМ!$B$33:$B$776,V$282)+'СЕТ СН'!$F$15</f>
        <v>0</v>
      </c>
      <c r="W288" s="36">
        <f>SUMIFS(СВЦЭМ!$H$34:$H$777,СВЦЭМ!$A$34:$A$777,$A288,СВЦЭМ!$B$33:$B$776,W$282)+'СЕТ СН'!$F$15</f>
        <v>0</v>
      </c>
      <c r="X288" s="36">
        <f>SUMIFS(СВЦЭМ!$H$34:$H$777,СВЦЭМ!$A$34:$A$777,$A288,СВЦЭМ!$B$33:$B$776,X$282)+'СЕТ СН'!$F$15</f>
        <v>0</v>
      </c>
      <c r="Y288" s="36">
        <f>SUMIFS(СВЦЭМ!$H$34:$H$777,СВЦЭМ!$A$34:$A$777,$A288,СВЦЭМ!$B$33:$B$776,Y$282)+'СЕТ СН'!$F$15</f>
        <v>0</v>
      </c>
    </row>
    <row r="289" spans="1:25" ht="15.75" hidden="1" x14ac:dyDescent="0.2">
      <c r="A289" s="35">
        <f t="shared" si="8"/>
        <v>43868</v>
      </c>
      <c r="B289" s="36">
        <f>SUMIFS(СВЦЭМ!$H$34:$H$777,СВЦЭМ!$A$34:$A$777,$A289,СВЦЭМ!$B$33:$B$776,B$282)+'СЕТ СН'!$F$15</f>
        <v>0</v>
      </c>
      <c r="C289" s="36">
        <f>SUMIFS(СВЦЭМ!$H$34:$H$777,СВЦЭМ!$A$34:$A$777,$A289,СВЦЭМ!$B$33:$B$776,C$282)+'СЕТ СН'!$F$15</f>
        <v>0</v>
      </c>
      <c r="D289" s="36">
        <f>SUMIFS(СВЦЭМ!$H$34:$H$777,СВЦЭМ!$A$34:$A$777,$A289,СВЦЭМ!$B$33:$B$776,D$282)+'СЕТ СН'!$F$15</f>
        <v>0</v>
      </c>
      <c r="E289" s="36">
        <f>SUMIFS(СВЦЭМ!$H$34:$H$777,СВЦЭМ!$A$34:$A$777,$A289,СВЦЭМ!$B$33:$B$776,E$282)+'СЕТ СН'!$F$15</f>
        <v>0</v>
      </c>
      <c r="F289" s="36">
        <f>SUMIFS(СВЦЭМ!$H$34:$H$777,СВЦЭМ!$A$34:$A$777,$A289,СВЦЭМ!$B$33:$B$776,F$282)+'СЕТ СН'!$F$15</f>
        <v>0</v>
      </c>
      <c r="G289" s="36">
        <f>SUMIFS(СВЦЭМ!$H$34:$H$777,СВЦЭМ!$A$34:$A$777,$A289,СВЦЭМ!$B$33:$B$776,G$282)+'СЕТ СН'!$F$15</f>
        <v>0</v>
      </c>
      <c r="H289" s="36">
        <f>SUMIFS(СВЦЭМ!$H$34:$H$777,СВЦЭМ!$A$34:$A$777,$A289,СВЦЭМ!$B$33:$B$776,H$282)+'СЕТ СН'!$F$15</f>
        <v>0</v>
      </c>
      <c r="I289" s="36">
        <f>SUMIFS(СВЦЭМ!$H$34:$H$777,СВЦЭМ!$A$34:$A$777,$A289,СВЦЭМ!$B$33:$B$776,I$282)+'СЕТ СН'!$F$15</f>
        <v>0</v>
      </c>
      <c r="J289" s="36">
        <f>SUMIFS(СВЦЭМ!$H$34:$H$777,СВЦЭМ!$A$34:$A$777,$A289,СВЦЭМ!$B$33:$B$776,J$282)+'СЕТ СН'!$F$15</f>
        <v>0</v>
      </c>
      <c r="K289" s="36">
        <f>SUMIFS(СВЦЭМ!$H$34:$H$777,СВЦЭМ!$A$34:$A$777,$A289,СВЦЭМ!$B$33:$B$776,K$282)+'СЕТ СН'!$F$15</f>
        <v>0</v>
      </c>
      <c r="L289" s="36">
        <f>SUMIFS(СВЦЭМ!$H$34:$H$777,СВЦЭМ!$A$34:$A$777,$A289,СВЦЭМ!$B$33:$B$776,L$282)+'СЕТ СН'!$F$15</f>
        <v>0</v>
      </c>
      <c r="M289" s="36">
        <f>SUMIFS(СВЦЭМ!$H$34:$H$777,СВЦЭМ!$A$34:$A$777,$A289,СВЦЭМ!$B$33:$B$776,M$282)+'СЕТ СН'!$F$15</f>
        <v>0</v>
      </c>
      <c r="N289" s="36">
        <f>SUMIFS(СВЦЭМ!$H$34:$H$777,СВЦЭМ!$A$34:$A$777,$A289,СВЦЭМ!$B$33:$B$776,N$282)+'СЕТ СН'!$F$15</f>
        <v>0</v>
      </c>
      <c r="O289" s="36">
        <f>SUMIFS(СВЦЭМ!$H$34:$H$777,СВЦЭМ!$A$34:$A$777,$A289,СВЦЭМ!$B$33:$B$776,O$282)+'СЕТ СН'!$F$15</f>
        <v>0</v>
      </c>
      <c r="P289" s="36">
        <f>SUMIFS(СВЦЭМ!$H$34:$H$777,СВЦЭМ!$A$34:$A$777,$A289,СВЦЭМ!$B$33:$B$776,P$282)+'СЕТ СН'!$F$15</f>
        <v>0</v>
      </c>
      <c r="Q289" s="36">
        <f>SUMIFS(СВЦЭМ!$H$34:$H$777,СВЦЭМ!$A$34:$A$777,$A289,СВЦЭМ!$B$33:$B$776,Q$282)+'СЕТ СН'!$F$15</f>
        <v>0</v>
      </c>
      <c r="R289" s="36">
        <f>SUMIFS(СВЦЭМ!$H$34:$H$777,СВЦЭМ!$A$34:$A$777,$A289,СВЦЭМ!$B$33:$B$776,R$282)+'СЕТ СН'!$F$15</f>
        <v>0</v>
      </c>
      <c r="S289" s="36">
        <f>SUMIFS(СВЦЭМ!$H$34:$H$777,СВЦЭМ!$A$34:$A$777,$A289,СВЦЭМ!$B$33:$B$776,S$282)+'СЕТ СН'!$F$15</f>
        <v>0</v>
      </c>
      <c r="T289" s="36">
        <f>SUMIFS(СВЦЭМ!$H$34:$H$777,СВЦЭМ!$A$34:$A$777,$A289,СВЦЭМ!$B$33:$B$776,T$282)+'СЕТ СН'!$F$15</f>
        <v>0</v>
      </c>
      <c r="U289" s="36">
        <f>SUMIFS(СВЦЭМ!$H$34:$H$777,СВЦЭМ!$A$34:$A$777,$A289,СВЦЭМ!$B$33:$B$776,U$282)+'СЕТ СН'!$F$15</f>
        <v>0</v>
      </c>
      <c r="V289" s="36">
        <f>SUMIFS(СВЦЭМ!$H$34:$H$777,СВЦЭМ!$A$34:$A$777,$A289,СВЦЭМ!$B$33:$B$776,V$282)+'СЕТ СН'!$F$15</f>
        <v>0</v>
      </c>
      <c r="W289" s="36">
        <f>SUMIFS(СВЦЭМ!$H$34:$H$777,СВЦЭМ!$A$34:$A$777,$A289,СВЦЭМ!$B$33:$B$776,W$282)+'СЕТ СН'!$F$15</f>
        <v>0</v>
      </c>
      <c r="X289" s="36">
        <f>SUMIFS(СВЦЭМ!$H$34:$H$777,СВЦЭМ!$A$34:$A$777,$A289,СВЦЭМ!$B$33:$B$776,X$282)+'СЕТ СН'!$F$15</f>
        <v>0</v>
      </c>
      <c r="Y289" s="36">
        <f>SUMIFS(СВЦЭМ!$H$34:$H$777,СВЦЭМ!$A$34:$A$777,$A289,СВЦЭМ!$B$33:$B$776,Y$282)+'СЕТ СН'!$F$15</f>
        <v>0</v>
      </c>
    </row>
    <row r="290" spans="1:25" ht="15.75" hidden="1" x14ac:dyDescent="0.2">
      <c r="A290" s="35">
        <f t="shared" si="8"/>
        <v>43869</v>
      </c>
      <c r="B290" s="36">
        <f>SUMIFS(СВЦЭМ!$H$34:$H$777,СВЦЭМ!$A$34:$A$777,$A290,СВЦЭМ!$B$33:$B$776,B$282)+'СЕТ СН'!$F$15</f>
        <v>0</v>
      </c>
      <c r="C290" s="36">
        <f>SUMIFS(СВЦЭМ!$H$34:$H$777,СВЦЭМ!$A$34:$A$777,$A290,СВЦЭМ!$B$33:$B$776,C$282)+'СЕТ СН'!$F$15</f>
        <v>0</v>
      </c>
      <c r="D290" s="36">
        <f>SUMIFS(СВЦЭМ!$H$34:$H$777,СВЦЭМ!$A$34:$A$777,$A290,СВЦЭМ!$B$33:$B$776,D$282)+'СЕТ СН'!$F$15</f>
        <v>0</v>
      </c>
      <c r="E290" s="36">
        <f>SUMIFS(СВЦЭМ!$H$34:$H$777,СВЦЭМ!$A$34:$A$777,$A290,СВЦЭМ!$B$33:$B$776,E$282)+'СЕТ СН'!$F$15</f>
        <v>0</v>
      </c>
      <c r="F290" s="36">
        <f>SUMIFS(СВЦЭМ!$H$34:$H$777,СВЦЭМ!$A$34:$A$777,$A290,СВЦЭМ!$B$33:$B$776,F$282)+'СЕТ СН'!$F$15</f>
        <v>0</v>
      </c>
      <c r="G290" s="36">
        <f>SUMIFS(СВЦЭМ!$H$34:$H$777,СВЦЭМ!$A$34:$A$777,$A290,СВЦЭМ!$B$33:$B$776,G$282)+'СЕТ СН'!$F$15</f>
        <v>0</v>
      </c>
      <c r="H290" s="36">
        <f>SUMIFS(СВЦЭМ!$H$34:$H$777,СВЦЭМ!$A$34:$A$777,$A290,СВЦЭМ!$B$33:$B$776,H$282)+'СЕТ СН'!$F$15</f>
        <v>0</v>
      </c>
      <c r="I290" s="36">
        <f>SUMIFS(СВЦЭМ!$H$34:$H$777,СВЦЭМ!$A$34:$A$777,$A290,СВЦЭМ!$B$33:$B$776,I$282)+'СЕТ СН'!$F$15</f>
        <v>0</v>
      </c>
      <c r="J290" s="36">
        <f>SUMIFS(СВЦЭМ!$H$34:$H$777,СВЦЭМ!$A$34:$A$777,$A290,СВЦЭМ!$B$33:$B$776,J$282)+'СЕТ СН'!$F$15</f>
        <v>0</v>
      </c>
      <c r="K290" s="36">
        <f>SUMIFS(СВЦЭМ!$H$34:$H$777,СВЦЭМ!$A$34:$A$777,$A290,СВЦЭМ!$B$33:$B$776,K$282)+'СЕТ СН'!$F$15</f>
        <v>0</v>
      </c>
      <c r="L290" s="36">
        <f>SUMIFS(СВЦЭМ!$H$34:$H$777,СВЦЭМ!$A$34:$A$777,$A290,СВЦЭМ!$B$33:$B$776,L$282)+'СЕТ СН'!$F$15</f>
        <v>0</v>
      </c>
      <c r="M290" s="36">
        <f>SUMIFS(СВЦЭМ!$H$34:$H$777,СВЦЭМ!$A$34:$A$777,$A290,СВЦЭМ!$B$33:$B$776,M$282)+'СЕТ СН'!$F$15</f>
        <v>0</v>
      </c>
      <c r="N290" s="36">
        <f>SUMIFS(СВЦЭМ!$H$34:$H$777,СВЦЭМ!$A$34:$A$777,$A290,СВЦЭМ!$B$33:$B$776,N$282)+'СЕТ СН'!$F$15</f>
        <v>0</v>
      </c>
      <c r="O290" s="36">
        <f>SUMIFS(СВЦЭМ!$H$34:$H$777,СВЦЭМ!$A$34:$A$777,$A290,СВЦЭМ!$B$33:$B$776,O$282)+'СЕТ СН'!$F$15</f>
        <v>0</v>
      </c>
      <c r="P290" s="36">
        <f>SUMIFS(СВЦЭМ!$H$34:$H$777,СВЦЭМ!$A$34:$A$777,$A290,СВЦЭМ!$B$33:$B$776,P$282)+'СЕТ СН'!$F$15</f>
        <v>0</v>
      </c>
      <c r="Q290" s="36">
        <f>SUMIFS(СВЦЭМ!$H$34:$H$777,СВЦЭМ!$A$34:$A$777,$A290,СВЦЭМ!$B$33:$B$776,Q$282)+'СЕТ СН'!$F$15</f>
        <v>0</v>
      </c>
      <c r="R290" s="36">
        <f>SUMIFS(СВЦЭМ!$H$34:$H$777,СВЦЭМ!$A$34:$A$777,$A290,СВЦЭМ!$B$33:$B$776,R$282)+'СЕТ СН'!$F$15</f>
        <v>0</v>
      </c>
      <c r="S290" s="36">
        <f>SUMIFS(СВЦЭМ!$H$34:$H$777,СВЦЭМ!$A$34:$A$777,$A290,СВЦЭМ!$B$33:$B$776,S$282)+'СЕТ СН'!$F$15</f>
        <v>0</v>
      </c>
      <c r="T290" s="36">
        <f>SUMIFS(СВЦЭМ!$H$34:$H$777,СВЦЭМ!$A$34:$A$777,$A290,СВЦЭМ!$B$33:$B$776,T$282)+'СЕТ СН'!$F$15</f>
        <v>0</v>
      </c>
      <c r="U290" s="36">
        <f>SUMIFS(СВЦЭМ!$H$34:$H$777,СВЦЭМ!$A$34:$A$777,$A290,СВЦЭМ!$B$33:$B$776,U$282)+'СЕТ СН'!$F$15</f>
        <v>0</v>
      </c>
      <c r="V290" s="36">
        <f>SUMIFS(СВЦЭМ!$H$34:$H$777,СВЦЭМ!$A$34:$A$777,$A290,СВЦЭМ!$B$33:$B$776,V$282)+'СЕТ СН'!$F$15</f>
        <v>0</v>
      </c>
      <c r="W290" s="36">
        <f>SUMIFS(СВЦЭМ!$H$34:$H$777,СВЦЭМ!$A$34:$A$777,$A290,СВЦЭМ!$B$33:$B$776,W$282)+'СЕТ СН'!$F$15</f>
        <v>0</v>
      </c>
      <c r="X290" s="36">
        <f>SUMIFS(СВЦЭМ!$H$34:$H$777,СВЦЭМ!$A$34:$A$777,$A290,СВЦЭМ!$B$33:$B$776,X$282)+'СЕТ СН'!$F$15</f>
        <v>0</v>
      </c>
      <c r="Y290" s="36">
        <f>SUMIFS(СВЦЭМ!$H$34:$H$777,СВЦЭМ!$A$34:$A$777,$A290,СВЦЭМ!$B$33:$B$776,Y$282)+'СЕТ СН'!$F$15</f>
        <v>0</v>
      </c>
    </row>
    <row r="291" spans="1:25" ht="15.75" hidden="1" x14ac:dyDescent="0.2">
      <c r="A291" s="35">
        <f t="shared" si="8"/>
        <v>43870</v>
      </c>
      <c r="B291" s="36">
        <f>SUMIFS(СВЦЭМ!$H$34:$H$777,СВЦЭМ!$A$34:$A$777,$A291,СВЦЭМ!$B$33:$B$776,B$282)+'СЕТ СН'!$F$15</f>
        <v>0</v>
      </c>
      <c r="C291" s="36">
        <f>SUMIFS(СВЦЭМ!$H$34:$H$777,СВЦЭМ!$A$34:$A$777,$A291,СВЦЭМ!$B$33:$B$776,C$282)+'СЕТ СН'!$F$15</f>
        <v>0</v>
      </c>
      <c r="D291" s="36">
        <f>SUMIFS(СВЦЭМ!$H$34:$H$777,СВЦЭМ!$A$34:$A$777,$A291,СВЦЭМ!$B$33:$B$776,D$282)+'СЕТ СН'!$F$15</f>
        <v>0</v>
      </c>
      <c r="E291" s="36">
        <f>SUMIFS(СВЦЭМ!$H$34:$H$777,СВЦЭМ!$A$34:$A$777,$A291,СВЦЭМ!$B$33:$B$776,E$282)+'СЕТ СН'!$F$15</f>
        <v>0</v>
      </c>
      <c r="F291" s="36">
        <f>SUMIFS(СВЦЭМ!$H$34:$H$777,СВЦЭМ!$A$34:$A$777,$A291,СВЦЭМ!$B$33:$B$776,F$282)+'СЕТ СН'!$F$15</f>
        <v>0</v>
      </c>
      <c r="G291" s="36">
        <f>SUMIFS(СВЦЭМ!$H$34:$H$777,СВЦЭМ!$A$34:$A$777,$A291,СВЦЭМ!$B$33:$B$776,G$282)+'СЕТ СН'!$F$15</f>
        <v>0</v>
      </c>
      <c r="H291" s="36">
        <f>SUMIFS(СВЦЭМ!$H$34:$H$777,СВЦЭМ!$A$34:$A$777,$A291,СВЦЭМ!$B$33:$B$776,H$282)+'СЕТ СН'!$F$15</f>
        <v>0</v>
      </c>
      <c r="I291" s="36">
        <f>SUMIFS(СВЦЭМ!$H$34:$H$777,СВЦЭМ!$A$34:$A$777,$A291,СВЦЭМ!$B$33:$B$776,I$282)+'СЕТ СН'!$F$15</f>
        <v>0</v>
      </c>
      <c r="J291" s="36">
        <f>SUMIFS(СВЦЭМ!$H$34:$H$777,СВЦЭМ!$A$34:$A$777,$A291,СВЦЭМ!$B$33:$B$776,J$282)+'СЕТ СН'!$F$15</f>
        <v>0</v>
      </c>
      <c r="K291" s="36">
        <f>SUMIFS(СВЦЭМ!$H$34:$H$777,СВЦЭМ!$A$34:$A$777,$A291,СВЦЭМ!$B$33:$B$776,K$282)+'СЕТ СН'!$F$15</f>
        <v>0</v>
      </c>
      <c r="L291" s="36">
        <f>SUMIFS(СВЦЭМ!$H$34:$H$777,СВЦЭМ!$A$34:$A$777,$A291,СВЦЭМ!$B$33:$B$776,L$282)+'СЕТ СН'!$F$15</f>
        <v>0</v>
      </c>
      <c r="M291" s="36">
        <f>SUMIFS(СВЦЭМ!$H$34:$H$777,СВЦЭМ!$A$34:$A$777,$A291,СВЦЭМ!$B$33:$B$776,M$282)+'СЕТ СН'!$F$15</f>
        <v>0</v>
      </c>
      <c r="N291" s="36">
        <f>SUMIFS(СВЦЭМ!$H$34:$H$777,СВЦЭМ!$A$34:$A$777,$A291,СВЦЭМ!$B$33:$B$776,N$282)+'СЕТ СН'!$F$15</f>
        <v>0</v>
      </c>
      <c r="O291" s="36">
        <f>SUMIFS(СВЦЭМ!$H$34:$H$777,СВЦЭМ!$A$34:$A$777,$A291,СВЦЭМ!$B$33:$B$776,O$282)+'СЕТ СН'!$F$15</f>
        <v>0</v>
      </c>
      <c r="P291" s="36">
        <f>SUMIFS(СВЦЭМ!$H$34:$H$777,СВЦЭМ!$A$34:$A$777,$A291,СВЦЭМ!$B$33:$B$776,P$282)+'СЕТ СН'!$F$15</f>
        <v>0</v>
      </c>
      <c r="Q291" s="36">
        <f>SUMIFS(СВЦЭМ!$H$34:$H$777,СВЦЭМ!$A$34:$A$777,$A291,СВЦЭМ!$B$33:$B$776,Q$282)+'СЕТ СН'!$F$15</f>
        <v>0</v>
      </c>
      <c r="R291" s="36">
        <f>SUMIFS(СВЦЭМ!$H$34:$H$777,СВЦЭМ!$A$34:$A$777,$A291,СВЦЭМ!$B$33:$B$776,R$282)+'СЕТ СН'!$F$15</f>
        <v>0</v>
      </c>
      <c r="S291" s="36">
        <f>SUMIFS(СВЦЭМ!$H$34:$H$777,СВЦЭМ!$A$34:$A$777,$A291,СВЦЭМ!$B$33:$B$776,S$282)+'СЕТ СН'!$F$15</f>
        <v>0</v>
      </c>
      <c r="T291" s="36">
        <f>SUMIFS(СВЦЭМ!$H$34:$H$777,СВЦЭМ!$A$34:$A$777,$A291,СВЦЭМ!$B$33:$B$776,T$282)+'СЕТ СН'!$F$15</f>
        <v>0</v>
      </c>
      <c r="U291" s="36">
        <f>SUMIFS(СВЦЭМ!$H$34:$H$777,СВЦЭМ!$A$34:$A$777,$A291,СВЦЭМ!$B$33:$B$776,U$282)+'СЕТ СН'!$F$15</f>
        <v>0</v>
      </c>
      <c r="V291" s="36">
        <f>SUMIFS(СВЦЭМ!$H$34:$H$777,СВЦЭМ!$A$34:$A$777,$A291,СВЦЭМ!$B$33:$B$776,V$282)+'СЕТ СН'!$F$15</f>
        <v>0</v>
      </c>
      <c r="W291" s="36">
        <f>SUMIFS(СВЦЭМ!$H$34:$H$777,СВЦЭМ!$A$34:$A$777,$A291,СВЦЭМ!$B$33:$B$776,W$282)+'СЕТ СН'!$F$15</f>
        <v>0</v>
      </c>
      <c r="X291" s="36">
        <f>SUMIFS(СВЦЭМ!$H$34:$H$777,СВЦЭМ!$A$34:$A$777,$A291,СВЦЭМ!$B$33:$B$776,X$282)+'СЕТ СН'!$F$15</f>
        <v>0</v>
      </c>
      <c r="Y291" s="36">
        <f>SUMIFS(СВЦЭМ!$H$34:$H$777,СВЦЭМ!$A$34:$A$777,$A291,СВЦЭМ!$B$33:$B$776,Y$282)+'СЕТ СН'!$F$15</f>
        <v>0</v>
      </c>
    </row>
    <row r="292" spans="1:25" ht="15.75" hidden="1" x14ac:dyDescent="0.2">
      <c r="A292" s="35">
        <f t="shared" si="8"/>
        <v>43871</v>
      </c>
      <c r="B292" s="36">
        <f>SUMIFS(СВЦЭМ!$H$34:$H$777,СВЦЭМ!$A$34:$A$777,$A292,СВЦЭМ!$B$33:$B$776,B$282)+'СЕТ СН'!$F$15</f>
        <v>0</v>
      </c>
      <c r="C292" s="36">
        <f>SUMIFS(СВЦЭМ!$H$34:$H$777,СВЦЭМ!$A$34:$A$777,$A292,СВЦЭМ!$B$33:$B$776,C$282)+'СЕТ СН'!$F$15</f>
        <v>0</v>
      </c>
      <c r="D292" s="36">
        <f>SUMIFS(СВЦЭМ!$H$34:$H$777,СВЦЭМ!$A$34:$A$777,$A292,СВЦЭМ!$B$33:$B$776,D$282)+'СЕТ СН'!$F$15</f>
        <v>0</v>
      </c>
      <c r="E292" s="36">
        <f>SUMIFS(СВЦЭМ!$H$34:$H$777,СВЦЭМ!$A$34:$A$777,$A292,СВЦЭМ!$B$33:$B$776,E$282)+'СЕТ СН'!$F$15</f>
        <v>0</v>
      </c>
      <c r="F292" s="36">
        <f>SUMIFS(СВЦЭМ!$H$34:$H$777,СВЦЭМ!$A$34:$A$777,$A292,СВЦЭМ!$B$33:$B$776,F$282)+'СЕТ СН'!$F$15</f>
        <v>0</v>
      </c>
      <c r="G292" s="36">
        <f>SUMIFS(СВЦЭМ!$H$34:$H$777,СВЦЭМ!$A$34:$A$777,$A292,СВЦЭМ!$B$33:$B$776,G$282)+'СЕТ СН'!$F$15</f>
        <v>0</v>
      </c>
      <c r="H292" s="36">
        <f>SUMIFS(СВЦЭМ!$H$34:$H$777,СВЦЭМ!$A$34:$A$777,$A292,СВЦЭМ!$B$33:$B$776,H$282)+'СЕТ СН'!$F$15</f>
        <v>0</v>
      </c>
      <c r="I292" s="36">
        <f>SUMIFS(СВЦЭМ!$H$34:$H$777,СВЦЭМ!$A$34:$A$777,$A292,СВЦЭМ!$B$33:$B$776,I$282)+'СЕТ СН'!$F$15</f>
        <v>0</v>
      </c>
      <c r="J292" s="36">
        <f>SUMIFS(СВЦЭМ!$H$34:$H$777,СВЦЭМ!$A$34:$A$777,$A292,СВЦЭМ!$B$33:$B$776,J$282)+'СЕТ СН'!$F$15</f>
        <v>0</v>
      </c>
      <c r="K292" s="36">
        <f>SUMIFS(СВЦЭМ!$H$34:$H$777,СВЦЭМ!$A$34:$A$777,$A292,СВЦЭМ!$B$33:$B$776,K$282)+'СЕТ СН'!$F$15</f>
        <v>0</v>
      </c>
      <c r="L292" s="36">
        <f>SUMIFS(СВЦЭМ!$H$34:$H$777,СВЦЭМ!$A$34:$A$777,$A292,СВЦЭМ!$B$33:$B$776,L$282)+'СЕТ СН'!$F$15</f>
        <v>0</v>
      </c>
      <c r="M292" s="36">
        <f>SUMIFS(СВЦЭМ!$H$34:$H$777,СВЦЭМ!$A$34:$A$777,$A292,СВЦЭМ!$B$33:$B$776,M$282)+'СЕТ СН'!$F$15</f>
        <v>0</v>
      </c>
      <c r="N292" s="36">
        <f>SUMIFS(СВЦЭМ!$H$34:$H$777,СВЦЭМ!$A$34:$A$777,$A292,СВЦЭМ!$B$33:$B$776,N$282)+'СЕТ СН'!$F$15</f>
        <v>0</v>
      </c>
      <c r="O292" s="36">
        <f>SUMIFS(СВЦЭМ!$H$34:$H$777,СВЦЭМ!$A$34:$A$777,$A292,СВЦЭМ!$B$33:$B$776,O$282)+'СЕТ СН'!$F$15</f>
        <v>0</v>
      </c>
      <c r="P292" s="36">
        <f>SUMIFS(СВЦЭМ!$H$34:$H$777,СВЦЭМ!$A$34:$A$777,$A292,СВЦЭМ!$B$33:$B$776,P$282)+'СЕТ СН'!$F$15</f>
        <v>0</v>
      </c>
      <c r="Q292" s="36">
        <f>SUMIFS(СВЦЭМ!$H$34:$H$777,СВЦЭМ!$A$34:$A$777,$A292,СВЦЭМ!$B$33:$B$776,Q$282)+'СЕТ СН'!$F$15</f>
        <v>0</v>
      </c>
      <c r="R292" s="36">
        <f>SUMIFS(СВЦЭМ!$H$34:$H$777,СВЦЭМ!$A$34:$A$777,$A292,СВЦЭМ!$B$33:$B$776,R$282)+'СЕТ СН'!$F$15</f>
        <v>0</v>
      </c>
      <c r="S292" s="36">
        <f>SUMIFS(СВЦЭМ!$H$34:$H$777,СВЦЭМ!$A$34:$A$777,$A292,СВЦЭМ!$B$33:$B$776,S$282)+'СЕТ СН'!$F$15</f>
        <v>0</v>
      </c>
      <c r="T292" s="36">
        <f>SUMIFS(СВЦЭМ!$H$34:$H$777,СВЦЭМ!$A$34:$A$777,$A292,СВЦЭМ!$B$33:$B$776,T$282)+'СЕТ СН'!$F$15</f>
        <v>0</v>
      </c>
      <c r="U292" s="36">
        <f>SUMIFS(СВЦЭМ!$H$34:$H$777,СВЦЭМ!$A$34:$A$777,$A292,СВЦЭМ!$B$33:$B$776,U$282)+'СЕТ СН'!$F$15</f>
        <v>0</v>
      </c>
      <c r="V292" s="36">
        <f>SUMIFS(СВЦЭМ!$H$34:$H$777,СВЦЭМ!$A$34:$A$777,$A292,СВЦЭМ!$B$33:$B$776,V$282)+'СЕТ СН'!$F$15</f>
        <v>0</v>
      </c>
      <c r="W292" s="36">
        <f>SUMIFS(СВЦЭМ!$H$34:$H$777,СВЦЭМ!$A$34:$A$777,$A292,СВЦЭМ!$B$33:$B$776,W$282)+'СЕТ СН'!$F$15</f>
        <v>0</v>
      </c>
      <c r="X292" s="36">
        <f>SUMIFS(СВЦЭМ!$H$34:$H$777,СВЦЭМ!$A$34:$A$777,$A292,СВЦЭМ!$B$33:$B$776,X$282)+'СЕТ СН'!$F$15</f>
        <v>0</v>
      </c>
      <c r="Y292" s="36">
        <f>SUMIFS(СВЦЭМ!$H$34:$H$777,СВЦЭМ!$A$34:$A$777,$A292,СВЦЭМ!$B$33:$B$776,Y$282)+'СЕТ СН'!$F$15</f>
        <v>0</v>
      </c>
    </row>
    <row r="293" spans="1:25" ht="15.75" hidden="1" x14ac:dyDescent="0.2">
      <c r="A293" s="35">
        <f t="shared" si="8"/>
        <v>43872</v>
      </c>
      <c r="B293" s="36">
        <f>SUMIFS(СВЦЭМ!$H$34:$H$777,СВЦЭМ!$A$34:$A$777,$A293,СВЦЭМ!$B$33:$B$776,B$282)+'СЕТ СН'!$F$15</f>
        <v>0</v>
      </c>
      <c r="C293" s="36">
        <f>SUMIFS(СВЦЭМ!$H$34:$H$777,СВЦЭМ!$A$34:$A$777,$A293,СВЦЭМ!$B$33:$B$776,C$282)+'СЕТ СН'!$F$15</f>
        <v>0</v>
      </c>
      <c r="D293" s="36">
        <f>SUMIFS(СВЦЭМ!$H$34:$H$777,СВЦЭМ!$A$34:$A$777,$A293,СВЦЭМ!$B$33:$B$776,D$282)+'СЕТ СН'!$F$15</f>
        <v>0</v>
      </c>
      <c r="E293" s="36">
        <f>SUMIFS(СВЦЭМ!$H$34:$H$777,СВЦЭМ!$A$34:$A$777,$A293,СВЦЭМ!$B$33:$B$776,E$282)+'СЕТ СН'!$F$15</f>
        <v>0</v>
      </c>
      <c r="F293" s="36">
        <f>SUMIFS(СВЦЭМ!$H$34:$H$777,СВЦЭМ!$A$34:$A$777,$A293,СВЦЭМ!$B$33:$B$776,F$282)+'СЕТ СН'!$F$15</f>
        <v>0</v>
      </c>
      <c r="G293" s="36">
        <f>SUMIFS(СВЦЭМ!$H$34:$H$777,СВЦЭМ!$A$34:$A$777,$A293,СВЦЭМ!$B$33:$B$776,G$282)+'СЕТ СН'!$F$15</f>
        <v>0</v>
      </c>
      <c r="H293" s="36">
        <f>SUMIFS(СВЦЭМ!$H$34:$H$777,СВЦЭМ!$A$34:$A$777,$A293,СВЦЭМ!$B$33:$B$776,H$282)+'СЕТ СН'!$F$15</f>
        <v>0</v>
      </c>
      <c r="I293" s="36">
        <f>SUMIFS(СВЦЭМ!$H$34:$H$777,СВЦЭМ!$A$34:$A$777,$A293,СВЦЭМ!$B$33:$B$776,I$282)+'СЕТ СН'!$F$15</f>
        <v>0</v>
      </c>
      <c r="J293" s="36">
        <f>SUMIFS(СВЦЭМ!$H$34:$H$777,СВЦЭМ!$A$34:$A$777,$A293,СВЦЭМ!$B$33:$B$776,J$282)+'СЕТ СН'!$F$15</f>
        <v>0</v>
      </c>
      <c r="K293" s="36">
        <f>SUMIFS(СВЦЭМ!$H$34:$H$777,СВЦЭМ!$A$34:$A$777,$A293,СВЦЭМ!$B$33:$B$776,K$282)+'СЕТ СН'!$F$15</f>
        <v>0</v>
      </c>
      <c r="L293" s="36">
        <f>SUMIFS(СВЦЭМ!$H$34:$H$777,СВЦЭМ!$A$34:$A$777,$A293,СВЦЭМ!$B$33:$B$776,L$282)+'СЕТ СН'!$F$15</f>
        <v>0</v>
      </c>
      <c r="M293" s="36">
        <f>SUMIFS(СВЦЭМ!$H$34:$H$777,СВЦЭМ!$A$34:$A$777,$A293,СВЦЭМ!$B$33:$B$776,M$282)+'СЕТ СН'!$F$15</f>
        <v>0</v>
      </c>
      <c r="N293" s="36">
        <f>SUMIFS(СВЦЭМ!$H$34:$H$777,СВЦЭМ!$A$34:$A$777,$A293,СВЦЭМ!$B$33:$B$776,N$282)+'СЕТ СН'!$F$15</f>
        <v>0</v>
      </c>
      <c r="O293" s="36">
        <f>SUMIFS(СВЦЭМ!$H$34:$H$777,СВЦЭМ!$A$34:$A$777,$A293,СВЦЭМ!$B$33:$B$776,O$282)+'СЕТ СН'!$F$15</f>
        <v>0</v>
      </c>
      <c r="P293" s="36">
        <f>SUMIFS(СВЦЭМ!$H$34:$H$777,СВЦЭМ!$A$34:$A$777,$A293,СВЦЭМ!$B$33:$B$776,P$282)+'СЕТ СН'!$F$15</f>
        <v>0</v>
      </c>
      <c r="Q293" s="36">
        <f>SUMIFS(СВЦЭМ!$H$34:$H$777,СВЦЭМ!$A$34:$A$777,$A293,СВЦЭМ!$B$33:$B$776,Q$282)+'СЕТ СН'!$F$15</f>
        <v>0</v>
      </c>
      <c r="R293" s="36">
        <f>SUMIFS(СВЦЭМ!$H$34:$H$777,СВЦЭМ!$A$34:$A$777,$A293,СВЦЭМ!$B$33:$B$776,R$282)+'СЕТ СН'!$F$15</f>
        <v>0</v>
      </c>
      <c r="S293" s="36">
        <f>SUMIFS(СВЦЭМ!$H$34:$H$777,СВЦЭМ!$A$34:$A$777,$A293,СВЦЭМ!$B$33:$B$776,S$282)+'СЕТ СН'!$F$15</f>
        <v>0</v>
      </c>
      <c r="T293" s="36">
        <f>SUMIFS(СВЦЭМ!$H$34:$H$777,СВЦЭМ!$A$34:$A$777,$A293,СВЦЭМ!$B$33:$B$776,T$282)+'СЕТ СН'!$F$15</f>
        <v>0</v>
      </c>
      <c r="U293" s="36">
        <f>SUMIFS(СВЦЭМ!$H$34:$H$777,СВЦЭМ!$A$34:$A$777,$A293,СВЦЭМ!$B$33:$B$776,U$282)+'СЕТ СН'!$F$15</f>
        <v>0</v>
      </c>
      <c r="V293" s="36">
        <f>SUMIFS(СВЦЭМ!$H$34:$H$777,СВЦЭМ!$A$34:$A$777,$A293,СВЦЭМ!$B$33:$B$776,V$282)+'СЕТ СН'!$F$15</f>
        <v>0</v>
      </c>
      <c r="W293" s="36">
        <f>SUMIFS(СВЦЭМ!$H$34:$H$777,СВЦЭМ!$A$34:$A$777,$A293,СВЦЭМ!$B$33:$B$776,W$282)+'СЕТ СН'!$F$15</f>
        <v>0</v>
      </c>
      <c r="X293" s="36">
        <f>SUMIFS(СВЦЭМ!$H$34:$H$777,СВЦЭМ!$A$34:$A$777,$A293,СВЦЭМ!$B$33:$B$776,X$282)+'СЕТ СН'!$F$15</f>
        <v>0</v>
      </c>
      <c r="Y293" s="36">
        <f>SUMIFS(СВЦЭМ!$H$34:$H$777,СВЦЭМ!$A$34:$A$777,$A293,СВЦЭМ!$B$33:$B$776,Y$282)+'СЕТ СН'!$F$15</f>
        <v>0</v>
      </c>
    </row>
    <row r="294" spans="1:25" ht="15.75" hidden="1" x14ac:dyDescent="0.2">
      <c r="A294" s="35">
        <f t="shared" si="8"/>
        <v>43873</v>
      </c>
      <c r="B294" s="36">
        <f>SUMIFS(СВЦЭМ!$H$34:$H$777,СВЦЭМ!$A$34:$A$777,$A294,СВЦЭМ!$B$33:$B$776,B$282)+'СЕТ СН'!$F$15</f>
        <v>0</v>
      </c>
      <c r="C294" s="36">
        <f>SUMIFS(СВЦЭМ!$H$34:$H$777,СВЦЭМ!$A$34:$A$777,$A294,СВЦЭМ!$B$33:$B$776,C$282)+'СЕТ СН'!$F$15</f>
        <v>0</v>
      </c>
      <c r="D294" s="36">
        <f>SUMIFS(СВЦЭМ!$H$34:$H$777,СВЦЭМ!$A$34:$A$777,$A294,СВЦЭМ!$B$33:$B$776,D$282)+'СЕТ СН'!$F$15</f>
        <v>0</v>
      </c>
      <c r="E294" s="36">
        <f>SUMIFS(СВЦЭМ!$H$34:$H$777,СВЦЭМ!$A$34:$A$777,$A294,СВЦЭМ!$B$33:$B$776,E$282)+'СЕТ СН'!$F$15</f>
        <v>0</v>
      </c>
      <c r="F294" s="36">
        <f>SUMIFS(СВЦЭМ!$H$34:$H$777,СВЦЭМ!$A$34:$A$777,$A294,СВЦЭМ!$B$33:$B$776,F$282)+'СЕТ СН'!$F$15</f>
        <v>0</v>
      </c>
      <c r="G294" s="36">
        <f>SUMIFS(СВЦЭМ!$H$34:$H$777,СВЦЭМ!$A$34:$A$777,$A294,СВЦЭМ!$B$33:$B$776,G$282)+'СЕТ СН'!$F$15</f>
        <v>0</v>
      </c>
      <c r="H294" s="36">
        <f>SUMIFS(СВЦЭМ!$H$34:$H$777,СВЦЭМ!$A$34:$A$777,$A294,СВЦЭМ!$B$33:$B$776,H$282)+'СЕТ СН'!$F$15</f>
        <v>0</v>
      </c>
      <c r="I294" s="36">
        <f>SUMIFS(СВЦЭМ!$H$34:$H$777,СВЦЭМ!$A$34:$A$777,$A294,СВЦЭМ!$B$33:$B$776,I$282)+'СЕТ СН'!$F$15</f>
        <v>0</v>
      </c>
      <c r="J294" s="36">
        <f>SUMIFS(СВЦЭМ!$H$34:$H$777,СВЦЭМ!$A$34:$A$777,$A294,СВЦЭМ!$B$33:$B$776,J$282)+'СЕТ СН'!$F$15</f>
        <v>0</v>
      </c>
      <c r="K294" s="36">
        <f>SUMIFS(СВЦЭМ!$H$34:$H$777,СВЦЭМ!$A$34:$A$777,$A294,СВЦЭМ!$B$33:$B$776,K$282)+'СЕТ СН'!$F$15</f>
        <v>0</v>
      </c>
      <c r="L294" s="36">
        <f>SUMIFS(СВЦЭМ!$H$34:$H$777,СВЦЭМ!$A$34:$A$777,$A294,СВЦЭМ!$B$33:$B$776,L$282)+'СЕТ СН'!$F$15</f>
        <v>0</v>
      </c>
      <c r="M294" s="36">
        <f>SUMIFS(СВЦЭМ!$H$34:$H$777,СВЦЭМ!$A$34:$A$777,$A294,СВЦЭМ!$B$33:$B$776,M$282)+'СЕТ СН'!$F$15</f>
        <v>0</v>
      </c>
      <c r="N294" s="36">
        <f>SUMIFS(СВЦЭМ!$H$34:$H$777,СВЦЭМ!$A$34:$A$777,$A294,СВЦЭМ!$B$33:$B$776,N$282)+'СЕТ СН'!$F$15</f>
        <v>0</v>
      </c>
      <c r="O294" s="36">
        <f>SUMIFS(СВЦЭМ!$H$34:$H$777,СВЦЭМ!$A$34:$A$777,$A294,СВЦЭМ!$B$33:$B$776,O$282)+'СЕТ СН'!$F$15</f>
        <v>0</v>
      </c>
      <c r="P294" s="36">
        <f>SUMIFS(СВЦЭМ!$H$34:$H$777,СВЦЭМ!$A$34:$A$777,$A294,СВЦЭМ!$B$33:$B$776,P$282)+'СЕТ СН'!$F$15</f>
        <v>0</v>
      </c>
      <c r="Q294" s="36">
        <f>SUMIFS(СВЦЭМ!$H$34:$H$777,СВЦЭМ!$A$34:$A$777,$A294,СВЦЭМ!$B$33:$B$776,Q$282)+'СЕТ СН'!$F$15</f>
        <v>0</v>
      </c>
      <c r="R294" s="36">
        <f>SUMIFS(СВЦЭМ!$H$34:$H$777,СВЦЭМ!$A$34:$A$777,$A294,СВЦЭМ!$B$33:$B$776,R$282)+'СЕТ СН'!$F$15</f>
        <v>0</v>
      </c>
      <c r="S294" s="36">
        <f>SUMIFS(СВЦЭМ!$H$34:$H$777,СВЦЭМ!$A$34:$A$777,$A294,СВЦЭМ!$B$33:$B$776,S$282)+'СЕТ СН'!$F$15</f>
        <v>0</v>
      </c>
      <c r="T294" s="36">
        <f>SUMIFS(СВЦЭМ!$H$34:$H$777,СВЦЭМ!$A$34:$A$777,$A294,СВЦЭМ!$B$33:$B$776,T$282)+'СЕТ СН'!$F$15</f>
        <v>0</v>
      </c>
      <c r="U294" s="36">
        <f>SUMIFS(СВЦЭМ!$H$34:$H$777,СВЦЭМ!$A$34:$A$777,$A294,СВЦЭМ!$B$33:$B$776,U$282)+'СЕТ СН'!$F$15</f>
        <v>0</v>
      </c>
      <c r="V294" s="36">
        <f>SUMIFS(СВЦЭМ!$H$34:$H$777,СВЦЭМ!$A$34:$A$777,$A294,СВЦЭМ!$B$33:$B$776,V$282)+'СЕТ СН'!$F$15</f>
        <v>0</v>
      </c>
      <c r="W294" s="36">
        <f>SUMIFS(СВЦЭМ!$H$34:$H$777,СВЦЭМ!$A$34:$A$777,$A294,СВЦЭМ!$B$33:$B$776,W$282)+'СЕТ СН'!$F$15</f>
        <v>0</v>
      </c>
      <c r="X294" s="36">
        <f>SUMIFS(СВЦЭМ!$H$34:$H$777,СВЦЭМ!$A$34:$A$777,$A294,СВЦЭМ!$B$33:$B$776,X$282)+'СЕТ СН'!$F$15</f>
        <v>0</v>
      </c>
      <c r="Y294" s="36">
        <f>SUMIFS(СВЦЭМ!$H$34:$H$777,СВЦЭМ!$A$34:$A$777,$A294,СВЦЭМ!$B$33:$B$776,Y$282)+'СЕТ СН'!$F$15</f>
        <v>0</v>
      </c>
    </row>
    <row r="295" spans="1:25" ht="15.75" hidden="1" x14ac:dyDescent="0.2">
      <c r="A295" s="35">
        <f t="shared" si="8"/>
        <v>43874</v>
      </c>
      <c r="B295" s="36">
        <f>SUMIFS(СВЦЭМ!$H$34:$H$777,СВЦЭМ!$A$34:$A$777,$A295,СВЦЭМ!$B$33:$B$776,B$282)+'СЕТ СН'!$F$15</f>
        <v>0</v>
      </c>
      <c r="C295" s="36">
        <f>SUMIFS(СВЦЭМ!$H$34:$H$777,СВЦЭМ!$A$34:$A$777,$A295,СВЦЭМ!$B$33:$B$776,C$282)+'СЕТ СН'!$F$15</f>
        <v>0</v>
      </c>
      <c r="D295" s="36">
        <f>SUMIFS(СВЦЭМ!$H$34:$H$777,СВЦЭМ!$A$34:$A$777,$A295,СВЦЭМ!$B$33:$B$776,D$282)+'СЕТ СН'!$F$15</f>
        <v>0</v>
      </c>
      <c r="E295" s="36">
        <f>SUMIFS(СВЦЭМ!$H$34:$H$777,СВЦЭМ!$A$34:$A$777,$A295,СВЦЭМ!$B$33:$B$776,E$282)+'СЕТ СН'!$F$15</f>
        <v>0</v>
      </c>
      <c r="F295" s="36">
        <f>SUMIFS(СВЦЭМ!$H$34:$H$777,СВЦЭМ!$A$34:$A$777,$A295,СВЦЭМ!$B$33:$B$776,F$282)+'СЕТ СН'!$F$15</f>
        <v>0</v>
      </c>
      <c r="G295" s="36">
        <f>SUMIFS(СВЦЭМ!$H$34:$H$777,СВЦЭМ!$A$34:$A$777,$A295,СВЦЭМ!$B$33:$B$776,G$282)+'СЕТ СН'!$F$15</f>
        <v>0</v>
      </c>
      <c r="H295" s="36">
        <f>SUMIFS(СВЦЭМ!$H$34:$H$777,СВЦЭМ!$A$34:$A$777,$A295,СВЦЭМ!$B$33:$B$776,H$282)+'СЕТ СН'!$F$15</f>
        <v>0</v>
      </c>
      <c r="I295" s="36">
        <f>SUMIFS(СВЦЭМ!$H$34:$H$777,СВЦЭМ!$A$34:$A$777,$A295,СВЦЭМ!$B$33:$B$776,I$282)+'СЕТ СН'!$F$15</f>
        <v>0</v>
      </c>
      <c r="J295" s="36">
        <f>SUMIFS(СВЦЭМ!$H$34:$H$777,СВЦЭМ!$A$34:$A$777,$A295,СВЦЭМ!$B$33:$B$776,J$282)+'СЕТ СН'!$F$15</f>
        <v>0</v>
      </c>
      <c r="K295" s="36">
        <f>SUMIFS(СВЦЭМ!$H$34:$H$777,СВЦЭМ!$A$34:$A$777,$A295,СВЦЭМ!$B$33:$B$776,K$282)+'СЕТ СН'!$F$15</f>
        <v>0</v>
      </c>
      <c r="L295" s="36">
        <f>SUMIFS(СВЦЭМ!$H$34:$H$777,СВЦЭМ!$A$34:$A$777,$A295,СВЦЭМ!$B$33:$B$776,L$282)+'СЕТ СН'!$F$15</f>
        <v>0</v>
      </c>
      <c r="M295" s="36">
        <f>SUMIFS(СВЦЭМ!$H$34:$H$777,СВЦЭМ!$A$34:$A$777,$A295,СВЦЭМ!$B$33:$B$776,M$282)+'СЕТ СН'!$F$15</f>
        <v>0</v>
      </c>
      <c r="N295" s="36">
        <f>SUMIFS(СВЦЭМ!$H$34:$H$777,СВЦЭМ!$A$34:$A$777,$A295,СВЦЭМ!$B$33:$B$776,N$282)+'СЕТ СН'!$F$15</f>
        <v>0</v>
      </c>
      <c r="O295" s="36">
        <f>SUMIFS(СВЦЭМ!$H$34:$H$777,СВЦЭМ!$A$34:$A$777,$A295,СВЦЭМ!$B$33:$B$776,O$282)+'СЕТ СН'!$F$15</f>
        <v>0</v>
      </c>
      <c r="P295" s="36">
        <f>SUMIFS(СВЦЭМ!$H$34:$H$777,СВЦЭМ!$A$34:$A$777,$A295,СВЦЭМ!$B$33:$B$776,P$282)+'СЕТ СН'!$F$15</f>
        <v>0</v>
      </c>
      <c r="Q295" s="36">
        <f>SUMIFS(СВЦЭМ!$H$34:$H$777,СВЦЭМ!$A$34:$A$777,$A295,СВЦЭМ!$B$33:$B$776,Q$282)+'СЕТ СН'!$F$15</f>
        <v>0</v>
      </c>
      <c r="R295" s="36">
        <f>SUMIFS(СВЦЭМ!$H$34:$H$777,СВЦЭМ!$A$34:$A$777,$A295,СВЦЭМ!$B$33:$B$776,R$282)+'СЕТ СН'!$F$15</f>
        <v>0</v>
      </c>
      <c r="S295" s="36">
        <f>SUMIFS(СВЦЭМ!$H$34:$H$777,СВЦЭМ!$A$34:$A$777,$A295,СВЦЭМ!$B$33:$B$776,S$282)+'СЕТ СН'!$F$15</f>
        <v>0</v>
      </c>
      <c r="T295" s="36">
        <f>SUMIFS(СВЦЭМ!$H$34:$H$777,СВЦЭМ!$A$34:$A$777,$A295,СВЦЭМ!$B$33:$B$776,T$282)+'СЕТ СН'!$F$15</f>
        <v>0</v>
      </c>
      <c r="U295" s="36">
        <f>SUMIFS(СВЦЭМ!$H$34:$H$777,СВЦЭМ!$A$34:$A$777,$A295,СВЦЭМ!$B$33:$B$776,U$282)+'СЕТ СН'!$F$15</f>
        <v>0</v>
      </c>
      <c r="V295" s="36">
        <f>SUMIFS(СВЦЭМ!$H$34:$H$777,СВЦЭМ!$A$34:$A$777,$A295,СВЦЭМ!$B$33:$B$776,V$282)+'СЕТ СН'!$F$15</f>
        <v>0</v>
      </c>
      <c r="W295" s="36">
        <f>SUMIFS(СВЦЭМ!$H$34:$H$777,СВЦЭМ!$A$34:$A$777,$A295,СВЦЭМ!$B$33:$B$776,W$282)+'СЕТ СН'!$F$15</f>
        <v>0</v>
      </c>
      <c r="X295" s="36">
        <f>SUMIFS(СВЦЭМ!$H$34:$H$777,СВЦЭМ!$A$34:$A$777,$A295,СВЦЭМ!$B$33:$B$776,X$282)+'СЕТ СН'!$F$15</f>
        <v>0</v>
      </c>
      <c r="Y295" s="36">
        <f>SUMIFS(СВЦЭМ!$H$34:$H$777,СВЦЭМ!$A$34:$A$777,$A295,СВЦЭМ!$B$33:$B$776,Y$282)+'СЕТ СН'!$F$15</f>
        <v>0</v>
      </c>
    </row>
    <row r="296" spans="1:25" ht="15.75" hidden="1" x14ac:dyDescent="0.2">
      <c r="A296" s="35">
        <f t="shared" si="8"/>
        <v>43875</v>
      </c>
      <c r="B296" s="36">
        <f>SUMIFS(СВЦЭМ!$H$34:$H$777,СВЦЭМ!$A$34:$A$777,$A296,СВЦЭМ!$B$33:$B$776,B$282)+'СЕТ СН'!$F$15</f>
        <v>0</v>
      </c>
      <c r="C296" s="36">
        <f>SUMIFS(СВЦЭМ!$H$34:$H$777,СВЦЭМ!$A$34:$A$777,$A296,СВЦЭМ!$B$33:$B$776,C$282)+'СЕТ СН'!$F$15</f>
        <v>0</v>
      </c>
      <c r="D296" s="36">
        <f>SUMIFS(СВЦЭМ!$H$34:$H$777,СВЦЭМ!$A$34:$A$777,$A296,СВЦЭМ!$B$33:$B$776,D$282)+'СЕТ СН'!$F$15</f>
        <v>0</v>
      </c>
      <c r="E296" s="36">
        <f>SUMIFS(СВЦЭМ!$H$34:$H$777,СВЦЭМ!$A$34:$A$777,$A296,СВЦЭМ!$B$33:$B$776,E$282)+'СЕТ СН'!$F$15</f>
        <v>0</v>
      </c>
      <c r="F296" s="36">
        <f>SUMIFS(СВЦЭМ!$H$34:$H$777,СВЦЭМ!$A$34:$A$777,$A296,СВЦЭМ!$B$33:$B$776,F$282)+'СЕТ СН'!$F$15</f>
        <v>0</v>
      </c>
      <c r="G296" s="36">
        <f>SUMIFS(СВЦЭМ!$H$34:$H$777,СВЦЭМ!$A$34:$A$777,$A296,СВЦЭМ!$B$33:$B$776,G$282)+'СЕТ СН'!$F$15</f>
        <v>0</v>
      </c>
      <c r="H296" s="36">
        <f>SUMIFS(СВЦЭМ!$H$34:$H$777,СВЦЭМ!$A$34:$A$777,$A296,СВЦЭМ!$B$33:$B$776,H$282)+'СЕТ СН'!$F$15</f>
        <v>0</v>
      </c>
      <c r="I296" s="36">
        <f>SUMIFS(СВЦЭМ!$H$34:$H$777,СВЦЭМ!$A$34:$A$777,$A296,СВЦЭМ!$B$33:$B$776,I$282)+'СЕТ СН'!$F$15</f>
        <v>0</v>
      </c>
      <c r="J296" s="36">
        <f>SUMIFS(СВЦЭМ!$H$34:$H$777,СВЦЭМ!$A$34:$A$777,$A296,СВЦЭМ!$B$33:$B$776,J$282)+'СЕТ СН'!$F$15</f>
        <v>0</v>
      </c>
      <c r="K296" s="36">
        <f>SUMIFS(СВЦЭМ!$H$34:$H$777,СВЦЭМ!$A$34:$A$777,$A296,СВЦЭМ!$B$33:$B$776,K$282)+'СЕТ СН'!$F$15</f>
        <v>0</v>
      </c>
      <c r="L296" s="36">
        <f>SUMIFS(СВЦЭМ!$H$34:$H$777,СВЦЭМ!$A$34:$A$777,$A296,СВЦЭМ!$B$33:$B$776,L$282)+'СЕТ СН'!$F$15</f>
        <v>0</v>
      </c>
      <c r="M296" s="36">
        <f>SUMIFS(СВЦЭМ!$H$34:$H$777,СВЦЭМ!$A$34:$A$777,$A296,СВЦЭМ!$B$33:$B$776,M$282)+'СЕТ СН'!$F$15</f>
        <v>0</v>
      </c>
      <c r="N296" s="36">
        <f>SUMIFS(СВЦЭМ!$H$34:$H$777,СВЦЭМ!$A$34:$A$777,$A296,СВЦЭМ!$B$33:$B$776,N$282)+'СЕТ СН'!$F$15</f>
        <v>0</v>
      </c>
      <c r="O296" s="36">
        <f>SUMIFS(СВЦЭМ!$H$34:$H$777,СВЦЭМ!$A$34:$A$777,$A296,СВЦЭМ!$B$33:$B$776,O$282)+'СЕТ СН'!$F$15</f>
        <v>0</v>
      </c>
      <c r="P296" s="36">
        <f>SUMIFS(СВЦЭМ!$H$34:$H$777,СВЦЭМ!$A$34:$A$777,$A296,СВЦЭМ!$B$33:$B$776,P$282)+'СЕТ СН'!$F$15</f>
        <v>0</v>
      </c>
      <c r="Q296" s="36">
        <f>SUMIFS(СВЦЭМ!$H$34:$H$777,СВЦЭМ!$A$34:$A$777,$A296,СВЦЭМ!$B$33:$B$776,Q$282)+'СЕТ СН'!$F$15</f>
        <v>0</v>
      </c>
      <c r="R296" s="36">
        <f>SUMIFS(СВЦЭМ!$H$34:$H$777,СВЦЭМ!$A$34:$A$777,$A296,СВЦЭМ!$B$33:$B$776,R$282)+'СЕТ СН'!$F$15</f>
        <v>0</v>
      </c>
      <c r="S296" s="36">
        <f>SUMIFS(СВЦЭМ!$H$34:$H$777,СВЦЭМ!$A$34:$A$777,$A296,СВЦЭМ!$B$33:$B$776,S$282)+'СЕТ СН'!$F$15</f>
        <v>0</v>
      </c>
      <c r="T296" s="36">
        <f>SUMIFS(СВЦЭМ!$H$34:$H$777,СВЦЭМ!$A$34:$A$777,$A296,СВЦЭМ!$B$33:$B$776,T$282)+'СЕТ СН'!$F$15</f>
        <v>0</v>
      </c>
      <c r="U296" s="36">
        <f>SUMIFS(СВЦЭМ!$H$34:$H$777,СВЦЭМ!$A$34:$A$777,$A296,СВЦЭМ!$B$33:$B$776,U$282)+'СЕТ СН'!$F$15</f>
        <v>0</v>
      </c>
      <c r="V296" s="36">
        <f>SUMIFS(СВЦЭМ!$H$34:$H$777,СВЦЭМ!$A$34:$A$777,$A296,СВЦЭМ!$B$33:$B$776,V$282)+'СЕТ СН'!$F$15</f>
        <v>0</v>
      </c>
      <c r="W296" s="36">
        <f>SUMIFS(СВЦЭМ!$H$34:$H$777,СВЦЭМ!$A$34:$A$777,$A296,СВЦЭМ!$B$33:$B$776,W$282)+'СЕТ СН'!$F$15</f>
        <v>0</v>
      </c>
      <c r="X296" s="36">
        <f>SUMIFS(СВЦЭМ!$H$34:$H$777,СВЦЭМ!$A$34:$A$777,$A296,СВЦЭМ!$B$33:$B$776,X$282)+'СЕТ СН'!$F$15</f>
        <v>0</v>
      </c>
      <c r="Y296" s="36">
        <f>SUMIFS(СВЦЭМ!$H$34:$H$777,СВЦЭМ!$A$34:$A$777,$A296,СВЦЭМ!$B$33:$B$776,Y$282)+'СЕТ СН'!$F$15</f>
        <v>0</v>
      </c>
    </row>
    <row r="297" spans="1:25" ht="15.75" hidden="1" x14ac:dyDescent="0.2">
      <c r="A297" s="35">
        <f t="shared" si="8"/>
        <v>43876</v>
      </c>
      <c r="B297" s="36">
        <f>SUMIFS(СВЦЭМ!$H$34:$H$777,СВЦЭМ!$A$34:$A$777,$A297,СВЦЭМ!$B$33:$B$776,B$282)+'СЕТ СН'!$F$15</f>
        <v>0</v>
      </c>
      <c r="C297" s="36">
        <f>SUMIFS(СВЦЭМ!$H$34:$H$777,СВЦЭМ!$A$34:$A$777,$A297,СВЦЭМ!$B$33:$B$776,C$282)+'СЕТ СН'!$F$15</f>
        <v>0</v>
      </c>
      <c r="D297" s="36">
        <f>SUMIFS(СВЦЭМ!$H$34:$H$777,СВЦЭМ!$A$34:$A$777,$A297,СВЦЭМ!$B$33:$B$776,D$282)+'СЕТ СН'!$F$15</f>
        <v>0</v>
      </c>
      <c r="E297" s="36">
        <f>SUMIFS(СВЦЭМ!$H$34:$H$777,СВЦЭМ!$A$34:$A$777,$A297,СВЦЭМ!$B$33:$B$776,E$282)+'СЕТ СН'!$F$15</f>
        <v>0</v>
      </c>
      <c r="F297" s="36">
        <f>SUMIFS(СВЦЭМ!$H$34:$H$777,СВЦЭМ!$A$34:$A$777,$A297,СВЦЭМ!$B$33:$B$776,F$282)+'СЕТ СН'!$F$15</f>
        <v>0</v>
      </c>
      <c r="G297" s="36">
        <f>SUMIFS(СВЦЭМ!$H$34:$H$777,СВЦЭМ!$A$34:$A$777,$A297,СВЦЭМ!$B$33:$B$776,G$282)+'СЕТ СН'!$F$15</f>
        <v>0</v>
      </c>
      <c r="H297" s="36">
        <f>SUMIFS(СВЦЭМ!$H$34:$H$777,СВЦЭМ!$A$34:$A$777,$A297,СВЦЭМ!$B$33:$B$776,H$282)+'СЕТ СН'!$F$15</f>
        <v>0</v>
      </c>
      <c r="I297" s="36">
        <f>SUMIFS(СВЦЭМ!$H$34:$H$777,СВЦЭМ!$A$34:$A$777,$A297,СВЦЭМ!$B$33:$B$776,I$282)+'СЕТ СН'!$F$15</f>
        <v>0</v>
      </c>
      <c r="J297" s="36">
        <f>SUMIFS(СВЦЭМ!$H$34:$H$777,СВЦЭМ!$A$34:$A$777,$A297,СВЦЭМ!$B$33:$B$776,J$282)+'СЕТ СН'!$F$15</f>
        <v>0</v>
      </c>
      <c r="K297" s="36">
        <f>SUMIFS(СВЦЭМ!$H$34:$H$777,СВЦЭМ!$A$34:$A$777,$A297,СВЦЭМ!$B$33:$B$776,K$282)+'СЕТ СН'!$F$15</f>
        <v>0</v>
      </c>
      <c r="L297" s="36">
        <f>SUMIFS(СВЦЭМ!$H$34:$H$777,СВЦЭМ!$A$34:$A$777,$A297,СВЦЭМ!$B$33:$B$776,L$282)+'СЕТ СН'!$F$15</f>
        <v>0</v>
      </c>
      <c r="M297" s="36">
        <f>SUMIFS(СВЦЭМ!$H$34:$H$777,СВЦЭМ!$A$34:$A$777,$A297,СВЦЭМ!$B$33:$B$776,M$282)+'СЕТ СН'!$F$15</f>
        <v>0</v>
      </c>
      <c r="N297" s="36">
        <f>SUMIFS(СВЦЭМ!$H$34:$H$777,СВЦЭМ!$A$34:$A$777,$A297,СВЦЭМ!$B$33:$B$776,N$282)+'СЕТ СН'!$F$15</f>
        <v>0</v>
      </c>
      <c r="O297" s="36">
        <f>SUMIFS(СВЦЭМ!$H$34:$H$777,СВЦЭМ!$A$34:$A$777,$A297,СВЦЭМ!$B$33:$B$776,O$282)+'СЕТ СН'!$F$15</f>
        <v>0</v>
      </c>
      <c r="P297" s="36">
        <f>SUMIFS(СВЦЭМ!$H$34:$H$777,СВЦЭМ!$A$34:$A$777,$A297,СВЦЭМ!$B$33:$B$776,P$282)+'СЕТ СН'!$F$15</f>
        <v>0</v>
      </c>
      <c r="Q297" s="36">
        <f>SUMIFS(СВЦЭМ!$H$34:$H$777,СВЦЭМ!$A$34:$A$777,$A297,СВЦЭМ!$B$33:$B$776,Q$282)+'СЕТ СН'!$F$15</f>
        <v>0</v>
      </c>
      <c r="R297" s="36">
        <f>SUMIFS(СВЦЭМ!$H$34:$H$777,СВЦЭМ!$A$34:$A$777,$A297,СВЦЭМ!$B$33:$B$776,R$282)+'СЕТ СН'!$F$15</f>
        <v>0</v>
      </c>
      <c r="S297" s="36">
        <f>SUMIFS(СВЦЭМ!$H$34:$H$777,СВЦЭМ!$A$34:$A$777,$A297,СВЦЭМ!$B$33:$B$776,S$282)+'СЕТ СН'!$F$15</f>
        <v>0</v>
      </c>
      <c r="T297" s="36">
        <f>SUMIFS(СВЦЭМ!$H$34:$H$777,СВЦЭМ!$A$34:$A$777,$A297,СВЦЭМ!$B$33:$B$776,T$282)+'СЕТ СН'!$F$15</f>
        <v>0</v>
      </c>
      <c r="U297" s="36">
        <f>SUMIFS(СВЦЭМ!$H$34:$H$777,СВЦЭМ!$A$34:$A$777,$A297,СВЦЭМ!$B$33:$B$776,U$282)+'СЕТ СН'!$F$15</f>
        <v>0</v>
      </c>
      <c r="V297" s="36">
        <f>SUMIFS(СВЦЭМ!$H$34:$H$777,СВЦЭМ!$A$34:$A$777,$A297,СВЦЭМ!$B$33:$B$776,V$282)+'СЕТ СН'!$F$15</f>
        <v>0</v>
      </c>
      <c r="W297" s="36">
        <f>SUMIFS(СВЦЭМ!$H$34:$H$777,СВЦЭМ!$A$34:$A$777,$A297,СВЦЭМ!$B$33:$B$776,W$282)+'СЕТ СН'!$F$15</f>
        <v>0</v>
      </c>
      <c r="X297" s="36">
        <f>SUMIFS(СВЦЭМ!$H$34:$H$777,СВЦЭМ!$A$34:$A$777,$A297,СВЦЭМ!$B$33:$B$776,X$282)+'СЕТ СН'!$F$15</f>
        <v>0</v>
      </c>
      <c r="Y297" s="36">
        <f>SUMIFS(СВЦЭМ!$H$34:$H$777,СВЦЭМ!$A$34:$A$777,$A297,СВЦЭМ!$B$33:$B$776,Y$282)+'СЕТ СН'!$F$15</f>
        <v>0</v>
      </c>
    </row>
    <row r="298" spans="1:25" ht="15.75" hidden="1" x14ac:dyDescent="0.2">
      <c r="A298" s="35">
        <f t="shared" si="8"/>
        <v>43877</v>
      </c>
      <c r="B298" s="36">
        <f>SUMIFS(СВЦЭМ!$H$34:$H$777,СВЦЭМ!$A$34:$A$777,$A298,СВЦЭМ!$B$33:$B$776,B$282)+'СЕТ СН'!$F$15</f>
        <v>0</v>
      </c>
      <c r="C298" s="36">
        <f>SUMIFS(СВЦЭМ!$H$34:$H$777,СВЦЭМ!$A$34:$A$777,$A298,СВЦЭМ!$B$33:$B$776,C$282)+'СЕТ СН'!$F$15</f>
        <v>0</v>
      </c>
      <c r="D298" s="36">
        <f>SUMIFS(СВЦЭМ!$H$34:$H$777,СВЦЭМ!$A$34:$A$777,$A298,СВЦЭМ!$B$33:$B$776,D$282)+'СЕТ СН'!$F$15</f>
        <v>0</v>
      </c>
      <c r="E298" s="36">
        <f>SUMIFS(СВЦЭМ!$H$34:$H$777,СВЦЭМ!$A$34:$A$777,$A298,СВЦЭМ!$B$33:$B$776,E$282)+'СЕТ СН'!$F$15</f>
        <v>0</v>
      </c>
      <c r="F298" s="36">
        <f>SUMIFS(СВЦЭМ!$H$34:$H$777,СВЦЭМ!$A$34:$A$777,$A298,СВЦЭМ!$B$33:$B$776,F$282)+'СЕТ СН'!$F$15</f>
        <v>0</v>
      </c>
      <c r="G298" s="36">
        <f>SUMIFS(СВЦЭМ!$H$34:$H$777,СВЦЭМ!$A$34:$A$777,$A298,СВЦЭМ!$B$33:$B$776,G$282)+'СЕТ СН'!$F$15</f>
        <v>0</v>
      </c>
      <c r="H298" s="36">
        <f>SUMIFS(СВЦЭМ!$H$34:$H$777,СВЦЭМ!$A$34:$A$777,$A298,СВЦЭМ!$B$33:$B$776,H$282)+'СЕТ СН'!$F$15</f>
        <v>0</v>
      </c>
      <c r="I298" s="36">
        <f>SUMIFS(СВЦЭМ!$H$34:$H$777,СВЦЭМ!$A$34:$A$777,$A298,СВЦЭМ!$B$33:$B$776,I$282)+'СЕТ СН'!$F$15</f>
        <v>0</v>
      </c>
      <c r="J298" s="36">
        <f>SUMIFS(СВЦЭМ!$H$34:$H$777,СВЦЭМ!$A$34:$A$777,$A298,СВЦЭМ!$B$33:$B$776,J$282)+'СЕТ СН'!$F$15</f>
        <v>0</v>
      </c>
      <c r="K298" s="36">
        <f>SUMIFS(СВЦЭМ!$H$34:$H$777,СВЦЭМ!$A$34:$A$777,$A298,СВЦЭМ!$B$33:$B$776,K$282)+'СЕТ СН'!$F$15</f>
        <v>0</v>
      </c>
      <c r="L298" s="36">
        <f>SUMIFS(СВЦЭМ!$H$34:$H$777,СВЦЭМ!$A$34:$A$777,$A298,СВЦЭМ!$B$33:$B$776,L$282)+'СЕТ СН'!$F$15</f>
        <v>0</v>
      </c>
      <c r="M298" s="36">
        <f>SUMIFS(СВЦЭМ!$H$34:$H$777,СВЦЭМ!$A$34:$A$777,$A298,СВЦЭМ!$B$33:$B$776,M$282)+'СЕТ СН'!$F$15</f>
        <v>0</v>
      </c>
      <c r="N298" s="36">
        <f>SUMIFS(СВЦЭМ!$H$34:$H$777,СВЦЭМ!$A$34:$A$777,$A298,СВЦЭМ!$B$33:$B$776,N$282)+'СЕТ СН'!$F$15</f>
        <v>0</v>
      </c>
      <c r="O298" s="36">
        <f>SUMIFS(СВЦЭМ!$H$34:$H$777,СВЦЭМ!$A$34:$A$777,$A298,СВЦЭМ!$B$33:$B$776,O$282)+'СЕТ СН'!$F$15</f>
        <v>0</v>
      </c>
      <c r="P298" s="36">
        <f>SUMIFS(СВЦЭМ!$H$34:$H$777,СВЦЭМ!$A$34:$A$777,$A298,СВЦЭМ!$B$33:$B$776,P$282)+'СЕТ СН'!$F$15</f>
        <v>0</v>
      </c>
      <c r="Q298" s="36">
        <f>SUMIFS(СВЦЭМ!$H$34:$H$777,СВЦЭМ!$A$34:$A$777,$A298,СВЦЭМ!$B$33:$B$776,Q$282)+'СЕТ СН'!$F$15</f>
        <v>0</v>
      </c>
      <c r="R298" s="36">
        <f>SUMIFS(СВЦЭМ!$H$34:$H$777,СВЦЭМ!$A$34:$A$777,$A298,СВЦЭМ!$B$33:$B$776,R$282)+'СЕТ СН'!$F$15</f>
        <v>0</v>
      </c>
      <c r="S298" s="36">
        <f>SUMIFS(СВЦЭМ!$H$34:$H$777,СВЦЭМ!$A$34:$A$777,$A298,СВЦЭМ!$B$33:$B$776,S$282)+'СЕТ СН'!$F$15</f>
        <v>0</v>
      </c>
      <c r="T298" s="36">
        <f>SUMIFS(СВЦЭМ!$H$34:$H$777,СВЦЭМ!$A$34:$A$777,$A298,СВЦЭМ!$B$33:$B$776,T$282)+'СЕТ СН'!$F$15</f>
        <v>0</v>
      </c>
      <c r="U298" s="36">
        <f>SUMIFS(СВЦЭМ!$H$34:$H$777,СВЦЭМ!$A$34:$A$777,$A298,СВЦЭМ!$B$33:$B$776,U$282)+'СЕТ СН'!$F$15</f>
        <v>0</v>
      </c>
      <c r="V298" s="36">
        <f>SUMIFS(СВЦЭМ!$H$34:$H$777,СВЦЭМ!$A$34:$A$777,$A298,СВЦЭМ!$B$33:$B$776,V$282)+'СЕТ СН'!$F$15</f>
        <v>0</v>
      </c>
      <c r="W298" s="36">
        <f>SUMIFS(СВЦЭМ!$H$34:$H$777,СВЦЭМ!$A$34:$A$777,$A298,СВЦЭМ!$B$33:$B$776,W$282)+'СЕТ СН'!$F$15</f>
        <v>0</v>
      </c>
      <c r="X298" s="36">
        <f>SUMIFS(СВЦЭМ!$H$34:$H$777,СВЦЭМ!$A$34:$A$777,$A298,СВЦЭМ!$B$33:$B$776,X$282)+'СЕТ СН'!$F$15</f>
        <v>0</v>
      </c>
      <c r="Y298" s="36">
        <f>SUMIFS(СВЦЭМ!$H$34:$H$777,СВЦЭМ!$A$34:$A$777,$A298,СВЦЭМ!$B$33:$B$776,Y$282)+'СЕТ СН'!$F$15</f>
        <v>0</v>
      </c>
    </row>
    <row r="299" spans="1:25" ht="15.75" hidden="1" x14ac:dyDescent="0.2">
      <c r="A299" s="35">
        <f t="shared" si="8"/>
        <v>43878</v>
      </c>
      <c r="B299" s="36">
        <f>SUMIFS(СВЦЭМ!$H$34:$H$777,СВЦЭМ!$A$34:$A$777,$A299,СВЦЭМ!$B$33:$B$776,B$282)+'СЕТ СН'!$F$15</f>
        <v>0</v>
      </c>
      <c r="C299" s="36">
        <f>SUMIFS(СВЦЭМ!$H$34:$H$777,СВЦЭМ!$A$34:$A$777,$A299,СВЦЭМ!$B$33:$B$776,C$282)+'СЕТ СН'!$F$15</f>
        <v>0</v>
      </c>
      <c r="D299" s="36">
        <f>SUMIFS(СВЦЭМ!$H$34:$H$777,СВЦЭМ!$A$34:$A$777,$A299,СВЦЭМ!$B$33:$B$776,D$282)+'СЕТ СН'!$F$15</f>
        <v>0</v>
      </c>
      <c r="E299" s="36">
        <f>SUMIFS(СВЦЭМ!$H$34:$H$777,СВЦЭМ!$A$34:$A$777,$A299,СВЦЭМ!$B$33:$B$776,E$282)+'СЕТ СН'!$F$15</f>
        <v>0</v>
      </c>
      <c r="F299" s="36">
        <f>SUMIFS(СВЦЭМ!$H$34:$H$777,СВЦЭМ!$A$34:$A$777,$A299,СВЦЭМ!$B$33:$B$776,F$282)+'СЕТ СН'!$F$15</f>
        <v>0</v>
      </c>
      <c r="G299" s="36">
        <f>SUMIFS(СВЦЭМ!$H$34:$H$777,СВЦЭМ!$A$34:$A$777,$A299,СВЦЭМ!$B$33:$B$776,G$282)+'СЕТ СН'!$F$15</f>
        <v>0</v>
      </c>
      <c r="H299" s="36">
        <f>SUMIFS(СВЦЭМ!$H$34:$H$777,СВЦЭМ!$A$34:$A$777,$A299,СВЦЭМ!$B$33:$B$776,H$282)+'СЕТ СН'!$F$15</f>
        <v>0</v>
      </c>
      <c r="I299" s="36">
        <f>SUMIFS(СВЦЭМ!$H$34:$H$777,СВЦЭМ!$A$34:$A$777,$A299,СВЦЭМ!$B$33:$B$776,I$282)+'СЕТ СН'!$F$15</f>
        <v>0</v>
      </c>
      <c r="J299" s="36">
        <f>SUMIFS(СВЦЭМ!$H$34:$H$777,СВЦЭМ!$A$34:$A$777,$A299,СВЦЭМ!$B$33:$B$776,J$282)+'СЕТ СН'!$F$15</f>
        <v>0</v>
      </c>
      <c r="K299" s="36">
        <f>SUMIFS(СВЦЭМ!$H$34:$H$777,СВЦЭМ!$A$34:$A$777,$A299,СВЦЭМ!$B$33:$B$776,K$282)+'СЕТ СН'!$F$15</f>
        <v>0</v>
      </c>
      <c r="L299" s="36">
        <f>SUMIFS(СВЦЭМ!$H$34:$H$777,СВЦЭМ!$A$34:$A$777,$A299,СВЦЭМ!$B$33:$B$776,L$282)+'СЕТ СН'!$F$15</f>
        <v>0</v>
      </c>
      <c r="M299" s="36">
        <f>SUMIFS(СВЦЭМ!$H$34:$H$777,СВЦЭМ!$A$34:$A$777,$A299,СВЦЭМ!$B$33:$B$776,M$282)+'СЕТ СН'!$F$15</f>
        <v>0</v>
      </c>
      <c r="N299" s="36">
        <f>SUMIFS(СВЦЭМ!$H$34:$H$777,СВЦЭМ!$A$34:$A$777,$A299,СВЦЭМ!$B$33:$B$776,N$282)+'СЕТ СН'!$F$15</f>
        <v>0</v>
      </c>
      <c r="O299" s="36">
        <f>SUMIFS(СВЦЭМ!$H$34:$H$777,СВЦЭМ!$A$34:$A$777,$A299,СВЦЭМ!$B$33:$B$776,O$282)+'СЕТ СН'!$F$15</f>
        <v>0</v>
      </c>
      <c r="P299" s="36">
        <f>SUMIFS(СВЦЭМ!$H$34:$H$777,СВЦЭМ!$A$34:$A$777,$A299,СВЦЭМ!$B$33:$B$776,P$282)+'СЕТ СН'!$F$15</f>
        <v>0</v>
      </c>
      <c r="Q299" s="36">
        <f>SUMIFS(СВЦЭМ!$H$34:$H$777,СВЦЭМ!$A$34:$A$777,$A299,СВЦЭМ!$B$33:$B$776,Q$282)+'СЕТ СН'!$F$15</f>
        <v>0</v>
      </c>
      <c r="R299" s="36">
        <f>SUMIFS(СВЦЭМ!$H$34:$H$777,СВЦЭМ!$A$34:$A$777,$A299,СВЦЭМ!$B$33:$B$776,R$282)+'СЕТ СН'!$F$15</f>
        <v>0</v>
      </c>
      <c r="S299" s="36">
        <f>SUMIFS(СВЦЭМ!$H$34:$H$777,СВЦЭМ!$A$34:$A$777,$A299,СВЦЭМ!$B$33:$B$776,S$282)+'СЕТ СН'!$F$15</f>
        <v>0</v>
      </c>
      <c r="T299" s="36">
        <f>SUMIFS(СВЦЭМ!$H$34:$H$777,СВЦЭМ!$A$34:$A$777,$A299,СВЦЭМ!$B$33:$B$776,T$282)+'СЕТ СН'!$F$15</f>
        <v>0</v>
      </c>
      <c r="U299" s="36">
        <f>SUMIFS(СВЦЭМ!$H$34:$H$777,СВЦЭМ!$A$34:$A$777,$A299,СВЦЭМ!$B$33:$B$776,U$282)+'СЕТ СН'!$F$15</f>
        <v>0</v>
      </c>
      <c r="V299" s="36">
        <f>SUMIFS(СВЦЭМ!$H$34:$H$777,СВЦЭМ!$A$34:$A$777,$A299,СВЦЭМ!$B$33:$B$776,V$282)+'СЕТ СН'!$F$15</f>
        <v>0</v>
      </c>
      <c r="W299" s="36">
        <f>SUMIFS(СВЦЭМ!$H$34:$H$777,СВЦЭМ!$A$34:$A$777,$A299,СВЦЭМ!$B$33:$B$776,W$282)+'СЕТ СН'!$F$15</f>
        <v>0</v>
      </c>
      <c r="X299" s="36">
        <f>SUMIFS(СВЦЭМ!$H$34:$H$777,СВЦЭМ!$A$34:$A$777,$A299,СВЦЭМ!$B$33:$B$776,X$282)+'СЕТ СН'!$F$15</f>
        <v>0</v>
      </c>
      <c r="Y299" s="36">
        <f>SUMIFS(СВЦЭМ!$H$34:$H$777,СВЦЭМ!$A$34:$A$777,$A299,СВЦЭМ!$B$33:$B$776,Y$282)+'СЕТ СН'!$F$15</f>
        <v>0</v>
      </c>
    </row>
    <row r="300" spans="1:25" ht="15.75" hidden="1" x14ac:dyDescent="0.2">
      <c r="A300" s="35">
        <f t="shared" si="8"/>
        <v>43879</v>
      </c>
      <c r="B300" s="36">
        <f>SUMIFS(СВЦЭМ!$H$34:$H$777,СВЦЭМ!$A$34:$A$777,$A300,СВЦЭМ!$B$33:$B$776,B$282)+'СЕТ СН'!$F$15</f>
        <v>0</v>
      </c>
      <c r="C300" s="36">
        <f>SUMIFS(СВЦЭМ!$H$34:$H$777,СВЦЭМ!$A$34:$A$777,$A300,СВЦЭМ!$B$33:$B$776,C$282)+'СЕТ СН'!$F$15</f>
        <v>0</v>
      </c>
      <c r="D300" s="36">
        <f>SUMIFS(СВЦЭМ!$H$34:$H$777,СВЦЭМ!$A$34:$A$777,$A300,СВЦЭМ!$B$33:$B$776,D$282)+'СЕТ СН'!$F$15</f>
        <v>0</v>
      </c>
      <c r="E300" s="36">
        <f>SUMIFS(СВЦЭМ!$H$34:$H$777,СВЦЭМ!$A$34:$A$777,$A300,СВЦЭМ!$B$33:$B$776,E$282)+'СЕТ СН'!$F$15</f>
        <v>0</v>
      </c>
      <c r="F300" s="36">
        <f>SUMIFS(СВЦЭМ!$H$34:$H$777,СВЦЭМ!$A$34:$A$777,$A300,СВЦЭМ!$B$33:$B$776,F$282)+'СЕТ СН'!$F$15</f>
        <v>0</v>
      </c>
      <c r="G300" s="36">
        <f>SUMIFS(СВЦЭМ!$H$34:$H$777,СВЦЭМ!$A$34:$A$777,$A300,СВЦЭМ!$B$33:$B$776,G$282)+'СЕТ СН'!$F$15</f>
        <v>0</v>
      </c>
      <c r="H300" s="36">
        <f>SUMIFS(СВЦЭМ!$H$34:$H$777,СВЦЭМ!$A$34:$A$777,$A300,СВЦЭМ!$B$33:$B$776,H$282)+'СЕТ СН'!$F$15</f>
        <v>0</v>
      </c>
      <c r="I300" s="36">
        <f>SUMIFS(СВЦЭМ!$H$34:$H$777,СВЦЭМ!$A$34:$A$777,$A300,СВЦЭМ!$B$33:$B$776,I$282)+'СЕТ СН'!$F$15</f>
        <v>0</v>
      </c>
      <c r="J300" s="36">
        <f>SUMIFS(СВЦЭМ!$H$34:$H$777,СВЦЭМ!$A$34:$A$777,$A300,СВЦЭМ!$B$33:$B$776,J$282)+'СЕТ СН'!$F$15</f>
        <v>0</v>
      </c>
      <c r="K300" s="36">
        <f>SUMIFS(СВЦЭМ!$H$34:$H$777,СВЦЭМ!$A$34:$A$777,$A300,СВЦЭМ!$B$33:$B$776,K$282)+'СЕТ СН'!$F$15</f>
        <v>0</v>
      </c>
      <c r="L300" s="36">
        <f>SUMIFS(СВЦЭМ!$H$34:$H$777,СВЦЭМ!$A$34:$A$777,$A300,СВЦЭМ!$B$33:$B$776,L$282)+'СЕТ СН'!$F$15</f>
        <v>0</v>
      </c>
      <c r="M300" s="36">
        <f>SUMIFS(СВЦЭМ!$H$34:$H$777,СВЦЭМ!$A$34:$A$777,$A300,СВЦЭМ!$B$33:$B$776,M$282)+'СЕТ СН'!$F$15</f>
        <v>0</v>
      </c>
      <c r="N300" s="36">
        <f>SUMIFS(СВЦЭМ!$H$34:$H$777,СВЦЭМ!$A$34:$A$777,$A300,СВЦЭМ!$B$33:$B$776,N$282)+'СЕТ СН'!$F$15</f>
        <v>0</v>
      </c>
      <c r="O300" s="36">
        <f>SUMIFS(СВЦЭМ!$H$34:$H$777,СВЦЭМ!$A$34:$A$777,$A300,СВЦЭМ!$B$33:$B$776,O$282)+'СЕТ СН'!$F$15</f>
        <v>0</v>
      </c>
      <c r="P300" s="36">
        <f>SUMIFS(СВЦЭМ!$H$34:$H$777,СВЦЭМ!$A$34:$A$777,$A300,СВЦЭМ!$B$33:$B$776,P$282)+'СЕТ СН'!$F$15</f>
        <v>0</v>
      </c>
      <c r="Q300" s="36">
        <f>SUMIFS(СВЦЭМ!$H$34:$H$777,СВЦЭМ!$A$34:$A$777,$A300,СВЦЭМ!$B$33:$B$776,Q$282)+'СЕТ СН'!$F$15</f>
        <v>0</v>
      </c>
      <c r="R300" s="36">
        <f>SUMIFS(СВЦЭМ!$H$34:$H$777,СВЦЭМ!$A$34:$A$777,$A300,СВЦЭМ!$B$33:$B$776,R$282)+'СЕТ СН'!$F$15</f>
        <v>0</v>
      </c>
      <c r="S300" s="36">
        <f>SUMIFS(СВЦЭМ!$H$34:$H$777,СВЦЭМ!$A$34:$A$777,$A300,СВЦЭМ!$B$33:$B$776,S$282)+'СЕТ СН'!$F$15</f>
        <v>0</v>
      </c>
      <c r="T300" s="36">
        <f>SUMIFS(СВЦЭМ!$H$34:$H$777,СВЦЭМ!$A$34:$A$777,$A300,СВЦЭМ!$B$33:$B$776,T$282)+'СЕТ СН'!$F$15</f>
        <v>0</v>
      </c>
      <c r="U300" s="36">
        <f>SUMIFS(СВЦЭМ!$H$34:$H$777,СВЦЭМ!$A$34:$A$777,$A300,СВЦЭМ!$B$33:$B$776,U$282)+'СЕТ СН'!$F$15</f>
        <v>0</v>
      </c>
      <c r="V300" s="36">
        <f>SUMIFS(СВЦЭМ!$H$34:$H$777,СВЦЭМ!$A$34:$A$777,$A300,СВЦЭМ!$B$33:$B$776,V$282)+'СЕТ СН'!$F$15</f>
        <v>0</v>
      </c>
      <c r="W300" s="36">
        <f>SUMIFS(СВЦЭМ!$H$34:$H$777,СВЦЭМ!$A$34:$A$777,$A300,СВЦЭМ!$B$33:$B$776,W$282)+'СЕТ СН'!$F$15</f>
        <v>0</v>
      </c>
      <c r="X300" s="36">
        <f>SUMIFS(СВЦЭМ!$H$34:$H$777,СВЦЭМ!$A$34:$A$777,$A300,СВЦЭМ!$B$33:$B$776,X$282)+'СЕТ СН'!$F$15</f>
        <v>0</v>
      </c>
      <c r="Y300" s="36">
        <f>SUMIFS(СВЦЭМ!$H$34:$H$777,СВЦЭМ!$A$34:$A$777,$A300,СВЦЭМ!$B$33:$B$776,Y$282)+'СЕТ СН'!$F$15</f>
        <v>0</v>
      </c>
    </row>
    <row r="301" spans="1:25" ht="15.75" hidden="1" x14ac:dyDescent="0.2">
      <c r="A301" s="35">
        <f t="shared" si="8"/>
        <v>43880</v>
      </c>
      <c r="B301" s="36">
        <f>SUMIFS(СВЦЭМ!$H$34:$H$777,СВЦЭМ!$A$34:$A$777,$A301,СВЦЭМ!$B$33:$B$776,B$282)+'СЕТ СН'!$F$15</f>
        <v>0</v>
      </c>
      <c r="C301" s="36">
        <f>SUMIFS(СВЦЭМ!$H$34:$H$777,СВЦЭМ!$A$34:$A$777,$A301,СВЦЭМ!$B$33:$B$776,C$282)+'СЕТ СН'!$F$15</f>
        <v>0</v>
      </c>
      <c r="D301" s="36">
        <f>SUMIFS(СВЦЭМ!$H$34:$H$777,СВЦЭМ!$A$34:$A$777,$A301,СВЦЭМ!$B$33:$B$776,D$282)+'СЕТ СН'!$F$15</f>
        <v>0</v>
      </c>
      <c r="E301" s="36">
        <f>SUMIFS(СВЦЭМ!$H$34:$H$777,СВЦЭМ!$A$34:$A$777,$A301,СВЦЭМ!$B$33:$B$776,E$282)+'СЕТ СН'!$F$15</f>
        <v>0</v>
      </c>
      <c r="F301" s="36">
        <f>SUMIFS(СВЦЭМ!$H$34:$H$777,СВЦЭМ!$A$34:$A$777,$A301,СВЦЭМ!$B$33:$B$776,F$282)+'СЕТ СН'!$F$15</f>
        <v>0</v>
      </c>
      <c r="G301" s="36">
        <f>SUMIFS(СВЦЭМ!$H$34:$H$777,СВЦЭМ!$A$34:$A$777,$A301,СВЦЭМ!$B$33:$B$776,G$282)+'СЕТ СН'!$F$15</f>
        <v>0</v>
      </c>
      <c r="H301" s="36">
        <f>SUMIFS(СВЦЭМ!$H$34:$H$777,СВЦЭМ!$A$34:$A$777,$A301,СВЦЭМ!$B$33:$B$776,H$282)+'СЕТ СН'!$F$15</f>
        <v>0</v>
      </c>
      <c r="I301" s="36">
        <f>SUMIFS(СВЦЭМ!$H$34:$H$777,СВЦЭМ!$A$34:$A$777,$A301,СВЦЭМ!$B$33:$B$776,I$282)+'СЕТ СН'!$F$15</f>
        <v>0</v>
      </c>
      <c r="J301" s="36">
        <f>SUMIFS(СВЦЭМ!$H$34:$H$777,СВЦЭМ!$A$34:$A$777,$A301,СВЦЭМ!$B$33:$B$776,J$282)+'СЕТ СН'!$F$15</f>
        <v>0</v>
      </c>
      <c r="K301" s="36">
        <f>SUMIFS(СВЦЭМ!$H$34:$H$777,СВЦЭМ!$A$34:$A$777,$A301,СВЦЭМ!$B$33:$B$776,K$282)+'СЕТ СН'!$F$15</f>
        <v>0</v>
      </c>
      <c r="L301" s="36">
        <f>SUMIFS(СВЦЭМ!$H$34:$H$777,СВЦЭМ!$A$34:$A$777,$A301,СВЦЭМ!$B$33:$B$776,L$282)+'СЕТ СН'!$F$15</f>
        <v>0</v>
      </c>
      <c r="M301" s="36">
        <f>SUMIFS(СВЦЭМ!$H$34:$H$777,СВЦЭМ!$A$34:$A$777,$A301,СВЦЭМ!$B$33:$B$776,M$282)+'СЕТ СН'!$F$15</f>
        <v>0</v>
      </c>
      <c r="N301" s="36">
        <f>SUMIFS(СВЦЭМ!$H$34:$H$777,СВЦЭМ!$A$34:$A$777,$A301,СВЦЭМ!$B$33:$B$776,N$282)+'СЕТ СН'!$F$15</f>
        <v>0</v>
      </c>
      <c r="O301" s="36">
        <f>SUMIFS(СВЦЭМ!$H$34:$H$777,СВЦЭМ!$A$34:$A$777,$A301,СВЦЭМ!$B$33:$B$776,O$282)+'СЕТ СН'!$F$15</f>
        <v>0</v>
      </c>
      <c r="P301" s="36">
        <f>SUMIFS(СВЦЭМ!$H$34:$H$777,СВЦЭМ!$A$34:$A$777,$A301,СВЦЭМ!$B$33:$B$776,P$282)+'СЕТ СН'!$F$15</f>
        <v>0</v>
      </c>
      <c r="Q301" s="36">
        <f>SUMIFS(СВЦЭМ!$H$34:$H$777,СВЦЭМ!$A$34:$A$777,$A301,СВЦЭМ!$B$33:$B$776,Q$282)+'СЕТ СН'!$F$15</f>
        <v>0</v>
      </c>
      <c r="R301" s="36">
        <f>SUMIFS(СВЦЭМ!$H$34:$H$777,СВЦЭМ!$A$34:$A$777,$A301,СВЦЭМ!$B$33:$B$776,R$282)+'СЕТ СН'!$F$15</f>
        <v>0</v>
      </c>
      <c r="S301" s="36">
        <f>SUMIFS(СВЦЭМ!$H$34:$H$777,СВЦЭМ!$A$34:$A$777,$A301,СВЦЭМ!$B$33:$B$776,S$282)+'СЕТ СН'!$F$15</f>
        <v>0</v>
      </c>
      <c r="T301" s="36">
        <f>SUMIFS(СВЦЭМ!$H$34:$H$777,СВЦЭМ!$A$34:$A$777,$A301,СВЦЭМ!$B$33:$B$776,T$282)+'СЕТ СН'!$F$15</f>
        <v>0</v>
      </c>
      <c r="U301" s="36">
        <f>SUMIFS(СВЦЭМ!$H$34:$H$777,СВЦЭМ!$A$34:$A$777,$A301,СВЦЭМ!$B$33:$B$776,U$282)+'СЕТ СН'!$F$15</f>
        <v>0</v>
      </c>
      <c r="V301" s="36">
        <f>SUMIFS(СВЦЭМ!$H$34:$H$777,СВЦЭМ!$A$34:$A$777,$A301,СВЦЭМ!$B$33:$B$776,V$282)+'СЕТ СН'!$F$15</f>
        <v>0</v>
      </c>
      <c r="W301" s="36">
        <f>SUMIFS(СВЦЭМ!$H$34:$H$777,СВЦЭМ!$A$34:$A$777,$A301,СВЦЭМ!$B$33:$B$776,W$282)+'СЕТ СН'!$F$15</f>
        <v>0</v>
      </c>
      <c r="X301" s="36">
        <f>SUMIFS(СВЦЭМ!$H$34:$H$777,СВЦЭМ!$A$34:$A$777,$A301,СВЦЭМ!$B$33:$B$776,X$282)+'СЕТ СН'!$F$15</f>
        <v>0</v>
      </c>
      <c r="Y301" s="36">
        <f>SUMIFS(СВЦЭМ!$H$34:$H$777,СВЦЭМ!$A$34:$A$777,$A301,СВЦЭМ!$B$33:$B$776,Y$282)+'СЕТ СН'!$F$15</f>
        <v>0</v>
      </c>
    </row>
    <row r="302" spans="1:25" ht="15.75" hidden="1" x14ac:dyDescent="0.2">
      <c r="A302" s="35">
        <f t="shared" si="8"/>
        <v>43881</v>
      </c>
      <c r="B302" s="36">
        <f>SUMIFS(СВЦЭМ!$H$34:$H$777,СВЦЭМ!$A$34:$A$777,$A302,СВЦЭМ!$B$33:$B$776,B$282)+'СЕТ СН'!$F$15</f>
        <v>0</v>
      </c>
      <c r="C302" s="36">
        <f>SUMIFS(СВЦЭМ!$H$34:$H$777,СВЦЭМ!$A$34:$A$777,$A302,СВЦЭМ!$B$33:$B$776,C$282)+'СЕТ СН'!$F$15</f>
        <v>0</v>
      </c>
      <c r="D302" s="36">
        <f>SUMIFS(СВЦЭМ!$H$34:$H$777,СВЦЭМ!$A$34:$A$777,$A302,СВЦЭМ!$B$33:$B$776,D$282)+'СЕТ СН'!$F$15</f>
        <v>0</v>
      </c>
      <c r="E302" s="36">
        <f>SUMIFS(СВЦЭМ!$H$34:$H$777,СВЦЭМ!$A$34:$A$777,$A302,СВЦЭМ!$B$33:$B$776,E$282)+'СЕТ СН'!$F$15</f>
        <v>0</v>
      </c>
      <c r="F302" s="36">
        <f>SUMIFS(СВЦЭМ!$H$34:$H$777,СВЦЭМ!$A$34:$A$777,$A302,СВЦЭМ!$B$33:$B$776,F$282)+'СЕТ СН'!$F$15</f>
        <v>0</v>
      </c>
      <c r="G302" s="36">
        <f>SUMIFS(СВЦЭМ!$H$34:$H$777,СВЦЭМ!$A$34:$A$777,$A302,СВЦЭМ!$B$33:$B$776,G$282)+'СЕТ СН'!$F$15</f>
        <v>0</v>
      </c>
      <c r="H302" s="36">
        <f>SUMIFS(СВЦЭМ!$H$34:$H$777,СВЦЭМ!$A$34:$A$777,$A302,СВЦЭМ!$B$33:$B$776,H$282)+'СЕТ СН'!$F$15</f>
        <v>0</v>
      </c>
      <c r="I302" s="36">
        <f>SUMIFS(СВЦЭМ!$H$34:$H$777,СВЦЭМ!$A$34:$A$777,$A302,СВЦЭМ!$B$33:$B$776,I$282)+'СЕТ СН'!$F$15</f>
        <v>0</v>
      </c>
      <c r="J302" s="36">
        <f>SUMIFS(СВЦЭМ!$H$34:$H$777,СВЦЭМ!$A$34:$A$777,$A302,СВЦЭМ!$B$33:$B$776,J$282)+'СЕТ СН'!$F$15</f>
        <v>0</v>
      </c>
      <c r="K302" s="36">
        <f>SUMIFS(СВЦЭМ!$H$34:$H$777,СВЦЭМ!$A$34:$A$777,$A302,СВЦЭМ!$B$33:$B$776,K$282)+'СЕТ СН'!$F$15</f>
        <v>0</v>
      </c>
      <c r="L302" s="36">
        <f>SUMIFS(СВЦЭМ!$H$34:$H$777,СВЦЭМ!$A$34:$A$777,$A302,СВЦЭМ!$B$33:$B$776,L$282)+'СЕТ СН'!$F$15</f>
        <v>0</v>
      </c>
      <c r="M302" s="36">
        <f>SUMIFS(СВЦЭМ!$H$34:$H$777,СВЦЭМ!$A$34:$A$777,$A302,СВЦЭМ!$B$33:$B$776,M$282)+'СЕТ СН'!$F$15</f>
        <v>0</v>
      </c>
      <c r="N302" s="36">
        <f>SUMIFS(СВЦЭМ!$H$34:$H$777,СВЦЭМ!$A$34:$A$777,$A302,СВЦЭМ!$B$33:$B$776,N$282)+'СЕТ СН'!$F$15</f>
        <v>0</v>
      </c>
      <c r="O302" s="36">
        <f>SUMIFS(СВЦЭМ!$H$34:$H$777,СВЦЭМ!$A$34:$A$777,$A302,СВЦЭМ!$B$33:$B$776,O$282)+'СЕТ СН'!$F$15</f>
        <v>0</v>
      </c>
      <c r="P302" s="36">
        <f>SUMIFS(СВЦЭМ!$H$34:$H$777,СВЦЭМ!$A$34:$A$777,$A302,СВЦЭМ!$B$33:$B$776,P$282)+'СЕТ СН'!$F$15</f>
        <v>0</v>
      </c>
      <c r="Q302" s="36">
        <f>SUMIFS(СВЦЭМ!$H$34:$H$777,СВЦЭМ!$A$34:$A$777,$A302,СВЦЭМ!$B$33:$B$776,Q$282)+'СЕТ СН'!$F$15</f>
        <v>0</v>
      </c>
      <c r="R302" s="36">
        <f>SUMIFS(СВЦЭМ!$H$34:$H$777,СВЦЭМ!$A$34:$A$777,$A302,СВЦЭМ!$B$33:$B$776,R$282)+'СЕТ СН'!$F$15</f>
        <v>0</v>
      </c>
      <c r="S302" s="36">
        <f>SUMIFS(СВЦЭМ!$H$34:$H$777,СВЦЭМ!$A$34:$A$777,$A302,СВЦЭМ!$B$33:$B$776,S$282)+'СЕТ СН'!$F$15</f>
        <v>0</v>
      </c>
      <c r="T302" s="36">
        <f>SUMIFS(СВЦЭМ!$H$34:$H$777,СВЦЭМ!$A$34:$A$777,$A302,СВЦЭМ!$B$33:$B$776,T$282)+'СЕТ СН'!$F$15</f>
        <v>0</v>
      </c>
      <c r="U302" s="36">
        <f>SUMIFS(СВЦЭМ!$H$34:$H$777,СВЦЭМ!$A$34:$A$777,$A302,СВЦЭМ!$B$33:$B$776,U$282)+'СЕТ СН'!$F$15</f>
        <v>0</v>
      </c>
      <c r="V302" s="36">
        <f>SUMIFS(СВЦЭМ!$H$34:$H$777,СВЦЭМ!$A$34:$A$777,$A302,СВЦЭМ!$B$33:$B$776,V$282)+'СЕТ СН'!$F$15</f>
        <v>0</v>
      </c>
      <c r="W302" s="36">
        <f>SUMIFS(СВЦЭМ!$H$34:$H$777,СВЦЭМ!$A$34:$A$777,$A302,СВЦЭМ!$B$33:$B$776,W$282)+'СЕТ СН'!$F$15</f>
        <v>0</v>
      </c>
      <c r="X302" s="36">
        <f>SUMIFS(СВЦЭМ!$H$34:$H$777,СВЦЭМ!$A$34:$A$777,$A302,СВЦЭМ!$B$33:$B$776,X$282)+'СЕТ СН'!$F$15</f>
        <v>0</v>
      </c>
      <c r="Y302" s="36">
        <f>SUMIFS(СВЦЭМ!$H$34:$H$777,СВЦЭМ!$A$34:$A$777,$A302,СВЦЭМ!$B$33:$B$776,Y$282)+'СЕТ СН'!$F$15</f>
        <v>0</v>
      </c>
    </row>
    <row r="303" spans="1:25" ht="15.75" hidden="1" x14ac:dyDescent="0.2">
      <c r="A303" s="35">
        <f t="shared" si="8"/>
        <v>43882</v>
      </c>
      <c r="B303" s="36">
        <f>SUMIFS(СВЦЭМ!$H$34:$H$777,СВЦЭМ!$A$34:$A$777,$A303,СВЦЭМ!$B$33:$B$776,B$282)+'СЕТ СН'!$F$15</f>
        <v>0</v>
      </c>
      <c r="C303" s="36">
        <f>SUMIFS(СВЦЭМ!$H$34:$H$777,СВЦЭМ!$A$34:$A$777,$A303,СВЦЭМ!$B$33:$B$776,C$282)+'СЕТ СН'!$F$15</f>
        <v>0</v>
      </c>
      <c r="D303" s="36">
        <f>SUMIFS(СВЦЭМ!$H$34:$H$777,СВЦЭМ!$A$34:$A$777,$A303,СВЦЭМ!$B$33:$B$776,D$282)+'СЕТ СН'!$F$15</f>
        <v>0</v>
      </c>
      <c r="E303" s="36">
        <f>SUMIFS(СВЦЭМ!$H$34:$H$777,СВЦЭМ!$A$34:$A$777,$A303,СВЦЭМ!$B$33:$B$776,E$282)+'СЕТ СН'!$F$15</f>
        <v>0</v>
      </c>
      <c r="F303" s="36">
        <f>SUMIFS(СВЦЭМ!$H$34:$H$777,СВЦЭМ!$A$34:$A$777,$A303,СВЦЭМ!$B$33:$B$776,F$282)+'СЕТ СН'!$F$15</f>
        <v>0</v>
      </c>
      <c r="G303" s="36">
        <f>SUMIFS(СВЦЭМ!$H$34:$H$777,СВЦЭМ!$A$34:$A$777,$A303,СВЦЭМ!$B$33:$B$776,G$282)+'СЕТ СН'!$F$15</f>
        <v>0</v>
      </c>
      <c r="H303" s="36">
        <f>SUMIFS(СВЦЭМ!$H$34:$H$777,СВЦЭМ!$A$34:$A$777,$A303,СВЦЭМ!$B$33:$B$776,H$282)+'СЕТ СН'!$F$15</f>
        <v>0</v>
      </c>
      <c r="I303" s="36">
        <f>SUMIFS(СВЦЭМ!$H$34:$H$777,СВЦЭМ!$A$34:$A$777,$A303,СВЦЭМ!$B$33:$B$776,I$282)+'СЕТ СН'!$F$15</f>
        <v>0</v>
      </c>
      <c r="J303" s="36">
        <f>SUMIFS(СВЦЭМ!$H$34:$H$777,СВЦЭМ!$A$34:$A$777,$A303,СВЦЭМ!$B$33:$B$776,J$282)+'СЕТ СН'!$F$15</f>
        <v>0</v>
      </c>
      <c r="K303" s="36">
        <f>SUMIFS(СВЦЭМ!$H$34:$H$777,СВЦЭМ!$A$34:$A$777,$A303,СВЦЭМ!$B$33:$B$776,K$282)+'СЕТ СН'!$F$15</f>
        <v>0</v>
      </c>
      <c r="L303" s="36">
        <f>SUMIFS(СВЦЭМ!$H$34:$H$777,СВЦЭМ!$A$34:$A$777,$A303,СВЦЭМ!$B$33:$B$776,L$282)+'СЕТ СН'!$F$15</f>
        <v>0</v>
      </c>
      <c r="M303" s="36">
        <f>SUMIFS(СВЦЭМ!$H$34:$H$777,СВЦЭМ!$A$34:$A$777,$A303,СВЦЭМ!$B$33:$B$776,M$282)+'СЕТ СН'!$F$15</f>
        <v>0</v>
      </c>
      <c r="N303" s="36">
        <f>SUMIFS(СВЦЭМ!$H$34:$H$777,СВЦЭМ!$A$34:$A$777,$A303,СВЦЭМ!$B$33:$B$776,N$282)+'СЕТ СН'!$F$15</f>
        <v>0</v>
      </c>
      <c r="O303" s="36">
        <f>SUMIFS(СВЦЭМ!$H$34:$H$777,СВЦЭМ!$A$34:$A$777,$A303,СВЦЭМ!$B$33:$B$776,O$282)+'СЕТ СН'!$F$15</f>
        <v>0</v>
      </c>
      <c r="P303" s="36">
        <f>SUMIFS(СВЦЭМ!$H$34:$H$777,СВЦЭМ!$A$34:$A$777,$A303,СВЦЭМ!$B$33:$B$776,P$282)+'СЕТ СН'!$F$15</f>
        <v>0</v>
      </c>
      <c r="Q303" s="36">
        <f>SUMIFS(СВЦЭМ!$H$34:$H$777,СВЦЭМ!$A$34:$A$777,$A303,СВЦЭМ!$B$33:$B$776,Q$282)+'СЕТ СН'!$F$15</f>
        <v>0</v>
      </c>
      <c r="R303" s="36">
        <f>SUMIFS(СВЦЭМ!$H$34:$H$777,СВЦЭМ!$A$34:$A$777,$A303,СВЦЭМ!$B$33:$B$776,R$282)+'СЕТ СН'!$F$15</f>
        <v>0</v>
      </c>
      <c r="S303" s="36">
        <f>SUMIFS(СВЦЭМ!$H$34:$H$777,СВЦЭМ!$A$34:$A$777,$A303,СВЦЭМ!$B$33:$B$776,S$282)+'СЕТ СН'!$F$15</f>
        <v>0</v>
      </c>
      <c r="T303" s="36">
        <f>SUMIFS(СВЦЭМ!$H$34:$H$777,СВЦЭМ!$A$34:$A$777,$A303,СВЦЭМ!$B$33:$B$776,T$282)+'СЕТ СН'!$F$15</f>
        <v>0</v>
      </c>
      <c r="U303" s="36">
        <f>SUMIFS(СВЦЭМ!$H$34:$H$777,СВЦЭМ!$A$34:$A$777,$A303,СВЦЭМ!$B$33:$B$776,U$282)+'СЕТ СН'!$F$15</f>
        <v>0</v>
      </c>
      <c r="V303" s="36">
        <f>SUMIFS(СВЦЭМ!$H$34:$H$777,СВЦЭМ!$A$34:$A$777,$A303,СВЦЭМ!$B$33:$B$776,V$282)+'СЕТ СН'!$F$15</f>
        <v>0</v>
      </c>
      <c r="W303" s="36">
        <f>SUMIFS(СВЦЭМ!$H$34:$H$777,СВЦЭМ!$A$34:$A$777,$A303,СВЦЭМ!$B$33:$B$776,W$282)+'СЕТ СН'!$F$15</f>
        <v>0</v>
      </c>
      <c r="X303" s="36">
        <f>SUMIFS(СВЦЭМ!$H$34:$H$777,СВЦЭМ!$A$34:$A$777,$A303,СВЦЭМ!$B$33:$B$776,X$282)+'СЕТ СН'!$F$15</f>
        <v>0</v>
      </c>
      <c r="Y303" s="36">
        <f>SUMIFS(СВЦЭМ!$H$34:$H$777,СВЦЭМ!$A$34:$A$777,$A303,СВЦЭМ!$B$33:$B$776,Y$282)+'СЕТ СН'!$F$15</f>
        <v>0</v>
      </c>
    </row>
    <row r="304" spans="1:25" ht="15.75" hidden="1" x14ac:dyDescent="0.2">
      <c r="A304" s="35">
        <f t="shared" si="8"/>
        <v>43883</v>
      </c>
      <c r="B304" s="36">
        <f>SUMIFS(СВЦЭМ!$H$34:$H$777,СВЦЭМ!$A$34:$A$777,$A304,СВЦЭМ!$B$33:$B$776,B$282)+'СЕТ СН'!$F$15</f>
        <v>0</v>
      </c>
      <c r="C304" s="36">
        <f>SUMIFS(СВЦЭМ!$H$34:$H$777,СВЦЭМ!$A$34:$A$777,$A304,СВЦЭМ!$B$33:$B$776,C$282)+'СЕТ СН'!$F$15</f>
        <v>0</v>
      </c>
      <c r="D304" s="36">
        <f>SUMIFS(СВЦЭМ!$H$34:$H$777,СВЦЭМ!$A$34:$A$777,$A304,СВЦЭМ!$B$33:$B$776,D$282)+'СЕТ СН'!$F$15</f>
        <v>0</v>
      </c>
      <c r="E304" s="36">
        <f>SUMIFS(СВЦЭМ!$H$34:$H$777,СВЦЭМ!$A$34:$A$777,$A304,СВЦЭМ!$B$33:$B$776,E$282)+'СЕТ СН'!$F$15</f>
        <v>0</v>
      </c>
      <c r="F304" s="36">
        <f>SUMIFS(СВЦЭМ!$H$34:$H$777,СВЦЭМ!$A$34:$A$777,$A304,СВЦЭМ!$B$33:$B$776,F$282)+'СЕТ СН'!$F$15</f>
        <v>0</v>
      </c>
      <c r="G304" s="36">
        <f>SUMIFS(СВЦЭМ!$H$34:$H$777,СВЦЭМ!$A$34:$A$777,$A304,СВЦЭМ!$B$33:$B$776,G$282)+'СЕТ СН'!$F$15</f>
        <v>0</v>
      </c>
      <c r="H304" s="36">
        <f>SUMIFS(СВЦЭМ!$H$34:$H$777,СВЦЭМ!$A$34:$A$777,$A304,СВЦЭМ!$B$33:$B$776,H$282)+'СЕТ СН'!$F$15</f>
        <v>0</v>
      </c>
      <c r="I304" s="36">
        <f>SUMIFS(СВЦЭМ!$H$34:$H$777,СВЦЭМ!$A$34:$A$777,$A304,СВЦЭМ!$B$33:$B$776,I$282)+'СЕТ СН'!$F$15</f>
        <v>0</v>
      </c>
      <c r="J304" s="36">
        <f>SUMIFS(СВЦЭМ!$H$34:$H$777,СВЦЭМ!$A$34:$A$777,$A304,СВЦЭМ!$B$33:$B$776,J$282)+'СЕТ СН'!$F$15</f>
        <v>0</v>
      </c>
      <c r="K304" s="36">
        <f>SUMIFS(СВЦЭМ!$H$34:$H$777,СВЦЭМ!$A$34:$A$777,$A304,СВЦЭМ!$B$33:$B$776,K$282)+'СЕТ СН'!$F$15</f>
        <v>0</v>
      </c>
      <c r="L304" s="36">
        <f>SUMIFS(СВЦЭМ!$H$34:$H$777,СВЦЭМ!$A$34:$A$777,$A304,СВЦЭМ!$B$33:$B$776,L$282)+'СЕТ СН'!$F$15</f>
        <v>0</v>
      </c>
      <c r="M304" s="36">
        <f>SUMIFS(СВЦЭМ!$H$34:$H$777,СВЦЭМ!$A$34:$A$777,$A304,СВЦЭМ!$B$33:$B$776,M$282)+'СЕТ СН'!$F$15</f>
        <v>0</v>
      </c>
      <c r="N304" s="36">
        <f>SUMIFS(СВЦЭМ!$H$34:$H$777,СВЦЭМ!$A$34:$A$777,$A304,СВЦЭМ!$B$33:$B$776,N$282)+'СЕТ СН'!$F$15</f>
        <v>0</v>
      </c>
      <c r="O304" s="36">
        <f>SUMIFS(СВЦЭМ!$H$34:$H$777,СВЦЭМ!$A$34:$A$777,$A304,СВЦЭМ!$B$33:$B$776,O$282)+'СЕТ СН'!$F$15</f>
        <v>0</v>
      </c>
      <c r="P304" s="36">
        <f>SUMIFS(СВЦЭМ!$H$34:$H$777,СВЦЭМ!$A$34:$A$777,$A304,СВЦЭМ!$B$33:$B$776,P$282)+'СЕТ СН'!$F$15</f>
        <v>0</v>
      </c>
      <c r="Q304" s="36">
        <f>SUMIFS(СВЦЭМ!$H$34:$H$777,СВЦЭМ!$A$34:$A$777,$A304,СВЦЭМ!$B$33:$B$776,Q$282)+'СЕТ СН'!$F$15</f>
        <v>0</v>
      </c>
      <c r="R304" s="36">
        <f>SUMIFS(СВЦЭМ!$H$34:$H$777,СВЦЭМ!$A$34:$A$777,$A304,СВЦЭМ!$B$33:$B$776,R$282)+'СЕТ СН'!$F$15</f>
        <v>0</v>
      </c>
      <c r="S304" s="36">
        <f>SUMIFS(СВЦЭМ!$H$34:$H$777,СВЦЭМ!$A$34:$A$777,$A304,СВЦЭМ!$B$33:$B$776,S$282)+'СЕТ СН'!$F$15</f>
        <v>0</v>
      </c>
      <c r="T304" s="36">
        <f>SUMIFS(СВЦЭМ!$H$34:$H$777,СВЦЭМ!$A$34:$A$777,$A304,СВЦЭМ!$B$33:$B$776,T$282)+'СЕТ СН'!$F$15</f>
        <v>0</v>
      </c>
      <c r="U304" s="36">
        <f>SUMIFS(СВЦЭМ!$H$34:$H$777,СВЦЭМ!$A$34:$A$777,$A304,СВЦЭМ!$B$33:$B$776,U$282)+'СЕТ СН'!$F$15</f>
        <v>0</v>
      </c>
      <c r="V304" s="36">
        <f>SUMIFS(СВЦЭМ!$H$34:$H$777,СВЦЭМ!$A$34:$A$777,$A304,СВЦЭМ!$B$33:$B$776,V$282)+'СЕТ СН'!$F$15</f>
        <v>0</v>
      </c>
      <c r="W304" s="36">
        <f>SUMIFS(СВЦЭМ!$H$34:$H$777,СВЦЭМ!$A$34:$A$777,$A304,СВЦЭМ!$B$33:$B$776,W$282)+'СЕТ СН'!$F$15</f>
        <v>0</v>
      </c>
      <c r="X304" s="36">
        <f>SUMIFS(СВЦЭМ!$H$34:$H$777,СВЦЭМ!$A$34:$A$777,$A304,СВЦЭМ!$B$33:$B$776,X$282)+'СЕТ СН'!$F$15</f>
        <v>0</v>
      </c>
      <c r="Y304" s="36">
        <f>SUMIFS(СВЦЭМ!$H$34:$H$777,СВЦЭМ!$A$34:$A$777,$A304,СВЦЭМ!$B$33:$B$776,Y$282)+'СЕТ СН'!$F$15</f>
        <v>0</v>
      </c>
    </row>
    <row r="305" spans="1:27" ht="15.75" hidden="1" x14ac:dyDescent="0.2">
      <c r="A305" s="35">
        <f t="shared" si="8"/>
        <v>43884</v>
      </c>
      <c r="B305" s="36">
        <f>SUMIFS(СВЦЭМ!$H$34:$H$777,СВЦЭМ!$A$34:$A$777,$A305,СВЦЭМ!$B$33:$B$776,B$282)+'СЕТ СН'!$F$15</f>
        <v>0</v>
      </c>
      <c r="C305" s="36">
        <f>SUMIFS(СВЦЭМ!$H$34:$H$777,СВЦЭМ!$A$34:$A$777,$A305,СВЦЭМ!$B$33:$B$776,C$282)+'СЕТ СН'!$F$15</f>
        <v>0</v>
      </c>
      <c r="D305" s="36">
        <f>SUMIFS(СВЦЭМ!$H$34:$H$777,СВЦЭМ!$A$34:$A$777,$A305,СВЦЭМ!$B$33:$B$776,D$282)+'СЕТ СН'!$F$15</f>
        <v>0</v>
      </c>
      <c r="E305" s="36">
        <f>SUMIFS(СВЦЭМ!$H$34:$H$777,СВЦЭМ!$A$34:$A$777,$A305,СВЦЭМ!$B$33:$B$776,E$282)+'СЕТ СН'!$F$15</f>
        <v>0</v>
      </c>
      <c r="F305" s="36">
        <f>SUMIFS(СВЦЭМ!$H$34:$H$777,СВЦЭМ!$A$34:$A$777,$A305,СВЦЭМ!$B$33:$B$776,F$282)+'СЕТ СН'!$F$15</f>
        <v>0</v>
      </c>
      <c r="G305" s="36">
        <f>SUMIFS(СВЦЭМ!$H$34:$H$777,СВЦЭМ!$A$34:$A$777,$A305,СВЦЭМ!$B$33:$B$776,G$282)+'СЕТ СН'!$F$15</f>
        <v>0</v>
      </c>
      <c r="H305" s="36">
        <f>SUMIFS(СВЦЭМ!$H$34:$H$777,СВЦЭМ!$A$34:$A$777,$A305,СВЦЭМ!$B$33:$B$776,H$282)+'СЕТ СН'!$F$15</f>
        <v>0</v>
      </c>
      <c r="I305" s="36">
        <f>SUMIFS(СВЦЭМ!$H$34:$H$777,СВЦЭМ!$A$34:$A$777,$A305,СВЦЭМ!$B$33:$B$776,I$282)+'СЕТ СН'!$F$15</f>
        <v>0</v>
      </c>
      <c r="J305" s="36">
        <f>SUMIFS(СВЦЭМ!$H$34:$H$777,СВЦЭМ!$A$34:$A$777,$A305,СВЦЭМ!$B$33:$B$776,J$282)+'СЕТ СН'!$F$15</f>
        <v>0</v>
      </c>
      <c r="K305" s="36">
        <f>SUMIFS(СВЦЭМ!$H$34:$H$777,СВЦЭМ!$A$34:$A$777,$A305,СВЦЭМ!$B$33:$B$776,K$282)+'СЕТ СН'!$F$15</f>
        <v>0</v>
      </c>
      <c r="L305" s="36">
        <f>SUMIFS(СВЦЭМ!$H$34:$H$777,СВЦЭМ!$A$34:$A$777,$A305,СВЦЭМ!$B$33:$B$776,L$282)+'СЕТ СН'!$F$15</f>
        <v>0</v>
      </c>
      <c r="M305" s="36">
        <f>SUMIFS(СВЦЭМ!$H$34:$H$777,СВЦЭМ!$A$34:$A$777,$A305,СВЦЭМ!$B$33:$B$776,M$282)+'СЕТ СН'!$F$15</f>
        <v>0</v>
      </c>
      <c r="N305" s="36">
        <f>SUMIFS(СВЦЭМ!$H$34:$H$777,СВЦЭМ!$A$34:$A$777,$A305,СВЦЭМ!$B$33:$B$776,N$282)+'СЕТ СН'!$F$15</f>
        <v>0</v>
      </c>
      <c r="O305" s="36">
        <f>SUMIFS(СВЦЭМ!$H$34:$H$777,СВЦЭМ!$A$34:$A$777,$A305,СВЦЭМ!$B$33:$B$776,O$282)+'СЕТ СН'!$F$15</f>
        <v>0</v>
      </c>
      <c r="P305" s="36">
        <f>SUMIFS(СВЦЭМ!$H$34:$H$777,СВЦЭМ!$A$34:$A$777,$A305,СВЦЭМ!$B$33:$B$776,P$282)+'СЕТ СН'!$F$15</f>
        <v>0</v>
      </c>
      <c r="Q305" s="36">
        <f>SUMIFS(СВЦЭМ!$H$34:$H$777,СВЦЭМ!$A$34:$A$777,$A305,СВЦЭМ!$B$33:$B$776,Q$282)+'СЕТ СН'!$F$15</f>
        <v>0</v>
      </c>
      <c r="R305" s="36">
        <f>SUMIFS(СВЦЭМ!$H$34:$H$777,СВЦЭМ!$A$34:$A$777,$A305,СВЦЭМ!$B$33:$B$776,R$282)+'СЕТ СН'!$F$15</f>
        <v>0</v>
      </c>
      <c r="S305" s="36">
        <f>SUMIFS(СВЦЭМ!$H$34:$H$777,СВЦЭМ!$A$34:$A$777,$A305,СВЦЭМ!$B$33:$B$776,S$282)+'СЕТ СН'!$F$15</f>
        <v>0</v>
      </c>
      <c r="T305" s="36">
        <f>SUMIFS(СВЦЭМ!$H$34:$H$777,СВЦЭМ!$A$34:$A$777,$A305,СВЦЭМ!$B$33:$B$776,T$282)+'СЕТ СН'!$F$15</f>
        <v>0</v>
      </c>
      <c r="U305" s="36">
        <f>SUMIFS(СВЦЭМ!$H$34:$H$777,СВЦЭМ!$A$34:$A$777,$A305,СВЦЭМ!$B$33:$B$776,U$282)+'СЕТ СН'!$F$15</f>
        <v>0</v>
      </c>
      <c r="V305" s="36">
        <f>SUMIFS(СВЦЭМ!$H$34:$H$777,СВЦЭМ!$A$34:$A$777,$A305,СВЦЭМ!$B$33:$B$776,V$282)+'СЕТ СН'!$F$15</f>
        <v>0</v>
      </c>
      <c r="W305" s="36">
        <f>SUMIFS(СВЦЭМ!$H$34:$H$777,СВЦЭМ!$A$34:$A$777,$A305,СВЦЭМ!$B$33:$B$776,W$282)+'СЕТ СН'!$F$15</f>
        <v>0</v>
      </c>
      <c r="X305" s="36">
        <f>SUMIFS(СВЦЭМ!$H$34:$H$777,СВЦЭМ!$A$34:$A$777,$A305,СВЦЭМ!$B$33:$B$776,X$282)+'СЕТ СН'!$F$15</f>
        <v>0</v>
      </c>
      <c r="Y305" s="36">
        <f>SUMIFS(СВЦЭМ!$H$34:$H$777,СВЦЭМ!$A$34:$A$777,$A305,СВЦЭМ!$B$33:$B$776,Y$282)+'СЕТ СН'!$F$15</f>
        <v>0</v>
      </c>
    </row>
    <row r="306" spans="1:27" ht="15.75" hidden="1" x14ac:dyDescent="0.2">
      <c r="A306" s="35">
        <f t="shared" si="8"/>
        <v>43885</v>
      </c>
      <c r="B306" s="36">
        <f>SUMIFS(СВЦЭМ!$H$34:$H$777,СВЦЭМ!$A$34:$A$777,$A306,СВЦЭМ!$B$33:$B$776,B$282)+'СЕТ СН'!$F$15</f>
        <v>0</v>
      </c>
      <c r="C306" s="36">
        <f>SUMIFS(СВЦЭМ!$H$34:$H$777,СВЦЭМ!$A$34:$A$777,$A306,СВЦЭМ!$B$33:$B$776,C$282)+'СЕТ СН'!$F$15</f>
        <v>0</v>
      </c>
      <c r="D306" s="36">
        <f>SUMIFS(СВЦЭМ!$H$34:$H$777,СВЦЭМ!$A$34:$A$777,$A306,СВЦЭМ!$B$33:$B$776,D$282)+'СЕТ СН'!$F$15</f>
        <v>0</v>
      </c>
      <c r="E306" s="36">
        <f>SUMIFS(СВЦЭМ!$H$34:$H$777,СВЦЭМ!$A$34:$A$777,$A306,СВЦЭМ!$B$33:$B$776,E$282)+'СЕТ СН'!$F$15</f>
        <v>0</v>
      </c>
      <c r="F306" s="36">
        <f>SUMIFS(СВЦЭМ!$H$34:$H$777,СВЦЭМ!$A$34:$A$777,$A306,СВЦЭМ!$B$33:$B$776,F$282)+'СЕТ СН'!$F$15</f>
        <v>0</v>
      </c>
      <c r="G306" s="36">
        <f>SUMIFS(СВЦЭМ!$H$34:$H$777,СВЦЭМ!$A$34:$A$777,$A306,СВЦЭМ!$B$33:$B$776,G$282)+'СЕТ СН'!$F$15</f>
        <v>0</v>
      </c>
      <c r="H306" s="36">
        <f>SUMIFS(СВЦЭМ!$H$34:$H$777,СВЦЭМ!$A$34:$A$777,$A306,СВЦЭМ!$B$33:$B$776,H$282)+'СЕТ СН'!$F$15</f>
        <v>0</v>
      </c>
      <c r="I306" s="36">
        <f>SUMIFS(СВЦЭМ!$H$34:$H$777,СВЦЭМ!$A$34:$A$777,$A306,СВЦЭМ!$B$33:$B$776,I$282)+'СЕТ СН'!$F$15</f>
        <v>0</v>
      </c>
      <c r="J306" s="36">
        <f>SUMIFS(СВЦЭМ!$H$34:$H$777,СВЦЭМ!$A$34:$A$777,$A306,СВЦЭМ!$B$33:$B$776,J$282)+'СЕТ СН'!$F$15</f>
        <v>0</v>
      </c>
      <c r="K306" s="36">
        <f>SUMIFS(СВЦЭМ!$H$34:$H$777,СВЦЭМ!$A$34:$A$777,$A306,СВЦЭМ!$B$33:$B$776,K$282)+'СЕТ СН'!$F$15</f>
        <v>0</v>
      </c>
      <c r="L306" s="36">
        <f>SUMIFS(СВЦЭМ!$H$34:$H$777,СВЦЭМ!$A$34:$A$777,$A306,СВЦЭМ!$B$33:$B$776,L$282)+'СЕТ СН'!$F$15</f>
        <v>0</v>
      </c>
      <c r="M306" s="36">
        <f>SUMIFS(СВЦЭМ!$H$34:$H$777,СВЦЭМ!$A$34:$A$777,$A306,СВЦЭМ!$B$33:$B$776,M$282)+'СЕТ СН'!$F$15</f>
        <v>0</v>
      </c>
      <c r="N306" s="36">
        <f>SUMIFS(СВЦЭМ!$H$34:$H$777,СВЦЭМ!$A$34:$A$777,$A306,СВЦЭМ!$B$33:$B$776,N$282)+'СЕТ СН'!$F$15</f>
        <v>0</v>
      </c>
      <c r="O306" s="36">
        <f>SUMIFS(СВЦЭМ!$H$34:$H$777,СВЦЭМ!$A$34:$A$777,$A306,СВЦЭМ!$B$33:$B$776,O$282)+'СЕТ СН'!$F$15</f>
        <v>0</v>
      </c>
      <c r="P306" s="36">
        <f>SUMIFS(СВЦЭМ!$H$34:$H$777,СВЦЭМ!$A$34:$A$777,$A306,СВЦЭМ!$B$33:$B$776,P$282)+'СЕТ СН'!$F$15</f>
        <v>0</v>
      </c>
      <c r="Q306" s="36">
        <f>SUMIFS(СВЦЭМ!$H$34:$H$777,СВЦЭМ!$A$34:$A$777,$A306,СВЦЭМ!$B$33:$B$776,Q$282)+'СЕТ СН'!$F$15</f>
        <v>0</v>
      </c>
      <c r="R306" s="36">
        <f>SUMIFS(СВЦЭМ!$H$34:$H$777,СВЦЭМ!$A$34:$A$777,$A306,СВЦЭМ!$B$33:$B$776,R$282)+'СЕТ СН'!$F$15</f>
        <v>0</v>
      </c>
      <c r="S306" s="36">
        <f>SUMIFS(СВЦЭМ!$H$34:$H$777,СВЦЭМ!$A$34:$A$777,$A306,СВЦЭМ!$B$33:$B$776,S$282)+'СЕТ СН'!$F$15</f>
        <v>0</v>
      </c>
      <c r="T306" s="36">
        <f>SUMIFS(СВЦЭМ!$H$34:$H$777,СВЦЭМ!$A$34:$A$777,$A306,СВЦЭМ!$B$33:$B$776,T$282)+'СЕТ СН'!$F$15</f>
        <v>0</v>
      </c>
      <c r="U306" s="36">
        <f>SUMIFS(СВЦЭМ!$H$34:$H$777,СВЦЭМ!$A$34:$A$777,$A306,СВЦЭМ!$B$33:$B$776,U$282)+'СЕТ СН'!$F$15</f>
        <v>0</v>
      </c>
      <c r="V306" s="36">
        <f>SUMIFS(СВЦЭМ!$H$34:$H$777,СВЦЭМ!$A$34:$A$777,$A306,СВЦЭМ!$B$33:$B$776,V$282)+'СЕТ СН'!$F$15</f>
        <v>0</v>
      </c>
      <c r="W306" s="36">
        <f>SUMIFS(СВЦЭМ!$H$34:$H$777,СВЦЭМ!$A$34:$A$777,$A306,СВЦЭМ!$B$33:$B$776,W$282)+'СЕТ СН'!$F$15</f>
        <v>0</v>
      </c>
      <c r="X306" s="36">
        <f>SUMIFS(СВЦЭМ!$H$34:$H$777,СВЦЭМ!$A$34:$A$777,$A306,СВЦЭМ!$B$33:$B$776,X$282)+'СЕТ СН'!$F$15</f>
        <v>0</v>
      </c>
      <c r="Y306" s="36">
        <f>SUMIFS(СВЦЭМ!$H$34:$H$777,СВЦЭМ!$A$34:$A$777,$A306,СВЦЭМ!$B$33:$B$776,Y$282)+'СЕТ СН'!$F$15</f>
        <v>0</v>
      </c>
    </row>
    <row r="307" spans="1:27" ht="15.75" hidden="1" x14ac:dyDescent="0.2">
      <c r="A307" s="35">
        <f t="shared" si="8"/>
        <v>43886</v>
      </c>
      <c r="B307" s="36">
        <f>SUMIFS(СВЦЭМ!$H$34:$H$777,СВЦЭМ!$A$34:$A$777,$A307,СВЦЭМ!$B$33:$B$776,B$282)+'СЕТ СН'!$F$15</f>
        <v>0</v>
      </c>
      <c r="C307" s="36">
        <f>SUMIFS(СВЦЭМ!$H$34:$H$777,СВЦЭМ!$A$34:$A$777,$A307,СВЦЭМ!$B$33:$B$776,C$282)+'СЕТ СН'!$F$15</f>
        <v>0</v>
      </c>
      <c r="D307" s="36">
        <f>SUMIFS(СВЦЭМ!$H$34:$H$777,СВЦЭМ!$A$34:$A$777,$A307,СВЦЭМ!$B$33:$B$776,D$282)+'СЕТ СН'!$F$15</f>
        <v>0</v>
      </c>
      <c r="E307" s="36">
        <f>SUMIFS(СВЦЭМ!$H$34:$H$777,СВЦЭМ!$A$34:$A$777,$A307,СВЦЭМ!$B$33:$B$776,E$282)+'СЕТ СН'!$F$15</f>
        <v>0</v>
      </c>
      <c r="F307" s="36">
        <f>SUMIFS(СВЦЭМ!$H$34:$H$777,СВЦЭМ!$A$34:$A$777,$A307,СВЦЭМ!$B$33:$B$776,F$282)+'СЕТ СН'!$F$15</f>
        <v>0</v>
      </c>
      <c r="G307" s="36">
        <f>SUMIFS(СВЦЭМ!$H$34:$H$777,СВЦЭМ!$A$34:$A$777,$A307,СВЦЭМ!$B$33:$B$776,G$282)+'СЕТ СН'!$F$15</f>
        <v>0</v>
      </c>
      <c r="H307" s="36">
        <f>SUMIFS(СВЦЭМ!$H$34:$H$777,СВЦЭМ!$A$34:$A$777,$A307,СВЦЭМ!$B$33:$B$776,H$282)+'СЕТ СН'!$F$15</f>
        <v>0</v>
      </c>
      <c r="I307" s="36">
        <f>SUMIFS(СВЦЭМ!$H$34:$H$777,СВЦЭМ!$A$34:$A$777,$A307,СВЦЭМ!$B$33:$B$776,I$282)+'СЕТ СН'!$F$15</f>
        <v>0</v>
      </c>
      <c r="J307" s="36">
        <f>SUMIFS(СВЦЭМ!$H$34:$H$777,СВЦЭМ!$A$34:$A$777,$A307,СВЦЭМ!$B$33:$B$776,J$282)+'СЕТ СН'!$F$15</f>
        <v>0</v>
      </c>
      <c r="K307" s="36">
        <f>SUMIFS(СВЦЭМ!$H$34:$H$777,СВЦЭМ!$A$34:$A$777,$A307,СВЦЭМ!$B$33:$B$776,K$282)+'СЕТ СН'!$F$15</f>
        <v>0</v>
      </c>
      <c r="L307" s="36">
        <f>SUMIFS(СВЦЭМ!$H$34:$H$777,СВЦЭМ!$A$34:$A$777,$A307,СВЦЭМ!$B$33:$B$776,L$282)+'СЕТ СН'!$F$15</f>
        <v>0</v>
      </c>
      <c r="M307" s="36">
        <f>SUMIFS(СВЦЭМ!$H$34:$H$777,СВЦЭМ!$A$34:$A$777,$A307,СВЦЭМ!$B$33:$B$776,M$282)+'СЕТ СН'!$F$15</f>
        <v>0</v>
      </c>
      <c r="N307" s="36">
        <f>SUMIFS(СВЦЭМ!$H$34:$H$777,СВЦЭМ!$A$34:$A$777,$A307,СВЦЭМ!$B$33:$B$776,N$282)+'СЕТ СН'!$F$15</f>
        <v>0</v>
      </c>
      <c r="O307" s="36">
        <f>SUMIFS(СВЦЭМ!$H$34:$H$777,СВЦЭМ!$A$34:$A$777,$A307,СВЦЭМ!$B$33:$B$776,O$282)+'СЕТ СН'!$F$15</f>
        <v>0</v>
      </c>
      <c r="P307" s="36">
        <f>SUMIFS(СВЦЭМ!$H$34:$H$777,СВЦЭМ!$A$34:$A$777,$A307,СВЦЭМ!$B$33:$B$776,P$282)+'СЕТ СН'!$F$15</f>
        <v>0</v>
      </c>
      <c r="Q307" s="36">
        <f>SUMIFS(СВЦЭМ!$H$34:$H$777,СВЦЭМ!$A$34:$A$777,$A307,СВЦЭМ!$B$33:$B$776,Q$282)+'СЕТ СН'!$F$15</f>
        <v>0</v>
      </c>
      <c r="R307" s="36">
        <f>SUMIFS(СВЦЭМ!$H$34:$H$777,СВЦЭМ!$A$34:$A$777,$A307,СВЦЭМ!$B$33:$B$776,R$282)+'СЕТ СН'!$F$15</f>
        <v>0</v>
      </c>
      <c r="S307" s="36">
        <f>SUMIFS(СВЦЭМ!$H$34:$H$777,СВЦЭМ!$A$34:$A$777,$A307,СВЦЭМ!$B$33:$B$776,S$282)+'СЕТ СН'!$F$15</f>
        <v>0</v>
      </c>
      <c r="T307" s="36">
        <f>SUMIFS(СВЦЭМ!$H$34:$H$777,СВЦЭМ!$A$34:$A$777,$A307,СВЦЭМ!$B$33:$B$776,T$282)+'СЕТ СН'!$F$15</f>
        <v>0</v>
      </c>
      <c r="U307" s="36">
        <f>SUMIFS(СВЦЭМ!$H$34:$H$777,СВЦЭМ!$A$34:$A$777,$A307,СВЦЭМ!$B$33:$B$776,U$282)+'СЕТ СН'!$F$15</f>
        <v>0</v>
      </c>
      <c r="V307" s="36">
        <f>SUMIFS(СВЦЭМ!$H$34:$H$777,СВЦЭМ!$A$34:$A$777,$A307,СВЦЭМ!$B$33:$B$776,V$282)+'СЕТ СН'!$F$15</f>
        <v>0</v>
      </c>
      <c r="W307" s="36">
        <f>SUMIFS(СВЦЭМ!$H$34:$H$777,СВЦЭМ!$A$34:$A$777,$A307,СВЦЭМ!$B$33:$B$776,W$282)+'СЕТ СН'!$F$15</f>
        <v>0</v>
      </c>
      <c r="X307" s="36">
        <f>SUMIFS(СВЦЭМ!$H$34:$H$777,СВЦЭМ!$A$34:$A$777,$A307,СВЦЭМ!$B$33:$B$776,X$282)+'СЕТ СН'!$F$15</f>
        <v>0</v>
      </c>
      <c r="Y307" s="36">
        <f>SUMIFS(СВЦЭМ!$H$34:$H$777,СВЦЭМ!$A$34:$A$777,$A307,СВЦЭМ!$B$33:$B$776,Y$282)+'СЕТ СН'!$F$15</f>
        <v>0</v>
      </c>
    </row>
    <row r="308" spans="1:27" ht="15.75" hidden="1" x14ac:dyDescent="0.2">
      <c r="A308" s="35">
        <f t="shared" si="8"/>
        <v>43887</v>
      </c>
      <c r="B308" s="36">
        <f>SUMIFS(СВЦЭМ!$H$34:$H$777,СВЦЭМ!$A$34:$A$777,$A308,СВЦЭМ!$B$33:$B$776,B$282)+'СЕТ СН'!$F$15</f>
        <v>0</v>
      </c>
      <c r="C308" s="36">
        <f>SUMIFS(СВЦЭМ!$H$34:$H$777,СВЦЭМ!$A$34:$A$777,$A308,СВЦЭМ!$B$33:$B$776,C$282)+'СЕТ СН'!$F$15</f>
        <v>0</v>
      </c>
      <c r="D308" s="36">
        <f>SUMIFS(СВЦЭМ!$H$34:$H$777,СВЦЭМ!$A$34:$A$777,$A308,СВЦЭМ!$B$33:$B$776,D$282)+'СЕТ СН'!$F$15</f>
        <v>0</v>
      </c>
      <c r="E308" s="36">
        <f>SUMIFS(СВЦЭМ!$H$34:$H$777,СВЦЭМ!$A$34:$A$777,$A308,СВЦЭМ!$B$33:$B$776,E$282)+'СЕТ СН'!$F$15</f>
        <v>0</v>
      </c>
      <c r="F308" s="36">
        <f>SUMIFS(СВЦЭМ!$H$34:$H$777,СВЦЭМ!$A$34:$A$777,$A308,СВЦЭМ!$B$33:$B$776,F$282)+'СЕТ СН'!$F$15</f>
        <v>0</v>
      </c>
      <c r="G308" s="36">
        <f>SUMIFS(СВЦЭМ!$H$34:$H$777,СВЦЭМ!$A$34:$A$777,$A308,СВЦЭМ!$B$33:$B$776,G$282)+'СЕТ СН'!$F$15</f>
        <v>0</v>
      </c>
      <c r="H308" s="36">
        <f>SUMIFS(СВЦЭМ!$H$34:$H$777,СВЦЭМ!$A$34:$A$777,$A308,СВЦЭМ!$B$33:$B$776,H$282)+'СЕТ СН'!$F$15</f>
        <v>0</v>
      </c>
      <c r="I308" s="36">
        <f>SUMIFS(СВЦЭМ!$H$34:$H$777,СВЦЭМ!$A$34:$A$777,$A308,СВЦЭМ!$B$33:$B$776,I$282)+'СЕТ СН'!$F$15</f>
        <v>0</v>
      </c>
      <c r="J308" s="36">
        <f>SUMIFS(СВЦЭМ!$H$34:$H$777,СВЦЭМ!$A$34:$A$777,$A308,СВЦЭМ!$B$33:$B$776,J$282)+'СЕТ СН'!$F$15</f>
        <v>0</v>
      </c>
      <c r="K308" s="36">
        <f>SUMIFS(СВЦЭМ!$H$34:$H$777,СВЦЭМ!$A$34:$A$777,$A308,СВЦЭМ!$B$33:$B$776,K$282)+'СЕТ СН'!$F$15</f>
        <v>0</v>
      </c>
      <c r="L308" s="36">
        <f>SUMIFS(СВЦЭМ!$H$34:$H$777,СВЦЭМ!$A$34:$A$777,$A308,СВЦЭМ!$B$33:$B$776,L$282)+'СЕТ СН'!$F$15</f>
        <v>0</v>
      </c>
      <c r="M308" s="36">
        <f>SUMIFS(СВЦЭМ!$H$34:$H$777,СВЦЭМ!$A$34:$A$777,$A308,СВЦЭМ!$B$33:$B$776,M$282)+'СЕТ СН'!$F$15</f>
        <v>0</v>
      </c>
      <c r="N308" s="36">
        <f>SUMIFS(СВЦЭМ!$H$34:$H$777,СВЦЭМ!$A$34:$A$777,$A308,СВЦЭМ!$B$33:$B$776,N$282)+'СЕТ СН'!$F$15</f>
        <v>0</v>
      </c>
      <c r="O308" s="36">
        <f>SUMIFS(СВЦЭМ!$H$34:$H$777,СВЦЭМ!$A$34:$A$777,$A308,СВЦЭМ!$B$33:$B$776,O$282)+'СЕТ СН'!$F$15</f>
        <v>0</v>
      </c>
      <c r="P308" s="36">
        <f>SUMIFS(СВЦЭМ!$H$34:$H$777,СВЦЭМ!$A$34:$A$777,$A308,СВЦЭМ!$B$33:$B$776,P$282)+'СЕТ СН'!$F$15</f>
        <v>0</v>
      </c>
      <c r="Q308" s="36">
        <f>SUMIFS(СВЦЭМ!$H$34:$H$777,СВЦЭМ!$A$34:$A$777,$A308,СВЦЭМ!$B$33:$B$776,Q$282)+'СЕТ СН'!$F$15</f>
        <v>0</v>
      </c>
      <c r="R308" s="36">
        <f>SUMIFS(СВЦЭМ!$H$34:$H$777,СВЦЭМ!$A$34:$A$777,$A308,СВЦЭМ!$B$33:$B$776,R$282)+'СЕТ СН'!$F$15</f>
        <v>0</v>
      </c>
      <c r="S308" s="36">
        <f>SUMIFS(СВЦЭМ!$H$34:$H$777,СВЦЭМ!$A$34:$A$777,$A308,СВЦЭМ!$B$33:$B$776,S$282)+'СЕТ СН'!$F$15</f>
        <v>0</v>
      </c>
      <c r="T308" s="36">
        <f>SUMIFS(СВЦЭМ!$H$34:$H$777,СВЦЭМ!$A$34:$A$777,$A308,СВЦЭМ!$B$33:$B$776,T$282)+'СЕТ СН'!$F$15</f>
        <v>0</v>
      </c>
      <c r="U308" s="36">
        <f>SUMIFS(СВЦЭМ!$H$34:$H$777,СВЦЭМ!$A$34:$A$777,$A308,СВЦЭМ!$B$33:$B$776,U$282)+'СЕТ СН'!$F$15</f>
        <v>0</v>
      </c>
      <c r="V308" s="36">
        <f>SUMIFS(СВЦЭМ!$H$34:$H$777,СВЦЭМ!$A$34:$A$777,$A308,СВЦЭМ!$B$33:$B$776,V$282)+'СЕТ СН'!$F$15</f>
        <v>0</v>
      </c>
      <c r="W308" s="36">
        <f>SUMIFS(СВЦЭМ!$H$34:$H$777,СВЦЭМ!$A$34:$A$777,$A308,СВЦЭМ!$B$33:$B$776,W$282)+'СЕТ СН'!$F$15</f>
        <v>0</v>
      </c>
      <c r="X308" s="36">
        <f>SUMIFS(СВЦЭМ!$H$34:$H$777,СВЦЭМ!$A$34:$A$777,$A308,СВЦЭМ!$B$33:$B$776,X$282)+'СЕТ СН'!$F$15</f>
        <v>0</v>
      </c>
      <c r="Y308" s="36">
        <f>SUMIFS(СВЦЭМ!$H$34:$H$777,СВЦЭМ!$A$34:$A$777,$A308,СВЦЭМ!$B$33:$B$776,Y$282)+'СЕТ СН'!$F$15</f>
        <v>0</v>
      </c>
    </row>
    <row r="309" spans="1:27" ht="15.75" hidden="1" x14ac:dyDescent="0.2">
      <c r="A309" s="35">
        <f t="shared" si="8"/>
        <v>43888</v>
      </c>
      <c r="B309" s="36">
        <f>SUMIFS(СВЦЭМ!$H$34:$H$777,СВЦЭМ!$A$34:$A$777,$A309,СВЦЭМ!$B$33:$B$776,B$282)+'СЕТ СН'!$F$15</f>
        <v>0</v>
      </c>
      <c r="C309" s="36">
        <f>SUMIFS(СВЦЭМ!$H$34:$H$777,СВЦЭМ!$A$34:$A$777,$A309,СВЦЭМ!$B$33:$B$776,C$282)+'СЕТ СН'!$F$15</f>
        <v>0</v>
      </c>
      <c r="D309" s="36">
        <f>SUMIFS(СВЦЭМ!$H$34:$H$777,СВЦЭМ!$A$34:$A$777,$A309,СВЦЭМ!$B$33:$B$776,D$282)+'СЕТ СН'!$F$15</f>
        <v>0</v>
      </c>
      <c r="E309" s="36">
        <f>SUMIFS(СВЦЭМ!$H$34:$H$777,СВЦЭМ!$A$34:$A$777,$A309,СВЦЭМ!$B$33:$B$776,E$282)+'СЕТ СН'!$F$15</f>
        <v>0</v>
      </c>
      <c r="F309" s="36">
        <f>SUMIFS(СВЦЭМ!$H$34:$H$777,СВЦЭМ!$A$34:$A$777,$A309,СВЦЭМ!$B$33:$B$776,F$282)+'СЕТ СН'!$F$15</f>
        <v>0</v>
      </c>
      <c r="G309" s="36">
        <f>SUMIFS(СВЦЭМ!$H$34:$H$777,СВЦЭМ!$A$34:$A$777,$A309,СВЦЭМ!$B$33:$B$776,G$282)+'СЕТ СН'!$F$15</f>
        <v>0</v>
      </c>
      <c r="H309" s="36">
        <f>SUMIFS(СВЦЭМ!$H$34:$H$777,СВЦЭМ!$A$34:$A$777,$A309,СВЦЭМ!$B$33:$B$776,H$282)+'СЕТ СН'!$F$15</f>
        <v>0</v>
      </c>
      <c r="I309" s="36">
        <f>SUMIFS(СВЦЭМ!$H$34:$H$777,СВЦЭМ!$A$34:$A$777,$A309,СВЦЭМ!$B$33:$B$776,I$282)+'СЕТ СН'!$F$15</f>
        <v>0</v>
      </c>
      <c r="J309" s="36">
        <f>SUMIFS(СВЦЭМ!$H$34:$H$777,СВЦЭМ!$A$34:$A$777,$A309,СВЦЭМ!$B$33:$B$776,J$282)+'СЕТ СН'!$F$15</f>
        <v>0</v>
      </c>
      <c r="K309" s="36">
        <f>SUMIFS(СВЦЭМ!$H$34:$H$777,СВЦЭМ!$A$34:$A$777,$A309,СВЦЭМ!$B$33:$B$776,K$282)+'СЕТ СН'!$F$15</f>
        <v>0</v>
      </c>
      <c r="L309" s="36">
        <f>SUMIFS(СВЦЭМ!$H$34:$H$777,СВЦЭМ!$A$34:$A$777,$A309,СВЦЭМ!$B$33:$B$776,L$282)+'СЕТ СН'!$F$15</f>
        <v>0</v>
      </c>
      <c r="M309" s="36">
        <f>SUMIFS(СВЦЭМ!$H$34:$H$777,СВЦЭМ!$A$34:$A$777,$A309,СВЦЭМ!$B$33:$B$776,M$282)+'СЕТ СН'!$F$15</f>
        <v>0</v>
      </c>
      <c r="N309" s="36">
        <f>SUMIFS(СВЦЭМ!$H$34:$H$777,СВЦЭМ!$A$34:$A$777,$A309,СВЦЭМ!$B$33:$B$776,N$282)+'СЕТ СН'!$F$15</f>
        <v>0</v>
      </c>
      <c r="O309" s="36">
        <f>SUMIFS(СВЦЭМ!$H$34:$H$777,СВЦЭМ!$A$34:$A$777,$A309,СВЦЭМ!$B$33:$B$776,O$282)+'СЕТ СН'!$F$15</f>
        <v>0</v>
      </c>
      <c r="P309" s="36">
        <f>SUMIFS(СВЦЭМ!$H$34:$H$777,СВЦЭМ!$A$34:$A$777,$A309,СВЦЭМ!$B$33:$B$776,P$282)+'СЕТ СН'!$F$15</f>
        <v>0</v>
      </c>
      <c r="Q309" s="36">
        <f>SUMIFS(СВЦЭМ!$H$34:$H$777,СВЦЭМ!$A$34:$A$777,$A309,СВЦЭМ!$B$33:$B$776,Q$282)+'СЕТ СН'!$F$15</f>
        <v>0</v>
      </c>
      <c r="R309" s="36">
        <f>SUMIFS(СВЦЭМ!$H$34:$H$777,СВЦЭМ!$A$34:$A$777,$A309,СВЦЭМ!$B$33:$B$776,R$282)+'СЕТ СН'!$F$15</f>
        <v>0</v>
      </c>
      <c r="S309" s="36">
        <f>SUMIFS(СВЦЭМ!$H$34:$H$777,СВЦЭМ!$A$34:$A$777,$A309,СВЦЭМ!$B$33:$B$776,S$282)+'СЕТ СН'!$F$15</f>
        <v>0</v>
      </c>
      <c r="T309" s="36">
        <f>SUMIFS(СВЦЭМ!$H$34:$H$777,СВЦЭМ!$A$34:$A$777,$A309,СВЦЭМ!$B$33:$B$776,T$282)+'СЕТ СН'!$F$15</f>
        <v>0</v>
      </c>
      <c r="U309" s="36">
        <f>SUMIFS(СВЦЭМ!$H$34:$H$777,СВЦЭМ!$A$34:$A$777,$A309,СВЦЭМ!$B$33:$B$776,U$282)+'СЕТ СН'!$F$15</f>
        <v>0</v>
      </c>
      <c r="V309" s="36">
        <f>SUMIFS(СВЦЭМ!$H$34:$H$777,СВЦЭМ!$A$34:$A$777,$A309,СВЦЭМ!$B$33:$B$776,V$282)+'СЕТ СН'!$F$15</f>
        <v>0</v>
      </c>
      <c r="W309" s="36">
        <f>SUMIFS(СВЦЭМ!$H$34:$H$777,СВЦЭМ!$A$34:$A$777,$A309,СВЦЭМ!$B$33:$B$776,W$282)+'СЕТ СН'!$F$15</f>
        <v>0</v>
      </c>
      <c r="X309" s="36">
        <f>SUMIFS(СВЦЭМ!$H$34:$H$777,СВЦЭМ!$A$34:$A$777,$A309,СВЦЭМ!$B$33:$B$776,X$282)+'СЕТ СН'!$F$15</f>
        <v>0</v>
      </c>
      <c r="Y309" s="36">
        <f>SUMIFS(СВЦЭМ!$H$34:$H$777,СВЦЭМ!$A$34:$A$777,$A309,СВЦЭМ!$B$33:$B$776,Y$282)+'СЕТ СН'!$F$15</f>
        <v>0</v>
      </c>
    </row>
    <row r="310" spans="1:27" ht="15.75" hidden="1" x14ac:dyDescent="0.2">
      <c r="A310" s="35">
        <f t="shared" si="8"/>
        <v>43889</v>
      </c>
      <c r="B310" s="36">
        <f>SUMIFS(СВЦЭМ!$H$34:$H$777,СВЦЭМ!$A$34:$A$777,$A310,СВЦЭМ!$B$33:$B$776,B$282)+'СЕТ СН'!$F$15</f>
        <v>0</v>
      </c>
      <c r="C310" s="36">
        <f>SUMIFS(СВЦЭМ!$H$34:$H$777,СВЦЭМ!$A$34:$A$777,$A310,СВЦЭМ!$B$33:$B$776,C$282)+'СЕТ СН'!$F$15</f>
        <v>0</v>
      </c>
      <c r="D310" s="36">
        <f>SUMIFS(СВЦЭМ!$H$34:$H$777,СВЦЭМ!$A$34:$A$777,$A310,СВЦЭМ!$B$33:$B$776,D$282)+'СЕТ СН'!$F$15</f>
        <v>0</v>
      </c>
      <c r="E310" s="36">
        <f>SUMIFS(СВЦЭМ!$H$34:$H$777,СВЦЭМ!$A$34:$A$777,$A310,СВЦЭМ!$B$33:$B$776,E$282)+'СЕТ СН'!$F$15</f>
        <v>0</v>
      </c>
      <c r="F310" s="36">
        <f>SUMIFS(СВЦЭМ!$H$34:$H$777,СВЦЭМ!$A$34:$A$777,$A310,СВЦЭМ!$B$33:$B$776,F$282)+'СЕТ СН'!$F$15</f>
        <v>0</v>
      </c>
      <c r="G310" s="36">
        <f>SUMIFS(СВЦЭМ!$H$34:$H$777,СВЦЭМ!$A$34:$A$777,$A310,СВЦЭМ!$B$33:$B$776,G$282)+'СЕТ СН'!$F$15</f>
        <v>0</v>
      </c>
      <c r="H310" s="36">
        <f>SUMIFS(СВЦЭМ!$H$34:$H$777,СВЦЭМ!$A$34:$A$777,$A310,СВЦЭМ!$B$33:$B$776,H$282)+'СЕТ СН'!$F$15</f>
        <v>0</v>
      </c>
      <c r="I310" s="36">
        <f>SUMIFS(СВЦЭМ!$H$34:$H$777,СВЦЭМ!$A$34:$A$777,$A310,СВЦЭМ!$B$33:$B$776,I$282)+'СЕТ СН'!$F$15</f>
        <v>0</v>
      </c>
      <c r="J310" s="36">
        <f>SUMIFS(СВЦЭМ!$H$34:$H$777,СВЦЭМ!$A$34:$A$777,$A310,СВЦЭМ!$B$33:$B$776,J$282)+'СЕТ СН'!$F$15</f>
        <v>0</v>
      </c>
      <c r="K310" s="36">
        <f>SUMIFS(СВЦЭМ!$H$34:$H$777,СВЦЭМ!$A$34:$A$777,$A310,СВЦЭМ!$B$33:$B$776,K$282)+'СЕТ СН'!$F$15</f>
        <v>0</v>
      </c>
      <c r="L310" s="36">
        <f>SUMIFS(СВЦЭМ!$H$34:$H$777,СВЦЭМ!$A$34:$A$777,$A310,СВЦЭМ!$B$33:$B$776,L$282)+'СЕТ СН'!$F$15</f>
        <v>0</v>
      </c>
      <c r="M310" s="36">
        <f>SUMIFS(СВЦЭМ!$H$34:$H$777,СВЦЭМ!$A$34:$A$777,$A310,СВЦЭМ!$B$33:$B$776,M$282)+'СЕТ СН'!$F$15</f>
        <v>0</v>
      </c>
      <c r="N310" s="36">
        <f>SUMIFS(СВЦЭМ!$H$34:$H$777,СВЦЭМ!$A$34:$A$777,$A310,СВЦЭМ!$B$33:$B$776,N$282)+'СЕТ СН'!$F$15</f>
        <v>0</v>
      </c>
      <c r="O310" s="36">
        <f>SUMIFS(СВЦЭМ!$H$34:$H$777,СВЦЭМ!$A$34:$A$777,$A310,СВЦЭМ!$B$33:$B$776,O$282)+'СЕТ СН'!$F$15</f>
        <v>0</v>
      </c>
      <c r="P310" s="36">
        <f>SUMIFS(СВЦЭМ!$H$34:$H$777,СВЦЭМ!$A$34:$A$777,$A310,СВЦЭМ!$B$33:$B$776,P$282)+'СЕТ СН'!$F$15</f>
        <v>0</v>
      </c>
      <c r="Q310" s="36">
        <f>SUMIFS(СВЦЭМ!$H$34:$H$777,СВЦЭМ!$A$34:$A$777,$A310,СВЦЭМ!$B$33:$B$776,Q$282)+'СЕТ СН'!$F$15</f>
        <v>0</v>
      </c>
      <c r="R310" s="36">
        <f>SUMIFS(СВЦЭМ!$H$34:$H$777,СВЦЭМ!$A$34:$A$777,$A310,СВЦЭМ!$B$33:$B$776,R$282)+'СЕТ СН'!$F$15</f>
        <v>0</v>
      </c>
      <c r="S310" s="36">
        <f>SUMIFS(СВЦЭМ!$H$34:$H$777,СВЦЭМ!$A$34:$A$777,$A310,СВЦЭМ!$B$33:$B$776,S$282)+'СЕТ СН'!$F$15</f>
        <v>0</v>
      </c>
      <c r="T310" s="36">
        <f>SUMIFS(СВЦЭМ!$H$34:$H$777,СВЦЭМ!$A$34:$A$777,$A310,СВЦЭМ!$B$33:$B$776,T$282)+'СЕТ СН'!$F$15</f>
        <v>0</v>
      </c>
      <c r="U310" s="36">
        <f>SUMIFS(СВЦЭМ!$H$34:$H$777,СВЦЭМ!$A$34:$A$777,$A310,СВЦЭМ!$B$33:$B$776,U$282)+'СЕТ СН'!$F$15</f>
        <v>0</v>
      </c>
      <c r="V310" s="36">
        <f>SUMIFS(СВЦЭМ!$H$34:$H$777,СВЦЭМ!$A$34:$A$777,$A310,СВЦЭМ!$B$33:$B$776,V$282)+'СЕТ СН'!$F$15</f>
        <v>0</v>
      </c>
      <c r="W310" s="36">
        <f>SUMIFS(СВЦЭМ!$H$34:$H$777,СВЦЭМ!$A$34:$A$777,$A310,СВЦЭМ!$B$33:$B$776,W$282)+'СЕТ СН'!$F$15</f>
        <v>0</v>
      </c>
      <c r="X310" s="36">
        <f>SUMIFS(СВЦЭМ!$H$34:$H$777,СВЦЭМ!$A$34:$A$777,$A310,СВЦЭМ!$B$33:$B$776,X$282)+'СЕТ СН'!$F$15</f>
        <v>0</v>
      </c>
      <c r="Y310" s="36">
        <f>SUMIFS(СВЦЭМ!$H$34:$H$777,СВЦЭМ!$A$34:$A$777,$A310,СВЦЭМ!$B$33:$B$776,Y$282)+'СЕТ СН'!$F$15</f>
        <v>0</v>
      </c>
    </row>
    <row r="311" spans="1:27" ht="15.75" hidden="1" x14ac:dyDescent="0.2">
      <c r="A311" s="35">
        <f t="shared" si="8"/>
        <v>43890</v>
      </c>
      <c r="B311" s="36">
        <f>SUMIFS(СВЦЭМ!$H$34:$H$777,СВЦЭМ!$A$34:$A$777,$A311,СВЦЭМ!$B$33:$B$776,B$282)+'СЕТ СН'!$F$15</f>
        <v>0</v>
      </c>
      <c r="C311" s="36">
        <f>SUMIFS(СВЦЭМ!$H$34:$H$777,СВЦЭМ!$A$34:$A$777,$A311,СВЦЭМ!$B$33:$B$776,C$282)+'СЕТ СН'!$F$15</f>
        <v>0</v>
      </c>
      <c r="D311" s="36">
        <f>SUMIFS(СВЦЭМ!$H$34:$H$777,СВЦЭМ!$A$34:$A$777,$A311,СВЦЭМ!$B$33:$B$776,D$282)+'СЕТ СН'!$F$15</f>
        <v>0</v>
      </c>
      <c r="E311" s="36">
        <f>SUMIFS(СВЦЭМ!$H$34:$H$777,СВЦЭМ!$A$34:$A$777,$A311,СВЦЭМ!$B$33:$B$776,E$282)+'СЕТ СН'!$F$15</f>
        <v>0</v>
      </c>
      <c r="F311" s="36">
        <f>SUMIFS(СВЦЭМ!$H$34:$H$777,СВЦЭМ!$A$34:$A$777,$A311,СВЦЭМ!$B$33:$B$776,F$282)+'СЕТ СН'!$F$15</f>
        <v>0</v>
      </c>
      <c r="G311" s="36">
        <f>SUMIFS(СВЦЭМ!$H$34:$H$777,СВЦЭМ!$A$34:$A$777,$A311,СВЦЭМ!$B$33:$B$776,G$282)+'СЕТ СН'!$F$15</f>
        <v>0</v>
      </c>
      <c r="H311" s="36">
        <f>SUMIFS(СВЦЭМ!$H$34:$H$777,СВЦЭМ!$A$34:$A$777,$A311,СВЦЭМ!$B$33:$B$776,H$282)+'СЕТ СН'!$F$15</f>
        <v>0</v>
      </c>
      <c r="I311" s="36">
        <f>SUMIFS(СВЦЭМ!$H$34:$H$777,СВЦЭМ!$A$34:$A$777,$A311,СВЦЭМ!$B$33:$B$776,I$282)+'СЕТ СН'!$F$15</f>
        <v>0</v>
      </c>
      <c r="J311" s="36">
        <f>SUMIFS(СВЦЭМ!$H$34:$H$777,СВЦЭМ!$A$34:$A$777,$A311,СВЦЭМ!$B$33:$B$776,J$282)+'СЕТ СН'!$F$15</f>
        <v>0</v>
      </c>
      <c r="K311" s="36">
        <f>SUMIFS(СВЦЭМ!$H$34:$H$777,СВЦЭМ!$A$34:$A$777,$A311,СВЦЭМ!$B$33:$B$776,K$282)+'СЕТ СН'!$F$15</f>
        <v>0</v>
      </c>
      <c r="L311" s="36">
        <f>SUMIFS(СВЦЭМ!$H$34:$H$777,СВЦЭМ!$A$34:$A$777,$A311,СВЦЭМ!$B$33:$B$776,L$282)+'СЕТ СН'!$F$15</f>
        <v>0</v>
      </c>
      <c r="M311" s="36">
        <f>SUMIFS(СВЦЭМ!$H$34:$H$777,СВЦЭМ!$A$34:$A$777,$A311,СВЦЭМ!$B$33:$B$776,M$282)+'СЕТ СН'!$F$15</f>
        <v>0</v>
      </c>
      <c r="N311" s="36">
        <f>SUMIFS(СВЦЭМ!$H$34:$H$777,СВЦЭМ!$A$34:$A$777,$A311,СВЦЭМ!$B$33:$B$776,N$282)+'СЕТ СН'!$F$15</f>
        <v>0</v>
      </c>
      <c r="O311" s="36">
        <f>SUMIFS(СВЦЭМ!$H$34:$H$777,СВЦЭМ!$A$34:$A$777,$A311,СВЦЭМ!$B$33:$B$776,O$282)+'СЕТ СН'!$F$15</f>
        <v>0</v>
      </c>
      <c r="P311" s="36">
        <f>SUMIFS(СВЦЭМ!$H$34:$H$777,СВЦЭМ!$A$34:$A$777,$A311,СВЦЭМ!$B$33:$B$776,P$282)+'СЕТ СН'!$F$15</f>
        <v>0</v>
      </c>
      <c r="Q311" s="36">
        <f>SUMIFS(СВЦЭМ!$H$34:$H$777,СВЦЭМ!$A$34:$A$777,$A311,СВЦЭМ!$B$33:$B$776,Q$282)+'СЕТ СН'!$F$15</f>
        <v>0</v>
      </c>
      <c r="R311" s="36">
        <f>SUMIFS(СВЦЭМ!$H$34:$H$777,СВЦЭМ!$A$34:$A$777,$A311,СВЦЭМ!$B$33:$B$776,R$282)+'СЕТ СН'!$F$15</f>
        <v>0</v>
      </c>
      <c r="S311" s="36">
        <f>SUMIFS(СВЦЭМ!$H$34:$H$777,СВЦЭМ!$A$34:$A$777,$A311,СВЦЭМ!$B$33:$B$776,S$282)+'СЕТ СН'!$F$15</f>
        <v>0</v>
      </c>
      <c r="T311" s="36">
        <f>SUMIFS(СВЦЭМ!$H$34:$H$777,СВЦЭМ!$A$34:$A$777,$A311,СВЦЭМ!$B$33:$B$776,T$282)+'СЕТ СН'!$F$15</f>
        <v>0</v>
      </c>
      <c r="U311" s="36">
        <f>SUMIFS(СВЦЭМ!$H$34:$H$777,СВЦЭМ!$A$34:$A$777,$A311,СВЦЭМ!$B$33:$B$776,U$282)+'СЕТ СН'!$F$15</f>
        <v>0</v>
      </c>
      <c r="V311" s="36">
        <f>SUMIFS(СВЦЭМ!$H$34:$H$777,СВЦЭМ!$A$34:$A$777,$A311,СВЦЭМ!$B$33:$B$776,V$282)+'СЕТ СН'!$F$15</f>
        <v>0</v>
      </c>
      <c r="W311" s="36">
        <f>SUMIFS(СВЦЭМ!$H$34:$H$777,СВЦЭМ!$A$34:$A$777,$A311,СВЦЭМ!$B$33:$B$776,W$282)+'СЕТ СН'!$F$15</f>
        <v>0</v>
      </c>
      <c r="X311" s="36">
        <f>SUMIFS(СВЦЭМ!$H$34:$H$777,СВЦЭМ!$A$34:$A$777,$A311,СВЦЭМ!$B$33:$B$776,X$282)+'СЕТ СН'!$F$15</f>
        <v>0</v>
      </c>
      <c r="Y311" s="36">
        <f>SUMIFS(СВЦЭМ!$H$34:$H$777,СВЦЭМ!$A$34:$A$777,$A311,СВЦЭМ!$B$33:$B$776,Y$282)+'СЕТ СН'!$F$15</f>
        <v>0</v>
      </c>
    </row>
    <row r="312" spans="1:27" ht="15.75" hidden="1" x14ac:dyDescent="0.2">
      <c r="A312" s="35">
        <f t="shared" si="8"/>
        <v>43891</v>
      </c>
      <c r="B312" s="36">
        <f>SUMIFS(СВЦЭМ!$H$34:$H$777,СВЦЭМ!$A$34:$A$777,$A312,СВЦЭМ!$B$33:$B$776,B$282)+'СЕТ СН'!$F$15</f>
        <v>0</v>
      </c>
      <c r="C312" s="36">
        <f>SUMIFS(СВЦЭМ!$H$34:$H$777,СВЦЭМ!$A$34:$A$777,$A312,СВЦЭМ!$B$33:$B$776,C$282)+'СЕТ СН'!$F$15</f>
        <v>0</v>
      </c>
      <c r="D312" s="36">
        <f>SUMIFS(СВЦЭМ!$H$34:$H$777,СВЦЭМ!$A$34:$A$777,$A312,СВЦЭМ!$B$33:$B$776,D$282)+'СЕТ СН'!$F$15</f>
        <v>0</v>
      </c>
      <c r="E312" s="36">
        <f>SUMIFS(СВЦЭМ!$H$34:$H$777,СВЦЭМ!$A$34:$A$777,$A312,СВЦЭМ!$B$33:$B$776,E$282)+'СЕТ СН'!$F$15</f>
        <v>0</v>
      </c>
      <c r="F312" s="36">
        <f>SUMIFS(СВЦЭМ!$H$34:$H$777,СВЦЭМ!$A$34:$A$777,$A312,СВЦЭМ!$B$33:$B$776,F$282)+'СЕТ СН'!$F$15</f>
        <v>0</v>
      </c>
      <c r="G312" s="36">
        <f>SUMIFS(СВЦЭМ!$H$34:$H$777,СВЦЭМ!$A$34:$A$777,$A312,СВЦЭМ!$B$33:$B$776,G$282)+'СЕТ СН'!$F$15</f>
        <v>0</v>
      </c>
      <c r="H312" s="36">
        <f>SUMIFS(СВЦЭМ!$H$34:$H$777,СВЦЭМ!$A$34:$A$777,$A312,СВЦЭМ!$B$33:$B$776,H$282)+'СЕТ СН'!$F$15</f>
        <v>0</v>
      </c>
      <c r="I312" s="36">
        <f>SUMIFS(СВЦЭМ!$H$34:$H$777,СВЦЭМ!$A$34:$A$777,$A312,СВЦЭМ!$B$33:$B$776,I$282)+'СЕТ СН'!$F$15</f>
        <v>0</v>
      </c>
      <c r="J312" s="36">
        <f>SUMIFS(СВЦЭМ!$H$34:$H$777,СВЦЭМ!$A$34:$A$777,$A312,СВЦЭМ!$B$33:$B$776,J$282)+'СЕТ СН'!$F$15</f>
        <v>0</v>
      </c>
      <c r="K312" s="36">
        <f>SUMIFS(СВЦЭМ!$H$34:$H$777,СВЦЭМ!$A$34:$A$777,$A312,СВЦЭМ!$B$33:$B$776,K$282)+'СЕТ СН'!$F$15</f>
        <v>0</v>
      </c>
      <c r="L312" s="36">
        <f>SUMIFS(СВЦЭМ!$H$34:$H$777,СВЦЭМ!$A$34:$A$777,$A312,СВЦЭМ!$B$33:$B$776,L$282)+'СЕТ СН'!$F$15</f>
        <v>0</v>
      </c>
      <c r="M312" s="36">
        <f>SUMIFS(СВЦЭМ!$H$34:$H$777,СВЦЭМ!$A$34:$A$777,$A312,СВЦЭМ!$B$33:$B$776,M$282)+'СЕТ СН'!$F$15</f>
        <v>0</v>
      </c>
      <c r="N312" s="36">
        <f>SUMIFS(СВЦЭМ!$H$34:$H$777,СВЦЭМ!$A$34:$A$777,$A312,СВЦЭМ!$B$33:$B$776,N$282)+'СЕТ СН'!$F$15</f>
        <v>0</v>
      </c>
      <c r="O312" s="36">
        <f>SUMIFS(СВЦЭМ!$H$34:$H$777,СВЦЭМ!$A$34:$A$777,$A312,СВЦЭМ!$B$33:$B$776,O$282)+'СЕТ СН'!$F$15</f>
        <v>0</v>
      </c>
      <c r="P312" s="36">
        <f>SUMIFS(СВЦЭМ!$H$34:$H$777,СВЦЭМ!$A$34:$A$777,$A312,СВЦЭМ!$B$33:$B$776,P$282)+'СЕТ СН'!$F$15</f>
        <v>0</v>
      </c>
      <c r="Q312" s="36">
        <f>SUMIFS(СВЦЭМ!$H$34:$H$777,СВЦЭМ!$A$34:$A$777,$A312,СВЦЭМ!$B$33:$B$776,Q$282)+'СЕТ СН'!$F$15</f>
        <v>0</v>
      </c>
      <c r="R312" s="36">
        <f>SUMIFS(СВЦЭМ!$H$34:$H$777,СВЦЭМ!$A$34:$A$777,$A312,СВЦЭМ!$B$33:$B$776,R$282)+'СЕТ СН'!$F$15</f>
        <v>0</v>
      </c>
      <c r="S312" s="36">
        <f>SUMIFS(СВЦЭМ!$H$34:$H$777,СВЦЭМ!$A$34:$A$777,$A312,СВЦЭМ!$B$33:$B$776,S$282)+'СЕТ СН'!$F$15</f>
        <v>0</v>
      </c>
      <c r="T312" s="36">
        <f>SUMIFS(СВЦЭМ!$H$34:$H$777,СВЦЭМ!$A$34:$A$777,$A312,СВЦЭМ!$B$33:$B$776,T$282)+'СЕТ СН'!$F$15</f>
        <v>0</v>
      </c>
      <c r="U312" s="36">
        <f>SUMIFS(СВЦЭМ!$H$34:$H$777,СВЦЭМ!$A$34:$A$777,$A312,СВЦЭМ!$B$33:$B$776,U$282)+'СЕТ СН'!$F$15</f>
        <v>0</v>
      </c>
      <c r="V312" s="36">
        <f>SUMIFS(СВЦЭМ!$H$34:$H$777,СВЦЭМ!$A$34:$A$777,$A312,СВЦЭМ!$B$33:$B$776,V$282)+'СЕТ СН'!$F$15</f>
        <v>0</v>
      </c>
      <c r="W312" s="36">
        <f>SUMIFS(СВЦЭМ!$H$34:$H$777,СВЦЭМ!$A$34:$A$777,$A312,СВЦЭМ!$B$33:$B$776,W$282)+'СЕТ СН'!$F$15</f>
        <v>0</v>
      </c>
      <c r="X312" s="36">
        <f>SUMIFS(СВЦЭМ!$H$34:$H$777,СВЦЭМ!$A$34:$A$777,$A312,СВЦЭМ!$B$33:$B$776,X$282)+'СЕТ СН'!$F$15</f>
        <v>0</v>
      </c>
      <c r="Y312" s="36">
        <f>SUMIFS(СВЦЭМ!$H$34:$H$777,СВЦЭМ!$A$34:$A$777,$A312,СВЦЭМ!$B$33:$B$776,Y$282)+'СЕТ СН'!$F$15</f>
        <v>0</v>
      </c>
    </row>
    <row r="313" spans="1:27" ht="15.75" hidden="1" x14ac:dyDescent="0.2">
      <c r="A313" s="35">
        <f t="shared" si="8"/>
        <v>43892</v>
      </c>
      <c r="B313" s="36">
        <f>SUMIFS(СВЦЭМ!$H$34:$H$777,СВЦЭМ!$A$34:$A$777,$A313,СВЦЭМ!$B$33:$B$776,B$282)+'СЕТ СН'!$F$15</f>
        <v>0</v>
      </c>
      <c r="C313" s="36">
        <f>SUMIFS(СВЦЭМ!$H$34:$H$777,СВЦЭМ!$A$34:$A$777,$A313,СВЦЭМ!$B$33:$B$776,C$282)+'СЕТ СН'!$F$15</f>
        <v>0</v>
      </c>
      <c r="D313" s="36">
        <f>SUMIFS(СВЦЭМ!$H$34:$H$777,СВЦЭМ!$A$34:$A$777,$A313,СВЦЭМ!$B$33:$B$776,D$282)+'СЕТ СН'!$F$15</f>
        <v>0</v>
      </c>
      <c r="E313" s="36">
        <f>SUMIFS(СВЦЭМ!$H$34:$H$777,СВЦЭМ!$A$34:$A$777,$A313,СВЦЭМ!$B$33:$B$776,E$282)+'СЕТ СН'!$F$15</f>
        <v>0</v>
      </c>
      <c r="F313" s="36">
        <f>SUMIFS(СВЦЭМ!$H$34:$H$777,СВЦЭМ!$A$34:$A$777,$A313,СВЦЭМ!$B$33:$B$776,F$282)+'СЕТ СН'!$F$15</f>
        <v>0</v>
      </c>
      <c r="G313" s="36">
        <f>SUMIFS(СВЦЭМ!$H$34:$H$777,СВЦЭМ!$A$34:$A$777,$A313,СВЦЭМ!$B$33:$B$776,G$282)+'СЕТ СН'!$F$15</f>
        <v>0</v>
      </c>
      <c r="H313" s="36">
        <f>SUMIFS(СВЦЭМ!$H$34:$H$777,СВЦЭМ!$A$34:$A$777,$A313,СВЦЭМ!$B$33:$B$776,H$282)+'СЕТ СН'!$F$15</f>
        <v>0</v>
      </c>
      <c r="I313" s="36">
        <f>SUMIFS(СВЦЭМ!$H$34:$H$777,СВЦЭМ!$A$34:$A$777,$A313,СВЦЭМ!$B$33:$B$776,I$282)+'СЕТ СН'!$F$15</f>
        <v>0</v>
      </c>
      <c r="J313" s="36">
        <f>SUMIFS(СВЦЭМ!$H$34:$H$777,СВЦЭМ!$A$34:$A$777,$A313,СВЦЭМ!$B$33:$B$776,J$282)+'СЕТ СН'!$F$15</f>
        <v>0</v>
      </c>
      <c r="K313" s="36">
        <f>SUMIFS(СВЦЭМ!$H$34:$H$777,СВЦЭМ!$A$34:$A$777,$A313,СВЦЭМ!$B$33:$B$776,K$282)+'СЕТ СН'!$F$15</f>
        <v>0</v>
      </c>
      <c r="L313" s="36">
        <f>SUMIFS(СВЦЭМ!$H$34:$H$777,СВЦЭМ!$A$34:$A$777,$A313,СВЦЭМ!$B$33:$B$776,L$282)+'СЕТ СН'!$F$15</f>
        <v>0</v>
      </c>
      <c r="M313" s="36">
        <f>SUMIFS(СВЦЭМ!$H$34:$H$777,СВЦЭМ!$A$34:$A$777,$A313,СВЦЭМ!$B$33:$B$776,M$282)+'СЕТ СН'!$F$15</f>
        <v>0</v>
      </c>
      <c r="N313" s="36">
        <f>SUMIFS(СВЦЭМ!$H$34:$H$777,СВЦЭМ!$A$34:$A$777,$A313,СВЦЭМ!$B$33:$B$776,N$282)+'СЕТ СН'!$F$15</f>
        <v>0</v>
      </c>
      <c r="O313" s="36">
        <f>SUMIFS(СВЦЭМ!$H$34:$H$777,СВЦЭМ!$A$34:$A$777,$A313,СВЦЭМ!$B$33:$B$776,O$282)+'СЕТ СН'!$F$15</f>
        <v>0</v>
      </c>
      <c r="P313" s="36">
        <f>SUMIFS(СВЦЭМ!$H$34:$H$777,СВЦЭМ!$A$34:$A$777,$A313,СВЦЭМ!$B$33:$B$776,P$282)+'СЕТ СН'!$F$15</f>
        <v>0</v>
      </c>
      <c r="Q313" s="36">
        <f>SUMIFS(СВЦЭМ!$H$34:$H$777,СВЦЭМ!$A$34:$A$777,$A313,СВЦЭМ!$B$33:$B$776,Q$282)+'СЕТ СН'!$F$15</f>
        <v>0</v>
      </c>
      <c r="R313" s="36">
        <f>SUMIFS(СВЦЭМ!$H$34:$H$777,СВЦЭМ!$A$34:$A$777,$A313,СВЦЭМ!$B$33:$B$776,R$282)+'СЕТ СН'!$F$15</f>
        <v>0</v>
      </c>
      <c r="S313" s="36">
        <f>SUMIFS(СВЦЭМ!$H$34:$H$777,СВЦЭМ!$A$34:$A$777,$A313,СВЦЭМ!$B$33:$B$776,S$282)+'СЕТ СН'!$F$15</f>
        <v>0</v>
      </c>
      <c r="T313" s="36">
        <f>SUMIFS(СВЦЭМ!$H$34:$H$777,СВЦЭМ!$A$34:$A$777,$A313,СВЦЭМ!$B$33:$B$776,T$282)+'СЕТ СН'!$F$15</f>
        <v>0</v>
      </c>
      <c r="U313" s="36">
        <f>SUMIFS(СВЦЭМ!$H$34:$H$777,СВЦЭМ!$A$34:$A$777,$A313,СВЦЭМ!$B$33:$B$776,U$282)+'СЕТ СН'!$F$15</f>
        <v>0</v>
      </c>
      <c r="V313" s="36">
        <f>SUMIFS(СВЦЭМ!$H$34:$H$777,СВЦЭМ!$A$34:$A$777,$A313,СВЦЭМ!$B$33:$B$776,V$282)+'СЕТ СН'!$F$15</f>
        <v>0</v>
      </c>
      <c r="W313" s="36">
        <f>SUMIFS(СВЦЭМ!$H$34:$H$777,СВЦЭМ!$A$34:$A$777,$A313,СВЦЭМ!$B$33:$B$776,W$282)+'СЕТ СН'!$F$15</f>
        <v>0</v>
      </c>
      <c r="X313" s="36">
        <f>SUMIFS(СВЦЭМ!$H$34:$H$777,СВЦЭМ!$A$34:$A$777,$A313,СВЦЭМ!$B$33:$B$776,X$282)+'СЕТ СН'!$F$15</f>
        <v>0</v>
      </c>
      <c r="Y313" s="36">
        <f>SUMIFS(СВЦЭМ!$H$34:$H$777,СВЦЭМ!$A$34:$A$777,$A313,СВЦЭМ!$B$33:$B$776,Y$282)+'СЕТ СН'!$F$15</f>
        <v>0</v>
      </c>
    </row>
    <row r="314" spans="1:27" ht="15.75" hidden="1" x14ac:dyDescent="0.2">
      <c r="A314" s="39"/>
      <c r="B314" s="39"/>
      <c r="C314" s="39"/>
      <c r="D314" s="39"/>
      <c r="E314" s="39"/>
      <c r="F314" s="39"/>
      <c r="G314" s="39"/>
      <c r="H314" s="39"/>
      <c r="I314" s="39"/>
      <c r="J314" s="39"/>
      <c r="K314" s="39"/>
      <c r="L314" s="39"/>
      <c r="M314" s="39"/>
      <c r="N314" s="39"/>
      <c r="O314" s="39"/>
      <c r="P314" s="39"/>
      <c r="Q314" s="39"/>
      <c r="R314" s="39"/>
      <c r="S314" s="39"/>
      <c r="T314" s="39"/>
      <c r="U314" s="39"/>
      <c r="V314" s="39"/>
      <c r="W314" s="39"/>
      <c r="X314" s="39"/>
      <c r="Y314" s="39"/>
    </row>
    <row r="315" spans="1:27" ht="15.75" hidden="1" x14ac:dyDescent="0.2">
      <c r="A315" s="39"/>
      <c r="B315" s="39"/>
      <c r="C315" s="39"/>
      <c r="D315" s="39"/>
      <c r="E315" s="39"/>
      <c r="F315" s="39"/>
      <c r="G315" s="39"/>
      <c r="H315" s="39"/>
      <c r="I315" s="39"/>
      <c r="J315" s="39"/>
      <c r="K315" s="39"/>
      <c r="L315" s="39"/>
      <c r="M315" s="39"/>
      <c r="N315" s="39"/>
      <c r="O315" s="39"/>
      <c r="P315" s="39"/>
      <c r="Q315" s="39"/>
      <c r="R315" s="39"/>
      <c r="S315" s="39"/>
      <c r="T315" s="39"/>
      <c r="U315" s="39"/>
      <c r="V315" s="39"/>
      <c r="W315" s="39"/>
      <c r="X315" s="39"/>
      <c r="Y315" s="39"/>
    </row>
    <row r="316" spans="1:27" ht="12.75" hidden="1" customHeight="1" x14ac:dyDescent="0.2">
      <c r="A316" s="127" t="s">
        <v>7</v>
      </c>
      <c r="B316" s="130" t="s">
        <v>118</v>
      </c>
      <c r="C316" s="131"/>
      <c r="D316" s="131"/>
      <c r="E316" s="131"/>
      <c r="F316" s="131"/>
      <c r="G316" s="131"/>
      <c r="H316" s="131"/>
      <c r="I316" s="131"/>
      <c r="J316" s="131"/>
      <c r="K316" s="131"/>
      <c r="L316" s="131"/>
      <c r="M316" s="131"/>
      <c r="N316" s="131"/>
      <c r="O316" s="131"/>
      <c r="P316" s="131"/>
      <c r="Q316" s="131"/>
      <c r="R316" s="131"/>
      <c r="S316" s="131"/>
      <c r="T316" s="131"/>
      <c r="U316" s="131"/>
      <c r="V316" s="131"/>
      <c r="W316" s="131"/>
      <c r="X316" s="131"/>
      <c r="Y316" s="132"/>
    </row>
    <row r="317" spans="1:27" ht="12.75" hidden="1" customHeight="1" x14ac:dyDescent="0.2">
      <c r="A317" s="128"/>
      <c r="B317" s="133"/>
      <c r="C317" s="134"/>
      <c r="D317" s="134"/>
      <c r="E317" s="134"/>
      <c r="F317" s="134"/>
      <c r="G317" s="134"/>
      <c r="H317" s="134"/>
      <c r="I317" s="134"/>
      <c r="J317" s="134"/>
      <c r="K317" s="134"/>
      <c r="L317" s="134"/>
      <c r="M317" s="134"/>
      <c r="N317" s="134"/>
      <c r="O317" s="134"/>
      <c r="P317" s="134"/>
      <c r="Q317" s="134"/>
      <c r="R317" s="134"/>
      <c r="S317" s="134"/>
      <c r="T317" s="134"/>
      <c r="U317" s="134"/>
      <c r="V317" s="134"/>
      <c r="W317" s="134"/>
      <c r="X317" s="134"/>
      <c r="Y317" s="135"/>
    </row>
    <row r="318" spans="1:27" s="46" customFormat="1" ht="12.75" hidden="1" customHeight="1" x14ac:dyDescent="0.2">
      <c r="A318" s="129"/>
      <c r="B318" s="34">
        <v>1</v>
      </c>
      <c r="C318" s="34">
        <v>2</v>
      </c>
      <c r="D318" s="34">
        <v>3</v>
      </c>
      <c r="E318" s="34">
        <v>4</v>
      </c>
      <c r="F318" s="34">
        <v>5</v>
      </c>
      <c r="G318" s="34">
        <v>6</v>
      </c>
      <c r="H318" s="34">
        <v>7</v>
      </c>
      <c r="I318" s="34">
        <v>8</v>
      </c>
      <c r="J318" s="34">
        <v>9</v>
      </c>
      <c r="K318" s="34">
        <v>10</v>
      </c>
      <c r="L318" s="34">
        <v>11</v>
      </c>
      <c r="M318" s="34">
        <v>12</v>
      </c>
      <c r="N318" s="34">
        <v>13</v>
      </c>
      <c r="O318" s="34">
        <v>14</v>
      </c>
      <c r="P318" s="34">
        <v>15</v>
      </c>
      <c r="Q318" s="34">
        <v>16</v>
      </c>
      <c r="R318" s="34">
        <v>17</v>
      </c>
      <c r="S318" s="34">
        <v>18</v>
      </c>
      <c r="T318" s="34">
        <v>19</v>
      </c>
      <c r="U318" s="34">
        <v>20</v>
      </c>
      <c r="V318" s="34">
        <v>21</v>
      </c>
      <c r="W318" s="34">
        <v>22</v>
      </c>
      <c r="X318" s="34">
        <v>23</v>
      </c>
      <c r="Y318" s="34">
        <v>24</v>
      </c>
    </row>
    <row r="319" spans="1:27" ht="15.75" hidden="1" customHeight="1" x14ac:dyDescent="0.2">
      <c r="A319" s="35" t="str">
        <f>A283</f>
        <v>01.02.2020</v>
      </c>
      <c r="B319" s="36">
        <f>SUMIFS(СВЦЭМ!$I$34:$I$777,СВЦЭМ!$A$34:$A$777,$A319,СВЦЭМ!$B$33:$B$776,B$318)+'СЕТ СН'!$F$16</f>
        <v>0</v>
      </c>
      <c r="C319" s="36">
        <f>SUMIFS(СВЦЭМ!$I$34:$I$777,СВЦЭМ!$A$34:$A$777,$A319,СВЦЭМ!$B$33:$B$776,C$318)+'СЕТ СН'!$F$16</f>
        <v>0</v>
      </c>
      <c r="D319" s="36">
        <f>SUMIFS(СВЦЭМ!$I$34:$I$777,СВЦЭМ!$A$34:$A$777,$A319,СВЦЭМ!$B$33:$B$776,D$318)+'СЕТ СН'!$F$16</f>
        <v>0</v>
      </c>
      <c r="E319" s="36">
        <f>SUMIFS(СВЦЭМ!$I$34:$I$777,СВЦЭМ!$A$34:$A$777,$A319,СВЦЭМ!$B$33:$B$776,E$318)+'СЕТ СН'!$F$16</f>
        <v>0</v>
      </c>
      <c r="F319" s="36">
        <f>SUMIFS(СВЦЭМ!$I$34:$I$777,СВЦЭМ!$A$34:$A$777,$A319,СВЦЭМ!$B$33:$B$776,F$318)+'СЕТ СН'!$F$16</f>
        <v>0</v>
      </c>
      <c r="G319" s="36">
        <f>SUMIFS(СВЦЭМ!$I$34:$I$777,СВЦЭМ!$A$34:$A$777,$A319,СВЦЭМ!$B$33:$B$776,G$318)+'СЕТ СН'!$F$16</f>
        <v>0</v>
      </c>
      <c r="H319" s="36">
        <f>SUMIFS(СВЦЭМ!$I$34:$I$777,СВЦЭМ!$A$34:$A$777,$A319,СВЦЭМ!$B$33:$B$776,H$318)+'СЕТ СН'!$F$16</f>
        <v>0</v>
      </c>
      <c r="I319" s="36">
        <f>SUMIFS(СВЦЭМ!$I$34:$I$777,СВЦЭМ!$A$34:$A$777,$A319,СВЦЭМ!$B$33:$B$776,I$318)+'СЕТ СН'!$F$16</f>
        <v>0</v>
      </c>
      <c r="J319" s="36">
        <f>SUMIFS(СВЦЭМ!$I$34:$I$777,СВЦЭМ!$A$34:$A$777,$A319,СВЦЭМ!$B$33:$B$776,J$318)+'СЕТ СН'!$F$16</f>
        <v>0</v>
      </c>
      <c r="K319" s="36">
        <f>SUMIFS(СВЦЭМ!$I$34:$I$777,СВЦЭМ!$A$34:$A$777,$A319,СВЦЭМ!$B$33:$B$776,K$318)+'СЕТ СН'!$F$16</f>
        <v>0</v>
      </c>
      <c r="L319" s="36">
        <f>SUMIFS(СВЦЭМ!$I$34:$I$777,СВЦЭМ!$A$34:$A$777,$A319,СВЦЭМ!$B$33:$B$776,L$318)+'СЕТ СН'!$F$16</f>
        <v>0</v>
      </c>
      <c r="M319" s="36">
        <f>SUMIFS(СВЦЭМ!$I$34:$I$777,СВЦЭМ!$A$34:$A$777,$A319,СВЦЭМ!$B$33:$B$776,M$318)+'СЕТ СН'!$F$16</f>
        <v>0</v>
      </c>
      <c r="N319" s="36">
        <f>SUMIFS(СВЦЭМ!$I$34:$I$777,СВЦЭМ!$A$34:$A$777,$A319,СВЦЭМ!$B$33:$B$776,N$318)+'СЕТ СН'!$F$16</f>
        <v>0</v>
      </c>
      <c r="O319" s="36">
        <f>SUMIFS(СВЦЭМ!$I$34:$I$777,СВЦЭМ!$A$34:$A$777,$A319,СВЦЭМ!$B$33:$B$776,O$318)+'СЕТ СН'!$F$16</f>
        <v>0</v>
      </c>
      <c r="P319" s="36">
        <f>SUMIFS(СВЦЭМ!$I$34:$I$777,СВЦЭМ!$A$34:$A$777,$A319,СВЦЭМ!$B$33:$B$776,P$318)+'СЕТ СН'!$F$16</f>
        <v>0</v>
      </c>
      <c r="Q319" s="36">
        <f>SUMIFS(СВЦЭМ!$I$34:$I$777,СВЦЭМ!$A$34:$A$777,$A319,СВЦЭМ!$B$33:$B$776,Q$318)+'СЕТ СН'!$F$16</f>
        <v>0</v>
      </c>
      <c r="R319" s="36">
        <f>SUMIFS(СВЦЭМ!$I$34:$I$777,СВЦЭМ!$A$34:$A$777,$A319,СВЦЭМ!$B$33:$B$776,R$318)+'СЕТ СН'!$F$16</f>
        <v>0</v>
      </c>
      <c r="S319" s="36">
        <f>SUMIFS(СВЦЭМ!$I$34:$I$777,СВЦЭМ!$A$34:$A$777,$A319,СВЦЭМ!$B$33:$B$776,S$318)+'СЕТ СН'!$F$16</f>
        <v>0</v>
      </c>
      <c r="T319" s="36">
        <f>SUMIFS(СВЦЭМ!$I$34:$I$777,СВЦЭМ!$A$34:$A$777,$A319,СВЦЭМ!$B$33:$B$776,T$318)+'СЕТ СН'!$F$16</f>
        <v>0</v>
      </c>
      <c r="U319" s="36">
        <f>SUMIFS(СВЦЭМ!$I$34:$I$777,СВЦЭМ!$A$34:$A$777,$A319,СВЦЭМ!$B$33:$B$776,U$318)+'СЕТ СН'!$F$16</f>
        <v>0</v>
      </c>
      <c r="V319" s="36">
        <f>SUMIFS(СВЦЭМ!$I$34:$I$777,СВЦЭМ!$A$34:$A$777,$A319,СВЦЭМ!$B$33:$B$776,V$318)+'СЕТ СН'!$F$16</f>
        <v>0</v>
      </c>
      <c r="W319" s="36">
        <f>SUMIFS(СВЦЭМ!$I$34:$I$777,СВЦЭМ!$A$34:$A$777,$A319,СВЦЭМ!$B$33:$B$776,W$318)+'СЕТ СН'!$F$16</f>
        <v>0</v>
      </c>
      <c r="X319" s="36">
        <f>SUMIFS(СВЦЭМ!$I$34:$I$777,СВЦЭМ!$A$34:$A$777,$A319,СВЦЭМ!$B$33:$B$776,X$318)+'СЕТ СН'!$F$16</f>
        <v>0</v>
      </c>
      <c r="Y319" s="36">
        <f>SUMIFS(СВЦЭМ!$I$34:$I$777,СВЦЭМ!$A$34:$A$777,$A319,СВЦЭМ!$B$33:$B$776,Y$318)+'СЕТ СН'!$F$16</f>
        <v>0</v>
      </c>
      <c r="AA319" s="45"/>
    </row>
    <row r="320" spans="1:27" ht="15.75" hidden="1" x14ac:dyDescent="0.2">
      <c r="A320" s="35">
        <f>A319+1</f>
        <v>43863</v>
      </c>
      <c r="B320" s="36">
        <f>SUMIFS(СВЦЭМ!$I$34:$I$777,СВЦЭМ!$A$34:$A$777,$A320,СВЦЭМ!$B$33:$B$776,B$318)+'СЕТ СН'!$F$16</f>
        <v>0</v>
      </c>
      <c r="C320" s="36">
        <f>SUMIFS(СВЦЭМ!$I$34:$I$777,СВЦЭМ!$A$34:$A$777,$A320,СВЦЭМ!$B$33:$B$776,C$318)+'СЕТ СН'!$F$16</f>
        <v>0</v>
      </c>
      <c r="D320" s="36">
        <f>SUMIFS(СВЦЭМ!$I$34:$I$777,СВЦЭМ!$A$34:$A$777,$A320,СВЦЭМ!$B$33:$B$776,D$318)+'СЕТ СН'!$F$16</f>
        <v>0</v>
      </c>
      <c r="E320" s="36">
        <f>SUMIFS(СВЦЭМ!$I$34:$I$777,СВЦЭМ!$A$34:$A$777,$A320,СВЦЭМ!$B$33:$B$776,E$318)+'СЕТ СН'!$F$16</f>
        <v>0</v>
      </c>
      <c r="F320" s="36">
        <f>SUMIFS(СВЦЭМ!$I$34:$I$777,СВЦЭМ!$A$34:$A$777,$A320,СВЦЭМ!$B$33:$B$776,F$318)+'СЕТ СН'!$F$16</f>
        <v>0</v>
      </c>
      <c r="G320" s="36">
        <f>SUMIFS(СВЦЭМ!$I$34:$I$777,СВЦЭМ!$A$34:$A$777,$A320,СВЦЭМ!$B$33:$B$776,G$318)+'СЕТ СН'!$F$16</f>
        <v>0</v>
      </c>
      <c r="H320" s="36">
        <f>SUMIFS(СВЦЭМ!$I$34:$I$777,СВЦЭМ!$A$34:$A$777,$A320,СВЦЭМ!$B$33:$B$776,H$318)+'СЕТ СН'!$F$16</f>
        <v>0</v>
      </c>
      <c r="I320" s="36">
        <f>SUMIFS(СВЦЭМ!$I$34:$I$777,СВЦЭМ!$A$34:$A$777,$A320,СВЦЭМ!$B$33:$B$776,I$318)+'СЕТ СН'!$F$16</f>
        <v>0</v>
      </c>
      <c r="J320" s="36">
        <f>SUMIFS(СВЦЭМ!$I$34:$I$777,СВЦЭМ!$A$34:$A$777,$A320,СВЦЭМ!$B$33:$B$776,J$318)+'СЕТ СН'!$F$16</f>
        <v>0</v>
      </c>
      <c r="K320" s="36">
        <f>SUMIFS(СВЦЭМ!$I$34:$I$777,СВЦЭМ!$A$34:$A$777,$A320,СВЦЭМ!$B$33:$B$776,K$318)+'СЕТ СН'!$F$16</f>
        <v>0</v>
      </c>
      <c r="L320" s="36">
        <f>SUMIFS(СВЦЭМ!$I$34:$I$777,СВЦЭМ!$A$34:$A$777,$A320,СВЦЭМ!$B$33:$B$776,L$318)+'СЕТ СН'!$F$16</f>
        <v>0</v>
      </c>
      <c r="M320" s="36">
        <f>SUMIFS(СВЦЭМ!$I$34:$I$777,СВЦЭМ!$A$34:$A$777,$A320,СВЦЭМ!$B$33:$B$776,M$318)+'СЕТ СН'!$F$16</f>
        <v>0</v>
      </c>
      <c r="N320" s="36">
        <f>SUMIFS(СВЦЭМ!$I$34:$I$777,СВЦЭМ!$A$34:$A$777,$A320,СВЦЭМ!$B$33:$B$776,N$318)+'СЕТ СН'!$F$16</f>
        <v>0</v>
      </c>
      <c r="O320" s="36">
        <f>SUMIFS(СВЦЭМ!$I$34:$I$777,СВЦЭМ!$A$34:$A$777,$A320,СВЦЭМ!$B$33:$B$776,O$318)+'СЕТ СН'!$F$16</f>
        <v>0</v>
      </c>
      <c r="P320" s="36">
        <f>SUMIFS(СВЦЭМ!$I$34:$I$777,СВЦЭМ!$A$34:$A$777,$A320,СВЦЭМ!$B$33:$B$776,P$318)+'СЕТ СН'!$F$16</f>
        <v>0</v>
      </c>
      <c r="Q320" s="36">
        <f>SUMIFS(СВЦЭМ!$I$34:$I$777,СВЦЭМ!$A$34:$A$777,$A320,СВЦЭМ!$B$33:$B$776,Q$318)+'СЕТ СН'!$F$16</f>
        <v>0</v>
      </c>
      <c r="R320" s="36">
        <f>SUMIFS(СВЦЭМ!$I$34:$I$777,СВЦЭМ!$A$34:$A$777,$A320,СВЦЭМ!$B$33:$B$776,R$318)+'СЕТ СН'!$F$16</f>
        <v>0</v>
      </c>
      <c r="S320" s="36">
        <f>SUMIFS(СВЦЭМ!$I$34:$I$777,СВЦЭМ!$A$34:$A$777,$A320,СВЦЭМ!$B$33:$B$776,S$318)+'СЕТ СН'!$F$16</f>
        <v>0</v>
      </c>
      <c r="T320" s="36">
        <f>SUMIFS(СВЦЭМ!$I$34:$I$777,СВЦЭМ!$A$34:$A$777,$A320,СВЦЭМ!$B$33:$B$776,T$318)+'СЕТ СН'!$F$16</f>
        <v>0</v>
      </c>
      <c r="U320" s="36">
        <f>SUMIFS(СВЦЭМ!$I$34:$I$777,СВЦЭМ!$A$34:$A$777,$A320,СВЦЭМ!$B$33:$B$776,U$318)+'СЕТ СН'!$F$16</f>
        <v>0</v>
      </c>
      <c r="V320" s="36">
        <f>SUMIFS(СВЦЭМ!$I$34:$I$777,СВЦЭМ!$A$34:$A$777,$A320,СВЦЭМ!$B$33:$B$776,V$318)+'СЕТ СН'!$F$16</f>
        <v>0</v>
      </c>
      <c r="W320" s="36">
        <f>SUMIFS(СВЦЭМ!$I$34:$I$777,СВЦЭМ!$A$34:$A$777,$A320,СВЦЭМ!$B$33:$B$776,W$318)+'СЕТ СН'!$F$16</f>
        <v>0</v>
      </c>
      <c r="X320" s="36">
        <f>SUMIFS(СВЦЭМ!$I$34:$I$777,СВЦЭМ!$A$34:$A$777,$A320,СВЦЭМ!$B$33:$B$776,X$318)+'СЕТ СН'!$F$16</f>
        <v>0</v>
      </c>
      <c r="Y320" s="36">
        <f>SUMIFS(СВЦЭМ!$I$34:$I$777,СВЦЭМ!$A$34:$A$777,$A320,СВЦЭМ!$B$33:$B$776,Y$318)+'СЕТ СН'!$F$16</f>
        <v>0</v>
      </c>
    </row>
    <row r="321" spans="1:25" ht="15.75" hidden="1" x14ac:dyDescent="0.2">
      <c r="A321" s="35">
        <f t="shared" ref="A321:A349" si="9">A320+1</f>
        <v>43864</v>
      </c>
      <c r="B321" s="36">
        <f>SUMIFS(СВЦЭМ!$I$34:$I$777,СВЦЭМ!$A$34:$A$777,$A321,СВЦЭМ!$B$33:$B$776,B$318)+'СЕТ СН'!$F$16</f>
        <v>0</v>
      </c>
      <c r="C321" s="36">
        <f>SUMIFS(СВЦЭМ!$I$34:$I$777,СВЦЭМ!$A$34:$A$777,$A321,СВЦЭМ!$B$33:$B$776,C$318)+'СЕТ СН'!$F$16</f>
        <v>0</v>
      </c>
      <c r="D321" s="36">
        <f>SUMIFS(СВЦЭМ!$I$34:$I$777,СВЦЭМ!$A$34:$A$777,$A321,СВЦЭМ!$B$33:$B$776,D$318)+'СЕТ СН'!$F$16</f>
        <v>0</v>
      </c>
      <c r="E321" s="36">
        <f>SUMIFS(СВЦЭМ!$I$34:$I$777,СВЦЭМ!$A$34:$A$777,$A321,СВЦЭМ!$B$33:$B$776,E$318)+'СЕТ СН'!$F$16</f>
        <v>0</v>
      </c>
      <c r="F321" s="36">
        <f>SUMIFS(СВЦЭМ!$I$34:$I$777,СВЦЭМ!$A$34:$A$777,$A321,СВЦЭМ!$B$33:$B$776,F$318)+'СЕТ СН'!$F$16</f>
        <v>0</v>
      </c>
      <c r="G321" s="36">
        <f>SUMIFS(СВЦЭМ!$I$34:$I$777,СВЦЭМ!$A$34:$A$777,$A321,СВЦЭМ!$B$33:$B$776,G$318)+'СЕТ СН'!$F$16</f>
        <v>0</v>
      </c>
      <c r="H321" s="36">
        <f>SUMIFS(СВЦЭМ!$I$34:$I$777,СВЦЭМ!$A$34:$A$777,$A321,СВЦЭМ!$B$33:$B$776,H$318)+'СЕТ СН'!$F$16</f>
        <v>0</v>
      </c>
      <c r="I321" s="36">
        <f>SUMIFS(СВЦЭМ!$I$34:$I$777,СВЦЭМ!$A$34:$A$777,$A321,СВЦЭМ!$B$33:$B$776,I$318)+'СЕТ СН'!$F$16</f>
        <v>0</v>
      </c>
      <c r="J321" s="36">
        <f>SUMIFS(СВЦЭМ!$I$34:$I$777,СВЦЭМ!$A$34:$A$777,$A321,СВЦЭМ!$B$33:$B$776,J$318)+'СЕТ СН'!$F$16</f>
        <v>0</v>
      </c>
      <c r="K321" s="36">
        <f>SUMIFS(СВЦЭМ!$I$34:$I$777,СВЦЭМ!$A$34:$A$777,$A321,СВЦЭМ!$B$33:$B$776,K$318)+'СЕТ СН'!$F$16</f>
        <v>0</v>
      </c>
      <c r="L321" s="36">
        <f>SUMIFS(СВЦЭМ!$I$34:$I$777,СВЦЭМ!$A$34:$A$777,$A321,СВЦЭМ!$B$33:$B$776,L$318)+'СЕТ СН'!$F$16</f>
        <v>0</v>
      </c>
      <c r="M321" s="36">
        <f>SUMIFS(СВЦЭМ!$I$34:$I$777,СВЦЭМ!$A$34:$A$777,$A321,СВЦЭМ!$B$33:$B$776,M$318)+'СЕТ СН'!$F$16</f>
        <v>0</v>
      </c>
      <c r="N321" s="36">
        <f>SUMIFS(СВЦЭМ!$I$34:$I$777,СВЦЭМ!$A$34:$A$777,$A321,СВЦЭМ!$B$33:$B$776,N$318)+'СЕТ СН'!$F$16</f>
        <v>0</v>
      </c>
      <c r="O321" s="36">
        <f>SUMIFS(СВЦЭМ!$I$34:$I$777,СВЦЭМ!$A$34:$A$777,$A321,СВЦЭМ!$B$33:$B$776,O$318)+'СЕТ СН'!$F$16</f>
        <v>0</v>
      </c>
      <c r="P321" s="36">
        <f>SUMIFS(СВЦЭМ!$I$34:$I$777,СВЦЭМ!$A$34:$A$777,$A321,СВЦЭМ!$B$33:$B$776,P$318)+'СЕТ СН'!$F$16</f>
        <v>0</v>
      </c>
      <c r="Q321" s="36">
        <f>SUMIFS(СВЦЭМ!$I$34:$I$777,СВЦЭМ!$A$34:$A$777,$A321,СВЦЭМ!$B$33:$B$776,Q$318)+'СЕТ СН'!$F$16</f>
        <v>0</v>
      </c>
      <c r="R321" s="36">
        <f>SUMIFS(СВЦЭМ!$I$34:$I$777,СВЦЭМ!$A$34:$A$777,$A321,СВЦЭМ!$B$33:$B$776,R$318)+'СЕТ СН'!$F$16</f>
        <v>0</v>
      </c>
      <c r="S321" s="36">
        <f>SUMIFS(СВЦЭМ!$I$34:$I$777,СВЦЭМ!$A$34:$A$777,$A321,СВЦЭМ!$B$33:$B$776,S$318)+'СЕТ СН'!$F$16</f>
        <v>0</v>
      </c>
      <c r="T321" s="36">
        <f>SUMIFS(СВЦЭМ!$I$34:$I$777,СВЦЭМ!$A$34:$A$777,$A321,СВЦЭМ!$B$33:$B$776,T$318)+'СЕТ СН'!$F$16</f>
        <v>0</v>
      </c>
      <c r="U321" s="36">
        <f>SUMIFS(СВЦЭМ!$I$34:$I$777,СВЦЭМ!$A$34:$A$777,$A321,СВЦЭМ!$B$33:$B$776,U$318)+'СЕТ СН'!$F$16</f>
        <v>0</v>
      </c>
      <c r="V321" s="36">
        <f>SUMIFS(СВЦЭМ!$I$34:$I$777,СВЦЭМ!$A$34:$A$777,$A321,СВЦЭМ!$B$33:$B$776,V$318)+'СЕТ СН'!$F$16</f>
        <v>0</v>
      </c>
      <c r="W321" s="36">
        <f>SUMIFS(СВЦЭМ!$I$34:$I$777,СВЦЭМ!$A$34:$A$777,$A321,СВЦЭМ!$B$33:$B$776,W$318)+'СЕТ СН'!$F$16</f>
        <v>0</v>
      </c>
      <c r="X321" s="36">
        <f>SUMIFS(СВЦЭМ!$I$34:$I$777,СВЦЭМ!$A$34:$A$777,$A321,СВЦЭМ!$B$33:$B$776,X$318)+'СЕТ СН'!$F$16</f>
        <v>0</v>
      </c>
      <c r="Y321" s="36">
        <f>SUMIFS(СВЦЭМ!$I$34:$I$777,СВЦЭМ!$A$34:$A$777,$A321,СВЦЭМ!$B$33:$B$776,Y$318)+'СЕТ СН'!$F$16</f>
        <v>0</v>
      </c>
    </row>
    <row r="322" spans="1:25" ht="15.75" hidden="1" x14ac:dyDescent="0.2">
      <c r="A322" s="35">
        <f t="shared" si="9"/>
        <v>43865</v>
      </c>
      <c r="B322" s="36">
        <f>SUMIFS(СВЦЭМ!$I$34:$I$777,СВЦЭМ!$A$34:$A$777,$A322,СВЦЭМ!$B$33:$B$776,B$318)+'СЕТ СН'!$F$16</f>
        <v>0</v>
      </c>
      <c r="C322" s="36">
        <f>SUMIFS(СВЦЭМ!$I$34:$I$777,СВЦЭМ!$A$34:$A$777,$A322,СВЦЭМ!$B$33:$B$776,C$318)+'СЕТ СН'!$F$16</f>
        <v>0</v>
      </c>
      <c r="D322" s="36">
        <f>SUMIFS(СВЦЭМ!$I$34:$I$777,СВЦЭМ!$A$34:$A$777,$A322,СВЦЭМ!$B$33:$B$776,D$318)+'СЕТ СН'!$F$16</f>
        <v>0</v>
      </c>
      <c r="E322" s="36">
        <f>SUMIFS(СВЦЭМ!$I$34:$I$777,СВЦЭМ!$A$34:$A$777,$A322,СВЦЭМ!$B$33:$B$776,E$318)+'СЕТ СН'!$F$16</f>
        <v>0</v>
      </c>
      <c r="F322" s="36">
        <f>SUMIFS(СВЦЭМ!$I$34:$I$777,СВЦЭМ!$A$34:$A$777,$A322,СВЦЭМ!$B$33:$B$776,F$318)+'СЕТ СН'!$F$16</f>
        <v>0</v>
      </c>
      <c r="G322" s="36">
        <f>SUMIFS(СВЦЭМ!$I$34:$I$777,СВЦЭМ!$A$34:$A$777,$A322,СВЦЭМ!$B$33:$B$776,G$318)+'СЕТ СН'!$F$16</f>
        <v>0</v>
      </c>
      <c r="H322" s="36">
        <f>SUMIFS(СВЦЭМ!$I$34:$I$777,СВЦЭМ!$A$34:$A$777,$A322,СВЦЭМ!$B$33:$B$776,H$318)+'СЕТ СН'!$F$16</f>
        <v>0</v>
      </c>
      <c r="I322" s="36">
        <f>SUMIFS(СВЦЭМ!$I$34:$I$777,СВЦЭМ!$A$34:$A$777,$A322,СВЦЭМ!$B$33:$B$776,I$318)+'СЕТ СН'!$F$16</f>
        <v>0</v>
      </c>
      <c r="J322" s="36">
        <f>SUMIFS(СВЦЭМ!$I$34:$I$777,СВЦЭМ!$A$34:$A$777,$A322,СВЦЭМ!$B$33:$B$776,J$318)+'СЕТ СН'!$F$16</f>
        <v>0</v>
      </c>
      <c r="K322" s="36">
        <f>SUMIFS(СВЦЭМ!$I$34:$I$777,СВЦЭМ!$A$34:$A$777,$A322,СВЦЭМ!$B$33:$B$776,K$318)+'СЕТ СН'!$F$16</f>
        <v>0</v>
      </c>
      <c r="L322" s="36">
        <f>SUMIFS(СВЦЭМ!$I$34:$I$777,СВЦЭМ!$A$34:$A$777,$A322,СВЦЭМ!$B$33:$B$776,L$318)+'СЕТ СН'!$F$16</f>
        <v>0</v>
      </c>
      <c r="M322" s="36">
        <f>SUMIFS(СВЦЭМ!$I$34:$I$777,СВЦЭМ!$A$34:$A$777,$A322,СВЦЭМ!$B$33:$B$776,M$318)+'СЕТ СН'!$F$16</f>
        <v>0</v>
      </c>
      <c r="N322" s="36">
        <f>SUMIFS(СВЦЭМ!$I$34:$I$777,СВЦЭМ!$A$34:$A$777,$A322,СВЦЭМ!$B$33:$B$776,N$318)+'СЕТ СН'!$F$16</f>
        <v>0</v>
      </c>
      <c r="O322" s="36">
        <f>SUMIFS(СВЦЭМ!$I$34:$I$777,СВЦЭМ!$A$34:$A$777,$A322,СВЦЭМ!$B$33:$B$776,O$318)+'СЕТ СН'!$F$16</f>
        <v>0</v>
      </c>
      <c r="P322" s="36">
        <f>SUMIFS(СВЦЭМ!$I$34:$I$777,СВЦЭМ!$A$34:$A$777,$A322,СВЦЭМ!$B$33:$B$776,P$318)+'СЕТ СН'!$F$16</f>
        <v>0</v>
      </c>
      <c r="Q322" s="36">
        <f>SUMIFS(СВЦЭМ!$I$34:$I$777,СВЦЭМ!$A$34:$A$777,$A322,СВЦЭМ!$B$33:$B$776,Q$318)+'СЕТ СН'!$F$16</f>
        <v>0</v>
      </c>
      <c r="R322" s="36">
        <f>SUMIFS(СВЦЭМ!$I$34:$I$777,СВЦЭМ!$A$34:$A$777,$A322,СВЦЭМ!$B$33:$B$776,R$318)+'СЕТ СН'!$F$16</f>
        <v>0</v>
      </c>
      <c r="S322" s="36">
        <f>SUMIFS(СВЦЭМ!$I$34:$I$777,СВЦЭМ!$A$34:$A$777,$A322,СВЦЭМ!$B$33:$B$776,S$318)+'СЕТ СН'!$F$16</f>
        <v>0</v>
      </c>
      <c r="T322" s="36">
        <f>SUMIFS(СВЦЭМ!$I$34:$I$777,СВЦЭМ!$A$34:$A$777,$A322,СВЦЭМ!$B$33:$B$776,T$318)+'СЕТ СН'!$F$16</f>
        <v>0</v>
      </c>
      <c r="U322" s="36">
        <f>SUMIFS(СВЦЭМ!$I$34:$I$777,СВЦЭМ!$A$34:$A$777,$A322,СВЦЭМ!$B$33:$B$776,U$318)+'СЕТ СН'!$F$16</f>
        <v>0</v>
      </c>
      <c r="V322" s="36">
        <f>SUMIFS(СВЦЭМ!$I$34:$I$777,СВЦЭМ!$A$34:$A$777,$A322,СВЦЭМ!$B$33:$B$776,V$318)+'СЕТ СН'!$F$16</f>
        <v>0</v>
      </c>
      <c r="W322" s="36">
        <f>SUMIFS(СВЦЭМ!$I$34:$I$777,СВЦЭМ!$A$34:$A$777,$A322,СВЦЭМ!$B$33:$B$776,W$318)+'СЕТ СН'!$F$16</f>
        <v>0</v>
      </c>
      <c r="X322" s="36">
        <f>SUMIFS(СВЦЭМ!$I$34:$I$777,СВЦЭМ!$A$34:$A$777,$A322,СВЦЭМ!$B$33:$B$776,X$318)+'СЕТ СН'!$F$16</f>
        <v>0</v>
      </c>
      <c r="Y322" s="36">
        <f>SUMIFS(СВЦЭМ!$I$34:$I$777,СВЦЭМ!$A$34:$A$777,$A322,СВЦЭМ!$B$33:$B$776,Y$318)+'СЕТ СН'!$F$16</f>
        <v>0</v>
      </c>
    </row>
    <row r="323" spans="1:25" ht="15.75" hidden="1" x14ac:dyDescent="0.2">
      <c r="A323" s="35">
        <f t="shared" si="9"/>
        <v>43866</v>
      </c>
      <c r="B323" s="36">
        <f>SUMIFS(СВЦЭМ!$I$34:$I$777,СВЦЭМ!$A$34:$A$777,$A323,СВЦЭМ!$B$33:$B$776,B$318)+'СЕТ СН'!$F$16</f>
        <v>0</v>
      </c>
      <c r="C323" s="36">
        <f>SUMIFS(СВЦЭМ!$I$34:$I$777,СВЦЭМ!$A$34:$A$777,$A323,СВЦЭМ!$B$33:$B$776,C$318)+'СЕТ СН'!$F$16</f>
        <v>0</v>
      </c>
      <c r="D323" s="36">
        <f>SUMIFS(СВЦЭМ!$I$34:$I$777,СВЦЭМ!$A$34:$A$777,$A323,СВЦЭМ!$B$33:$B$776,D$318)+'СЕТ СН'!$F$16</f>
        <v>0</v>
      </c>
      <c r="E323" s="36">
        <f>SUMIFS(СВЦЭМ!$I$34:$I$777,СВЦЭМ!$A$34:$A$777,$A323,СВЦЭМ!$B$33:$B$776,E$318)+'СЕТ СН'!$F$16</f>
        <v>0</v>
      </c>
      <c r="F323" s="36">
        <f>SUMIFS(СВЦЭМ!$I$34:$I$777,СВЦЭМ!$A$34:$A$777,$A323,СВЦЭМ!$B$33:$B$776,F$318)+'СЕТ СН'!$F$16</f>
        <v>0</v>
      </c>
      <c r="G323" s="36">
        <f>SUMIFS(СВЦЭМ!$I$34:$I$777,СВЦЭМ!$A$34:$A$777,$A323,СВЦЭМ!$B$33:$B$776,G$318)+'СЕТ СН'!$F$16</f>
        <v>0</v>
      </c>
      <c r="H323" s="36">
        <f>SUMIFS(СВЦЭМ!$I$34:$I$777,СВЦЭМ!$A$34:$A$777,$A323,СВЦЭМ!$B$33:$B$776,H$318)+'СЕТ СН'!$F$16</f>
        <v>0</v>
      </c>
      <c r="I323" s="36">
        <f>SUMIFS(СВЦЭМ!$I$34:$I$777,СВЦЭМ!$A$34:$A$777,$A323,СВЦЭМ!$B$33:$B$776,I$318)+'СЕТ СН'!$F$16</f>
        <v>0</v>
      </c>
      <c r="J323" s="36">
        <f>SUMIFS(СВЦЭМ!$I$34:$I$777,СВЦЭМ!$A$34:$A$777,$A323,СВЦЭМ!$B$33:$B$776,J$318)+'СЕТ СН'!$F$16</f>
        <v>0</v>
      </c>
      <c r="K323" s="36">
        <f>SUMIFS(СВЦЭМ!$I$34:$I$777,СВЦЭМ!$A$34:$A$777,$A323,СВЦЭМ!$B$33:$B$776,K$318)+'СЕТ СН'!$F$16</f>
        <v>0</v>
      </c>
      <c r="L323" s="36">
        <f>SUMIFS(СВЦЭМ!$I$34:$I$777,СВЦЭМ!$A$34:$A$777,$A323,СВЦЭМ!$B$33:$B$776,L$318)+'СЕТ СН'!$F$16</f>
        <v>0</v>
      </c>
      <c r="M323" s="36">
        <f>SUMIFS(СВЦЭМ!$I$34:$I$777,СВЦЭМ!$A$34:$A$777,$A323,СВЦЭМ!$B$33:$B$776,M$318)+'СЕТ СН'!$F$16</f>
        <v>0</v>
      </c>
      <c r="N323" s="36">
        <f>SUMIFS(СВЦЭМ!$I$34:$I$777,СВЦЭМ!$A$34:$A$777,$A323,СВЦЭМ!$B$33:$B$776,N$318)+'СЕТ СН'!$F$16</f>
        <v>0</v>
      </c>
      <c r="O323" s="36">
        <f>SUMIFS(СВЦЭМ!$I$34:$I$777,СВЦЭМ!$A$34:$A$777,$A323,СВЦЭМ!$B$33:$B$776,O$318)+'СЕТ СН'!$F$16</f>
        <v>0</v>
      </c>
      <c r="P323" s="36">
        <f>SUMIFS(СВЦЭМ!$I$34:$I$777,СВЦЭМ!$A$34:$A$777,$A323,СВЦЭМ!$B$33:$B$776,P$318)+'СЕТ СН'!$F$16</f>
        <v>0</v>
      </c>
      <c r="Q323" s="36">
        <f>SUMIFS(СВЦЭМ!$I$34:$I$777,СВЦЭМ!$A$34:$A$777,$A323,СВЦЭМ!$B$33:$B$776,Q$318)+'СЕТ СН'!$F$16</f>
        <v>0</v>
      </c>
      <c r="R323" s="36">
        <f>SUMIFS(СВЦЭМ!$I$34:$I$777,СВЦЭМ!$A$34:$A$777,$A323,СВЦЭМ!$B$33:$B$776,R$318)+'СЕТ СН'!$F$16</f>
        <v>0</v>
      </c>
      <c r="S323" s="36">
        <f>SUMIFS(СВЦЭМ!$I$34:$I$777,СВЦЭМ!$A$34:$A$777,$A323,СВЦЭМ!$B$33:$B$776,S$318)+'СЕТ СН'!$F$16</f>
        <v>0</v>
      </c>
      <c r="T323" s="36">
        <f>SUMIFS(СВЦЭМ!$I$34:$I$777,СВЦЭМ!$A$34:$A$777,$A323,СВЦЭМ!$B$33:$B$776,T$318)+'СЕТ СН'!$F$16</f>
        <v>0</v>
      </c>
      <c r="U323" s="36">
        <f>SUMIFS(СВЦЭМ!$I$34:$I$777,СВЦЭМ!$A$34:$A$777,$A323,СВЦЭМ!$B$33:$B$776,U$318)+'СЕТ СН'!$F$16</f>
        <v>0</v>
      </c>
      <c r="V323" s="36">
        <f>SUMIFS(СВЦЭМ!$I$34:$I$777,СВЦЭМ!$A$34:$A$777,$A323,СВЦЭМ!$B$33:$B$776,V$318)+'СЕТ СН'!$F$16</f>
        <v>0</v>
      </c>
      <c r="W323" s="36">
        <f>SUMIFS(СВЦЭМ!$I$34:$I$777,СВЦЭМ!$A$34:$A$777,$A323,СВЦЭМ!$B$33:$B$776,W$318)+'СЕТ СН'!$F$16</f>
        <v>0</v>
      </c>
      <c r="X323" s="36">
        <f>SUMIFS(СВЦЭМ!$I$34:$I$777,СВЦЭМ!$A$34:$A$777,$A323,СВЦЭМ!$B$33:$B$776,X$318)+'СЕТ СН'!$F$16</f>
        <v>0</v>
      </c>
      <c r="Y323" s="36">
        <f>SUMIFS(СВЦЭМ!$I$34:$I$777,СВЦЭМ!$A$34:$A$777,$A323,СВЦЭМ!$B$33:$B$776,Y$318)+'СЕТ СН'!$F$16</f>
        <v>0</v>
      </c>
    </row>
    <row r="324" spans="1:25" ht="15.75" hidden="1" x14ac:dyDescent="0.2">
      <c r="A324" s="35">
        <f t="shared" si="9"/>
        <v>43867</v>
      </c>
      <c r="B324" s="36">
        <f>SUMIFS(СВЦЭМ!$I$34:$I$777,СВЦЭМ!$A$34:$A$777,$A324,СВЦЭМ!$B$33:$B$776,B$318)+'СЕТ СН'!$F$16</f>
        <v>0</v>
      </c>
      <c r="C324" s="36">
        <f>SUMIFS(СВЦЭМ!$I$34:$I$777,СВЦЭМ!$A$34:$A$777,$A324,СВЦЭМ!$B$33:$B$776,C$318)+'СЕТ СН'!$F$16</f>
        <v>0</v>
      </c>
      <c r="D324" s="36">
        <f>SUMIFS(СВЦЭМ!$I$34:$I$777,СВЦЭМ!$A$34:$A$777,$A324,СВЦЭМ!$B$33:$B$776,D$318)+'СЕТ СН'!$F$16</f>
        <v>0</v>
      </c>
      <c r="E324" s="36">
        <f>SUMIFS(СВЦЭМ!$I$34:$I$777,СВЦЭМ!$A$34:$A$777,$A324,СВЦЭМ!$B$33:$B$776,E$318)+'СЕТ СН'!$F$16</f>
        <v>0</v>
      </c>
      <c r="F324" s="36">
        <f>SUMIFS(СВЦЭМ!$I$34:$I$777,СВЦЭМ!$A$34:$A$777,$A324,СВЦЭМ!$B$33:$B$776,F$318)+'СЕТ СН'!$F$16</f>
        <v>0</v>
      </c>
      <c r="G324" s="36">
        <f>SUMIFS(СВЦЭМ!$I$34:$I$777,СВЦЭМ!$A$34:$A$777,$A324,СВЦЭМ!$B$33:$B$776,G$318)+'СЕТ СН'!$F$16</f>
        <v>0</v>
      </c>
      <c r="H324" s="36">
        <f>SUMIFS(СВЦЭМ!$I$34:$I$777,СВЦЭМ!$A$34:$A$777,$A324,СВЦЭМ!$B$33:$B$776,H$318)+'СЕТ СН'!$F$16</f>
        <v>0</v>
      </c>
      <c r="I324" s="36">
        <f>SUMIFS(СВЦЭМ!$I$34:$I$777,СВЦЭМ!$A$34:$A$777,$A324,СВЦЭМ!$B$33:$B$776,I$318)+'СЕТ СН'!$F$16</f>
        <v>0</v>
      </c>
      <c r="J324" s="36">
        <f>SUMIFS(СВЦЭМ!$I$34:$I$777,СВЦЭМ!$A$34:$A$777,$A324,СВЦЭМ!$B$33:$B$776,J$318)+'СЕТ СН'!$F$16</f>
        <v>0</v>
      </c>
      <c r="K324" s="36">
        <f>SUMIFS(СВЦЭМ!$I$34:$I$777,СВЦЭМ!$A$34:$A$777,$A324,СВЦЭМ!$B$33:$B$776,K$318)+'СЕТ СН'!$F$16</f>
        <v>0</v>
      </c>
      <c r="L324" s="36">
        <f>SUMIFS(СВЦЭМ!$I$34:$I$777,СВЦЭМ!$A$34:$A$777,$A324,СВЦЭМ!$B$33:$B$776,L$318)+'СЕТ СН'!$F$16</f>
        <v>0</v>
      </c>
      <c r="M324" s="36">
        <f>SUMIFS(СВЦЭМ!$I$34:$I$777,СВЦЭМ!$A$34:$A$777,$A324,СВЦЭМ!$B$33:$B$776,M$318)+'СЕТ СН'!$F$16</f>
        <v>0</v>
      </c>
      <c r="N324" s="36">
        <f>SUMIFS(СВЦЭМ!$I$34:$I$777,СВЦЭМ!$A$34:$A$777,$A324,СВЦЭМ!$B$33:$B$776,N$318)+'СЕТ СН'!$F$16</f>
        <v>0</v>
      </c>
      <c r="O324" s="36">
        <f>SUMIFS(СВЦЭМ!$I$34:$I$777,СВЦЭМ!$A$34:$A$777,$A324,СВЦЭМ!$B$33:$B$776,O$318)+'СЕТ СН'!$F$16</f>
        <v>0</v>
      </c>
      <c r="P324" s="36">
        <f>SUMIFS(СВЦЭМ!$I$34:$I$777,СВЦЭМ!$A$34:$A$777,$A324,СВЦЭМ!$B$33:$B$776,P$318)+'СЕТ СН'!$F$16</f>
        <v>0</v>
      </c>
      <c r="Q324" s="36">
        <f>SUMIFS(СВЦЭМ!$I$34:$I$777,СВЦЭМ!$A$34:$A$777,$A324,СВЦЭМ!$B$33:$B$776,Q$318)+'СЕТ СН'!$F$16</f>
        <v>0</v>
      </c>
      <c r="R324" s="36">
        <f>SUMIFS(СВЦЭМ!$I$34:$I$777,СВЦЭМ!$A$34:$A$777,$A324,СВЦЭМ!$B$33:$B$776,R$318)+'СЕТ СН'!$F$16</f>
        <v>0</v>
      </c>
      <c r="S324" s="36">
        <f>SUMIFS(СВЦЭМ!$I$34:$I$777,СВЦЭМ!$A$34:$A$777,$A324,СВЦЭМ!$B$33:$B$776,S$318)+'СЕТ СН'!$F$16</f>
        <v>0</v>
      </c>
      <c r="T324" s="36">
        <f>SUMIFS(СВЦЭМ!$I$34:$I$777,СВЦЭМ!$A$34:$A$777,$A324,СВЦЭМ!$B$33:$B$776,T$318)+'СЕТ СН'!$F$16</f>
        <v>0</v>
      </c>
      <c r="U324" s="36">
        <f>SUMIFS(СВЦЭМ!$I$34:$I$777,СВЦЭМ!$A$34:$A$777,$A324,СВЦЭМ!$B$33:$B$776,U$318)+'СЕТ СН'!$F$16</f>
        <v>0</v>
      </c>
      <c r="V324" s="36">
        <f>SUMIFS(СВЦЭМ!$I$34:$I$777,СВЦЭМ!$A$34:$A$777,$A324,СВЦЭМ!$B$33:$B$776,V$318)+'СЕТ СН'!$F$16</f>
        <v>0</v>
      </c>
      <c r="W324" s="36">
        <f>SUMIFS(СВЦЭМ!$I$34:$I$777,СВЦЭМ!$A$34:$A$777,$A324,СВЦЭМ!$B$33:$B$776,W$318)+'СЕТ СН'!$F$16</f>
        <v>0</v>
      </c>
      <c r="X324" s="36">
        <f>SUMIFS(СВЦЭМ!$I$34:$I$777,СВЦЭМ!$A$34:$A$777,$A324,СВЦЭМ!$B$33:$B$776,X$318)+'СЕТ СН'!$F$16</f>
        <v>0</v>
      </c>
      <c r="Y324" s="36">
        <f>SUMIFS(СВЦЭМ!$I$34:$I$777,СВЦЭМ!$A$34:$A$777,$A324,СВЦЭМ!$B$33:$B$776,Y$318)+'СЕТ СН'!$F$16</f>
        <v>0</v>
      </c>
    </row>
    <row r="325" spans="1:25" ht="15.75" hidden="1" x14ac:dyDescent="0.2">
      <c r="A325" s="35">
        <f t="shared" si="9"/>
        <v>43868</v>
      </c>
      <c r="B325" s="36">
        <f>SUMIFS(СВЦЭМ!$I$34:$I$777,СВЦЭМ!$A$34:$A$777,$A325,СВЦЭМ!$B$33:$B$776,B$318)+'СЕТ СН'!$F$16</f>
        <v>0</v>
      </c>
      <c r="C325" s="36">
        <f>SUMIFS(СВЦЭМ!$I$34:$I$777,СВЦЭМ!$A$34:$A$777,$A325,СВЦЭМ!$B$33:$B$776,C$318)+'СЕТ СН'!$F$16</f>
        <v>0</v>
      </c>
      <c r="D325" s="36">
        <f>SUMIFS(СВЦЭМ!$I$34:$I$777,СВЦЭМ!$A$34:$A$777,$A325,СВЦЭМ!$B$33:$B$776,D$318)+'СЕТ СН'!$F$16</f>
        <v>0</v>
      </c>
      <c r="E325" s="36">
        <f>SUMIFS(СВЦЭМ!$I$34:$I$777,СВЦЭМ!$A$34:$A$777,$A325,СВЦЭМ!$B$33:$B$776,E$318)+'СЕТ СН'!$F$16</f>
        <v>0</v>
      </c>
      <c r="F325" s="36">
        <f>SUMIFS(СВЦЭМ!$I$34:$I$777,СВЦЭМ!$A$34:$A$777,$A325,СВЦЭМ!$B$33:$B$776,F$318)+'СЕТ СН'!$F$16</f>
        <v>0</v>
      </c>
      <c r="G325" s="36">
        <f>SUMIFS(СВЦЭМ!$I$34:$I$777,СВЦЭМ!$A$34:$A$777,$A325,СВЦЭМ!$B$33:$B$776,G$318)+'СЕТ СН'!$F$16</f>
        <v>0</v>
      </c>
      <c r="H325" s="36">
        <f>SUMIFS(СВЦЭМ!$I$34:$I$777,СВЦЭМ!$A$34:$A$777,$A325,СВЦЭМ!$B$33:$B$776,H$318)+'СЕТ СН'!$F$16</f>
        <v>0</v>
      </c>
      <c r="I325" s="36">
        <f>SUMIFS(СВЦЭМ!$I$34:$I$777,СВЦЭМ!$A$34:$A$777,$A325,СВЦЭМ!$B$33:$B$776,I$318)+'СЕТ СН'!$F$16</f>
        <v>0</v>
      </c>
      <c r="J325" s="36">
        <f>SUMIFS(СВЦЭМ!$I$34:$I$777,СВЦЭМ!$A$34:$A$777,$A325,СВЦЭМ!$B$33:$B$776,J$318)+'СЕТ СН'!$F$16</f>
        <v>0</v>
      </c>
      <c r="K325" s="36">
        <f>SUMIFS(СВЦЭМ!$I$34:$I$777,СВЦЭМ!$A$34:$A$777,$A325,СВЦЭМ!$B$33:$B$776,K$318)+'СЕТ СН'!$F$16</f>
        <v>0</v>
      </c>
      <c r="L325" s="36">
        <f>SUMIFS(СВЦЭМ!$I$34:$I$777,СВЦЭМ!$A$34:$A$777,$A325,СВЦЭМ!$B$33:$B$776,L$318)+'СЕТ СН'!$F$16</f>
        <v>0</v>
      </c>
      <c r="M325" s="36">
        <f>SUMIFS(СВЦЭМ!$I$34:$I$777,СВЦЭМ!$A$34:$A$777,$A325,СВЦЭМ!$B$33:$B$776,M$318)+'СЕТ СН'!$F$16</f>
        <v>0</v>
      </c>
      <c r="N325" s="36">
        <f>SUMIFS(СВЦЭМ!$I$34:$I$777,СВЦЭМ!$A$34:$A$777,$A325,СВЦЭМ!$B$33:$B$776,N$318)+'СЕТ СН'!$F$16</f>
        <v>0</v>
      </c>
      <c r="O325" s="36">
        <f>SUMIFS(СВЦЭМ!$I$34:$I$777,СВЦЭМ!$A$34:$A$777,$A325,СВЦЭМ!$B$33:$B$776,O$318)+'СЕТ СН'!$F$16</f>
        <v>0</v>
      </c>
      <c r="P325" s="36">
        <f>SUMIFS(СВЦЭМ!$I$34:$I$777,СВЦЭМ!$A$34:$A$777,$A325,СВЦЭМ!$B$33:$B$776,P$318)+'СЕТ СН'!$F$16</f>
        <v>0</v>
      </c>
      <c r="Q325" s="36">
        <f>SUMIFS(СВЦЭМ!$I$34:$I$777,СВЦЭМ!$A$34:$A$777,$A325,СВЦЭМ!$B$33:$B$776,Q$318)+'СЕТ СН'!$F$16</f>
        <v>0</v>
      </c>
      <c r="R325" s="36">
        <f>SUMIFS(СВЦЭМ!$I$34:$I$777,СВЦЭМ!$A$34:$A$777,$A325,СВЦЭМ!$B$33:$B$776,R$318)+'СЕТ СН'!$F$16</f>
        <v>0</v>
      </c>
      <c r="S325" s="36">
        <f>SUMIFS(СВЦЭМ!$I$34:$I$777,СВЦЭМ!$A$34:$A$777,$A325,СВЦЭМ!$B$33:$B$776,S$318)+'СЕТ СН'!$F$16</f>
        <v>0</v>
      </c>
      <c r="T325" s="36">
        <f>SUMIFS(СВЦЭМ!$I$34:$I$777,СВЦЭМ!$A$34:$A$777,$A325,СВЦЭМ!$B$33:$B$776,T$318)+'СЕТ СН'!$F$16</f>
        <v>0</v>
      </c>
      <c r="U325" s="36">
        <f>SUMIFS(СВЦЭМ!$I$34:$I$777,СВЦЭМ!$A$34:$A$777,$A325,СВЦЭМ!$B$33:$B$776,U$318)+'СЕТ СН'!$F$16</f>
        <v>0</v>
      </c>
      <c r="V325" s="36">
        <f>SUMIFS(СВЦЭМ!$I$34:$I$777,СВЦЭМ!$A$34:$A$777,$A325,СВЦЭМ!$B$33:$B$776,V$318)+'СЕТ СН'!$F$16</f>
        <v>0</v>
      </c>
      <c r="W325" s="36">
        <f>SUMIFS(СВЦЭМ!$I$34:$I$777,СВЦЭМ!$A$34:$A$777,$A325,СВЦЭМ!$B$33:$B$776,W$318)+'СЕТ СН'!$F$16</f>
        <v>0</v>
      </c>
      <c r="X325" s="36">
        <f>SUMIFS(СВЦЭМ!$I$34:$I$777,СВЦЭМ!$A$34:$A$777,$A325,СВЦЭМ!$B$33:$B$776,X$318)+'СЕТ СН'!$F$16</f>
        <v>0</v>
      </c>
      <c r="Y325" s="36">
        <f>SUMIFS(СВЦЭМ!$I$34:$I$777,СВЦЭМ!$A$34:$A$777,$A325,СВЦЭМ!$B$33:$B$776,Y$318)+'СЕТ СН'!$F$16</f>
        <v>0</v>
      </c>
    </row>
    <row r="326" spans="1:25" ht="15.75" hidden="1" x14ac:dyDescent="0.2">
      <c r="A326" s="35">
        <f t="shared" si="9"/>
        <v>43869</v>
      </c>
      <c r="B326" s="36">
        <f>SUMIFS(СВЦЭМ!$I$34:$I$777,СВЦЭМ!$A$34:$A$777,$A326,СВЦЭМ!$B$33:$B$776,B$318)+'СЕТ СН'!$F$16</f>
        <v>0</v>
      </c>
      <c r="C326" s="36">
        <f>SUMIFS(СВЦЭМ!$I$34:$I$777,СВЦЭМ!$A$34:$A$777,$A326,СВЦЭМ!$B$33:$B$776,C$318)+'СЕТ СН'!$F$16</f>
        <v>0</v>
      </c>
      <c r="D326" s="36">
        <f>SUMIFS(СВЦЭМ!$I$34:$I$777,СВЦЭМ!$A$34:$A$777,$A326,СВЦЭМ!$B$33:$B$776,D$318)+'СЕТ СН'!$F$16</f>
        <v>0</v>
      </c>
      <c r="E326" s="36">
        <f>SUMIFS(СВЦЭМ!$I$34:$I$777,СВЦЭМ!$A$34:$A$777,$A326,СВЦЭМ!$B$33:$B$776,E$318)+'СЕТ СН'!$F$16</f>
        <v>0</v>
      </c>
      <c r="F326" s="36">
        <f>SUMIFS(СВЦЭМ!$I$34:$I$777,СВЦЭМ!$A$34:$A$777,$A326,СВЦЭМ!$B$33:$B$776,F$318)+'СЕТ СН'!$F$16</f>
        <v>0</v>
      </c>
      <c r="G326" s="36">
        <f>SUMIFS(СВЦЭМ!$I$34:$I$777,СВЦЭМ!$A$34:$A$777,$A326,СВЦЭМ!$B$33:$B$776,G$318)+'СЕТ СН'!$F$16</f>
        <v>0</v>
      </c>
      <c r="H326" s="36">
        <f>SUMIFS(СВЦЭМ!$I$34:$I$777,СВЦЭМ!$A$34:$A$777,$A326,СВЦЭМ!$B$33:$B$776,H$318)+'СЕТ СН'!$F$16</f>
        <v>0</v>
      </c>
      <c r="I326" s="36">
        <f>SUMIFS(СВЦЭМ!$I$34:$I$777,СВЦЭМ!$A$34:$A$777,$A326,СВЦЭМ!$B$33:$B$776,I$318)+'СЕТ СН'!$F$16</f>
        <v>0</v>
      </c>
      <c r="J326" s="36">
        <f>SUMIFS(СВЦЭМ!$I$34:$I$777,СВЦЭМ!$A$34:$A$777,$A326,СВЦЭМ!$B$33:$B$776,J$318)+'СЕТ СН'!$F$16</f>
        <v>0</v>
      </c>
      <c r="K326" s="36">
        <f>SUMIFS(СВЦЭМ!$I$34:$I$777,СВЦЭМ!$A$34:$A$777,$A326,СВЦЭМ!$B$33:$B$776,K$318)+'СЕТ СН'!$F$16</f>
        <v>0</v>
      </c>
      <c r="L326" s="36">
        <f>SUMIFS(СВЦЭМ!$I$34:$I$777,СВЦЭМ!$A$34:$A$777,$A326,СВЦЭМ!$B$33:$B$776,L$318)+'СЕТ СН'!$F$16</f>
        <v>0</v>
      </c>
      <c r="M326" s="36">
        <f>SUMIFS(СВЦЭМ!$I$34:$I$777,СВЦЭМ!$A$34:$A$777,$A326,СВЦЭМ!$B$33:$B$776,M$318)+'СЕТ СН'!$F$16</f>
        <v>0</v>
      </c>
      <c r="N326" s="36">
        <f>SUMIFS(СВЦЭМ!$I$34:$I$777,СВЦЭМ!$A$34:$A$777,$A326,СВЦЭМ!$B$33:$B$776,N$318)+'СЕТ СН'!$F$16</f>
        <v>0</v>
      </c>
      <c r="O326" s="36">
        <f>SUMIFS(СВЦЭМ!$I$34:$I$777,СВЦЭМ!$A$34:$A$777,$A326,СВЦЭМ!$B$33:$B$776,O$318)+'СЕТ СН'!$F$16</f>
        <v>0</v>
      </c>
      <c r="P326" s="36">
        <f>SUMIFS(СВЦЭМ!$I$34:$I$777,СВЦЭМ!$A$34:$A$777,$A326,СВЦЭМ!$B$33:$B$776,P$318)+'СЕТ СН'!$F$16</f>
        <v>0</v>
      </c>
      <c r="Q326" s="36">
        <f>SUMIFS(СВЦЭМ!$I$34:$I$777,СВЦЭМ!$A$34:$A$777,$A326,СВЦЭМ!$B$33:$B$776,Q$318)+'СЕТ СН'!$F$16</f>
        <v>0</v>
      </c>
      <c r="R326" s="36">
        <f>SUMIFS(СВЦЭМ!$I$34:$I$777,СВЦЭМ!$A$34:$A$777,$A326,СВЦЭМ!$B$33:$B$776,R$318)+'СЕТ СН'!$F$16</f>
        <v>0</v>
      </c>
      <c r="S326" s="36">
        <f>SUMIFS(СВЦЭМ!$I$34:$I$777,СВЦЭМ!$A$34:$A$777,$A326,СВЦЭМ!$B$33:$B$776,S$318)+'СЕТ СН'!$F$16</f>
        <v>0</v>
      </c>
      <c r="T326" s="36">
        <f>SUMIFS(СВЦЭМ!$I$34:$I$777,СВЦЭМ!$A$34:$A$777,$A326,СВЦЭМ!$B$33:$B$776,T$318)+'СЕТ СН'!$F$16</f>
        <v>0</v>
      </c>
      <c r="U326" s="36">
        <f>SUMIFS(СВЦЭМ!$I$34:$I$777,СВЦЭМ!$A$34:$A$777,$A326,СВЦЭМ!$B$33:$B$776,U$318)+'СЕТ СН'!$F$16</f>
        <v>0</v>
      </c>
      <c r="V326" s="36">
        <f>SUMIFS(СВЦЭМ!$I$34:$I$777,СВЦЭМ!$A$34:$A$777,$A326,СВЦЭМ!$B$33:$B$776,V$318)+'СЕТ СН'!$F$16</f>
        <v>0</v>
      </c>
      <c r="W326" s="36">
        <f>SUMIFS(СВЦЭМ!$I$34:$I$777,СВЦЭМ!$A$34:$A$777,$A326,СВЦЭМ!$B$33:$B$776,W$318)+'СЕТ СН'!$F$16</f>
        <v>0</v>
      </c>
      <c r="X326" s="36">
        <f>SUMIFS(СВЦЭМ!$I$34:$I$777,СВЦЭМ!$A$34:$A$777,$A326,СВЦЭМ!$B$33:$B$776,X$318)+'СЕТ СН'!$F$16</f>
        <v>0</v>
      </c>
      <c r="Y326" s="36">
        <f>SUMIFS(СВЦЭМ!$I$34:$I$777,СВЦЭМ!$A$34:$A$777,$A326,СВЦЭМ!$B$33:$B$776,Y$318)+'СЕТ СН'!$F$16</f>
        <v>0</v>
      </c>
    </row>
    <row r="327" spans="1:25" ht="15.75" hidden="1" x14ac:dyDescent="0.2">
      <c r="A327" s="35">
        <f t="shared" si="9"/>
        <v>43870</v>
      </c>
      <c r="B327" s="36">
        <f>SUMIFS(СВЦЭМ!$I$34:$I$777,СВЦЭМ!$A$34:$A$777,$A327,СВЦЭМ!$B$33:$B$776,B$318)+'СЕТ СН'!$F$16</f>
        <v>0</v>
      </c>
      <c r="C327" s="36">
        <f>SUMIFS(СВЦЭМ!$I$34:$I$777,СВЦЭМ!$A$34:$A$777,$A327,СВЦЭМ!$B$33:$B$776,C$318)+'СЕТ СН'!$F$16</f>
        <v>0</v>
      </c>
      <c r="D327" s="36">
        <f>SUMIFS(СВЦЭМ!$I$34:$I$777,СВЦЭМ!$A$34:$A$777,$A327,СВЦЭМ!$B$33:$B$776,D$318)+'СЕТ СН'!$F$16</f>
        <v>0</v>
      </c>
      <c r="E327" s="36">
        <f>SUMIFS(СВЦЭМ!$I$34:$I$777,СВЦЭМ!$A$34:$A$777,$A327,СВЦЭМ!$B$33:$B$776,E$318)+'СЕТ СН'!$F$16</f>
        <v>0</v>
      </c>
      <c r="F327" s="36">
        <f>SUMIFS(СВЦЭМ!$I$34:$I$777,СВЦЭМ!$A$34:$A$777,$A327,СВЦЭМ!$B$33:$B$776,F$318)+'СЕТ СН'!$F$16</f>
        <v>0</v>
      </c>
      <c r="G327" s="36">
        <f>SUMIFS(СВЦЭМ!$I$34:$I$777,СВЦЭМ!$A$34:$A$777,$A327,СВЦЭМ!$B$33:$B$776,G$318)+'СЕТ СН'!$F$16</f>
        <v>0</v>
      </c>
      <c r="H327" s="36">
        <f>SUMIFS(СВЦЭМ!$I$34:$I$777,СВЦЭМ!$A$34:$A$777,$A327,СВЦЭМ!$B$33:$B$776,H$318)+'СЕТ СН'!$F$16</f>
        <v>0</v>
      </c>
      <c r="I327" s="36">
        <f>SUMIFS(СВЦЭМ!$I$34:$I$777,СВЦЭМ!$A$34:$A$777,$A327,СВЦЭМ!$B$33:$B$776,I$318)+'СЕТ СН'!$F$16</f>
        <v>0</v>
      </c>
      <c r="J327" s="36">
        <f>SUMIFS(СВЦЭМ!$I$34:$I$777,СВЦЭМ!$A$34:$A$777,$A327,СВЦЭМ!$B$33:$B$776,J$318)+'СЕТ СН'!$F$16</f>
        <v>0</v>
      </c>
      <c r="K327" s="36">
        <f>SUMIFS(СВЦЭМ!$I$34:$I$777,СВЦЭМ!$A$34:$A$777,$A327,СВЦЭМ!$B$33:$B$776,K$318)+'СЕТ СН'!$F$16</f>
        <v>0</v>
      </c>
      <c r="L327" s="36">
        <f>SUMIFS(СВЦЭМ!$I$34:$I$777,СВЦЭМ!$A$34:$A$777,$A327,СВЦЭМ!$B$33:$B$776,L$318)+'СЕТ СН'!$F$16</f>
        <v>0</v>
      </c>
      <c r="M327" s="36">
        <f>SUMIFS(СВЦЭМ!$I$34:$I$777,СВЦЭМ!$A$34:$A$777,$A327,СВЦЭМ!$B$33:$B$776,M$318)+'СЕТ СН'!$F$16</f>
        <v>0</v>
      </c>
      <c r="N327" s="36">
        <f>SUMIFS(СВЦЭМ!$I$34:$I$777,СВЦЭМ!$A$34:$A$777,$A327,СВЦЭМ!$B$33:$B$776,N$318)+'СЕТ СН'!$F$16</f>
        <v>0</v>
      </c>
      <c r="O327" s="36">
        <f>SUMIFS(СВЦЭМ!$I$34:$I$777,СВЦЭМ!$A$34:$A$777,$A327,СВЦЭМ!$B$33:$B$776,O$318)+'СЕТ СН'!$F$16</f>
        <v>0</v>
      </c>
      <c r="P327" s="36">
        <f>SUMIFS(СВЦЭМ!$I$34:$I$777,СВЦЭМ!$A$34:$A$777,$A327,СВЦЭМ!$B$33:$B$776,P$318)+'СЕТ СН'!$F$16</f>
        <v>0</v>
      </c>
      <c r="Q327" s="36">
        <f>SUMIFS(СВЦЭМ!$I$34:$I$777,СВЦЭМ!$A$34:$A$777,$A327,СВЦЭМ!$B$33:$B$776,Q$318)+'СЕТ СН'!$F$16</f>
        <v>0</v>
      </c>
      <c r="R327" s="36">
        <f>SUMIFS(СВЦЭМ!$I$34:$I$777,СВЦЭМ!$A$34:$A$777,$A327,СВЦЭМ!$B$33:$B$776,R$318)+'СЕТ СН'!$F$16</f>
        <v>0</v>
      </c>
      <c r="S327" s="36">
        <f>SUMIFS(СВЦЭМ!$I$34:$I$777,СВЦЭМ!$A$34:$A$777,$A327,СВЦЭМ!$B$33:$B$776,S$318)+'СЕТ СН'!$F$16</f>
        <v>0</v>
      </c>
      <c r="T327" s="36">
        <f>SUMIFS(СВЦЭМ!$I$34:$I$777,СВЦЭМ!$A$34:$A$777,$A327,СВЦЭМ!$B$33:$B$776,T$318)+'СЕТ СН'!$F$16</f>
        <v>0</v>
      </c>
      <c r="U327" s="36">
        <f>SUMIFS(СВЦЭМ!$I$34:$I$777,СВЦЭМ!$A$34:$A$777,$A327,СВЦЭМ!$B$33:$B$776,U$318)+'СЕТ СН'!$F$16</f>
        <v>0</v>
      </c>
      <c r="V327" s="36">
        <f>SUMIFS(СВЦЭМ!$I$34:$I$777,СВЦЭМ!$A$34:$A$777,$A327,СВЦЭМ!$B$33:$B$776,V$318)+'СЕТ СН'!$F$16</f>
        <v>0</v>
      </c>
      <c r="W327" s="36">
        <f>SUMIFS(СВЦЭМ!$I$34:$I$777,СВЦЭМ!$A$34:$A$777,$A327,СВЦЭМ!$B$33:$B$776,W$318)+'СЕТ СН'!$F$16</f>
        <v>0</v>
      </c>
      <c r="X327" s="36">
        <f>SUMIFS(СВЦЭМ!$I$34:$I$777,СВЦЭМ!$A$34:$A$777,$A327,СВЦЭМ!$B$33:$B$776,X$318)+'СЕТ СН'!$F$16</f>
        <v>0</v>
      </c>
      <c r="Y327" s="36">
        <f>SUMIFS(СВЦЭМ!$I$34:$I$777,СВЦЭМ!$A$34:$A$777,$A327,СВЦЭМ!$B$33:$B$776,Y$318)+'СЕТ СН'!$F$16</f>
        <v>0</v>
      </c>
    </row>
    <row r="328" spans="1:25" ht="15.75" hidden="1" x14ac:dyDescent="0.2">
      <c r="A328" s="35">
        <f t="shared" si="9"/>
        <v>43871</v>
      </c>
      <c r="B328" s="36">
        <f>SUMIFS(СВЦЭМ!$I$34:$I$777,СВЦЭМ!$A$34:$A$777,$A328,СВЦЭМ!$B$33:$B$776,B$318)+'СЕТ СН'!$F$16</f>
        <v>0</v>
      </c>
      <c r="C328" s="36">
        <f>SUMIFS(СВЦЭМ!$I$34:$I$777,СВЦЭМ!$A$34:$A$777,$A328,СВЦЭМ!$B$33:$B$776,C$318)+'СЕТ СН'!$F$16</f>
        <v>0</v>
      </c>
      <c r="D328" s="36">
        <f>SUMIFS(СВЦЭМ!$I$34:$I$777,СВЦЭМ!$A$34:$A$777,$A328,СВЦЭМ!$B$33:$B$776,D$318)+'СЕТ СН'!$F$16</f>
        <v>0</v>
      </c>
      <c r="E328" s="36">
        <f>SUMIFS(СВЦЭМ!$I$34:$I$777,СВЦЭМ!$A$34:$A$777,$A328,СВЦЭМ!$B$33:$B$776,E$318)+'СЕТ СН'!$F$16</f>
        <v>0</v>
      </c>
      <c r="F328" s="36">
        <f>SUMIFS(СВЦЭМ!$I$34:$I$777,СВЦЭМ!$A$34:$A$777,$A328,СВЦЭМ!$B$33:$B$776,F$318)+'СЕТ СН'!$F$16</f>
        <v>0</v>
      </c>
      <c r="G328" s="36">
        <f>SUMIFS(СВЦЭМ!$I$34:$I$777,СВЦЭМ!$A$34:$A$777,$A328,СВЦЭМ!$B$33:$B$776,G$318)+'СЕТ СН'!$F$16</f>
        <v>0</v>
      </c>
      <c r="H328" s="36">
        <f>SUMIFS(СВЦЭМ!$I$34:$I$777,СВЦЭМ!$A$34:$A$777,$A328,СВЦЭМ!$B$33:$B$776,H$318)+'СЕТ СН'!$F$16</f>
        <v>0</v>
      </c>
      <c r="I328" s="36">
        <f>SUMIFS(СВЦЭМ!$I$34:$I$777,СВЦЭМ!$A$34:$A$777,$A328,СВЦЭМ!$B$33:$B$776,I$318)+'СЕТ СН'!$F$16</f>
        <v>0</v>
      </c>
      <c r="J328" s="36">
        <f>SUMIFS(СВЦЭМ!$I$34:$I$777,СВЦЭМ!$A$34:$A$777,$A328,СВЦЭМ!$B$33:$B$776,J$318)+'СЕТ СН'!$F$16</f>
        <v>0</v>
      </c>
      <c r="K328" s="36">
        <f>SUMIFS(СВЦЭМ!$I$34:$I$777,СВЦЭМ!$A$34:$A$777,$A328,СВЦЭМ!$B$33:$B$776,K$318)+'СЕТ СН'!$F$16</f>
        <v>0</v>
      </c>
      <c r="L328" s="36">
        <f>SUMIFS(СВЦЭМ!$I$34:$I$777,СВЦЭМ!$A$34:$A$777,$A328,СВЦЭМ!$B$33:$B$776,L$318)+'СЕТ СН'!$F$16</f>
        <v>0</v>
      </c>
      <c r="M328" s="36">
        <f>SUMIFS(СВЦЭМ!$I$34:$I$777,СВЦЭМ!$A$34:$A$777,$A328,СВЦЭМ!$B$33:$B$776,M$318)+'СЕТ СН'!$F$16</f>
        <v>0</v>
      </c>
      <c r="N328" s="36">
        <f>SUMIFS(СВЦЭМ!$I$34:$I$777,СВЦЭМ!$A$34:$A$777,$A328,СВЦЭМ!$B$33:$B$776,N$318)+'СЕТ СН'!$F$16</f>
        <v>0</v>
      </c>
      <c r="O328" s="36">
        <f>SUMIFS(СВЦЭМ!$I$34:$I$777,СВЦЭМ!$A$34:$A$777,$A328,СВЦЭМ!$B$33:$B$776,O$318)+'СЕТ СН'!$F$16</f>
        <v>0</v>
      </c>
      <c r="P328" s="36">
        <f>SUMIFS(СВЦЭМ!$I$34:$I$777,СВЦЭМ!$A$34:$A$777,$A328,СВЦЭМ!$B$33:$B$776,P$318)+'СЕТ СН'!$F$16</f>
        <v>0</v>
      </c>
      <c r="Q328" s="36">
        <f>SUMIFS(СВЦЭМ!$I$34:$I$777,СВЦЭМ!$A$34:$A$777,$A328,СВЦЭМ!$B$33:$B$776,Q$318)+'СЕТ СН'!$F$16</f>
        <v>0</v>
      </c>
      <c r="R328" s="36">
        <f>SUMIFS(СВЦЭМ!$I$34:$I$777,СВЦЭМ!$A$34:$A$777,$A328,СВЦЭМ!$B$33:$B$776,R$318)+'СЕТ СН'!$F$16</f>
        <v>0</v>
      </c>
      <c r="S328" s="36">
        <f>SUMIFS(СВЦЭМ!$I$34:$I$777,СВЦЭМ!$A$34:$A$777,$A328,СВЦЭМ!$B$33:$B$776,S$318)+'СЕТ СН'!$F$16</f>
        <v>0</v>
      </c>
      <c r="T328" s="36">
        <f>SUMIFS(СВЦЭМ!$I$34:$I$777,СВЦЭМ!$A$34:$A$777,$A328,СВЦЭМ!$B$33:$B$776,T$318)+'СЕТ СН'!$F$16</f>
        <v>0</v>
      </c>
      <c r="U328" s="36">
        <f>SUMIFS(СВЦЭМ!$I$34:$I$777,СВЦЭМ!$A$34:$A$777,$A328,СВЦЭМ!$B$33:$B$776,U$318)+'СЕТ СН'!$F$16</f>
        <v>0</v>
      </c>
      <c r="V328" s="36">
        <f>SUMIFS(СВЦЭМ!$I$34:$I$777,СВЦЭМ!$A$34:$A$777,$A328,СВЦЭМ!$B$33:$B$776,V$318)+'СЕТ СН'!$F$16</f>
        <v>0</v>
      </c>
      <c r="W328" s="36">
        <f>SUMIFS(СВЦЭМ!$I$34:$I$777,СВЦЭМ!$A$34:$A$777,$A328,СВЦЭМ!$B$33:$B$776,W$318)+'СЕТ СН'!$F$16</f>
        <v>0</v>
      </c>
      <c r="X328" s="36">
        <f>SUMIFS(СВЦЭМ!$I$34:$I$777,СВЦЭМ!$A$34:$A$777,$A328,СВЦЭМ!$B$33:$B$776,X$318)+'СЕТ СН'!$F$16</f>
        <v>0</v>
      </c>
      <c r="Y328" s="36">
        <f>SUMIFS(СВЦЭМ!$I$34:$I$777,СВЦЭМ!$A$34:$A$777,$A328,СВЦЭМ!$B$33:$B$776,Y$318)+'СЕТ СН'!$F$16</f>
        <v>0</v>
      </c>
    </row>
    <row r="329" spans="1:25" ht="15.75" hidden="1" x14ac:dyDescent="0.2">
      <c r="A329" s="35">
        <f t="shared" si="9"/>
        <v>43872</v>
      </c>
      <c r="B329" s="36">
        <f>SUMIFS(СВЦЭМ!$I$34:$I$777,СВЦЭМ!$A$34:$A$777,$A329,СВЦЭМ!$B$33:$B$776,B$318)+'СЕТ СН'!$F$16</f>
        <v>0</v>
      </c>
      <c r="C329" s="36">
        <f>SUMIFS(СВЦЭМ!$I$34:$I$777,СВЦЭМ!$A$34:$A$777,$A329,СВЦЭМ!$B$33:$B$776,C$318)+'СЕТ СН'!$F$16</f>
        <v>0</v>
      </c>
      <c r="D329" s="36">
        <f>SUMIFS(СВЦЭМ!$I$34:$I$777,СВЦЭМ!$A$34:$A$777,$A329,СВЦЭМ!$B$33:$B$776,D$318)+'СЕТ СН'!$F$16</f>
        <v>0</v>
      </c>
      <c r="E329" s="36">
        <f>SUMIFS(СВЦЭМ!$I$34:$I$777,СВЦЭМ!$A$34:$A$777,$A329,СВЦЭМ!$B$33:$B$776,E$318)+'СЕТ СН'!$F$16</f>
        <v>0</v>
      </c>
      <c r="F329" s="36">
        <f>SUMIFS(СВЦЭМ!$I$34:$I$777,СВЦЭМ!$A$34:$A$777,$A329,СВЦЭМ!$B$33:$B$776,F$318)+'СЕТ СН'!$F$16</f>
        <v>0</v>
      </c>
      <c r="G329" s="36">
        <f>SUMIFS(СВЦЭМ!$I$34:$I$777,СВЦЭМ!$A$34:$A$777,$A329,СВЦЭМ!$B$33:$B$776,G$318)+'СЕТ СН'!$F$16</f>
        <v>0</v>
      </c>
      <c r="H329" s="36">
        <f>SUMIFS(СВЦЭМ!$I$34:$I$777,СВЦЭМ!$A$34:$A$777,$A329,СВЦЭМ!$B$33:$B$776,H$318)+'СЕТ СН'!$F$16</f>
        <v>0</v>
      </c>
      <c r="I329" s="36">
        <f>SUMIFS(СВЦЭМ!$I$34:$I$777,СВЦЭМ!$A$34:$A$777,$A329,СВЦЭМ!$B$33:$B$776,I$318)+'СЕТ СН'!$F$16</f>
        <v>0</v>
      </c>
      <c r="J329" s="36">
        <f>SUMIFS(СВЦЭМ!$I$34:$I$777,СВЦЭМ!$A$34:$A$777,$A329,СВЦЭМ!$B$33:$B$776,J$318)+'СЕТ СН'!$F$16</f>
        <v>0</v>
      </c>
      <c r="K329" s="36">
        <f>SUMIFS(СВЦЭМ!$I$34:$I$777,СВЦЭМ!$A$34:$A$777,$A329,СВЦЭМ!$B$33:$B$776,K$318)+'СЕТ СН'!$F$16</f>
        <v>0</v>
      </c>
      <c r="L329" s="36">
        <f>SUMIFS(СВЦЭМ!$I$34:$I$777,СВЦЭМ!$A$34:$A$777,$A329,СВЦЭМ!$B$33:$B$776,L$318)+'СЕТ СН'!$F$16</f>
        <v>0</v>
      </c>
      <c r="M329" s="36">
        <f>SUMIFS(СВЦЭМ!$I$34:$I$777,СВЦЭМ!$A$34:$A$777,$A329,СВЦЭМ!$B$33:$B$776,M$318)+'СЕТ СН'!$F$16</f>
        <v>0</v>
      </c>
      <c r="N329" s="36">
        <f>SUMIFS(СВЦЭМ!$I$34:$I$777,СВЦЭМ!$A$34:$A$777,$A329,СВЦЭМ!$B$33:$B$776,N$318)+'СЕТ СН'!$F$16</f>
        <v>0</v>
      </c>
      <c r="O329" s="36">
        <f>SUMIFS(СВЦЭМ!$I$34:$I$777,СВЦЭМ!$A$34:$A$777,$A329,СВЦЭМ!$B$33:$B$776,O$318)+'СЕТ СН'!$F$16</f>
        <v>0</v>
      </c>
      <c r="P329" s="36">
        <f>SUMIFS(СВЦЭМ!$I$34:$I$777,СВЦЭМ!$A$34:$A$777,$A329,СВЦЭМ!$B$33:$B$776,P$318)+'СЕТ СН'!$F$16</f>
        <v>0</v>
      </c>
      <c r="Q329" s="36">
        <f>SUMIFS(СВЦЭМ!$I$34:$I$777,СВЦЭМ!$A$34:$A$777,$A329,СВЦЭМ!$B$33:$B$776,Q$318)+'СЕТ СН'!$F$16</f>
        <v>0</v>
      </c>
      <c r="R329" s="36">
        <f>SUMIFS(СВЦЭМ!$I$34:$I$777,СВЦЭМ!$A$34:$A$777,$A329,СВЦЭМ!$B$33:$B$776,R$318)+'СЕТ СН'!$F$16</f>
        <v>0</v>
      </c>
      <c r="S329" s="36">
        <f>SUMIFS(СВЦЭМ!$I$34:$I$777,СВЦЭМ!$A$34:$A$777,$A329,СВЦЭМ!$B$33:$B$776,S$318)+'СЕТ СН'!$F$16</f>
        <v>0</v>
      </c>
      <c r="T329" s="36">
        <f>SUMIFS(СВЦЭМ!$I$34:$I$777,СВЦЭМ!$A$34:$A$777,$A329,СВЦЭМ!$B$33:$B$776,T$318)+'СЕТ СН'!$F$16</f>
        <v>0</v>
      </c>
      <c r="U329" s="36">
        <f>SUMIFS(СВЦЭМ!$I$34:$I$777,СВЦЭМ!$A$34:$A$777,$A329,СВЦЭМ!$B$33:$B$776,U$318)+'СЕТ СН'!$F$16</f>
        <v>0</v>
      </c>
      <c r="V329" s="36">
        <f>SUMIFS(СВЦЭМ!$I$34:$I$777,СВЦЭМ!$A$34:$A$777,$A329,СВЦЭМ!$B$33:$B$776,V$318)+'СЕТ СН'!$F$16</f>
        <v>0</v>
      </c>
      <c r="W329" s="36">
        <f>SUMIFS(СВЦЭМ!$I$34:$I$777,СВЦЭМ!$A$34:$A$777,$A329,СВЦЭМ!$B$33:$B$776,W$318)+'СЕТ СН'!$F$16</f>
        <v>0</v>
      </c>
      <c r="X329" s="36">
        <f>SUMIFS(СВЦЭМ!$I$34:$I$777,СВЦЭМ!$A$34:$A$777,$A329,СВЦЭМ!$B$33:$B$776,X$318)+'СЕТ СН'!$F$16</f>
        <v>0</v>
      </c>
      <c r="Y329" s="36">
        <f>SUMIFS(СВЦЭМ!$I$34:$I$777,СВЦЭМ!$A$34:$A$777,$A329,СВЦЭМ!$B$33:$B$776,Y$318)+'СЕТ СН'!$F$16</f>
        <v>0</v>
      </c>
    </row>
    <row r="330" spans="1:25" ht="15.75" hidden="1" x14ac:dyDescent="0.2">
      <c r="A330" s="35">
        <f t="shared" si="9"/>
        <v>43873</v>
      </c>
      <c r="B330" s="36">
        <f>SUMIFS(СВЦЭМ!$I$34:$I$777,СВЦЭМ!$A$34:$A$777,$A330,СВЦЭМ!$B$33:$B$776,B$318)+'СЕТ СН'!$F$16</f>
        <v>0</v>
      </c>
      <c r="C330" s="36">
        <f>SUMIFS(СВЦЭМ!$I$34:$I$777,СВЦЭМ!$A$34:$A$777,$A330,СВЦЭМ!$B$33:$B$776,C$318)+'СЕТ СН'!$F$16</f>
        <v>0</v>
      </c>
      <c r="D330" s="36">
        <f>SUMIFS(СВЦЭМ!$I$34:$I$777,СВЦЭМ!$A$34:$A$777,$A330,СВЦЭМ!$B$33:$B$776,D$318)+'СЕТ СН'!$F$16</f>
        <v>0</v>
      </c>
      <c r="E330" s="36">
        <f>SUMIFS(СВЦЭМ!$I$34:$I$777,СВЦЭМ!$A$34:$A$777,$A330,СВЦЭМ!$B$33:$B$776,E$318)+'СЕТ СН'!$F$16</f>
        <v>0</v>
      </c>
      <c r="F330" s="36">
        <f>SUMIFS(СВЦЭМ!$I$34:$I$777,СВЦЭМ!$A$34:$A$777,$A330,СВЦЭМ!$B$33:$B$776,F$318)+'СЕТ СН'!$F$16</f>
        <v>0</v>
      </c>
      <c r="G330" s="36">
        <f>SUMIFS(СВЦЭМ!$I$34:$I$777,СВЦЭМ!$A$34:$A$777,$A330,СВЦЭМ!$B$33:$B$776,G$318)+'СЕТ СН'!$F$16</f>
        <v>0</v>
      </c>
      <c r="H330" s="36">
        <f>SUMIFS(СВЦЭМ!$I$34:$I$777,СВЦЭМ!$A$34:$A$777,$A330,СВЦЭМ!$B$33:$B$776,H$318)+'СЕТ СН'!$F$16</f>
        <v>0</v>
      </c>
      <c r="I330" s="36">
        <f>SUMIFS(СВЦЭМ!$I$34:$I$777,СВЦЭМ!$A$34:$A$777,$A330,СВЦЭМ!$B$33:$B$776,I$318)+'СЕТ СН'!$F$16</f>
        <v>0</v>
      </c>
      <c r="J330" s="36">
        <f>SUMIFS(СВЦЭМ!$I$34:$I$777,СВЦЭМ!$A$34:$A$777,$A330,СВЦЭМ!$B$33:$B$776,J$318)+'СЕТ СН'!$F$16</f>
        <v>0</v>
      </c>
      <c r="K330" s="36">
        <f>SUMIFS(СВЦЭМ!$I$34:$I$777,СВЦЭМ!$A$34:$A$777,$A330,СВЦЭМ!$B$33:$B$776,K$318)+'СЕТ СН'!$F$16</f>
        <v>0</v>
      </c>
      <c r="L330" s="36">
        <f>SUMIFS(СВЦЭМ!$I$34:$I$777,СВЦЭМ!$A$34:$A$777,$A330,СВЦЭМ!$B$33:$B$776,L$318)+'СЕТ СН'!$F$16</f>
        <v>0</v>
      </c>
      <c r="M330" s="36">
        <f>SUMIFS(СВЦЭМ!$I$34:$I$777,СВЦЭМ!$A$34:$A$777,$A330,СВЦЭМ!$B$33:$B$776,M$318)+'СЕТ СН'!$F$16</f>
        <v>0</v>
      </c>
      <c r="N330" s="36">
        <f>SUMIFS(СВЦЭМ!$I$34:$I$777,СВЦЭМ!$A$34:$A$777,$A330,СВЦЭМ!$B$33:$B$776,N$318)+'СЕТ СН'!$F$16</f>
        <v>0</v>
      </c>
      <c r="O330" s="36">
        <f>SUMIFS(СВЦЭМ!$I$34:$I$777,СВЦЭМ!$A$34:$A$777,$A330,СВЦЭМ!$B$33:$B$776,O$318)+'СЕТ СН'!$F$16</f>
        <v>0</v>
      </c>
      <c r="P330" s="36">
        <f>SUMIFS(СВЦЭМ!$I$34:$I$777,СВЦЭМ!$A$34:$A$777,$A330,СВЦЭМ!$B$33:$B$776,P$318)+'СЕТ СН'!$F$16</f>
        <v>0</v>
      </c>
      <c r="Q330" s="36">
        <f>SUMIFS(СВЦЭМ!$I$34:$I$777,СВЦЭМ!$A$34:$A$777,$A330,СВЦЭМ!$B$33:$B$776,Q$318)+'СЕТ СН'!$F$16</f>
        <v>0</v>
      </c>
      <c r="R330" s="36">
        <f>SUMIFS(СВЦЭМ!$I$34:$I$777,СВЦЭМ!$A$34:$A$777,$A330,СВЦЭМ!$B$33:$B$776,R$318)+'СЕТ СН'!$F$16</f>
        <v>0</v>
      </c>
      <c r="S330" s="36">
        <f>SUMIFS(СВЦЭМ!$I$34:$I$777,СВЦЭМ!$A$34:$A$777,$A330,СВЦЭМ!$B$33:$B$776,S$318)+'СЕТ СН'!$F$16</f>
        <v>0</v>
      </c>
      <c r="T330" s="36">
        <f>SUMIFS(СВЦЭМ!$I$34:$I$777,СВЦЭМ!$A$34:$A$777,$A330,СВЦЭМ!$B$33:$B$776,T$318)+'СЕТ СН'!$F$16</f>
        <v>0</v>
      </c>
      <c r="U330" s="36">
        <f>SUMIFS(СВЦЭМ!$I$34:$I$777,СВЦЭМ!$A$34:$A$777,$A330,СВЦЭМ!$B$33:$B$776,U$318)+'СЕТ СН'!$F$16</f>
        <v>0</v>
      </c>
      <c r="V330" s="36">
        <f>SUMIFS(СВЦЭМ!$I$34:$I$777,СВЦЭМ!$A$34:$A$777,$A330,СВЦЭМ!$B$33:$B$776,V$318)+'СЕТ СН'!$F$16</f>
        <v>0</v>
      </c>
      <c r="W330" s="36">
        <f>SUMIFS(СВЦЭМ!$I$34:$I$777,СВЦЭМ!$A$34:$A$777,$A330,СВЦЭМ!$B$33:$B$776,W$318)+'СЕТ СН'!$F$16</f>
        <v>0</v>
      </c>
      <c r="X330" s="36">
        <f>SUMIFS(СВЦЭМ!$I$34:$I$777,СВЦЭМ!$A$34:$A$777,$A330,СВЦЭМ!$B$33:$B$776,X$318)+'СЕТ СН'!$F$16</f>
        <v>0</v>
      </c>
      <c r="Y330" s="36">
        <f>SUMIFS(СВЦЭМ!$I$34:$I$777,СВЦЭМ!$A$34:$A$777,$A330,СВЦЭМ!$B$33:$B$776,Y$318)+'СЕТ СН'!$F$16</f>
        <v>0</v>
      </c>
    </row>
    <row r="331" spans="1:25" ht="15.75" hidden="1" x14ac:dyDescent="0.2">
      <c r="A331" s="35">
        <f t="shared" si="9"/>
        <v>43874</v>
      </c>
      <c r="B331" s="36">
        <f>SUMIFS(СВЦЭМ!$I$34:$I$777,СВЦЭМ!$A$34:$A$777,$A331,СВЦЭМ!$B$33:$B$776,B$318)+'СЕТ СН'!$F$16</f>
        <v>0</v>
      </c>
      <c r="C331" s="36">
        <f>SUMIFS(СВЦЭМ!$I$34:$I$777,СВЦЭМ!$A$34:$A$777,$A331,СВЦЭМ!$B$33:$B$776,C$318)+'СЕТ СН'!$F$16</f>
        <v>0</v>
      </c>
      <c r="D331" s="36">
        <f>SUMIFS(СВЦЭМ!$I$34:$I$777,СВЦЭМ!$A$34:$A$777,$A331,СВЦЭМ!$B$33:$B$776,D$318)+'СЕТ СН'!$F$16</f>
        <v>0</v>
      </c>
      <c r="E331" s="36">
        <f>SUMIFS(СВЦЭМ!$I$34:$I$777,СВЦЭМ!$A$34:$A$777,$A331,СВЦЭМ!$B$33:$B$776,E$318)+'СЕТ СН'!$F$16</f>
        <v>0</v>
      </c>
      <c r="F331" s="36">
        <f>SUMIFS(СВЦЭМ!$I$34:$I$777,СВЦЭМ!$A$34:$A$777,$A331,СВЦЭМ!$B$33:$B$776,F$318)+'СЕТ СН'!$F$16</f>
        <v>0</v>
      </c>
      <c r="G331" s="36">
        <f>SUMIFS(СВЦЭМ!$I$34:$I$777,СВЦЭМ!$A$34:$A$777,$A331,СВЦЭМ!$B$33:$B$776,G$318)+'СЕТ СН'!$F$16</f>
        <v>0</v>
      </c>
      <c r="H331" s="36">
        <f>SUMIFS(СВЦЭМ!$I$34:$I$777,СВЦЭМ!$A$34:$A$777,$A331,СВЦЭМ!$B$33:$B$776,H$318)+'СЕТ СН'!$F$16</f>
        <v>0</v>
      </c>
      <c r="I331" s="36">
        <f>SUMIFS(СВЦЭМ!$I$34:$I$777,СВЦЭМ!$A$34:$A$777,$A331,СВЦЭМ!$B$33:$B$776,I$318)+'СЕТ СН'!$F$16</f>
        <v>0</v>
      </c>
      <c r="J331" s="36">
        <f>SUMIFS(СВЦЭМ!$I$34:$I$777,СВЦЭМ!$A$34:$A$777,$A331,СВЦЭМ!$B$33:$B$776,J$318)+'СЕТ СН'!$F$16</f>
        <v>0</v>
      </c>
      <c r="K331" s="36">
        <f>SUMIFS(СВЦЭМ!$I$34:$I$777,СВЦЭМ!$A$34:$A$777,$A331,СВЦЭМ!$B$33:$B$776,K$318)+'СЕТ СН'!$F$16</f>
        <v>0</v>
      </c>
      <c r="L331" s="36">
        <f>SUMIFS(СВЦЭМ!$I$34:$I$777,СВЦЭМ!$A$34:$A$777,$A331,СВЦЭМ!$B$33:$B$776,L$318)+'СЕТ СН'!$F$16</f>
        <v>0</v>
      </c>
      <c r="M331" s="36">
        <f>SUMIFS(СВЦЭМ!$I$34:$I$777,СВЦЭМ!$A$34:$A$777,$A331,СВЦЭМ!$B$33:$B$776,M$318)+'СЕТ СН'!$F$16</f>
        <v>0</v>
      </c>
      <c r="N331" s="36">
        <f>SUMIFS(СВЦЭМ!$I$34:$I$777,СВЦЭМ!$A$34:$A$777,$A331,СВЦЭМ!$B$33:$B$776,N$318)+'СЕТ СН'!$F$16</f>
        <v>0</v>
      </c>
      <c r="O331" s="36">
        <f>SUMIFS(СВЦЭМ!$I$34:$I$777,СВЦЭМ!$A$34:$A$777,$A331,СВЦЭМ!$B$33:$B$776,O$318)+'СЕТ СН'!$F$16</f>
        <v>0</v>
      </c>
      <c r="P331" s="36">
        <f>SUMIFS(СВЦЭМ!$I$34:$I$777,СВЦЭМ!$A$34:$A$777,$A331,СВЦЭМ!$B$33:$B$776,P$318)+'СЕТ СН'!$F$16</f>
        <v>0</v>
      </c>
      <c r="Q331" s="36">
        <f>SUMIFS(СВЦЭМ!$I$34:$I$777,СВЦЭМ!$A$34:$A$777,$A331,СВЦЭМ!$B$33:$B$776,Q$318)+'СЕТ СН'!$F$16</f>
        <v>0</v>
      </c>
      <c r="R331" s="36">
        <f>SUMIFS(СВЦЭМ!$I$34:$I$777,СВЦЭМ!$A$34:$A$777,$A331,СВЦЭМ!$B$33:$B$776,R$318)+'СЕТ СН'!$F$16</f>
        <v>0</v>
      </c>
      <c r="S331" s="36">
        <f>SUMIFS(СВЦЭМ!$I$34:$I$777,СВЦЭМ!$A$34:$A$777,$A331,СВЦЭМ!$B$33:$B$776,S$318)+'СЕТ СН'!$F$16</f>
        <v>0</v>
      </c>
      <c r="T331" s="36">
        <f>SUMIFS(СВЦЭМ!$I$34:$I$777,СВЦЭМ!$A$34:$A$777,$A331,СВЦЭМ!$B$33:$B$776,T$318)+'СЕТ СН'!$F$16</f>
        <v>0</v>
      </c>
      <c r="U331" s="36">
        <f>SUMIFS(СВЦЭМ!$I$34:$I$777,СВЦЭМ!$A$34:$A$777,$A331,СВЦЭМ!$B$33:$B$776,U$318)+'СЕТ СН'!$F$16</f>
        <v>0</v>
      </c>
      <c r="V331" s="36">
        <f>SUMIFS(СВЦЭМ!$I$34:$I$777,СВЦЭМ!$A$34:$A$777,$A331,СВЦЭМ!$B$33:$B$776,V$318)+'СЕТ СН'!$F$16</f>
        <v>0</v>
      </c>
      <c r="W331" s="36">
        <f>SUMIFS(СВЦЭМ!$I$34:$I$777,СВЦЭМ!$A$34:$A$777,$A331,СВЦЭМ!$B$33:$B$776,W$318)+'СЕТ СН'!$F$16</f>
        <v>0</v>
      </c>
      <c r="X331" s="36">
        <f>SUMIFS(СВЦЭМ!$I$34:$I$777,СВЦЭМ!$A$34:$A$777,$A331,СВЦЭМ!$B$33:$B$776,X$318)+'СЕТ СН'!$F$16</f>
        <v>0</v>
      </c>
      <c r="Y331" s="36">
        <f>SUMIFS(СВЦЭМ!$I$34:$I$777,СВЦЭМ!$A$34:$A$777,$A331,СВЦЭМ!$B$33:$B$776,Y$318)+'СЕТ СН'!$F$16</f>
        <v>0</v>
      </c>
    </row>
    <row r="332" spans="1:25" ht="15.75" hidden="1" x14ac:dyDescent="0.2">
      <c r="A332" s="35">
        <f t="shared" si="9"/>
        <v>43875</v>
      </c>
      <c r="B332" s="36">
        <f>SUMIFS(СВЦЭМ!$I$34:$I$777,СВЦЭМ!$A$34:$A$777,$A332,СВЦЭМ!$B$33:$B$776,B$318)+'СЕТ СН'!$F$16</f>
        <v>0</v>
      </c>
      <c r="C332" s="36">
        <f>SUMIFS(СВЦЭМ!$I$34:$I$777,СВЦЭМ!$A$34:$A$777,$A332,СВЦЭМ!$B$33:$B$776,C$318)+'СЕТ СН'!$F$16</f>
        <v>0</v>
      </c>
      <c r="D332" s="36">
        <f>SUMIFS(СВЦЭМ!$I$34:$I$777,СВЦЭМ!$A$34:$A$777,$A332,СВЦЭМ!$B$33:$B$776,D$318)+'СЕТ СН'!$F$16</f>
        <v>0</v>
      </c>
      <c r="E332" s="36">
        <f>SUMIFS(СВЦЭМ!$I$34:$I$777,СВЦЭМ!$A$34:$A$777,$A332,СВЦЭМ!$B$33:$B$776,E$318)+'СЕТ СН'!$F$16</f>
        <v>0</v>
      </c>
      <c r="F332" s="36">
        <f>SUMIFS(СВЦЭМ!$I$34:$I$777,СВЦЭМ!$A$34:$A$777,$A332,СВЦЭМ!$B$33:$B$776,F$318)+'СЕТ СН'!$F$16</f>
        <v>0</v>
      </c>
      <c r="G332" s="36">
        <f>SUMIFS(СВЦЭМ!$I$34:$I$777,СВЦЭМ!$A$34:$A$777,$A332,СВЦЭМ!$B$33:$B$776,G$318)+'СЕТ СН'!$F$16</f>
        <v>0</v>
      </c>
      <c r="H332" s="36">
        <f>SUMIFS(СВЦЭМ!$I$34:$I$777,СВЦЭМ!$A$34:$A$777,$A332,СВЦЭМ!$B$33:$B$776,H$318)+'СЕТ СН'!$F$16</f>
        <v>0</v>
      </c>
      <c r="I332" s="36">
        <f>SUMIFS(СВЦЭМ!$I$34:$I$777,СВЦЭМ!$A$34:$A$777,$A332,СВЦЭМ!$B$33:$B$776,I$318)+'СЕТ СН'!$F$16</f>
        <v>0</v>
      </c>
      <c r="J332" s="36">
        <f>SUMIFS(СВЦЭМ!$I$34:$I$777,СВЦЭМ!$A$34:$A$777,$A332,СВЦЭМ!$B$33:$B$776,J$318)+'СЕТ СН'!$F$16</f>
        <v>0</v>
      </c>
      <c r="K332" s="36">
        <f>SUMIFS(СВЦЭМ!$I$34:$I$777,СВЦЭМ!$A$34:$A$777,$A332,СВЦЭМ!$B$33:$B$776,K$318)+'СЕТ СН'!$F$16</f>
        <v>0</v>
      </c>
      <c r="L332" s="36">
        <f>SUMIFS(СВЦЭМ!$I$34:$I$777,СВЦЭМ!$A$34:$A$777,$A332,СВЦЭМ!$B$33:$B$776,L$318)+'СЕТ СН'!$F$16</f>
        <v>0</v>
      </c>
      <c r="M332" s="36">
        <f>SUMIFS(СВЦЭМ!$I$34:$I$777,СВЦЭМ!$A$34:$A$777,$A332,СВЦЭМ!$B$33:$B$776,M$318)+'СЕТ СН'!$F$16</f>
        <v>0</v>
      </c>
      <c r="N332" s="36">
        <f>SUMIFS(СВЦЭМ!$I$34:$I$777,СВЦЭМ!$A$34:$A$777,$A332,СВЦЭМ!$B$33:$B$776,N$318)+'СЕТ СН'!$F$16</f>
        <v>0</v>
      </c>
      <c r="O332" s="36">
        <f>SUMIFS(СВЦЭМ!$I$34:$I$777,СВЦЭМ!$A$34:$A$777,$A332,СВЦЭМ!$B$33:$B$776,O$318)+'СЕТ СН'!$F$16</f>
        <v>0</v>
      </c>
      <c r="P332" s="36">
        <f>SUMIFS(СВЦЭМ!$I$34:$I$777,СВЦЭМ!$A$34:$A$777,$A332,СВЦЭМ!$B$33:$B$776,P$318)+'СЕТ СН'!$F$16</f>
        <v>0</v>
      </c>
      <c r="Q332" s="36">
        <f>SUMIFS(СВЦЭМ!$I$34:$I$777,СВЦЭМ!$A$34:$A$777,$A332,СВЦЭМ!$B$33:$B$776,Q$318)+'СЕТ СН'!$F$16</f>
        <v>0</v>
      </c>
      <c r="R332" s="36">
        <f>SUMIFS(СВЦЭМ!$I$34:$I$777,СВЦЭМ!$A$34:$A$777,$A332,СВЦЭМ!$B$33:$B$776,R$318)+'СЕТ СН'!$F$16</f>
        <v>0</v>
      </c>
      <c r="S332" s="36">
        <f>SUMIFS(СВЦЭМ!$I$34:$I$777,СВЦЭМ!$A$34:$A$777,$A332,СВЦЭМ!$B$33:$B$776,S$318)+'СЕТ СН'!$F$16</f>
        <v>0</v>
      </c>
      <c r="T332" s="36">
        <f>SUMIFS(СВЦЭМ!$I$34:$I$777,СВЦЭМ!$A$34:$A$777,$A332,СВЦЭМ!$B$33:$B$776,T$318)+'СЕТ СН'!$F$16</f>
        <v>0</v>
      </c>
      <c r="U332" s="36">
        <f>SUMIFS(СВЦЭМ!$I$34:$I$777,СВЦЭМ!$A$34:$A$777,$A332,СВЦЭМ!$B$33:$B$776,U$318)+'СЕТ СН'!$F$16</f>
        <v>0</v>
      </c>
      <c r="V332" s="36">
        <f>SUMIFS(СВЦЭМ!$I$34:$I$777,СВЦЭМ!$A$34:$A$777,$A332,СВЦЭМ!$B$33:$B$776,V$318)+'СЕТ СН'!$F$16</f>
        <v>0</v>
      </c>
      <c r="W332" s="36">
        <f>SUMIFS(СВЦЭМ!$I$34:$I$777,СВЦЭМ!$A$34:$A$777,$A332,СВЦЭМ!$B$33:$B$776,W$318)+'СЕТ СН'!$F$16</f>
        <v>0</v>
      </c>
      <c r="X332" s="36">
        <f>SUMIFS(СВЦЭМ!$I$34:$I$777,СВЦЭМ!$A$34:$A$777,$A332,СВЦЭМ!$B$33:$B$776,X$318)+'СЕТ СН'!$F$16</f>
        <v>0</v>
      </c>
      <c r="Y332" s="36">
        <f>SUMIFS(СВЦЭМ!$I$34:$I$777,СВЦЭМ!$A$34:$A$777,$A332,СВЦЭМ!$B$33:$B$776,Y$318)+'СЕТ СН'!$F$16</f>
        <v>0</v>
      </c>
    </row>
    <row r="333" spans="1:25" ht="15.75" hidden="1" x14ac:dyDescent="0.2">
      <c r="A333" s="35">
        <f t="shared" si="9"/>
        <v>43876</v>
      </c>
      <c r="B333" s="36">
        <f>SUMIFS(СВЦЭМ!$I$34:$I$777,СВЦЭМ!$A$34:$A$777,$A333,СВЦЭМ!$B$33:$B$776,B$318)+'СЕТ СН'!$F$16</f>
        <v>0</v>
      </c>
      <c r="C333" s="36">
        <f>SUMIFS(СВЦЭМ!$I$34:$I$777,СВЦЭМ!$A$34:$A$777,$A333,СВЦЭМ!$B$33:$B$776,C$318)+'СЕТ СН'!$F$16</f>
        <v>0</v>
      </c>
      <c r="D333" s="36">
        <f>SUMIFS(СВЦЭМ!$I$34:$I$777,СВЦЭМ!$A$34:$A$777,$A333,СВЦЭМ!$B$33:$B$776,D$318)+'СЕТ СН'!$F$16</f>
        <v>0</v>
      </c>
      <c r="E333" s="36">
        <f>SUMIFS(СВЦЭМ!$I$34:$I$777,СВЦЭМ!$A$34:$A$777,$A333,СВЦЭМ!$B$33:$B$776,E$318)+'СЕТ СН'!$F$16</f>
        <v>0</v>
      </c>
      <c r="F333" s="36">
        <f>SUMIFS(СВЦЭМ!$I$34:$I$777,СВЦЭМ!$A$34:$A$777,$A333,СВЦЭМ!$B$33:$B$776,F$318)+'СЕТ СН'!$F$16</f>
        <v>0</v>
      </c>
      <c r="G333" s="36">
        <f>SUMIFS(СВЦЭМ!$I$34:$I$777,СВЦЭМ!$A$34:$A$777,$A333,СВЦЭМ!$B$33:$B$776,G$318)+'СЕТ СН'!$F$16</f>
        <v>0</v>
      </c>
      <c r="H333" s="36">
        <f>SUMIFS(СВЦЭМ!$I$34:$I$777,СВЦЭМ!$A$34:$A$777,$A333,СВЦЭМ!$B$33:$B$776,H$318)+'СЕТ СН'!$F$16</f>
        <v>0</v>
      </c>
      <c r="I333" s="36">
        <f>SUMIFS(СВЦЭМ!$I$34:$I$777,СВЦЭМ!$A$34:$A$777,$A333,СВЦЭМ!$B$33:$B$776,I$318)+'СЕТ СН'!$F$16</f>
        <v>0</v>
      </c>
      <c r="J333" s="36">
        <f>SUMIFS(СВЦЭМ!$I$34:$I$777,СВЦЭМ!$A$34:$A$777,$A333,СВЦЭМ!$B$33:$B$776,J$318)+'СЕТ СН'!$F$16</f>
        <v>0</v>
      </c>
      <c r="K333" s="36">
        <f>SUMIFS(СВЦЭМ!$I$34:$I$777,СВЦЭМ!$A$34:$A$777,$A333,СВЦЭМ!$B$33:$B$776,K$318)+'СЕТ СН'!$F$16</f>
        <v>0</v>
      </c>
      <c r="L333" s="36">
        <f>SUMIFS(СВЦЭМ!$I$34:$I$777,СВЦЭМ!$A$34:$A$777,$A333,СВЦЭМ!$B$33:$B$776,L$318)+'СЕТ СН'!$F$16</f>
        <v>0</v>
      </c>
      <c r="M333" s="36">
        <f>SUMIFS(СВЦЭМ!$I$34:$I$777,СВЦЭМ!$A$34:$A$777,$A333,СВЦЭМ!$B$33:$B$776,M$318)+'СЕТ СН'!$F$16</f>
        <v>0</v>
      </c>
      <c r="N333" s="36">
        <f>SUMIFS(СВЦЭМ!$I$34:$I$777,СВЦЭМ!$A$34:$A$777,$A333,СВЦЭМ!$B$33:$B$776,N$318)+'СЕТ СН'!$F$16</f>
        <v>0</v>
      </c>
      <c r="O333" s="36">
        <f>SUMIFS(СВЦЭМ!$I$34:$I$777,СВЦЭМ!$A$34:$A$777,$A333,СВЦЭМ!$B$33:$B$776,O$318)+'СЕТ СН'!$F$16</f>
        <v>0</v>
      </c>
      <c r="P333" s="36">
        <f>SUMIFS(СВЦЭМ!$I$34:$I$777,СВЦЭМ!$A$34:$A$777,$A333,СВЦЭМ!$B$33:$B$776,P$318)+'СЕТ СН'!$F$16</f>
        <v>0</v>
      </c>
      <c r="Q333" s="36">
        <f>SUMIFS(СВЦЭМ!$I$34:$I$777,СВЦЭМ!$A$34:$A$777,$A333,СВЦЭМ!$B$33:$B$776,Q$318)+'СЕТ СН'!$F$16</f>
        <v>0</v>
      </c>
      <c r="R333" s="36">
        <f>SUMIFS(СВЦЭМ!$I$34:$I$777,СВЦЭМ!$A$34:$A$777,$A333,СВЦЭМ!$B$33:$B$776,R$318)+'СЕТ СН'!$F$16</f>
        <v>0</v>
      </c>
      <c r="S333" s="36">
        <f>SUMIFS(СВЦЭМ!$I$34:$I$777,СВЦЭМ!$A$34:$A$777,$A333,СВЦЭМ!$B$33:$B$776,S$318)+'СЕТ СН'!$F$16</f>
        <v>0</v>
      </c>
      <c r="T333" s="36">
        <f>SUMIFS(СВЦЭМ!$I$34:$I$777,СВЦЭМ!$A$34:$A$777,$A333,СВЦЭМ!$B$33:$B$776,T$318)+'СЕТ СН'!$F$16</f>
        <v>0</v>
      </c>
      <c r="U333" s="36">
        <f>SUMIFS(СВЦЭМ!$I$34:$I$777,СВЦЭМ!$A$34:$A$777,$A333,СВЦЭМ!$B$33:$B$776,U$318)+'СЕТ СН'!$F$16</f>
        <v>0</v>
      </c>
      <c r="V333" s="36">
        <f>SUMIFS(СВЦЭМ!$I$34:$I$777,СВЦЭМ!$A$34:$A$777,$A333,СВЦЭМ!$B$33:$B$776,V$318)+'СЕТ СН'!$F$16</f>
        <v>0</v>
      </c>
      <c r="W333" s="36">
        <f>SUMIFS(СВЦЭМ!$I$34:$I$777,СВЦЭМ!$A$34:$A$777,$A333,СВЦЭМ!$B$33:$B$776,W$318)+'СЕТ СН'!$F$16</f>
        <v>0</v>
      </c>
      <c r="X333" s="36">
        <f>SUMIFS(СВЦЭМ!$I$34:$I$777,СВЦЭМ!$A$34:$A$777,$A333,СВЦЭМ!$B$33:$B$776,X$318)+'СЕТ СН'!$F$16</f>
        <v>0</v>
      </c>
      <c r="Y333" s="36">
        <f>SUMIFS(СВЦЭМ!$I$34:$I$777,СВЦЭМ!$A$34:$A$777,$A333,СВЦЭМ!$B$33:$B$776,Y$318)+'СЕТ СН'!$F$16</f>
        <v>0</v>
      </c>
    </row>
    <row r="334" spans="1:25" ht="15.75" hidden="1" x14ac:dyDescent="0.2">
      <c r="A334" s="35">
        <f t="shared" si="9"/>
        <v>43877</v>
      </c>
      <c r="B334" s="36">
        <f>SUMIFS(СВЦЭМ!$I$34:$I$777,СВЦЭМ!$A$34:$A$777,$A334,СВЦЭМ!$B$33:$B$776,B$318)+'СЕТ СН'!$F$16</f>
        <v>0</v>
      </c>
      <c r="C334" s="36">
        <f>SUMIFS(СВЦЭМ!$I$34:$I$777,СВЦЭМ!$A$34:$A$777,$A334,СВЦЭМ!$B$33:$B$776,C$318)+'СЕТ СН'!$F$16</f>
        <v>0</v>
      </c>
      <c r="D334" s="36">
        <f>SUMIFS(СВЦЭМ!$I$34:$I$777,СВЦЭМ!$A$34:$A$777,$A334,СВЦЭМ!$B$33:$B$776,D$318)+'СЕТ СН'!$F$16</f>
        <v>0</v>
      </c>
      <c r="E334" s="36">
        <f>SUMIFS(СВЦЭМ!$I$34:$I$777,СВЦЭМ!$A$34:$A$777,$A334,СВЦЭМ!$B$33:$B$776,E$318)+'СЕТ СН'!$F$16</f>
        <v>0</v>
      </c>
      <c r="F334" s="36">
        <f>SUMIFS(СВЦЭМ!$I$34:$I$777,СВЦЭМ!$A$34:$A$777,$A334,СВЦЭМ!$B$33:$B$776,F$318)+'СЕТ СН'!$F$16</f>
        <v>0</v>
      </c>
      <c r="G334" s="36">
        <f>SUMIFS(СВЦЭМ!$I$34:$I$777,СВЦЭМ!$A$34:$A$777,$A334,СВЦЭМ!$B$33:$B$776,G$318)+'СЕТ СН'!$F$16</f>
        <v>0</v>
      </c>
      <c r="H334" s="36">
        <f>SUMIFS(СВЦЭМ!$I$34:$I$777,СВЦЭМ!$A$34:$A$777,$A334,СВЦЭМ!$B$33:$B$776,H$318)+'СЕТ СН'!$F$16</f>
        <v>0</v>
      </c>
      <c r="I334" s="36">
        <f>SUMIFS(СВЦЭМ!$I$34:$I$777,СВЦЭМ!$A$34:$A$777,$A334,СВЦЭМ!$B$33:$B$776,I$318)+'СЕТ СН'!$F$16</f>
        <v>0</v>
      </c>
      <c r="J334" s="36">
        <f>SUMIFS(СВЦЭМ!$I$34:$I$777,СВЦЭМ!$A$34:$A$777,$A334,СВЦЭМ!$B$33:$B$776,J$318)+'СЕТ СН'!$F$16</f>
        <v>0</v>
      </c>
      <c r="K334" s="36">
        <f>SUMIFS(СВЦЭМ!$I$34:$I$777,СВЦЭМ!$A$34:$A$777,$A334,СВЦЭМ!$B$33:$B$776,K$318)+'СЕТ СН'!$F$16</f>
        <v>0</v>
      </c>
      <c r="L334" s="36">
        <f>SUMIFS(СВЦЭМ!$I$34:$I$777,СВЦЭМ!$A$34:$A$777,$A334,СВЦЭМ!$B$33:$B$776,L$318)+'СЕТ СН'!$F$16</f>
        <v>0</v>
      </c>
      <c r="M334" s="36">
        <f>SUMIFS(СВЦЭМ!$I$34:$I$777,СВЦЭМ!$A$34:$A$777,$A334,СВЦЭМ!$B$33:$B$776,M$318)+'СЕТ СН'!$F$16</f>
        <v>0</v>
      </c>
      <c r="N334" s="36">
        <f>SUMIFS(СВЦЭМ!$I$34:$I$777,СВЦЭМ!$A$34:$A$777,$A334,СВЦЭМ!$B$33:$B$776,N$318)+'СЕТ СН'!$F$16</f>
        <v>0</v>
      </c>
      <c r="O334" s="36">
        <f>SUMIFS(СВЦЭМ!$I$34:$I$777,СВЦЭМ!$A$34:$A$777,$A334,СВЦЭМ!$B$33:$B$776,O$318)+'СЕТ СН'!$F$16</f>
        <v>0</v>
      </c>
      <c r="P334" s="36">
        <f>SUMIFS(СВЦЭМ!$I$34:$I$777,СВЦЭМ!$A$34:$A$777,$A334,СВЦЭМ!$B$33:$B$776,P$318)+'СЕТ СН'!$F$16</f>
        <v>0</v>
      </c>
      <c r="Q334" s="36">
        <f>SUMIFS(СВЦЭМ!$I$34:$I$777,СВЦЭМ!$A$34:$A$777,$A334,СВЦЭМ!$B$33:$B$776,Q$318)+'СЕТ СН'!$F$16</f>
        <v>0</v>
      </c>
      <c r="R334" s="36">
        <f>SUMIFS(СВЦЭМ!$I$34:$I$777,СВЦЭМ!$A$34:$A$777,$A334,СВЦЭМ!$B$33:$B$776,R$318)+'СЕТ СН'!$F$16</f>
        <v>0</v>
      </c>
      <c r="S334" s="36">
        <f>SUMIFS(СВЦЭМ!$I$34:$I$777,СВЦЭМ!$A$34:$A$777,$A334,СВЦЭМ!$B$33:$B$776,S$318)+'СЕТ СН'!$F$16</f>
        <v>0</v>
      </c>
      <c r="T334" s="36">
        <f>SUMIFS(СВЦЭМ!$I$34:$I$777,СВЦЭМ!$A$34:$A$777,$A334,СВЦЭМ!$B$33:$B$776,T$318)+'СЕТ СН'!$F$16</f>
        <v>0</v>
      </c>
      <c r="U334" s="36">
        <f>SUMIFS(СВЦЭМ!$I$34:$I$777,СВЦЭМ!$A$34:$A$777,$A334,СВЦЭМ!$B$33:$B$776,U$318)+'СЕТ СН'!$F$16</f>
        <v>0</v>
      </c>
      <c r="V334" s="36">
        <f>SUMIFS(СВЦЭМ!$I$34:$I$777,СВЦЭМ!$A$34:$A$777,$A334,СВЦЭМ!$B$33:$B$776,V$318)+'СЕТ СН'!$F$16</f>
        <v>0</v>
      </c>
      <c r="W334" s="36">
        <f>SUMIFS(СВЦЭМ!$I$34:$I$777,СВЦЭМ!$A$34:$A$777,$A334,СВЦЭМ!$B$33:$B$776,W$318)+'СЕТ СН'!$F$16</f>
        <v>0</v>
      </c>
      <c r="X334" s="36">
        <f>SUMIFS(СВЦЭМ!$I$34:$I$777,СВЦЭМ!$A$34:$A$777,$A334,СВЦЭМ!$B$33:$B$776,X$318)+'СЕТ СН'!$F$16</f>
        <v>0</v>
      </c>
      <c r="Y334" s="36">
        <f>SUMIFS(СВЦЭМ!$I$34:$I$777,СВЦЭМ!$A$34:$A$777,$A334,СВЦЭМ!$B$33:$B$776,Y$318)+'СЕТ СН'!$F$16</f>
        <v>0</v>
      </c>
    </row>
    <row r="335" spans="1:25" ht="15.75" hidden="1" x14ac:dyDescent="0.2">
      <c r="A335" s="35">
        <f t="shared" si="9"/>
        <v>43878</v>
      </c>
      <c r="B335" s="36">
        <f>SUMIFS(СВЦЭМ!$I$34:$I$777,СВЦЭМ!$A$34:$A$777,$A335,СВЦЭМ!$B$33:$B$776,B$318)+'СЕТ СН'!$F$16</f>
        <v>0</v>
      </c>
      <c r="C335" s="36">
        <f>SUMIFS(СВЦЭМ!$I$34:$I$777,СВЦЭМ!$A$34:$A$777,$A335,СВЦЭМ!$B$33:$B$776,C$318)+'СЕТ СН'!$F$16</f>
        <v>0</v>
      </c>
      <c r="D335" s="36">
        <f>SUMIFS(СВЦЭМ!$I$34:$I$777,СВЦЭМ!$A$34:$A$777,$A335,СВЦЭМ!$B$33:$B$776,D$318)+'СЕТ СН'!$F$16</f>
        <v>0</v>
      </c>
      <c r="E335" s="36">
        <f>SUMIFS(СВЦЭМ!$I$34:$I$777,СВЦЭМ!$A$34:$A$777,$A335,СВЦЭМ!$B$33:$B$776,E$318)+'СЕТ СН'!$F$16</f>
        <v>0</v>
      </c>
      <c r="F335" s="36">
        <f>SUMIFS(СВЦЭМ!$I$34:$I$777,СВЦЭМ!$A$34:$A$777,$A335,СВЦЭМ!$B$33:$B$776,F$318)+'СЕТ СН'!$F$16</f>
        <v>0</v>
      </c>
      <c r="G335" s="36">
        <f>SUMIFS(СВЦЭМ!$I$34:$I$777,СВЦЭМ!$A$34:$A$777,$A335,СВЦЭМ!$B$33:$B$776,G$318)+'СЕТ СН'!$F$16</f>
        <v>0</v>
      </c>
      <c r="H335" s="36">
        <f>SUMIFS(СВЦЭМ!$I$34:$I$777,СВЦЭМ!$A$34:$A$777,$A335,СВЦЭМ!$B$33:$B$776,H$318)+'СЕТ СН'!$F$16</f>
        <v>0</v>
      </c>
      <c r="I335" s="36">
        <f>SUMIFS(СВЦЭМ!$I$34:$I$777,СВЦЭМ!$A$34:$A$777,$A335,СВЦЭМ!$B$33:$B$776,I$318)+'СЕТ СН'!$F$16</f>
        <v>0</v>
      </c>
      <c r="J335" s="36">
        <f>SUMIFS(СВЦЭМ!$I$34:$I$777,СВЦЭМ!$A$34:$A$777,$A335,СВЦЭМ!$B$33:$B$776,J$318)+'СЕТ СН'!$F$16</f>
        <v>0</v>
      </c>
      <c r="K335" s="36">
        <f>SUMIFS(СВЦЭМ!$I$34:$I$777,СВЦЭМ!$A$34:$A$777,$A335,СВЦЭМ!$B$33:$B$776,K$318)+'СЕТ СН'!$F$16</f>
        <v>0</v>
      </c>
      <c r="L335" s="36">
        <f>SUMIFS(СВЦЭМ!$I$34:$I$777,СВЦЭМ!$A$34:$A$777,$A335,СВЦЭМ!$B$33:$B$776,L$318)+'СЕТ СН'!$F$16</f>
        <v>0</v>
      </c>
      <c r="M335" s="36">
        <f>SUMIFS(СВЦЭМ!$I$34:$I$777,СВЦЭМ!$A$34:$A$777,$A335,СВЦЭМ!$B$33:$B$776,M$318)+'СЕТ СН'!$F$16</f>
        <v>0</v>
      </c>
      <c r="N335" s="36">
        <f>SUMIFS(СВЦЭМ!$I$34:$I$777,СВЦЭМ!$A$34:$A$777,$A335,СВЦЭМ!$B$33:$B$776,N$318)+'СЕТ СН'!$F$16</f>
        <v>0</v>
      </c>
      <c r="O335" s="36">
        <f>SUMIFS(СВЦЭМ!$I$34:$I$777,СВЦЭМ!$A$34:$A$777,$A335,СВЦЭМ!$B$33:$B$776,O$318)+'СЕТ СН'!$F$16</f>
        <v>0</v>
      </c>
      <c r="P335" s="36">
        <f>SUMIFS(СВЦЭМ!$I$34:$I$777,СВЦЭМ!$A$34:$A$777,$A335,СВЦЭМ!$B$33:$B$776,P$318)+'СЕТ СН'!$F$16</f>
        <v>0</v>
      </c>
      <c r="Q335" s="36">
        <f>SUMIFS(СВЦЭМ!$I$34:$I$777,СВЦЭМ!$A$34:$A$777,$A335,СВЦЭМ!$B$33:$B$776,Q$318)+'СЕТ СН'!$F$16</f>
        <v>0</v>
      </c>
      <c r="R335" s="36">
        <f>SUMIFS(СВЦЭМ!$I$34:$I$777,СВЦЭМ!$A$34:$A$777,$A335,СВЦЭМ!$B$33:$B$776,R$318)+'СЕТ СН'!$F$16</f>
        <v>0</v>
      </c>
      <c r="S335" s="36">
        <f>SUMIFS(СВЦЭМ!$I$34:$I$777,СВЦЭМ!$A$34:$A$777,$A335,СВЦЭМ!$B$33:$B$776,S$318)+'СЕТ СН'!$F$16</f>
        <v>0</v>
      </c>
      <c r="T335" s="36">
        <f>SUMIFS(СВЦЭМ!$I$34:$I$777,СВЦЭМ!$A$34:$A$777,$A335,СВЦЭМ!$B$33:$B$776,T$318)+'СЕТ СН'!$F$16</f>
        <v>0</v>
      </c>
      <c r="U335" s="36">
        <f>SUMIFS(СВЦЭМ!$I$34:$I$777,СВЦЭМ!$A$34:$A$777,$A335,СВЦЭМ!$B$33:$B$776,U$318)+'СЕТ СН'!$F$16</f>
        <v>0</v>
      </c>
      <c r="V335" s="36">
        <f>SUMIFS(СВЦЭМ!$I$34:$I$777,СВЦЭМ!$A$34:$A$777,$A335,СВЦЭМ!$B$33:$B$776,V$318)+'СЕТ СН'!$F$16</f>
        <v>0</v>
      </c>
      <c r="W335" s="36">
        <f>SUMIFS(СВЦЭМ!$I$34:$I$777,СВЦЭМ!$A$34:$A$777,$A335,СВЦЭМ!$B$33:$B$776,W$318)+'СЕТ СН'!$F$16</f>
        <v>0</v>
      </c>
      <c r="X335" s="36">
        <f>SUMIFS(СВЦЭМ!$I$34:$I$777,СВЦЭМ!$A$34:$A$777,$A335,СВЦЭМ!$B$33:$B$776,X$318)+'СЕТ СН'!$F$16</f>
        <v>0</v>
      </c>
      <c r="Y335" s="36">
        <f>SUMIFS(СВЦЭМ!$I$34:$I$777,СВЦЭМ!$A$34:$A$777,$A335,СВЦЭМ!$B$33:$B$776,Y$318)+'СЕТ СН'!$F$16</f>
        <v>0</v>
      </c>
    </row>
    <row r="336" spans="1:25" ht="15.75" hidden="1" x14ac:dyDescent="0.2">
      <c r="A336" s="35">
        <f t="shared" si="9"/>
        <v>43879</v>
      </c>
      <c r="B336" s="36">
        <f>SUMIFS(СВЦЭМ!$I$34:$I$777,СВЦЭМ!$A$34:$A$777,$A336,СВЦЭМ!$B$33:$B$776,B$318)+'СЕТ СН'!$F$16</f>
        <v>0</v>
      </c>
      <c r="C336" s="36">
        <f>SUMIFS(СВЦЭМ!$I$34:$I$777,СВЦЭМ!$A$34:$A$777,$A336,СВЦЭМ!$B$33:$B$776,C$318)+'СЕТ СН'!$F$16</f>
        <v>0</v>
      </c>
      <c r="D336" s="36">
        <f>SUMIFS(СВЦЭМ!$I$34:$I$777,СВЦЭМ!$A$34:$A$777,$A336,СВЦЭМ!$B$33:$B$776,D$318)+'СЕТ СН'!$F$16</f>
        <v>0</v>
      </c>
      <c r="E336" s="36">
        <f>SUMIFS(СВЦЭМ!$I$34:$I$777,СВЦЭМ!$A$34:$A$777,$A336,СВЦЭМ!$B$33:$B$776,E$318)+'СЕТ СН'!$F$16</f>
        <v>0</v>
      </c>
      <c r="F336" s="36">
        <f>SUMIFS(СВЦЭМ!$I$34:$I$777,СВЦЭМ!$A$34:$A$777,$A336,СВЦЭМ!$B$33:$B$776,F$318)+'СЕТ СН'!$F$16</f>
        <v>0</v>
      </c>
      <c r="G336" s="36">
        <f>SUMIFS(СВЦЭМ!$I$34:$I$777,СВЦЭМ!$A$34:$A$777,$A336,СВЦЭМ!$B$33:$B$776,G$318)+'СЕТ СН'!$F$16</f>
        <v>0</v>
      </c>
      <c r="H336" s="36">
        <f>SUMIFS(СВЦЭМ!$I$34:$I$777,СВЦЭМ!$A$34:$A$777,$A336,СВЦЭМ!$B$33:$B$776,H$318)+'СЕТ СН'!$F$16</f>
        <v>0</v>
      </c>
      <c r="I336" s="36">
        <f>SUMIFS(СВЦЭМ!$I$34:$I$777,СВЦЭМ!$A$34:$A$777,$A336,СВЦЭМ!$B$33:$B$776,I$318)+'СЕТ СН'!$F$16</f>
        <v>0</v>
      </c>
      <c r="J336" s="36">
        <f>SUMIFS(СВЦЭМ!$I$34:$I$777,СВЦЭМ!$A$34:$A$777,$A336,СВЦЭМ!$B$33:$B$776,J$318)+'СЕТ СН'!$F$16</f>
        <v>0</v>
      </c>
      <c r="K336" s="36">
        <f>SUMIFS(СВЦЭМ!$I$34:$I$777,СВЦЭМ!$A$34:$A$777,$A336,СВЦЭМ!$B$33:$B$776,K$318)+'СЕТ СН'!$F$16</f>
        <v>0</v>
      </c>
      <c r="L336" s="36">
        <f>SUMIFS(СВЦЭМ!$I$34:$I$777,СВЦЭМ!$A$34:$A$777,$A336,СВЦЭМ!$B$33:$B$776,L$318)+'СЕТ СН'!$F$16</f>
        <v>0</v>
      </c>
      <c r="M336" s="36">
        <f>SUMIFS(СВЦЭМ!$I$34:$I$777,СВЦЭМ!$A$34:$A$777,$A336,СВЦЭМ!$B$33:$B$776,M$318)+'СЕТ СН'!$F$16</f>
        <v>0</v>
      </c>
      <c r="N336" s="36">
        <f>SUMIFS(СВЦЭМ!$I$34:$I$777,СВЦЭМ!$A$34:$A$777,$A336,СВЦЭМ!$B$33:$B$776,N$318)+'СЕТ СН'!$F$16</f>
        <v>0</v>
      </c>
      <c r="O336" s="36">
        <f>SUMIFS(СВЦЭМ!$I$34:$I$777,СВЦЭМ!$A$34:$A$777,$A336,СВЦЭМ!$B$33:$B$776,O$318)+'СЕТ СН'!$F$16</f>
        <v>0</v>
      </c>
      <c r="P336" s="36">
        <f>SUMIFS(СВЦЭМ!$I$34:$I$777,СВЦЭМ!$A$34:$A$777,$A336,СВЦЭМ!$B$33:$B$776,P$318)+'СЕТ СН'!$F$16</f>
        <v>0</v>
      </c>
      <c r="Q336" s="36">
        <f>SUMIFS(СВЦЭМ!$I$34:$I$777,СВЦЭМ!$A$34:$A$777,$A336,СВЦЭМ!$B$33:$B$776,Q$318)+'СЕТ СН'!$F$16</f>
        <v>0</v>
      </c>
      <c r="R336" s="36">
        <f>SUMIFS(СВЦЭМ!$I$34:$I$777,СВЦЭМ!$A$34:$A$777,$A336,СВЦЭМ!$B$33:$B$776,R$318)+'СЕТ СН'!$F$16</f>
        <v>0</v>
      </c>
      <c r="S336" s="36">
        <f>SUMIFS(СВЦЭМ!$I$34:$I$777,СВЦЭМ!$A$34:$A$777,$A336,СВЦЭМ!$B$33:$B$776,S$318)+'СЕТ СН'!$F$16</f>
        <v>0</v>
      </c>
      <c r="T336" s="36">
        <f>SUMIFS(СВЦЭМ!$I$34:$I$777,СВЦЭМ!$A$34:$A$777,$A336,СВЦЭМ!$B$33:$B$776,T$318)+'СЕТ СН'!$F$16</f>
        <v>0</v>
      </c>
      <c r="U336" s="36">
        <f>SUMIFS(СВЦЭМ!$I$34:$I$777,СВЦЭМ!$A$34:$A$777,$A336,СВЦЭМ!$B$33:$B$776,U$318)+'СЕТ СН'!$F$16</f>
        <v>0</v>
      </c>
      <c r="V336" s="36">
        <f>SUMIFS(СВЦЭМ!$I$34:$I$777,СВЦЭМ!$A$34:$A$777,$A336,СВЦЭМ!$B$33:$B$776,V$318)+'СЕТ СН'!$F$16</f>
        <v>0</v>
      </c>
      <c r="W336" s="36">
        <f>SUMIFS(СВЦЭМ!$I$34:$I$777,СВЦЭМ!$A$34:$A$777,$A336,СВЦЭМ!$B$33:$B$776,W$318)+'СЕТ СН'!$F$16</f>
        <v>0</v>
      </c>
      <c r="X336" s="36">
        <f>SUMIFS(СВЦЭМ!$I$34:$I$777,СВЦЭМ!$A$34:$A$777,$A336,СВЦЭМ!$B$33:$B$776,X$318)+'СЕТ СН'!$F$16</f>
        <v>0</v>
      </c>
      <c r="Y336" s="36">
        <f>SUMIFS(СВЦЭМ!$I$34:$I$777,СВЦЭМ!$A$34:$A$777,$A336,СВЦЭМ!$B$33:$B$776,Y$318)+'СЕТ СН'!$F$16</f>
        <v>0</v>
      </c>
    </row>
    <row r="337" spans="1:26" ht="15.75" hidden="1" x14ac:dyDescent="0.2">
      <c r="A337" s="35">
        <f t="shared" si="9"/>
        <v>43880</v>
      </c>
      <c r="B337" s="36">
        <f>SUMIFS(СВЦЭМ!$I$34:$I$777,СВЦЭМ!$A$34:$A$777,$A337,СВЦЭМ!$B$33:$B$776,B$318)+'СЕТ СН'!$F$16</f>
        <v>0</v>
      </c>
      <c r="C337" s="36">
        <f>SUMIFS(СВЦЭМ!$I$34:$I$777,СВЦЭМ!$A$34:$A$777,$A337,СВЦЭМ!$B$33:$B$776,C$318)+'СЕТ СН'!$F$16</f>
        <v>0</v>
      </c>
      <c r="D337" s="36">
        <f>SUMIFS(СВЦЭМ!$I$34:$I$777,СВЦЭМ!$A$34:$A$777,$A337,СВЦЭМ!$B$33:$B$776,D$318)+'СЕТ СН'!$F$16</f>
        <v>0</v>
      </c>
      <c r="E337" s="36">
        <f>SUMIFS(СВЦЭМ!$I$34:$I$777,СВЦЭМ!$A$34:$A$777,$A337,СВЦЭМ!$B$33:$B$776,E$318)+'СЕТ СН'!$F$16</f>
        <v>0</v>
      </c>
      <c r="F337" s="36">
        <f>SUMIFS(СВЦЭМ!$I$34:$I$777,СВЦЭМ!$A$34:$A$777,$A337,СВЦЭМ!$B$33:$B$776,F$318)+'СЕТ СН'!$F$16</f>
        <v>0</v>
      </c>
      <c r="G337" s="36">
        <f>SUMIFS(СВЦЭМ!$I$34:$I$777,СВЦЭМ!$A$34:$A$777,$A337,СВЦЭМ!$B$33:$B$776,G$318)+'СЕТ СН'!$F$16</f>
        <v>0</v>
      </c>
      <c r="H337" s="36">
        <f>SUMIFS(СВЦЭМ!$I$34:$I$777,СВЦЭМ!$A$34:$A$777,$A337,СВЦЭМ!$B$33:$B$776,H$318)+'СЕТ СН'!$F$16</f>
        <v>0</v>
      </c>
      <c r="I337" s="36">
        <f>SUMIFS(СВЦЭМ!$I$34:$I$777,СВЦЭМ!$A$34:$A$777,$A337,СВЦЭМ!$B$33:$B$776,I$318)+'СЕТ СН'!$F$16</f>
        <v>0</v>
      </c>
      <c r="J337" s="36">
        <f>SUMIFS(СВЦЭМ!$I$34:$I$777,СВЦЭМ!$A$34:$A$777,$A337,СВЦЭМ!$B$33:$B$776,J$318)+'СЕТ СН'!$F$16</f>
        <v>0</v>
      </c>
      <c r="K337" s="36">
        <f>SUMIFS(СВЦЭМ!$I$34:$I$777,СВЦЭМ!$A$34:$A$777,$A337,СВЦЭМ!$B$33:$B$776,K$318)+'СЕТ СН'!$F$16</f>
        <v>0</v>
      </c>
      <c r="L337" s="36">
        <f>SUMIFS(СВЦЭМ!$I$34:$I$777,СВЦЭМ!$A$34:$A$777,$A337,СВЦЭМ!$B$33:$B$776,L$318)+'СЕТ СН'!$F$16</f>
        <v>0</v>
      </c>
      <c r="M337" s="36">
        <f>SUMIFS(СВЦЭМ!$I$34:$I$777,СВЦЭМ!$A$34:$A$777,$A337,СВЦЭМ!$B$33:$B$776,M$318)+'СЕТ СН'!$F$16</f>
        <v>0</v>
      </c>
      <c r="N337" s="36">
        <f>SUMIFS(СВЦЭМ!$I$34:$I$777,СВЦЭМ!$A$34:$A$777,$A337,СВЦЭМ!$B$33:$B$776,N$318)+'СЕТ СН'!$F$16</f>
        <v>0</v>
      </c>
      <c r="O337" s="36">
        <f>SUMIFS(СВЦЭМ!$I$34:$I$777,СВЦЭМ!$A$34:$A$777,$A337,СВЦЭМ!$B$33:$B$776,O$318)+'СЕТ СН'!$F$16</f>
        <v>0</v>
      </c>
      <c r="P337" s="36">
        <f>SUMIFS(СВЦЭМ!$I$34:$I$777,СВЦЭМ!$A$34:$A$777,$A337,СВЦЭМ!$B$33:$B$776,P$318)+'СЕТ СН'!$F$16</f>
        <v>0</v>
      </c>
      <c r="Q337" s="36">
        <f>SUMIFS(СВЦЭМ!$I$34:$I$777,СВЦЭМ!$A$34:$A$777,$A337,СВЦЭМ!$B$33:$B$776,Q$318)+'СЕТ СН'!$F$16</f>
        <v>0</v>
      </c>
      <c r="R337" s="36">
        <f>SUMIFS(СВЦЭМ!$I$34:$I$777,СВЦЭМ!$A$34:$A$777,$A337,СВЦЭМ!$B$33:$B$776,R$318)+'СЕТ СН'!$F$16</f>
        <v>0</v>
      </c>
      <c r="S337" s="36">
        <f>SUMIFS(СВЦЭМ!$I$34:$I$777,СВЦЭМ!$A$34:$A$777,$A337,СВЦЭМ!$B$33:$B$776,S$318)+'СЕТ СН'!$F$16</f>
        <v>0</v>
      </c>
      <c r="T337" s="36">
        <f>SUMIFS(СВЦЭМ!$I$34:$I$777,СВЦЭМ!$A$34:$A$777,$A337,СВЦЭМ!$B$33:$B$776,T$318)+'СЕТ СН'!$F$16</f>
        <v>0</v>
      </c>
      <c r="U337" s="36">
        <f>SUMIFS(СВЦЭМ!$I$34:$I$777,СВЦЭМ!$A$34:$A$777,$A337,СВЦЭМ!$B$33:$B$776,U$318)+'СЕТ СН'!$F$16</f>
        <v>0</v>
      </c>
      <c r="V337" s="36">
        <f>SUMIFS(СВЦЭМ!$I$34:$I$777,СВЦЭМ!$A$34:$A$777,$A337,СВЦЭМ!$B$33:$B$776,V$318)+'СЕТ СН'!$F$16</f>
        <v>0</v>
      </c>
      <c r="W337" s="36">
        <f>SUMIFS(СВЦЭМ!$I$34:$I$777,СВЦЭМ!$A$34:$A$777,$A337,СВЦЭМ!$B$33:$B$776,W$318)+'СЕТ СН'!$F$16</f>
        <v>0</v>
      </c>
      <c r="X337" s="36">
        <f>SUMIFS(СВЦЭМ!$I$34:$I$777,СВЦЭМ!$A$34:$A$777,$A337,СВЦЭМ!$B$33:$B$776,X$318)+'СЕТ СН'!$F$16</f>
        <v>0</v>
      </c>
      <c r="Y337" s="36">
        <f>SUMIFS(СВЦЭМ!$I$34:$I$777,СВЦЭМ!$A$34:$A$777,$A337,СВЦЭМ!$B$33:$B$776,Y$318)+'СЕТ СН'!$F$16</f>
        <v>0</v>
      </c>
    </row>
    <row r="338" spans="1:26" ht="15.75" hidden="1" x14ac:dyDescent="0.2">
      <c r="A338" s="35">
        <f t="shared" si="9"/>
        <v>43881</v>
      </c>
      <c r="B338" s="36">
        <f>SUMIFS(СВЦЭМ!$I$34:$I$777,СВЦЭМ!$A$34:$A$777,$A338,СВЦЭМ!$B$33:$B$776,B$318)+'СЕТ СН'!$F$16</f>
        <v>0</v>
      </c>
      <c r="C338" s="36">
        <f>SUMIFS(СВЦЭМ!$I$34:$I$777,СВЦЭМ!$A$34:$A$777,$A338,СВЦЭМ!$B$33:$B$776,C$318)+'СЕТ СН'!$F$16</f>
        <v>0</v>
      </c>
      <c r="D338" s="36">
        <f>SUMIFS(СВЦЭМ!$I$34:$I$777,СВЦЭМ!$A$34:$A$777,$A338,СВЦЭМ!$B$33:$B$776,D$318)+'СЕТ СН'!$F$16</f>
        <v>0</v>
      </c>
      <c r="E338" s="36">
        <f>SUMIFS(СВЦЭМ!$I$34:$I$777,СВЦЭМ!$A$34:$A$777,$A338,СВЦЭМ!$B$33:$B$776,E$318)+'СЕТ СН'!$F$16</f>
        <v>0</v>
      </c>
      <c r="F338" s="36">
        <f>SUMIFS(СВЦЭМ!$I$34:$I$777,СВЦЭМ!$A$34:$A$777,$A338,СВЦЭМ!$B$33:$B$776,F$318)+'СЕТ СН'!$F$16</f>
        <v>0</v>
      </c>
      <c r="G338" s="36">
        <f>SUMIFS(СВЦЭМ!$I$34:$I$777,СВЦЭМ!$A$34:$A$777,$A338,СВЦЭМ!$B$33:$B$776,G$318)+'СЕТ СН'!$F$16</f>
        <v>0</v>
      </c>
      <c r="H338" s="36">
        <f>SUMIFS(СВЦЭМ!$I$34:$I$777,СВЦЭМ!$A$34:$A$777,$A338,СВЦЭМ!$B$33:$B$776,H$318)+'СЕТ СН'!$F$16</f>
        <v>0</v>
      </c>
      <c r="I338" s="36">
        <f>SUMIFS(СВЦЭМ!$I$34:$I$777,СВЦЭМ!$A$34:$A$777,$A338,СВЦЭМ!$B$33:$B$776,I$318)+'СЕТ СН'!$F$16</f>
        <v>0</v>
      </c>
      <c r="J338" s="36">
        <f>SUMIFS(СВЦЭМ!$I$34:$I$777,СВЦЭМ!$A$34:$A$777,$A338,СВЦЭМ!$B$33:$B$776,J$318)+'СЕТ СН'!$F$16</f>
        <v>0</v>
      </c>
      <c r="K338" s="36">
        <f>SUMIFS(СВЦЭМ!$I$34:$I$777,СВЦЭМ!$A$34:$A$777,$A338,СВЦЭМ!$B$33:$B$776,K$318)+'СЕТ СН'!$F$16</f>
        <v>0</v>
      </c>
      <c r="L338" s="36">
        <f>SUMIFS(СВЦЭМ!$I$34:$I$777,СВЦЭМ!$A$34:$A$777,$A338,СВЦЭМ!$B$33:$B$776,L$318)+'СЕТ СН'!$F$16</f>
        <v>0</v>
      </c>
      <c r="M338" s="36">
        <f>SUMIFS(СВЦЭМ!$I$34:$I$777,СВЦЭМ!$A$34:$A$777,$A338,СВЦЭМ!$B$33:$B$776,M$318)+'СЕТ СН'!$F$16</f>
        <v>0</v>
      </c>
      <c r="N338" s="36">
        <f>SUMIFS(СВЦЭМ!$I$34:$I$777,СВЦЭМ!$A$34:$A$777,$A338,СВЦЭМ!$B$33:$B$776,N$318)+'СЕТ СН'!$F$16</f>
        <v>0</v>
      </c>
      <c r="O338" s="36">
        <f>SUMIFS(СВЦЭМ!$I$34:$I$777,СВЦЭМ!$A$34:$A$777,$A338,СВЦЭМ!$B$33:$B$776,O$318)+'СЕТ СН'!$F$16</f>
        <v>0</v>
      </c>
      <c r="P338" s="36">
        <f>SUMIFS(СВЦЭМ!$I$34:$I$777,СВЦЭМ!$A$34:$A$777,$A338,СВЦЭМ!$B$33:$B$776,P$318)+'СЕТ СН'!$F$16</f>
        <v>0</v>
      </c>
      <c r="Q338" s="36">
        <f>SUMIFS(СВЦЭМ!$I$34:$I$777,СВЦЭМ!$A$34:$A$777,$A338,СВЦЭМ!$B$33:$B$776,Q$318)+'СЕТ СН'!$F$16</f>
        <v>0</v>
      </c>
      <c r="R338" s="36">
        <f>SUMIFS(СВЦЭМ!$I$34:$I$777,СВЦЭМ!$A$34:$A$777,$A338,СВЦЭМ!$B$33:$B$776,R$318)+'СЕТ СН'!$F$16</f>
        <v>0</v>
      </c>
      <c r="S338" s="36">
        <f>SUMIFS(СВЦЭМ!$I$34:$I$777,СВЦЭМ!$A$34:$A$777,$A338,СВЦЭМ!$B$33:$B$776,S$318)+'СЕТ СН'!$F$16</f>
        <v>0</v>
      </c>
      <c r="T338" s="36">
        <f>SUMIFS(СВЦЭМ!$I$34:$I$777,СВЦЭМ!$A$34:$A$777,$A338,СВЦЭМ!$B$33:$B$776,T$318)+'СЕТ СН'!$F$16</f>
        <v>0</v>
      </c>
      <c r="U338" s="36">
        <f>SUMIFS(СВЦЭМ!$I$34:$I$777,СВЦЭМ!$A$34:$A$777,$A338,СВЦЭМ!$B$33:$B$776,U$318)+'СЕТ СН'!$F$16</f>
        <v>0</v>
      </c>
      <c r="V338" s="36">
        <f>SUMIFS(СВЦЭМ!$I$34:$I$777,СВЦЭМ!$A$34:$A$777,$A338,СВЦЭМ!$B$33:$B$776,V$318)+'СЕТ СН'!$F$16</f>
        <v>0</v>
      </c>
      <c r="W338" s="36">
        <f>SUMIFS(СВЦЭМ!$I$34:$I$777,СВЦЭМ!$A$34:$A$777,$A338,СВЦЭМ!$B$33:$B$776,W$318)+'СЕТ СН'!$F$16</f>
        <v>0</v>
      </c>
      <c r="X338" s="36">
        <f>SUMIFS(СВЦЭМ!$I$34:$I$777,СВЦЭМ!$A$34:$A$777,$A338,СВЦЭМ!$B$33:$B$776,X$318)+'СЕТ СН'!$F$16</f>
        <v>0</v>
      </c>
      <c r="Y338" s="36">
        <f>SUMIFS(СВЦЭМ!$I$34:$I$777,СВЦЭМ!$A$34:$A$777,$A338,СВЦЭМ!$B$33:$B$776,Y$318)+'СЕТ СН'!$F$16</f>
        <v>0</v>
      </c>
    </row>
    <row r="339" spans="1:26" ht="15.75" hidden="1" x14ac:dyDescent="0.2">
      <c r="A339" s="35">
        <f t="shared" si="9"/>
        <v>43882</v>
      </c>
      <c r="B339" s="36">
        <f>SUMIFS(СВЦЭМ!$I$34:$I$777,СВЦЭМ!$A$34:$A$777,$A339,СВЦЭМ!$B$33:$B$776,B$318)+'СЕТ СН'!$F$16</f>
        <v>0</v>
      </c>
      <c r="C339" s="36">
        <f>SUMIFS(СВЦЭМ!$I$34:$I$777,СВЦЭМ!$A$34:$A$777,$A339,СВЦЭМ!$B$33:$B$776,C$318)+'СЕТ СН'!$F$16</f>
        <v>0</v>
      </c>
      <c r="D339" s="36">
        <f>SUMIFS(СВЦЭМ!$I$34:$I$777,СВЦЭМ!$A$34:$A$777,$A339,СВЦЭМ!$B$33:$B$776,D$318)+'СЕТ СН'!$F$16</f>
        <v>0</v>
      </c>
      <c r="E339" s="36">
        <f>SUMIFS(СВЦЭМ!$I$34:$I$777,СВЦЭМ!$A$34:$A$777,$A339,СВЦЭМ!$B$33:$B$776,E$318)+'СЕТ СН'!$F$16</f>
        <v>0</v>
      </c>
      <c r="F339" s="36">
        <f>SUMIFS(СВЦЭМ!$I$34:$I$777,СВЦЭМ!$A$34:$A$777,$A339,СВЦЭМ!$B$33:$B$776,F$318)+'СЕТ СН'!$F$16</f>
        <v>0</v>
      </c>
      <c r="G339" s="36">
        <f>SUMIFS(СВЦЭМ!$I$34:$I$777,СВЦЭМ!$A$34:$A$777,$A339,СВЦЭМ!$B$33:$B$776,G$318)+'СЕТ СН'!$F$16</f>
        <v>0</v>
      </c>
      <c r="H339" s="36">
        <f>SUMIFS(СВЦЭМ!$I$34:$I$777,СВЦЭМ!$A$34:$A$777,$A339,СВЦЭМ!$B$33:$B$776,H$318)+'СЕТ СН'!$F$16</f>
        <v>0</v>
      </c>
      <c r="I339" s="36">
        <f>SUMIFS(СВЦЭМ!$I$34:$I$777,СВЦЭМ!$A$34:$A$777,$A339,СВЦЭМ!$B$33:$B$776,I$318)+'СЕТ СН'!$F$16</f>
        <v>0</v>
      </c>
      <c r="J339" s="36">
        <f>SUMIFS(СВЦЭМ!$I$34:$I$777,СВЦЭМ!$A$34:$A$777,$A339,СВЦЭМ!$B$33:$B$776,J$318)+'СЕТ СН'!$F$16</f>
        <v>0</v>
      </c>
      <c r="K339" s="36">
        <f>SUMIFS(СВЦЭМ!$I$34:$I$777,СВЦЭМ!$A$34:$A$777,$A339,СВЦЭМ!$B$33:$B$776,K$318)+'СЕТ СН'!$F$16</f>
        <v>0</v>
      </c>
      <c r="L339" s="36">
        <f>SUMIFS(СВЦЭМ!$I$34:$I$777,СВЦЭМ!$A$34:$A$777,$A339,СВЦЭМ!$B$33:$B$776,L$318)+'СЕТ СН'!$F$16</f>
        <v>0</v>
      </c>
      <c r="M339" s="36">
        <f>SUMIFS(СВЦЭМ!$I$34:$I$777,СВЦЭМ!$A$34:$A$777,$A339,СВЦЭМ!$B$33:$B$776,M$318)+'СЕТ СН'!$F$16</f>
        <v>0</v>
      </c>
      <c r="N339" s="36">
        <f>SUMIFS(СВЦЭМ!$I$34:$I$777,СВЦЭМ!$A$34:$A$777,$A339,СВЦЭМ!$B$33:$B$776,N$318)+'СЕТ СН'!$F$16</f>
        <v>0</v>
      </c>
      <c r="O339" s="36">
        <f>SUMIFS(СВЦЭМ!$I$34:$I$777,СВЦЭМ!$A$34:$A$777,$A339,СВЦЭМ!$B$33:$B$776,O$318)+'СЕТ СН'!$F$16</f>
        <v>0</v>
      </c>
      <c r="P339" s="36">
        <f>SUMIFS(СВЦЭМ!$I$34:$I$777,СВЦЭМ!$A$34:$A$777,$A339,СВЦЭМ!$B$33:$B$776,P$318)+'СЕТ СН'!$F$16</f>
        <v>0</v>
      </c>
      <c r="Q339" s="36">
        <f>SUMIFS(СВЦЭМ!$I$34:$I$777,СВЦЭМ!$A$34:$A$777,$A339,СВЦЭМ!$B$33:$B$776,Q$318)+'СЕТ СН'!$F$16</f>
        <v>0</v>
      </c>
      <c r="R339" s="36">
        <f>SUMIFS(СВЦЭМ!$I$34:$I$777,СВЦЭМ!$A$34:$A$777,$A339,СВЦЭМ!$B$33:$B$776,R$318)+'СЕТ СН'!$F$16</f>
        <v>0</v>
      </c>
      <c r="S339" s="36">
        <f>SUMIFS(СВЦЭМ!$I$34:$I$777,СВЦЭМ!$A$34:$A$777,$A339,СВЦЭМ!$B$33:$B$776,S$318)+'СЕТ СН'!$F$16</f>
        <v>0</v>
      </c>
      <c r="T339" s="36">
        <f>SUMIFS(СВЦЭМ!$I$34:$I$777,СВЦЭМ!$A$34:$A$777,$A339,СВЦЭМ!$B$33:$B$776,T$318)+'СЕТ СН'!$F$16</f>
        <v>0</v>
      </c>
      <c r="U339" s="36">
        <f>SUMIFS(СВЦЭМ!$I$34:$I$777,СВЦЭМ!$A$34:$A$777,$A339,СВЦЭМ!$B$33:$B$776,U$318)+'СЕТ СН'!$F$16</f>
        <v>0</v>
      </c>
      <c r="V339" s="36">
        <f>SUMIFS(СВЦЭМ!$I$34:$I$777,СВЦЭМ!$A$34:$A$777,$A339,СВЦЭМ!$B$33:$B$776,V$318)+'СЕТ СН'!$F$16</f>
        <v>0</v>
      </c>
      <c r="W339" s="36">
        <f>SUMIFS(СВЦЭМ!$I$34:$I$777,СВЦЭМ!$A$34:$A$777,$A339,СВЦЭМ!$B$33:$B$776,W$318)+'СЕТ СН'!$F$16</f>
        <v>0</v>
      </c>
      <c r="X339" s="36">
        <f>SUMIFS(СВЦЭМ!$I$34:$I$777,СВЦЭМ!$A$34:$A$777,$A339,СВЦЭМ!$B$33:$B$776,X$318)+'СЕТ СН'!$F$16</f>
        <v>0</v>
      </c>
      <c r="Y339" s="36">
        <f>SUMIFS(СВЦЭМ!$I$34:$I$777,СВЦЭМ!$A$34:$A$777,$A339,СВЦЭМ!$B$33:$B$776,Y$318)+'СЕТ СН'!$F$16</f>
        <v>0</v>
      </c>
    </row>
    <row r="340" spans="1:26" ht="15.75" hidden="1" x14ac:dyDescent="0.2">
      <c r="A340" s="35">
        <f t="shared" si="9"/>
        <v>43883</v>
      </c>
      <c r="B340" s="36">
        <f>SUMIFS(СВЦЭМ!$I$34:$I$777,СВЦЭМ!$A$34:$A$777,$A340,СВЦЭМ!$B$33:$B$776,B$318)+'СЕТ СН'!$F$16</f>
        <v>0</v>
      </c>
      <c r="C340" s="36">
        <f>SUMIFS(СВЦЭМ!$I$34:$I$777,СВЦЭМ!$A$34:$A$777,$A340,СВЦЭМ!$B$33:$B$776,C$318)+'СЕТ СН'!$F$16</f>
        <v>0</v>
      </c>
      <c r="D340" s="36">
        <f>SUMIFS(СВЦЭМ!$I$34:$I$777,СВЦЭМ!$A$34:$A$777,$A340,СВЦЭМ!$B$33:$B$776,D$318)+'СЕТ СН'!$F$16</f>
        <v>0</v>
      </c>
      <c r="E340" s="36">
        <f>SUMIFS(СВЦЭМ!$I$34:$I$777,СВЦЭМ!$A$34:$A$777,$A340,СВЦЭМ!$B$33:$B$776,E$318)+'СЕТ СН'!$F$16</f>
        <v>0</v>
      </c>
      <c r="F340" s="36">
        <f>SUMIFS(СВЦЭМ!$I$34:$I$777,СВЦЭМ!$A$34:$A$777,$A340,СВЦЭМ!$B$33:$B$776,F$318)+'СЕТ СН'!$F$16</f>
        <v>0</v>
      </c>
      <c r="G340" s="36">
        <f>SUMIFS(СВЦЭМ!$I$34:$I$777,СВЦЭМ!$A$34:$A$777,$A340,СВЦЭМ!$B$33:$B$776,G$318)+'СЕТ СН'!$F$16</f>
        <v>0</v>
      </c>
      <c r="H340" s="36">
        <f>SUMIFS(СВЦЭМ!$I$34:$I$777,СВЦЭМ!$A$34:$A$777,$A340,СВЦЭМ!$B$33:$B$776,H$318)+'СЕТ СН'!$F$16</f>
        <v>0</v>
      </c>
      <c r="I340" s="36">
        <f>SUMIFS(СВЦЭМ!$I$34:$I$777,СВЦЭМ!$A$34:$A$777,$A340,СВЦЭМ!$B$33:$B$776,I$318)+'СЕТ СН'!$F$16</f>
        <v>0</v>
      </c>
      <c r="J340" s="36">
        <f>SUMIFS(СВЦЭМ!$I$34:$I$777,СВЦЭМ!$A$34:$A$777,$A340,СВЦЭМ!$B$33:$B$776,J$318)+'СЕТ СН'!$F$16</f>
        <v>0</v>
      </c>
      <c r="K340" s="36">
        <f>SUMIFS(СВЦЭМ!$I$34:$I$777,СВЦЭМ!$A$34:$A$777,$A340,СВЦЭМ!$B$33:$B$776,K$318)+'СЕТ СН'!$F$16</f>
        <v>0</v>
      </c>
      <c r="L340" s="36">
        <f>SUMIFS(СВЦЭМ!$I$34:$I$777,СВЦЭМ!$A$34:$A$777,$A340,СВЦЭМ!$B$33:$B$776,L$318)+'СЕТ СН'!$F$16</f>
        <v>0</v>
      </c>
      <c r="M340" s="36">
        <f>SUMIFS(СВЦЭМ!$I$34:$I$777,СВЦЭМ!$A$34:$A$777,$A340,СВЦЭМ!$B$33:$B$776,M$318)+'СЕТ СН'!$F$16</f>
        <v>0</v>
      </c>
      <c r="N340" s="36">
        <f>SUMIFS(СВЦЭМ!$I$34:$I$777,СВЦЭМ!$A$34:$A$777,$A340,СВЦЭМ!$B$33:$B$776,N$318)+'СЕТ СН'!$F$16</f>
        <v>0</v>
      </c>
      <c r="O340" s="36">
        <f>SUMIFS(СВЦЭМ!$I$34:$I$777,СВЦЭМ!$A$34:$A$777,$A340,СВЦЭМ!$B$33:$B$776,O$318)+'СЕТ СН'!$F$16</f>
        <v>0</v>
      </c>
      <c r="P340" s="36">
        <f>SUMIFS(СВЦЭМ!$I$34:$I$777,СВЦЭМ!$A$34:$A$777,$A340,СВЦЭМ!$B$33:$B$776,P$318)+'СЕТ СН'!$F$16</f>
        <v>0</v>
      </c>
      <c r="Q340" s="36">
        <f>SUMIFS(СВЦЭМ!$I$34:$I$777,СВЦЭМ!$A$34:$A$777,$A340,СВЦЭМ!$B$33:$B$776,Q$318)+'СЕТ СН'!$F$16</f>
        <v>0</v>
      </c>
      <c r="R340" s="36">
        <f>SUMIFS(СВЦЭМ!$I$34:$I$777,СВЦЭМ!$A$34:$A$777,$A340,СВЦЭМ!$B$33:$B$776,R$318)+'СЕТ СН'!$F$16</f>
        <v>0</v>
      </c>
      <c r="S340" s="36">
        <f>SUMIFS(СВЦЭМ!$I$34:$I$777,СВЦЭМ!$A$34:$A$777,$A340,СВЦЭМ!$B$33:$B$776,S$318)+'СЕТ СН'!$F$16</f>
        <v>0</v>
      </c>
      <c r="T340" s="36">
        <f>SUMIFS(СВЦЭМ!$I$34:$I$777,СВЦЭМ!$A$34:$A$777,$A340,СВЦЭМ!$B$33:$B$776,T$318)+'СЕТ СН'!$F$16</f>
        <v>0</v>
      </c>
      <c r="U340" s="36">
        <f>SUMIFS(СВЦЭМ!$I$34:$I$777,СВЦЭМ!$A$34:$A$777,$A340,СВЦЭМ!$B$33:$B$776,U$318)+'СЕТ СН'!$F$16</f>
        <v>0</v>
      </c>
      <c r="V340" s="36">
        <f>SUMIFS(СВЦЭМ!$I$34:$I$777,СВЦЭМ!$A$34:$A$777,$A340,СВЦЭМ!$B$33:$B$776,V$318)+'СЕТ СН'!$F$16</f>
        <v>0</v>
      </c>
      <c r="W340" s="36">
        <f>SUMIFS(СВЦЭМ!$I$34:$I$777,СВЦЭМ!$A$34:$A$777,$A340,СВЦЭМ!$B$33:$B$776,W$318)+'СЕТ СН'!$F$16</f>
        <v>0</v>
      </c>
      <c r="X340" s="36">
        <f>SUMIFS(СВЦЭМ!$I$34:$I$777,СВЦЭМ!$A$34:$A$777,$A340,СВЦЭМ!$B$33:$B$776,X$318)+'СЕТ СН'!$F$16</f>
        <v>0</v>
      </c>
      <c r="Y340" s="36">
        <f>SUMIFS(СВЦЭМ!$I$34:$I$777,СВЦЭМ!$A$34:$A$777,$A340,СВЦЭМ!$B$33:$B$776,Y$318)+'СЕТ СН'!$F$16</f>
        <v>0</v>
      </c>
    </row>
    <row r="341" spans="1:26" ht="15.75" hidden="1" x14ac:dyDescent="0.2">
      <c r="A341" s="35">
        <f t="shared" si="9"/>
        <v>43884</v>
      </c>
      <c r="B341" s="36">
        <f>SUMIFS(СВЦЭМ!$I$34:$I$777,СВЦЭМ!$A$34:$A$777,$A341,СВЦЭМ!$B$33:$B$776,B$318)+'СЕТ СН'!$F$16</f>
        <v>0</v>
      </c>
      <c r="C341" s="36">
        <f>SUMIFS(СВЦЭМ!$I$34:$I$777,СВЦЭМ!$A$34:$A$777,$A341,СВЦЭМ!$B$33:$B$776,C$318)+'СЕТ СН'!$F$16</f>
        <v>0</v>
      </c>
      <c r="D341" s="36">
        <f>SUMIFS(СВЦЭМ!$I$34:$I$777,СВЦЭМ!$A$34:$A$777,$A341,СВЦЭМ!$B$33:$B$776,D$318)+'СЕТ СН'!$F$16</f>
        <v>0</v>
      </c>
      <c r="E341" s="36">
        <f>SUMIFS(СВЦЭМ!$I$34:$I$777,СВЦЭМ!$A$34:$A$777,$A341,СВЦЭМ!$B$33:$B$776,E$318)+'СЕТ СН'!$F$16</f>
        <v>0</v>
      </c>
      <c r="F341" s="36">
        <f>SUMIFS(СВЦЭМ!$I$34:$I$777,СВЦЭМ!$A$34:$A$777,$A341,СВЦЭМ!$B$33:$B$776,F$318)+'СЕТ СН'!$F$16</f>
        <v>0</v>
      </c>
      <c r="G341" s="36">
        <f>SUMIFS(СВЦЭМ!$I$34:$I$777,СВЦЭМ!$A$34:$A$777,$A341,СВЦЭМ!$B$33:$B$776,G$318)+'СЕТ СН'!$F$16</f>
        <v>0</v>
      </c>
      <c r="H341" s="36">
        <f>SUMIFS(СВЦЭМ!$I$34:$I$777,СВЦЭМ!$A$34:$A$777,$A341,СВЦЭМ!$B$33:$B$776,H$318)+'СЕТ СН'!$F$16</f>
        <v>0</v>
      </c>
      <c r="I341" s="36">
        <f>SUMIFS(СВЦЭМ!$I$34:$I$777,СВЦЭМ!$A$34:$A$777,$A341,СВЦЭМ!$B$33:$B$776,I$318)+'СЕТ СН'!$F$16</f>
        <v>0</v>
      </c>
      <c r="J341" s="36">
        <f>SUMIFS(СВЦЭМ!$I$34:$I$777,СВЦЭМ!$A$34:$A$777,$A341,СВЦЭМ!$B$33:$B$776,J$318)+'СЕТ СН'!$F$16</f>
        <v>0</v>
      </c>
      <c r="K341" s="36">
        <f>SUMIFS(СВЦЭМ!$I$34:$I$777,СВЦЭМ!$A$34:$A$777,$A341,СВЦЭМ!$B$33:$B$776,K$318)+'СЕТ СН'!$F$16</f>
        <v>0</v>
      </c>
      <c r="L341" s="36">
        <f>SUMIFS(СВЦЭМ!$I$34:$I$777,СВЦЭМ!$A$34:$A$777,$A341,СВЦЭМ!$B$33:$B$776,L$318)+'СЕТ СН'!$F$16</f>
        <v>0</v>
      </c>
      <c r="M341" s="36">
        <f>SUMIFS(СВЦЭМ!$I$34:$I$777,СВЦЭМ!$A$34:$A$777,$A341,СВЦЭМ!$B$33:$B$776,M$318)+'СЕТ СН'!$F$16</f>
        <v>0</v>
      </c>
      <c r="N341" s="36">
        <f>SUMIFS(СВЦЭМ!$I$34:$I$777,СВЦЭМ!$A$34:$A$777,$A341,СВЦЭМ!$B$33:$B$776,N$318)+'СЕТ СН'!$F$16</f>
        <v>0</v>
      </c>
      <c r="O341" s="36">
        <f>SUMIFS(СВЦЭМ!$I$34:$I$777,СВЦЭМ!$A$34:$A$777,$A341,СВЦЭМ!$B$33:$B$776,O$318)+'СЕТ СН'!$F$16</f>
        <v>0</v>
      </c>
      <c r="P341" s="36">
        <f>SUMIFS(СВЦЭМ!$I$34:$I$777,СВЦЭМ!$A$34:$A$777,$A341,СВЦЭМ!$B$33:$B$776,P$318)+'СЕТ СН'!$F$16</f>
        <v>0</v>
      </c>
      <c r="Q341" s="36">
        <f>SUMIFS(СВЦЭМ!$I$34:$I$777,СВЦЭМ!$A$34:$A$777,$A341,СВЦЭМ!$B$33:$B$776,Q$318)+'СЕТ СН'!$F$16</f>
        <v>0</v>
      </c>
      <c r="R341" s="36">
        <f>SUMIFS(СВЦЭМ!$I$34:$I$777,СВЦЭМ!$A$34:$A$777,$A341,СВЦЭМ!$B$33:$B$776,R$318)+'СЕТ СН'!$F$16</f>
        <v>0</v>
      </c>
      <c r="S341" s="36">
        <f>SUMIFS(СВЦЭМ!$I$34:$I$777,СВЦЭМ!$A$34:$A$777,$A341,СВЦЭМ!$B$33:$B$776,S$318)+'СЕТ СН'!$F$16</f>
        <v>0</v>
      </c>
      <c r="T341" s="36">
        <f>SUMIFS(СВЦЭМ!$I$34:$I$777,СВЦЭМ!$A$34:$A$777,$A341,СВЦЭМ!$B$33:$B$776,T$318)+'СЕТ СН'!$F$16</f>
        <v>0</v>
      </c>
      <c r="U341" s="36">
        <f>SUMIFS(СВЦЭМ!$I$34:$I$777,СВЦЭМ!$A$34:$A$777,$A341,СВЦЭМ!$B$33:$B$776,U$318)+'СЕТ СН'!$F$16</f>
        <v>0</v>
      </c>
      <c r="V341" s="36">
        <f>SUMIFS(СВЦЭМ!$I$34:$I$777,СВЦЭМ!$A$34:$A$777,$A341,СВЦЭМ!$B$33:$B$776,V$318)+'СЕТ СН'!$F$16</f>
        <v>0</v>
      </c>
      <c r="W341" s="36">
        <f>SUMIFS(СВЦЭМ!$I$34:$I$777,СВЦЭМ!$A$34:$A$777,$A341,СВЦЭМ!$B$33:$B$776,W$318)+'СЕТ СН'!$F$16</f>
        <v>0</v>
      </c>
      <c r="X341" s="36">
        <f>SUMIFS(СВЦЭМ!$I$34:$I$777,СВЦЭМ!$A$34:$A$777,$A341,СВЦЭМ!$B$33:$B$776,X$318)+'СЕТ СН'!$F$16</f>
        <v>0</v>
      </c>
      <c r="Y341" s="36">
        <f>SUMIFS(СВЦЭМ!$I$34:$I$777,СВЦЭМ!$A$34:$A$777,$A341,СВЦЭМ!$B$33:$B$776,Y$318)+'СЕТ СН'!$F$16</f>
        <v>0</v>
      </c>
    </row>
    <row r="342" spans="1:26" ht="15.75" hidden="1" x14ac:dyDescent="0.2">
      <c r="A342" s="35">
        <f t="shared" si="9"/>
        <v>43885</v>
      </c>
      <c r="B342" s="36">
        <f>SUMIFS(СВЦЭМ!$I$34:$I$777,СВЦЭМ!$A$34:$A$777,$A342,СВЦЭМ!$B$33:$B$776,B$318)+'СЕТ СН'!$F$16</f>
        <v>0</v>
      </c>
      <c r="C342" s="36">
        <f>SUMIFS(СВЦЭМ!$I$34:$I$777,СВЦЭМ!$A$34:$A$777,$A342,СВЦЭМ!$B$33:$B$776,C$318)+'СЕТ СН'!$F$16</f>
        <v>0</v>
      </c>
      <c r="D342" s="36">
        <f>SUMIFS(СВЦЭМ!$I$34:$I$777,СВЦЭМ!$A$34:$A$777,$A342,СВЦЭМ!$B$33:$B$776,D$318)+'СЕТ СН'!$F$16</f>
        <v>0</v>
      </c>
      <c r="E342" s="36">
        <f>SUMIFS(СВЦЭМ!$I$34:$I$777,СВЦЭМ!$A$34:$A$777,$A342,СВЦЭМ!$B$33:$B$776,E$318)+'СЕТ СН'!$F$16</f>
        <v>0</v>
      </c>
      <c r="F342" s="36">
        <f>SUMIFS(СВЦЭМ!$I$34:$I$777,СВЦЭМ!$A$34:$A$777,$A342,СВЦЭМ!$B$33:$B$776,F$318)+'СЕТ СН'!$F$16</f>
        <v>0</v>
      </c>
      <c r="G342" s="36">
        <f>SUMIFS(СВЦЭМ!$I$34:$I$777,СВЦЭМ!$A$34:$A$777,$A342,СВЦЭМ!$B$33:$B$776,G$318)+'СЕТ СН'!$F$16</f>
        <v>0</v>
      </c>
      <c r="H342" s="36">
        <f>SUMIFS(СВЦЭМ!$I$34:$I$777,СВЦЭМ!$A$34:$A$777,$A342,СВЦЭМ!$B$33:$B$776,H$318)+'СЕТ СН'!$F$16</f>
        <v>0</v>
      </c>
      <c r="I342" s="36">
        <f>SUMIFS(СВЦЭМ!$I$34:$I$777,СВЦЭМ!$A$34:$A$777,$A342,СВЦЭМ!$B$33:$B$776,I$318)+'СЕТ СН'!$F$16</f>
        <v>0</v>
      </c>
      <c r="J342" s="36">
        <f>SUMIFS(СВЦЭМ!$I$34:$I$777,СВЦЭМ!$A$34:$A$777,$A342,СВЦЭМ!$B$33:$B$776,J$318)+'СЕТ СН'!$F$16</f>
        <v>0</v>
      </c>
      <c r="K342" s="36">
        <f>SUMIFS(СВЦЭМ!$I$34:$I$777,СВЦЭМ!$A$34:$A$777,$A342,СВЦЭМ!$B$33:$B$776,K$318)+'СЕТ СН'!$F$16</f>
        <v>0</v>
      </c>
      <c r="L342" s="36">
        <f>SUMIFS(СВЦЭМ!$I$34:$I$777,СВЦЭМ!$A$34:$A$777,$A342,СВЦЭМ!$B$33:$B$776,L$318)+'СЕТ СН'!$F$16</f>
        <v>0</v>
      </c>
      <c r="M342" s="36">
        <f>SUMIFS(СВЦЭМ!$I$34:$I$777,СВЦЭМ!$A$34:$A$777,$A342,СВЦЭМ!$B$33:$B$776,M$318)+'СЕТ СН'!$F$16</f>
        <v>0</v>
      </c>
      <c r="N342" s="36">
        <f>SUMIFS(СВЦЭМ!$I$34:$I$777,СВЦЭМ!$A$34:$A$777,$A342,СВЦЭМ!$B$33:$B$776,N$318)+'СЕТ СН'!$F$16</f>
        <v>0</v>
      </c>
      <c r="O342" s="36">
        <f>SUMIFS(СВЦЭМ!$I$34:$I$777,СВЦЭМ!$A$34:$A$777,$A342,СВЦЭМ!$B$33:$B$776,O$318)+'СЕТ СН'!$F$16</f>
        <v>0</v>
      </c>
      <c r="P342" s="36">
        <f>SUMIFS(СВЦЭМ!$I$34:$I$777,СВЦЭМ!$A$34:$A$777,$A342,СВЦЭМ!$B$33:$B$776,P$318)+'СЕТ СН'!$F$16</f>
        <v>0</v>
      </c>
      <c r="Q342" s="36">
        <f>SUMIFS(СВЦЭМ!$I$34:$I$777,СВЦЭМ!$A$34:$A$777,$A342,СВЦЭМ!$B$33:$B$776,Q$318)+'СЕТ СН'!$F$16</f>
        <v>0</v>
      </c>
      <c r="R342" s="36">
        <f>SUMIFS(СВЦЭМ!$I$34:$I$777,СВЦЭМ!$A$34:$A$777,$A342,СВЦЭМ!$B$33:$B$776,R$318)+'СЕТ СН'!$F$16</f>
        <v>0</v>
      </c>
      <c r="S342" s="36">
        <f>SUMIFS(СВЦЭМ!$I$34:$I$777,СВЦЭМ!$A$34:$A$777,$A342,СВЦЭМ!$B$33:$B$776,S$318)+'СЕТ СН'!$F$16</f>
        <v>0</v>
      </c>
      <c r="T342" s="36">
        <f>SUMIFS(СВЦЭМ!$I$34:$I$777,СВЦЭМ!$A$34:$A$777,$A342,СВЦЭМ!$B$33:$B$776,T$318)+'СЕТ СН'!$F$16</f>
        <v>0</v>
      </c>
      <c r="U342" s="36">
        <f>SUMIFS(СВЦЭМ!$I$34:$I$777,СВЦЭМ!$A$34:$A$777,$A342,СВЦЭМ!$B$33:$B$776,U$318)+'СЕТ СН'!$F$16</f>
        <v>0</v>
      </c>
      <c r="V342" s="36">
        <f>SUMIFS(СВЦЭМ!$I$34:$I$777,СВЦЭМ!$A$34:$A$777,$A342,СВЦЭМ!$B$33:$B$776,V$318)+'СЕТ СН'!$F$16</f>
        <v>0</v>
      </c>
      <c r="W342" s="36">
        <f>SUMIFS(СВЦЭМ!$I$34:$I$777,СВЦЭМ!$A$34:$A$777,$A342,СВЦЭМ!$B$33:$B$776,W$318)+'СЕТ СН'!$F$16</f>
        <v>0</v>
      </c>
      <c r="X342" s="36">
        <f>SUMIFS(СВЦЭМ!$I$34:$I$777,СВЦЭМ!$A$34:$A$777,$A342,СВЦЭМ!$B$33:$B$776,X$318)+'СЕТ СН'!$F$16</f>
        <v>0</v>
      </c>
      <c r="Y342" s="36">
        <f>SUMIFS(СВЦЭМ!$I$34:$I$777,СВЦЭМ!$A$34:$A$777,$A342,СВЦЭМ!$B$33:$B$776,Y$318)+'СЕТ СН'!$F$16</f>
        <v>0</v>
      </c>
    </row>
    <row r="343" spans="1:26" ht="15.75" hidden="1" x14ac:dyDescent="0.2">
      <c r="A343" s="35">
        <f t="shared" si="9"/>
        <v>43886</v>
      </c>
      <c r="B343" s="36">
        <f>SUMIFS(СВЦЭМ!$I$34:$I$777,СВЦЭМ!$A$34:$A$777,$A343,СВЦЭМ!$B$33:$B$776,B$318)+'СЕТ СН'!$F$16</f>
        <v>0</v>
      </c>
      <c r="C343" s="36">
        <f>SUMIFS(СВЦЭМ!$I$34:$I$777,СВЦЭМ!$A$34:$A$777,$A343,СВЦЭМ!$B$33:$B$776,C$318)+'СЕТ СН'!$F$16</f>
        <v>0</v>
      </c>
      <c r="D343" s="36">
        <f>SUMIFS(СВЦЭМ!$I$34:$I$777,СВЦЭМ!$A$34:$A$777,$A343,СВЦЭМ!$B$33:$B$776,D$318)+'СЕТ СН'!$F$16</f>
        <v>0</v>
      </c>
      <c r="E343" s="36">
        <f>SUMIFS(СВЦЭМ!$I$34:$I$777,СВЦЭМ!$A$34:$A$777,$A343,СВЦЭМ!$B$33:$B$776,E$318)+'СЕТ СН'!$F$16</f>
        <v>0</v>
      </c>
      <c r="F343" s="36">
        <f>SUMIFS(СВЦЭМ!$I$34:$I$777,СВЦЭМ!$A$34:$A$777,$A343,СВЦЭМ!$B$33:$B$776,F$318)+'СЕТ СН'!$F$16</f>
        <v>0</v>
      </c>
      <c r="G343" s="36">
        <f>SUMIFS(СВЦЭМ!$I$34:$I$777,СВЦЭМ!$A$34:$A$777,$A343,СВЦЭМ!$B$33:$B$776,G$318)+'СЕТ СН'!$F$16</f>
        <v>0</v>
      </c>
      <c r="H343" s="36">
        <f>SUMIFS(СВЦЭМ!$I$34:$I$777,СВЦЭМ!$A$34:$A$777,$A343,СВЦЭМ!$B$33:$B$776,H$318)+'СЕТ СН'!$F$16</f>
        <v>0</v>
      </c>
      <c r="I343" s="36">
        <f>SUMIFS(СВЦЭМ!$I$34:$I$777,СВЦЭМ!$A$34:$A$777,$A343,СВЦЭМ!$B$33:$B$776,I$318)+'СЕТ СН'!$F$16</f>
        <v>0</v>
      </c>
      <c r="J343" s="36">
        <f>SUMIFS(СВЦЭМ!$I$34:$I$777,СВЦЭМ!$A$34:$A$777,$A343,СВЦЭМ!$B$33:$B$776,J$318)+'СЕТ СН'!$F$16</f>
        <v>0</v>
      </c>
      <c r="K343" s="36">
        <f>SUMIFS(СВЦЭМ!$I$34:$I$777,СВЦЭМ!$A$34:$A$777,$A343,СВЦЭМ!$B$33:$B$776,K$318)+'СЕТ СН'!$F$16</f>
        <v>0</v>
      </c>
      <c r="L343" s="36">
        <f>SUMIFS(СВЦЭМ!$I$34:$I$777,СВЦЭМ!$A$34:$A$777,$A343,СВЦЭМ!$B$33:$B$776,L$318)+'СЕТ СН'!$F$16</f>
        <v>0</v>
      </c>
      <c r="M343" s="36">
        <f>SUMIFS(СВЦЭМ!$I$34:$I$777,СВЦЭМ!$A$34:$A$777,$A343,СВЦЭМ!$B$33:$B$776,M$318)+'СЕТ СН'!$F$16</f>
        <v>0</v>
      </c>
      <c r="N343" s="36">
        <f>SUMIFS(СВЦЭМ!$I$34:$I$777,СВЦЭМ!$A$34:$A$777,$A343,СВЦЭМ!$B$33:$B$776,N$318)+'СЕТ СН'!$F$16</f>
        <v>0</v>
      </c>
      <c r="O343" s="36">
        <f>SUMIFS(СВЦЭМ!$I$34:$I$777,СВЦЭМ!$A$34:$A$777,$A343,СВЦЭМ!$B$33:$B$776,O$318)+'СЕТ СН'!$F$16</f>
        <v>0</v>
      </c>
      <c r="P343" s="36">
        <f>SUMIFS(СВЦЭМ!$I$34:$I$777,СВЦЭМ!$A$34:$A$777,$A343,СВЦЭМ!$B$33:$B$776,P$318)+'СЕТ СН'!$F$16</f>
        <v>0</v>
      </c>
      <c r="Q343" s="36">
        <f>SUMIFS(СВЦЭМ!$I$34:$I$777,СВЦЭМ!$A$34:$A$777,$A343,СВЦЭМ!$B$33:$B$776,Q$318)+'СЕТ СН'!$F$16</f>
        <v>0</v>
      </c>
      <c r="R343" s="36">
        <f>SUMIFS(СВЦЭМ!$I$34:$I$777,СВЦЭМ!$A$34:$A$777,$A343,СВЦЭМ!$B$33:$B$776,R$318)+'СЕТ СН'!$F$16</f>
        <v>0</v>
      </c>
      <c r="S343" s="36">
        <f>SUMIFS(СВЦЭМ!$I$34:$I$777,СВЦЭМ!$A$34:$A$777,$A343,СВЦЭМ!$B$33:$B$776,S$318)+'СЕТ СН'!$F$16</f>
        <v>0</v>
      </c>
      <c r="T343" s="36">
        <f>SUMIFS(СВЦЭМ!$I$34:$I$777,СВЦЭМ!$A$34:$A$777,$A343,СВЦЭМ!$B$33:$B$776,T$318)+'СЕТ СН'!$F$16</f>
        <v>0</v>
      </c>
      <c r="U343" s="36">
        <f>SUMIFS(СВЦЭМ!$I$34:$I$777,СВЦЭМ!$A$34:$A$777,$A343,СВЦЭМ!$B$33:$B$776,U$318)+'СЕТ СН'!$F$16</f>
        <v>0</v>
      </c>
      <c r="V343" s="36">
        <f>SUMIFS(СВЦЭМ!$I$34:$I$777,СВЦЭМ!$A$34:$A$777,$A343,СВЦЭМ!$B$33:$B$776,V$318)+'СЕТ СН'!$F$16</f>
        <v>0</v>
      </c>
      <c r="W343" s="36">
        <f>SUMIFS(СВЦЭМ!$I$34:$I$777,СВЦЭМ!$A$34:$A$777,$A343,СВЦЭМ!$B$33:$B$776,W$318)+'СЕТ СН'!$F$16</f>
        <v>0</v>
      </c>
      <c r="X343" s="36">
        <f>SUMIFS(СВЦЭМ!$I$34:$I$777,СВЦЭМ!$A$34:$A$777,$A343,СВЦЭМ!$B$33:$B$776,X$318)+'СЕТ СН'!$F$16</f>
        <v>0</v>
      </c>
      <c r="Y343" s="36">
        <f>SUMIFS(СВЦЭМ!$I$34:$I$777,СВЦЭМ!$A$34:$A$777,$A343,СВЦЭМ!$B$33:$B$776,Y$318)+'СЕТ СН'!$F$16</f>
        <v>0</v>
      </c>
    </row>
    <row r="344" spans="1:26" ht="15.75" hidden="1" x14ac:dyDescent="0.2">
      <c r="A344" s="35">
        <f t="shared" si="9"/>
        <v>43887</v>
      </c>
      <c r="B344" s="36">
        <f>SUMIFS(СВЦЭМ!$I$34:$I$777,СВЦЭМ!$A$34:$A$777,$A344,СВЦЭМ!$B$33:$B$776,B$318)+'СЕТ СН'!$F$16</f>
        <v>0</v>
      </c>
      <c r="C344" s="36">
        <f>SUMIFS(СВЦЭМ!$I$34:$I$777,СВЦЭМ!$A$34:$A$777,$A344,СВЦЭМ!$B$33:$B$776,C$318)+'СЕТ СН'!$F$16</f>
        <v>0</v>
      </c>
      <c r="D344" s="36">
        <f>SUMIFS(СВЦЭМ!$I$34:$I$777,СВЦЭМ!$A$34:$A$777,$A344,СВЦЭМ!$B$33:$B$776,D$318)+'СЕТ СН'!$F$16</f>
        <v>0</v>
      </c>
      <c r="E344" s="36">
        <f>SUMIFS(СВЦЭМ!$I$34:$I$777,СВЦЭМ!$A$34:$A$777,$A344,СВЦЭМ!$B$33:$B$776,E$318)+'СЕТ СН'!$F$16</f>
        <v>0</v>
      </c>
      <c r="F344" s="36">
        <f>SUMIFS(СВЦЭМ!$I$34:$I$777,СВЦЭМ!$A$34:$A$777,$A344,СВЦЭМ!$B$33:$B$776,F$318)+'СЕТ СН'!$F$16</f>
        <v>0</v>
      </c>
      <c r="G344" s="36">
        <f>SUMIFS(СВЦЭМ!$I$34:$I$777,СВЦЭМ!$A$34:$A$777,$A344,СВЦЭМ!$B$33:$B$776,G$318)+'СЕТ СН'!$F$16</f>
        <v>0</v>
      </c>
      <c r="H344" s="36">
        <f>SUMIFS(СВЦЭМ!$I$34:$I$777,СВЦЭМ!$A$34:$A$777,$A344,СВЦЭМ!$B$33:$B$776,H$318)+'СЕТ СН'!$F$16</f>
        <v>0</v>
      </c>
      <c r="I344" s="36">
        <f>SUMIFS(СВЦЭМ!$I$34:$I$777,СВЦЭМ!$A$34:$A$777,$A344,СВЦЭМ!$B$33:$B$776,I$318)+'СЕТ СН'!$F$16</f>
        <v>0</v>
      </c>
      <c r="J344" s="36">
        <f>SUMIFS(СВЦЭМ!$I$34:$I$777,СВЦЭМ!$A$34:$A$777,$A344,СВЦЭМ!$B$33:$B$776,J$318)+'СЕТ СН'!$F$16</f>
        <v>0</v>
      </c>
      <c r="K344" s="36">
        <f>SUMIFS(СВЦЭМ!$I$34:$I$777,СВЦЭМ!$A$34:$A$777,$A344,СВЦЭМ!$B$33:$B$776,K$318)+'СЕТ СН'!$F$16</f>
        <v>0</v>
      </c>
      <c r="L344" s="36">
        <f>SUMIFS(СВЦЭМ!$I$34:$I$777,СВЦЭМ!$A$34:$A$777,$A344,СВЦЭМ!$B$33:$B$776,L$318)+'СЕТ СН'!$F$16</f>
        <v>0</v>
      </c>
      <c r="M344" s="36">
        <f>SUMIFS(СВЦЭМ!$I$34:$I$777,СВЦЭМ!$A$34:$A$777,$A344,СВЦЭМ!$B$33:$B$776,M$318)+'СЕТ СН'!$F$16</f>
        <v>0</v>
      </c>
      <c r="N344" s="36">
        <f>SUMIFS(СВЦЭМ!$I$34:$I$777,СВЦЭМ!$A$34:$A$777,$A344,СВЦЭМ!$B$33:$B$776,N$318)+'СЕТ СН'!$F$16</f>
        <v>0</v>
      </c>
      <c r="O344" s="36">
        <f>SUMIFS(СВЦЭМ!$I$34:$I$777,СВЦЭМ!$A$34:$A$777,$A344,СВЦЭМ!$B$33:$B$776,O$318)+'СЕТ СН'!$F$16</f>
        <v>0</v>
      </c>
      <c r="P344" s="36">
        <f>SUMIFS(СВЦЭМ!$I$34:$I$777,СВЦЭМ!$A$34:$A$777,$A344,СВЦЭМ!$B$33:$B$776,P$318)+'СЕТ СН'!$F$16</f>
        <v>0</v>
      </c>
      <c r="Q344" s="36">
        <f>SUMIFS(СВЦЭМ!$I$34:$I$777,СВЦЭМ!$A$34:$A$777,$A344,СВЦЭМ!$B$33:$B$776,Q$318)+'СЕТ СН'!$F$16</f>
        <v>0</v>
      </c>
      <c r="R344" s="36">
        <f>SUMIFS(СВЦЭМ!$I$34:$I$777,СВЦЭМ!$A$34:$A$777,$A344,СВЦЭМ!$B$33:$B$776,R$318)+'СЕТ СН'!$F$16</f>
        <v>0</v>
      </c>
      <c r="S344" s="36">
        <f>SUMIFS(СВЦЭМ!$I$34:$I$777,СВЦЭМ!$A$34:$A$777,$A344,СВЦЭМ!$B$33:$B$776,S$318)+'СЕТ СН'!$F$16</f>
        <v>0</v>
      </c>
      <c r="T344" s="36">
        <f>SUMIFS(СВЦЭМ!$I$34:$I$777,СВЦЭМ!$A$34:$A$777,$A344,СВЦЭМ!$B$33:$B$776,T$318)+'СЕТ СН'!$F$16</f>
        <v>0</v>
      </c>
      <c r="U344" s="36">
        <f>SUMIFS(СВЦЭМ!$I$34:$I$777,СВЦЭМ!$A$34:$A$777,$A344,СВЦЭМ!$B$33:$B$776,U$318)+'СЕТ СН'!$F$16</f>
        <v>0</v>
      </c>
      <c r="V344" s="36">
        <f>SUMIFS(СВЦЭМ!$I$34:$I$777,СВЦЭМ!$A$34:$A$777,$A344,СВЦЭМ!$B$33:$B$776,V$318)+'СЕТ СН'!$F$16</f>
        <v>0</v>
      </c>
      <c r="W344" s="36">
        <f>SUMIFS(СВЦЭМ!$I$34:$I$777,СВЦЭМ!$A$34:$A$777,$A344,СВЦЭМ!$B$33:$B$776,W$318)+'СЕТ СН'!$F$16</f>
        <v>0</v>
      </c>
      <c r="X344" s="36">
        <f>SUMIFS(СВЦЭМ!$I$34:$I$777,СВЦЭМ!$A$34:$A$777,$A344,СВЦЭМ!$B$33:$B$776,X$318)+'СЕТ СН'!$F$16</f>
        <v>0</v>
      </c>
      <c r="Y344" s="36">
        <f>SUMIFS(СВЦЭМ!$I$34:$I$777,СВЦЭМ!$A$34:$A$777,$A344,СВЦЭМ!$B$33:$B$776,Y$318)+'СЕТ СН'!$F$16</f>
        <v>0</v>
      </c>
    </row>
    <row r="345" spans="1:26" ht="15.75" hidden="1" x14ac:dyDescent="0.2">
      <c r="A345" s="35">
        <f t="shared" si="9"/>
        <v>43888</v>
      </c>
      <c r="B345" s="36">
        <f>SUMIFS(СВЦЭМ!$I$34:$I$777,СВЦЭМ!$A$34:$A$777,$A345,СВЦЭМ!$B$33:$B$776,B$318)+'СЕТ СН'!$F$16</f>
        <v>0</v>
      </c>
      <c r="C345" s="36">
        <f>SUMIFS(СВЦЭМ!$I$34:$I$777,СВЦЭМ!$A$34:$A$777,$A345,СВЦЭМ!$B$33:$B$776,C$318)+'СЕТ СН'!$F$16</f>
        <v>0</v>
      </c>
      <c r="D345" s="36">
        <f>SUMIFS(СВЦЭМ!$I$34:$I$777,СВЦЭМ!$A$34:$A$777,$A345,СВЦЭМ!$B$33:$B$776,D$318)+'СЕТ СН'!$F$16</f>
        <v>0</v>
      </c>
      <c r="E345" s="36">
        <f>SUMIFS(СВЦЭМ!$I$34:$I$777,СВЦЭМ!$A$34:$A$777,$A345,СВЦЭМ!$B$33:$B$776,E$318)+'СЕТ СН'!$F$16</f>
        <v>0</v>
      </c>
      <c r="F345" s="36">
        <f>SUMIFS(СВЦЭМ!$I$34:$I$777,СВЦЭМ!$A$34:$A$777,$A345,СВЦЭМ!$B$33:$B$776,F$318)+'СЕТ СН'!$F$16</f>
        <v>0</v>
      </c>
      <c r="G345" s="36">
        <f>SUMIFS(СВЦЭМ!$I$34:$I$777,СВЦЭМ!$A$34:$A$777,$A345,СВЦЭМ!$B$33:$B$776,G$318)+'СЕТ СН'!$F$16</f>
        <v>0</v>
      </c>
      <c r="H345" s="36">
        <f>SUMIFS(СВЦЭМ!$I$34:$I$777,СВЦЭМ!$A$34:$A$777,$A345,СВЦЭМ!$B$33:$B$776,H$318)+'СЕТ СН'!$F$16</f>
        <v>0</v>
      </c>
      <c r="I345" s="36">
        <f>SUMIFS(СВЦЭМ!$I$34:$I$777,СВЦЭМ!$A$34:$A$777,$A345,СВЦЭМ!$B$33:$B$776,I$318)+'СЕТ СН'!$F$16</f>
        <v>0</v>
      </c>
      <c r="J345" s="36">
        <f>SUMIFS(СВЦЭМ!$I$34:$I$777,СВЦЭМ!$A$34:$A$777,$A345,СВЦЭМ!$B$33:$B$776,J$318)+'СЕТ СН'!$F$16</f>
        <v>0</v>
      </c>
      <c r="K345" s="36">
        <f>SUMIFS(СВЦЭМ!$I$34:$I$777,СВЦЭМ!$A$34:$A$777,$A345,СВЦЭМ!$B$33:$B$776,K$318)+'СЕТ СН'!$F$16</f>
        <v>0</v>
      </c>
      <c r="L345" s="36">
        <f>SUMIFS(СВЦЭМ!$I$34:$I$777,СВЦЭМ!$A$34:$A$777,$A345,СВЦЭМ!$B$33:$B$776,L$318)+'СЕТ СН'!$F$16</f>
        <v>0</v>
      </c>
      <c r="M345" s="36">
        <f>SUMIFS(СВЦЭМ!$I$34:$I$777,СВЦЭМ!$A$34:$A$777,$A345,СВЦЭМ!$B$33:$B$776,M$318)+'СЕТ СН'!$F$16</f>
        <v>0</v>
      </c>
      <c r="N345" s="36">
        <f>SUMIFS(СВЦЭМ!$I$34:$I$777,СВЦЭМ!$A$34:$A$777,$A345,СВЦЭМ!$B$33:$B$776,N$318)+'СЕТ СН'!$F$16</f>
        <v>0</v>
      </c>
      <c r="O345" s="36">
        <f>SUMIFS(СВЦЭМ!$I$34:$I$777,СВЦЭМ!$A$34:$A$777,$A345,СВЦЭМ!$B$33:$B$776,O$318)+'СЕТ СН'!$F$16</f>
        <v>0</v>
      </c>
      <c r="P345" s="36">
        <f>SUMIFS(СВЦЭМ!$I$34:$I$777,СВЦЭМ!$A$34:$A$777,$A345,СВЦЭМ!$B$33:$B$776,P$318)+'СЕТ СН'!$F$16</f>
        <v>0</v>
      </c>
      <c r="Q345" s="36">
        <f>SUMIFS(СВЦЭМ!$I$34:$I$777,СВЦЭМ!$A$34:$A$777,$A345,СВЦЭМ!$B$33:$B$776,Q$318)+'СЕТ СН'!$F$16</f>
        <v>0</v>
      </c>
      <c r="R345" s="36">
        <f>SUMIFS(СВЦЭМ!$I$34:$I$777,СВЦЭМ!$A$34:$A$777,$A345,СВЦЭМ!$B$33:$B$776,R$318)+'СЕТ СН'!$F$16</f>
        <v>0</v>
      </c>
      <c r="S345" s="36">
        <f>SUMIFS(СВЦЭМ!$I$34:$I$777,СВЦЭМ!$A$34:$A$777,$A345,СВЦЭМ!$B$33:$B$776,S$318)+'СЕТ СН'!$F$16</f>
        <v>0</v>
      </c>
      <c r="T345" s="36">
        <f>SUMIFS(СВЦЭМ!$I$34:$I$777,СВЦЭМ!$A$34:$A$777,$A345,СВЦЭМ!$B$33:$B$776,T$318)+'СЕТ СН'!$F$16</f>
        <v>0</v>
      </c>
      <c r="U345" s="36">
        <f>SUMIFS(СВЦЭМ!$I$34:$I$777,СВЦЭМ!$A$34:$A$777,$A345,СВЦЭМ!$B$33:$B$776,U$318)+'СЕТ СН'!$F$16</f>
        <v>0</v>
      </c>
      <c r="V345" s="36">
        <f>SUMIFS(СВЦЭМ!$I$34:$I$777,СВЦЭМ!$A$34:$A$777,$A345,СВЦЭМ!$B$33:$B$776,V$318)+'СЕТ СН'!$F$16</f>
        <v>0</v>
      </c>
      <c r="W345" s="36">
        <f>SUMIFS(СВЦЭМ!$I$34:$I$777,СВЦЭМ!$A$34:$A$777,$A345,СВЦЭМ!$B$33:$B$776,W$318)+'СЕТ СН'!$F$16</f>
        <v>0</v>
      </c>
      <c r="X345" s="36">
        <f>SUMIFS(СВЦЭМ!$I$34:$I$777,СВЦЭМ!$A$34:$A$777,$A345,СВЦЭМ!$B$33:$B$776,X$318)+'СЕТ СН'!$F$16</f>
        <v>0</v>
      </c>
      <c r="Y345" s="36">
        <f>SUMIFS(СВЦЭМ!$I$34:$I$777,СВЦЭМ!$A$34:$A$777,$A345,СВЦЭМ!$B$33:$B$776,Y$318)+'СЕТ СН'!$F$16</f>
        <v>0</v>
      </c>
    </row>
    <row r="346" spans="1:26" ht="15.75" hidden="1" x14ac:dyDescent="0.2">
      <c r="A346" s="35">
        <f t="shared" si="9"/>
        <v>43889</v>
      </c>
      <c r="B346" s="36">
        <f>SUMIFS(СВЦЭМ!$I$34:$I$777,СВЦЭМ!$A$34:$A$777,$A346,СВЦЭМ!$B$33:$B$776,B$318)+'СЕТ СН'!$F$16</f>
        <v>0</v>
      </c>
      <c r="C346" s="36">
        <f>SUMIFS(СВЦЭМ!$I$34:$I$777,СВЦЭМ!$A$34:$A$777,$A346,СВЦЭМ!$B$33:$B$776,C$318)+'СЕТ СН'!$F$16</f>
        <v>0</v>
      </c>
      <c r="D346" s="36">
        <f>SUMIFS(СВЦЭМ!$I$34:$I$777,СВЦЭМ!$A$34:$A$777,$A346,СВЦЭМ!$B$33:$B$776,D$318)+'СЕТ СН'!$F$16</f>
        <v>0</v>
      </c>
      <c r="E346" s="36">
        <f>SUMIFS(СВЦЭМ!$I$34:$I$777,СВЦЭМ!$A$34:$A$777,$A346,СВЦЭМ!$B$33:$B$776,E$318)+'СЕТ СН'!$F$16</f>
        <v>0</v>
      </c>
      <c r="F346" s="36">
        <f>SUMIFS(СВЦЭМ!$I$34:$I$777,СВЦЭМ!$A$34:$A$777,$A346,СВЦЭМ!$B$33:$B$776,F$318)+'СЕТ СН'!$F$16</f>
        <v>0</v>
      </c>
      <c r="G346" s="36">
        <f>SUMIFS(СВЦЭМ!$I$34:$I$777,СВЦЭМ!$A$34:$A$777,$A346,СВЦЭМ!$B$33:$B$776,G$318)+'СЕТ СН'!$F$16</f>
        <v>0</v>
      </c>
      <c r="H346" s="36">
        <f>SUMIFS(СВЦЭМ!$I$34:$I$777,СВЦЭМ!$A$34:$A$777,$A346,СВЦЭМ!$B$33:$B$776,H$318)+'СЕТ СН'!$F$16</f>
        <v>0</v>
      </c>
      <c r="I346" s="36">
        <f>SUMIFS(СВЦЭМ!$I$34:$I$777,СВЦЭМ!$A$34:$A$777,$A346,СВЦЭМ!$B$33:$B$776,I$318)+'СЕТ СН'!$F$16</f>
        <v>0</v>
      </c>
      <c r="J346" s="36">
        <f>SUMIFS(СВЦЭМ!$I$34:$I$777,СВЦЭМ!$A$34:$A$777,$A346,СВЦЭМ!$B$33:$B$776,J$318)+'СЕТ СН'!$F$16</f>
        <v>0</v>
      </c>
      <c r="K346" s="36">
        <f>SUMIFS(СВЦЭМ!$I$34:$I$777,СВЦЭМ!$A$34:$A$777,$A346,СВЦЭМ!$B$33:$B$776,K$318)+'СЕТ СН'!$F$16</f>
        <v>0</v>
      </c>
      <c r="L346" s="36">
        <f>SUMIFS(СВЦЭМ!$I$34:$I$777,СВЦЭМ!$A$34:$A$777,$A346,СВЦЭМ!$B$33:$B$776,L$318)+'СЕТ СН'!$F$16</f>
        <v>0</v>
      </c>
      <c r="M346" s="36">
        <f>SUMIFS(СВЦЭМ!$I$34:$I$777,СВЦЭМ!$A$34:$A$777,$A346,СВЦЭМ!$B$33:$B$776,M$318)+'СЕТ СН'!$F$16</f>
        <v>0</v>
      </c>
      <c r="N346" s="36">
        <f>SUMIFS(СВЦЭМ!$I$34:$I$777,СВЦЭМ!$A$34:$A$777,$A346,СВЦЭМ!$B$33:$B$776,N$318)+'СЕТ СН'!$F$16</f>
        <v>0</v>
      </c>
      <c r="O346" s="36">
        <f>SUMIFS(СВЦЭМ!$I$34:$I$777,СВЦЭМ!$A$34:$A$777,$A346,СВЦЭМ!$B$33:$B$776,O$318)+'СЕТ СН'!$F$16</f>
        <v>0</v>
      </c>
      <c r="P346" s="36">
        <f>SUMIFS(СВЦЭМ!$I$34:$I$777,СВЦЭМ!$A$34:$A$777,$A346,СВЦЭМ!$B$33:$B$776,P$318)+'СЕТ СН'!$F$16</f>
        <v>0</v>
      </c>
      <c r="Q346" s="36">
        <f>SUMIFS(СВЦЭМ!$I$34:$I$777,СВЦЭМ!$A$34:$A$777,$A346,СВЦЭМ!$B$33:$B$776,Q$318)+'СЕТ СН'!$F$16</f>
        <v>0</v>
      </c>
      <c r="R346" s="36">
        <f>SUMIFS(СВЦЭМ!$I$34:$I$777,СВЦЭМ!$A$34:$A$777,$A346,СВЦЭМ!$B$33:$B$776,R$318)+'СЕТ СН'!$F$16</f>
        <v>0</v>
      </c>
      <c r="S346" s="36">
        <f>SUMIFS(СВЦЭМ!$I$34:$I$777,СВЦЭМ!$A$34:$A$777,$A346,СВЦЭМ!$B$33:$B$776,S$318)+'СЕТ СН'!$F$16</f>
        <v>0</v>
      </c>
      <c r="T346" s="36">
        <f>SUMIFS(СВЦЭМ!$I$34:$I$777,СВЦЭМ!$A$34:$A$777,$A346,СВЦЭМ!$B$33:$B$776,T$318)+'СЕТ СН'!$F$16</f>
        <v>0</v>
      </c>
      <c r="U346" s="36">
        <f>SUMIFS(СВЦЭМ!$I$34:$I$777,СВЦЭМ!$A$34:$A$777,$A346,СВЦЭМ!$B$33:$B$776,U$318)+'СЕТ СН'!$F$16</f>
        <v>0</v>
      </c>
      <c r="V346" s="36">
        <f>SUMIFS(СВЦЭМ!$I$34:$I$777,СВЦЭМ!$A$34:$A$777,$A346,СВЦЭМ!$B$33:$B$776,V$318)+'СЕТ СН'!$F$16</f>
        <v>0</v>
      </c>
      <c r="W346" s="36">
        <f>SUMIFS(СВЦЭМ!$I$34:$I$777,СВЦЭМ!$A$34:$A$777,$A346,СВЦЭМ!$B$33:$B$776,W$318)+'СЕТ СН'!$F$16</f>
        <v>0</v>
      </c>
      <c r="X346" s="36">
        <f>SUMIFS(СВЦЭМ!$I$34:$I$777,СВЦЭМ!$A$34:$A$777,$A346,СВЦЭМ!$B$33:$B$776,X$318)+'СЕТ СН'!$F$16</f>
        <v>0</v>
      </c>
      <c r="Y346" s="36">
        <f>SUMIFS(СВЦЭМ!$I$34:$I$777,СВЦЭМ!$A$34:$A$777,$A346,СВЦЭМ!$B$33:$B$776,Y$318)+'СЕТ СН'!$F$16</f>
        <v>0</v>
      </c>
    </row>
    <row r="347" spans="1:26" ht="15.75" hidden="1" x14ac:dyDescent="0.2">
      <c r="A347" s="35">
        <f t="shared" si="9"/>
        <v>43890</v>
      </c>
      <c r="B347" s="36">
        <f>SUMIFS(СВЦЭМ!$I$34:$I$777,СВЦЭМ!$A$34:$A$777,$A347,СВЦЭМ!$B$33:$B$776,B$318)+'СЕТ СН'!$F$16</f>
        <v>0</v>
      </c>
      <c r="C347" s="36">
        <f>SUMIFS(СВЦЭМ!$I$34:$I$777,СВЦЭМ!$A$34:$A$777,$A347,СВЦЭМ!$B$33:$B$776,C$318)+'СЕТ СН'!$F$16</f>
        <v>0</v>
      </c>
      <c r="D347" s="36">
        <f>SUMIFS(СВЦЭМ!$I$34:$I$777,СВЦЭМ!$A$34:$A$777,$A347,СВЦЭМ!$B$33:$B$776,D$318)+'СЕТ СН'!$F$16</f>
        <v>0</v>
      </c>
      <c r="E347" s="36">
        <f>SUMIFS(СВЦЭМ!$I$34:$I$777,СВЦЭМ!$A$34:$A$777,$A347,СВЦЭМ!$B$33:$B$776,E$318)+'СЕТ СН'!$F$16</f>
        <v>0</v>
      </c>
      <c r="F347" s="36">
        <f>SUMIFS(СВЦЭМ!$I$34:$I$777,СВЦЭМ!$A$34:$A$777,$A347,СВЦЭМ!$B$33:$B$776,F$318)+'СЕТ СН'!$F$16</f>
        <v>0</v>
      </c>
      <c r="G347" s="36">
        <f>SUMIFS(СВЦЭМ!$I$34:$I$777,СВЦЭМ!$A$34:$A$777,$A347,СВЦЭМ!$B$33:$B$776,G$318)+'СЕТ СН'!$F$16</f>
        <v>0</v>
      </c>
      <c r="H347" s="36">
        <f>SUMIFS(СВЦЭМ!$I$34:$I$777,СВЦЭМ!$A$34:$A$777,$A347,СВЦЭМ!$B$33:$B$776,H$318)+'СЕТ СН'!$F$16</f>
        <v>0</v>
      </c>
      <c r="I347" s="36">
        <f>SUMIFS(СВЦЭМ!$I$34:$I$777,СВЦЭМ!$A$34:$A$777,$A347,СВЦЭМ!$B$33:$B$776,I$318)+'СЕТ СН'!$F$16</f>
        <v>0</v>
      </c>
      <c r="J347" s="36">
        <f>SUMIFS(СВЦЭМ!$I$34:$I$777,СВЦЭМ!$A$34:$A$777,$A347,СВЦЭМ!$B$33:$B$776,J$318)+'СЕТ СН'!$F$16</f>
        <v>0</v>
      </c>
      <c r="K347" s="36">
        <f>SUMIFS(СВЦЭМ!$I$34:$I$777,СВЦЭМ!$A$34:$A$777,$A347,СВЦЭМ!$B$33:$B$776,K$318)+'СЕТ СН'!$F$16</f>
        <v>0</v>
      </c>
      <c r="L347" s="36">
        <f>SUMIFS(СВЦЭМ!$I$34:$I$777,СВЦЭМ!$A$34:$A$777,$A347,СВЦЭМ!$B$33:$B$776,L$318)+'СЕТ СН'!$F$16</f>
        <v>0</v>
      </c>
      <c r="M347" s="36">
        <f>SUMIFS(СВЦЭМ!$I$34:$I$777,СВЦЭМ!$A$34:$A$777,$A347,СВЦЭМ!$B$33:$B$776,M$318)+'СЕТ СН'!$F$16</f>
        <v>0</v>
      </c>
      <c r="N347" s="36">
        <f>SUMIFS(СВЦЭМ!$I$34:$I$777,СВЦЭМ!$A$34:$A$777,$A347,СВЦЭМ!$B$33:$B$776,N$318)+'СЕТ СН'!$F$16</f>
        <v>0</v>
      </c>
      <c r="O347" s="36">
        <f>SUMIFS(СВЦЭМ!$I$34:$I$777,СВЦЭМ!$A$34:$A$777,$A347,СВЦЭМ!$B$33:$B$776,O$318)+'СЕТ СН'!$F$16</f>
        <v>0</v>
      </c>
      <c r="P347" s="36">
        <f>SUMIFS(СВЦЭМ!$I$34:$I$777,СВЦЭМ!$A$34:$A$777,$A347,СВЦЭМ!$B$33:$B$776,P$318)+'СЕТ СН'!$F$16</f>
        <v>0</v>
      </c>
      <c r="Q347" s="36">
        <f>SUMIFS(СВЦЭМ!$I$34:$I$777,СВЦЭМ!$A$34:$A$777,$A347,СВЦЭМ!$B$33:$B$776,Q$318)+'СЕТ СН'!$F$16</f>
        <v>0</v>
      </c>
      <c r="R347" s="36">
        <f>SUMIFS(СВЦЭМ!$I$34:$I$777,СВЦЭМ!$A$34:$A$777,$A347,СВЦЭМ!$B$33:$B$776,R$318)+'СЕТ СН'!$F$16</f>
        <v>0</v>
      </c>
      <c r="S347" s="36">
        <f>SUMIFS(СВЦЭМ!$I$34:$I$777,СВЦЭМ!$A$34:$A$777,$A347,СВЦЭМ!$B$33:$B$776,S$318)+'СЕТ СН'!$F$16</f>
        <v>0</v>
      </c>
      <c r="T347" s="36">
        <f>SUMIFS(СВЦЭМ!$I$34:$I$777,СВЦЭМ!$A$34:$A$777,$A347,СВЦЭМ!$B$33:$B$776,T$318)+'СЕТ СН'!$F$16</f>
        <v>0</v>
      </c>
      <c r="U347" s="36">
        <f>SUMIFS(СВЦЭМ!$I$34:$I$777,СВЦЭМ!$A$34:$A$777,$A347,СВЦЭМ!$B$33:$B$776,U$318)+'СЕТ СН'!$F$16</f>
        <v>0</v>
      </c>
      <c r="V347" s="36">
        <f>SUMIFS(СВЦЭМ!$I$34:$I$777,СВЦЭМ!$A$34:$A$777,$A347,СВЦЭМ!$B$33:$B$776,V$318)+'СЕТ СН'!$F$16</f>
        <v>0</v>
      </c>
      <c r="W347" s="36">
        <f>SUMIFS(СВЦЭМ!$I$34:$I$777,СВЦЭМ!$A$34:$A$777,$A347,СВЦЭМ!$B$33:$B$776,W$318)+'СЕТ СН'!$F$16</f>
        <v>0</v>
      </c>
      <c r="X347" s="36">
        <f>SUMIFS(СВЦЭМ!$I$34:$I$777,СВЦЭМ!$A$34:$A$777,$A347,СВЦЭМ!$B$33:$B$776,X$318)+'СЕТ СН'!$F$16</f>
        <v>0</v>
      </c>
      <c r="Y347" s="36">
        <f>SUMIFS(СВЦЭМ!$I$34:$I$777,СВЦЭМ!$A$34:$A$777,$A347,СВЦЭМ!$B$33:$B$776,Y$318)+'СЕТ СН'!$F$16</f>
        <v>0</v>
      </c>
    </row>
    <row r="348" spans="1:26" ht="15.75" hidden="1" x14ac:dyDescent="0.2">
      <c r="A348" s="35">
        <f t="shared" si="9"/>
        <v>43891</v>
      </c>
      <c r="B348" s="36">
        <f>SUMIFS(СВЦЭМ!$I$34:$I$777,СВЦЭМ!$A$34:$A$777,$A348,СВЦЭМ!$B$33:$B$776,B$318)+'СЕТ СН'!$F$16</f>
        <v>0</v>
      </c>
      <c r="C348" s="36">
        <f>SUMIFS(СВЦЭМ!$I$34:$I$777,СВЦЭМ!$A$34:$A$777,$A348,СВЦЭМ!$B$33:$B$776,C$318)+'СЕТ СН'!$F$16</f>
        <v>0</v>
      </c>
      <c r="D348" s="36">
        <f>SUMIFS(СВЦЭМ!$I$34:$I$777,СВЦЭМ!$A$34:$A$777,$A348,СВЦЭМ!$B$33:$B$776,D$318)+'СЕТ СН'!$F$16</f>
        <v>0</v>
      </c>
      <c r="E348" s="36">
        <f>SUMIFS(СВЦЭМ!$I$34:$I$777,СВЦЭМ!$A$34:$A$777,$A348,СВЦЭМ!$B$33:$B$776,E$318)+'СЕТ СН'!$F$16</f>
        <v>0</v>
      </c>
      <c r="F348" s="36">
        <f>SUMIFS(СВЦЭМ!$I$34:$I$777,СВЦЭМ!$A$34:$A$777,$A348,СВЦЭМ!$B$33:$B$776,F$318)+'СЕТ СН'!$F$16</f>
        <v>0</v>
      </c>
      <c r="G348" s="36">
        <f>SUMIFS(СВЦЭМ!$I$34:$I$777,СВЦЭМ!$A$34:$A$777,$A348,СВЦЭМ!$B$33:$B$776,G$318)+'СЕТ СН'!$F$16</f>
        <v>0</v>
      </c>
      <c r="H348" s="36">
        <f>SUMIFS(СВЦЭМ!$I$34:$I$777,СВЦЭМ!$A$34:$A$777,$A348,СВЦЭМ!$B$33:$B$776,H$318)+'СЕТ СН'!$F$16</f>
        <v>0</v>
      </c>
      <c r="I348" s="36">
        <f>SUMIFS(СВЦЭМ!$I$34:$I$777,СВЦЭМ!$A$34:$A$777,$A348,СВЦЭМ!$B$33:$B$776,I$318)+'СЕТ СН'!$F$16</f>
        <v>0</v>
      </c>
      <c r="J348" s="36">
        <f>SUMIFS(СВЦЭМ!$I$34:$I$777,СВЦЭМ!$A$34:$A$777,$A348,СВЦЭМ!$B$33:$B$776,J$318)+'СЕТ СН'!$F$16</f>
        <v>0</v>
      </c>
      <c r="K348" s="36">
        <f>SUMIFS(СВЦЭМ!$I$34:$I$777,СВЦЭМ!$A$34:$A$777,$A348,СВЦЭМ!$B$33:$B$776,K$318)+'СЕТ СН'!$F$16</f>
        <v>0</v>
      </c>
      <c r="L348" s="36">
        <f>SUMIFS(СВЦЭМ!$I$34:$I$777,СВЦЭМ!$A$34:$A$777,$A348,СВЦЭМ!$B$33:$B$776,L$318)+'СЕТ СН'!$F$16</f>
        <v>0</v>
      </c>
      <c r="M348" s="36">
        <f>SUMIFS(СВЦЭМ!$I$34:$I$777,СВЦЭМ!$A$34:$A$777,$A348,СВЦЭМ!$B$33:$B$776,M$318)+'СЕТ СН'!$F$16</f>
        <v>0</v>
      </c>
      <c r="N348" s="36">
        <f>SUMIFS(СВЦЭМ!$I$34:$I$777,СВЦЭМ!$A$34:$A$777,$A348,СВЦЭМ!$B$33:$B$776,N$318)+'СЕТ СН'!$F$16</f>
        <v>0</v>
      </c>
      <c r="O348" s="36">
        <f>SUMIFS(СВЦЭМ!$I$34:$I$777,СВЦЭМ!$A$34:$A$777,$A348,СВЦЭМ!$B$33:$B$776,O$318)+'СЕТ СН'!$F$16</f>
        <v>0</v>
      </c>
      <c r="P348" s="36">
        <f>SUMIFS(СВЦЭМ!$I$34:$I$777,СВЦЭМ!$A$34:$A$777,$A348,СВЦЭМ!$B$33:$B$776,P$318)+'СЕТ СН'!$F$16</f>
        <v>0</v>
      </c>
      <c r="Q348" s="36">
        <f>SUMIFS(СВЦЭМ!$I$34:$I$777,СВЦЭМ!$A$34:$A$777,$A348,СВЦЭМ!$B$33:$B$776,Q$318)+'СЕТ СН'!$F$16</f>
        <v>0</v>
      </c>
      <c r="R348" s="36">
        <f>SUMIFS(СВЦЭМ!$I$34:$I$777,СВЦЭМ!$A$34:$A$777,$A348,СВЦЭМ!$B$33:$B$776,R$318)+'СЕТ СН'!$F$16</f>
        <v>0</v>
      </c>
      <c r="S348" s="36">
        <f>SUMIFS(СВЦЭМ!$I$34:$I$777,СВЦЭМ!$A$34:$A$777,$A348,СВЦЭМ!$B$33:$B$776,S$318)+'СЕТ СН'!$F$16</f>
        <v>0</v>
      </c>
      <c r="T348" s="36">
        <f>SUMIFS(СВЦЭМ!$I$34:$I$777,СВЦЭМ!$A$34:$A$777,$A348,СВЦЭМ!$B$33:$B$776,T$318)+'СЕТ СН'!$F$16</f>
        <v>0</v>
      </c>
      <c r="U348" s="36">
        <f>SUMIFS(СВЦЭМ!$I$34:$I$777,СВЦЭМ!$A$34:$A$777,$A348,СВЦЭМ!$B$33:$B$776,U$318)+'СЕТ СН'!$F$16</f>
        <v>0</v>
      </c>
      <c r="V348" s="36">
        <f>SUMIFS(СВЦЭМ!$I$34:$I$777,СВЦЭМ!$A$34:$A$777,$A348,СВЦЭМ!$B$33:$B$776,V$318)+'СЕТ СН'!$F$16</f>
        <v>0</v>
      </c>
      <c r="W348" s="36">
        <f>SUMIFS(СВЦЭМ!$I$34:$I$777,СВЦЭМ!$A$34:$A$777,$A348,СВЦЭМ!$B$33:$B$776,W$318)+'СЕТ СН'!$F$16</f>
        <v>0</v>
      </c>
      <c r="X348" s="36">
        <f>SUMIFS(СВЦЭМ!$I$34:$I$777,СВЦЭМ!$A$34:$A$777,$A348,СВЦЭМ!$B$33:$B$776,X$318)+'СЕТ СН'!$F$16</f>
        <v>0</v>
      </c>
      <c r="Y348" s="36">
        <f>SUMIFS(СВЦЭМ!$I$34:$I$777,СВЦЭМ!$A$34:$A$777,$A348,СВЦЭМ!$B$33:$B$776,Y$318)+'СЕТ СН'!$F$16</f>
        <v>0</v>
      </c>
    </row>
    <row r="349" spans="1:26" ht="15.75" hidden="1" x14ac:dyDescent="0.2">
      <c r="A349" s="35">
        <f t="shared" si="9"/>
        <v>43892</v>
      </c>
      <c r="B349" s="36">
        <f>SUMIFS(СВЦЭМ!$I$34:$I$777,СВЦЭМ!$A$34:$A$777,$A349,СВЦЭМ!$B$33:$B$776,B$318)+'СЕТ СН'!$F$16</f>
        <v>0</v>
      </c>
      <c r="C349" s="36">
        <f>SUMIFS(СВЦЭМ!$I$34:$I$777,СВЦЭМ!$A$34:$A$777,$A349,СВЦЭМ!$B$33:$B$776,C$318)+'СЕТ СН'!$F$16</f>
        <v>0</v>
      </c>
      <c r="D349" s="36">
        <f>SUMIFS(СВЦЭМ!$I$34:$I$777,СВЦЭМ!$A$34:$A$777,$A349,СВЦЭМ!$B$33:$B$776,D$318)+'СЕТ СН'!$F$16</f>
        <v>0</v>
      </c>
      <c r="E349" s="36">
        <f>SUMIFS(СВЦЭМ!$I$34:$I$777,СВЦЭМ!$A$34:$A$777,$A349,СВЦЭМ!$B$33:$B$776,E$318)+'СЕТ СН'!$F$16</f>
        <v>0</v>
      </c>
      <c r="F349" s="36">
        <f>SUMIFS(СВЦЭМ!$I$34:$I$777,СВЦЭМ!$A$34:$A$777,$A349,СВЦЭМ!$B$33:$B$776,F$318)+'СЕТ СН'!$F$16</f>
        <v>0</v>
      </c>
      <c r="G349" s="36">
        <f>SUMIFS(СВЦЭМ!$I$34:$I$777,СВЦЭМ!$A$34:$A$777,$A349,СВЦЭМ!$B$33:$B$776,G$318)+'СЕТ СН'!$F$16</f>
        <v>0</v>
      </c>
      <c r="H349" s="36">
        <f>SUMIFS(СВЦЭМ!$I$34:$I$777,СВЦЭМ!$A$34:$A$777,$A349,СВЦЭМ!$B$33:$B$776,H$318)+'СЕТ СН'!$F$16</f>
        <v>0</v>
      </c>
      <c r="I349" s="36">
        <f>SUMIFS(СВЦЭМ!$I$34:$I$777,СВЦЭМ!$A$34:$A$777,$A349,СВЦЭМ!$B$33:$B$776,I$318)+'СЕТ СН'!$F$16</f>
        <v>0</v>
      </c>
      <c r="J349" s="36">
        <f>SUMIFS(СВЦЭМ!$I$34:$I$777,СВЦЭМ!$A$34:$A$777,$A349,СВЦЭМ!$B$33:$B$776,J$318)+'СЕТ СН'!$F$16</f>
        <v>0</v>
      </c>
      <c r="K349" s="36">
        <f>SUMIFS(СВЦЭМ!$I$34:$I$777,СВЦЭМ!$A$34:$A$777,$A349,СВЦЭМ!$B$33:$B$776,K$318)+'СЕТ СН'!$F$16</f>
        <v>0</v>
      </c>
      <c r="L349" s="36">
        <f>SUMIFS(СВЦЭМ!$I$34:$I$777,СВЦЭМ!$A$34:$A$777,$A349,СВЦЭМ!$B$33:$B$776,L$318)+'СЕТ СН'!$F$16</f>
        <v>0</v>
      </c>
      <c r="M349" s="36">
        <f>SUMIFS(СВЦЭМ!$I$34:$I$777,СВЦЭМ!$A$34:$A$777,$A349,СВЦЭМ!$B$33:$B$776,M$318)+'СЕТ СН'!$F$16</f>
        <v>0</v>
      </c>
      <c r="N349" s="36">
        <f>SUMIFS(СВЦЭМ!$I$34:$I$777,СВЦЭМ!$A$34:$A$777,$A349,СВЦЭМ!$B$33:$B$776,N$318)+'СЕТ СН'!$F$16</f>
        <v>0</v>
      </c>
      <c r="O349" s="36">
        <f>SUMIFS(СВЦЭМ!$I$34:$I$777,СВЦЭМ!$A$34:$A$777,$A349,СВЦЭМ!$B$33:$B$776,O$318)+'СЕТ СН'!$F$16</f>
        <v>0</v>
      </c>
      <c r="P349" s="36">
        <f>SUMIFS(СВЦЭМ!$I$34:$I$777,СВЦЭМ!$A$34:$A$777,$A349,СВЦЭМ!$B$33:$B$776,P$318)+'СЕТ СН'!$F$16</f>
        <v>0</v>
      </c>
      <c r="Q349" s="36">
        <f>SUMIFS(СВЦЭМ!$I$34:$I$777,СВЦЭМ!$A$34:$A$777,$A349,СВЦЭМ!$B$33:$B$776,Q$318)+'СЕТ СН'!$F$16</f>
        <v>0</v>
      </c>
      <c r="R349" s="36">
        <f>SUMIFS(СВЦЭМ!$I$34:$I$777,СВЦЭМ!$A$34:$A$777,$A349,СВЦЭМ!$B$33:$B$776,R$318)+'СЕТ СН'!$F$16</f>
        <v>0</v>
      </c>
      <c r="S349" s="36">
        <f>SUMIFS(СВЦЭМ!$I$34:$I$777,СВЦЭМ!$A$34:$A$777,$A349,СВЦЭМ!$B$33:$B$776,S$318)+'СЕТ СН'!$F$16</f>
        <v>0</v>
      </c>
      <c r="T349" s="36">
        <f>SUMIFS(СВЦЭМ!$I$34:$I$777,СВЦЭМ!$A$34:$A$777,$A349,СВЦЭМ!$B$33:$B$776,T$318)+'СЕТ СН'!$F$16</f>
        <v>0</v>
      </c>
      <c r="U349" s="36">
        <f>SUMIFS(СВЦЭМ!$I$34:$I$777,СВЦЭМ!$A$34:$A$777,$A349,СВЦЭМ!$B$33:$B$776,U$318)+'СЕТ СН'!$F$16</f>
        <v>0</v>
      </c>
      <c r="V349" s="36">
        <f>SUMIFS(СВЦЭМ!$I$34:$I$777,СВЦЭМ!$A$34:$A$777,$A349,СВЦЭМ!$B$33:$B$776,V$318)+'СЕТ СН'!$F$16</f>
        <v>0</v>
      </c>
      <c r="W349" s="36">
        <f>SUMIFS(СВЦЭМ!$I$34:$I$777,СВЦЭМ!$A$34:$A$777,$A349,СВЦЭМ!$B$33:$B$776,W$318)+'СЕТ СН'!$F$16</f>
        <v>0</v>
      </c>
      <c r="X349" s="36">
        <f>SUMIFS(СВЦЭМ!$I$34:$I$777,СВЦЭМ!$A$34:$A$777,$A349,СВЦЭМ!$B$33:$B$776,X$318)+'СЕТ СН'!$F$16</f>
        <v>0</v>
      </c>
      <c r="Y349" s="36">
        <f>SUMIFS(СВЦЭМ!$I$34:$I$777,СВЦЭМ!$A$34:$A$777,$A349,СВЦЭМ!$B$33:$B$776,Y$318)+'СЕТ СН'!$F$16</f>
        <v>0</v>
      </c>
    </row>
    <row r="350" spans="1:26" ht="15.75" hidden="1" x14ac:dyDescent="0.2">
      <c r="A350" s="39"/>
      <c r="B350" s="39"/>
      <c r="C350" s="39"/>
      <c r="D350" s="39"/>
      <c r="E350" s="39"/>
      <c r="F350" s="39"/>
      <c r="G350" s="39"/>
      <c r="H350" s="39"/>
      <c r="I350" s="39"/>
      <c r="J350" s="39"/>
      <c r="K350" s="39"/>
      <c r="L350" s="39"/>
      <c r="M350" s="39"/>
      <c r="N350" s="39"/>
      <c r="O350" s="39"/>
      <c r="P350" s="39"/>
      <c r="Q350" s="39"/>
      <c r="R350" s="39"/>
      <c r="S350" s="39"/>
      <c r="T350" s="39"/>
      <c r="U350" s="39"/>
      <c r="V350" s="39"/>
      <c r="W350" s="39"/>
      <c r="X350" s="39"/>
      <c r="Y350" s="39"/>
      <c r="Z350" s="39"/>
    </row>
    <row r="351" spans="1:26" ht="12.75" hidden="1" customHeight="1" x14ac:dyDescent="0.2">
      <c r="A351" s="127" t="s">
        <v>7</v>
      </c>
      <c r="B351" s="130" t="s">
        <v>119</v>
      </c>
      <c r="C351" s="131"/>
      <c r="D351" s="131"/>
      <c r="E351" s="131"/>
      <c r="F351" s="131"/>
      <c r="G351" s="131"/>
      <c r="H351" s="131"/>
      <c r="I351" s="131"/>
      <c r="J351" s="131"/>
      <c r="K351" s="131"/>
      <c r="L351" s="131"/>
      <c r="M351" s="131"/>
      <c r="N351" s="131"/>
      <c r="O351" s="131"/>
      <c r="P351" s="131"/>
      <c r="Q351" s="131"/>
      <c r="R351" s="131"/>
      <c r="S351" s="131"/>
      <c r="T351" s="131"/>
      <c r="U351" s="131"/>
      <c r="V351" s="131"/>
      <c r="W351" s="131"/>
      <c r="X351" s="131"/>
      <c r="Y351" s="132"/>
    </row>
    <row r="352" spans="1:26" ht="12.75" hidden="1" customHeight="1" x14ac:dyDescent="0.2">
      <c r="A352" s="128"/>
      <c r="B352" s="133"/>
      <c r="C352" s="134"/>
      <c r="D352" s="134"/>
      <c r="E352" s="134"/>
      <c r="F352" s="134"/>
      <c r="G352" s="134"/>
      <c r="H352" s="134"/>
      <c r="I352" s="134"/>
      <c r="J352" s="134"/>
      <c r="K352" s="134"/>
      <c r="L352" s="134"/>
      <c r="M352" s="134"/>
      <c r="N352" s="134"/>
      <c r="O352" s="134"/>
      <c r="P352" s="134"/>
      <c r="Q352" s="134"/>
      <c r="R352" s="134"/>
      <c r="S352" s="134"/>
      <c r="T352" s="134"/>
      <c r="U352" s="134"/>
      <c r="V352" s="134"/>
      <c r="W352" s="134"/>
      <c r="X352" s="134"/>
      <c r="Y352" s="135"/>
    </row>
    <row r="353" spans="1:27" s="46" customFormat="1" ht="12.75" hidden="1" customHeight="1" x14ac:dyDescent="0.2">
      <c r="A353" s="129"/>
      <c r="B353" s="34">
        <v>1</v>
      </c>
      <c r="C353" s="34">
        <v>2</v>
      </c>
      <c r="D353" s="34">
        <v>3</v>
      </c>
      <c r="E353" s="34">
        <v>4</v>
      </c>
      <c r="F353" s="34">
        <v>5</v>
      </c>
      <c r="G353" s="34">
        <v>6</v>
      </c>
      <c r="H353" s="34">
        <v>7</v>
      </c>
      <c r="I353" s="34">
        <v>8</v>
      </c>
      <c r="J353" s="34">
        <v>9</v>
      </c>
      <c r="K353" s="34">
        <v>10</v>
      </c>
      <c r="L353" s="34">
        <v>11</v>
      </c>
      <c r="M353" s="34">
        <v>12</v>
      </c>
      <c r="N353" s="34">
        <v>13</v>
      </c>
      <c r="O353" s="34">
        <v>14</v>
      </c>
      <c r="P353" s="34">
        <v>15</v>
      </c>
      <c r="Q353" s="34">
        <v>16</v>
      </c>
      <c r="R353" s="34">
        <v>17</v>
      </c>
      <c r="S353" s="34">
        <v>18</v>
      </c>
      <c r="T353" s="34">
        <v>19</v>
      </c>
      <c r="U353" s="34">
        <v>20</v>
      </c>
      <c r="V353" s="34">
        <v>21</v>
      </c>
      <c r="W353" s="34">
        <v>22</v>
      </c>
      <c r="X353" s="34">
        <v>23</v>
      </c>
      <c r="Y353" s="34">
        <v>24</v>
      </c>
    </row>
    <row r="354" spans="1:27" ht="15.75" hidden="1" customHeight="1" x14ac:dyDescent="0.2">
      <c r="A354" s="35" t="str">
        <f>A319</f>
        <v>01.02.2020</v>
      </c>
      <c r="B354" s="36">
        <f>SUMIFS(СВЦЭМ!$J$34:$J$777,СВЦЭМ!$A$34:$A$777,$A354,СВЦЭМ!$B$33:$B$776,B$353)+'СЕТ СН'!$F$16</f>
        <v>0</v>
      </c>
      <c r="C354" s="36">
        <f>SUMIFS(СВЦЭМ!$J$34:$J$777,СВЦЭМ!$A$34:$A$777,$A354,СВЦЭМ!$B$33:$B$776,C$353)+'СЕТ СН'!$F$16</f>
        <v>0</v>
      </c>
      <c r="D354" s="36">
        <f>SUMIFS(СВЦЭМ!$J$34:$J$777,СВЦЭМ!$A$34:$A$777,$A354,СВЦЭМ!$B$33:$B$776,D$353)+'СЕТ СН'!$F$16</f>
        <v>0</v>
      </c>
      <c r="E354" s="36">
        <f>SUMIFS(СВЦЭМ!$J$34:$J$777,СВЦЭМ!$A$34:$A$777,$A354,СВЦЭМ!$B$33:$B$776,E$353)+'СЕТ СН'!$F$16</f>
        <v>0</v>
      </c>
      <c r="F354" s="36">
        <f>SUMIFS(СВЦЭМ!$J$34:$J$777,СВЦЭМ!$A$34:$A$777,$A354,СВЦЭМ!$B$33:$B$776,F$353)+'СЕТ СН'!$F$16</f>
        <v>0</v>
      </c>
      <c r="G354" s="36">
        <f>SUMIFS(СВЦЭМ!$J$34:$J$777,СВЦЭМ!$A$34:$A$777,$A354,СВЦЭМ!$B$33:$B$776,G$353)+'СЕТ СН'!$F$16</f>
        <v>0</v>
      </c>
      <c r="H354" s="36">
        <f>SUMIFS(СВЦЭМ!$J$34:$J$777,СВЦЭМ!$A$34:$A$777,$A354,СВЦЭМ!$B$33:$B$776,H$353)+'СЕТ СН'!$F$16</f>
        <v>0</v>
      </c>
      <c r="I354" s="36">
        <f>SUMIFS(СВЦЭМ!$J$34:$J$777,СВЦЭМ!$A$34:$A$777,$A354,СВЦЭМ!$B$33:$B$776,I$353)+'СЕТ СН'!$F$16</f>
        <v>0</v>
      </c>
      <c r="J354" s="36">
        <f>SUMIFS(СВЦЭМ!$J$34:$J$777,СВЦЭМ!$A$34:$A$777,$A354,СВЦЭМ!$B$33:$B$776,J$353)+'СЕТ СН'!$F$16</f>
        <v>0</v>
      </c>
      <c r="K354" s="36">
        <f>SUMIFS(СВЦЭМ!$J$34:$J$777,СВЦЭМ!$A$34:$A$777,$A354,СВЦЭМ!$B$33:$B$776,K$353)+'СЕТ СН'!$F$16</f>
        <v>0</v>
      </c>
      <c r="L354" s="36">
        <f>SUMIFS(СВЦЭМ!$J$34:$J$777,СВЦЭМ!$A$34:$A$777,$A354,СВЦЭМ!$B$33:$B$776,L$353)+'СЕТ СН'!$F$16</f>
        <v>0</v>
      </c>
      <c r="M354" s="36">
        <f>SUMIFS(СВЦЭМ!$J$34:$J$777,СВЦЭМ!$A$34:$A$777,$A354,СВЦЭМ!$B$33:$B$776,M$353)+'СЕТ СН'!$F$16</f>
        <v>0</v>
      </c>
      <c r="N354" s="36">
        <f>SUMIFS(СВЦЭМ!$J$34:$J$777,СВЦЭМ!$A$34:$A$777,$A354,СВЦЭМ!$B$33:$B$776,N$353)+'СЕТ СН'!$F$16</f>
        <v>0</v>
      </c>
      <c r="O354" s="36">
        <f>SUMIFS(СВЦЭМ!$J$34:$J$777,СВЦЭМ!$A$34:$A$777,$A354,СВЦЭМ!$B$33:$B$776,O$353)+'СЕТ СН'!$F$16</f>
        <v>0</v>
      </c>
      <c r="P354" s="36">
        <f>SUMIFS(СВЦЭМ!$J$34:$J$777,СВЦЭМ!$A$34:$A$777,$A354,СВЦЭМ!$B$33:$B$776,P$353)+'СЕТ СН'!$F$16</f>
        <v>0</v>
      </c>
      <c r="Q354" s="36">
        <f>SUMIFS(СВЦЭМ!$J$34:$J$777,СВЦЭМ!$A$34:$A$777,$A354,СВЦЭМ!$B$33:$B$776,Q$353)+'СЕТ СН'!$F$16</f>
        <v>0</v>
      </c>
      <c r="R354" s="36">
        <f>SUMIFS(СВЦЭМ!$J$34:$J$777,СВЦЭМ!$A$34:$A$777,$A354,СВЦЭМ!$B$33:$B$776,R$353)+'СЕТ СН'!$F$16</f>
        <v>0</v>
      </c>
      <c r="S354" s="36">
        <f>SUMIFS(СВЦЭМ!$J$34:$J$777,СВЦЭМ!$A$34:$A$777,$A354,СВЦЭМ!$B$33:$B$776,S$353)+'СЕТ СН'!$F$16</f>
        <v>0</v>
      </c>
      <c r="T354" s="36">
        <f>SUMIFS(СВЦЭМ!$J$34:$J$777,СВЦЭМ!$A$34:$A$777,$A354,СВЦЭМ!$B$33:$B$776,T$353)+'СЕТ СН'!$F$16</f>
        <v>0</v>
      </c>
      <c r="U354" s="36">
        <f>SUMIFS(СВЦЭМ!$J$34:$J$777,СВЦЭМ!$A$34:$A$777,$A354,СВЦЭМ!$B$33:$B$776,U$353)+'СЕТ СН'!$F$16</f>
        <v>0</v>
      </c>
      <c r="V354" s="36">
        <f>SUMIFS(СВЦЭМ!$J$34:$J$777,СВЦЭМ!$A$34:$A$777,$A354,СВЦЭМ!$B$33:$B$776,V$353)+'СЕТ СН'!$F$16</f>
        <v>0</v>
      </c>
      <c r="W354" s="36">
        <f>SUMIFS(СВЦЭМ!$J$34:$J$777,СВЦЭМ!$A$34:$A$777,$A354,СВЦЭМ!$B$33:$B$776,W$353)+'СЕТ СН'!$F$16</f>
        <v>0</v>
      </c>
      <c r="X354" s="36">
        <f>SUMIFS(СВЦЭМ!$J$34:$J$777,СВЦЭМ!$A$34:$A$777,$A354,СВЦЭМ!$B$33:$B$776,X$353)+'СЕТ СН'!$F$16</f>
        <v>0</v>
      </c>
      <c r="Y354" s="36">
        <f>SUMIFS(СВЦЭМ!$J$34:$J$777,СВЦЭМ!$A$34:$A$777,$A354,СВЦЭМ!$B$33:$B$776,Y$353)+'СЕТ СН'!$F$16</f>
        <v>0</v>
      </c>
      <c r="AA354" s="45"/>
    </row>
    <row r="355" spans="1:27" ht="15.75" hidden="1" x14ac:dyDescent="0.2">
      <c r="A355" s="35">
        <f>A354+1</f>
        <v>43863</v>
      </c>
      <c r="B355" s="36">
        <f>SUMIFS(СВЦЭМ!$J$34:$J$777,СВЦЭМ!$A$34:$A$777,$A355,СВЦЭМ!$B$33:$B$776,B$353)+'СЕТ СН'!$F$16</f>
        <v>0</v>
      </c>
      <c r="C355" s="36">
        <f>SUMIFS(СВЦЭМ!$J$34:$J$777,СВЦЭМ!$A$34:$A$777,$A355,СВЦЭМ!$B$33:$B$776,C$353)+'СЕТ СН'!$F$16</f>
        <v>0</v>
      </c>
      <c r="D355" s="36">
        <f>SUMIFS(СВЦЭМ!$J$34:$J$777,СВЦЭМ!$A$34:$A$777,$A355,СВЦЭМ!$B$33:$B$776,D$353)+'СЕТ СН'!$F$16</f>
        <v>0</v>
      </c>
      <c r="E355" s="36">
        <f>SUMIFS(СВЦЭМ!$J$34:$J$777,СВЦЭМ!$A$34:$A$777,$A355,СВЦЭМ!$B$33:$B$776,E$353)+'СЕТ СН'!$F$16</f>
        <v>0</v>
      </c>
      <c r="F355" s="36">
        <f>SUMIFS(СВЦЭМ!$J$34:$J$777,СВЦЭМ!$A$34:$A$777,$A355,СВЦЭМ!$B$33:$B$776,F$353)+'СЕТ СН'!$F$16</f>
        <v>0</v>
      </c>
      <c r="G355" s="36">
        <f>SUMIFS(СВЦЭМ!$J$34:$J$777,СВЦЭМ!$A$34:$A$777,$A355,СВЦЭМ!$B$33:$B$776,G$353)+'СЕТ СН'!$F$16</f>
        <v>0</v>
      </c>
      <c r="H355" s="36">
        <f>SUMIFS(СВЦЭМ!$J$34:$J$777,СВЦЭМ!$A$34:$A$777,$A355,СВЦЭМ!$B$33:$B$776,H$353)+'СЕТ СН'!$F$16</f>
        <v>0</v>
      </c>
      <c r="I355" s="36">
        <f>SUMIFS(СВЦЭМ!$J$34:$J$777,СВЦЭМ!$A$34:$A$777,$A355,СВЦЭМ!$B$33:$B$776,I$353)+'СЕТ СН'!$F$16</f>
        <v>0</v>
      </c>
      <c r="J355" s="36">
        <f>SUMIFS(СВЦЭМ!$J$34:$J$777,СВЦЭМ!$A$34:$A$777,$A355,СВЦЭМ!$B$33:$B$776,J$353)+'СЕТ СН'!$F$16</f>
        <v>0</v>
      </c>
      <c r="K355" s="36">
        <f>SUMIFS(СВЦЭМ!$J$34:$J$777,СВЦЭМ!$A$34:$A$777,$A355,СВЦЭМ!$B$33:$B$776,K$353)+'СЕТ СН'!$F$16</f>
        <v>0</v>
      </c>
      <c r="L355" s="36">
        <f>SUMIFS(СВЦЭМ!$J$34:$J$777,СВЦЭМ!$A$34:$A$777,$A355,СВЦЭМ!$B$33:$B$776,L$353)+'СЕТ СН'!$F$16</f>
        <v>0</v>
      </c>
      <c r="M355" s="36">
        <f>SUMIFS(СВЦЭМ!$J$34:$J$777,СВЦЭМ!$A$34:$A$777,$A355,СВЦЭМ!$B$33:$B$776,M$353)+'СЕТ СН'!$F$16</f>
        <v>0</v>
      </c>
      <c r="N355" s="36">
        <f>SUMIFS(СВЦЭМ!$J$34:$J$777,СВЦЭМ!$A$34:$A$777,$A355,СВЦЭМ!$B$33:$B$776,N$353)+'СЕТ СН'!$F$16</f>
        <v>0</v>
      </c>
      <c r="O355" s="36">
        <f>SUMIFS(СВЦЭМ!$J$34:$J$777,СВЦЭМ!$A$34:$A$777,$A355,СВЦЭМ!$B$33:$B$776,O$353)+'СЕТ СН'!$F$16</f>
        <v>0</v>
      </c>
      <c r="P355" s="36">
        <f>SUMIFS(СВЦЭМ!$J$34:$J$777,СВЦЭМ!$A$34:$A$777,$A355,СВЦЭМ!$B$33:$B$776,P$353)+'СЕТ СН'!$F$16</f>
        <v>0</v>
      </c>
      <c r="Q355" s="36">
        <f>SUMIFS(СВЦЭМ!$J$34:$J$777,СВЦЭМ!$A$34:$A$777,$A355,СВЦЭМ!$B$33:$B$776,Q$353)+'СЕТ СН'!$F$16</f>
        <v>0</v>
      </c>
      <c r="R355" s="36">
        <f>SUMIFS(СВЦЭМ!$J$34:$J$777,СВЦЭМ!$A$34:$A$777,$A355,СВЦЭМ!$B$33:$B$776,R$353)+'СЕТ СН'!$F$16</f>
        <v>0</v>
      </c>
      <c r="S355" s="36">
        <f>SUMIFS(СВЦЭМ!$J$34:$J$777,СВЦЭМ!$A$34:$A$777,$A355,СВЦЭМ!$B$33:$B$776,S$353)+'СЕТ СН'!$F$16</f>
        <v>0</v>
      </c>
      <c r="T355" s="36">
        <f>SUMIFS(СВЦЭМ!$J$34:$J$777,СВЦЭМ!$A$34:$A$777,$A355,СВЦЭМ!$B$33:$B$776,T$353)+'СЕТ СН'!$F$16</f>
        <v>0</v>
      </c>
      <c r="U355" s="36">
        <f>SUMIFS(СВЦЭМ!$J$34:$J$777,СВЦЭМ!$A$34:$A$777,$A355,СВЦЭМ!$B$33:$B$776,U$353)+'СЕТ СН'!$F$16</f>
        <v>0</v>
      </c>
      <c r="V355" s="36">
        <f>SUMIFS(СВЦЭМ!$J$34:$J$777,СВЦЭМ!$A$34:$A$777,$A355,СВЦЭМ!$B$33:$B$776,V$353)+'СЕТ СН'!$F$16</f>
        <v>0</v>
      </c>
      <c r="W355" s="36">
        <f>SUMIFS(СВЦЭМ!$J$34:$J$777,СВЦЭМ!$A$34:$A$777,$A355,СВЦЭМ!$B$33:$B$776,W$353)+'СЕТ СН'!$F$16</f>
        <v>0</v>
      </c>
      <c r="X355" s="36">
        <f>SUMIFS(СВЦЭМ!$J$34:$J$777,СВЦЭМ!$A$34:$A$777,$A355,СВЦЭМ!$B$33:$B$776,X$353)+'СЕТ СН'!$F$16</f>
        <v>0</v>
      </c>
      <c r="Y355" s="36">
        <f>SUMIFS(СВЦЭМ!$J$34:$J$777,СВЦЭМ!$A$34:$A$777,$A355,СВЦЭМ!$B$33:$B$776,Y$353)+'СЕТ СН'!$F$16</f>
        <v>0</v>
      </c>
    </row>
    <row r="356" spans="1:27" ht="15.75" hidden="1" x14ac:dyDescent="0.2">
      <c r="A356" s="35">
        <f t="shared" ref="A356:A384" si="10">A355+1</f>
        <v>43864</v>
      </c>
      <c r="B356" s="36">
        <f>SUMIFS(СВЦЭМ!$J$34:$J$777,СВЦЭМ!$A$34:$A$777,$A356,СВЦЭМ!$B$33:$B$776,B$353)+'СЕТ СН'!$F$16</f>
        <v>0</v>
      </c>
      <c r="C356" s="36">
        <f>SUMIFS(СВЦЭМ!$J$34:$J$777,СВЦЭМ!$A$34:$A$777,$A356,СВЦЭМ!$B$33:$B$776,C$353)+'СЕТ СН'!$F$16</f>
        <v>0</v>
      </c>
      <c r="D356" s="36">
        <f>SUMIFS(СВЦЭМ!$J$34:$J$777,СВЦЭМ!$A$34:$A$777,$A356,СВЦЭМ!$B$33:$B$776,D$353)+'СЕТ СН'!$F$16</f>
        <v>0</v>
      </c>
      <c r="E356" s="36">
        <f>SUMIFS(СВЦЭМ!$J$34:$J$777,СВЦЭМ!$A$34:$A$777,$A356,СВЦЭМ!$B$33:$B$776,E$353)+'СЕТ СН'!$F$16</f>
        <v>0</v>
      </c>
      <c r="F356" s="36">
        <f>SUMIFS(СВЦЭМ!$J$34:$J$777,СВЦЭМ!$A$34:$A$777,$A356,СВЦЭМ!$B$33:$B$776,F$353)+'СЕТ СН'!$F$16</f>
        <v>0</v>
      </c>
      <c r="G356" s="36">
        <f>SUMIFS(СВЦЭМ!$J$34:$J$777,СВЦЭМ!$A$34:$A$777,$A356,СВЦЭМ!$B$33:$B$776,G$353)+'СЕТ СН'!$F$16</f>
        <v>0</v>
      </c>
      <c r="H356" s="36">
        <f>SUMIFS(СВЦЭМ!$J$34:$J$777,СВЦЭМ!$A$34:$A$777,$A356,СВЦЭМ!$B$33:$B$776,H$353)+'СЕТ СН'!$F$16</f>
        <v>0</v>
      </c>
      <c r="I356" s="36">
        <f>SUMIFS(СВЦЭМ!$J$34:$J$777,СВЦЭМ!$A$34:$A$777,$A356,СВЦЭМ!$B$33:$B$776,I$353)+'СЕТ СН'!$F$16</f>
        <v>0</v>
      </c>
      <c r="J356" s="36">
        <f>SUMIFS(СВЦЭМ!$J$34:$J$777,СВЦЭМ!$A$34:$A$777,$A356,СВЦЭМ!$B$33:$B$776,J$353)+'СЕТ СН'!$F$16</f>
        <v>0</v>
      </c>
      <c r="K356" s="36">
        <f>SUMIFS(СВЦЭМ!$J$34:$J$777,СВЦЭМ!$A$34:$A$777,$A356,СВЦЭМ!$B$33:$B$776,K$353)+'СЕТ СН'!$F$16</f>
        <v>0</v>
      </c>
      <c r="L356" s="36">
        <f>SUMIFS(СВЦЭМ!$J$34:$J$777,СВЦЭМ!$A$34:$A$777,$A356,СВЦЭМ!$B$33:$B$776,L$353)+'СЕТ СН'!$F$16</f>
        <v>0</v>
      </c>
      <c r="M356" s="36">
        <f>SUMIFS(СВЦЭМ!$J$34:$J$777,СВЦЭМ!$A$34:$A$777,$A356,СВЦЭМ!$B$33:$B$776,M$353)+'СЕТ СН'!$F$16</f>
        <v>0</v>
      </c>
      <c r="N356" s="36">
        <f>SUMIFS(СВЦЭМ!$J$34:$J$777,СВЦЭМ!$A$34:$A$777,$A356,СВЦЭМ!$B$33:$B$776,N$353)+'СЕТ СН'!$F$16</f>
        <v>0</v>
      </c>
      <c r="O356" s="36">
        <f>SUMIFS(СВЦЭМ!$J$34:$J$777,СВЦЭМ!$A$34:$A$777,$A356,СВЦЭМ!$B$33:$B$776,O$353)+'СЕТ СН'!$F$16</f>
        <v>0</v>
      </c>
      <c r="P356" s="36">
        <f>SUMIFS(СВЦЭМ!$J$34:$J$777,СВЦЭМ!$A$34:$A$777,$A356,СВЦЭМ!$B$33:$B$776,P$353)+'СЕТ СН'!$F$16</f>
        <v>0</v>
      </c>
      <c r="Q356" s="36">
        <f>SUMIFS(СВЦЭМ!$J$34:$J$777,СВЦЭМ!$A$34:$A$777,$A356,СВЦЭМ!$B$33:$B$776,Q$353)+'СЕТ СН'!$F$16</f>
        <v>0</v>
      </c>
      <c r="R356" s="36">
        <f>SUMIFS(СВЦЭМ!$J$34:$J$777,СВЦЭМ!$A$34:$A$777,$A356,СВЦЭМ!$B$33:$B$776,R$353)+'СЕТ СН'!$F$16</f>
        <v>0</v>
      </c>
      <c r="S356" s="36">
        <f>SUMIFS(СВЦЭМ!$J$34:$J$777,СВЦЭМ!$A$34:$A$777,$A356,СВЦЭМ!$B$33:$B$776,S$353)+'СЕТ СН'!$F$16</f>
        <v>0</v>
      </c>
      <c r="T356" s="36">
        <f>SUMIFS(СВЦЭМ!$J$34:$J$777,СВЦЭМ!$A$34:$A$777,$A356,СВЦЭМ!$B$33:$B$776,T$353)+'СЕТ СН'!$F$16</f>
        <v>0</v>
      </c>
      <c r="U356" s="36">
        <f>SUMIFS(СВЦЭМ!$J$34:$J$777,СВЦЭМ!$A$34:$A$777,$A356,СВЦЭМ!$B$33:$B$776,U$353)+'СЕТ СН'!$F$16</f>
        <v>0</v>
      </c>
      <c r="V356" s="36">
        <f>SUMIFS(СВЦЭМ!$J$34:$J$777,СВЦЭМ!$A$34:$A$777,$A356,СВЦЭМ!$B$33:$B$776,V$353)+'СЕТ СН'!$F$16</f>
        <v>0</v>
      </c>
      <c r="W356" s="36">
        <f>SUMIFS(СВЦЭМ!$J$34:$J$777,СВЦЭМ!$A$34:$A$777,$A356,СВЦЭМ!$B$33:$B$776,W$353)+'СЕТ СН'!$F$16</f>
        <v>0</v>
      </c>
      <c r="X356" s="36">
        <f>SUMIFS(СВЦЭМ!$J$34:$J$777,СВЦЭМ!$A$34:$A$777,$A356,СВЦЭМ!$B$33:$B$776,X$353)+'СЕТ СН'!$F$16</f>
        <v>0</v>
      </c>
      <c r="Y356" s="36">
        <f>SUMIFS(СВЦЭМ!$J$34:$J$777,СВЦЭМ!$A$34:$A$777,$A356,СВЦЭМ!$B$33:$B$776,Y$353)+'СЕТ СН'!$F$16</f>
        <v>0</v>
      </c>
    </row>
    <row r="357" spans="1:27" ht="15.75" hidden="1" x14ac:dyDescent="0.2">
      <c r="A357" s="35">
        <f t="shared" si="10"/>
        <v>43865</v>
      </c>
      <c r="B357" s="36">
        <f>SUMIFS(СВЦЭМ!$J$34:$J$777,СВЦЭМ!$A$34:$A$777,$A357,СВЦЭМ!$B$33:$B$776,B$353)+'СЕТ СН'!$F$16</f>
        <v>0</v>
      </c>
      <c r="C357" s="36">
        <f>SUMIFS(СВЦЭМ!$J$34:$J$777,СВЦЭМ!$A$34:$A$777,$A357,СВЦЭМ!$B$33:$B$776,C$353)+'СЕТ СН'!$F$16</f>
        <v>0</v>
      </c>
      <c r="D357" s="36">
        <f>SUMIFS(СВЦЭМ!$J$34:$J$777,СВЦЭМ!$A$34:$A$777,$A357,СВЦЭМ!$B$33:$B$776,D$353)+'СЕТ СН'!$F$16</f>
        <v>0</v>
      </c>
      <c r="E357" s="36">
        <f>SUMIFS(СВЦЭМ!$J$34:$J$777,СВЦЭМ!$A$34:$A$777,$A357,СВЦЭМ!$B$33:$B$776,E$353)+'СЕТ СН'!$F$16</f>
        <v>0</v>
      </c>
      <c r="F357" s="36">
        <f>SUMIFS(СВЦЭМ!$J$34:$J$777,СВЦЭМ!$A$34:$A$777,$A357,СВЦЭМ!$B$33:$B$776,F$353)+'СЕТ СН'!$F$16</f>
        <v>0</v>
      </c>
      <c r="G357" s="36">
        <f>SUMIFS(СВЦЭМ!$J$34:$J$777,СВЦЭМ!$A$34:$A$777,$A357,СВЦЭМ!$B$33:$B$776,G$353)+'СЕТ СН'!$F$16</f>
        <v>0</v>
      </c>
      <c r="H357" s="36">
        <f>SUMIFS(СВЦЭМ!$J$34:$J$777,СВЦЭМ!$A$34:$A$777,$A357,СВЦЭМ!$B$33:$B$776,H$353)+'СЕТ СН'!$F$16</f>
        <v>0</v>
      </c>
      <c r="I357" s="36">
        <f>SUMIFS(СВЦЭМ!$J$34:$J$777,СВЦЭМ!$A$34:$A$777,$A357,СВЦЭМ!$B$33:$B$776,I$353)+'СЕТ СН'!$F$16</f>
        <v>0</v>
      </c>
      <c r="J357" s="36">
        <f>SUMIFS(СВЦЭМ!$J$34:$J$777,СВЦЭМ!$A$34:$A$777,$A357,СВЦЭМ!$B$33:$B$776,J$353)+'СЕТ СН'!$F$16</f>
        <v>0</v>
      </c>
      <c r="K357" s="36">
        <f>SUMIFS(СВЦЭМ!$J$34:$J$777,СВЦЭМ!$A$34:$A$777,$A357,СВЦЭМ!$B$33:$B$776,K$353)+'СЕТ СН'!$F$16</f>
        <v>0</v>
      </c>
      <c r="L357" s="36">
        <f>SUMIFS(СВЦЭМ!$J$34:$J$777,СВЦЭМ!$A$34:$A$777,$A357,СВЦЭМ!$B$33:$B$776,L$353)+'СЕТ СН'!$F$16</f>
        <v>0</v>
      </c>
      <c r="M357" s="36">
        <f>SUMIFS(СВЦЭМ!$J$34:$J$777,СВЦЭМ!$A$34:$A$777,$A357,СВЦЭМ!$B$33:$B$776,M$353)+'СЕТ СН'!$F$16</f>
        <v>0</v>
      </c>
      <c r="N357" s="36">
        <f>SUMIFS(СВЦЭМ!$J$34:$J$777,СВЦЭМ!$A$34:$A$777,$A357,СВЦЭМ!$B$33:$B$776,N$353)+'СЕТ СН'!$F$16</f>
        <v>0</v>
      </c>
      <c r="O357" s="36">
        <f>SUMIFS(СВЦЭМ!$J$34:$J$777,СВЦЭМ!$A$34:$A$777,$A357,СВЦЭМ!$B$33:$B$776,O$353)+'СЕТ СН'!$F$16</f>
        <v>0</v>
      </c>
      <c r="P357" s="36">
        <f>SUMIFS(СВЦЭМ!$J$34:$J$777,СВЦЭМ!$A$34:$A$777,$A357,СВЦЭМ!$B$33:$B$776,P$353)+'СЕТ СН'!$F$16</f>
        <v>0</v>
      </c>
      <c r="Q357" s="36">
        <f>SUMIFS(СВЦЭМ!$J$34:$J$777,СВЦЭМ!$A$34:$A$777,$A357,СВЦЭМ!$B$33:$B$776,Q$353)+'СЕТ СН'!$F$16</f>
        <v>0</v>
      </c>
      <c r="R357" s="36">
        <f>SUMIFS(СВЦЭМ!$J$34:$J$777,СВЦЭМ!$A$34:$A$777,$A357,СВЦЭМ!$B$33:$B$776,R$353)+'СЕТ СН'!$F$16</f>
        <v>0</v>
      </c>
      <c r="S357" s="36">
        <f>SUMIFS(СВЦЭМ!$J$34:$J$777,СВЦЭМ!$A$34:$A$777,$A357,СВЦЭМ!$B$33:$B$776,S$353)+'СЕТ СН'!$F$16</f>
        <v>0</v>
      </c>
      <c r="T357" s="36">
        <f>SUMIFS(СВЦЭМ!$J$34:$J$777,СВЦЭМ!$A$34:$A$777,$A357,СВЦЭМ!$B$33:$B$776,T$353)+'СЕТ СН'!$F$16</f>
        <v>0</v>
      </c>
      <c r="U357" s="36">
        <f>SUMIFS(СВЦЭМ!$J$34:$J$777,СВЦЭМ!$A$34:$A$777,$A357,СВЦЭМ!$B$33:$B$776,U$353)+'СЕТ СН'!$F$16</f>
        <v>0</v>
      </c>
      <c r="V357" s="36">
        <f>SUMIFS(СВЦЭМ!$J$34:$J$777,СВЦЭМ!$A$34:$A$777,$A357,СВЦЭМ!$B$33:$B$776,V$353)+'СЕТ СН'!$F$16</f>
        <v>0</v>
      </c>
      <c r="W357" s="36">
        <f>SUMIFS(СВЦЭМ!$J$34:$J$777,СВЦЭМ!$A$34:$A$777,$A357,СВЦЭМ!$B$33:$B$776,W$353)+'СЕТ СН'!$F$16</f>
        <v>0</v>
      </c>
      <c r="X357" s="36">
        <f>SUMIFS(СВЦЭМ!$J$34:$J$777,СВЦЭМ!$A$34:$A$777,$A357,СВЦЭМ!$B$33:$B$776,X$353)+'СЕТ СН'!$F$16</f>
        <v>0</v>
      </c>
      <c r="Y357" s="36">
        <f>SUMIFS(СВЦЭМ!$J$34:$J$777,СВЦЭМ!$A$34:$A$777,$A357,СВЦЭМ!$B$33:$B$776,Y$353)+'СЕТ СН'!$F$16</f>
        <v>0</v>
      </c>
    </row>
    <row r="358" spans="1:27" ht="15.75" hidden="1" x14ac:dyDescent="0.2">
      <c r="A358" s="35">
        <f t="shared" si="10"/>
        <v>43866</v>
      </c>
      <c r="B358" s="36">
        <f>SUMIFS(СВЦЭМ!$J$34:$J$777,СВЦЭМ!$A$34:$A$777,$A358,СВЦЭМ!$B$33:$B$776,B$353)+'СЕТ СН'!$F$16</f>
        <v>0</v>
      </c>
      <c r="C358" s="36">
        <f>SUMIFS(СВЦЭМ!$J$34:$J$777,СВЦЭМ!$A$34:$A$777,$A358,СВЦЭМ!$B$33:$B$776,C$353)+'СЕТ СН'!$F$16</f>
        <v>0</v>
      </c>
      <c r="D358" s="36">
        <f>SUMIFS(СВЦЭМ!$J$34:$J$777,СВЦЭМ!$A$34:$A$777,$A358,СВЦЭМ!$B$33:$B$776,D$353)+'СЕТ СН'!$F$16</f>
        <v>0</v>
      </c>
      <c r="E358" s="36">
        <f>SUMIFS(СВЦЭМ!$J$34:$J$777,СВЦЭМ!$A$34:$A$777,$A358,СВЦЭМ!$B$33:$B$776,E$353)+'СЕТ СН'!$F$16</f>
        <v>0</v>
      </c>
      <c r="F358" s="36">
        <f>SUMIFS(СВЦЭМ!$J$34:$J$777,СВЦЭМ!$A$34:$A$777,$A358,СВЦЭМ!$B$33:$B$776,F$353)+'СЕТ СН'!$F$16</f>
        <v>0</v>
      </c>
      <c r="G358" s="36">
        <f>SUMIFS(СВЦЭМ!$J$34:$J$777,СВЦЭМ!$A$34:$A$777,$A358,СВЦЭМ!$B$33:$B$776,G$353)+'СЕТ СН'!$F$16</f>
        <v>0</v>
      </c>
      <c r="H358" s="36">
        <f>SUMIFS(СВЦЭМ!$J$34:$J$777,СВЦЭМ!$A$34:$A$777,$A358,СВЦЭМ!$B$33:$B$776,H$353)+'СЕТ СН'!$F$16</f>
        <v>0</v>
      </c>
      <c r="I358" s="36">
        <f>SUMIFS(СВЦЭМ!$J$34:$J$777,СВЦЭМ!$A$34:$A$777,$A358,СВЦЭМ!$B$33:$B$776,I$353)+'СЕТ СН'!$F$16</f>
        <v>0</v>
      </c>
      <c r="J358" s="36">
        <f>SUMIFS(СВЦЭМ!$J$34:$J$777,СВЦЭМ!$A$34:$A$777,$A358,СВЦЭМ!$B$33:$B$776,J$353)+'СЕТ СН'!$F$16</f>
        <v>0</v>
      </c>
      <c r="K358" s="36">
        <f>SUMIFS(СВЦЭМ!$J$34:$J$777,СВЦЭМ!$A$34:$A$777,$A358,СВЦЭМ!$B$33:$B$776,K$353)+'СЕТ СН'!$F$16</f>
        <v>0</v>
      </c>
      <c r="L358" s="36">
        <f>SUMIFS(СВЦЭМ!$J$34:$J$777,СВЦЭМ!$A$34:$A$777,$A358,СВЦЭМ!$B$33:$B$776,L$353)+'СЕТ СН'!$F$16</f>
        <v>0</v>
      </c>
      <c r="M358" s="36">
        <f>SUMIFS(СВЦЭМ!$J$34:$J$777,СВЦЭМ!$A$34:$A$777,$A358,СВЦЭМ!$B$33:$B$776,M$353)+'СЕТ СН'!$F$16</f>
        <v>0</v>
      </c>
      <c r="N358" s="36">
        <f>SUMIFS(СВЦЭМ!$J$34:$J$777,СВЦЭМ!$A$34:$A$777,$A358,СВЦЭМ!$B$33:$B$776,N$353)+'СЕТ СН'!$F$16</f>
        <v>0</v>
      </c>
      <c r="O358" s="36">
        <f>SUMIFS(СВЦЭМ!$J$34:$J$777,СВЦЭМ!$A$34:$A$777,$A358,СВЦЭМ!$B$33:$B$776,O$353)+'СЕТ СН'!$F$16</f>
        <v>0</v>
      </c>
      <c r="P358" s="36">
        <f>SUMIFS(СВЦЭМ!$J$34:$J$777,СВЦЭМ!$A$34:$A$777,$A358,СВЦЭМ!$B$33:$B$776,P$353)+'СЕТ СН'!$F$16</f>
        <v>0</v>
      </c>
      <c r="Q358" s="36">
        <f>SUMIFS(СВЦЭМ!$J$34:$J$777,СВЦЭМ!$A$34:$A$777,$A358,СВЦЭМ!$B$33:$B$776,Q$353)+'СЕТ СН'!$F$16</f>
        <v>0</v>
      </c>
      <c r="R358" s="36">
        <f>SUMIFS(СВЦЭМ!$J$34:$J$777,СВЦЭМ!$A$34:$A$777,$A358,СВЦЭМ!$B$33:$B$776,R$353)+'СЕТ СН'!$F$16</f>
        <v>0</v>
      </c>
      <c r="S358" s="36">
        <f>SUMIFS(СВЦЭМ!$J$34:$J$777,СВЦЭМ!$A$34:$A$777,$A358,СВЦЭМ!$B$33:$B$776,S$353)+'СЕТ СН'!$F$16</f>
        <v>0</v>
      </c>
      <c r="T358" s="36">
        <f>SUMIFS(СВЦЭМ!$J$34:$J$777,СВЦЭМ!$A$34:$A$777,$A358,СВЦЭМ!$B$33:$B$776,T$353)+'СЕТ СН'!$F$16</f>
        <v>0</v>
      </c>
      <c r="U358" s="36">
        <f>SUMIFS(СВЦЭМ!$J$34:$J$777,СВЦЭМ!$A$34:$A$777,$A358,СВЦЭМ!$B$33:$B$776,U$353)+'СЕТ СН'!$F$16</f>
        <v>0</v>
      </c>
      <c r="V358" s="36">
        <f>SUMIFS(СВЦЭМ!$J$34:$J$777,СВЦЭМ!$A$34:$A$777,$A358,СВЦЭМ!$B$33:$B$776,V$353)+'СЕТ СН'!$F$16</f>
        <v>0</v>
      </c>
      <c r="W358" s="36">
        <f>SUMIFS(СВЦЭМ!$J$34:$J$777,СВЦЭМ!$A$34:$A$777,$A358,СВЦЭМ!$B$33:$B$776,W$353)+'СЕТ СН'!$F$16</f>
        <v>0</v>
      </c>
      <c r="X358" s="36">
        <f>SUMIFS(СВЦЭМ!$J$34:$J$777,СВЦЭМ!$A$34:$A$777,$A358,СВЦЭМ!$B$33:$B$776,X$353)+'СЕТ СН'!$F$16</f>
        <v>0</v>
      </c>
      <c r="Y358" s="36">
        <f>SUMIFS(СВЦЭМ!$J$34:$J$777,СВЦЭМ!$A$34:$A$777,$A358,СВЦЭМ!$B$33:$B$776,Y$353)+'СЕТ СН'!$F$16</f>
        <v>0</v>
      </c>
    </row>
    <row r="359" spans="1:27" ht="15.75" hidden="1" x14ac:dyDescent="0.2">
      <c r="A359" s="35">
        <f t="shared" si="10"/>
        <v>43867</v>
      </c>
      <c r="B359" s="36">
        <f>SUMIFS(СВЦЭМ!$J$34:$J$777,СВЦЭМ!$A$34:$A$777,$A359,СВЦЭМ!$B$33:$B$776,B$353)+'СЕТ СН'!$F$16</f>
        <v>0</v>
      </c>
      <c r="C359" s="36">
        <f>SUMIFS(СВЦЭМ!$J$34:$J$777,СВЦЭМ!$A$34:$A$777,$A359,СВЦЭМ!$B$33:$B$776,C$353)+'СЕТ СН'!$F$16</f>
        <v>0</v>
      </c>
      <c r="D359" s="36">
        <f>SUMIFS(СВЦЭМ!$J$34:$J$777,СВЦЭМ!$A$34:$A$777,$A359,СВЦЭМ!$B$33:$B$776,D$353)+'СЕТ СН'!$F$16</f>
        <v>0</v>
      </c>
      <c r="E359" s="36">
        <f>SUMIFS(СВЦЭМ!$J$34:$J$777,СВЦЭМ!$A$34:$A$777,$A359,СВЦЭМ!$B$33:$B$776,E$353)+'СЕТ СН'!$F$16</f>
        <v>0</v>
      </c>
      <c r="F359" s="36">
        <f>SUMIFS(СВЦЭМ!$J$34:$J$777,СВЦЭМ!$A$34:$A$777,$A359,СВЦЭМ!$B$33:$B$776,F$353)+'СЕТ СН'!$F$16</f>
        <v>0</v>
      </c>
      <c r="G359" s="36">
        <f>SUMIFS(СВЦЭМ!$J$34:$J$777,СВЦЭМ!$A$34:$A$777,$A359,СВЦЭМ!$B$33:$B$776,G$353)+'СЕТ СН'!$F$16</f>
        <v>0</v>
      </c>
      <c r="H359" s="36">
        <f>SUMIFS(СВЦЭМ!$J$34:$J$777,СВЦЭМ!$A$34:$A$777,$A359,СВЦЭМ!$B$33:$B$776,H$353)+'СЕТ СН'!$F$16</f>
        <v>0</v>
      </c>
      <c r="I359" s="36">
        <f>SUMIFS(СВЦЭМ!$J$34:$J$777,СВЦЭМ!$A$34:$A$777,$A359,СВЦЭМ!$B$33:$B$776,I$353)+'СЕТ СН'!$F$16</f>
        <v>0</v>
      </c>
      <c r="J359" s="36">
        <f>SUMIFS(СВЦЭМ!$J$34:$J$777,СВЦЭМ!$A$34:$A$777,$A359,СВЦЭМ!$B$33:$B$776,J$353)+'СЕТ СН'!$F$16</f>
        <v>0</v>
      </c>
      <c r="K359" s="36">
        <f>SUMIFS(СВЦЭМ!$J$34:$J$777,СВЦЭМ!$A$34:$A$777,$A359,СВЦЭМ!$B$33:$B$776,K$353)+'СЕТ СН'!$F$16</f>
        <v>0</v>
      </c>
      <c r="L359" s="36">
        <f>SUMIFS(СВЦЭМ!$J$34:$J$777,СВЦЭМ!$A$34:$A$777,$A359,СВЦЭМ!$B$33:$B$776,L$353)+'СЕТ СН'!$F$16</f>
        <v>0</v>
      </c>
      <c r="M359" s="36">
        <f>SUMIFS(СВЦЭМ!$J$34:$J$777,СВЦЭМ!$A$34:$A$777,$A359,СВЦЭМ!$B$33:$B$776,M$353)+'СЕТ СН'!$F$16</f>
        <v>0</v>
      </c>
      <c r="N359" s="36">
        <f>SUMIFS(СВЦЭМ!$J$34:$J$777,СВЦЭМ!$A$34:$A$777,$A359,СВЦЭМ!$B$33:$B$776,N$353)+'СЕТ СН'!$F$16</f>
        <v>0</v>
      </c>
      <c r="O359" s="36">
        <f>SUMIFS(СВЦЭМ!$J$34:$J$777,СВЦЭМ!$A$34:$A$777,$A359,СВЦЭМ!$B$33:$B$776,O$353)+'СЕТ СН'!$F$16</f>
        <v>0</v>
      </c>
      <c r="P359" s="36">
        <f>SUMIFS(СВЦЭМ!$J$34:$J$777,СВЦЭМ!$A$34:$A$777,$A359,СВЦЭМ!$B$33:$B$776,P$353)+'СЕТ СН'!$F$16</f>
        <v>0</v>
      </c>
      <c r="Q359" s="36">
        <f>SUMIFS(СВЦЭМ!$J$34:$J$777,СВЦЭМ!$A$34:$A$777,$A359,СВЦЭМ!$B$33:$B$776,Q$353)+'СЕТ СН'!$F$16</f>
        <v>0</v>
      </c>
      <c r="R359" s="36">
        <f>SUMIFS(СВЦЭМ!$J$34:$J$777,СВЦЭМ!$A$34:$A$777,$A359,СВЦЭМ!$B$33:$B$776,R$353)+'СЕТ СН'!$F$16</f>
        <v>0</v>
      </c>
      <c r="S359" s="36">
        <f>SUMIFS(СВЦЭМ!$J$34:$J$777,СВЦЭМ!$A$34:$A$777,$A359,СВЦЭМ!$B$33:$B$776,S$353)+'СЕТ СН'!$F$16</f>
        <v>0</v>
      </c>
      <c r="T359" s="36">
        <f>SUMIFS(СВЦЭМ!$J$34:$J$777,СВЦЭМ!$A$34:$A$777,$A359,СВЦЭМ!$B$33:$B$776,T$353)+'СЕТ СН'!$F$16</f>
        <v>0</v>
      </c>
      <c r="U359" s="36">
        <f>SUMIFS(СВЦЭМ!$J$34:$J$777,СВЦЭМ!$A$34:$A$777,$A359,СВЦЭМ!$B$33:$B$776,U$353)+'СЕТ СН'!$F$16</f>
        <v>0</v>
      </c>
      <c r="V359" s="36">
        <f>SUMIFS(СВЦЭМ!$J$34:$J$777,СВЦЭМ!$A$34:$A$777,$A359,СВЦЭМ!$B$33:$B$776,V$353)+'СЕТ СН'!$F$16</f>
        <v>0</v>
      </c>
      <c r="W359" s="36">
        <f>SUMIFS(СВЦЭМ!$J$34:$J$777,СВЦЭМ!$A$34:$A$777,$A359,СВЦЭМ!$B$33:$B$776,W$353)+'СЕТ СН'!$F$16</f>
        <v>0</v>
      </c>
      <c r="X359" s="36">
        <f>SUMIFS(СВЦЭМ!$J$34:$J$777,СВЦЭМ!$A$34:$A$777,$A359,СВЦЭМ!$B$33:$B$776,X$353)+'СЕТ СН'!$F$16</f>
        <v>0</v>
      </c>
      <c r="Y359" s="36">
        <f>SUMIFS(СВЦЭМ!$J$34:$J$777,СВЦЭМ!$A$34:$A$777,$A359,СВЦЭМ!$B$33:$B$776,Y$353)+'СЕТ СН'!$F$16</f>
        <v>0</v>
      </c>
    </row>
    <row r="360" spans="1:27" ht="15.75" hidden="1" x14ac:dyDescent="0.2">
      <c r="A360" s="35">
        <f t="shared" si="10"/>
        <v>43868</v>
      </c>
      <c r="B360" s="36">
        <f>SUMIFS(СВЦЭМ!$J$34:$J$777,СВЦЭМ!$A$34:$A$777,$A360,СВЦЭМ!$B$33:$B$776,B$353)+'СЕТ СН'!$F$16</f>
        <v>0</v>
      </c>
      <c r="C360" s="36">
        <f>SUMIFS(СВЦЭМ!$J$34:$J$777,СВЦЭМ!$A$34:$A$777,$A360,СВЦЭМ!$B$33:$B$776,C$353)+'СЕТ СН'!$F$16</f>
        <v>0</v>
      </c>
      <c r="D360" s="36">
        <f>SUMIFS(СВЦЭМ!$J$34:$J$777,СВЦЭМ!$A$34:$A$777,$A360,СВЦЭМ!$B$33:$B$776,D$353)+'СЕТ СН'!$F$16</f>
        <v>0</v>
      </c>
      <c r="E360" s="36">
        <f>SUMIFS(СВЦЭМ!$J$34:$J$777,СВЦЭМ!$A$34:$A$777,$A360,СВЦЭМ!$B$33:$B$776,E$353)+'СЕТ СН'!$F$16</f>
        <v>0</v>
      </c>
      <c r="F360" s="36">
        <f>SUMIFS(СВЦЭМ!$J$34:$J$777,СВЦЭМ!$A$34:$A$777,$A360,СВЦЭМ!$B$33:$B$776,F$353)+'СЕТ СН'!$F$16</f>
        <v>0</v>
      </c>
      <c r="G360" s="36">
        <f>SUMIFS(СВЦЭМ!$J$34:$J$777,СВЦЭМ!$A$34:$A$777,$A360,СВЦЭМ!$B$33:$B$776,G$353)+'СЕТ СН'!$F$16</f>
        <v>0</v>
      </c>
      <c r="H360" s="36">
        <f>SUMIFS(СВЦЭМ!$J$34:$J$777,СВЦЭМ!$A$34:$A$777,$A360,СВЦЭМ!$B$33:$B$776,H$353)+'СЕТ СН'!$F$16</f>
        <v>0</v>
      </c>
      <c r="I360" s="36">
        <f>SUMIFS(СВЦЭМ!$J$34:$J$777,СВЦЭМ!$A$34:$A$777,$A360,СВЦЭМ!$B$33:$B$776,I$353)+'СЕТ СН'!$F$16</f>
        <v>0</v>
      </c>
      <c r="J360" s="36">
        <f>SUMIFS(СВЦЭМ!$J$34:$J$777,СВЦЭМ!$A$34:$A$777,$A360,СВЦЭМ!$B$33:$B$776,J$353)+'СЕТ СН'!$F$16</f>
        <v>0</v>
      </c>
      <c r="K360" s="36">
        <f>SUMIFS(СВЦЭМ!$J$34:$J$777,СВЦЭМ!$A$34:$A$777,$A360,СВЦЭМ!$B$33:$B$776,K$353)+'СЕТ СН'!$F$16</f>
        <v>0</v>
      </c>
      <c r="L360" s="36">
        <f>SUMIFS(СВЦЭМ!$J$34:$J$777,СВЦЭМ!$A$34:$A$777,$A360,СВЦЭМ!$B$33:$B$776,L$353)+'СЕТ СН'!$F$16</f>
        <v>0</v>
      </c>
      <c r="M360" s="36">
        <f>SUMIFS(СВЦЭМ!$J$34:$J$777,СВЦЭМ!$A$34:$A$777,$A360,СВЦЭМ!$B$33:$B$776,M$353)+'СЕТ СН'!$F$16</f>
        <v>0</v>
      </c>
      <c r="N360" s="36">
        <f>SUMIFS(СВЦЭМ!$J$34:$J$777,СВЦЭМ!$A$34:$A$777,$A360,СВЦЭМ!$B$33:$B$776,N$353)+'СЕТ СН'!$F$16</f>
        <v>0</v>
      </c>
      <c r="O360" s="36">
        <f>SUMIFS(СВЦЭМ!$J$34:$J$777,СВЦЭМ!$A$34:$A$777,$A360,СВЦЭМ!$B$33:$B$776,O$353)+'СЕТ СН'!$F$16</f>
        <v>0</v>
      </c>
      <c r="P360" s="36">
        <f>SUMIFS(СВЦЭМ!$J$34:$J$777,СВЦЭМ!$A$34:$A$777,$A360,СВЦЭМ!$B$33:$B$776,P$353)+'СЕТ СН'!$F$16</f>
        <v>0</v>
      </c>
      <c r="Q360" s="36">
        <f>SUMIFS(СВЦЭМ!$J$34:$J$777,СВЦЭМ!$A$34:$A$777,$A360,СВЦЭМ!$B$33:$B$776,Q$353)+'СЕТ СН'!$F$16</f>
        <v>0</v>
      </c>
      <c r="R360" s="36">
        <f>SUMIFS(СВЦЭМ!$J$34:$J$777,СВЦЭМ!$A$34:$A$777,$A360,СВЦЭМ!$B$33:$B$776,R$353)+'СЕТ СН'!$F$16</f>
        <v>0</v>
      </c>
      <c r="S360" s="36">
        <f>SUMIFS(СВЦЭМ!$J$34:$J$777,СВЦЭМ!$A$34:$A$777,$A360,СВЦЭМ!$B$33:$B$776,S$353)+'СЕТ СН'!$F$16</f>
        <v>0</v>
      </c>
      <c r="T360" s="36">
        <f>SUMIFS(СВЦЭМ!$J$34:$J$777,СВЦЭМ!$A$34:$A$777,$A360,СВЦЭМ!$B$33:$B$776,T$353)+'СЕТ СН'!$F$16</f>
        <v>0</v>
      </c>
      <c r="U360" s="36">
        <f>SUMIFS(СВЦЭМ!$J$34:$J$777,СВЦЭМ!$A$34:$A$777,$A360,СВЦЭМ!$B$33:$B$776,U$353)+'СЕТ СН'!$F$16</f>
        <v>0</v>
      </c>
      <c r="V360" s="36">
        <f>SUMIFS(СВЦЭМ!$J$34:$J$777,СВЦЭМ!$A$34:$A$777,$A360,СВЦЭМ!$B$33:$B$776,V$353)+'СЕТ СН'!$F$16</f>
        <v>0</v>
      </c>
      <c r="W360" s="36">
        <f>SUMIFS(СВЦЭМ!$J$34:$J$777,СВЦЭМ!$A$34:$A$777,$A360,СВЦЭМ!$B$33:$B$776,W$353)+'СЕТ СН'!$F$16</f>
        <v>0</v>
      </c>
      <c r="X360" s="36">
        <f>SUMIFS(СВЦЭМ!$J$34:$J$777,СВЦЭМ!$A$34:$A$777,$A360,СВЦЭМ!$B$33:$B$776,X$353)+'СЕТ СН'!$F$16</f>
        <v>0</v>
      </c>
      <c r="Y360" s="36">
        <f>SUMIFS(СВЦЭМ!$J$34:$J$777,СВЦЭМ!$A$34:$A$777,$A360,СВЦЭМ!$B$33:$B$776,Y$353)+'СЕТ СН'!$F$16</f>
        <v>0</v>
      </c>
    </row>
    <row r="361" spans="1:27" ht="15.75" hidden="1" x14ac:dyDescent="0.2">
      <c r="A361" s="35">
        <f t="shared" si="10"/>
        <v>43869</v>
      </c>
      <c r="B361" s="36">
        <f>SUMIFS(СВЦЭМ!$J$34:$J$777,СВЦЭМ!$A$34:$A$777,$A361,СВЦЭМ!$B$33:$B$776,B$353)+'СЕТ СН'!$F$16</f>
        <v>0</v>
      </c>
      <c r="C361" s="36">
        <f>SUMIFS(СВЦЭМ!$J$34:$J$777,СВЦЭМ!$A$34:$A$777,$A361,СВЦЭМ!$B$33:$B$776,C$353)+'СЕТ СН'!$F$16</f>
        <v>0</v>
      </c>
      <c r="D361" s="36">
        <f>SUMIFS(СВЦЭМ!$J$34:$J$777,СВЦЭМ!$A$34:$A$777,$A361,СВЦЭМ!$B$33:$B$776,D$353)+'СЕТ СН'!$F$16</f>
        <v>0</v>
      </c>
      <c r="E361" s="36">
        <f>SUMIFS(СВЦЭМ!$J$34:$J$777,СВЦЭМ!$A$34:$A$777,$A361,СВЦЭМ!$B$33:$B$776,E$353)+'СЕТ СН'!$F$16</f>
        <v>0</v>
      </c>
      <c r="F361" s="36">
        <f>SUMIFS(СВЦЭМ!$J$34:$J$777,СВЦЭМ!$A$34:$A$777,$A361,СВЦЭМ!$B$33:$B$776,F$353)+'СЕТ СН'!$F$16</f>
        <v>0</v>
      </c>
      <c r="G361" s="36">
        <f>SUMIFS(СВЦЭМ!$J$34:$J$777,СВЦЭМ!$A$34:$A$777,$A361,СВЦЭМ!$B$33:$B$776,G$353)+'СЕТ СН'!$F$16</f>
        <v>0</v>
      </c>
      <c r="H361" s="36">
        <f>SUMIFS(СВЦЭМ!$J$34:$J$777,СВЦЭМ!$A$34:$A$777,$A361,СВЦЭМ!$B$33:$B$776,H$353)+'СЕТ СН'!$F$16</f>
        <v>0</v>
      </c>
      <c r="I361" s="36">
        <f>SUMIFS(СВЦЭМ!$J$34:$J$777,СВЦЭМ!$A$34:$A$777,$A361,СВЦЭМ!$B$33:$B$776,I$353)+'СЕТ СН'!$F$16</f>
        <v>0</v>
      </c>
      <c r="J361" s="36">
        <f>SUMIFS(СВЦЭМ!$J$34:$J$777,СВЦЭМ!$A$34:$A$777,$A361,СВЦЭМ!$B$33:$B$776,J$353)+'СЕТ СН'!$F$16</f>
        <v>0</v>
      </c>
      <c r="K361" s="36">
        <f>SUMIFS(СВЦЭМ!$J$34:$J$777,СВЦЭМ!$A$34:$A$777,$A361,СВЦЭМ!$B$33:$B$776,K$353)+'СЕТ СН'!$F$16</f>
        <v>0</v>
      </c>
      <c r="L361" s="36">
        <f>SUMIFS(СВЦЭМ!$J$34:$J$777,СВЦЭМ!$A$34:$A$777,$A361,СВЦЭМ!$B$33:$B$776,L$353)+'СЕТ СН'!$F$16</f>
        <v>0</v>
      </c>
      <c r="M361" s="36">
        <f>SUMIFS(СВЦЭМ!$J$34:$J$777,СВЦЭМ!$A$34:$A$777,$A361,СВЦЭМ!$B$33:$B$776,M$353)+'СЕТ СН'!$F$16</f>
        <v>0</v>
      </c>
      <c r="N361" s="36">
        <f>SUMIFS(СВЦЭМ!$J$34:$J$777,СВЦЭМ!$A$34:$A$777,$A361,СВЦЭМ!$B$33:$B$776,N$353)+'СЕТ СН'!$F$16</f>
        <v>0</v>
      </c>
      <c r="O361" s="36">
        <f>SUMIFS(СВЦЭМ!$J$34:$J$777,СВЦЭМ!$A$34:$A$777,$A361,СВЦЭМ!$B$33:$B$776,O$353)+'СЕТ СН'!$F$16</f>
        <v>0</v>
      </c>
      <c r="P361" s="36">
        <f>SUMIFS(СВЦЭМ!$J$34:$J$777,СВЦЭМ!$A$34:$A$777,$A361,СВЦЭМ!$B$33:$B$776,P$353)+'СЕТ СН'!$F$16</f>
        <v>0</v>
      </c>
      <c r="Q361" s="36">
        <f>SUMIFS(СВЦЭМ!$J$34:$J$777,СВЦЭМ!$A$34:$A$777,$A361,СВЦЭМ!$B$33:$B$776,Q$353)+'СЕТ СН'!$F$16</f>
        <v>0</v>
      </c>
      <c r="R361" s="36">
        <f>SUMIFS(СВЦЭМ!$J$34:$J$777,СВЦЭМ!$A$34:$A$777,$A361,СВЦЭМ!$B$33:$B$776,R$353)+'СЕТ СН'!$F$16</f>
        <v>0</v>
      </c>
      <c r="S361" s="36">
        <f>SUMIFS(СВЦЭМ!$J$34:$J$777,СВЦЭМ!$A$34:$A$777,$A361,СВЦЭМ!$B$33:$B$776,S$353)+'СЕТ СН'!$F$16</f>
        <v>0</v>
      </c>
      <c r="T361" s="36">
        <f>SUMIFS(СВЦЭМ!$J$34:$J$777,СВЦЭМ!$A$34:$A$777,$A361,СВЦЭМ!$B$33:$B$776,T$353)+'СЕТ СН'!$F$16</f>
        <v>0</v>
      </c>
      <c r="U361" s="36">
        <f>SUMIFS(СВЦЭМ!$J$34:$J$777,СВЦЭМ!$A$34:$A$777,$A361,СВЦЭМ!$B$33:$B$776,U$353)+'СЕТ СН'!$F$16</f>
        <v>0</v>
      </c>
      <c r="V361" s="36">
        <f>SUMIFS(СВЦЭМ!$J$34:$J$777,СВЦЭМ!$A$34:$A$777,$A361,СВЦЭМ!$B$33:$B$776,V$353)+'СЕТ СН'!$F$16</f>
        <v>0</v>
      </c>
      <c r="W361" s="36">
        <f>SUMIFS(СВЦЭМ!$J$34:$J$777,СВЦЭМ!$A$34:$A$777,$A361,СВЦЭМ!$B$33:$B$776,W$353)+'СЕТ СН'!$F$16</f>
        <v>0</v>
      </c>
      <c r="X361" s="36">
        <f>SUMIFS(СВЦЭМ!$J$34:$J$777,СВЦЭМ!$A$34:$A$777,$A361,СВЦЭМ!$B$33:$B$776,X$353)+'СЕТ СН'!$F$16</f>
        <v>0</v>
      </c>
      <c r="Y361" s="36">
        <f>SUMIFS(СВЦЭМ!$J$34:$J$777,СВЦЭМ!$A$34:$A$777,$A361,СВЦЭМ!$B$33:$B$776,Y$353)+'СЕТ СН'!$F$16</f>
        <v>0</v>
      </c>
    </row>
    <row r="362" spans="1:27" ht="15.75" hidden="1" x14ac:dyDescent="0.2">
      <c r="A362" s="35">
        <f t="shared" si="10"/>
        <v>43870</v>
      </c>
      <c r="B362" s="36">
        <f>SUMIFS(СВЦЭМ!$J$34:$J$777,СВЦЭМ!$A$34:$A$777,$A362,СВЦЭМ!$B$33:$B$776,B$353)+'СЕТ СН'!$F$16</f>
        <v>0</v>
      </c>
      <c r="C362" s="36">
        <f>SUMIFS(СВЦЭМ!$J$34:$J$777,СВЦЭМ!$A$34:$A$777,$A362,СВЦЭМ!$B$33:$B$776,C$353)+'СЕТ СН'!$F$16</f>
        <v>0</v>
      </c>
      <c r="D362" s="36">
        <f>SUMIFS(СВЦЭМ!$J$34:$J$777,СВЦЭМ!$A$34:$A$777,$A362,СВЦЭМ!$B$33:$B$776,D$353)+'СЕТ СН'!$F$16</f>
        <v>0</v>
      </c>
      <c r="E362" s="36">
        <f>SUMIFS(СВЦЭМ!$J$34:$J$777,СВЦЭМ!$A$34:$A$777,$A362,СВЦЭМ!$B$33:$B$776,E$353)+'СЕТ СН'!$F$16</f>
        <v>0</v>
      </c>
      <c r="F362" s="36">
        <f>SUMIFS(СВЦЭМ!$J$34:$J$777,СВЦЭМ!$A$34:$A$777,$A362,СВЦЭМ!$B$33:$B$776,F$353)+'СЕТ СН'!$F$16</f>
        <v>0</v>
      </c>
      <c r="G362" s="36">
        <f>SUMIFS(СВЦЭМ!$J$34:$J$777,СВЦЭМ!$A$34:$A$777,$A362,СВЦЭМ!$B$33:$B$776,G$353)+'СЕТ СН'!$F$16</f>
        <v>0</v>
      </c>
      <c r="H362" s="36">
        <f>SUMIFS(СВЦЭМ!$J$34:$J$777,СВЦЭМ!$A$34:$A$777,$A362,СВЦЭМ!$B$33:$B$776,H$353)+'СЕТ СН'!$F$16</f>
        <v>0</v>
      </c>
      <c r="I362" s="36">
        <f>SUMIFS(СВЦЭМ!$J$34:$J$777,СВЦЭМ!$A$34:$A$777,$A362,СВЦЭМ!$B$33:$B$776,I$353)+'СЕТ СН'!$F$16</f>
        <v>0</v>
      </c>
      <c r="J362" s="36">
        <f>SUMIFS(СВЦЭМ!$J$34:$J$777,СВЦЭМ!$A$34:$A$777,$A362,СВЦЭМ!$B$33:$B$776,J$353)+'СЕТ СН'!$F$16</f>
        <v>0</v>
      </c>
      <c r="K362" s="36">
        <f>SUMIFS(СВЦЭМ!$J$34:$J$777,СВЦЭМ!$A$34:$A$777,$A362,СВЦЭМ!$B$33:$B$776,K$353)+'СЕТ СН'!$F$16</f>
        <v>0</v>
      </c>
      <c r="L362" s="36">
        <f>SUMIFS(СВЦЭМ!$J$34:$J$777,СВЦЭМ!$A$34:$A$777,$A362,СВЦЭМ!$B$33:$B$776,L$353)+'СЕТ СН'!$F$16</f>
        <v>0</v>
      </c>
      <c r="M362" s="36">
        <f>SUMIFS(СВЦЭМ!$J$34:$J$777,СВЦЭМ!$A$34:$A$777,$A362,СВЦЭМ!$B$33:$B$776,M$353)+'СЕТ СН'!$F$16</f>
        <v>0</v>
      </c>
      <c r="N362" s="36">
        <f>SUMIFS(СВЦЭМ!$J$34:$J$777,СВЦЭМ!$A$34:$A$777,$A362,СВЦЭМ!$B$33:$B$776,N$353)+'СЕТ СН'!$F$16</f>
        <v>0</v>
      </c>
      <c r="O362" s="36">
        <f>SUMIFS(СВЦЭМ!$J$34:$J$777,СВЦЭМ!$A$34:$A$777,$A362,СВЦЭМ!$B$33:$B$776,O$353)+'СЕТ СН'!$F$16</f>
        <v>0</v>
      </c>
      <c r="P362" s="36">
        <f>SUMIFS(СВЦЭМ!$J$34:$J$777,СВЦЭМ!$A$34:$A$777,$A362,СВЦЭМ!$B$33:$B$776,P$353)+'СЕТ СН'!$F$16</f>
        <v>0</v>
      </c>
      <c r="Q362" s="36">
        <f>SUMIFS(СВЦЭМ!$J$34:$J$777,СВЦЭМ!$A$34:$A$777,$A362,СВЦЭМ!$B$33:$B$776,Q$353)+'СЕТ СН'!$F$16</f>
        <v>0</v>
      </c>
      <c r="R362" s="36">
        <f>SUMIFS(СВЦЭМ!$J$34:$J$777,СВЦЭМ!$A$34:$A$777,$A362,СВЦЭМ!$B$33:$B$776,R$353)+'СЕТ СН'!$F$16</f>
        <v>0</v>
      </c>
      <c r="S362" s="36">
        <f>SUMIFS(СВЦЭМ!$J$34:$J$777,СВЦЭМ!$A$34:$A$777,$A362,СВЦЭМ!$B$33:$B$776,S$353)+'СЕТ СН'!$F$16</f>
        <v>0</v>
      </c>
      <c r="T362" s="36">
        <f>SUMIFS(СВЦЭМ!$J$34:$J$777,СВЦЭМ!$A$34:$A$777,$A362,СВЦЭМ!$B$33:$B$776,T$353)+'СЕТ СН'!$F$16</f>
        <v>0</v>
      </c>
      <c r="U362" s="36">
        <f>SUMIFS(СВЦЭМ!$J$34:$J$777,СВЦЭМ!$A$34:$A$777,$A362,СВЦЭМ!$B$33:$B$776,U$353)+'СЕТ СН'!$F$16</f>
        <v>0</v>
      </c>
      <c r="V362" s="36">
        <f>SUMIFS(СВЦЭМ!$J$34:$J$777,СВЦЭМ!$A$34:$A$777,$A362,СВЦЭМ!$B$33:$B$776,V$353)+'СЕТ СН'!$F$16</f>
        <v>0</v>
      </c>
      <c r="W362" s="36">
        <f>SUMIFS(СВЦЭМ!$J$34:$J$777,СВЦЭМ!$A$34:$A$777,$A362,СВЦЭМ!$B$33:$B$776,W$353)+'СЕТ СН'!$F$16</f>
        <v>0</v>
      </c>
      <c r="X362" s="36">
        <f>SUMIFS(СВЦЭМ!$J$34:$J$777,СВЦЭМ!$A$34:$A$777,$A362,СВЦЭМ!$B$33:$B$776,X$353)+'СЕТ СН'!$F$16</f>
        <v>0</v>
      </c>
      <c r="Y362" s="36">
        <f>SUMIFS(СВЦЭМ!$J$34:$J$777,СВЦЭМ!$A$34:$A$777,$A362,СВЦЭМ!$B$33:$B$776,Y$353)+'СЕТ СН'!$F$16</f>
        <v>0</v>
      </c>
    </row>
    <row r="363" spans="1:27" ht="15.75" hidden="1" x14ac:dyDescent="0.2">
      <c r="A363" s="35">
        <f t="shared" si="10"/>
        <v>43871</v>
      </c>
      <c r="B363" s="36">
        <f>SUMIFS(СВЦЭМ!$J$34:$J$777,СВЦЭМ!$A$34:$A$777,$A363,СВЦЭМ!$B$33:$B$776,B$353)+'СЕТ СН'!$F$16</f>
        <v>0</v>
      </c>
      <c r="C363" s="36">
        <f>SUMIFS(СВЦЭМ!$J$34:$J$777,СВЦЭМ!$A$34:$A$777,$A363,СВЦЭМ!$B$33:$B$776,C$353)+'СЕТ СН'!$F$16</f>
        <v>0</v>
      </c>
      <c r="D363" s="36">
        <f>SUMIFS(СВЦЭМ!$J$34:$J$777,СВЦЭМ!$A$34:$A$777,$A363,СВЦЭМ!$B$33:$B$776,D$353)+'СЕТ СН'!$F$16</f>
        <v>0</v>
      </c>
      <c r="E363" s="36">
        <f>SUMIFS(СВЦЭМ!$J$34:$J$777,СВЦЭМ!$A$34:$A$777,$A363,СВЦЭМ!$B$33:$B$776,E$353)+'СЕТ СН'!$F$16</f>
        <v>0</v>
      </c>
      <c r="F363" s="36">
        <f>SUMIFS(СВЦЭМ!$J$34:$J$777,СВЦЭМ!$A$34:$A$777,$A363,СВЦЭМ!$B$33:$B$776,F$353)+'СЕТ СН'!$F$16</f>
        <v>0</v>
      </c>
      <c r="G363" s="36">
        <f>SUMIFS(СВЦЭМ!$J$34:$J$777,СВЦЭМ!$A$34:$A$777,$A363,СВЦЭМ!$B$33:$B$776,G$353)+'СЕТ СН'!$F$16</f>
        <v>0</v>
      </c>
      <c r="H363" s="36">
        <f>SUMIFS(СВЦЭМ!$J$34:$J$777,СВЦЭМ!$A$34:$A$777,$A363,СВЦЭМ!$B$33:$B$776,H$353)+'СЕТ СН'!$F$16</f>
        <v>0</v>
      </c>
      <c r="I363" s="36">
        <f>SUMIFS(СВЦЭМ!$J$34:$J$777,СВЦЭМ!$A$34:$A$777,$A363,СВЦЭМ!$B$33:$B$776,I$353)+'СЕТ СН'!$F$16</f>
        <v>0</v>
      </c>
      <c r="J363" s="36">
        <f>SUMIFS(СВЦЭМ!$J$34:$J$777,СВЦЭМ!$A$34:$A$777,$A363,СВЦЭМ!$B$33:$B$776,J$353)+'СЕТ СН'!$F$16</f>
        <v>0</v>
      </c>
      <c r="K363" s="36">
        <f>SUMIFS(СВЦЭМ!$J$34:$J$777,СВЦЭМ!$A$34:$A$777,$A363,СВЦЭМ!$B$33:$B$776,K$353)+'СЕТ СН'!$F$16</f>
        <v>0</v>
      </c>
      <c r="L363" s="36">
        <f>SUMIFS(СВЦЭМ!$J$34:$J$777,СВЦЭМ!$A$34:$A$777,$A363,СВЦЭМ!$B$33:$B$776,L$353)+'СЕТ СН'!$F$16</f>
        <v>0</v>
      </c>
      <c r="M363" s="36">
        <f>SUMIFS(СВЦЭМ!$J$34:$J$777,СВЦЭМ!$A$34:$A$777,$A363,СВЦЭМ!$B$33:$B$776,M$353)+'СЕТ СН'!$F$16</f>
        <v>0</v>
      </c>
      <c r="N363" s="36">
        <f>SUMIFS(СВЦЭМ!$J$34:$J$777,СВЦЭМ!$A$34:$A$777,$A363,СВЦЭМ!$B$33:$B$776,N$353)+'СЕТ СН'!$F$16</f>
        <v>0</v>
      </c>
      <c r="O363" s="36">
        <f>SUMIFS(СВЦЭМ!$J$34:$J$777,СВЦЭМ!$A$34:$A$777,$A363,СВЦЭМ!$B$33:$B$776,O$353)+'СЕТ СН'!$F$16</f>
        <v>0</v>
      </c>
      <c r="P363" s="36">
        <f>SUMIFS(СВЦЭМ!$J$34:$J$777,СВЦЭМ!$A$34:$A$777,$A363,СВЦЭМ!$B$33:$B$776,P$353)+'СЕТ СН'!$F$16</f>
        <v>0</v>
      </c>
      <c r="Q363" s="36">
        <f>SUMIFS(СВЦЭМ!$J$34:$J$777,СВЦЭМ!$A$34:$A$777,$A363,СВЦЭМ!$B$33:$B$776,Q$353)+'СЕТ СН'!$F$16</f>
        <v>0</v>
      </c>
      <c r="R363" s="36">
        <f>SUMIFS(СВЦЭМ!$J$34:$J$777,СВЦЭМ!$A$34:$A$777,$A363,СВЦЭМ!$B$33:$B$776,R$353)+'СЕТ СН'!$F$16</f>
        <v>0</v>
      </c>
      <c r="S363" s="36">
        <f>SUMIFS(СВЦЭМ!$J$34:$J$777,СВЦЭМ!$A$34:$A$777,$A363,СВЦЭМ!$B$33:$B$776,S$353)+'СЕТ СН'!$F$16</f>
        <v>0</v>
      </c>
      <c r="T363" s="36">
        <f>SUMIFS(СВЦЭМ!$J$34:$J$777,СВЦЭМ!$A$34:$A$777,$A363,СВЦЭМ!$B$33:$B$776,T$353)+'СЕТ СН'!$F$16</f>
        <v>0</v>
      </c>
      <c r="U363" s="36">
        <f>SUMIFS(СВЦЭМ!$J$34:$J$777,СВЦЭМ!$A$34:$A$777,$A363,СВЦЭМ!$B$33:$B$776,U$353)+'СЕТ СН'!$F$16</f>
        <v>0</v>
      </c>
      <c r="V363" s="36">
        <f>SUMIFS(СВЦЭМ!$J$34:$J$777,СВЦЭМ!$A$34:$A$777,$A363,СВЦЭМ!$B$33:$B$776,V$353)+'СЕТ СН'!$F$16</f>
        <v>0</v>
      </c>
      <c r="W363" s="36">
        <f>SUMIFS(СВЦЭМ!$J$34:$J$777,СВЦЭМ!$A$34:$A$777,$A363,СВЦЭМ!$B$33:$B$776,W$353)+'СЕТ СН'!$F$16</f>
        <v>0</v>
      </c>
      <c r="X363" s="36">
        <f>SUMIFS(СВЦЭМ!$J$34:$J$777,СВЦЭМ!$A$34:$A$777,$A363,СВЦЭМ!$B$33:$B$776,X$353)+'СЕТ СН'!$F$16</f>
        <v>0</v>
      </c>
      <c r="Y363" s="36">
        <f>SUMIFS(СВЦЭМ!$J$34:$J$777,СВЦЭМ!$A$34:$A$777,$A363,СВЦЭМ!$B$33:$B$776,Y$353)+'СЕТ СН'!$F$16</f>
        <v>0</v>
      </c>
    </row>
    <row r="364" spans="1:27" ht="15.75" hidden="1" x14ac:dyDescent="0.2">
      <c r="A364" s="35">
        <f t="shared" si="10"/>
        <v>43872</v>
      </c>
      <c r="B364" s="36">
        <f>SUMIFS(СВЦЭМ!$J$34:$J$777,СВЦЭМ!$A$34:$A$777,$A364,СВЦЭМ!$B$33:$B$776,B$353)+'СЕТ СН'!$F$16</f>
        <v>0</v>
      </c>
      <c r="C364" s="36">
        <f>SUMIFS(СВЦЭМ!$J$34:$J$777,СВЦЭМ!$A$34:$A$777,$A364,СВЦЭМ!$B$33:$B$776,C$353)+'СЕТ СН'!$F$16</f>
        <v>0</v>
      </c>
      <c r="D364" s="36">
        <f>SUMIFS(СВЦЭМ!$J$34:$J$777,СВЦЭМ!$A$34:$A$777,$A364,СВЦЭМ!$B$33:$B$776,D$353)+'СЕТ СН'!$F$16</f>
        <v>0</v>
      </c>
      <c r="E364" s="36">
        <f>SUMIFS(СВЦЭМ!$J$34:$J$777,СВЦЭМ!$A$34:$A$777,$A364,СВЦЭМ!$B$33:$B$776,E$353)+'СЕТ СН'!$F$16</f>
        <v>0</v>
      </c>
      <c r="F364" s="36">
        <f>SUMIFS(СВЦЭМ!$J$34:$J$777,СВЦЭМ!$A$34:$A$777,$A364,СВЦЭМ!$B$33:$B$776,F$353)+'СЕТ СН'!$F$16</f>
        <v>0</v>
      </c>
      <c r="G364" s="36">
        <f>SUMIFS(СВЦЭМ!$J$34:$J$777,СВЦЭМ!$A$34:$A$777,$A364,СВЦЭМ!$B$33:$B$776,G$353)+'СЕТ СН'!$F$16</f>
        <v>0</v>
      </c>
      <c r="H364" s="36">
        <f>SUMIFS(СВЦЭМ!$J$34:$J$777,СВЦЭМ!$A$34:$A$777,$A364,СВЦЭМ!$B$33:$B$776,H$353)+'СЕТ СН'!$F$16</f>
        <v>0</v>
      </c>
      <c r="I364" s="36">
        <f>SUMIFS(СВЦЭМ!$J$34:$J$777,СВЦЭМ!$A$34:$A$777,$A364,СВЦЭМ!$B$33:$B$776,I$353)+'СЕТ СН'!$F$16</f>
        <v>0</v>
      </c>
      <c r="J364" s="36">
        <f>SUMIFS(СВЦЭМ!$J$34:$J$777,СВЦЭМ!$A$34:$A$777,$A364,СВЦЭМ!$B$33:$B$776,J$353)+'СЕТ СН'!$F$16</f>
        <v>0</v>
      </c>
      <c r="K364" s="36">
        <f>SUMIFS(СВЦЭМ!$J$34:$J$777,СВЦЭМ!$A$34:$A$777,$A364,СВЦЭМ!$B$33:$B$776,K$353)+'СЕТ СН'!$F$16</f>
        <v>0</v>
      </c>
      <c r="L364" s="36">
        <f>SUMIFS(СВЦЭМ!$J$34:$J$777,СВЦЭМ!$A$34:$A$777,$A364,СВЦЭМ!$B$33:$B$776,L$353)+'СЕТ СН'!$F$16</f>
        <v>0</v>
      </c>
      <c r="M364" s="36">
        <f>SUMIFS(СВЦЭМ!$J$34:$J$777,СВЦЭМ!$A$34:$A$777,$A364,СВЦЭМ!$B$33:$B$776,M$353)+'СЕТ СН'!$F$16</f>
        <v>0</v>
      </c>
      <c r="N364" s="36">
        <f>SUMIFS(СВЦЭМ!$J$34:$J$777,СВЦЭМ!$A$34:$A$777,$A364,СВЦЭМ!$B$33:$B$776,N$353)+'СЕТ СН'!$F$16</f>
        <v>0</v>
      </c>
      <c r="O364" s="36">
        <f>SUMIFS(СВЦЭМ!$J$34:$J$777,СВЦЭМ!$A$34:$A$777,$A364,СВЦЭМ!$B$33:$B$776,O$353)+'СЕТ СН'!$F$16</f>
        <v>0</v>
      </c>
      <c r="P364" s="36">
        <f>SUMIFS(СВЦЭМ!$J$34:$J$777,СВЦЭМ!$A$34:$A$777,$A364,СВЦЭМ!$B$33:$B$776,P$353)+'СЕТ СН'!$F$16</f>
        <v>0</v>
      </c>
      <c r="Q364" s="36">
        <f>SUMIFS(СВЦЭМ!$J$34:$J$777,СВЦЭМ!$A$34:$A$777,$A364,СВЦЭМ!$B$33:$B$776,Q$353)+'СЕТ СН'!$F$16</f>
        <v>0</v>
      </c>
      <c r="R364" s="36">
        <f>SUMIFS(СВЦЭМ!$J$34:$J$777,СВЦЭМ!$A$34:$A$777,$A364,СВЦЭМ!$B$33:$B$776,R$353)+'СЕТ СН'!$F$16</f>
        <v>0</v>
      </c>
      <c r="S364" s="36">
        <f>SUMIFS(СВЦЭМ!$J$34:$J$777,СВЦЭМ!$A$34:$A$777,$A364,СВЦЭМ!$B$33:$B$776,S$353)+'СЕТ СН'!$F$16</f>
        <v>0</v>
      </c>
      <c r="T364" s="36">
        <f>SUMIFS(СВЦЭМ!$J$34:$J$777,СВЦЭМ!$A$34:$A$777,$A364,СВЦЭМ!$B$33:$B$776,T$353)+'СЕТ СН'!$F$16</f>
        <v>0</v>
      </c>
      <c r="U364" s="36">
        <f>SUMIFS(СВЦЭМ!$J$34:$J$777,СВЦЭМ!$A$34:$A$777,$A364,СВЦЭМ!$B$33:$B$776,U$353)+'СЕТ СН'!$F$16</f>
        <v>0</v>
      </c>
      <c r="V364" s="36">
        <f>SUMIFS(СВЦЭМ!$J$34:$J$777,СВЦЭМ!$A$34:$A$777,$A364,СВЦЭМ!$B$33:$B$776,V$353)+'СЕТ СН'!$F$16</f>
        <v>0</v>
      </c>
      <c r="W364" s="36">
        <f>SUMIFS(СВЦЭМ!$J$34:$J$777,СВЦЭМ!$A$34:$A$777,$A364,СВЦЭМ!$B$33:$B$776,W$353)+'СЕТ СН'!$F$16</f>
        <v>0</v>
      </c>
      <c r="X364" s="36">
        <f>SUMIFS(СВЦЭМ!$J$34:$J$777,СВЦЭМ!$A$34:$A$777,$A364,СВЦЭМ!$B$33:$B$776,X$353)+'СЕТ СН'!$F$16</f>
        <v>0</v>
      </c>
      <c r="Y364" s="36">
        <f>SUMIFS(СВЦЭМ!$J$34:$J$777,СВЦЭМ!$A$34:$A$777,$A364,СВЦЭМ!$B$33:$B$776,Y$353)+'СЕТ СН'!$F$16</f>
        <v>0</v>
      </c>
    </row>
    <row r="365" spans="1:27" ht="15.75" hidden="1" x14ac:dyDescent="0.2">
      <c r="A365" s="35">
        <f t="shared" si="10"/>
        <v>43873</v>
      </c>
      <c r="B365" s="36">
        <f>SUMIFS(СВЦЭМ!$J$34:$J$777,СВЦЭМ!$A$34:$A$777,$A365,СВЦЭМ!$B$33:$B$776,B$353)+'СЕТ СН'!$F$16</f>
        <v>0</v>
      </c>
      <c r="C365" s="36">
        <f>SUMIFS(СВЦЭМ!$J$34:$J$777,СВЦЭМ!$A$34:$A$777,$A365,СВЦЭМ!$B$33:$B$776,C$353)+'СЕТ СН'!$F$16</f>
        <v>0</v>
      </c>
      <c r="D365" s="36">
        <f>SUMIFS(СВЦЭМ!$J$34:$J$777,СВЦЭМ!$A$34:$A$777,$A365,СВЦЭМ!$B$33:$B$776,D$353)+'СЕТ СН'!$F$16</f>
        <v>0</v>
      </c>
      <c r="E365" s="36">
        <f>SUMIFS(СВЦЭМ!$J$34:$J$777,СВЦЭМ!$A$34:$A$777,$A365,СВЦЭМ!$B$33:$B$776,E$353)+'СЕТ СН'!$F$16</f>
        <v>0</v>
      </c>
      <c r="F365" s="36">
        <f>SUMIFS(СВЦЭМ!$J$34:$J$777,СВЦЭМ!$A$34:$A$777,$A365,СВЦЭМ!$B$33:$B$776,F$353)+'СЕТ СН'!$F$16</f>
        <v>0</v>
      </c>
      <c r="G365" s="36">
        <f>SUMIFS(СВЦЭМ!$J$34:$J$777,СВЦЭМ!$A$34:$A$777,$A365,СВЦЭМ!$B$33:$B$776,G$353)+'СЕТ СН'!$F$16</f>
        <v>0</v>
      </c>
      <c r="H365" s="36">
        <f>SUMIFS(СВЦЭМ!$J$34:$J$777,СВЦЭМ!$A$34:$A$777,$A365,СВЦЭМ!$B$33:$B$776,H$353)+'СЕТ СН'!$F$16</f>
        <v>0</v>
      </c>
      <c r="I365" s="36">
        <f>SUMIFS(СВЦЭМ!$J$34:$J$777,СВЦЭМ!$A$34:$A$777,$A365,СВЦЭМ!$B$33:$B$776,I$353)+'СЕТ СН'!$F$16</f>
        <v>0</v>
      </c>
      <c r="J365" s="36">
        <f>SUMIFS(СВЦЭМ!$J$34:$J$777,СВЦЭМ!$A$34:$A$777,$A365,СВЦЭМ!$B$33:$B$776,J$353)+'СЕТ СН'!$F$16</f>
        <v>0</v>
      </c>
      <c r="K365" s="36">
        <f>SUMIFS(СВЦЭМ!$J$34:$J$777,СВЦЭМ!$A$34:$A$777,$A365,СВЦЭМ!$B$33:$B$776,K$353)+'СЕТ СН'!$F$16</f>
        <v>0</v>
      </c>
      <c r="L365" s="36">
        <f>SUMIFS(СВЦЭМ!$J$34:$J$777,СВЦЭМ!$A$34:$A$777,$A365,СВЦЭМ!$B$33:$B$776,L$353)+'СЕТ СН'!$F$16</f>
        <v>0</v>
      </c>
      <c r="M365" s="36">
        <f>SUMIFS(СВЦЭМ!$J$34:$J$777,СВЦЭМ!$A$34:$A$777,$A365,СВЦЭМ!$B$33:$B$776,M$353)+'СЕТ СН'!$F$16</f>
        <v>0</v>
      </c>
      <c r="N365" s="36">
        <f>SUMIFS(СВЦЭМ!$J$34:$J$777,СВЦЭМ!$A$34:$A$777,$A365,СВЦЭМ!$B$33:$B$776,N$353)+'СЕТ СН'!$F$16</f>
        <v>0</v>
      </c>
      <c r="O365" s="36">
        <f>SUMIFS(СВЦЭМ!$J$34:$J$777,СВЦЭМ!$A$34:$A$777,$A365,СВЦЭМ!$B$33:$B$776,O$353)+'СЕТ СН'!$F$16</f>
        <v>0</v>
      </c>
      <c r="P365" s="36">
        <f>SUMIFS(СВЦЭМ!$J$34:$J$777,СВЦЭМ!$A$34:$A$777,$A365,СВЦЭМ!$B$33:$B$776,P$353)+'СЕТ СН'!$F$16</f>
        <v>0</v>
      </c>
      <c r="Q365" s="36">
        <f>SUMIFS(СВЦЭМ!$J$34:$J$777,СВЦЭМ!$A$34:$A$777,$A365,СВЦЭМ!$B$33:$B$776,Q$353)+'СЕТ СН'!$F$16</f>
        <v>0</v>
      </c>
      <c r="R365" s="36">
        <f>SUMIFS(СВЦЭМ!$J$34:$J$777,СВЦЭМ!$A$34:$A$777,$A365,СВЦЭМ!$B$33:$B$776,R$353)+'СЕТ СН'!$F$16</f>
        <v>0</v>
      </c>
      <c r="S365" s="36">
        <f>SUMIFS(СВЦЭМ!$J$34:$J$777,СВЦЭМ!$A$34:$A$777,$A365,СВЦЭМ!$B$33:$B$776,S$353)+'СЕТ СН'!$F$16</f>
        <v>0</v>
      </c>
      <c r="T365" s="36">
        <f>SUMIFS(СВЦЭМ!$J$34:$J$777,СВЦЭМ!$A$34:$A$777,$A365,СВЦЭМ!$B$33:$B$776,T$353)+'СЕТ СН'!$F$16</f>
        <v>0</v>
      </c>
      <c r="U365" s="36">
        <f>SUMIFS(СВЦЭМ!$J$34:$J$777,СВЦЭМ!$A$34:$A$777,$A365,СВЦЭМ!$B$33:$B$776,U$353)+'СЕТ СН'!$F$16</f>
        <v>0</v>
      </c>
      <c r="V365" s="36">
        <f>SUMIFS(СВЦЭМ!$J$34:$J$777,СВЦЭМ!$A$34:$A$777,$A365,СВЦЭМ!$B$33:$B$776,V$353)+'СЕТ СН'!$F$16</f>
        <v>0</v>
      </c>
      <c r="W365" s="36">
        <f>SUMIFS(СВЦЭМ!$J$34:$J$777,СВЦЭМ!$A$34:$A$777,$A365,СВЦЭМ!$B$33:$B$776,W$353)+'СЕТ СН'!$F$16</f>
        <v>0</v>
      </c>
      <c r="X365" s="36">
        <f>SUMIFS(СВЦЭМ!$J$34:$J$777,СВЦЭМ!$A$34:$A$777,$A365,СВЦЭМ!$B$33:$B$776,X$353)+'СЕТ СН'!$F$16</f>
        <v>0</v>
      </c>
      <c r="Y365" s="36">
        <f>SUMIFS(СВЦЭМ!$J$34:$J$777,СВЦЭМ!$A$34:$A$777,$A365,СВЦЭМ!$B$33:$B$776,Y$353)+'СЕТ СН'!$F$16</f>
        <v>0</v>
      </c>
    </row>
    <row r="366" spans="1:27" ht="15.75" hidden="1" x14ac:dyDescent="0.2">
      <c r="A366" s="35">
        <f t="shared" si="10"/>
        <v>43874</v>
      </c>
      <c r="B366" s="36">
        <f>SUMIFS(СВЦЭМ!$J$34:$J$777,СВЦЭМ!$A$34:$A$777,$A366,СВЦЭМ!$B$33:$B$776,B$353)+'СЕТ СН'!$F$16</f>
        <v>0</v>
      </c>
      <c r="C366" s="36">
        <f>SUMIFS(СВЦЭМ!$J$34:$J$777,СВЦЭМ!$A$34:$A$777,$A366,СВЦЭМ!$B$33:$B$776,C$353)+'СЕТ СН'!$F$16</f>
        <v>0</v>
      </c>
      <c r="D366" s="36">
        <f>SUMIFS(СВЦЭМ!$J$34:$J$777,СВЦЭМ!$A$34:$A$777,$A366,СВЦЭМ!$B$33:$B$776,D$353)+'СЕТ СН'!$F$16</f>
        <v>0</v>
      </c>
      <c r="E366" s="36">
        <f>SUMIFS(СВЦЭМ!$J$34:$J$777,СВЦЭМ!$A$34:$A$777,$A366,СВЦЭМ!$B$33:$B$776,E$353)+'СЕТ СН'!$F$16</f>
        <v>0</v>
      </c>
      <c r="F366" s="36">
        <f>SUMIFS(СВЦЭМ!$J$34:$J$777,СВЦЭМ!$A$34:$A$777,$A366,СВЦЭМ!$B$33:$B$776,F$353)+'СЕТ СН'!$F$16</f>
        <v>0</v>
      </c>
      <c r="G366" s="36">
        <f>SUMIFS(СВЦЭМ!$J$34:$J$777,СВЦЭМ!$A$34:$A$777,$A366,СВЦЭМ!$B$33:$B$776,G$353)+'СЕТ СН'!$F$16</f>
        <v>0</v>
      </c>
      <c r="H366" s="36">
        <f>SUMIFS(СВЦЭМ!$J$34:$J$777,СВЦЭМ!$A$34:$A$777,$A366,СВЦЭМ!$B$33:$B$776,H$353)+'СЕТ СН'!$F$16</f>
        <v>0</v>
      </c>
      <c r="I366" s="36">
        <f>SUMIFS(СВЦЭМ!$J$34:$J$777,СВЦЭМ!$A$34:$A$777,$A366,СВЦЭМ!$B$33:$B$776,I$353)+'СЕТ СН'!$F$16</f>
        <v>0</v>
      </c>
      <c r="J366" s="36">
        <f>SUMIFS(СВЦЭМ!$J$34:$J$777,СВЦЭМ!$A$34:$A$777,$A366,СВЦЭМ!$B$33:$B$776,J$353)+'СЕТ СН'!$F$16</f>
        <v>0</v>
      </c>
      <c r="K366" s="36">
        <f>SUMIFS(СВЦЭМ!$J$34:$J$777,СВЦЭМ!$A$34:$A$777,$A366,СВЦЭМ!$B$33:$B$776,K$353)+'СЕТ СН'!$F$16</f>
        <v>0</v>
      </c>
      <c r="L366" s="36">
        <f>SUMIFS(СВЦЭМ!$J$34:$J$777,СВЦЭМ!$A$34:$A$777,$A366,СВЦЭМ!$B$33:$B$776,L$353)+'СЕТ СН'!$F$16</f>
        <v>0</v>
      </c>
      <c r="M366" s="36">
        <f>SUMIFS(СВЦЭМ!$J$34:$J$777,СВЦЭМ!$A$34:$A$777,$A366,СВЦЭМ!$B$33:$B$776,M$353)+'СЕТ СН'!$F$16</f>
        <v>0</v>
      </c>
      <c r="N366" s="36">
        <f>SUMIFS(СВЦЭМ!$J$34:$J$777,СВЦЭМ!$A$34:$A$777,$A366,СВЦЭМ!$B$33:$B$776,N$353)+'СЕТ СН'!$F$16</f>
        <v>0</v>
      </c>
      <c r="O366" s="36">
        <f>SUMIFS(СВЦЭМ!$J$34:$J$777,СВЦЭМ!$A$34:$A$777,$A366,СВЦЭМ!$B$33:$B$776,O$353)+'СЕТ СН'!$F$16</f>
        <v>0</v>
      </c>
      <c r="P366" s="36">
        <f>SUMIFS(СВЦЭМ!$J$34:$J$777,СВЦЭМ!$A$34:$A$777,$A366,СВЦЭМ!$B$33:$B$776,P$353)+'СЕТ СН'!$F$16</f>
        <v>0</v>
      </c>
      <c r="Q366" s="36">
        <f>SUMIFS(СВЦЭМ!$J$34:$J$777,СВЦЭМ!$A$34:$A$777,$A366,СВЦЭМ!$B$33:$B$776,Q$353)+'СЕТ СН'!$F$16</f>
        <v>0</v>
      </c>
      <c r="R366" s="36">
        <f>SUMIFS(СВЦЭМ!$J$34:$J$777,СВЦЭМ!$A$34:$A$777,$A366,СВЦЭМ!$B$33:$B$776,R$353)+'СЕТ СН'!$F$16</f>
        <v>0</v>
      </c>
      <c r="S366" s="36">
        <f>SUMIFS(СВЦЭМ!$J$34:$J$777,СВЦЭМ!$A$34:$A$777,$A366,СВЦЭМ!$B$33:$B$776,S$353)+'СЕТ СН'!$F$16</f>
        <v>0</v>
      </c>
      <c r="T366" s="36">
        <f>SUMIFS(СВЦЭМ!$J$34:$J$777,СВЦЭМ!$A$34:$A$777,$A366,СВЦЭМ!$B$33:$B$776,T$353)+'СЕТ СН'!$F$16</f>
        <v>0</v>
      </c>
      <c r="U366" s="36">
        <f>SUMIFS(СВЦЭМ!$J$34:$J$777,СВЦЭМ!$A$34:$A$777,$A366,СВЦЭМ!$B$33:$B$776,U$353)+'СЕТ СН'!$F$16</f>
        <v>0</v>
      </c>
      <c r="V366" s="36">
        <f>SUMIFS(СВЦЭМ!$J$34:$J$777,СВЦЭМ!$A$34:$A$777,$A366,СВЦЭМ!$B$33:$B$776,V$353)+'СЕТ СН'!$F$16</f>
        <v>0</v>
      </c>
      <c r="W366" s="36">
        <f>SUMIFS(СВЦЭМ!$J$34:$J$777,СВЦЭМ!$A$34:$A$777,$A366,СВЦЭМ!$B$33:$B$776,W$353)+'СЕТ СН'!$F$16</f>
        <v>0</v>
      </c>
      <c r="X366" s="36">
        <f>SUMIFS(СВЦЭМ!$J$34:$J$777,СВЦЭМ!$A$34:$A$777,$A366,СВЦЭМ!$B$33:$B$776,X$353)+'СЕТ СН'!$F$16</f>
        <v>0</v>
      </c>
      <c r="Y366" s="36">
        <f>SUMIFS(СВЦЭМ!$J$34:$J$777,СВЦЭМ!$A$34:$A$777,$A366,СВЦЭМ!$B$33:$B$776,Y$353)+'СЕТ СН'!$F$16</f>
        <v>0</v>
      </c>
    </row>
    <row r="367" spans="1:27" ht="15.75" hidden="1" x14ac:dyDescent="0.2">
      <c r="A367" s="35">
        <f t="shared" si="10"/>
        <v>43875</v>
      </c>
      <c r="B367" s="36">
        <f>SUMIFS(СВЦЭМ!$J$34:$J$777,СВЦЭМ!$A$34:$A$777,$A367,СВЦЭМ!$B$33:$B$776,B$353)+'СЕТ СН'!$F$16</f>
        <v>0</v>
      </c>
      <c r="C367" s="36">
        <f>SUMIFS(СВЦЭМ!$J$34:$J$777,СВЦЭМ!$A$34:$A$777,$A367,СВЦЭМ!$B$33:$B$776,C$353)+'СЕТ СН'!$F$16</f>
        <v>0</v>
      </c>
      <c r="D367" s="36">
        <f>SUMIFS(СВЦЭМ!$J$34:$J$777,СВЦЭМ!$A$34:$A$777,$A367,СВЦЭМ!$B$33:$B$776,D$353)+'СЕТ СН'!$F$16</f>
        <v>0</v>
      </c>
      <c r="E367" s="36">
        <f>SUMIFS(СВЦЭМ!$J$34:$J$777,СВЦЭМ!$A$34:$A$777,$A367,СВЦЭМ!$B$33:$B$776,E$353)+'СЕТ СН'!$F$16</f>
        <v>0</v>
      </c>
      <c r="F367" s="36">
        <f>SUMIFS(СВЦЭМ!$J$34:$J$777,СВЦЭМ!$A$34:$A$777,$A367,СВЦЭМ!$B$33:$B$776,F$353)+'СЕТ СН'!$F$16</f>
        <v>0</v>
      </c>
      <c r="G367" s="36">
        <f>SUMIFS(СВЦЭМ!$J$34:$J$777,СВЦЭМ!$A$34:$A$777,$A367,СВЦЭМ!$B$33:$B$776,G$353)+'СЕТ СН'!$F$16</f>
        <v>0</v>
      </c>
      <c r="H367" s="36">
        <f>SUMIFS(СВЦЭМ!$J$34:$J$777,СВЦЭМ!$A$34:$A$777,$A367,СВЦЭМ!$B$33:$B$776,H$353)+'СЕТ СН'!$F$16</f>
        <v>0</v>
      </c>
      <c r="I367" s="36">
        <f>SUMIFS(СВЦЭМ!$J$34:$J$777,СВЦЭМ!$A$34:$A$777,$A367,СВЦЭМ!$B$33:$B$776,I$353)+'СЕТ СН'!$F$16</f>
        <v>0</v>
      </c>
      <c r="J367" s="36">
        <f>SUMIFS(СВЦЭМ!$J$34:$J$777,СВЦЭМ!$A$34:$A$777,$A367,СВЦЭМ!$B$33:$B$776,J$353)+'СЕТ СН'!$F$16</f>
        <v>0</v>
      </c>
      <c r="K367" s="36">
        <f>SUMIFS(СВЦЭМ!$J$34:$J$777,СВЦЭМ!$A$34:$A$777,$A367,СВЦЭМ!$B$33:$B$776,K$353)+'СЕТ СН'!$F$16</f>
        <v>0</v>
      </c>
      <c r="L367" s="36">
        <f>SUMIFS(СВЦЭМ!$J$34:$J$777,СВЦЭМ!$A$34:$A$777,$A367,СВЦЭМ!$B$33:$B$776,L$353)+'СЕТ СН'!$F$16</f>
        <v>0</v>
      </c>
      <c r="M367" s="36">
        <f>SUMIFS(СВЦЭМ!$J$34:$J$777,СВЦЭМ!$A$34:$A$777,$A367,СВЦЭМ!$B$33:$B$776,M$353)+'СЕТ СН'!$F$16</f>
        <v>0</v>
      </c>
      <c r="N367" s="36">
        <f>SUMIFS(СВЦЭМ!$J$34:$J$777,СВЦЭМ!$A$34:$A$777,$A367,СВЦЭМ!$B$33:$B$776,N$353)+'СЕТ СН'!$F$16</f>
        <v>0</v>
      </c>
      <c r="O367" s="36">
        <f>SUMIFS(СВЦЭМ!$J$34:$J$777,СВЦЭМ!$A$34:$A$777,$A367,СВЦЭМ!$B$33:$B$776,O$353)+'СЕТ СН'!$F$16</f>
        <v>0</v>
      </c>
      <c r="P367" s="36">
        <f>SUMIFS(СВЦЭМ!$J$34:$J$777,СВЦЭМ!$A$34:$A$777,$A367,СВЦЭМ!$B$33:$B$776,P$353)+'СЕТ СН'!$F$16</f>
        <v>0</v>
      </c>
      <c r="Q367" s="36">
        <f>SUMIFS(СВЦЭМ!$J$34:$J$777,СВЦЭМ!$A$34:$A$777,$A367,СВЦЭМ!$B$33:$B$776,Q$353)+'СЕТ СН'!$F$16</f>
        <v>0</v>
      </c>
      <c r="R367" s="36">
        <f>SUMIFS(СВЦЭМ!$J$34:$J$777,СВЦЭМ!$A$34:$A$777,$A367,СВЦЭМ!$B$33:$B$776,R$353)+'СЕТ СН'!$F$16</f>
        <v>0</v>
      </c>
      <c r="S367" s="36">
        <f>SUMIFS(СВЦЭМ!$J$34:$J$777,СВЦЭМ!$A$34:$A$777,$A367,СВЦЭМ!$B$33:$B$776,S$353)+'СЕТ СН'!$F$16</f>
        <v>0</v>
      </c>
      <c r="T367" s="36">
        <f>SUMIFS(СВЦЭМ!$J$34:$J$777,СВЦЭМ!$A$34:$A$777,$A367,СВЦЭМ!$B$33:$B$776,T$353)+'СЕТ СН'!$F$16</f>
        <v>0</v>
      </c>
      <c r="U367" s="36">
        <f>SUMIFS(СВЦЭМ!$J$34:$J$777,СВЦЭМ!$A$34:$A$777,$A367,СВЦЭМ!$B$33:$B$776,U$353)+'СЕТ СН'!$F$16</f>
        <v>0</v>
      </c>
      <c r="V367" s="36">
        <f>SUMIFS(СВЦЭМ!$J$34:$J$777,СВЦЭМ!$A$34:$A$777,$A367,СВЦЭМ!$B$33:$B$776,V$353)+'СЕТ СН'!$F$16</f>
        <v>0</v>
      </c>
      <c r="W367" s="36">
        <f>SUMIFS(СВЦЭМ!$J$34:$J$777,СВЦЭМ!$A$34:$A$777,$A367,СВЦЭМ!$B$33:$B$776,W$353)+'СЕТ СН'!$F$16</f>
        <v>0</v>
      </c>
      <c r="X367" s="36">
        <f>SUMIFS(СВЦЭМ!$J$34:$J$777,СВЦЭМ!$A$34:$A$777,$A367,СВЦЭМ!$B$33:$B$776,X$353)+'СЕТ СН'!$F$16</f>
        <v>0</v>
      </c>
      <c r="Y367" s="36">
        <f>SUMIFS(СВЦЭМ!$J$34:$J$777,СВЦЭМ!$A$34:$A$777,$A367,СВЦЭМ!$B$33:$B$776,Y$353)+'СЕТ СН'!$F$16</f>
        <v>0</v>
      </c>
    </row>
    <row r="368" spans="1:27" ht="15.75" hidden="1" x14ac:dyDescent="0.2">
      <c r="A368" s="35">
        <f t="shared" si="10"/>
        <v>43876</v>
      </c>
      <c r="B368" s="36">
        <f>SUMIFS(СВЦЭМ!$J$34:$J$777,СВЦЭМ!$A$34:$A$777,$A368,СВЦЭМ!$B$33:$B$776,B$353)+'СЕТ СН'!$F$16</f>
        <v>0</v>
      </c>
      <c r="C368" s="36">
        <f>SUMIFS(СВЦЭМ!$J$34:$J$777,СВЦЭМ!$A$34:$A$777,$A368,СВЦЭМ!$B$33:$B$776,C$353)+'СЕТ СН'!$F$16</f>
        <v>0</v>
      </c>
      <c r="D368" s="36">
        <f>SUMIFS(СВЦЭМ!$J$34:$J$777,СВЦЭМ!$A$34:$A$777,$A368,СВЦЭМ!$B$33:$B$776,D$353)+'СЕТ СН'!$F$16</f>
        <v>0</v>
      </c>
      <c r="E368" s="36">
        <f>SUMIFS(СВЦЭМ!$J$34:$J$777,СВЦЭМ!$A$34:$A$777,$A368,СВЦЭМ!$B$33:$B$776,E$353)+'СЕТ СН'!$F$16</f>
        <v>0</v>
      </c>
      <c r="F368" s="36">
        <f>SUMIFS(СВЦЭМ!$J$34:$J$777,СВЦЭМ!$A$34:$A$777,$A368,СВЦЭМ!$B$33:$B$776,F$353)+'СЕТ СН'!$F$16</f>
        <v>0</v>
      </c>
      <c r="G368" s="36">
        <f>SUMIFS(СВЦЭМ!$J$34:$J$777,СВЦЭМ!$A$34:$A$777,$A368,СВЦЭМ!$B$33:$B$776,G$353)+'СЕТ СН'!$F$16</f>
        <v>0</v>
      </c>
      <c r="H368" s="36">
        <f>SUMIFS(СВЦЭМ!$J$34:$J$777,СВЦЭМ!$A$34:$A$777,$A368,СВЦЭМ!$B$33:$B$776,H$353)+'СЕТ СН'!$F$16</f>
        <v>0</v>
      </c>
      <c r="I368" s="36">
        <f>SUMIFS(СВЦЭМ!$J$34:$J$777,СВЦЭМ!$A$34:$A$777,$A368,СВЦЭМ!$B$33:$B$776,I$353)+'СЕТ СН'!$F$16</f>
        <v>0</v>
      </c>
      <c r="J368" s="36">
        <f>SUMIFS(СВЦЭМ!$J$34:$J$777,СВЦЭМ!$A$34:$A$777,$A368,СВЦЭМ!$B$33:$B$776,J$353)+'СЕТ СН'!$F$16</f>
        <v>0</v>
      </c>
      <c r="K368" s="36">
        <f>SUMIFS(СВЦЭМ!$J$34:$J$777,СВЦЭМ!$A$34:$A$777,$A368,СВЦЭМ!$B$33:$B$776,K$353)+'СЕТ СН'!$F$16</f>
        <v>0</v>
      </c>
      <c r="L368" s="36">
        <f>SUMIFS(СВЦЭМ!$J$34:$J$777,СВЦЭМ!$A$34:$A$777,$A368,СВЦЭМ!$B$33:$B$776,L$353)+'СЕТ СН'!$F$16</f>
        <v>0</v>
      </c>
      <c r="M368" s="36">
        <f>SUMIFS(СВЦЭМ!$J$34:$J$777,СВЦЭМ!$A$34:$A$777,$A368,СВЦЭМ!$B$33:$B$776,M$353)+'СЕТ СН'!$F$16</f>
        <v>0</v>
      </c>
      <c r="N368" s="36">
        <f>SUMIFS(СВЦЭМ!$J$34:$J$777,СВЦЭМ!$A$34:$A$777,$A368,СВЦЭМ!$B$33:$B$776,N$353)+'СЕТ СН'!$F$16</f>
        <v>0</v>
      </c>
      <c r="O368" s="36">
        <f>SUMIFS(СВЦЭМ!$J$34:$J$777,СВЦЭМ!$A$34:$A$777,$A368,СВЦЭМ!$B$33:$B$776,O$353)+'СЕТ СН'!$F$16</f>
        <v>0</v>
      </c>
      <c r="P368" s="36">
        <f>SUMIFS(СВЦЭМ!$J$34:$J$777,СВЦЭМ!$A$34:$A$777,$A368,СВЦЭМ!$B$33:$B$776,P$353)+'СЕТ СН'!$F$16</f>
        <v>0</v>
      </c>
      <c r="Q368" s="36">
        <f>SUMIFS(СВЦЭМ!$J$34:$J$777,СВЦЭМ!$A$34:$A$777,$A368,СВЦЭМ!$B$33:$B$776,Q$353)+'СЕТ СН'!$F$16</f>
        <v>0</v>
      </c>
      <c r="R368" s="36">
        <f>SUMIFS(СВЦЭМ!$J$34:$J$777,СВЦЭМ!$A$34:$A$777,$A368,СВЦЭМ!$B$33:$B$776,R$353)+'СЕТ СН'!$F$16</f>
        <v>0</v>
      </c>
      <c r="S368" s="36">
        <f>SUMIFS(СВЦЭМ!$J$34:$J$777,СВЦЭМ!$A$34:$A$777,$A368,СВЦЭМ!$B$33:$B$776,S$353)+'СЕТ СН'!$F$16</f>
        <v>0</v>
      </c>
      <c r="T368" s="36">
        <f>SUMIFS(СВЦЭМ!$J$34:$J$777,СВЦЭМ!$A$34:$A$777,$A368,СВЦЭМ!$B$33:$B$776,T$353)+'СЕТ СН'!$F$16</f>
        <v>0</v>
      </c>
      <c r="U368" s="36">
        <f>SUMIFS(СВЦЭМ!$J$34:$J$777,СВЦЭМ!$A$34:$A$777,$A368,СВЦЭМ!$B$33:$B$776,U$353)+'СЕТ СН'!$F$16</f>
        <v>0</v>
      </c>
      <c r="V368" s="36">
        <f>SUMIFS(СВЦЭМ!$J$34:$J$777,СВЦЭМ!$A$34:$A$777,$A368,СВЦЭМ!$B$33:$B$776,V$353)+'СЕТ СН'!$F$16</f>
        <v>0</v>
      </c>
      <c r="W368" s="36">
        <f>SUMIFS(СВЦЭМ!$J$34:$J$777,СВЦЭМ!$A$34:$A$777,$A368,СВЦЭМ!$B$33:$B$776,W$353)+'СЕТ СН'!$F$16</f>
        <v>0</v>
      </c>
      <c r="X368" s="36">
        <f>SUMIFS(СВЦЭМ!$J$34:$J$777,СВЦЭМ!$A$34:$A$777,$A368,СВЦЭМ!$B$33:$B$776,X$353)+'СЕТ СН'!$F$16</f>
        <v>0</v>
      </c>
      <c r="Y368" s="36">
        <f>SUMIFS(СВЦЭМ!$J$34:$J$777,СВЦЭМ!$A$34:$A$777,$A368,СВЦЭМ!$B$33:$B$776,Y$353)+'СЕТ СН'!$F$16</f>
        <v>0</v>
      </c>
    </row>
    <row r="369" spans="1:25" ht="15.75" hidden="1" x14ac:dyDescent="0.2">
      <c r="A369" s="35">
        <f t="shared" si="10"/>
        <v>43877</v>
      </c>
      <c r="B369" s="36">
        <f>SUMIFS(СВЦЭМ!$J$34:$J$777,СВЦЭМ!$A$34:$A$777,$A369,СВЦЭМ!$B$33:$B$776,B$353)+'СЕТ СН'!$F$16</f>
        <v>0</v>
      </c>
      <c r="C369" s="36">
        <f>SUMIFS(СВЦЭМ!$J$34:$J$777,СВЦЭМ!$A$34:$A$777,$A369,СВЦЭМ!$B$33:$B$776,C$353)+'СЕТ СН'!$F$16</f>
        <v>0</v>
      </c>
      <c r="D369" s="36">
        <f>SUMIFS(СВЦЭМ!$J$34:$J$777,СВЦЭМ!$A$34:$A$777,$A369,СВЦЭМ!$B$33:$B$776,D$353)+'СЕТ СН'!$F$16</f>
        <v>0</v>
      </c>
      <c r="E369" s="36">
        <f>SUMIFS(СВЦЭМ!$J$34:$J$777,СВЦЭМ!$A$34:$A$777,$A369,СВЦЭМ!$B$33:$B$776,E$353)+'СЕТ СН'!$F$16</f>
        <v>0</v>
      </c>
      <c r="F369" s="36">
        <f>SUMIFS(СВЦЭМ!$J$34:$J$777,СВЦЭМ!$A$34:$A$777,$A369,СВЦЭМ!$B$33:$B$776,F$353)+'СЕТ СН'!$F$16</f>
        <v>0</v>
      </c>
      <c r="G369" s="36">
        <f>SUMIFS(СВЦЭМ!$J$34:$J$777,СВЦЭМ!$A$34:$A$777,$A369,СВЦЭМ!$B$33:$B$776,G$353)+'СЕТ СН'!$F$16</f>
        <v>0</v>
      </c>
      <c r="H369" s="36">
        <f>SUMIFS(СВЦЭМ!$J$34:$J$777,СВЦЭМ!$A$34:$A$777,$A369,СВЦЭМ!$B$33:$B$776,H$353)+'СЕТ СН'!$F$16</f>
        <v>0</v>
      </c>
      <c r="I369" s="36">
        <f>SUMIFS(СВЦЭМ!$J$34:$J$777,СВЦЭМ!$A$34:$A$777,$A369,СВЦЭМ!$B$33:$B$776,I$353)+'СЕТ СН'!$F$16</f>
        <v>0</v>
      </c>
      <c r="J369" s="36">
        <f>SUMIFS(СВЦЭМ!$J$34:$J$777,СВЦЭМ!$A$34:$A$777,$A369,СВЦЭМ!$B$33:$B$776,J$353)+'СЕТ СН'!$F$16</f>
        <v>0</v>
      </c>
      <c r="K369" s="36">
        <f>SUMIFS(СВЦЭМ!$J$34:$J$777,СВЦЭМ!$A$34:$A$777,$A369,СВЦЭМ!$B$33:$B$776,K$353)+'СЕТ СН'!$F$16</f>
        <v>0</v>
      </c>
      <c r="L369" s="36">
        <f>SUMIFS(СВЦЭМ!$J$34:$J$777,СВЦЭМ!$A$34:$A$777,$A369,СВЦЭМ!$B$33:$B$776,L$353)+'СЕТ СН'!$F$16</f>
        <v>0</v>
      </c>
      <c r="M369" s="36">
        <f>SUMIFS(СВЦЭМ!$J$34:$J$777,СВЦЭМ!$A$34:$A$777,$A369,СВЦЭМ!$B$33:$B$776,M$353)+'СЕТ СН'!$F$16</f>
        <v>0</v>
      </c>
      <c r="N369" s="36">
        <f>SUMIFS(СВЦЭМ!$J$34:$J$777,СВЦЭМ!$A$34:$A$777,$A369,СВЦЭМ!$B$33:$B$776,N$353)+'СЕТ СН'!$F$16</f>
        <v>0</v>
      </c>
      <c r="O369" s="36">
        <f>SUMIFS(СВЦЭМ!$J$34:$J$777,СВЦЭМ!$A$34:$A$777,$A369,СВЦЭМ!$B$33:$B$776,O$353)+'СЕТ СН'!$F$16</f>
        <v>0</v>
      </c>
      <c r="P369" s="36">
        <f>SUMIFS(СВЦЭМ!$J$34:$J$777,СВЦЭМ!$A$34:$A$777,$A369,СВЦЭМ!$B$33:$B$776,P$353)+'СЕТ СН'!$F$16</f>
        <v>0</v>
      </c>
      <c r="Q369" s="36">
        <f>SUMIFS(СВЦЭМ!$J$34:$J$777,СВЦЭМ!$A$34:$A$777,$A369,СВЦЭМ!$B$33:$B$776,Q$353)+'СЕТ СН'!$F$16</f>
        <v>0</v>
      </c>
      <c r="R369" s="36">
        <f>SUMIFS(СВЦЭМ!$J$34:$J$777,СВЦЭМ!$A$34:$A$777,$A369,СВЦЭМ!$B$33:$B$776,R$353)+'СЕТ СН'!$F$16</f>
        <v>0</v>
      </c>
      <c r="S369" s="36">
        <f>SUMIFS(СВЦЭМ!$J$34:$J$777,СВЦЭМ!$A$34:$A$777,$A369,СВЦЭМ!$B$33:$B$776,S$353)+'СЕТ СН'!$F$16</f>
        <v>0</v>
      </c>
      <c r="T369" s="36">
        <f>SUMIFS(СВЦЭМ!$J$34:$J$777,СВЦЭМ!$A$34:$A$777,$A369,СВЦЭМ!$B$33:$B$776,T$353)+'СЕТ СН'!$F$16</f>
        <v>0</v>
      </c>
      <c r="U369" s="36">
        <f>SUMIFS(СВЦЭМ!$J$34:$J$777,СВЦЭМ!$A$34:$A$777,$A369,СВЦЭМ!$B$33:$B$776,U$353)+'СЕТ СН'!$F$16</f>
        <v>0</v>
      </c>
      <c r="V369" s="36">
        <f>SUMIFS(СВЦЭМ!$J$34:$J$777,СВЦЭМ!$A$34:$A$777,$A369,СВЦЭМ!$B$33:$B$776,V$353)+'СЕТ СН'!$F$16</f>
        <v>0</v>
      </c>
      <c r="W369" s="36">
        <f>SUMIFS(СВЦЭМ!$J$34:$J$777,СВЦЭМ!$A$34:$A$777,$A369,СВЦЭМ!$B$33:$B$776,W$353)+'СЕТ СН'!$F$16</f>
        <v>0</v>
      </c>
      <c r="X369" s="36">
        <f>SUMIFS(СВЦЭМ!$J$34:$J$777,СВЦЭМ!$A$34:$A$777,$A369,СВЦЭМ!$B$33:$B$776,X$353)+'СЕТ СН'!$F$16</f>
        <v>0</v>
      </c>
      <c r="Y369" s="36">
        <f>SUMIFS(СВЦЭМ!$J$34:$J$777,СВЦЭМ!$A$34:$A$777,$A369,СВЦЭМ!$B$33:$B$776,Y$353)+'СЕТ СН'!$F$16</f>
        <v>0</v>
      </c>
    </row>
    <row r="370" spans="1:25" ht="15.75" hidden="1" x14ac:dyDescent="0.2">
      <c r="A370" s="35">
        <f t="shared" si="10"/>
        <v>43878</v>
      </c>
      <c r="B370" s="36">
        <f>SUMIFS(СВЦЭМ!$J$34:$J$777,СВЦЭМ!$A$34:$A$777,$A370,СВЦЭМ!$B$33:$B$776,B$353)+'СЕТ СН'!$F$16</f>
        <v>0</v>
      </c>
      <c r="C370" s="36">
        <f>SUMIFS(СВЦЭМ!$J$34:$J$777,СВЦЭМ!$A$34:$A$777,$A370,СВЦЭМ!$B$33:$B$776,C$353)+'СЕТ СН'!$F$16</f>
        <v>0</v>
      </c>
      <c r="D370" s="36">
        <f>SUMIFS(СВЦЭМ!$J$34:$J$777,СВЦЭМ!$A$34:$A$777,$A370,СВЦЭМ!$B$33:$B$776,D$353)+'СЕТ СН'!$F$16</f>
        <v>0</v>
      </c>
      <c r="E370" s="36">
        <f>SUMIFS(СВЦЭМ!$J$34:$J$777,СВЦЭМ!$A$34:$A$777,$A370,СВЦЭМ!$B$33:$B$776,E$353)+'СЕТ СН'!$F$16</f>
        <v>0</v>
      </c>
      <c r="F370" s="36">
        <f>SUMIFS(СВЦЭМ!$J$34:$J$777,СВЦЭМ!$A$34:$A$777,$A370,СВЦЭМ!$B$33:$B$776,F$353)+'СЕТ СН'!$F$16</f>
        <v>0</v>
      </c>
      <c r="G370" s="36">
        <f>SUMIFS(СВЦЭМ!$J$34:$J$777,СВЦЭМ!$A$34:$A$777,$A370,СВЦЭМ!$B$33:$B$776,G$353)+'СЕТ СН'!$F$16</f>
        <v>0</v>
      </c>
      <c r="H370" s="36">
        <f>SUMIFS(СВЦЭМ!$J$34:$J$777,СВЦЭМ!$A$34:$A$777,$A370,СВЦЭМ!$B$33:$B$776,H$353)+'СЕТ СН'!$F$16</f>
        <v>0</v>
      </c>
      <c r="I370" s="36">
        <f>SUMIFS(СВЦЭМ!$J$34:$J$777,СВЦЭМ!$A$34:$A$777,$A370,СВЦЭМ!$B$33:$B$776,I$353)+'СЕТ СН'!$F$16</f>
        <v>0</v>
      </c>
      <c r="J370" s="36">
        <f>SUMIFS(СВЦЭМ!$J$34:$J$777,СВЦЭМ!$A$34:$A$777,$A370,СВЦЭМ!$B$33:$B$776,J$353)+'СЕТ СН'!$F$16</f>
        <v>0</v>
      </c>
      <c r="K370" s="36">
        <f>SUMIFS(СВЦЭМ!$J$34:$J$777,СВЦЭМ!$A$34:$A$777,$A370,СВЦЭМ!$B$33:$B$776,K$353)+'СЕТ СН'!$F$16</f>
        <v>0</v>
      </c>
      <c r="L370" s="36">
        <f>SUMIFS(СВЦЭМ!$J$34:$J$777,СВЦЭМ!$A$34:$A$777,$A370,СВЦЭМ!$B$33:$B$776,L$353)+'СЕТ СН'!$F$16</f>
        <v>0</v>
      </c>
      <c r="M370" s="36">
        <f>SUMIFS(СВЦЭМ!$J$34:$J$777,СВЦЭМ!$A$34:$A$777,$A370,СВЦЭМ!$B$33:$B$776,M$353)+'СЕТ СН'!$F$16</f>
        <v>0</v>
      </c>
      <c r="N370" s="36">
        <f>SUMIFS(СВЦЭМ!$J$34:$J$777,СВЦЭМ!$A$34:$A$777,$A370,СВЦЭМ!$B$33:$B$776,N$353)+'СЕТ СН'!$F$16</f>
        <v>0</v>
      </c>
      <c r="O370" s="36">
        <f>SUMIFS(СВЦЭМ!$J$34:$J$777,СВЦЭМ!$A$34:$A$777,$A370,СВЦЭМ!$B$33:$B$776,O$353)+'СЕТ СН'!$F$16</f>
        <v>0</v>
      </c>
      <c r="P370" s="36">
        <f>SUMIFS(СВЦЭМ!$J$34:$J$777,СВЦЭМ!$A$34:$A$777,$A370,СВЦЭМ!$B$33:$B$776,P$353)+'СЕТ СН'!$F$16</f>
        <v>0</v>
      </c>
      <c r="Q370" s="36">
        <f>SUMIFS(СВЦЭМ!$J$34:$J$777,СВЦЭМ!$A$34:$A$777,$A370,СВЦЭМ!$B$33:$B$776,Q$353)+'СЕТ СН'!$F$16</f>
        <v>0</v>
      </c>
      <c r="R370" s="36">
        <f>SUMIFS(СВЦЭМ!$J$34:$J$777,СВЦЭМ!$A$34:$A$777,$A370,СВЦЭМ!$B$33:$B$776,R$353)+'СЕТ СН'!$F$16</f>
        <v>0</v>
      </c>
      <c r="S370" s="36">
        <f>SUMIFS(СВЦЭМ!$J$34:$J$777,СВЦЭМ!$A$34:$A$777,$A370,СВЦЭМ!$B$33:$B$776,S$353)+'СЕТ СН'!$F$16</f>
        <v>0</v>
      </c>
      <c r="T370" s="36">
        <f>SUMIFS(СВЦЭМ!$J$34:$J$777,СВЦЭМ!$A$34:$A$777,$A370,СВЦЭМ!$B$33:$B$776,T$353)+'СЕТ СН'!$F$16</f>
        <v>0</v>
      </c>
      <c r="U370" s="36">
        <f>SUMIFS(СВЦЭМ!$J$34:$J$777,СВЦЭМ!$A$34:$A$777,$A370,СВЦЭМ!$B$33:$B$776,U$353)+'СЕТ СН'!$F$16</f>
        <v>0</v>
      </c>
      <c r="V370" s="36">
        <f>SUMIFS(СВЦЭМ!$J$34:$J$777,СВЦЭМ!$A$34:$A$777,$A370,СВЦЭМ!$B$33:$B$776,V$353)+'СЕТ СН'!$F$16</f>
        <v>0</v>
      </c>
      <c r="W370" s="36">
        <f>SUMIFS(СВЦЭМ!$J$34:$J$777,СВЦЭМ!$A$34:$A$777,$A370,СВЦЭМ!$B$33:$B$776,W$353)+'СЕТ СН'!$F$16</f>
        <v>0</v>
      </c>
      <c r="X370" s="36">
        <f>SUMIFS(СВЦЭМ!$J$34:$J$777,СВЦЭМ!$A$34:$A$777,$A370,СВЦЭМ!$B$33:$B$776,X$353)+'СЕТ СН'!$F$16</f>
        <v>0</v>
      </c>
      <c r="Y370" s="36">
        <f>SUMIFS(СВЦЭМ!$J$34:$J$777,СВЦЭМ!$A$34:$A$777,$A370,СВЦЭМ!$B$33:$B$776,Y$353)+'СЕТ СН'!$F$16</f>
        <v>0</v>
      </c>
    </row>
    <row r="371" spans="1:25" ht="15.75" hidden="1" x14ac:dyDescent="0.2">
      <c r="A371" s="35">
        <f t="shared" si="10"/>
        <v>43879</v>
      </c>
      <c r="B371" s="36">
        <f>SUMIFS(СВЦЭМ!$J$34:$J$777,СВЦЭМ!$A$34:$A$777,$A371,СВЦЭМ!$B$33:$B$776,B$353)+'СЕТ СН'!$F$16</f>
        <v>0</v>
      </c>
      <c r="C371" s="36">
        <f>SUMIFS(СВЦЭМ!$J$34:$J$777,СВЦЭМ!$A$34:$A$777,$A371,СВЦЭМ!$B$33:$B$776,C$353)+'СЕТ СН'!$F$16</f>
        <v>0</v>
      </c>
      <c r="D371" s="36">
        <f>SUMIFS(СВЦЭМ!$J$34:$J$777,СВЦЭМ!$A$34:$A$777,$A371,СВЦЭМ!$B$33:$B$776,D$353)+'СЕТ СН'!$F$16</f>
        <v>0</v>
      </c>
      <c r="E371" s="36">
        <f>SUMIFS(СВЦЭМ!$J$34:$J$777,СВЦЭМ!$A$34:$A$777,$A371,СВЦЭМ!$B$33:$B$776,E$353)+'СЕТ СН'!$F$16</f>
        <v>0</v>
      </c>
      <c r="F371" s="36">
        <f>SUMIFS(СВЦЭМ!$J$34:$J$777,СВЦЭМ!$A$34:$A$777,$A371,СВЦЭМ!$B$33:$B$776,F$353)+'СЕТ СН'!$F$16</f>
        <v>0</v>
      </c>
      <c r="G371" s="36">
        <f>SUMIFS(СВЦЭМ!$J$34:$J$777,СВЦЭМ!$A$34:$A$777,$A371,СВЦЭМ!$B$33:$B$776,G$353)+'СЕТ СН'!$F$16</f>
        <v>0</v>
      </c>
      <c r="H371" s="36">
        <f>SUMIFS(СВЦЭМ!$J$34:$J$777,СВЦЭМ!$A$34:$A$777,$A371,СВЦЭМ!$B$33:$B$776,H$353)+'СЕТ СН'!$F$16</f>
        <v>0</v>
      </c>
      <c r="I371" s="36">
        <f>SUMIFS(СВЦЭМ!$J$34:$J$777,СВЦЭМ!$A$34:$A$777,$A371,СВЦЭМ!$B$33:$B$776,I$353)+'СЕТ СН'!$F$16</f>
        <v>0</v>
      </c>
      <c r="J371" s="36">
        <f>SUMIFS(СВЦЭМ!$J$34:$J$777,СВЦЭМ!$A$34:$A$777,$A371,СВЦЭМ!$B$33:$B$776,J$353)+'СЕТ СН'!$F$16</f>
        <v>0</v>
      </c>
      <c r="K371" s="36">
        <f>SUMIFS(СВЦЭМ!$J$34:$J$777,СВЦЭМ!$A$34:$A$777,$A371,СВЦЭМ!$B$33:$B$776,K$353)+'СЕТ СН'!$F$16</f>
        <v>0</v>
      </c>
      <c r="L371" s="36">
        <f>SUMIFS(СВЦЭМ!$J$34:$J$777,СВЦЭМ!$A$34:$A$777,$A371,СВЦЭМ!$B$33:$B$776,L$353)+'СЕТ СН'!$F$16</f>
        <v>0</v>
      </c>
      <c r="M371" s="36">
        <f>SUMIFS(СВЦЭМ!$J$34:$J$777,СВЦЭМ!$A$34:$A$777,$A371,СВЦЭМ!$B$33:$B$776,M$353)+'СЕТ СН'!$F$16</f>
        <v>0</v>
      </c>
      <c r="N371" s="36">
        <f>SUMIFS(СВЦЭМ!$J$34:$J$777,СВЦЭМ!$A$34:$A$777,$A371,СВЦЭМ!$B$33:$B$776,N$353)+'СЕТ СН'!$F$16</f>
        <v>0</v>
      </c>
      <c r="O371" s="36">
        <f>SUMIFS(СВЦЭМ!$J$34:$J$777,СВЦЭМ!$A$34:$A$777,$A371,СВЦЭМ!$B$33:$B$776,O$353)+'СЕТ СН'!$F$16</f>
        <v>0</v>
      </c>
      <c r="P371" s="36">
        <f>SUMIFS(СВЦЭМ!$J$34:$J$777,СВЦЭМ!$A$34:$A$777,$A371,СВЦЭМ!$B$33:$B$776,P$353)+'СЕТ СН'!$F$16</f>
        <v>0</v>
      </c>
      <c r="Q371" s="36">
        <f>SUMIFS(СВЦЭМ!$J$34:$J$777,СВЦЭМ!$A$34:$A$777,$A371,СВЦЭМ!$B$33:$B$776,Q$353)+'СЕТ СН'!$F$16</f>
        <v>0</v>
      </c>
      <c r="R371" s="36">
        <f>SUMIFS(СВЦЭМ!$J$34:$J$777,СВЦЭМ!$A$34:$A$777,$A371,СВЦЭМ!$B$33:$B$776,R$353)+'СЕТ СН'!$F$16</f>
        <v>0</v>
      </c>
      <c r="S371" s="36">
        <f>SUMIFS(СВЦЭМ!$J$34:$J$777,СВЦЭМ!$A$34:$A$777,$A371,СВЦЭМ!$B$33:$B$776,S$353)+'СЕТ СН'!$F$16</f>
        <v>0</v>
      </c>
      <c r="T371" s="36">
        <f>SUMIFS(СВЦЭМ!$J$34:$J$777,СВЦЭМ!$A$34:$A$777,$A371,СВЦЭМ!$B$33:$B$776,T$353)+'СЕТ СН'!$F$16</f>
        <v>0</v>
      </c>
      <c r="U371" s="36">
        <f>SUMIFS(СВЦЭМ!$J$34:$J$777,СВЦЭМ!$A$34:$A$777,$A371,СВЦЭМ!$B$33:$B$776,U$353)+'СЕТ СН'!$F$16</f>
        <v>0</v>
      </c>
      <c r="V371" s="36">
        <f>SUMIFS(СВЦЭМ!$J$34:$J$777,СВЦЭМ!$A$34:$A$777,$A371,СВЦЭМ!$B$33:$B$776,V$353)+'СЕТ СН'!$F$16</f>
        <v>0</v>
      </c>
      <c r="W371" s="36">
        <f>SUMIFS(СВЦЭМ!$J$34:$J$777,СВЦЭМ!$A$34:$A$777,$A371,СВЦЭМ!$B$33:$B$776,W$353)+'СЕТ СН'!$F$16</f>
        <v>0</v>
      </c>
      <c r="X371" s="36">
        <f>SUMIFS(СВЦЭМ!$J$34:$J$777,СВЦЭМ!$A$34:$A$777,$A371,СВЦЭМ!$B$33:$B$776,X$353)+'СЕТ СН'!$F$16</f>
        <v>0</v>
      </c>
      <c r="Y371" s="36">
        <f>SUMIFS(СВЦЭМ!$J$34:$J$777,СВЦЭМ!$A$34:$A$777,$A371,СВЦЭМ!$B$33:$B$776,Y$353)+'СЕТ СН'!$F$16</f>
        <v>0</v>
      </c>
    </row>
    <row r="372" spans="1:25" ht="15.75" hidden="1" x14ac:dyDescent="0.2">
      <c r="A372" s="35">
        <f t="shared" si="10"/>
        <v>43880</v>
      </c>
      <c r="B372" s="36">
        <f>SUMIFS(СВЦЭМ!$J$34:$J$777,СВЦЭМ!$A$34:$A$777,$A372,СВЦЭМ!$B$33:$B$776,B$353)+'СЕТ СН'!$F$16</f>
        <v>0</v>
      </c>
      <c r="C372" s="36">
        <f>SUMIFS(СВЦЭМ!$J$34:$J$777,СВЦЭМ!$A$34:$A$777,$A372,СВЦЭМ!$B$33:$B$776,C$353)+'СЕТ СН'!$F$16</f>
        <v>0</v>
      </c>
      <c r="D372" s="36">
        <f>SUMIFS(СВЦЭМ!$J$34:$J$777,СВЦЭМ!$A$34:$A$777,$A372,СВЦЭМ!$B$33:$B$776,D$353)+'СЕТ СН'!$F$16</f>
        <v>0</v>
      </c>
      <c r="E372" s="36">
        <f>SUMIFS(СВЦЭМ!$J$34:$J$777,СВЦЭМ!$A$34:$A$777,$A372,СВЦЭМ!$B$33:$B$776,E$353)+'СЕТ СН'!$F$16</f>
        <v>0</v>
      </c>
      <c r="F372" s="36">
        <f>SUMIFS(СВЦЭМ!$J$34:$J$777,СВЦЭМ!$A$34:$A$777,$A372,СВЦЭМ!$B$33:$B$776,F$353)+'СЕТ СН'!$F$16</f>
        <v>0</v>
      </c>
      <c r="G372" s="36">
        <f>SUMIFS(СВЦЭМ!$J$34:$J$777,СВЦЭМ!$A$34:$A$777,$A372,СВЦЭМ!$B$33:$B$776,G$353)+'СЕТ СН'!$F$16</f>
        <v>0</v>
      </c>
      <c r="H372" s="36">
        <f>SUMIFS(СВЦЭМ!$J$34:$J$777,СВЦЭМ!$A$34:$A$777,$A372,СВЦЭМ!$B$33:$B$776,H$353)+'СЕТ СН'!$F$16</f>
        <v>0</v>
      </c>
      <c r="I372" s="36">
        <f>SUMIFS(СВЦЭМ!$J$34:$J$777,СВЦЭМ!$A$34:$A$777,$A372,СВЦЭМ!$B$33:$B$776,I$353)+'СЕТ СН'!$F$16</f>
        <v>0</v>
      </c>
      <c r="J372" s="36">
        <f>SUMIFS(СВЦЭМ!$J$34:$J$777,СВЦЭМ!$A$34:$A$777,$A372,СВЦЭМ!$B$33:$B$776,J$353)+'СЕТ СН'!$F$16</f>
        <v>0</v>
      </c>
      <c r="K372" s="36">
        <f>SUMIFS(СВЦЭМ!$J$34:$J$777,СВЦЭМ!$A$34:$A$777,$A372,СВЦЭМ!$B$33:$B$776,K$353)+'СЕТ СН'!$F$16</f>
        <v>0</v>
      </c>
      <c r="L372" s="36">
        <f>SUMIFS(СВЦЭМ!$J$34:$J$777,СВЦЭМ!$A$34:$A$777,$A372,СВЦЭМ!$B$33:$B$776,L$353)+'СЕТ СН'!$F$16</f>
        <v>0</v>
      </c>
      <c r="M372" s="36">
        <f>SUMIFS(СВЦЭМ!$J$34:$J$777,СВЦЭМ!$A$34:$A$777,$A372,СВЦЭМ!$B$33:$B$776,M$353)+'СЕТ СН'!$F$16</f>
        <v>0</v>
      </c>
      <c r="N372" s="36">
        <f>SUMIFS(СВЦЭМ!$J$34:$J$777,СВЦЭМ!$A$34:$A$777,$A372,СВЦЭМ!$B$33:$B$776,N$353)+'СЕТ СН'!$F$16</f>
        <v>0</v>
      </c>
      <c r="O372" s="36">
        <f>SUMIFS(СВЦЭМ!$J$34:$J$777,СВЦЭМ!$A$34:$A$777,$A372,СВЦЭМ!$B$33:$B$776,O$353)+'СЕТ СН'!$F$16</f>
        <v>0</v>
      </c>
      <c r="P372" s="36">
        <f>SUMIFS(СВЦЭМ!$J$34:$J$777,СВЦЭМ!$A$34:$A$777,$A372,СВЦЭМ!$B$33:$B$776,P$353)+'СЕТ СН'!$F$16</f>
        <v>0</v>
      </c>
      <c r="Q372" s="36">
        <f>SUMIFS(СВЦЭМ!$J$34:$J$777,СВЦЭМ!$A$34:$A$777,$A372,СВЦЭМ!$B$33:$B$776,Q$353)+'СЕТ СН'!$F$16</f>
        <v>0</v>
      </c>
      <c r="R372" s="36">
        <f>SUMIFS(СВЦЭМ!$J$34:$J$777,СВЦЭМ!$A$34:$A$777,$A372,СВЦЭМ!$B$33:$B$776,R$353)+'СЕТ СН'!$F$16</f>
        <v>0</v>
      </c>
      <c r="S372" s="36">
        <f>SUMIFS(СВЦЭМ!$J$34:$J$777,СВЦЭМ!$A$34:$A$777,$A372,СВЦЭМ!$B$33:$B$776,S$353)+'СЕТ СН'!$F$16</f>
        <v>0</v>
      </c>
      <c r="T372" s="36">
        <f>SUMIFS(СВЦЭМ!$J$34:$J$777,СВЦЭМ!$A$34:$A$777,$A372,СВЦЭМ!$B$33:$B$776,T$353)+'СЕТ СН'!$F$16</f>
        <v>0</v>
      </c>
      <c r="U372" s="36">
        <f>SUMIFS(СВЦЭМ!$J$34:$J$777,СВЦЭМ!$A$34:$A$777,$A372,СВЦЭМ!$B$33:$B$776,U$353)+'СЕТ СН'!$F$16</f>
        <v>0</v>
      </c>
      <c r="V372" s="36">
        <f>SUMIFS(СВЦЭМ!$J$34:$J$777,СВЦЭМ!$A$34:$A$777,$A372,СВЦЭМ!$B$33:$B$776,V$353)+'СЕТ СН'!$F$16</f>
        <v>0</v>
      </c>
      <c r="W372" s="36">
        <f>SUMIFS(СВЦЭМ!$J$34:$J$777,СВЦЭМ!$A$34:$A$777,$A372,СВЦЭМ!$B$33:$B$776,W$353)+'СЕТ СН'!$F$16</f>
        <v>0</v>
      </c>
      <c r="X372" s="36">
        <f>SUMIFS(СВЦЭМ!$J$34:$J$777,СВЦЭМ!$A$34:$A$777,$A372,СВЦЭМ!$B$33:$B$776,X$353)+'СЕТ СН'!$F$16</f>
        <v>0</v>
      </c>
      <c r="Y372" s="36">
        <f>SUMIFS(СВЦЭМ!$J$34:$J$777,СВЦЭМ!$A$34:$A$777,$A372,СВЦЭМ!$B$33:$B$776,Y$353)+'СЕТ СН'!$F$16</f>
        <v>0</v>
      </c>
    </row>
    <row r="373" spans="1:25" ht="15.75" hidden="1" x14ac:dyDescent="0.2">
      <c r="A373" s="35">
        <f t="shared" si="10"/>
        <v>43881</v>
      </c>
      <c r="B373" s="36">
        <f>SUMIFS(СВЦЭМ!$J$34:$J$777,СВЦЭМ!$A$34:$A$777,$A373,СВЦЭМ!$B$33:$B$776,B$353)+'СЕТ СН'!$F$16</f>
        <v>0</v>
      </c>
      <c r="C373" s="36">
        <f>SUMIFS(СВЦЭМ!$J$34:$J$777,СВЦЭМ!$A$34:$A$777,$A373,СВЦЭМ!$B$33:$B$776,C$353)+'СЕТ СН'!$F$16</f>
        <v>0</v>
      </c>
      <c r="D373" s="36">
        <f>SUMIFS(СВЦЭМ!$J$34:$J$777,СВЦЭМ!$A$34:$A$777,$A373,СВЦЭМ!$B$33:$B$776,D$353)+'СЕТ СН'!$F$16</f>
        <v>0</v>
      </c>
      <c r="E373" s="36">
        <f>SUMIFS(СВЦЭМ!$J$34:$J$777,СВЦЭМ!$A$34:$A$777,$A373,СВЦЭМ!$B$33:$B$776,E$353)+'СЕТ СН'!$F$16</f>
        <v>0</v>
      </c>
      <c r="F373" s="36">
        <f>SUMIFS(СВЦЭМ!$J$34:$J$777,СВЦЭМ!$A$34:$A$777,$A373,СВЦЭМ!$B$33:$B$776,F$353)+'СЕТ СН'!$F$16</f>
        <v>0</v>
      </c>
      <c r="G373" s="36">
        <f>SUMIFS(СВЦЭМ!$J$34:$J$777,СВЦЭМ!$A$34:$A$777,$A373,СВЦЭМ!$B$33:$B$776,G$353)+'СЕТ СН'!$F$16</f>
        <v>0</v>
      </c>
      <c r="H373" s="36">
        <f>SUMIFS(СВЦЭМ!$J$34:$J$777,СВЦЭМ!$A$34:$A$777,$A373,СВЦЭМ!$B$33:$B$776,H$353)+'СЕТ СН'!$F$16</f>
        <v>0</v>
      </c>
      <c r="I373" s="36">
        <f>SUMIFS(СВЦЭМ!$J$34:$J$777,СВЦЭМ!$A$34:$A$777,$A373,СВЦЭМ!$B$33:$B$776,I$353)+'СЕТ СН'!$F$16</f>
        <v>0</v>
      </c>
      <c r="J373" s="36">
        <f>SUMIFS(СВЦЭМ!$J$34:$J$777,СВЦЭМ!$A$34:$A$777,$A373,СВЦЭМ!$B$33:$B$776,J$353)+'СЕТ СН'!$F$16</f>
        <v>0</v>
      </c>
      <c r="K373" s="36">
        <f>SUMIFS(СВЦЭМ!$J$34:$J$777,СВЦЭМ!$A$34:$A$777,$A373,СВЦЭМ!$B$33:$B$776,K$353)+'СЕТ СН'!$F$16</f>
        <v>0</v>
      </c>
      <c r="L373" s="36">
        <f>SUMIFS(СВЦЭМ!$J$34:$J$777,СВЦЭМ!$A$34:$A$777,$A373,СВЦЭМ!$B$33:$B$776,L$353)+'СЕТ СН'!$F$16</f>
        <v>0</v>
      </c>
      <c r="M373" s="36">
        <f>SUMIFS(СВЦЭМ!$J$34:$J$777,СВЦЭМ!$A$34:$A$777,$A373,СВЦЭМ!$B$33:$B$776,M$353)+'СЕТ СН'!$F$16</f>
        <v>0</v>
      </c>
      <c r="N373" s="36">
        <f>SUMIFS(СВЦЭМ!$J$34:$J$777,СВЦЭМ!$A$34:$A$777,$A373,СВЦЭМ!$B$33:$B$776,N$353)+'СЕТ СН'!$F$16</f>
        <v>0</v>
      </c>
      <c r="O373" s="36">
        <f>SUMIFS(СВЦЭМ!$J$34:$J$777,СВЦЭМ!$A$34:$A$777,$A373,СВЦЭМ!$B$33:$B$776,O$353)+'СЕТ СН'!$F$16</f>
        <v>0</v>
      </c>
      <c r="P373" s="36">
        <f>SUMIFS(СВЦЭМ!$J$34:$J$777,СВЦЭМ!$A$34:$A$777,$A373,СВЦЭМ!$B$33:$B$776,P$353)+'СЕТ СН'!$F$16</f>
        <v>0</v>
      </c>
      <c r="Q373" s="36">
        <f>SUMIFS(СВЦЭМ!$J$34:$J$777,СВЦЭМ!$A$34:$A$777,$A373,СВЦЭМ!$B$33:$B$776,Q$353)+'СЕТ СН'!$F$16</f>
        <v>0</v>
      </c>
      <c r="R373" s="36">
        <f>SUMIFS(СВЦЭМ!$J$34:$J$777,СВЦЭМ!$A$34:$A$777,$A373,СВЦЭМ!$B$33:$B$776,R$353)+'СЕТ СН'!$F$16</f>
        <v>0</v>
      </c>
      <c r="S373" s="36">
        <f>SUMIFS(СВЦЭМ!$J$34:$J$777,СВЦЭМ!$A$34:$A$777,$A373,СВЦЭМ!$B$33:$B$776,S$353)+'СЕТ СН'!$F$16</f>
        <v>0</v>
      </c>
      <c r="T373" s="36">
        <f>SUMIFS(СВЦЭМ!$J$34:$J$777,СВЦЭМ!$A$34:$A$777,$A373,СВЦЭМ!$B$33:$B$776,T$353)+'СЕТ СН'!$F$16</f>
        <v>0</v>
      </c>
      <c r="U373" s="36">
        <f>SUMIFS(СВЦЭМ!$J$34:$J$777,СВЦЭМ!$A$34:$A$777,$A373,СВЦЭМ!$B$33:$B$776,U$353)+'СЕТ СН'!$F$16</f>
        <v>0</v>
      </c>
      <c r="V373" s="36">
        <f>SUMIFS(СВЦЭМ!$J$34:$J$777,СВЦЭМ!$A$34:$A$777,$A373,СВЦЭМ!$B$33:$B$776,V$353)+'СЕТ СН'!$F$16</f>
        <v>0</v>
      </c>
      <c r="W373" s="36">
        <f>SUMIFS(СВЦЭМ!$J$34:$J$777,СВЦЭМ!$A$34:$A$777,$A373,СВЦЭМ!$B$33:$B$776,W$353)+'СЕТ СН'!$F$16</f>
        <v>0</v>
      </c>
      <c r="X373" s="36">
        <f>SUMIFS(СВЦЭМ!$J$34:$J$777,СВЦЭМ!$A$34:$A$777,$A373,СВЦЭМ!$B$33:$B$776,X$353)+'СЕТ СН'!$F$16</f>
        <v>0</v>
      </c>
      <c r="Y373" s="36">
        <f>SUMIFS(СВЦЭМ!$J$34:$J$777,СВЦЭМ!$A$34:$A$777,$A373,СВЦЭМ!$B$33:$B$776,Y$353)+'СЕТ СН'!$F$16</f>
        <v>0</v>
      </c>
    </row>
    <row r="374" spans="1:25" ht="15.75" hidden="1" x14ac:dyDescent="0.2">
      <c r="A374" s="35">
        <f t="shared" si="10"/>
        <v>43882</v>
      </c>
      <c r="B374" s="36">
        <f>SUMIFS(СВЦЭМ!$J$34:$J$777,СВЦЭМ!$A$34:$A$777,$A374,СВЦЭМ!$B$33:$B$776,B$353)+'СЕТ СН'!$F$16</f>
        <v>0</v>
      </c>
      <c r="C374" s="36">
        <f>SUMIFS(СВЦЭМ!$J$34:$J$777,СВЦЭМ!$A$34:$A$777,$A374,СВЦЭМ!$B$33:$B$776,C$353)+'СЕТ СН'!$F$16</f>
        <v>0</v>
      </c>
      <c r="D374" s="36">
        <f>SUMIFS(СВЦЭМ!$J$34:$J$777,СВЦЭМ!$A$34:$A$777,$A374,СВЦЭМ!$B$33:$B$776,D$353)+'СЕТ СН'!$F$16</f>
        <v>0</v>
      </c>
      <c r="E374" s="36">
        <f>SUMIFS(СВЦЭМ!$J$34:$J$777,СВЦЭМ!$A$34:$A$777,$A374,СВЦЭМ!$B$33:$B$776,E$353)+'СЕТ СН'!$F$16</f>
        <v>0</v>
      </c>
      <c r="F374" s="36">
        <f>SUMIFS(СВЦЭМ!$J$34:$J$777,СВЦЭМ!$A$34:$A$777,$A374,СВЦЭМ!$B$33:$B$776,F$353)+'СЕТ СН'!$F$16</f>
        <v>0</v>
      </c>
      <c r="G374" s="36">
        <f>SUMIFS(СВЦЭМ!$J$34:$J$777,СВЦЭМ!$A$34:$A$777,$A374,СВЦЭМ!$B$33:$B$776,G$353)+'СЕТ СН'!$F$16</f>
        <v>0</v>
      </c>
      <c r="H374" s="36">
        <f>SUMIFS(СВЦЭМ!$J$34:$J$777,СВЦЭМ!$A$34:$A$777,$A374,СВЦЭМ!$B$33:$B$776,H$353)+'СЕТ СН'!$F$16</f>
        <v>0</v>
      </c>
      <c r="I374" s="36">
        <f>SUMIFS(СВЦЭМ!$J$34:$J$777,СВЦЭМ!$A$34:$A$777,$A374,СВЦЭМ!$B$33:$B$776,I$353)+'СЕТ СН'!$F$16</f>
        <v>0</v>
      </c>
      <c r="J374" s="36">
        <f>SUMIFS(СВЦЭМ!$J$34:$J$777,СВЦЭМ!$A$34:$A$777,$A374,СВЦЭМ!$B$33:$B$776,J$353)+'СЕТ СН'!$F$16</f>
        <v>0</v>
      </c>
      <c r="K374" s="36">
        <f>SUMIFS(СВЦЭМ!$J$34:$J$777,СВЦЭМ!$A$34:$A$777,$A374,СВЦЭМ!$B$33:$B$776,K$353)+'СЕТ СН'!$F$16</f>
        <v>0</v>
      </c>
      <c r="L374" s="36">
        <f>SUMIFS(СВЦЭМ!$J$34:$J$777,СВЦЭМ!$A$34:$A$777,$A374,СВЦЭМ!$B$33:$B$776,L$353)+'СЕТ СН'!$F$16</f>
        <v>0</v>
      </c>
      <c r="M374" s="36">
        <f>SUMIFS(СВЦЭМ!$J$34:$J$777,СВЦЭМ!$A$34:$A$777,$A374,СВЦЭМ!$B$33:$B$776,M$353)+'СЕТ СН'!$F$16</f>
        <v>0</v>
      </c>
      <c r="N374" s="36">
        <f>SUMIFS(СВЦЭМ!$J$34:$J$777,СВЦЭМ!$A$34:$A$777,$A374,СВЦЭМ!$B$33:$B$776,N$353)+'СЕТ СН'!$F$16</f>
        <v>0</v>
      </c>
      <c r="O374" s="36">
        <f>SUMIFS(СВЦЭМ!$J$34:$J$777,СВЦЭМ!$A$34:$A$777,$A374,СВЦЭМ!$B$33:$B$776,O$353)+'СЕТ СН'!$F$16</f>
        <v>0</v>
      </c>
      <c r="P374" s="36">
        <f>SUMIFS(СВЦЭМ!$J$34:$J$777,СВЦЭМ!$A$34:$A$777,$A374,СВЦЭМ!$B$33:$B$776,P$353)+'СЕТ СН'!$F$16</f>
        <v>0</v>
      </c>
      <c r="Q374" s="36">
        <f>SUMIFS(СВЦЭМ!$J$34:$J$777,СВЦЭМ!$A$34:$A$777,$A374,СВЦЭМ!$B$33:$B$776,Q$353)+'СЕТ СН'!$F$16</f>
        <v>0</v>
      </c>
      <c r="R374" s="36">
        <f>SUMIFS(СВЦЭМ!$J$34:$J$777,СВЦЭМ!$A$34:$A$777,$A374,СВЦЭМ!$B$33:$B$776,R$353)+'СЕТ СН'!$F$16</f>
        <v>0</v>
      </c>
      <c r="S374" s="36">
        <f>SUMIFS(СВЦЭМ!$J$34:$J$777,СВЦЭМ!$A$34:$A$777,$A374,СВЦЭМ!$B$33:$B$776,S$353)+'СЕТ СН'!$F$16</f>
        <v>0</v>
      </c>
      <c r="T374" s="36">
        <f>SUMIFS(СВЦЭМ!$J$34:$J$777,СВЦЭМ!$A$34:$A$777,$A374,СВЦЭМ!$B$33:$B$776,T$353)+'СЕТ СН'!$F$16</f>
        <v>0</v>
      </c>
      <c r="U374" s="36">
        <f>SUMIFS(СВЦЭМ!$J$34:$J$777,СВЦЭМ!$A$34:$A$777,$A374,СВЦЭМ!$B$33:$B$776,U$353)+'СЕТ СН'!$F$16</f>
        <v>0</v>
      </c>
      <c r="V374" s="36">
        <f>SUMIFS(СВЦЭМ!$J$34:$J$777,СВЦЭМ!$A$34:$A$777,$A374,СВЦЭМ!$B$33:$B$776,V$353)+'СЕТ СН'!$F$16</f>
        <v>0</v>
      </c>
      <c r="W374" s="36">
        <f>SUMIFS(СВЦЭМ!$J$34:$J$777,СВЦЭМ!$A$34:$A$777,$A374,СВЦЭМ!$B$33:$B$776,W$353)+'СЕТ СН'!$F$16</f>
        <v>0</v>
      </c>
      <c r="X374" s="36">
        <f>SUMIFS(СВЦЭМ!$J$34:$J$777,СВЦЭМ!$A$34:$A$777,$A374,СВЦЭМ!$B$33:$B$776,X$353)+'СЕТ СН'!$F$16</f>
        <v>0</v>
      </c>
      <c r="Y374" s="36">
        <f>SUMIFS(СВЦЭМ!$J$34:$J$777,СВЦЭМ!$A$34:$A$777,$A374,СВЦЭМ!$B$33:$B$776,Y$353)+'СЕТ СН'!$F$16</f>
        <v>0</v>
      </c>
    </row>
    <row r="375" spans="1:25" ht="15.75" hidden="1" x14ac:dyDescent="0.2">
      <c r="A375" s="35">
        <f t="shared" si="10"/>
        <v>43883</v>
      </c>
      <c r="B375" s="36">
        <f>SUMIFS(СВЦЭМ!$J$34:$J$777,СВЦЭМ!$A$34:$A$777,$A375,СВЦЭМ!$B$33:$B$776,B$353)+'СЕТ СН'!$F$16</f>
        <v>0</v>
      </c>
      <c r="C375" s="36">
        <f>SUMIFS(СВЦЭМ!$J$34:$J$777,СВЦЭМ!$A$34:$A$777,$A375,СВЦЭМ!$B$33:$B$776,C$353)+'СЕТ СН'!$F$16</f>
        <v>0</v>
      </c>
      <c r="D375" s="36">
        <f>SUMIFS(СВЦЭМ!$J$34:$J$777,СВЦЭМ!$A$34:$A$777,$A375,СВЦЭМ!$B$33:$B$776,D$353)+'СЕТ СН'!$F$16</f>
        <v>0</v>
      </c>
      <c r="E375" s="36">
        <f>SUMIFS(СВЦЭМ!$J$34:$J$777,СВЦЭМ!$A$34:$A$777,$A375,СВЦЭМ!$B$33:$B$776,E$353)+'СЕТ СН'!$F$16</f>
        <v>0</v>
      </c>
      <c r="F375" s="36">
        <f>SUMIFS(СВЦЭМ!$J$34:$J$777,СВЦЭМ!$A$34:$A$777,$A375,СВЦЭМ!$B$33:$B$776,F$353)+'СЕТ СН'!$F$16</f>
        <v>0</v>
      </c>
      <c r="G375" s="36">
        <f>SUMIFS(СВЦЭМ!$J$34:$J$777,СВЦЭМ!$A$34:$A$777,$A375,СВЦЭМ!$B$33:$B$776,G$353)+'СЕТ СН'!$F$16</f>
        <v>0</v>
      </c>
      <c r="H375" s="36">
        <f>SUMIFS(СВЦЭМ!$J$34:$J$777,СВЦЭМ!$A$34:$A$777,$A375,СВЦЭМ!$B$33:$B$776,H$353)+'СЕТ СН'!$F$16</f>
        <v>0</v>
      </c>
      <c r="I375" s="36">
        <f>SUMIFS(СВЦЭМ!$J$34:$J$777,СВЦЭМ!$A$34:$A$777,$A375,СВЦЭМ!$B$33:$B$776,I$353)+'СЕТ СН'!$F$16</f>
        <v>0</v>
      </c>
      <c r="J375" s="36">
        <f>SUMIFS(СВЦЭМ!$J$34:$J$777,СВЦЭМ!$A$34:$A$777,$A375,СВЦЭМ!$B$33:$B$776,J$353)+'СЕТ СН'!$F$16</f>
        <v>0</v>
      </c>
      <c r="K375" s="36">
        <f>SUMIFS(СВЦЭМ!$J$34:$J$777,СВЦЭМ!$A$34:$A$777,$A375,СВЦЭМ!$B$33:$B$776,K$353)+'СЕТ СН'!$F$16</f>
        <v>0</v>
      </c>
      <c r="L375" s="36">
        <f>SUMIFS(СВЦЭМ!$J$34:$J$777,СВЦЭМ!$A$34:$A$777,$A375,СВЦЭМ!$B$33:$B$776,L$353)+'СЕТ СН'!$F$16</f>
        <v>0</v>
      </c>
      <c r="M375" s="36">
        <f>SUMIFS(СВЦЭМ!$J$34:$J$777,СВЦЭМ!$A$34:$A$777,$A375,СВЦЭМ!$B$33:$B$776,M$353)+'СЕТ СН'!$F$16</f>
        <v>0</v>
      </c>
      <c r="N375" s="36">
        <f>SUMIFS(СВЦЭМ!$J$34:$J$777,СВЦЭМ!$A$34:$A$777,$A375,СВЦЭМ!$B$33:$B$776,N$353)+'СЕТ СН'!$F$16</f>
        <v>0</v>
      </c>
      <c r="O375" s="36">
        <f>SUMIFS(СВЦЭМ!$J$34:$J$777,СВЦЭМ!$A$34:$A$777,$A375,СВЦЭМ!$B$33:$B$776,O$353)+'СЕТ СН'!$F$16</f>
        <v>0</v>
      </c>
      <c r="P375" s="36">
        <f>SUMIFS(СВЦЭМ!$J$34:$J$777,СВЦЭМ!$A$34:$A$777,$A375,СВЦЭМ!$B$33:$B$776,P$353)+'СЕТ СН'!$F$16</f>
        <v>0</v>
      </c>
      <c r="Q375" s="36">
        <f>SUMIFS(СВЦЭМ!$J$34:$J$777,СВЦЭМ!$A$34:$A$777,$A375,СВЦЭМ!$B$33:$B$776,Q$353)+'СЕТ СН'!$F$16</f>
        <v>0</v>
      </c>
      <c r="R375" s="36">
        <f>SUMIFS(СВЦЭМ!$J$34:$J$777,СВЦЭМ!$A$34:$A$777,$A375,СВЦЭМ!$B$33:$B$776,R$353)+'СЕТ СН'!$F$16</f>
        <v>0</v>
      </c>
      <c r="S375" s="36">
        <f>SUMIFS(СВЦЭМ!$J$34:$J$777,СВЦЭМ!$A$34:$A$777,$A375,СВЦЭМ!$B$33:$B$776,S$353)+'СЕТ СН'!$F$16</f>
        <v>0</v>
      </c>
      <c r="T375" s="36">
        <f>SUMIFS(СВЦЭМ!$J$34:$J$777,СВЦЭМ!$A$34:$A$777,$A375,СВЦЭМ!$B$33:$B$776,T$353)+'СЕТ СН'!$F$16</f>
        <v>0</v>
      </c>
      <c r="U375" s="36">
        <f>SUMIFS(СВЦЭМ!$J$34:$J$777,СВЦЭМ!$A$34:$A$777,$A375,СВЦЭМ!$B$33:$B$776,U$353)+'СЕТ СН'!$F$16</f>
        <v>0</v>
      </c>
      <c r="V375" s="36">
        <f>SUMIFS(СВЦЭМ!$J$34:$J$777,СВЦЭМ!$A$34:$A$777,$A375,СВЦЭМ!$B$33:$B$776,V$353)+'СЕТ СН'!$F$16</f>
        <v>0</v>
      </c>
      <c r="W375" s="36">
        <f>SUMIFS(СВЦЭМ!$J$34:$J$777,СВЦЭМ!$A$34:$A$777,$A375,СВЦЭМ!$B$33:$B$776,W$353)+'СЕТ СН'!$F$16</f>
        <v>0</v>
      </c>
      <c r="X375" s="36">
        <f>SUMIFS(СВЦЭМ!$J$34:$J$777,СВЦЭМ!$A$34:$A$777,$A375,СВЦЭМ!$B$33:$B$776,X$353)+'СЕТ СН'!$F$16</f>
        <v>0</v>
      </c>
      <c r="Y375" s="36">
        <f>SUMIFS(СВЦЭМ!$J$34:$J$777,СВЦЭМ!$A$34:$A$777,$A375,СВЦЭМ!$B$33:$B$776,Y$353)+'СЕТ СН'!$F$16</f>
        <v>0</v>
      </c>
    </row>
    <row r="376" spans="1:25" ht="15.75" hidden="1" x14ac:dyDescent="0.2">
      <c r="A376" s="35">
        <f t="shared" si="10"/>
        <v>43884</v>
      </c>
      <c r="B376" s="36">
        <f>SUMIFS(СВЦЭМ!$J$34:$J$777,СВЦЭМ!$A$34:$A$777,$A376,СВЦЭМ!$B$33:$B$776,B$353)+'СЕТ СН'!$F$16</f>
        <v>0</v>
      </c>
      <c r="C376" s="36">
        <f>SUMIFS(СВЦЭМ!$J$34:$J$777,СВЦЭМ!$A$34:$A$777,$A376,СВЦЭМ!$B$33:$B$776,C$353)+'СЕТ СН'!$F$16</f>
        <v>0</v>
      </c>
      <c r="D376" s="36">
        <f>SUMIFS(СВЦЭМ!$J$34:$J$777,СВЦЭМ!$A$34:$A$777,$A376,СВЦЭМ!$B$33:$B$776,D$353)+'СЕТ СН'!$F$16</f>
        <v>0</v>
      </c>
      <c r="E376" s="36">
        <f>SUMIFS(СВЦЭМ!$J$34:$J$777,СВЦЭМ!$A$34:$A$777,$A376,СВЦЭМ!$B$33:$B$776,E$353)+'СЕТ СН'!$F$16</f>
        <v>0</v>
      </c>
      <c r="F376" s="36">
        <f>SUMIFS(СВЦЭМ!$J$34:$J$777,СВЦЭМ!$A$34:$A$777,$A376,СВЦЭМ!$B$33:$B$776,F$353)+'СЕТ СН'!$F$16</f>
        <v>0</v>
      </c>
      <c r="G376" s="36">
        <f>SUMIFS(СВЦЭМ!$J$34:$J$777,СВЦЭМ!$A$34:$A$777,$A376,СВЦЭМ!$B$33:$B$776,G$353)+'СЕТ СН'!$F$16</f>
        <v>0</v>
      </c>
      <c r="H376" s="36">
        <f>SUMIFS(СВЦЭМ!$J$34:$J$777,СВЦЭМ!$A$34:$A$777,$A376,СВЦЭМ!$B$33:$B$776,H$353)+'СЕТ СН'!$F$16</f>
        <v>0</v>
      </c>
      <c r="I376" s="36">
        <f>SUMIFS(СВЦЭМ!$J$34:$J$777,СВЦЭМ!$A$34:$A$777,$A376,СВЦЭМ!$B$33:$B$776,I$353)+'СЕТ СН'!$F$16</f>
        <v>0</v>
      </c>
      <c r="J376" s="36">
        <f>SUMIFS(СВЦЭМ!$J$34:$J$777,СВЦЭМ!$A$34:$A$777,$A376,СВЦЭМ!$B$33:$B$776,J$353)+'СЕТ СН'!$F$16</f>
        <v>0</v>
      </c>
      <c r="K376" s="36">
        <f>SUMIFS(СВЦЭМ!$J$34:$J$777,СВЦЭМ!$A$34:$A$777,$A376,СВЦЭМ!$B$33:$B$776,K$353)+'СЕТ СН'!$F$16</f>
        <v>0</v>
      </c>
      <c r="L376" s="36">
        <f>SUMIFS(СВЦЭМ!$J$34:$J$777,СВЦЭМ!$A$34:$A$777,$A376,СВЦЭМ!$B$33:$B$776,L$353)+'СЕТ СН'!$F$16</f>
        <v>0</v>
      </c>
      <c r="M376" s="36">
        <f>SUMIFS(СВЦЭМ!$J$34:$J$777,СВЦЭМ!$A$34:$A$777,$A376,СВЦЭМ!$B$33:$B$776,M$353)+'СЕТ СН'!$F$16</f>
        <v>0</v>
      </c>
      <c r="N376" s="36">
        <f>SUMIFS(СВЦЭМ!$J$34:$J$777,СВЦЭМ!$A$34:$A$777,$A376,СВЦЭМ!$B$33:$B$776,N$353)+'СЕТ СН'!$F$16</f>
        <v>0</v>
      </c>
      <c r="O376" s="36">
        <f>SUMIFS(СВЦЭМ!$J$34:$J$777,СВЦЭМ!$A$34:$A$777,$A376,СВЦЭМ!$B$33:$B$776,O$353)+'СЕТ СН'!$F$16</f>
        <v>0</v>
      </c>
      <c r="P376" s="36">
        <f>SUMIFS(СВЦЭМ!$J$34:$J$777,СВЦЭМ!$A$34:$A$777,$A376,СВЦЭМ!$B$33:$B$776,P$353)+'СЕТ СН'!$F$16</f>
        <v>0</v>
      </c>
      <c r="Q376" s="36">
        <f>SUMIFS(СВЦЭМ!$J$34:$J$777,СВЦЭМ!$A$34:$A$777,$A376,СВЦЭМ!$B$33:$B$776,Q$353)+'СЕТ СН'!$F$16</f>
        <v>0</v>
      </c>
      <c r="R376" s="36">
        <f>SUMIFS(СВЦЭМ!$J$34:$J$777,СВЦЭМ!$A$34:$A$777,$A376,СВЦЭМ!$B$33:$B$776,R$353)+'СЕТ СН'!$F$16</f>
        <v>0</v>
      </c>
      <c r="S376" s="36">
        <f>SUMIFS(СВЦЭМ!$J$34:$J$777,СВЦЭМ!$A$34:$A$777,$A376,СВЦЭМ!$B$33:$B$776,S$353)+'СЕТ СН'!$F$16</f>
        <v>0</v>
      </c>
      <c r="T376" s="36">
        <f>SUMIFS(СВЦЭМ!$J$34:$J$777,СВЦЭМ!$A$34:$A$777,$A376,СВЦЭМ!$B$33:$B$776,T$353)+'СЕТ СН'!$F$16</f>
        <v>0</v>
      </c>
      <c r="U376" s="36">
        <f>SUMIFS(СВЦЭМ!$J$34:$J$777,СВЦЭМ!$A$34:$A$777,$A376,СВЦЭМ!$B$33:$B$776,U$353)+'СЕТ СН'!$F$16</f>
        <v>0</v>
      </c>
      <c r="V376" s="36">
        <f>SUMIFS(СВЦЭМ!$J$34:$J$777,СВЦЭМ!$A$34:$A$777,$A376,СВЦЭМ!$B$33:$B$776,V$353)+'СЕТ СН'!$F$16</f>
        <v>0</v>
      </c>
      <c r="W376" s="36">
        <f>SUMIFS(СВЦЭМ!$J$34:$J$777,СВЦЭМ!$A$34:$A$777,$A376,СВЦЭМ!$B$33:$B$776,W$353)+'СЕТ СН'!$F$16</f>
        <v>0</v>
      </c>
      <c r="X376" s="36">
        <f>SUMIFS(СВЦЭМ!$J$34:$J$777,СВЦЭМ!$A$34:$A$777,$A376,СВЦЭМ!$B$33:$B$776,X$353)+'СЕТ СН'!$F$16</f>
        <v>0</v>
      </c>
      <c r="Y376" s="36">
        <f>SUMIFS(СВЦЭМ!$J$34:$J$777,СВЦЭМ!$A$34:$A$777,$A376,СВЦЭМ!$B$33:$B$776,Y$353)+'СЕТ СН'!$F$16</f>
        <v>0</v>
      </c>
    </row>
    <row r="377" spans="1:25" ht="15.75" hidden="1" x14ac:dyDescent="0.2">
      <c r="A377" s="35">
        <f t="shared" si="10"/>
        <v>43885</v>
      </c>
      <c r="B377" s="36">
        <f>SUMIFS(СВЦЭМ!$J$34:$J$777,СВЦЭМ!$A$34:$A$777,$A377,СВЦЭМ!$B$33:$B$776,B$353)+'СЕТ СН'!$F$16</f>
        <v>0</v>
      </c>
      <c r="C377" s="36">
        <f>SUMIFS(СВЦЭМ!$J$34:$J$777,СВЦЭМ!$A$34:$A$777,$A377,СВЦЭМ!$B$33:$B$776,C$353)+'СЕТ СН'!$F$16</f>
        <v>0</v>
      </c>
      <c r="D377" s="36">
        <f>SUMIFS(СВЦЭМ!$J$34:$J$777,СВЦЭМ!$A$34:$A$777,$A377,СВЦЭМ!$B$33:$B$776,D$353)+'СЕТ СН'!$F$16</f>
        <v>0</v>
      </c>
      <c r="E377" s="36">
        <f>SUMIFS(СВЦЭМ!$J$34:$J$777,СВЦЭМ!$A$34:$A$777,$A377,СВЦЭМ!$B$33:$B$776,E$353)+'СЕТ СН'!$F$16</f>
        <v>0</v>
      </c>
      <c r="F377" s="36">
        <f>SUMIFS(СВЦЭМ!$J$34:$J$777,СВЦЭМ!$A$34:$A$777,$A377,СВЦЭМ!$B$33:$B$776,F$353)+'СЕТ СН'!$F$16</f>
        <v>0</v>
      </c>
      <c r="G377" s="36">
        <f>SUMIFS(СВЦЭМ!$J$34:$J$777,СВЦЭМ!$A$34:$A$777,$A377,СВЦЭМ!$B$33:$B$776,G$353)+'СЕТ СН'!$F$16</f>
        <v>0</v>
      </c>
      <c r="H377" s="36">
        <f>SUMIFS(СВЦЭМ!$J$34:$J$777,СВЦЭМ!$A$34:$A$777,$A377,СВЦЭМ!$B$33:$B$776,H$353)+'СЕТ СН'!$F$16</f>
        <v>0</v>
      </c>
      <c r="I377" s="36">
        <f>SUMIFS(СВЦЭМ!$J$34:$J$777,СВЦЭМ!$A$34:$A$777,$A377,СВЦЭМ!$B$33:$B$776,I$353)+'СЕТ СН'!$F$16</f>
        <v>0</v>
      </c>
      <c r="J377" s="36">
        <f>SUMIFS(СВЦЭМ!$J$34:$J$777,СВЦЭМ!$A$34:$A$777,$A377,СВЦЭМ!$B$33:$B$776,J$353)+'СЕТ СН'!$F$16</f>
        <v>0</v>
      </c>
      <c r="K377" s="36">
        <f>SUMIFS(СВЦЭМ!$J$34:$J$777,СВЦЭМ!$A$34:$A$777,$A377,СВЦЭМ!$B$33:$B$776,K$353)+'СЕТ СН'!$F$16</f>
        <v>0</v>
      </c>
      <c r="L377" s="36">
        <f>SUMIFS(СВЦЭМ!$J$34:$J$777,СВЦЭМ!$A$34:$A$777,$A377,СВЦЭМ!$B$33:$B$776,L$353)+'СЕТ СН'!$F$16</f>
        <v>0</v>
      </c>
      <c r="M377" s="36">
        <f>SUMIFS(СВЦЭМ!$J$34:$J$777,СВЦЭМ!$A$34:$A$777,$A377,СВЦЭМ!$B$33:$B$776,M$353)+'СЕТ СН'!$F$16</f>
        <v>0</v>
      </c>
      <c r="N377" s="36">
        <f>SUMIFS(СВЦЭМ!$J$34:$J$777,СВЦЭМ!$A$34:$A$777,$A377,СВЦЭМ!$B$33:$B$776,N$353)+'СЕТ СН'!$F$16</f>
        <v>0</v>
      </c>
      <c r="O377" s="36">
        <f>SUMIFS(СВЦЭМ!$J$34:$J$777,СВЦЭМ!$A$34:$A$777,$A377,СВЦЭМ!$B$33:$B$776,O$353)+'СЕТ СН'!$F$16</f>
        <v>0</v>
      </c>
      <c r="P377" s="36">
        <f>SUMIFS(СВЦЭМ!$J$34:$J$777,СВЦЭМ!$A$34:$A$777,$A377,СВЦЭМ!$B$33:$B$776,P$353)+'СЕТ СН'!$F$16</f>
        <v>0</v>
      </c>
      <c r="Q377" s="36">
        <f>SUMIFS(СВЦЭМ!$J$34:$J$777,СВЦЭМ!$A$34:$A$777,$A377,СВЦЭМ!$B$33:$B$776,Q$353)+'СЕТ СН'!$F$16</f>
        <v>0</v>
      </c>
      <c r="R377" s="36">
        <f>SUMIFS(СВЦЭМ!$J$34:$J$777,СВЦЭМ!$A$34:$A$777,$A377,СВЦЭМ!$B$33:$B$776,R$353)+'СЕТ СН'!$F$16</f>
        <v>0</v>
      </c>
      <c r="S377" s="36">
        <f>SUMIFS(СВЦЭМ!$J$34:$J$777,СВЦЭМ!$A$34:$A$777,$A377,СВЦЭМ!$B$33:$B$776,S$353)+'СЕТ СН'!$F$16</f>
        <v>0</v>
      </c>
      <c r="T377" s="36">
        <f>SUMIFS(СВЦЭМ!$J$34:$J$777,СВЦЭМ!$A$34:$A$777,$A377,СВЦЭМ!$B$33:$B$776,T$353)+'СЕТ СН'!$F$16</f>
        <v>0</v>
      </c>
      <c r="U377" s="36">
        <f>SUMIFS(СВЦЭМ!$J$34:$J$777,СВЦЭМ!$A$34:$A$777,$A377,СВЦЭМ!$B$33:$B$776,U$353)+'СЕТ СН'!$F$16</f>
        <v>0</v>
      </c>
      <c r="V377" s="36">
        <f>SUMIFS(СВЦЭМ!$J$34:$J$777,СВЦЭМ!$A$34:$A$777,$A377,СВЦЭМ!$B$33:$B$776,V$353)+'СЕТ СН'!$F$16</f>
        <v>0</v>
      </c>
      <c r="W377" s="36">
        <f>SUMIFS(СВЦЭМ!$J$34:$J$777,СВЦЭМ!$A$34:$A$777,$A377,СВЦЭМ!$B$33:$B$776,W$353)+'СЕТ СН'!$F$16</f>
        <v>0</v>
      </c>
      <c r="X377" s="36">
        <f>SUMIFS(СВЦЭМ!$J$34:$J$777,СВЦЭМ!$A$34:$A$777,$A377,СВЦЭМ!$B$33:$B$776,X$353)+'СЕТ СН'!$F$16</f>
        <v>0</v>
      </c>
      <c r="Y377" s="36">
        <f>SUMIFS(СВЦЭМ!$J$34:$J$777,СВЦЭМ!$A$34:$A$777,$A377,СВЦЭМ!$B$33:$B$776,Y$353)+'СЕТ СН'!$F$16</f>
        <v>0</v>
      </c>
    </row>
    <row r="378" spans="1:25" ht="15.75" hidden="1" x14ac:dyDescent="0.2">
      <c r="A378" s="35">
        <f t="shared" si="10"/>
        <v>43886</v>
      </c>
      <c r="B378" s="36">
        <f>SUMIFS(СВЦЭМ!$J$34:$J$777,СВЦЭМ!$A$34:$A$777,$A378,СВЦЭМ!$B$33:$B$776,B$353)+'СЕТ СН'!$F$16</f>
        <v>0</v>
      </c>
      <c r="C378" s="36">
        <f>SUMIFS(СВЦЭМ!$J$34:$J$777,СВЦЭМ!$A$34:$A$777,$A378,СВЦЭМ!$B$33:$B$776,C$353)+'СЕТ СН'!$F$16</f>
        <v>0</v>
      </c>
      <c r="D378" s="36">
        <f>SUMIFS(СВЦЭМ!$J$34:$J$777,СВЦЭМ!$A$34:$A$777,$A378,СВЦЭМ!$B$33:$B$776,D$353)+'СЕТ СН'!$F$16</f>
        <v>0</v>
      </c>
      <c r="E378" s="36">
        <f>SUMIFS(СВЦЭМ!$J$34:$J$777,СВЦЭМ!$A$34:$A$777,$A378,СВЦЭМ!$B$33:$B$776,E$353)+'СЕТ СН'!$F$16</f>
        <v>0</v>
      </c>
      <c r="F378" s="36">
        <f>SUMIFS(СВЦЭМ!$J$34:$J$777,СВЦЭМ!$A$34:$A$777,$A378,СВЦЭМ!$B$33:$B$776,F$353)+'СЕТ СН'!$F$16</f>
        <v>0</v>
      </c>
      <c r="G378" s="36">
        <f>SUMIFS(СВЦЭМ!$J$34:$J$777,СВЦЭМ!$A$34:$A$777,$A378,СВЦЭМ!$B$33:$B$776,G$353)+'СЕТ СН'!$F$16</f>
        <v>0</v>
      </c>
      <c r="H378" s="36">
        <f>SUMIFS(СВЦЭМ!$J$34:$J$777,СВЦЭМ!$A$34:$A$777,$A378,СВЦЭМ!$B$33:$B$776,H$353)+'СЕТ СН'!$F$16</f>
        <v>0</v>
      </c>
      <c r="I378" s="36">
        <f>SUMIFS(СВЦЭМ!$J$34:$J$777,СВЦЭМ!$A$34:$A$777,$A378,СВЦЭМ!$B$33:$B$776,I$353)+'СЕТ СН'!$F$16</f>
        <v>0</v>
      </c>
      <c r="J378" s="36">
        <f>SUMIFS(СВЦЭМ!$J$34:$J$777,СВЦЭМ!$A$34:$A$777,$A378,СВЦЭМ!$B$33:$B$776,J$353)+'СЕТ СН'!$F$16</f>
        <v>0</v>
      </c>
      <c r="K378" s="36">
        <f>SUMIFS(СВЦЭМ!$J$34:$J$777,СВЦЭМ!$A$34:$A$777,$A378,СВЦЭМ!$B$33:$B$776,K$353)+'СЕТ СН'!$F$16</f>
        <v>0</v>
      </c>
      <c r="L378" s="36">
        <f>SUMIFS(СВЦЭМ!$J$34:$J$777,СВЦЭМ!$A$34:$A$777,$A378,СВЦЭМ!$B$33:$B$776,L$353)+'СЕТ СН'!$F$16</f>
        <v>0</v>
      </c>
      <c r="M378" s="36">
        <f>SUMIFS(СВЦЭМ!$J$34:$J$777,СВЦЭМ!$A$34:$A$777,$A378,СВЦЭМ!$B$33:$B$776,M$353)+'СЕТ СН'!$F$16</f>
        <v>0</v>
      </c>
      <c r="N378" s="36">
        <f>SUMIFS(СВЦЭМ!$J$34:$J$777,СВЦЭМ!$A$34:$A$777,$A378,СВЦЭМ!$B$33:$B$776,N$353)+'СЕТ СН'!$F$16</f>
        <v>0</v>
      </c>
      <c r="O378" s="36">
        <f>SUMIFS(СВЦЭМ!$J$34:$J$777,СВЦЭМ!$A$34:$A$777,$A378,СВЦЭМ!$B$33:$B$776,O$353)+'СЕТ СН'!$F$16</f>
        <v>0</v>
      </c>
      <c r="P378" s="36">
        <f>SUMIFS(СВЦЭМ!$J$34:$J$777,СВЦЭМ!$A$34:$A$777,$A378,СВЦЭМ!$B$33:$B$776,P$353)+'СЕТ СН'!$F$16</f>
        <v>0</v>
      </c>
      <c r="Q378" s="36">
        <f>SUMIFS(СВЦЭМ!$J$34:$J$777,СВЦЭМ!$A$34:$A$777,$A378,СВЦЭМ!$B$33:$B$776,Q$353)+'СЕТ СН'!$F$16</f>
        <v>0</v>
      </c>
      <c r="R378" s="36">
        <f>SUMIFS(СВЦЭМ!$J$34:$J$777,СВЦЭМ!$A$34:$A$777,$A378,СВЦЭМ!$B$33:$B$776,R$353)+'СЕТ СН'!$F$16</f>
        <v>0</v>
      </c>
      <c r="S378" s="36">
        <f>SUMIFS(СВЦЭМ!$J$34:$J$777,СВЦЭМ!$A$34:$A$777,$A378,СВЦЭМ!$B$33:$B$776,S$353)+'СЕТ СН'!$F$16</f>
        <v>0</v>
      </c>
      <c r="T378" s="36">
        <f>SUMIFS(СВЦЭМ!$J$34:$J$777,СВЦЭМ!$A$34:$A$777,$A378,СВЦЭМ!$B$33:$B$776,T$353)+'СЕТ СН'!$F$16</f>
        <v>0</v>
      </c>
      <c r="U378" s="36">
        <f>SUMIFS(СВЦЭМ!$J$34:$J$777,СВЦЭМ!$A$34:$A$777,$A378,СВЦЭМ!$B$33:$B$776,U$353)+'СЕТ СН'!$F$16</f>
        <v>0</v>
      </c>
      <c r="V378" s="36">
        <f>SUMIFS(СВЦЭМ!$J$34:$J$777,СВЦЭМ!$A$34:$A$777,$A378,СВЦЭМ!$B$33:$B$776,V$353)+'СЕТ СН'!$F$16</f>
        <v>0</v>
      </c>
      <c r="W378" s="36">
        <f>SUMIFS(СВЦЭМ!$J$34:$J$777,СВЦЭМ!$A$34:$A$777,$A378,СВЦЭМ!$B$33:$B$776,W$353)+'СЕТ СН'!$F$16</f>
        <v>0</v>
      </c>
      <c r="X378" s="36">
        <f>SUMIFS(СВЦЭМ!$J$34:$J$777,СВЦЭМ!$A$34:$A$777,$A378,СВЦЭМ!$B$33:$B$776,X$353)+'СЕТ СН'!$F$16</f>
        <v>0</v>
      </c>
      <c r="Y378" s="36">
        <f>SUMIFS(СВЦЭМ!$J$34:$J$777,СВЦЭМ!$A$34:$A$777,$A378,СВЦЭМ!$B$33:$B$776,Y$353)+'СЕТ СН'!$F$16</f>
        <v>0</v>
      </c>
    </row>
    <row r="379" spans="1:25" ht="15.75" hidden="1" x14ac:dyDescent="0.2">
      <c r="A379" s="35">
        <f t="shared" si="10"/>
        <v>43887</v>
      </c>
      <c r="B379" s="36">
        <f>SUMIFS(СВЦЭМ!$J$34:$J$777,СВЦЭМ!$A$34:$A$777,$A379,СВЦЭМ!$B$33:$B$776,B$353)+'СЕТ СН'!$F$16</f>
        <v>0</v>
      </c>
      <c r="C379" s="36">
        <f>SUMIFS(СВЦЭМ!$J$34:$J$777,СВЦЭМ!$A$34:$A$777,$A379,СВЦЭМ!$B$33:$B$776,C$353)+'СЕТ СН'!$F$16</f>
        <v>0</v>
      </c>
      <c r="D379" s="36">
        <f>SUMIFS(СВЦЭМ!$J$34:$J$777,СВЦЭМ!$A$34:$A$777,$A379,СВЦЭМ!$B$33:$B$776,D$353)+'СЕТ СН'!$F$16</f>
        <v>0</v>
      </c>
      <c r="E379" s="36">
        <f>SUMIFS(СВЦЭМ!$J$34:$J$777,СВЦЭМ!$A$34:$A$777,$A379,СВЦЭМ!$B$33:$B$776,E$353)+'СЕТ СН'!$F$16</f>
        <v>0</v>
      </c>
      <c r="F379" s="36">
        <f>SUMIFS(СВЦЭМ!$J$34:$J$777,СВЦЭМ!$A$34:$A$777,$A379,СВЦЭМ!$B$33:$B$776,F$353)+'СЕТ СН'!$F$16</f>
        <v>0</v>
      </c>
      <c r="G379" s="36">
        <f>SUMIFS(СВЦЭМ!$J$34:$J$777,СВЦЭМ!$A$34:$A$777,$A379,СВЦЭМ!$B$33:$B$776,G$353)+'СЕТ СН'!$F$16</f>
        <v>0</v>
      </c>
      <c r="H379" s="36">
        <f>SUMIFS(СВЦЭМ!$J$34:$J$777,СВЦЭМ!$A$34:$A$777,$A379,СВЦЭМ!$B$33:$B$776,H$353)+'СЕТ СН'!$F$16</f>
        <v>0</v>
      </c>
      <c r="I379" s="36">
        <f>SUMIFS(СВЦЭМ!$J$34:$J$777,СВЦЭМ!$A$34:$A$777,$A379,СВЦЭМ!$B$33:$B$776,I$353)+'СЕТ СН'!$F$16</f>
        <v>0</v>
      </c>
      <c r="J379" s="36">
        <f>SUMIFS(СВЦЭМ!$J$34:$J$777,СВЦЭМ!$A$34:$A$777,$A379,СВЦЭМ!$B$33:$B$776,J$353)+'СЕТ СН'!$F$16</f>
        <v>0</v>
      </c>
      <c r="K379" s="36">
        <f>SUMIFS(СВЦЭМ!$J$34:$J$777,СВЦЭМ!$A$34:$A$777,$A379,СВЦЭМ!$B$33:$B$776,K$353)+'СЕТ СН'!$F$16</f>
        <v>0</v>
      </c>
      <c r="L379" s="36">
        <f>SUMIFS(СВЦЭМ!$J$34:$J$777,СВЦЭМ!$A$34:$A$777,$A379,СВЦЭМ!$B$33:$B$776,L$353)+'СЕТ СН'!$F$16</f>
        <v>0</v>
      </c>
      <c r="M379" s="36">
        <f>SUMIFS(СВЦЭМ!$J$34:$J$777,СВЦЭМ!$A$34:$A$777,$A379,СВЦЭМ!$B$33:$B$776,M$353)+'СЕТ СН'!$F$16</f>
        <v>0</v>
      </c>
      <c r="N379" s="36">
        <f>SUMIFS(СВЦЭМ!$J$34:$J$777,СВЦЭМ!$A$34:$A$777,$A379,СВЦЭМ!$B$33:$B$776,N$353)+'СЕТ СН'!$F$16</f>
        <v>0</v>
      </c>
      <c r="O379" s="36">
        <f>SUMIFS(СВЦЭМ!$J$34:$J$777,СВЦЭМ!$A$34:$A$777,$A379,СВЦЭМ!$B$33:$B$776,O$353)+'СЕТ СН'!$F$16</f>
        <v>0</v>
      </c>
      <c r="P379" s="36">
        <f>SUMIFS(СВЦЭМ!$J$34:$J$777,СВЦЭМ!$A$34:$A$777,$A379,СВЦЭМ!$B$33:$B$776,P$353)+'СЕТ СН'!$F$16</f>
        <v>0</v>
      </c>
      <c r="Q379" s="36">
        <f>SUMIFS(СВЦЭМ!$J$34:$J$777,СВЦЭМ!$A$34:$A$777,$A379,СВЦЭМ!$B$33:$B$776,Q$353)+'СЕТ СН'!$F$16</f>
        <v>0</v>
      </c>
      <c r="R379" s="36">
        <f>SUMIFS(СВЦЭМ!$J$34:$J$777,СВЦЭМ!$A$34:$A$777,$A379,СВЦЭМ!$B$33:$B$776,R$353)+'СЕТ СН'!$F$16</f>
        <v>0</v>
      </c>
      <c r="S379" s="36">
        <f>SUMIFS(СВЦЭМ!$J$34:$J$777,СВЦЭМ!$A$34:$A$777,$A379,СВЦЭМ!$B$33:$B$776,S$353)+'СЕТ СН'!$F$16</f>
        <v>0</v>
      </c>
      <c r="T379" s="36">
        <f>SUMIFS(СВЦЭМ!$J$34:$J$777,СВЦЭМ!$A$34:$A$777,$A379,СВЦЭМ!$B$33:$B$776,T$353)+'СЕТ СН'!$F$16</f>
        <v>0</v>
      </c>
      <c r="U379" s="36">
        <f>SUMIFS(СВЦЭМ!$J$34:$J$777,СВЦЭМ!$A$34:$A$777,$A379,СВЦЭМ!$B$33:$B$776,U$353)+'СЕТ СН'!$F$16</f>
        <v>0</v>
      </c>
      <c r="V379" s="36">
        <f>SUMIFS(СВЦЭМ!$J$34:$J$777,СВЦЭМ!$A$34:$A$777,$A379,СВЦЭМ!$B$33:$B$776,V$353)+'СЕТ СН'!$F$16</f>
        <v>0</v>
      </c>
      <c r="W379" s="36">
        <f>SUMIFS(СВЦЭМ!$J$34:$J$777,СВЦЭМ!$A$34:$A$777,$A379,СВЦЭМ!$B$33:$B$776,W$353)+'СЕТ СН'!$F$16</f>
        <v>0</v>
      </c>
      <c r="X379" s="36">
        <f>SUMIFS(СВЦЭМ!$J$34:$J$777,СВЦЭМ!$A$34:$A$777,$A379,СВЦЭМ!$B$33:$B$776,X$353)+'СЕТ СН'!$F$16</f>
        <v>0</v>
      </c>
      <c r="Y379" s="36">
        <f>SUMIFS(СВЦЭМ!$J$34:$J$777,СВЦЭМ!$A$34:$A$777,$A379,СВЦЭМ!$B$33:$B$776,Y$353)+'СЕТ СН'!$F$16</f>
        <v>0</v>
      </c>
    </row>
    <row r="380" spans="1:25" ht="15.75" hidden="1" x14ac:dyDescent="0.2">
      <c r="A380" s="35">
        <f t="shared" si="10"/>
        <v>43888</v>
      </c>
      <c r="B380" s="36">
        <f>SUMIFS(СВЦЭМ!$J$34:$J$777,СВЦЭМ!$A$34:$A$777,$A380,СВЦЭМ!$B$33:$B$776,B$353)+'СЕТ СН'!$F$16</f>
        <v>0</v>
      </c>
      <c r="C380" s="36">
        <f>SUMIFS(СВЦЭМ!$J$34:$J$777,СВЦЭМ!$A$34:$A$777,$A380,СВЦЭМ!$B$33:$B$776,C$353)+'СЕТ СН'!$F$16</f>
        <v>0</v>
      </c>
      <c r="D380" s="36">
        <f>SUMIFS(СВЦЭМ!$J$34:$J$777,СВЦЭМ!$A$34:$A$777,$A380,СВЦЭМ!$B$33:$B$776,D$353)+'СЕТ СН'!$F$16</f>
        <v>0</v>
      </c>
      <c r="E380" s="36">
        <f>SUMIFS(СВЦЭМ!$J$34:$J$777,СВЦЭМ!$A$34:$A$777,$A380,СВЦЭМ!$B$33:$B$776,E$353)+'СЕТ СН'!$F$16</f>
        <v>0</v>
      </c>
      <c r="F380" s="36">
        <f>SUMIFS(СВЦЭМ!$J$34:$J$777,СВЦЭМ!$A$34:$A$777,$A380,СВЦЭМ!$B$33:$B$776,F$353)+'СЕТ СН'!$F$16</f>
        <v>0</v>
      </c>
      <c r="G380" s="36">
        <f>SUMIFS(СВЦЭМ!$J$34:$J$777,СВЦЭМ!$A$34:$A$777,$A380,СВЦЭМ!$B$33:$B$776,G$353)+'СЕТ СН'!$F$16</f>
        <v>0</v>
      </c>
      <c r="H380" s="36">
        <f>SUMIFS(СВЦЭМ!$J$34:$J$777,СВЦЭМ!$A$34:$A$777,$A380,СВЦЭМ!$B$33:$B$776,H$353)+'СЕТ СН'!$F$16</f>
        <v>0</v>
      </c>
      <c r="I380" s="36">
        <f>SUMIFS(СВЦЭМ!$J$34:$J$777,СВЦЭМ!$A$34:$A$777,$A380,СВЦЭМ!$B$33:$B$776,I$353)+'СЕТ СН'!$F$16</f>
        <v>0</v>
      </c>
      <c r="J380" s="36">
        <f>SUMIFS(СВЦЭМ!$J$34:$J$777,СВЦЭМ!$A$34:$A$777,$A380,СВЦЭМ!$B$33:$B$776,J$353)+'СЕТ СН'!$F$16</f>
        <v>0</v>
      </c>
      <c r="K380" s="36">
        <f>SUMIFS(СВЦЭМ!$J$34:$J$777,СВЦЭМ!$A$34:$A$777,$A380,СВЦЭМ!$B$33:$B$776,K$353)+'СЕТ СН'!$F$16</f>
        <v>0</v>
      </c>
      <c r="L380" s="36">
        <f>SUMIFS(СВЦЭМ!$J$34:$J$777,СВЦЭМ!$A$34:$A$777,$A380,СВЦЭМ!$B$33:$B$776,L$353)+'СЕТ СН'!$F$16</f>
        <v>0</v>
      </c>
      <c r="M380" s="36">
        <f>SUMIFS(СВЦЭМ!$J$34:$J$777,СВЦЭМ!$A$34:$A$777,$A380,СВЦЭМ!$B$33:$B$776,M$353)+'СЕТ СН'!$F$16</f>
        <v>0</v>
      </c>
      <c r="N380" s="36">
        <f>SUMIFS(СВЦЭМ!$J$34:$J$777,СВЦЭМ!$A$34:$A$777,$A380,СВЦЭМ!$B$33:$B$776,N$353)+'СЕТ СН'!$F$16</f>
        <v>0</v>
      </c>
      <c r="O380" s="36">
        <f>SUMIFS(СВЦЭМ!$J$34:$J$777,СВЦЭМ!$A$34:$A$777,$A380,СВЦЭМ!$B$33:$B$776,O$353)+'СЕТ СН'!$F$16</f>
        <v>0</v>
      </c>
      <c r="P380" s="36">
        <f>SUMIFS(СВЦЭМ!$J$34:$J$777,СВЦЭМ!$A$34:$A$777,$A380,СВЦЭМ!$B$33:$B$776,P$353)+'СЕТ СН'!$F$16</f>
        <v>0</v>
      </c>
      <c r="Q380" s="36">
        <f>SUMIFS(СВЦЭМ!$J$34:$J$777,СВЦЭМ!$A$34:$A$777,$A380,СВЦЭМ!$B$33:$B$776,Q$353)+'СЕТ СН'!$F$16</f>
        <v>0</v>
      </c>
      <c r="R380" s="36">
        <f>SUMIFS(СВЦЭМ!$J$34:$J$777,СВЦЭМ!$A$34:$A$777,$A380,СВЦЭМ!$B$33:$B$776,R$353)+'СЕТ СН'!$F$16</f>
        <v>0</v>
      </c>
      <c r="S380" s="36">
        <f>SUMIFS(СВЦЭМ!$J$34:$J$777,СВЦЭМ!$A$34:$A$777,$A380,СВЦЭМ!$B$33:$B$776,S$353)+'СЕТ СН'!$F$16</f>
        <v>0</v>
      </c>
      <c r="T380" s="36">
        <f>SUMIFS(СВЦЭМ!$J$34:$J$777,СВЦЭМ!$A$34:$A$777,$A380,СВЦЭМ!$B$33:$B$776,T$353)+'СЕТ СН'!$F$16</f>
        <v>0</v>
      </c>
      <c r="U380" s="36">
        <f>SUMIFS(СВЦЭМ!$J$34:$J$777,СВЦЭМ!$A$34:$A$777,$A380,СВЦЭМ!$B$33:$B$776,U$353)+'СЕТ СН'!$F$16</f>
        <v>0</v>
      </c>
      <c r="V380" s="36">
        <f>SUMIFS(СВЦЭМ!$J$34:$J$777,СВЦЭМ!$A$34:$A$777,$A380,СВЦЭМ!$B$33:$B$776,V$353)+'СЕТ СН'!$F$16</f>
        <v>0</v>
      </c>
      <c r="W380" s="36">
        <f>SUMIFS(СВЦЭМ!$J$34:$J$777,СВЦЭМ!$A$34:$A$777,$A380,СВЦЭМ!$B$33:$B$776,W$353)+'СЕТ СН'!$F$16</f>
        <v>0</v>
      </c>
      <c r="X380" s="36">
        <f>SUMIFS(СВЦЭМ!$J$34:$J$777,СВЦЭМ!$A$34:$A$777,$A380,СВЦЭМ!$B$33:$B$776,X$353)+'СЕТ СН'!$F$16</f>
        <v>0</v>
      </c>
      <c r="Y380" s="36">
        <f>SUMIFS(СВЦЭМ!$J$34:$J$777,СВЦЭМ!$A$34:$A$777,$A380,СВЦЭМ!$B$33:$B$776,Y$353)+'СЕТ СН'!$F$16</f>
        <v>0</v>
      </c>
    </row>
    <row r="381" spans="1:25" ht="15.75" hidden="1" x14ac:dyDescent="0.2">
      <c r="A381" s="35">
        <f t="shared" si="10"/>
        <v>43889</v>
      </c>
      <c r="B381" s="36">
        <f>SUMIFS(СВЦЭМ!$J$34:$J$777,СВЦЭМ!$A$34:$A$777,$A381,СВЦЭМ!$B$33:$B$776,B$353)+'СЕТ СН'!$F$16</f>
        <v>0</v>
      </c>
      <c r="C381" s="36">
        <f>SUMIFS(СВЦЭМ!$J$34:$J$777,СВЦЭМ!$A$34:$A$777,$A381,СВЦЭМ!$B$33:$B$776,C$353)+'СЕТ СН'!$F$16</f>
        <v>0</v>
      </c>
      <c r="D381" s="36">
        <f>SUMIFS(СВЦЭМ!$J$34:$J$777,СВЦЭМ!$A$34:$A$777,$A381,СВЦЭМ!$B$33:$B$776,D$353)+'СЕТ СН'!$F$16</f>
        <v>0</v>
      </c>
      <c r="E381" s="36">
        <f>SUMIFS(СВЦЭМ!$J$34:$J$777,СВЦЭМ!$A$34:$A$777,$A381,СВЦЭМ!$B$33:$B$776,E$353)+'СЕТ СН'!$F$16</f>
        <v>0</v>
      </c>
      <c r="F381" s="36">
        <f>SUMIFS(СВЦЭМ!$J$34:$J$777,СВЦЭМ!$A$34:$A$777,$A381,СВЦЭМ!$B$33:$B$776,F$353)+'СЕТ СН'!$F$16</f>
        <v>0</v>
      </c>
      <c r="G381" s="36">
        <f>SUMIFS(СВЦЭМ!$J$34:$J$777,СВЦЭМ!$A$34:$A$777,$A381,СВЦЭМ!$B$33:$B$776,G$353)+'СЕТ СН'!$F$16</f>
        <v>0</v>
      </c>
      <c r="H381" s="36">
        <f>SUMIFS(СВЦЭМ!$J$34:$J$777,СВЦЭМ!$A$34:$A$777,$A381,СВЦЭМ!$B$33:$B$776,H$353)+'СЕТ СН'!$F$16</f>
        <v>0</v>
      </c>
      <c r="I381" s="36">
        <f>SUMIFS(СВЦЭМ!$J$34:$J$777,СВЦЭМ!$A$34:$A$777,$A381,СВЦЭМ!$B$33:$B$776,I$353)+'СЕТ СН'!$F$16</f>
        <v>0</v>
      </c>
      <c r="J381" s="36">
        <f>SUMIFS(СВЦЭМ!$J$34:$J$777,СВЦЭМ!$A$34:$A$777,$A381,СВЦЭМ!$B$33:$B$776,J$353)+'СЕТ СН'!$F$16</f>
        <v>0</v>
      </c>
      <c r="K381" s="36">
        <f>SUMIFS(СВЦЭМ!$J$34:$J$777,СВЦЭМ!$A$34:$A$777,$A381,СВЦЭМ!$B$33:$B$776,K$353)+'СЕТ СН'!$F$16</f>
        <v>0</v>
      </c>
      <c r="L381" s="36">
        <f>SUMIFS(СВЦЭМ!$J$34:$J$777,СВЦЭМ!$A$34:$A$777,$A381,СВЦЭМ!$B$33:$B$776,L$353)+'СЕТ СН'!$F$16</f>
        <v>0</v>
      </c>
      <c r="M381" s="36">
        <f>SUMIFS(СВЦЭМ!$J$34:$J$777,СВЦЭМ!$A$34:$A$777,$A381,СВЦЭМ!$B$33:$B$776,M$353)+'СЕТ СН'!$F$16</f>
        <v>0</v>
      </c>
      <c r="N381" s="36">
        <f>SUMIFS(СВЦЭМ!$J$34:$J$777,СВЦЭМ!$A$34:$A$777,$A381,СВЦЭМ!$B$33:$B$776,N$353)+'СЕТ СН'!$F$16</f>
        <v>0</v>
      </c>
      <c r="O381" s="36">
        <f>SUMIFS(СВЦЭМ!$J$34:$J$777,СВЦЭМ!$A$34:$A$777,$A381,СВЦЭМ!$B$33:$B$776,O$353)+'СЕТ СН'!$F$16</f>
        <v>0</v>
      </c>
      <c r="P381" s="36">
        <f>SUMIFS(СВЦЭМ!$J$34:$J$777,СВЦЭМ!$A$34:$A$777,$A381,СВЦЭМ!$B$33:$B$776,P$353)+'СЕТ СН'!$F$16</f>
        <v>0</v>
      </c>
      <c r="Q381" s="36">
        <f>SUMIFS(СВЦЭМ!$J$34:$J$777,СВЦЭМ!$A$34:$A$777,$A381,СВЦЭМ!$B$33:$B$776,Q$353)+'СЕТ СН'!$F$16</f>
        <v>0</v>
      </c>
      <c r="R381" s="36">
        <f>SUMIFS(СВЦЭМ!$J$34:$J$777,СВЦЭМ!$A$34:$A$777,$A381,СВЦЭМ!$B$33:$B$776,R$353)+'СЕТ СН'!$F$16</f>
        <v>0</v>
      </c>
      <c r="S381" s="36">
        <f>SUMIFS(СВЦЭМ!$J$34:$J$777,СВЦЭМ!$A$34:$A$777,$A381,СВЦЭМ!$B$33:$B$776,S$353)+'СЕТ СН'!$F$16</f>
        <v>0</v>
      </c>
      <c r="T381" s="36">
        <f>SUMIFS(СВЦЭМ!$J$34:$J$777,СВЦЭМ!$A$34:$A$777,$A381,СВЦЭМ!$B$33:$B$776,T$353)+'СЕТ СН'!$F$16</f>
        <v>0</v>
      </c>
      <c r="U381" s="36">
        <f>SUMIFS(СВЦЭМ!$J$34:$J$777,СВЦЭМ!$A$34:$A$777,$A381,СВЦЭМ!$B$33:$B$776,U$353)+'СЕТ СН'!$F$16</f>
        <v>0</v>
      </c>
      <c r="V381" s="36">
        <f>SUMIFS(СВЦЭМ!$J$34:$J$777,СВЦЭМ!$A$34:$A$777,$A381,СВЦЭМ!$B$33:$B$776,V$353)+'СЕТ СН'!$F$16</f>
        <v>0</v>
      </c>
      <c r="W381" s="36">
        <f>SUMIFS(СВЦЭМ!$J$34:$J$777,СВЦЭМ!$A$34:$A$777,$A381,СВЦЭМ!$B$33:$B$776,W$353)+'СЕТ СН'!$F$16</f>
        <v>0</v>
      </c>
      <c r="X381" s="36">
        <f>SUMIFS(СВЦЭМ!$J$34:$J$777,СВЦЭМ!$A$34:$A$777,$A381,СВЦЭМ!$B$33:$B$776,X$353)+'СЕТ СН'!$F$16</f>
        <v>0</v>
      </c>
      <c r="Y381" s="36">
        <f>SUMIFS(СВЦЭМ!$J$34:$J$777,СВЦЭМ!$A$34:$A$777,$A381,СВЦЭМ!$B$33:$B$776,Y$353)+'СЕТ СН'!$F$16</f>
        <v>0</v>
      </c>
    </row>
    <row r="382" spans="1:25" ht="15.75" hidden="1" x14ac:dyDescent="0.2">
      <c r="A382" s="35">
        <f t="shared" si="10"/>
        <v>43890</v>
      </c>
      <c r="B382" s="36">
        <f>SUMIFS(СВЦЭМ!$J$34:$J$777,СВЦЭМ!$A$34:$A$777,$A382,СВЦЭМ!$B$33:$B$776,B$353)+'СЕТ СН'!$F$16</f>
        <v>0</v>
      </c>
      <c r="C382" s="36">
        <f>SUMIFS(СВЦЭМ!$J$34:$J$777,СВЦЭМ!$A$34:$A$777,$A382,СВЦЭМ!$B$33:$B$776,C$353)+'СЕТ СН'!$F$16</f>
        <v>0</v>
      </c>
      <c r="D382" s="36">
        <f>SUMIFS(СВЦЭМ!$J$34:$J$777,СВЦЭМ!$A$34:$A$777,$A382,СВЦЭМ!$B$33:$B$776,D$353)+'СЕТ СН'!$F$16</f>
        <v>0</v>
      </c>
      <c r="E382" s="36">
        <f>SUMIFS(СВЦЭМ!$J$34:$J$777,СВЦЭМ!$A$34:$A$777,$A382,СВЦЭМ!$B$33:$B$776,E$353)+'СЕТ СН'!$F$16</f>
        <v>0</v>
      </c>
      <c r="F382" s="36">
        <f>SUMIFS(СВЦЭМ!$J$34:$J$777,СВЦЭМ!$A$34:$A$777,$A382,СВЦЭМ!$B$33:$B$776,F$353)+'СЕТ СН'!$F$16</f>
        <v>0</v>
      </c>
      <c r="G382" s="36">
        <f>SUMIFS(СВЦЭМ!$J$34:$J$777,СВЦЭМ!$A$34:$A$777,$A382,СВЦЭМ!$B$33:$B$776,G$353)+'СЕТ СН'!$F$16</f>
        <v>0</v>
      </c>
      <c r="H382" s="36">
        <f>SUMIFS(СВЦЭМ!$J$34:$J$777,СВЦЭМ!$A$34:$A$777,$A382,СВЦЭМ!$B$33:$B$776,H$353)+'СЕТ СН'!$F$16</f>
        <v>0</v>
      </c>
      <c r="I382" s="36">
        <f>SUMIFS(СВЦЭМ!$J$34:$J$777,СВЦЭМ!$A$34:$A$777,$A382,СВЦЭМ!$B$33:$B$776,I$353)+'СЕТ СН'!$F$16</f>
        <v>0</v>
      </c>
      <c r="J382" s="36">
        <f>SUMIFS(СВЦЭМ!$J$34:$J$777,СВЦЭМ!$A$34:$A$777,$A382,СВЦЭМ!$B$33:$B$776,J$353)+'СЕТ СН'!$F$16</f>
        <v>0</v>
      </c>
      <c r="K382" s="36">
        <f>SUMIFS(СВЦЭМ!$J$34:$J$777,СВЦЭМ!$A$34:$A$777,$A382,СВЦЭМ!$B$33:$B$776,K$353)+'СЕТ СН'!$F$16</f>
        <v>0</v>
      </c>
      <c r="L382" s="36">
        <f>SUMIFS(СВЦЭМ!$J$34:$J$777,СВЦЭМ!$A$34:$A$777,$A382,СВЦЭМ!$B$33:$B$776,L$353)+'СЕТ СН'!$F$16</f>
        <v>0</v>
      </c>
      <c r="M382" s="36">
        <f>SUMIFS(СВЦЭМ!$J$34:$J$777,СВЦЭМ!$A$34:$A$777,$A382,СВЦЭМ!$B$33:$B$776,M$353)+'СЕТ СН'!$F$16</f>
        <v>0</v>
      </c>
      <c r="N382" s="36">
        <f>SUMIFS(СВЦЭМ!$J$34:$J$777,СВЦЭМ!$A$34:$A$777,$A382,СВЦЭМ!$B$33:$B$776,N$353)+'СЕТ СН'!$F$16</f>
        <v>0</v>
      </c>
      <c r="O382" s="36">
        <f>SUMIFS(СВЦЭМ!$J$34:$J$777,СВЦЭМ!$A$34:$A$777,$A382,СВЦЭМ!$B$33:$B$776,O$353)+'СЕТ СН'!$F$16</f>
        <v>0</v>
      </c>
      <c r="P382" s="36">
        <f>SUMIFS(СВЦЭМ!$J$34:$J$777,СВЦЭМ!$A$34:$A$777,$A382,СВЦЭМ!$B$33:$B$776,P$353)+'СЕТ СН'!$F$16</f>
        <v>0</v>
      </c>
      <c r="Q382" s="36">
        <f>SUMIFS(СВЦЭМ!$J$34:$J$777,СВЦЭМ!$A$34:$A$777,$A382,СВЦЭМ!$B$33:$B$776,Q$353)+'СЕТ СН'!$F$16</f>
        <v>0</v>
      </c>
      <c r="R382" s="36">
        <f>SUMIFS(СВЦЭМ!$J$34:$J$777,СВЦЭМ!$A$34:$A$777,$A382,СВЦЭМ!$B$33:$B$776,R$353)+'СЕТ СН'!$F$16</f>
        <v>0</v>
      </c>
      <c r="S382" s="36">
        <f>SUMIFS(СВЦЭМ!$J$34:$J$777,СВЦЭМ!$A$34:$A$777,$A382,СВЦЭМ!$B$33:$B$776,S$353)+'СЕТ СН'!$F$16</f>
        <v>0</v>
      </c>
      <c r="T382" s="36">
        <f>SUMIFS(СВЦЭМ!$J$34:$J$777,СВЦЭМ!$A$34:$A$777,$A382,СВЦЭМ!$B$33:$B$776,T$353)+'СЕТ СН'!$F$16</f>
        <v>0</v>
      </c>
      <c r="U382" s="36">
        <f>SUMIFS(СВЦЭМ!$J$34:$J$777,СВЦЭМ!$A$34:$A$777,$A382,СВЦЭМ!$B$33:$B$776,U$353)+'СЕТ СН'!$F$16</f>
        <v>0</v>
      </c>
      <c r="V382" s="36">
        <f>SUMIFS(СВЦЭМ!$J$34:$J$777,СВЦЭМ!$A$34:$A$777,$A382,СВЦЭМ!$B$33:$B$776,V$353)+'СЕТ СН'!$F$16</f>
        <v>0</v>
      </c>
      <c r="W382" s="36">
        <f>SUMIFS(СВЦЭМ!$J$34:$J$777,СВЦЭМ!$A$34:$A$777,$A382,СВЦЭМ!$B$33:$B$776,W$353)+'СЕТ СН'!$F$16</f>
        <v>0</v>
      </c>
      <c r="X382" s="36">
        <f>SUMIFS(СВЦЭМ!$J$34:$J$777,СВЦЭМ!$A$34:$A$777,$A382,СВЦЭМ!$B$33:$B$776,X$353)+'СЕТ СН'!$F$16</f>
        <v>0</v>
      </c>
      <c r="Y382" s="36">
        <f>SUMIFS(СВЦЭМ!$J$34:$J$777,СВЦЭМ!$A$34:$A$777,$A382,СВЦЭМ!$B$33:$B$776,Y$353)+'СЕТ СН'!$F$16</f>
        <v>0</v>
      </c>
    </row>
    <row r="383" spans="1:25" ht="15.75" hidden="1" x14ac:dyDescent="0.2">
      <c r="A383" s="35">
        <f t="shared" si="10"/>
        <v>43891</v>
      </c>
      <c r="B383" s="36">
        <f>SUMIFS(СВЦЭМ!$J$34:$J$777,СВЦЭМ!$A$34:$A$777,$A383,СВЦЭМ!$B$33:$B$776,B$353)+'СЕТ СН'!$F$16</f>
        <v>0</v>
      </c>
      <c r="C383" s="36">
        <f>SUMIFS(СВЦЭМ!$J$34:$J$777,СВЦЭМ!$A$34:$A$777,$A383,СВЦЭМ!$B$33:$B$776,C$353)+'СЕТ СН'!$F$16</f>
        <v>0</v>
      </c>
      <c r="D383" s="36">
        <f>SUMIFS(СВЦЭМ!$J$34:$J$777,СВЦЭМ!$A$34:$A$777,$A383,СВЦЭМ!$B$33:$B$776,D$353)+'СЕТ СН'!$F$16</f>
        <v>0</v>
      </c>
      <c r="E383" s="36">
        <f>SUMIFS(СВЦЭМ!$J$34:$J$777,СВЦЭМ!$A$34:$A$777,$A383,СВЦЭМ!$B$33:$B$776,E$353)+'СЕТ СН'!$F$16</f>
        <v>0</v>
      </c>
      <c r="F383" s="36">
        <f>SUMIFS(СВЦЭМ!$J$34:$J$777,СВЦЭМ!$A$34:$A$777,$A383,СВЦЭМ!$B$33:$B$776,F$353)+'СЕТ СН'!$F$16</f>
        <v>0</v>
      </c>
      <c r="G383" s="36">
        <f>SUMIFS(СВЦЭМ!$J$34:$J$777,СВЦЭМ!$A$34:$A$777,$A383,СВЦЭМ!$B$33:$B$776,G$353)+'СЕТ СН'!$F$16</f>
        <v>0</v>
      </c>
      <c r="H383" s="36">
        <f>SUMIFS(СВЦЭМ!$J$34:$J$777,СВЦЭМ!$A$34:$A$777,$A383,СВЦЭМ!$B$33:$B$776,H$353)+'СЕТ СН'!$F$16</f>
        <v>0</v>
      </c>
      <c r="I383" s="36">
        <f>SUMIFS(СВЦЭМ!$J$34:$J$777,СВЦЭМ!$A$34:$A$777,$A383,СВЦЭМ!$B$33:$B$776,I$353)+'СЕТ СН'!$F$16</f>
        <v>0</v>
      </c>
      <c r="J383" s="36">
        <f>SUMIFS(СВЦЭМ!$J$34:$J$777,СВЦЭМ!$A$34:$A$777,$A383,СВЦЭМ!$B$33:$B$776,J$353)+'СЕТ СН'!$F$16</f>
        <v>0</v>
      </c>
      <c r="K383" s="36">
        <f>SUMIFS(СВЦЭМ!$J$34:$J$777,СВЦЭМ!$A$34:$A$777,$A383,СВЦЭМ!$B$33:$B$776,K$353)+'СЕТ СН'!$F$16</f>
        <v>0</v>
      </c>
      <c r="L383" s="36">
        <f>SUMIFS(СВЦЭМ!$J$34:$J$777,СВЦЭМ!$A$34:$A$777,$A383,СВЦЭМ!$B$33:$B$776,L$353)+'СЕТ СН'!$F$16</f>
        <v>0</v>
      </c>
      <c r="M383" s="36">
        <f>SUMIFS(СВЦЭМ!$J$34:$J$777,СВЦЭМ!$A$34:$A$777,$A383,СВЦЭМ!$B$33:$B$776,M$353)+'СЕТ СН'!$F$16</f>
        <v>0</v>
      </c>
      <c r="N383" s="36">
        <f>SUMIFS(СВЦЭМ!$J$34:$J$777,СВЦЭМ!$A$34:$A$777,$A383,СВЦЭМ!$B$33:$B$776,N$353)+'СЕТ СН'!$F$16</f>
        <v>0</v>
      </c>
      <c r="O383" s="36">
        <f>SUMIFS(СВЦЭМ!$J$34:$J$777,СВЦЭМ!$A$34:$A$777,$A383,СВЦЭМ!$B$33:$B$776,O$353)+'СЕТ СН'!$F$16</f>
        <v>0</v>
      </c>
      <c r="P383" s="36">
        <f>SUMIFS(СВЦЭМ!$J$34:$J$777,СВЦЭМ!$A$34:$A$777,$A383,СВЦЭМ!$B$33:$B$776,P$353)+'СЕТ СН'!$F$16</f>
        <v>0</v>
      </c>
      <c r="Q383" s="36">
        <f>SUMIFS(СВЦЭМ!$J$34:$J$777,СВЦЭМ!$A$34:$A$777,$A383,СВЦЭМ!$B$33:$B$776,Q$353)+'СЕТ СН'!$F$16</f>
        <v>0</v>
      </c>
      <c r="R383" s="36">
        <f>SUMIFS(СВЦЭМ!$J$34:$J$777,СВЦЭМ!$A$34:$A$777,$A383,СВЦЭМ!$B$33:$B$776,R$353)+'СЕТ СН'!$F$16</f>
        <v>0</v>
      </c>
      <c r="S383" s="36">
        <f>SUMIFS(СВЦЭМ!$J$34:$J$777,СВЦЭМ!$A$34:$A$777,$A383,СВЦЭМ!$B$33:$B$776,S$353)+'СЕТ СН'!$F$16</f>
        <v>0</v>
      </c>
      <c r="T383" s="36">
        <f>SUMIFS(СВЦЭМ!$J$34:$J$777,СВЦЭМ!$A$34:$A$777,$A383,СВЦЭМ!$B$33:$B$776,T$353)+'СЕТ СН'!$F$16</f>
        <v>0</v>
      </c>
      <c r="U383" s="36">
        <f>SUMIFS(СВЦЭМ!$J$34:$J$777,СВЦЭМ!$A$34:$A$777,$A383,СВЦЭМ!$B$33:$B$776,U$353)+'СЕТ СН'!$F$16</f>
        <v>0</v>
      </c>
      <c r="V383" s="36">
        <f>SUMIFS(СВЦЭМ!$J$34:$J$777,СВЦЭМ!$A$34:$A$777,$A383,СВЦЭМ!$B$33:$B$776,V$353)+'СЕТ СН'!$F$16</f>
        <v>0</v>
      </c>
      <c r="W383" s="36">
        <f>SUMIFS(СВЦЭМ!$J$34:$J$777,СВЦЭМ!$A$34:$A$777,$A383,СВЦЭМ!$B$33:$B$776,W$353)+'СЕТ СН'!$F$16</f>
        <v>0</v>
      </c>
      <c r="X383" s="36">
        <f>SUMIFS(СВЦЭМ!$J$34:$J$777,СВЦЭМ!$A$34:$A$777,$A383,СВЦЭМ!$B$33:$B$776,X$353)+'СЕТ СН'!$F$16</f>
        <v>0</v>
      </c>
      <c r="Y383" s="36">
        <f>SUMIFS(СВЦЭМ!$J$34:$J$777,СВЦЭМ!$A$34:$A$777,$A383,СВЦЭМ!$B$33:$B$776,Y$353)+'СЕТ СН'!$F$16</f>
        <v>0</v>
      </c>
    </row>
    <row r="384" spans="1:25" ht="15.75" hidden="1" x14ac:dyDescent="0.2">
      <c r="A384" s="35">
        <f t="shared" si="10"/>
        <v>43892</v>
      </c>
      <c r="B384" s="36">
        <f>SUMIFS(СВЦЭМ!$J$34:$J$777,СВЦЭМ!$A$34:$A$777,$A384,СВЦЭМ!$B$33:$B$776,B$353)+'СЕТ СН'!$F$16</f>
        <v>0</v>
      </c>
      <c r="C384" s="36">
        <f>SUMIFS(СВЦЭМ!$J$34:$J$777,СВЦЭМ!$A$34:$A$777,$A384,СВЦЭМ!$B$33:$B$776,C$353)+'СЕТ СН'!$F$16</f>
        <v>0</v>
      </c>
      <c r="D384" s="36">
        <f>SUMIFS(СВЦЭМ!$J$34:$J$777,СВЦЭМ!$A$34:$A$777,$A384,СВЦЭМ!$B$33:$B$776,D$353)+'СЕТ СН'!$F$16</f>
        <v>0</v>
      </c>
      <c r="E384" s="36">
        <f>SUMIFS(СВЦЭМ!$J$34:$J$777,СВЦЭМ!$A$34:$A$777,$A384,СВЦЭМ!$B$33:$B$776,E$353)+'СЕТ СН'!$F$16</f>
        <v>0</v>
      </c>
      <c r="F384" s="36">
        <f>SUMIFS(СВЦЭМ!$J$34:$J$777,СВЦЭМ!$A$34:$A$777,$A384,СВЦЭМ!$B$33:$B$776,F$353)+'СЕТ СН'!$F$16</f>
        <v>0</v>
      </c>
      <c r="G384" s="36">
        <f>SUMIFS(СВЦЭМ!$J$34:$J$777,СВЦЭМ!$A$34:$A$777,$A384,СВЦЭМ!$B$33:$B$776,G$353)+'СЕТ СН'!$F$16</f>
        <v>0</v>
      </c>
      <c r="H384" s="36">
        <f>SUMIFS(СВЦЭМ!$J$34:$J$777,СВЦЭМ!$A$34:$A$777,$A384,СВЦЭМ!$B$33:$B$776,H$353)+'СЕТ СН'!$F$16</f>
        <v>0</v>
      </c>
      <c r="I384" s="36">
        <f>SUMIFS(СВЦЭМ!$J$34:$J$777,СВЦЭМ!$A$34:$A$777,$A384,СВЦЭМ!$B$33:$B$776,I$353)+'СЕТ СН'!$F$16</f>
        <v>0</v>
      </c>
      <c r="J384" s="36">
        <f>SUMIFS(СВЦЭМ!$J$34:$J$777,СВЦЭМ!$A$34:$A$777,$A384,СВЦЭМ!$B$33:$B$776,J$353)+'СЕТ СН'!$F$16</f>
        <v>0</v>
      </c>
      <c r="K384" s="36">
        <f>SUMIFS(СВЦЭМ!$J$34:$J$777,СВЦЭМ!$A$34:$A$777,$A384,СВЦЭМ!$B$33:$B$776,K$353)+'СЕТ СН'!$F$16</f>
        <v>0</v>
      </c>
      <c r="L384" s="36">
        <f>SUMIFS(СВЦЭМ!$J$34:$J$777,СВЦЭМ!$A$34:$A$777,$A384,СВЦЭМ!$B$33:$B$776,L$353)+'СЕТ СН'!$F$16</f>
        <v>0</v>
      </c>
      <c r="M384" s="36">
        <f>SUMIFS(СВЦЭМ!$J$34:$J$777,СВЦЭМ!$A$34:$A$777,$A384,СВЦЭМ!$B$33:$B$776,M$353)+'СЕТ СН'!$F$16</f>
        <v>0</v>
      </c>
      <c r="N384" s="36">
        <f>SUMIFS(СВЦЭМ!$J$34:$J$777,СВЦЭМ!$A$34:$A$777,$A384,СВЦЭМ!$B$33:$B$776,N$353)+'СЕТ СН'!$F$16</f>
        <v>0</v>
      </c>
      <c r="O384" s="36">
        <f>SUMIFS(СВЦЭМ!$J$34:$J$777,СВЦЭМ!$A$34:$A$777,$A384,СВЦЭМ!$B$33:$B$776,O$353)+'СЕТ СН'!$F$16</f>
        <v>0</v>
      </c>
      <c r="P384" s="36">
        <f>SUMIFS(СВЦЭМ!$J$34:$J$777,СВЦЭМ!$A$34:$A$777,$A384,СВЦЭМ!$B$33:$B$776,P$353)+'СЕТ СН'!$F$16</f>
        <v>0</v>
      </c>
      <c r="Q384" s="36">
        <f>SUMIFS(СВЦЭМ!$J$34:$J$777,СВЦЭМ!$A$34:$A$777,$A384,СВЦЭМ!$B$33:$B$776,Q$353)+'СЕТ СН'!$F$16</f>
        <v>0</v>
      </c>
      <c r="R384" s="36">
        <f>SUMIFS(СВЦЭМ!$J$34:$J$777,СВЦЭМ!$A$34:$A$777,$A384,СВЦЭМ!$B$33:$B$776,R$353)+'СЕТ СН'!$F$16</f>
        <v>0</v>
      </c>
      <c r="S384" s="36">
        <f>SUMIFS(СВЦЭМ!$J$34:$J$777,СВЦЭМ!$A$34:$A$777,$A384,СВЦЭМ!$B$33:$B$776,S$353)+'СЕТ СН'!$F$16</f>
        <v>0</v>
      </c>
      <c r="T384" s="36">
        <f>SUMIFS(СВЦЭМ!$J$34:$J$777,СВЦЭМ!$A$34:$A$777,$A384,СВЦЭМ!$B$33:$B$776,T$353)+'СЕТ СН'!$F$16</f>
        <v>0</v>
      </c>
      <c r="U384" s="36">
        <f>SUMIFS(СВЦЭМ!$J$34:$J$777,СВЦЭМ!$A$34:$A$777,$A384,СВЦЭМ!$B$33:$B$776,U$353)+'СЕТ СН'!$F$16</f>
        <v>0</v>
      </c>
      <c r="V384" s="36">
        <f>SUMIFS(СВЦЭМ!$J$34:$J$777,СВЦЭМ!$A$34:$A$777,$A384,СВЦЭМ!$B$33:$B$776,V$353)+'СЕТ СН'!$F$16</f>
        <v>0</v>
      </c>
      <c r="W384" s="36">
        <f>SUMIFS(СВЦЭМ!$J$34:$J$777,СВЦЭМ!$A$34:$A$777,$A384,СВЦЭМ!$B$33:$B$776,W$353)+'СЕТ СН'!$F$16</f>
        <v>0</v>
      </c>
      <c r="X384" s="36">
        <f>SUMIFS(СВЦЭМ!$J$34:$J$777,СВЦЭМ!$A$34:$A$777,$A384,СВЦЭМ!$B$33:$B$776,X$353)+'СЕТ СН'!$F$16</f>
        <v>0</v>
      </c>
      <c r="Y384" s="36">
        <f>SUMIFS(СВЦЭМ!$J$34:$J$777,СВЦЭМ!$A$34:$A$777,$A384,СВЦЭМ!$B$33:$B$776,Y$353)+'СЕТ СН'!$F$16</f>
        <v>0</v>
      </c>
    </row>
    <row r="385" spans="1:27" ht="15.75" hidden="1" x14ac:dyDescent="0.2">
      <c r="A385" s="39"/>
      <c r="B385" s="39"/>
      <c r="C385" s="39"/>
      <c r="D385" s="39"/>
      <c r="E385" s="39"/>
      <c r="F385" s="39"/>
      <c r="G385" s="39"/>
      <c r="H385" s="39"/>
      <c r="I385" s="39"/>
      <c r="J385" s="39"/>
      <c r="K385" s="39"/>
      <c r="L385" s="39"/>
      <c r="M385" s="39"/>
      <c r="N385" s="39"/>
      <c r="O385" s="39"/>
      <c r="P385" s="39"/>
      <c r="Q385" s="39"/>
      <c r="R385" s="39"/>
      <c r="S385" s="39"/>
      <c r="T385" s="39"/>
      <c r="U385" s="39"/>
      <c r="V385" s="39"/>
      <c r="W385" s="39"/>
      <c r="X385" s="39"/>
      <c r="Y385" s="39"/>
      <c r="Z385" s="39"/>
    </row>
    <row r="386" spans="1:27" ht="12.75" hidden="1" customHeight="1" x14ac:dyDescent="0.2">
      <c r="A386" s="127" t="s">
        <v>7</v>
      </c>
      <c r="B386" s="130" t="s">
        <v>120</v>
      </c>
      <c r="C386" s="131"/>
      <c r="D386" s="131"/>
      <c r="E386" s="131"/>
      <c r="F386" s="131"/>
      <c r="G386" s="131"/>
      <c r="H386" s="131"/>
      <c r="I386" s="131"/>
      <c r="J386" s="131"/>
      <c r="K386" s="131"/>
      <c r="L386" s="131"/>
      <c r="M386" s="131"/>
      <c r="N386" s="131"/>
      <c r="O386" s="131"/>
      <c r="P386" s="131"/>
      <c r="Q386" s="131"/>
      <c r="R386" s="131"/>
      <c r="S386" s="131"/>
      <c r="T386" s="131"/>
      <c r="U386" s="131"/>
      <c r="V386" s="131"/>
      <c r="W386" s="131"/>
      <c r="X386" s="131"/>
      <c r="Y386" s="132"/>
    </row>
    <row r="387" spans="1:27" ht="12.75" hidden="1" customHeight="1" x14ac:dyDescent="0.2">
      <c r="A387" s="128"/>
      <c r="B387" s="133"/>
      <c r="C387" s="134"/>
      <c r="D387" s="134"/>
      <c r="E387" s="134"/>
      <c r="F387" s="134"/>
      <c r="G387" s="134"/>
      <c r="H387" s="134"/>
      <c r="I387" s="134"/>
      <c r="J387" s="134"/>
      <c r="K387" s="134"/>
      <c r="L387" s="134"/>
      <c r="M387" s="134"/>
      <c r="N387" s="134"/>
      <c r="O387" s="134"/>
      <c r="P387" s="134"/>
      <c r="Q387" s="134"/>
      <c r="R387" s="134"/>
      <c r="S387" s="134"/>
      <c r="T387" s="134"/>
      <c r="U387" s="134"/>
      <c r="V387" s="134"/>
      <c r="W387" s="134"/>
      <c r="X387" s="134"/>
      <c r="Y387" s="135"/>
    </row>
    <row r="388" spans="1:27" s="46" customFormat="1" ht="12.75" hidden="1" customHeight="1" x14ac:dyDescent="0.2">
      <c r="A388" s="129"/>
      <c r="B388" s="34">
        <v>1</v>
      </c>
      <c r="C388" s="34">
        <v>2</v>
      </c>
      <c r="D388" s="34">
        <v>3</v>
      </c>
      <c r="E388" s="34">
        <v>4</v>
      </c>
      <c r="F388" s="34">
        <v>5</v>
      </c>
      <c r="G388" s="34">
        <v>6</v>
      </c>
      <c r="H388" s="34">
        <v>7</v>
      </c>
      <c r="I388" s="34">
        <v>8</v>
      </c>
      <c r="J388" s="34">
        <v>9</v>
      </c>
      <c r="K388" s="34">
        <v>10</v>
      </c>
      <c r="L388" s="34">
        <v>11</v>
      </c>
      <c r="M388" s="34">
        <v>12</v>
      </c>
      <c r="N388" s="34">
        <v>13</v>
      </c>
      <c r="O388" s="34">
        <v>14</v>
      </c>
      <c r="P388" s="34">
        <v>15</v>
      </c>
      <c r="Q388" s="34">
        <v>16</v>
      </c>
      <c r="R388" s="34">
        <v>17</v>
      </c>
      <c r="S388" s="34">
        <v>18</v>
      </c>
      <c r="T388" s="34">
        <v>19</v>
      </c>
      <c r="U388" s="34">
        <v>20</v>
      </c>
      <c r="V388" s="34">
        <v>21</v>
      </c>
      <c r="W388" s="34">
        <v>22</v>
      </c>
      <c r="X388" s="34">
        <v>23</v>
      </c>
      <c r="Y388" s="34">
        <v>24</v>
      </c>
    </row>
    <row r="389" spans="1:27" ht="15.75" hidden="1" customHeight="1" x14ac:dyDescent="0.2">
      <c r="A389" s="35" t="str">
        <f>A354</f>
        <v>01.02.2020</v>
      </c>
      <c r="B389" s="36">
        <f>SUMIFS(СВЦЭМ!$K$34:$K$777,СВЦЭМ!$A$34:$A$777,$A389,СВЦЭМ!$B$33:$B$776,B$388)+'СЕТ СН'!$F$16</f>
        <v>0</v>
      </c>
      <c r="C389" s="36">
        <f>SUMIFS(СВЦЭМ!$K$34:$K$777,СВЦЭМ!$A$34:$A$777,$A389,СВЦЭМ!$B$33:$B$776,C$388)+'СЕТ СН'!$F$16</f>
        <v>0</v>
      </c>
      <c r="D389" s="36">
        <f>SUMIFS(СВЦЭМ!$K$34:$K$777,СВЦЭМ!$A$34:$A$777,$A389,СВЦЭМ!$B$33:$B$776,D$388)+'СЕТ СН'!$F$16</f>
        <v>0</v>
      </c>
      <c r="E389" s="36">
        <f>SUMIFS(СВЦЭМ!$K$34:$K$777,СВЦЭМ!$A$34:$A$777,$A389,СВЦЭМ!$B$33:$B$776,E$388)+'СЕТ СН'!$F$16</f>
        <v>0</v>
      </c>
      <c r="F389" s="36">
        <f>SUMIFS(СВЦЭМ!$K$34:$K$777,СВЦЭМ!$A$34:$A$777,$A389,СВЦЭМ!$B$33:$B$776,F$388)+'СЕТ СН'!$F$16</f>
        <v>0</v>
      </c>
      <c r="G389" s="36">
        <f>SUMIFS(СВЦЭМ!$K$34:$K$777,СВЦЭМ!$A$34:$A$777,$A389,СВЦЭМ!$B$33:$B$776,G$388)+'СЕТ СН'!$F$16</f>
        <v>0</v>
      </c>
      <c r="H389" s="36">
        <f>SUMIFS(СВЦЭМ!$K$34:$K$777,СВЦЭМ!$A$34:$A$777,$A389,СВЦЭМ!$B$33:$B$776,H$388)+'СЕТ СН'!$F$16</f>
        <v>0</v>
      </c>
      <c r="I389" s="36">
        <f>SUMIFS(СВЦЭМ!$K$34:$K$777,СВЦЭМ!$A$34:$A$777,$A389,СВЦЭМ!$B$33:$B$776,I$388)+'СЕТ СН'!$F$16</f>
        <v>0</v>
      </c>
      <c r="J389" s="36">
        <f>SUMIFS(СВЦЭМ!$K$34:$K$777,СВЦЭМ!$A$34:$A$777,$A389,СВЦЭМ!$B$33:$B$776,J$388)+'СЕТ СН'!$F$16</f>
        <v>0</v>
      </c>
      <c r="K389" s="36">
        <f>SUMIFS(СВЦЭМ!$K$34:$K$777,СВЦЭМ!$A$34:$A$777,$A389,СВЦЭМ!$B$33:$B$776,K$388)+'СЕТ СН'!$F$16</f>
        <v>0</v>
      </c>
      <c r="L389" s="36">
        <f>SUMIFS(СВЦЭМ!$K$34:$K$777,СВЦЭМ!$A$34:$A$777,$A389,СВЦЭМ!$B$33:$B$776,L$388)+'СЕТ СН'!$F$16</f>
        <v>0</v>
      </c>
      <c r="M389" s="36">
        <f>SUMIFS(СВЦЭМ!$K$34:$K$777,СВЦЭМ!$A$34:$A$777,$A389,СВЦЭМ!$B$33:$B$776,M$388)+'СЕТ СН'!$F$16</f>
        <v>0</v>
      </c>
      <c r="N389" s="36">
        <f>SUMIFS(СВЦЭМ!$K$34:$K$777,СВЦЭМ!$A$34:$A$777,$A389,СВЦЭМ!$B$33:$B$776,N$388)+'СЕТ СН'!$F$16</f>
        <v>0</v>
      </c>
      <c r="O389" s="36">
        <f>SUMIFS(СВЦЭМ!$K$34:$K$777,СВЦЭМ!$A$34:$A$777,$A389,СВЦЭМ!$B$33:$B$776,O$388)+'СЕТ СН'!$F$16</f>
        <v>0</v>
      </c>
      <c r="P389" s="36">
        <f>SUMIFS(СВЦЭМ!$K$34:$K$777,СВЦЭМ!$A$34:$A$777,$A389,СВЦЭМ!$B$33:$B$776,P$388)+'СЕТ СН'!$F$16</f>
        <v>0</v>
      </c>
      <c r="Q389" s="36">
        <f>SUMIFS(СВЦЭМ!$K$34:$K$777,СВЦЭМ!$A$34:$A$777,$A389,СВЦЭМ!$B$33:$B$776,Q$388)+'СЕТ СН'!$F$16</f>
        <v>0</v>
      </c>
      <c r="R389" s="36">
        <f>SUMIFS(СВЦЭМ!$K$34:$K$777,СВЦЭМ!$A$34:$A$777,$A389,СВЦЭМ!$B$33:$B$776,R$388)+'СЕТ СН'!$F$16</f>
        <v>0</v>
      </c>
      <c r="S389" s="36">
        <f>SUMIFS(СВЦЭМ!$K$34:$K$777,СВЦЭМ!$A$34:$A$777,$A389,СВЦЭМ!$B$33:$B$776,S$388)+'СЕТ СН'!$F$16</f>
        <v>0</v>
      </c>
      <c r="T389" s="36">
        <f>SUMIFS(СВЦЭМ!$K$34:$K$777,СВЦЭМ!$A$34:$A$777,$A389,СВЦЭМ!$B$33:$B$776,T$388)+'СЕТ СН'!$F$16</f>
        <v>0</v>
      </c>
      <c r="U389" s="36">
        <f>SUMIFS(СВЦЭМ!$K$34:$K$777,СВЦЭМ!$A$34:$A$777,$A389,СВЦЭМ!$B$33:$B$776,U$388)+'СЕТ СН'!$F$16</f>
        <v>0</v>
      </c>
      <c r="V389" s="36">
        <f>SUMIFS(СВЦЭМ!$K$34:$K$777,СВЦЭМ!$A$34:$A$777,$A389,СВЦЭМ!$B$33:$B$776,V$388)+'СЕТ СН'!$F$16</f>
        <v>0</v>
      </c>
      <c r="W389" s="36">
        <f>SUMIFS(СВЦЭМ!$K$34:$K$777,СВЦЭМ!$A$34:$A$777,$A389,СВЦЭМ!$B$33:$B$776,W$388)+'СЕТ СН'!$F$16</f>
        <v>0</v>
      </c>
      <c r="X389" s="36">
        <f>SUMIFS(СВЦЭМ!$K$34:$K$777,СВЦЭМ!$A$34:$A$777,$A389,СВЦЭМ!$B$33:$B$776,X$388)+'СЕТ СН'!$F$16</f>
        <v>0</v>
      </c>
      <c r="Y389" s="36">
        <f>SUMIFS(СВЦЭМ!$K$34:$K$777,СВЦЭМ!$A$34:$A$777,$A389,СВЦЭМ!$B$33:$B$776,Y$388)+'СЕТ СН'!$F$16</f>
        <v>0</v>
      </c>
      <c r="AA389" s="45"/>
    </row>
    <row r="390" spans="1:27" ht="15.75" hidden="1" x14ac:dyDescent="0.2">
      <c r="A390" s="35">
        <f>A389+1</f>
        <v>43863</v>
      </c>
      <c r="B390" s="36">
        <f>SUMIFS(СВЦЭМ!$K$34:$K$777,СВЦЭМ!$A$34:$A$777,$A390,СВЦЭМ!$B$33:$B$776,B$388)+'СЕТ СН'!$F$16</f>
        <v>0</v>
      </c>
      <c r="C390" s="36">
        <f>SUMIFS(СВЦЭМ!$K$34:$K$777,СВЦЭМ!$A$34:$A$777,$A390,СВЦЭМ!$B$33:$B$776,C$388)+'СЕТ СН'!$F$16</f>
        <v>0</v>
      </c>
      <c r="D390" s="36">
        <f>SUMIFS(СВЦЭМ!$K$34:$K$777,СВЦЭМ!$A$34:$A$777,$A390,СВЦЭМ!$B$33:$B$776,D$388)+'СЕТ СН'!$F$16</f>
        <v>0</v>
      </c>
      <c r="E390" s="36">
        <f>SUMIFS(СВЦЭМ!$K$34:$K$777,СВЦЭМ!$A$34:$A$777,$A390,СВЦЭМ!$B$33:$B$776,E$388)+'СЕТ СН'!$F$16</f>
        <v>0</v>
      </c>
      <c r="F390" s="36">
        <f>SUMIFS(СВЦЭМ!$K$34:$K$777,СВЦЭМ!$A$34:$A$777,$A390,СВЦЭМ!$B$33:$B$776,F$388)+'СЕТ СН'!$F$16</f>
        <v>0</v>
      </c>
      <c r="G390" s="36">
        <f>SUMIFS(СВЦЭМ!$K$34:$K$777,СВЦЭМ!$A$34:$A$777,$A390,СВЦЭМ!$B$33:$B$776,G$388)+'СЕТ СН'!$F$16</f>
        <v>0</v>
      </c>
      <c r="H390" s="36">
        <f>SUMIFS(СВЦЭМ!$K$34:$K$777,СВЦЭМ!$A$34:$A$777,$A390,СВЦЭМ!$B$33:$B$776,H$388)+'СЕТ СН'!$F$16</f>
        <v>0</v>
      </c>
      <c r="I390" s="36">
        <f>SUMIFS(СВЦЭМ!$K$34:$K$777,СВЦЭМ!$A$34:$A$777,$A390,СВЦЭМ!$B$33:$B$776,I$388)+'СЕТ СН'!$F$16</f>
        <v>0</v>
      </c>
      <c r="J390" s="36">
        <f>SUMIFS(СВЦЭМ!$K$34:$K$777,СВЦЭМ!$A$34:$A$777,$A390,СВЦЭМ!$B$33:$B$776,J$388)+'СЕТ СН'!$F$16</f>
        <v>0</v>
      </c>
      <c r="K390" s="36">
        <f>SUMIFS(СВЦЭМ!$K$34:$K$777,СВЦЭМ!$A$34:$A$777,$A390,СВЦЭМ!$B$33:$B$776,K$388)+'СЕТ СН'!$F$16</f>
        <v>0</v>
      </c>
      <c r="L390" s="36">
        <f>SUMIFS(СВЦЭМ!$K$34:$K$777,СВЦЭМ!$A$34:$A$777,$A390,СВЦЭМ!$B$33:$B$776,L$388)+'СЕТ СН'!$F$16</f>
        <v>0</v>
      </c>
      <c r="M390" s="36">
        <f>SUMIFS(СВЦЭМ!$K$34:$K$777,СВЦЭМ!$A$34:$A$777,$A390,СВЦЭМ!$B$33:$B$776,M$388)+'СЕТ СН'!$F$16</f>
        <v>0</v>
      </c>
      <c r="N390" s="36">
        <f>SUMIFS(СВЦЭМ!$K$34:$K$777,СВЦЭМ!$A$34:$A$777,$A390,СВЦЭМ!$B$33:$B$776,N$388)+'СЕТ СН'!$F$16</f>
        <v>0</v>
      </c>
      <c r="O390" s="36">
        <f>SUMIFS(СВЦЭМ!$K$34:$K$777,СВЦЭМ!$A$34:$A$777,$A390,СВЦЭМ!$B$33:$B$776,O$388)+'СЕТ СН'!$F$16</f>
        <v>0</v>
      </c>
      <c r="P390" s="36">
        <f>SUMIFS(СВЦЭМ!$K$34:$K$777,СВЦЭМ!$A$34:$A$777,$A390,СВЦЭМ!$B$33:$B$776,P$388)+'СЕТ СН'!$F$16</f>
        <v>0</v>
      </c>
      <c r="Q390" s="36">
        <f>SUMIFS(СВЦЭМ!$K$34:$K$777,СВЦЭМ!$A$34:$A$777,$A390,СВЦЭМ!$B$33:$B$776,Q$388)+'СЕТ СН'!$F$16</f>
        <v>0</v>
      </c>
      <c r="R390" s="36">
        <f>SUMIFS(СВЦЭМ!$K$34:$K$777,СВЦЭМ!$A$34:$A$777,$A390,СВЦЭМ!$B$33:$B$776,R$388)+'СЕТ СН'!$F$16</f>
        <v>0</v>
      </c>
      <c r="S390" s="36">
        <f>SUMIFS(СВЦЭМ!$K$34:$K$777,СВЦЭМ!$A$34:$A$777,$A390,СВЦЭМ!$B$33:$B$776,S$388)+'СЕТ СН'!$F$16</f>
        <v>0</v>
      </c>
      <c r="T390" s="36">
        <f>SUMIFS(СВЦЭМ!$K$34:$K$777,СВЦЭМ!$A$34:$A$777,$A390,СВЦЭМ!$B$33:$B$776,T$388)+'СЕТ СН'!$F$16</f>
        <v>0</v>
      </c>
      <c r="U390" s="36">
        <f>SUMIFS(СВЦЭМ!$K$34:$K$777,СВЦЭМ!$A$34:$A$777,$A390,СВЦЭМ!$B$33:$B$776,U$388)+'СЕТ СН'!$F$16</f>
        <v>0</v>
      </c>
      <c r="V390" s="36">
        <f>SUMIFS(СВЦЭМ!$K$34:$K$777,СВЦЭМ!$A$34:$A$777,$A390,СВЦЭМ!$B$33:$B$776,V$388)+'СЕТ СН'!$F$16</f>
        <v>0</v>
      </c>
      <c r="W390" s="36">
        <f>SUMIFS(СВЦЭМ!$K$34:$K$777,СВЦЭМ!$A$34:$A$777,$A390,СВЦЭМ!$B$33:$B$776,W$388)+'СЕТ СН'!$F$16</f>
        <v>0</v>
      </c>
      <c r="X390" s="36">
        <f>SUMIFS(СВЦЭМ!$K$34:$K$777,СВЦЭМ!$A$34:$A$777,$A390,СВЦЭМ!$B$33:$B$776,X$388)+'СЕТ СН'!$F$16</f>
        <v>0</v>
      </c>
      <c r="Y390" s="36">
        <f>SUMIFS(СВЦЭМ!$K$34:$K$777,СВЦЭМ!$A$34:$A$777,$A390,СВЦЭМ!$B$33:$B$776,Y$388)+'СЕТ СН'!$F$16</f>
        <v>0</v>
      </c>
    </row>
    <row r="391" spans="1:27" ht="15.75" hidden="1" x14ac:dyDescent="0.2">
      <c r="A391" s="35">
        <f t="shared" ref="A391:A419" si="11">A390+1</f>
        <v>43864</v>
      </c>
      <c r="B391" s="36">
        <f>SUMIFS(СВЦЭМ!$K$34:$K$777,СВЦЭМ!$A$34:$A$777,$A391,СВЦЭМ!$B$33:$B$776,B$388)+'СЕТ СН'!$F$16</f>
        <v>0</v>
      </c>
      <c r="C391" s="36">
        <f>SUMIFS(СВЦЭМ!$K$34:$K$777,СВЦЭМ!$A$34:$A$777,$A391,СВЦЭМ!$B$33:$B$776,C$388)+'СЕТ СН'!$F$16</f>
        <v>0</v>
      </c>
      <c r="D391" s="36">
        <f>SUMIFS(СВЦЭМ!$K$34:$K$777,СВЦЭМ!$A$34:$A$777,$A391,СВЦЭМ!$B$33:$B$776,D$388)+'СЕТ СН'!$F$16</f>
        <v>0</v>
      </c>
      <c r="E391" s="36">
        <f>SUMIFS(СВЦЭМ!$K$34:$K$777,СВЦЭМ!$A$34:$A$777,$A391,СВЦЭМ!$B$33:$B$776,E$388)+'СЕТ СН'!$F$16</f>
        <v>0</v>
      </c>
      <c r="F391" s="36">
        <f>SUMIFS(СВЦЭМ!$K$34:$K$777,СВЦЭМ!$A$34:$A$777,$A391,СВЦЭМ!$B$33:$B$776,F$388)+'СЕТ СН'!$F$16</f>
        <v>0</v>
      </c>
      <c r="G391" s="36">
        <f>SUMIFS(СВЦЭМ!$K$34:$K$777,СВЦЭМ!$A$34:$A$777,$A391,СВЦЭМ!$B$33:$B$776,G$388)+'СЕТ СН'!$F$16</f>
        <v>0</v>
      </c>
      <c r="H391" s="36">
        <f>SUMIFS(СВЦЭМ!$K$34:$K$777,СВЦЭМ!$A$34:$A$777,$A391,СВЦЭМ!$B$33:$B$776,H$388)+'СЕТ СН'!$F$16</f>
        <v>0</v>
      </c>
      <c r="I391" s="36">
        <f>SUMIFS(СВЦЭМ!$K$34:$K$777,СВЦЭМ!$A$34:$A$777,$A391,СВЦЭМ!$B$33:$B$776,I$388)+'СЕТ СН'!$F$16</f>
        <v>0</v>
      </c>
      <c r="J391" s="36">
        <f>SUMIFS(СВЦЭМ!$K$34:$K$777,СВЦЭМ!$A$34:$A$777,$A391,СВЦЭМ!$B$33:$B$776,J$388)+'СЕТ СН'!$F$16</f>
        <v>0</v>
      </c>
      <c r="K391" s="36">
        <f>SUMIFS(СВЦЭМ!$K$34:$K$777,СВЦЭМ!$A$34:$A$777,$A391,СВЦЭМ!$B$33:$B$776,K$388)+'СЕТ СН'!$F$16</f>
        <v>0</v>
      </c>
      <c r="L391" s="36">
        <f>SUMIFS(СВЦЭМ!$K$34:$K$777,СВЦЭМ!$A$34:$A$777,$A391,СВЦЭМ!$B$33:$B$776,L$388)+'СЕТ СН'!$F$16</f>
        <v>0</v>
      </c>
      <c r="M391" s="36">
        <f>SUMIFS(СВЦЭМ!$K$34:$K$777,СВЦЭМ!$A$34:$A$777,$A391,СВЦЭМ!$B$33:$B$776,M$388)+'СЕТ СН'!$F$16</f>
        <v>0</v>
      </c>
      <c r="N391" s="36">
        <f>SUMIFS(СВЦЭМ!$K$34:$K$777,СВЦЭМ!$A$34:$A$777,$A391,СВЦЭМ!$B$33:$B$776,N$388)+'СЕТ СН'!$F$16</f>
        <v>0</v>
      </c>
      <c r="O391" s="36">
        <f>SUMIFS(СВЦЭМ!$K$34:$K$777,СВЦЭМ!$A$34:$A$777,$A391,СВЦЭМ!$B$33:$B$776,O$388)+'СЕТ СН'!$F$16</f>
        <v>0</v>
      </c>
      <c r="P391" s="36">
        <f>SUMIFS(СВЦЭМ!$K$34:$K$777,СВЦЭМ!$A$34:$A$777,$A391,СВЦЭМ!$B$33:$B$776,P$388)+'СЕТ СН'!$F$16</f>
        <v>0</v>
      </c>
      <c r="Q391" s="36">
        <f>SUMIFS(СВЦЭМ!$K$34:$K$777,СВЦЭМ!$A$34:$A$777,$A391,СВЦЭМ!$B$33:$B$776,Q$388)+'СЕТ СН'!$F$16</f>
        <v>0</v>
      </c>
      <c r="R391" s="36">
        <f>SUMIFS(СВЦЭМ!$K$34:$K$777,СВЦЭМ!$A$34:$A$777,$A391,СВЦЭМ!$B$33:$B$776,R$388)+'СЕТ СН'!$F$16</f>
        <v>0</v>
      </c>
      <c r="S391" s="36">
        <f>SUMIFS(СВЦЭМ!$K$34:$K$777,СВЦЭМ!$A$34:$A$777,$A391,СВЦЭМ!$B$33:$B$776,S$388)+'СЕТ СН'!$F$16</f>
        <v>0</v>
      </c>
      <c r="T391" s="36">
        <f>SUMIFS(СВЦЭМ!$K$34:$K$777,СВЦЭМ!$A$34:$A$777,$A391,СВЦЭМ!$B$33:$B$776,T$388)+'СЕТ СН'!$F$16</f>
        <v>0</v>
      </c>
      <c r="U391" s="36">
        <f>SUMIFS(СВЦЭМ!$K$34:$K$777,СВЦЭМ!$A$34:$A$777,$A391,СВЦЭМ!$B$33:$B$776,U$388)+'СЕТ СН'!$F$16</f>
        <v>0</v>
      </c>
      <c r="V391" s="36">
        <f>SUMIFS(СВЦЭМ!$K$34:$K$777,СВЦЭМ!$A$34:$A$777,$A391,СВЦЭМ!$B$33:$B$776,V$388)+'СЕТ СН'!$F$16</f>
        <v>0</v>
      </c>
      <c r="W391" s="36">
        <f>SUMIFS(СВЦЭМ!$K$34:$K$777,СВЦЭМ!$A$34:$A$777,$A391,СВЦЭМ!$B$33:$B$776,W$388)+'СЕТ СН'!$F$16</f>
        <v>0</v>
      </c>
      <c r="X391" s="36">
        <f>SUMIFS(СВЦЭМ!$K$34:$K$777,СВЦЭМ!$A$34:$A$777,$A391,СВЦЭМ!$B$33:$B$776,X$388)+'СЕТ СН'!$F$16</f>
        <v>0</v>
      </c>
      <c r="Y391" s="36">
        <f>SUMIFS(СВЦЭМ!$K$34:$K$777,СВЦЭМ!$A$34:$A$777,$A391,СВЦЭМ!$B$33:$B$776,Y$388)+'СЕТ СН'!$F$16</f>
        <v>0</v>
      </c>
    </row>
    <row r="392" spans="1:27" ht="15.75" hidden="1" x14ac:dyDescent="0.2">
      <c r="A392" s="35">
        <f t="shared" si="11"/>
        <v>43865</v>
      </c>
      <c r="B392" s="36">
        <f>SUMIFS(СВЦЭМ!$K$34:$K$777,СВЦЭМ!$A$34:$A$777,$A392,СВЦЭМ!$B$33:$B$776,B$388)+'СЕТ СН'!$F$16</f>
        <v>0</v>
      </c>
      <c r="C392" s="36">
        <f>SUMIFS(СВЦЭМ!$K$34:$K$777,СВЦЭМ!$A$34:$A$777,$A392,СВЦЭМ!$B$33:$B$776,C$388)+'СЕТ СН'!$F$16</f>
        <v>0</v>
      </c>
      <c r="D392" s="36">
        <f>SUMIFS(СВЦЭМ!$K$34:$K$777,СВЦЭМ!$A$34:$A$777,$A392,СВЦЭМ!$B$33:$B$776,D$388)+'СЕТ СН'!$F$16</f>
        <v>0</v>
      </c>
      <c r="E392" s="36">
        <f>SUMIFS(СВЦЭМ!$K$34:$K$777,СВЦЭМ!$A$34:$A$777,$A392,СВЦЭМ!$B$33:$B$776,E$388)+'СЕТ СН'!$F$16</f>
        <v>0</v>
      </c>
      <c r="F392" s="36">
        <f>SUMIFS(СВЦЭМ!$K$34:$K$777,СВЦЭМ!$A$34:$A$777,$A392,СВЦЭМ!$B$33:$B$776,F$388)+'СЕТ СН'!$F$16</f>
        <v>0</v>
      </c>
      <c r="G392" s="36">
        <f>SUMIFS(СВЦЭМ!$K$34:$K$777,СВЦЭМ!$A$34:$A$777,$A392,СВЦЭМ!$B$33:$B$776,G$388)+'СЕТ СН'!$F$16</f>
        <v>0</v>
      </c>
      <c r="H392" s="36">
        <f>SUMIFS(СВЦЭМ!$K$34:$K$777,СВЦЭМ!$A$34:$A$777,$A392,СВЦЭМ!$B$33:$B$776,H$388)+'СЕТ СН'!$F$16</f>
        <v>0</v>
      </c>
      <c r="I392" s="36">
        <f>SUMIFS(СВЦЭМ!$K$34:$K$777,СВЦЭМ!$A$34:$A$777,$A392,СВЦЭМ!$B$33:$B$776,I$388)+'СЕТ СН'!$F$16</f>
        <v>0</v>
      </c>
      <c r="J392" s="36">
        <f>SUMIFS(СВЦЭМ!$K$34:$K$777,СВЦЭМ!$A$34:$A$777,$A392,СВЦЭМ!$B$33:$B$776,J$388)+'СЕТ СН'!$F$16</f>
        <v>0</v>
      </c>
      <c r="K392" s="36">
        <f>SUMIFS(СВЦЭМ!$K$34:$K$777,СВЦЭМ!$A$34:$A$777,$A392,СВЦЭМ!$B$33:$B$776,K$388)+'СЕТ СН'!$F$16</f>
        <v>0</v>
      </c>
      <c r="L392" s="36">
        <f>SUMIFS(СВЦЭМ!$K$34:$K$777,СВЦЭМ!$A$34:$A$777,$A392,СВЦЭМ!$B$33:$B$776,L$388)+'СЕТ СН'!$F$16</f>
        <v>0</v>
      </c>
      <c r="M392" s="36">
        <f>SUMIFS(СВЦЭМ!$K$34:$K$777,СВЦЭМ!$A$34:$A$777,$A392,СВЦЭМ!$B$33:$B$776,M$388)+'СЕТ СН'!$F$16</f>
        <v>0</v>
      </c>
      <c r="N392" s="36">
        <f>SUMIFS(СВЦЭМ!$K$34:$K$777,СВЦЭМ!$A$34:$A$777,$A392,СВЦЭМ!$B$33:$B$776,N$388)+'СЕТ СН'!$F$16</f>
        <v>0</v>
      </c>
      <c r="O392" s="36">
        <f>SUMIFS(СВЦЭМ!$K$34:$K$777,СВЦЭМ!$A$34:$A$777,$A392,СВЦЭМ!$B$33:$B$776,O$388)+'СЕТ СН'!$F$16</f>
        <v>0</v>
      </c>
      <c r="P392" s="36">
        <f>SUMIFS(СВЦЭМ!$K$34:$K$777,СВЦЭМ!$A$34:$A$777,$A392,СВЦЭМ!$B$33:$B$776,P$388)+'СЕТ СН'!$F$16</f>
        <v>0</v>
      </c>
      <c r="Q392" s="36">
        <f>SUMIFS(СВЦЭМ!$K$34:$K$777,СВЦЭМ!$A$34:$A$777,$A392,СВЦЭМ!$B$33:$B$776,Q$388)+'СЕТ СН'!$F$16</f>
        <v>0</v>
      </c>
      <c r="R392" s="36">
        <f>SUMIFS(СВЦЭМ!$K$34:$K$777,СВЦЭМ!$A$34:$A$777,$A392,СВЦЭМ!$B$33:$B$776,R$388)+'СЕТ СН'!$F$16</f>
        <v>0</v>
      </c>
      <c r="S392" s="36">
        <f>SUMIFS(СВЦЭМ!$K$34:$K$777,СВЦЭМ!$A$34:$A$777,$A392,СВЦЭМ!$B$33:$B$776,S$388)+'СЕТ СН'!$F$16</f>
        <v>0</v>
      </c>
      <c r="T392" s="36">
        <f>SUMIFS(СВЦЭМ!$K$34:$K$777,СВЦЭМ!$A$34:$A$777,$A392,СВЦЭМ!$B$33:$B$776,T$388)+'СЕТ СН'!$F$16</f>
        <v>0</v>
      </c>
      <c r="U392" s="36">
        <f>SUMIFS(СВЦЭМ!$K$34:$K$777,СВЦЭМ!$A$34:$A$777,$A392,СВЦЭМ!$B$33:$B$776,U$388)+'СЕТ СН'!$F$16</f>
        <v>0</v>
      </c>
      <c r="V392" s="36">
        <f>SUMIFS(СВЦЭМ!$K$34:$K$777,СВЦЭМ!$A$34:$A$777,$A392,СВЦЭМ!$B$33:$B$776,V$388)+'СЕТ СН'!$F$16</f>
        <v>0</v>
      </c>
      <c r="W392" s="36">
        <f>SUMIFS(СВЦЭМ!$K$34:$K$777,СВЦЭМ!$A$34:$A$777,$A392,СВЦЭМ!$B$33:$B$776,W$388)+'СЕТ СН'!$F$16</f>
        <v>0</v>
      </c>
      <c r="X392" s="36">
        <f>SUMIFS(СВЦЭМ!$K$34:$K$777,СВЦЭМ!$A$34:$A$777,$A392,СВЦЭМ!$B$33:$B$776,X$388)+'СЕТ СН'!$F$16</f>
        <v>0</v>
      </c>
      <c r="Y392" s="36">
        <f>SUMIFS(СВЦЭМ!$K$34:$K$777,СВЦЭМ!$A$34:$A$777,$A392,СВЦЭМ!$B$33:$B$776,Y$388)+'СЕТ СН'!$F$16</f>
        <v>0</v>
      </c>
    </row>
    <row r="393" spans="1:27" ht="15.75" hidden="1" x14ac:dyDescent="0.2">
      <c r="A393" s="35">
        <f t="shared" si="11"/>
        <v>43866</v>
      </c>
      <c r="B393" s="36">
        <f>SUMIFS(СВЦЭМ!$K$34:$K$777,СВЦЭМ!$A$34:$A$777,$A393,СВЦЭМ!$B$33:$B$776,B$388)+'СЕТ СН'!$F$16</f>
        <v>0</v>
      </c>
      <c r="C393" s="36">
        <f>SUMIFS(СВЦЭМ!$K$34:$K$777,СВЦЭМ!$A$34:$A$777,$A393,СВЦЭМ!$B$33:$B$776,C$388)+'СЕТ СН'!$F$16</f>
        <v>0</v>
      </c>
      <c r="D393" s="36">
        <f>SUMIFS(СВЦЭМ!$K$34:$K$777,СВЦЭМ!$A$34:$A$777,$A393,СВЦЭМ!$B$33:$B$776,D$388)+'СЕТ СН'!$F$16</f>
        <v>0</v>
      </c>
      <c r="E393" s="36">
        <f>SUMIFS(СВЦЭМ!$K$34:$K$777,СВЦЭМ!$A$34:$A$777,$A393,СВЦЭМ!$B$33:$B$776,E$388)+'СЕТ СН'!$F$16</f>
        <v>0</v>
      </c>
      <c r="F393" s="36">
        <f>SUMIFS(СВЦЭМ!$K$34:$K$777,СВЦЭМ!$A$34:$A$777,$A393,СВЦЭМ!$B$33:$B$776,F$388)+'СЕТ СН'!$F$16</f>
        <v>0</v>
      </c>
      <c r="G393" s="36">
        <f>SUMIFS(СВЦЭМ!$K$34:$K$777,СВЦЭМ!$A$34:$A$777,$A393,СВЦЭМ!$B$33:$B$776,G$388)+'СЕТ СН'!$F$16</f>
        <v>0</v>
      </c>
      <c r="H393" s="36">
        <f>SUMIFS(СВЦЭМ!$K$34:$K$777,СВЦЭМ!$A$34:$A$777,$A393,СВЦЭМ!$B$33:$B$776,H$388)+'СЕТ СН'!$F$16</f>
        <v>0</v>
      </c>
      <c r="I393" s="36">
        <f>SUMIFS(СВЦЭМ!$K$34:$K$777,СВЦЭМ!$A$34:$A$777,$A393,СВЦЭМ!$B$33:$B$776,I$388)+'СЕТ СН'!$F$16</f>
        <v>0</v>
      </c>
      <c r="J393" s="36">
        <f>SUMIFS(СВЦЭМ!$K$34:$K$777,СВЦЭМ!$A$34:$A$777,$A393,СВЦЭМ!$B$33:$B$776,J$388)+'СЕТ СН'!$F$16</f>
        <v>0</v>
      </c>
      <c r="K393" s="36">
        <f>SUMIFS(СВЦЭМ!$K$34:$K$777,СВЦЭМ!$A$34:$A$777,$A393,СВЦЭМ!$B$33:$B$776,K$388)+'СЕТ СН'!$F$16</f>
        <v>0</v>
      </c>
      <c r="L393" s="36">
        <f>SUMIFS(СВЦЭМ!$K$34:$K$777,СВЦЭМ!$A$34:$A$777,$A393,СВЦЭМ!$B$33:$B$776,L$388)+'СЕТ СН'!$F$16</f>
        <v>0</v>
      </c>
      <c r="M393" s="36">
        <f>SUMIFS(СВЦЭМ!$K$34:$K$777,СВЦЭМ!$A$34:$A$777,$A393,СВЦЭМ!$B$33:$B$776,M$388)+'СЕТ СН'!$F$16</f>
        <v>0</v>
      </c>
      <c r="N393" s="36">
        <f>SUMIFS(СВЦЭМ!$K$34:$K$777,СВЦЭМ!$A$34:$A$777,$A393,СВЦЭМ!$B$33:$B$776,N$388)+'СЕТ СН'!$F$16</f>
        <v>0</v>
      </c>
      <c r="O393" s="36">
        <f>SUMIFS(СВЦЭМ!$K$34:$K$777,СВЦЭМ!$A$34:$A$777,$A393,СВЦЭМ!$B$33:$B$776,O$388)+'СЕТ СН'!$F$16</f>
        <v>0</v>
      </c>
      <c r="P393" s="36">
        <f>SUMIFS(СВЦЭМ!$K$34:$K$777,СВЦЭМ!$A$34:$A$777,$A393,СВЦЭМ!$B$33:$B$776,P$388)+'СЕТ СН'!$F$16</f>
        <v>0</v>
      </c>
      <c r="Q393" s="36">
        <f>SUMIFS(СВЦЭМ!$K$34:$K$777,СВЦЭМ!$A$34:$A$777,$A393,СВЦЭМ!$B$33:$B$776,Q$388)+'СЕТ СН'!$F$16</f>
        <v>0</v>
      </c>
      <c r="R393" s="36">
        <f>SUMIFS(СВЦЭМ!$K$34:$K$777,СВЦЭМ!$A$34:$A$777,$A393,СВЦЭМ!$B$33:$B$776,R$388)+'СЕТ СН'!$F$16</f>
        <v>0</v>
      </c>
      <c r="S393" s="36">
        <f>SUMIFS(СВЦЭМ!$K$34:$K$777,СВЦЭМ!$A$34:$A$777,$A393,СВЦЭМ!$B$33:$B$776,S$388)+'СЕТ СН'!$F$16</f>
        <v>0</v>
      </c>
      <c r="T393" s="36">
        <f>SUMIFS(СВЦЭМ!$K$34:$K$777,СВЦЭМ!$A$34:$A$777,$A393,СВЦЭМ!$B$33:$B$776,T$388)+'СЕТ СН'!$F$16</f>
        <v>0</v>
      </c>
      <c r="U393" s="36">
        <f>SUMIFS(СВЦЭМ!$K$34:$K$777,СВЦЭМ!$A$34:$A$777,$A393,СВЦЭМ!$B$33:$B$776,U$388)+'СЕТ СН'!$F$16</f>
        <v>0</v>
      </c>
      <c r="V393" s="36">
        <f>SUMIFS(СВЦЭМ!$K$34:$K$777,СВЦЭМ!$A$34:$A$777,$A393,СВЦЭМ!$B$33:$B$776,V$388)+'СЕТ СН'!$F$16</f>
        <v>0</v>
      </c>
      <c r="W393" s="36">
        <f>SUMIFS(СВЦЭМ!$K$34:$K$777,СВЦЭМ!$A$34:$A$777,$A393,СВЦЭМ!$B$33:$B$776,W$388)+'СЕТ СН'!$F$16</f>
        <v>0</v>
      </c>
      <c r="X393" s="36">
        <f>SUMIFS(СВЦЭМ!$K$34:$K$777,СВЦЭМ!$A$34:$A$777,$A393,СВЦЭМ!$B$33:$B$776,X$388)+'СЕТ СН'!$F$16</f>
        <v>0</v>
      </c>
      <c r="Y393" s="36">
        <f>SUMIFS(СВЦЭМ!$K$34:$K$777,СВЦЭМ!$A$34:$A$777,$A393,СВЦЭМ!$B$33:$B$776,Y$388)+'СЕТ СН'!$F$16</f>
        <v>0</v>
      </c>
    </row>
    <row r="394" spans="1:27" ht="15.75" hidden="1" x14ac:dyDescent="0.2">
      <c r="A394" s="35">
        <f t="shared" si="11"/>
        <v>43867</v>
      </c>
      <c r="B394" s="36">
        <f>SUMIFS(СВЦЭМ!$K$34:$K$777,СВЦЭМ!$A$34:$A$777,$A394,СВЦЭМ!$B$33:$B$776,B$388)+'СЕТ СН'!$F$16</f>
        <v>0</v>
      </c>
      <c r="C394" s="36">
        <f>SUMIFS(СВЦЭМ!$K$34:$K$777,СВЦЭМ!$A$34:$A$777,$A394,СВЦЭМ!$B$33:$B$776,C$388)+'СЕТ СН'!$F$16</f>
        <v>0</v>
      </c>
      <c r="D394" s="36">
        <f>SUMIFS(СВЦЭМ!$K$34:$K$777,СВЦЭМ!$A$34:$A$777,$A394,СВЦЭМ!$B$33:$B$776,D$388)+'СЕТ СН'!$F$16</f>
        <v>0</v>
      </c>
      <c r="E394" s="36">
        <f>SUMIFS(СВЦЭМ!$K$34:$K$777,СВЦЭМ!$A$34:$A$777,$A394,СВЦЭМ!$B$33:$B$776,E$388)+'СЕТ СН'!$F$16</f>
        <v>0</v>
      </c>
      <c r="F394" s="36">
        <f>SUMIFS(СВЦЭМ!$K$34:$K$777,СВЦЭМ!$A$34:$A$777,$A394,СВЦЭМ!$B$33:$B$776,F$388)+'СЕТ СН'!$F$16</f>
        <v>0</v>
      </c>
      <c r="G394" s="36">
        <f>SUMIFS(СВЦЭМ!$K$34:$K$777,СВЦЭМ!$A$34:$A$777,$A394,СВЦЭМ!$B$33:$B$776,G$388)+'СЕТ СН'!$F$16</f>
        <v>0</v>
      </c>
      <c r="H394" s="36">
        <f>SUMIFS(СВЦЭМ!$K$34:$K$777,СВЦЭМ!$A$34:$A$777,$A394,СВЦЭМ!$B$33:$B$776,H$388)+'СЕТ СН'!$F$16</f>
        <v>0</v>
      </c>
      <c r="I394" s="36">
        <f>SUMIFS(СВЦЭМ!$K$34:$K$777,СВЦЭМ!$A$34:$A$777,$A394,СВЦЭМ!$B$33:$B$776,I$388)+'СЕТ СН'!$F$16</f>
        <v>0</v>
      </c>
      <c r="J394" s="36">
        <f>SUMIFS(СВЦЭМ!$K$34:$K$777,СВЦЭМ!$A$34:$A$777,$A394,СВЦЭМ!$B$33:$B$776,J$388)+'СЕТ СН'!$F$16</f>
        <v>0</v>
      </c>
      <c r="K394" s="36">
        <f>SUMIFS(СВЦЭМ!$K$34:$K$777,СВЦЭМ!$A$34:$A$777,$A394,СВЦЭМ!$B$33:$B$776,K$388)+'СЕТ СН'!$F$16</f>
        <v>0</v>
      </c>
      <c r="L394" s="36">
        <f>SUMIFS(СВЦЭМ!$K$34:$K$777,СВЦЭМ!$A$34:$A$777,$A394,СВЦЭМ!$B$33:$B$776,L$388)+'СЕТ СН'!$F$16</f>
        <v>0</v>
      </c>
      <c r="M394" s="36">
        <f>SUMIFS(СВЦЭМ!$K$34:$K$777,СВЦЭМ!$A$34:$A$777,$A394,СВЦЭМ!$B$33:$B$776,M$388)+'СЕТ СН'!$F$16</f>
        <v>0</v>
      </c>
      <c r="N394" s="36">
        <f>SUMIFS(СВЦЭМ!$K$34:$K$777,СВЦЭМ!$A$34:$A$777,$A394,СВЦЭМ!$B$33:$B$776,N$388)+'СЕТ СН'!$F$16</f>
        <v>0</v>
      </c>
      <c r="O394" s="36">
        <f>SUMIFS(СВЦЭМ!$K$34:$K$777,СВЦЭМ!$A$34:$A$777,$A394,СВЦЭМ!$B$33:$B$776,O$388)+'СЕТ СН'!$F$16</f>
        <v>0</v>
      </c>
      <c r="P394" s="36">
        <f>SUMIFS(СВЦЭМ!$K$34:$K$777,СВЦЭМ!$A$34:$A$777,$A394,СВЦЭМ!$B$33:$B$776,P$388)+'СЕТ СН'!$F$16</f>
        <v>0</v>
      </c>
      <c r="Q394" s="36">
        <f>SUMIFS(СВЦЭМ!$K$34:$K$777,СВЦЭМ!$A$34:$A$777,$A394,СВЦЭМ!$B$33:$B$776,Q$388)+'СЕТ СН'!$F$16</f>
        <v>0</v>
      </c>
      <c r="R394" s="36">
        <f>SUMIFS(СВЦЭМ!$K$34:$K$777,СВЦЭМ!$A$34:$A$777,$A394,СВЦЭМ!$B$33:$B$776,R$388)+'СЕТ СН'!$F$16</f>
        <v>0</v>
      </c>
      <c r="S394" s="36">
        <f>SUMIFS(СВЦЭМ!$K$34:$K$777,СВЦЭМ!$A$34:$A$777,$A394,СВЦЭМ!$B$33:$B$776,S$388)+'СЕТ СН'!$F$16</f>
        <v>0</v>
      </c>
      <c r="T394" s="36">
        <f>SUMIFS(СВЦЭМ!$K$34:$K$777,СВЦЭМ!$A$34:$A$777,$A394,СВЦЭМ!$B$33:$B$776,T$388)+'СЕТ СН'!$F$16</f>
        <v>0</v>
      </c>
      <c r="U394" s="36">
        <f>SUMIFS(СВЦЭМ!$K$34:$K$777,СВЦЭМ!$A$34:$A$777,$A394,СВЦЭМ!$B$33:$B$776,U$388)+'СЕТ СН'!$F$16</f>
        <v>0</v>
      </c>
      <c r="V394" s="36">
        <f>SUMIFS(СВЦЭМ!$K$34:$K$777,СВЦЭМ!$A$34:$A$777,$A394,СВЦЭМ!$B$33:$B$776,V$388)+'СЕТ СН'!$F$16</f>
        <v>0</v>
      </c>
      <c r="W394" s="36">
        <f>SUMIFS(СВЦЭМ!$K$34:$K$777,СВЦЭМ!$A$34:$A$777,$A394,СВЦЭМ!$B$33:$B$776,W$388)+'СЕТ СН'!$F$16</f>
        <v>0</v>
      </c>
      <c r="X394" s="36">
        <f>SUMIFS(СВЦЭМ!$K$34:$K$777,СВЦЭМ!$A$34:$A$777,$A394,СВЦЭМ!$B$33:$B$776,X$388)+'СЕТ СН'!$F$16</f>
        <v>0</v>
      </c>
      <c r="Y394" s="36">
        <f>SUMIFS(СВЦЭМ!$K$34:$K$777,СВЦЭМ!$A$34:$A$777,$A394,СВЦЭМ!$B$33:$B$776,Y$388)+'СЕТ СН'!$F$16</f>
        <v>0</v>
      </c>
    </row>
    <row r="395" spans="1:27" ht="15.75" hidden="1" x14ac:dyDescent="0.2">
      <c r="A395" s="35">
        <f t="shared" si="11"/>
        <v>43868</v>
      </c>
      <c r="B395" s="36">
        <f>SUMIFS(СВЦЭМ!$K$34:$K$777,СВЦЭМ!$A$34:$A$777,$A395,СВЦЭМ!$B$33:$B$776,B$388)+'СЕТ СН'!$F$16</f>
        <v>0</v>
      </c>
      <c r="C395" s="36">
        <f>SUMIFS(СВЦЭМ!$K$34:$K$777,СВЦЭМ!$A$34:$A$777,$A395,СВЦЭМ!$B$33:$B$776,C$388)+'СЕТ СН'!$F$16</f>
        <v>0</v>
      </c>
      <c r="D395" s="36">
        <f>SUMIFS(СВЦЭМ!$K$34:$K$777,СВЦЭМ!$A$34:$A$777,$A395,СВЦЭМ!$B$33:$B$776,D$388)+'СЕТ СН'!$F$16</f>
        <v>0</v>
      </c>
      <c r="E395" s="36">
        <f>SUMIFS(СВЦЭМ!$K$34:$K$777,СВЦЭМ!$A$34:$A$777,$A395,СВЦЭМ!$B$33:$B$776,E$388)+'СЕТ СН'!$F$16</f>
        <v>0</v>
      </c>
      <c r="F395" s="36">
        <f>SUMIFS(СВЦЭМ!$K$34:$K$777,СВЦЭМ!$A$34:$A$777,$A395,СВЦЭМ!$B$33:$B$776,F$388)+'СЕТ СН'!$F$16</f>
        <v>0</v>
      </c>
      <c r="G395" s="36">
        <f>SUMIFS(СВЦЭМ!$K$34:$K$777,СВЦЭМ!$A$34:$A$777,$A395,СВЦЭМ!$B$33:$B$776,G$388)+'СЕТ СН'!$F$16</f>
        <v>0</v>
      </c>
      <c r="H395" s="36">
        <f>SUMIFS(СВЦЭМ!$K$34:$K$777,СВЦЭМ!$A$34:$A$777,$A395,СВЦЭМ!$B$33:$B$776,H$388)+'СЕТ СН'!$F$16</f>
        <v>0</v>
      </c>
      <c r="I395" s="36">
        <f>SUMIFS(СВЦЭМ!$K$34:$K$777,СВЦЭМ!$A$34:$A$777,$A395,СВЦЭМ!$B$33:$B$776,I$388)+'СЕТ СН'!$F$16</f>
        <v>0</v>
      </c>
      <c r="J395" s="36">
        <f>SUMIFS(СВЦЭМ!$K$34:$K$777,СВЦЭМ!$A$34:$A$777,$A395,СВЦЭМ!$B$33:$B$776,J$388)+'СЕТ СН'!$F$16</f>
        <v>0</v>
      </c>
      <c r="K395" s="36">
        <f>SUMIFS(СВЦЭМ!$K$34:$K$777,СВЦЭМ!$A$34:$A$777,$A395,СВЦЭМ!$B$33:$B$776,K$388)+'СЕТ СН'!$F$16</f>
        <v>0</v>
      </c>
      <c r="L395" s="36">
        <f>SUMIFS(СВЦЭМ!$K$34:$K$777,СВЦЭМ!$A$34:$A$777,$A395,СВЦЭМ!$B$33:$B$776,L$388)+'СЕТ СН'!$F$16</f>
        <v>0</v>
      </c>
      <c r="M395" s="36">
        <f>SUMIFS(СВЦЭМ!$K$34:$K$777,СВЦЭМ!$A$34:$A$777,$A395,СВЦЭМ!$B$33:$B$776,M$388)+'СЕТ СН'!$F$16</f>
        <v>0</v>
      </c>
      <c r="N395" s="36">
        <f>SUMIFS(СВЦЭМ!$K$34:$K$777,СВЦЭМ!$A$34:$A$777,$A395,СВЦЭМ!$B$33:$B$776,N$388)+'СЕТ СН'!$F$16</f>
        <v>0</v>
      </c>
      <c r="O395" s="36">
        <f>SUMIFS(СВЦЭМ!$K$34:$K$777,СВЦЭМ!$A$34:$A$777,$A395,СВЦЭМ!$B$33:$B$776,O$388)+'СЕТ СН'!$F$16</f>
        <v>0</v>
      </c>
      <c r="P395" s="36">
        <f>SUMIFS(СВЦЭМ!$K$34:$K$777,СВЦЭМ!$A$34:$A$777,$A395,СВЦЭМ!$B$33:$B$776,P$388)+'СЕТ СН'!$F$16</f>
        <v>0</v>
      </c>
      <c r="Q395" s="36">
        <f>SUMIFS(СВЦЭМ!$K$34:$K$777,СВЦЭМ!$A$34:$A$777,$A395,СВЦЭМ!$B$33:$B$776,Q$388)+'СЕТ СН'!$F$16</f>
        <v>0</v>
      </c>
      <c r="R395" s="36">
        <f>SUMIFS(СВЦЭМ!$K$34:$K$777,СВЦЭМ!$A$34:$A$777,$A395,СВЦЭМ!$B$33:$B$776,R$388)+'СЕТ СН'!$F$16</f>
        <v>0</v>
      </c>
      <c r="S395" s="36">
        <f>SUMIFS(СВЦЭМ!$K$34:$K$777,СВЦЭМ!$A$34:$A$777,$A395,СВЦЭМ!$B$33:$B$776,S$388)+'СЕТ СН'!$F$16</f>
        <v>0</v>
      </c>
      <c r="T395" s="36">
        <f>SUMIFS(СВЦЭМ!$K$34:$K$777,СВЦЭМ!$A$34:$A$777,$A395,СВЦЭМ!$B$33:$B$776,T$388)+'СЕТ СН'!$F$16</f>
        <v>0</v>
      </c>
      <c r="U395" s="36">
        <f>SUMIFS(СВЦЭМ!$K$34:$K$777,СВЦЭМ!$A$34:$A$777,$A395,СВЦЭМ!$B$33:$B$776,U$388)+'СЕТ СН'!$F$16</f>
        <v>0</v>
      </c>
      <c r="V395" s="36">
        <f>SUMIFS(СВЦЭМ!$K$34:$K$777,СВЦЭМ!$A$34:$A$777,$A395,СВЦЭМ!$B$33:$B$776,V$388)+'СЕТ СН'!$F$16</f>
        <v>0</v>
      </c>
      <c r="W395" s="36">
        <f>SUMIFS(СВЦЭМ!$K$34:$K$777,СВЦЭМ!$A$34:$A$777,$A395,СВЦЭМ!$B$33:$B$776,W$388)+'СЕТ СН'!$F$16</f>
        <v>0</v>
      </c>
      <c r="X395" s="36">
        <f>SUMIFS(СВЦЭМ!$K$34:$K$777,СВЦЭМ!$A$34:$A$777,$A395,СВЦЭМ!$B$33:$B$776,X$388)+'СЕТ СН'!$F$16</f>
        <v>0</v>
      </c>
      <c r="Y395" s="36">
        <f>SUMIFS(СВЦЭМ!$K$34:$K$777,СВЦЭМ!$A$34:$A$777,$A395,СВЦЭМ!$B$33:$B$776,Y$388)+'СЕТ СН'!$F$16</f>
        <v>0</v>
      </c>
    </row>
    <row r="396" spans="1:27" ht="15.75" hidden="1" x14ac:dyDescent="0.2">
      <c r="A396" s="35">
        <f t="shared" si="11"/>
        <v>43869</v>
      </c>
      <c r="B396" s="36">
        <f>SUMIFS(СВЦЭМ!$K$34:$K$777,СВЦЭМ!$A$34:$A$777,$A396,СВЦЭМ!$B$33:$B$776,B$388)+'СЕТ СН'!$F$16</f>
        <v>0</v>
      </c>
      <c r="C396" s="36">
        <f>SUMIFS(СВЦЭМ!$K$34:$K$777,СВЦЭМ!$A$34:$A$777,$A396,СВЦЭМ!$B$33:$B$776,C$388)+'СЕТ СН'!$F$16</f>
        <v>0</v>
      </c>
      <c r="D396" s="36">
        <f>SUMIFS(СВЦЭМ!$K$34:$K$777,СВЦЭМ!$A$34:$A$777,$A396,СВЦЭМ!$B$33:$B$776,D$388)+'СЕТ СН'!$F$16</f>
        <v>0</v>
      </c>
      <c r="E396" s="36">
        <f>SUMIFS(СВЦЭМ!$K$34:$K$777,СВЦЭМ!$A$34:$A$777,$A396,СВЦЭМ!$B$33:$B$776,E$388)+'СЕТ СН'!$F$16</f>
        <v>0</v>
      </c>
      <c r="F396" s="36">
        <f>SUMIFS(СВЦЭМ!$K$34:$K$777,СВЦЭМ!$A$34:$A$777,$A396,СВЦЭМ!$B$33:$B$776,F$388)+'СЕТ СН'!$F$16</f>
        <v>0</v>
      </c>
      <c r="G396" s="36">
        <f>SUMIFS(СВЦЭМ!$K$34:$K$777,СВЦЭМ!$A$34:$A$777,$A396,СВЦЭМ!$B$33:$B$776,G$388)+'СЕТ СН'!$F$16</f>
        <v>0</v>
      </c>
      <c r="H396" s="36">
        <f>SUMIFS(СВЦЭМ!$K$34:$K$777,СВЦЭМ!$A$34:$A$777,$A396,СВЦЭМ!$B$33:$B$776,H$388)+'СЕТ СН'!$F$16</f>
        <v>0</v>
      </c>
      <c r="I396" s="36">
        <f>SUMIFS(СВЦЭМ!$K$34:$K$777,СВЦЭМ!$A$34:$A$777,$A396,СВЦЭМ!$B$33:$B$776,I$388)+'СЕТ СН'!$F$16</f>
        <v>0</v>
      </c>
      <c r="J396" s="36">
        <f>SUMIFS(СВЦЭМ!$K$34:$K$777,СВЦЭМ!$A$34:$A$777,$A396,СВЦЭМ!$B$33:$B$776,J$388)+'СЕТ СН'!$F$16</f>
        <v>0</v>
      </c>
      <c r="K396" s="36">
        <f>SUMIFS(СВЦЭМ!$K$34:$K$777,СВЦЭМ!$A$34:$A$777,$A396,СВЦЭМ!$B$33:$B$776,K$388)+'СЕТ СН'!$F$16</f>
        <v>0</v>
      </c>
      <c r="L396" s="36">
        <f>SUMIFS(СВЦЭМ!$K$34:$K$777,СВЦЭМ!$A$34:$A$777,$A396,СВЦЭМ!$B$33:$B$776,L$388)+'СЕТ СН'!$F$16</f>
        <v>0</v>
      </c>
      <c r="M396" s="36">
        <f>SUMIFS(СВЦЭМ!$K$34:$K$777,СВЦЭМ!$A$34:$A$777,$A396,СВЦЭМ!$B$33:$B$776,M$388)+'СЕТ СН'!$F$16</f>
        <v>0</v>
      </c>
      <c r="N396" s="36">
        <f>SUMIFS(СВЦЭМ!$K$34:$K$777,СВЦЭМ!$A$34:$A$777,$A396,СВЦЭМ!$B$33:$B$776,N$388)+'СЕТ СН'!$F$16</f>
        <v>0</v>
      </c>
      <c r="O396" s="36">
        <f>SUMIFS(СВЦЭМ!$K$34:$K$777,СВЦЭМ!$A$34:$A$777,$A396,СВЦЭМ!$B$33:$B$776,O$388)+'СЕТ СН'!$F$16</f>
        <v>0</v>
      </c>
      <c r="P396" s="36">
        <f>SUMIFS(СВЦЭМ!$K$34:$K$777,СВЦЭМ!$A$34:$A$777,$A396,СВЦЭМ!$B$33:$B$776,P$388)+'СЕТ СН'!$F$16</f>
        <v>0</v>
      </c>
      <c r="Q396" s="36">
        <f>SUMIFS(СВЦЭМ!$K$34:$K$777,СВЦЭМ!$A$34:$A$777,$A396,СВЦЭМ!$B$33:$B$776,Q$388)+'СЕТ СН'!$F$16</f>
        <v>0</v>
      </c>
      <c r="R396" s="36">
        <f>SUMIFS(СВЦЭМ!$K$34:$K$777,СВЦЭМ!$A$34:$A$777,$A396,СВЦЭМ!$B$33:$B$776,R$388)+'СЕТ СН'!$F$16</f>
        <v>0</v>
      </c>
      <c r="S396" s="36">
        <f>SUMIFS(СВЦЭМ!$K$34:$K$777,СВЦЭМ!$A$34:$A$777,$A396,СВЦЭМ!$B$33:$B$776,S$388)+'СЕТ СН'!$F$16</f>
        <v>0</v>
      </c>
      <c r="T396" s="36">
        <f>SUMIFS(СВЦЭМ!$K$34:$K$777,СВЦЭМ!$A$34:$A$777,$A396,СВЦЭМ!$B$33:$B$776,T$388)+'СЕТ СН'!$F$16</f>
        <v>0</v>
      </c>
      <c r="U396" s="36">
        <f>SUMIFS(СВЦЭМ!$K$34:$K$777,СВЦЭМ!$A$34:$A$777,$A396,СВЦЭМ!$B$33:$B$776,U$388)+'СЕТ СН'!$F$16</f>
        <v>0</v>
      </c>
      <c r="V396" s="36">
        <f>SUMIFS(СВЦЭМ!$K$34:$K$777,СВЦЭМ!$A$34:$A$777,$A396,СВЦЭМ!$B$33:$B$776,V$388)+'СЕТ СН'!$F$16</f>
        <v>0</v>
      </c>
      <c r="W396" s="36">
        <f>SUMIFS(СВЦЭМ!$K$34:$K$777,СВЦЭМ!$A$34:$A$777,$A396,СВЦЭМ!$B$33:$B$776,W$388)+'СЕТ СН'!$F$16</f>
        <v>0</v>
      </c>
      <c r="X396" s="36">
        <f>SUMIFS(СВЦЭМ!$K$34:$K$777,СВЦЭМ!$A$34:$A$777,$A396,СВЦЭМ!$B$33:$B$776,X$388)+'СЕТ СН'!$F$16</f>
        <v>0</v>
      </c>
      <c r="Y396" s="36">
        <f>SUMIFS(СВЦЭМ!$K$34:$K$777,СВЦЭМ!$A$34:$A$777,$A396,СВЦЭМ!$B$33:$B$776,Y$388)+'СЕТ СН'!$F$16</f>
        <v>0</v>
      </c>
    </row>
    <row r="397" spans="1:27" ht="15.75" hidden="1" x14ac:dyDescent="0.2">
      <c r="A397" s="35">
        <f t="shared" si="11"/>
        <v>43870</v>
      </c>
      <c r="B397" s="36">
        <f>SUMIFS(СВЦЭМ!$K$34:$K$777,СВЦЭМ!$A$34:$A$777,$A397,СВЦЭМ!$B$33:$B$776,B$388)+'СЕТ СН'!$F$16</f>
        <v>0</v>
      </c>
      <c r="C397" s="36">
        <f>SUMIFS(СВЦЭМ!$K$34:$K$777,СВЦЭМ!$A$34:$A$777,$A397,СВЦЭМ!$B$33:$B$776,C$388)+'СЕТ СН'!$F$16</f>
        <v>0</v>
      </c>
      <c r="D397" s="36">
        <f>SUMIFS(СВЦЭМ!$K$34:$K$777,СВЦЭМ!$A$34:$A$777,$A397,СВЦЭМ!$B$33:$B$776,D$388)+'СЕТ СН'!$F$16</f>
        <v>0</v>
      </c>
      <c r="E397" s="36">
        <f>SUMIFS(СВЦЭМ!$K$34:$K$777,СВЦЭМ!$A$34:$A$777,$A397,СВЦЭМ!$B$33:$B$776,E$388)+'СЕТ СН'!$F$16</f>
        <v>0</v>
      </c>
      <c r="F397" s="36">
        <f>SUMIFS(СВЦЭМ!$K$34:$K$777,СВЦЭМ!$A$34:$A$777,$A397,СВЦЭМ!$B$33:$B$776,F$388)+'СЕТ СН'!$F$16</f>
        <v>0</v>
      </c>
      <c r="G397" s="36">
        <f>SUMIFS(СВЦЭМ!$K$34:$K$777,СВЦЭМ!$A$34:$A$777,$A397,СВЦЭМ!$B$33:$B$776,G$388)+'СЕТ СН'!$F$16</f>
        <v>0</v>
      </c>
      <c r="H397" s="36">
        <f>SUMIFS(СВЦЭМ!$K$34:$K$777,СВЦЭМ!$A$34:$A$777,$A397,СВЦЭМ!$B$33:$B$776,H$388)+'СЕТ СН'!$F$16</f>
        <v>0</v>
      </c>
      <c r="I397" s="36">
        <f>SUMIFS(СВЦЭМ!$K$34:$K$777,СВЦЭМ!$A$34:$A$777,$A397,СВЦЭМ!$B$33:$B$776,I$388)+'СЕТ СН'!$F$16</f>
        <v>0</v>
      </c>
      <c r="J397" s="36">
        <f>SUMIFS(СВЦЭМ!$K$34:$K$777,СВЦЭМ!$A$34:$A$777,$A397,СВЦЭМ!$B$33:$B$776,J$388)+'СЕТ СН'!$F$16</f>
        <v>0</v>
      </c>
      <c r="K397" s="36">
        <f>SUMIFS(СВЦЭМ!$K$34:$K$777,СВЦЭМ!$A$34:$A$777,$A397,СВЦЭМ!$B$33:$B$776,K$388)+'СЕТ СН'!$F$16</f>
        <v>0</v>
      </c>
      <c r="L397" s="36">
        <f>SUMIFS(СВЦЭМ!$K$34:$K$777,СВЦЭМ!$A$34:$A$777,$A397,СВЦЭМ!$B$33:$B$776,L$388)+'СЕТ СН'!$F$16</f>
        <v>0</v>
      </c>
      <c r="M397" s="36">
        <f>SUMIFS(СВЦЭМ!$K$34:$K$777,СВЦЭМ!$A$34:$A$777,$A397,СВЦЭМ!$B$33:$B$776,M$388)+'СЕТ СН'!$F$16</f>
        <v>0</v>
      </c>
      <c r="N397" s="36">
        <f>SUMIFS(СВЦЭМ!$K$34:$K$777,СВЦЭМ!$A$34:$A$777,$A397,СВЦЭМ!$B$33:$B$776,N$388)+'СЕТ СН'!$F$16</f>
        <v>0</v>
      </c>
      <c r="O397" s="36">
        <f>SUMIFS(СВЦЭМ!$K$34:$K$777,СВЦЭМ!$A$34:$A$777,$A397,СВЦЭМ!$B$33:$B$776,O$388)+'СЕТ СН'!$F$16</f>
        <v>0</v>
      </c>
      <c r="P397" s="36">
        <f>SUMIFS(СВЦЭМ!$K$34:$K$777,СВЦЭМ!$A$34:$A$777,$A397,СВЦЭМ!$B$33:$B$776,P$388)+'СЕТ СН'!$F$16</f>
        <v>0</v>
      </c>
      <c r="Q397" s="36">
        <f>SUMIFS(СВЦЭМ!$K$34:$K$777,СВЦЭМ!$A$34:$A$777,$A397,СВЦЭМ!$B$33:$B$776,Q$388)+'СЕТ СН'!$F$16</f>
        <v>0</v>
      </c>
      <c r="R397" s="36">
        <f>SUMIFS(СВЦЭМ!$K$34:$K$777,СВЦЭМ!$A$34:$A$777,$A397,СВЦЭМ!$B$33:$B$776,R$388)+'СЕТ СН'!$F$16</f>
        <v>0</v>
      </c>
      <c r="S397" s="36">
        <f>SUMIFS(СВЦЭМ!$K$34:$K$777,СВЦЭМ!$A$34:$A$777,$A397,СВЦЭМ!$B$33:$B$776,S$388)+'СЕТ СН'!$F$16</f>
        <v>0</v>
      </c>
      <c r="T397" s="36">
        <f>SUMIFS(СВЦЭМ!$K$34:$K$777,СВЦЭМ!$A$34:$A$777,$A397,СВЦЭМ!$B$33:$B$776,T$388)+'СЕТ СН'!$F$16</f>
        <v>0</v>
      </c>
      <c r="U397" s="36">
        <f>SUMIFS(СВЦЭМ!$K$34:$K$777,СВЦЭМ!$A$34:$A$777,$A397,СВЦЭМ!$B$33:$B$776,U$388)+'СЕТ СН'!$F$16</f>
        <v>0</v>
      </c>
      <c r="V397" s="36">
        <f>SUMIFS(СВЦЭМ!$K$34:$K$777,СВЦЭМ!$A$34:$A$777,$A397,СВЦЭМ!$B$33:$B$776,V$388)+'СЕТ СН'!$F$16</f>
        <v>0</v>
      </c>
      <c r="W397" s="36">
        <f>SUMIFS(СВЦЭМ!$K$34:$K$777,СВЦЭМ!$A$34:$A$777,$A397,СВЦЭМ!$B$33:$B$776,W$388)+'СЕТ СН'!$F$16</f>
        <v>0</v>
      </c>
      <c r="X397" s="36">
        <f>SUMIFS(СВЦЭМ!$K$34:$K$777,СВЦЭМ!$A$34:$A$777,$A397,СВЦЭМ!$B$33:$B$776,X$388)+'СЕТ СН'!$F$16</f>
        <v>0</v>
      </c>
      <c r="Y397" s="36">
        <f>SUMIFS(СВЦЭМ!$K$34:$K$777,СВЦЭМ!$A$34:$A$777,$A397,СВЦЭМ!$B$33:$B$776,Y$388)+'СЕТ СН'!$F$16</f>
        <v>0</v>
      </c>
    </row>
    <row r="398" spans="1:27" ht="15.75" hidden="1" x14ac:dyDescent="0.2">
      <c r="A398" s="35">
        <f t="shared" si="11"/>
        <v>43871</v>
      </c>
      <c r="B398" s="36">
        <f>SUMIFS(СВЦЭМ!$K$34:$K$777,СВЦЭМ!$A$34:$A$777,$A398,СВЦЭМ!$B$33:$B$776,B$388)+'СЕТ СН'!$F$16</f>
        <v>0</v>
      </c>
      <c r="C398" s="36">
        <f>SUMIFS(СВЦЭМ!$K$34:$K$777,СВЦЭМ!$A$34:$A$777,$A398,СВЦЭМ!$B$33:$B$776,C$388)+'СЕТ СН'!$F$16</f>
        <v>0</v>
      </c>
      <c r="D398" s="36">
        <f>SUMIFS(СВЦЭМ!$K$34:$K$777,СВЦЭМ!$A$34:$A$777,$A398,СВЦЭМ!$B$33:$B$776,D$388)+'СЕТ СН'!$F$16</f>
        <v>0</v>
      </c>
      <c r="E398" s="36">
        <f>SUMIFS(СВЦЭМ!$K$34:$K$777,СВЦЭМ!$A$34:$A$777,$A398,СВЦЭМ!$B$33:$B$776,E$388)+'СЕТ СН'!$F$16</f>
        <v>0</v>
      </c>
      <c r="F398" s="36">
        <f>SUMIFS(СВЦЭМ!$K$34:$K$777,СВЦЭМ!$A$34:$A$777,$A398,СВЦЭМ!$B$33:$B$776,F$388)+'СЕТ СН'!$F$16</f>
        <v>0</v>
      </c>
      <c r="G398" s="36">
        <f>SUMIFS(СВЦЭМ!$K$34:$K$777,СВЦЭМ!$A$34:$A$777,$A398,СВЦЭМ!$B$33:$B$776,G$388)+'СЕТ СН'!$F$16</f>
        <v>0</v>
      </c>
      <c r="H398" s="36">
        <f>SUMIFS(СВЦЭМ!$K$34:$K$777,СВЦЭМ!$A$34:$A$777,$A398,СВЦЭМ!$B$33:$B$776,H$388)+'СЕТ СН'!$F$16</f>
        <v>0</v>
      </c>
      <c r="I398" s="36">
        <f>SUMIFS(СВЦЭМ!$K$34:$K$777,СВЦЭМ!$A$34:$A$777,$A398,СВЦЭМ!$B$33:$B$776,I$388)+'СЕТ СН'!$F$16</f>
        <v>0</v>
      </c>
      <c r="J398" s="36">
        <f>SUMIFS(СВЦЭМ!$K$34:$K$777,СВЦЭМ!$A$34:$A$777,$A398,СВЦЭМ!$B$33:$B$776,J$388)+'СЕТ СН'!$F$16</f>
        <v>0</v>
      </c>
      <c r="K398" s="36">
        <f>SUMIFS(СВЦЭМ!$K$34:$K$777,СВЦЭМ!$A$34:$A$777,$A398,СВЦЭМ!$B$33:$B$776,K$388)+'СЕТ СН'!$F$16</f>
        <v>0</v>
      </c>
      <c r="L398" s="36">
        <f>SUMIFS(СВЦЭМ!$K$34:$K$777,СВЦЭМ!$A$34:$A$777,$A398,СВЦЭМ!$B$33:$B$776,L$388)+'СЕТ СН'!$F$16</f>
        <v>0</v>
      </c>
      <c r="M398" s="36">
        <f>SUMIFS(СВЦЭМ!$K$34:$K$777,СВЦЭМ!$A$34:$A$777,$A398,СВЦЭМ!$B$33:$B$776,M$388)+'СЕТ СН'!$F$16</f>
        <v>0</v>
      </c>
      <c r="N398" s="36">
        <f>SUMIFS(СВЦЭМ!$K$34:$K$777,СВЦЭМ!$A$34:$A$777,$A398,СВЦЭМ!$B$33:$B$776,N$388)+'СЕТ СН'!$F$16</f>
        <v>0</v>
      </c>
      <c r="O398" s="36">
        <f>SUMIFS(СВЦЭМ!$K$34:$K$777,СВЦЭМ!$A$34:$A$777,$A398,СВЦЭМ!$B$33:$B$776,O$388)+'СЕТ СН'!$F$16</f>
        <v>0</v>
      </c>
      <c r="P398" s="36">
        <f>SUMIFS(СВЦЭМ!$K$34:$K$777,СВЦЭМ!$A$34:$A$777,$A398,СВЦЭМ!$B$33:$B$776,P$388)+'СЕТ СН'!$F$16</f>
        <v>0</v>
      </c>
      <c r="Q398" s="36">
        <f>SUMIFS(СВЦЭМ!$K$34:$K$777,СВЦЭМ!$A$34:$A$777,$A398,СВЦЭМ!$B$33:$B$776,Q$388)+'СЕТ СН'!$F$16</f>
        <v>0</v>
      </c>
      <c r="R398" s="36">
        <f>SUMIFS(СВЦЭМ!$K$34:$K$777,СВЦЭМ!$A$34:$A$777,$A398,СВЦЭМ!$B$33:$B$776,R$388)+'СЕТ СН'!$F$16</f>
        <v>0</v>
      </c>
      <c r="S398" s="36">
        <f>SUMIFS(СВЦЭМ!$K$34:$K$777,СВЦЭМ!$A$34:$A$777,$A398,СВЦЭМ!$B$33:$B$776,S$388)+'СЕТ СН'!$F$16</f>
        <v>0</v>
      </c>
      <c r="T398" s="36">
        <f>SUMIFS(СВЦЭМ!$K$34:$K$777,СВЦЭМ!$A$34:$A$777,$A398,СВЦЭМ!$B$33:$B$776,T$388)+'СЕТ СН'!$F$16</f>
        <v>0</v>
      </c>
      <c r="U398" s="36">
        <f>SUMIFS(СВЦЭМ!$K$34:$K$777,СВЦЭМ!$A$34:$A$777,$A398,СВЦЭМ!$B$33:$B$776,U$388)+'СЕТ СН'!$F$16</f>
        <v>0</v>
      </c>
      <c r="V398" s="36">
        <f>SUMIFS(СВЦЭМ!$K$34:$K$777,СВЦЭМ!$A$34:$A$777,$A398,СВЦЭМ!$B$33:$B$776,V$388)+'СЕТ СН'!$F$16</f>
        <v>0</v>
      </c>
      <c r="W398" s="36">
        <f>SUMIFS(СВЦЭМ!$K$34:$K$777,СВЦЭМ!$A$34:$A$777,$A398,СВЦЭМ!$B$33:$B$776,W$388)+'СЕТ СН'!$F$16</f>
        <v>0</v>
      </c>
      <c r="X398" s="36">
        <f>SUMIFS(СВЦЭМ!$K$34:$K$777,СВЦЭМ!$A$34:$A$777,$A398,СВЦЭМ!$B$33:$B$776,X$388)+'СЕТ СН'!$F$16</f>
        <v>0</v>
      </c>
      <c r="Y398" s="36">
        <f>SUMIFS(СВЦЭМ!$K$34:$K$777,СВЦЭМ!$A$34:$A$777,$A398,СВЦЭМ!$B$33:$B$776,Y$388)+'СЕТ СН'!$F$16</f>
        <v>0</v>
      </c>
    </row>
    <row r="399" spans="1:27" ht="15.75" hidden="1" x14ac:dyDescent="0.2">
      <c r="A399" s="35">
        <f t="shared" si="11"/>
        <v>43872</v>
      </c>
      <c r="B399" s="36">
        <f>SUMIFS(СВЦЭМ!$K$34:$K$777,СВЦЭМ!$A$34:$A$777,$A399,СВЦЭМ!$B$33:$B$776,B$388)+'СЕТ СН'!$F$16</f>
        <v>0</v>
      </c>
      <c r="C399" s="36">
        <f>SUMIFS(СВЦЭМ!$K$34:$K$777,СВЦЭМ!$A$34:$A$777,$A399,СВЦЭМ!$B$33:$B$776,C$388)+'СЕТ СН'!$F$16</f>
        <v>0</v>
      </c>
      <c r="D399" s="36">
        <f>SUMIFS(СВЦЭМ!$K$34:$K$777,СВЦЭМ!$A$34:$A$777,$A399,СВЦЭМ!$B$33:$B$776,D$388)+'СЕТ СН'!$F$16</f>
        <v>0</v>
      </c>
      <c r="E399" s="36">
        <f>SUMIFS(СВЦЭМ!$K$34:$K$777,СВЦЭМ!$A$34:$A$777,$A399,СВЦЭМ!$B$33:$B$776,E$388)+'СЕТ СН'!$F$16</f>
        <v>0</v>
      </c>
      <c r="F399" s="36">
        <f>SUMIFS(СВЦЭМ!$K$34:$K$777,СВЦЭМ!$A$34:$A$777,$A399,СВЦЭМ!$B$33:$B$776,F$388)+'СЕТ СН'!$F$16</f>
        <v>0</v>
      </c>
      <c r="G399" s="36">
        <f>SUMIFS(СВЦЭМ!$K$34:$K$777,СВЦЭМ!$A$34:$A$777,$A399,СВЦЭМ!$B$33:$B$776,G$388)+'СЕТ СН'!$F$16</f>
        <v>0</v>
      </c>
      <c r="H399" s="36">
        <f>SUMIFS(СВЦЭМ!$K$34:$K$777,СВЦЭМ!$A$34:$A$777,$A399,СВЦЭМ!$B$33:$B$776,H$388)+'СЕТ СН'!$F$16</f>
        <v>0</v>
      </c>
      <c r="I399" s="36">
        <f>SUMIFS(СВЦЭМ!$K$34:$K$777,СВЦЭМ!$A$34:$A$777,$A399,СВЦЭМ!$B$33:$B$776,I$388)+'СЕТ СН'!$F$16</f>
        <v>0</v>
      </c>
      <c r="J399" s="36">
        <f>SUMIFS(СВЦЭМ!$K$34:$K$777,СВЦЭМ!$A$34:$A$777,$A399,СВЦЭМ!$B$33:$B$776,J$388)+'СЕТ СН'!$F$16</f>
        <v>0</v>
      </c>
      <c r="K399" s="36">
        <f>SUMIFS(СВЦЭМ!$K$34:$K$777,СВЦЭМ!$A$34:$A$777,$A399,СВЦЭМ!$B$33:$B$776,K$388)+'СЕТ СН'!$F$16</f>
        <v>0</v>
      </c>
      <c r="L399" s="36">
        <f>SUMIFS(СВЦЭМ!$K$34:$K$777,СВЦЭМ!$A$34:$A$777,$A399,СВЦЭМ!$B$33:$B$776,L$388)+'СЕТ СН'!$F$16</f>
        <v>0</v>
      </c>
      <c r="M399" s="36">
        <f>SUMIFS(СВЦЭМ!$K$34:$K$777,СВЦЭМ!$A$34:$A$777,$A399,СВЦЭМ!$B$33:$B$776,M$388)+'СЕТ СН'!$F$16</f>
        <v>0</v>
      </c>
      <c r="N399" s="36">
        <f>SUMIFS(СВЦЭМ!$K$34:$K$777,СВЦЭМ!$A$34:$A$777,$A399,СВЦЭМ!$B$33:$B$776,N$388)+'СЕТ СН'!$F$16</f>
        <v>0</v>
      </c>
      <c r="O399" s="36">
        <f>SUMIFS(СВЦЭМ!$K$34:$K$777,СВЦЭМ!$A$34:$A$777,$A399,СВЦЭМ!$B$33:$B$776,O$388)+'СЕТ СН'!$F$16</f>
        <v>0</v>
      </c>
      <c r="P399" s="36">
        <f>SUMIFS(СВЦЭМ!$K$34:$K$777,СВЦЭМ!$A$34:$A$777,$A399,СВЦЭМ!$B$33:$B$776,P$388)+'СЕТ СН'!$F$16</f>
        <v>0</v>
      </c>
      <c r="Q399" s="36">
        <f>SUMIFS(СВЦЭМ!$K$34:$K$777,СВЦЭМ!$A$34:$A$777,$A399,СВЦЭМ!$B$33:$B$776,Q$388)+'СЕТ СН'!$F$16</f>
        <v>0</v>
      </c>
      <c r="R399" s="36">
        <f>SUMIFS(СВЦЭМ!$K$34:$K$777,СВЦЭМ!$A$34:$A$777,$A399,СВЦЭМ!$B$33:$B$776,R$388)+'СЕТ СН'!$F$16</f>
        <v>0</v>
      </c>
      <c r="S399" s="36">
        <f>SUMIFS(СВЦЭМ!$K$34:$K$777,СВЦЭМ!$A$34:$A$777,$A399,СВЦЭМ!$B$33:$B$776,S$388)+'СЕТ СН'!$F$16</f>
        <v>0</v>
      </c>
      <c r="T399" s="36">
        <f>SUMIFS(СВЦЭМ!$K$34:$K$777,СВЦЭМ!$A$34:$A$777,$A399,СВЦЭМ!$B$33:$B$776,T$388)+'СЕТ СН'!$F$16</f>
        <v>0</v>
      </c>
      <c r="U399" s="36">
        <f>SUMIFS(СВЦЭМ!$K$34:$K$777,СВЦЭМ!$A$34:$A$777,$A399,СВЦЭМ!$B$33:$B$776,U$388)+'СЕТ СН'!$F$16</f>
        <v>0</v>
      </c>
      <c r="V399" s="36">
        <f>SUMIFS(СВЦЭМ!$K$34:$K$777,СВЦЭМ!$A$34:$A$777,$A399,СВЦЭМ!$B$33:$B$776,V$388)+'СЕТ СН'!$F$16</f>
        <v>0</v>
      </c>
      <c r="W399" s="36">
        <f>SUMIFS(СВЦЭМ!$K$34:$K$777,СВЦЭМ!$A$34:$A$777,$A399,СВЦЭМ!$B$33:$B$776,W$388)+'СЕТ СН'!$F$16</f>
        <v>0</v>
      </c>
      <c r="X399" s="36">
        <f>SUMIFS(СВЦЭМ!$K$34:$K$777,СВЦЭМ!$A$34:$A$777,$A399,СВЦЭМ!$B$33:$B$776,X$388)+'СЕТ СН'!$F$16</f>
        <v>0</v>
      </c>
      <c r="Y399" s="36">
        <f>SUMIFS(СВЦЭМ!$K$34:$K$777,СВЦЭМ!$A$34:$A$777,$A399,СВЦЭМ!$B$33:$B$776,Y$388)+'СЕТ СН'!$F$16</f>
        <v>0</v>
      </c>
    </row>
    <row r="400" spans="1:27" ht="15.75" hidden="1" x14ac:dyDescent="0.2">
      <c r="A400" s="35">
        <f t="shared" si="11"/>
        <v>43873</v>
      </c>
      <c r="B400" s="36">
        <f>SUMIFS(СВЦЭМ!$K$34:$K$777,СВЦЭМ!$A$34:$A$777,$A400,СВЦЭМ!$B$33:$B$776,B$388)+'СЕТ СН'!$F$16</f>
        <v>0</v>
      </c>
      <c r="C400" s="36">
        <f>SUMIFS(СВЦЭМ!$K$34:$K$777,СВЦЭМ!$A$34:$A$777,$A400,СВЦЭМ!$B$33:$B$776,C$388)+'СЕТ СН'!$F$16</f>
        <v>0</v>
      </c>
      <c r="D400" s="36">
        <f>SUMIFS(СВЦЭМ!$K$34:$K$777,СВЦЭМ!$A$34:$A$777,$A400,СВЦЭМ!$B$33:$B$776,D$388)+'СЕТ СН'!$F$16</f>
        <v>0</v>
      </c>
      <c r="E400" s="36">
        <f>SUMIFS(СВЦЭМ!$K$34:$K$777,СВЦЭМ!$A$34:$A$777,$A400,СВЦЭМ!$B$33:$B$776,E$388)+'СЕТ СН'!$F$16</f>
        <v>0</v>
      </c>
      <c r="F400" s="36">
        <f>SUMIFS(СВЦЭМ!$K$34:$K$777,СВЦЭМ!$A$34:$A$777,$A400,СВЦЭМ!$B$33:$B$776,F$388)+'СЕТ СН'!$F$16</f>
        <v>0</v>
      </c>
      <c r="G400" s="36">
        <f>SUMIFS(СВЦЭМ!$K$34:$K$777,СВЦЭМ!$A$34:$A$777,$A400,СВЦЭМ!$B$33:$B$776,G$388)+'СЕТ СН'!$F$16</f>
        <v>0</v>
      </c>
      <c r="H400" s="36">
        <f>SUMIFS(СВЦЭМ!$K$34:$K$777,СВЦЭМ!$A$34:$A$777,$A400,СВЦЭМ!$B$33:$B$776,H$388)+'СЕТ СН'!$F$16</f>
        <v>0</v>
      </c>
      <c r="I400" s="36">
        <f>SUMIFS(СВЦЭМ!$K$34:$K$777,СВЦЭМ!$A$34:$A$777,$A400,СВЦЭМ!$B$33:$B$776,I$388)+'СЕТ СН'!$F$16</f>
        <v>0</v>
      </c>
      <c r="J400" s="36">
        <f>SUMIFS(СВЦЭМ!$K$34:$K$777,СВЦЭМ!$A$34:$A$777,$A400,СВЦЭМ!$B$33:$B$776,J$388)+'СЕТ СН'!$F$16</f>
        <v>0</v>
      </c>
      <c r="K400" s="36">
        <f>SUMIFS(СВЦЭМ!$K$34:$K$777,СВЦЭМ!$A$34:$A$777,$A400,СВЦЭМ!$B$33:$B$776,K$388)+'СЕТ СН'!$F$16</f>
        <v>0</v>
      </c>
      <c r="L400" s="36">
        <f>SUMIFS(СВЦЭМ!$K$34:$K$777,СВЦЭМ!$A$34:$A$777,$A400,СВЦЭМ!$B$33:$B$776,L$388)+'СЕТ СН'!$F$16</f>
        <v>0</v>
      </c>
      <c r="M400" s="36">
        <f>SUMIFS(СВЦЭМ!$K$34:$K$777,СВЦЭМ!$A$34:$A$777,$A400,СВЦЭМ!$B$33:$B$776,M$388)+'СЕТ СН'!$F$16</f>
        <v>0</v>
      </c>
      <c r="N400" s="36">
        <f>SUMIFS(СВЦЭМ!$K$34:$K$777,СВЦЭМ!$A$34:$A$777,$A400,СВЦЭМ!$B$33:$B$776,N$388)+'СЕТ СН'!$F$16</f>
        <v>0</v>
      </c>
      <c r="O400" s="36">
        <f>SUMIFS(СВЦЭМ!$K$34:$K$777,СВЦЭМ!$A$34:$A$777,$A400,СВЦЭМ!$B$33:$B$776,O$388)+'СЕТ СН'!$F$16</f>
        <v>0</v>
      </c>
      <c r="P400" s="36">
        <f>SUMIFS(СВЦЭМ!$K$34:$K$777,СВЦЭМ!$A$34:$A$777,$A400,СВЦЭМ!$B$33:$B$776,P$388)+'СЕТ СН'!$F$16</f>
        <v>0</v>
      </c>
      <c r="Q400" s="36">
        <f>SUMIFS(СВЦЭМ!$K$34:$K$777,СВЦЭМ!$A$34:$A$777,$A400,СВЦЭМ!$B$33:$B$776,Q$388)+'СЕТ СН'!$F$16</f>
        <v>0</v>
      </c>
      <c r="R400" s="36">
        <f>SUMIFS(СВЦЭМ!$K$34:$K$777,СВЦЭМ!$A$34:$A$777,$A400,СВЦЭМ!$B$33:$B$776,R$388)+'СЕТ СН'!$F$16</f>
        <v>0</v>
      </c>
      <c r="S400" s="36">
        <f>SUMIFS(СВЦЭМ!$K$34:$K$777,СВЦЭМ!$A$34:$A$777,$A400,СВЦЭМ!$B$33:$B$776,S$388)+'СЕТ СН'!$F$16</f>
        <v>0</v>
      </c>
      <c r="T400" s="36">
        <f>SUMIFS(СВЦЭМ!$K$34:$K$777,СВЦЭМ!$A$34:$A$777,$A400,СВЦЭМ!$B$33:$B$776,T$388)+'СЕТ СН'!$F$16</f>
        <v>0</v>
      </c>
      <c r="U400" s="36">
        <f>SUMIFS(СВЦЭМ!$K$34:$K$777,СВЦЭМ!$A$34:$A$777,$A400,СВЦЭМ!$B$33:$B$776,U$388)+'СЕТ СН'!$F$16</f>
        <v>0</v>
      </c>
      <c r="V400" s="36">
        <f>SUMIFS(СВЦЭМ!$K$34:$K$777,СВЦЭМ!$A$34:$A$777,$A400,СВЦЭМ!$B$33:$B$776,V$388)+'СЕТ СН'!$F$16</f>
        <v>0</v>
      </c>
      <c r="W400" s="36">
        <f>SUMIFS(СВЦЭМ!$K$34:$K$777,СВЦЭМ!$A$34:$A$777,$A400,СВЦЭМ!$B$33:$B$776,W$388)+'СЕТ СН'!$F$16</f>
        <v>0</v>
      </c>
      <c r="X400" s="36">
        <f>SUMIFS(СВЦЭМ!$K$34:$K$777,СВЦЭМ!$A$34:$A$777,$A400,СВЦЭМ!$B$33:$B$776,X$388)+'СЕТ СН'!$F$16</f>
        <v>0</v>
      </c>
      <c r="Y400" s="36">
        <f>SUMIFS(СВЦЭМ!$K$34:$K$777,СВЦЭМ!$A$34:$A$777,$A400,СВЦЭМ!$B$33:$B$776,Y$388)+'СЕТ СН'!$F$16</f>
        <v>0</v>
      </c>
    </row>
    <row r="401" spans="1:25" ht="15.75" hidden="1" x14ac:dyDescent="0.2">
      <c r="A401" s="35">
        <f t="shared" si="11"/>
        <v>43874</v>
      </c>
      <c r="B401" s="36">
        <f>SUMIFS(СВЦЭМ!$K$34:$K$777,СВЦЭМ!$A$34:$A$777,$A401,СВЦЭМ!$B$33:$B$776,B$388)+'СЕТ СН'!$F$16</f>
        <v>0</v>
      </c>
      <c r="C401" s="36">
        <f>SUMIFS(СВЦЭМ!$K$34:$K$777,СВЦЭМ!$A$34:$A$777,$A401,СВЦЭМ!$B$33:$B$776,C$388)+'СЕТ СН'!$F$16</f>
        <v>0</v>
      </c>
      <c r="D401" s="36">
        <f>SUMIFS(СВЦЭМ!$K$34:$K$777,СВЦЭМ!$A$34:$A$777,$A401,СВЦЭМ!$B$33:$B$776,D$388)+'СЕТ СН'!$F$16</f>
        <v>0</v>
      </c>
      <c r="E401" s="36">
        <f>SUMIFS(СВЦЭМ!$K$34:$K$777,СВЦЭМ!$A$34:$A$777,$A401,СВЦЭМ!$B$33:$B$776,E$388)+'СЕТ СН'!$F$16</f>
        <v>0</v>
      </c>
      <c r="F401" s="36">
        <f>SUMIFS(СВЦЭМ!$K$34:$K$777,СВЦЭМ!$A$34:$A$777,$A401,СВЦЭМ!$B$33:$B$776,F$388)+'СЕТ СН'!$F$16</f>
        <v>0</v>
      </c>
      <c r="G401" s="36">
        <f>SUMIFS(СВЦЭМ!$K$34:$K$777,СВЦЭМ!$A$34:$A$777,$A401,СВЦЭМ!$B$33:$B$776,G$388)+'СЕТ СН'!$F$16</f>
        <v>0</v>
      </c>
      <c r="H401" s="36">
        <f>SUMIFS(СВЦЭМ!$K$34:$K$777,СВЦЭМ!$A$34:$A$777,$A401,СВЦЭМ!$B$33:$B$776,H$388)+'СЕТ СН'!$F$16</f>
        <v>0</v>
      </c>
      <c r="I401" s="36">
        <f>SUMIFS(СВЦЭМ!$K$34:$K$777,СВЦЭМ!$A$34:$A$777,$A401,СВЦЭМ!$B$33:$B$776,I$388)+'СЕТ СН'!$F$16</f>
        <v>0</v>
      </c>
      <c r="J401" s="36">
        <f>SUMIFS(СВЦЭМ!$K$34:$K$777,СВЦЭМ!$A$34:$A$777,$A401,СВЦЭМ!$B$33:$B$776,J$388)+'СЕТ СН'!$F$16</f>
        <v>0</v>
      </c>
      <c r="K401" s="36">
        <f>SUMIFS(СВЦЭМ!$K$34:$K$777,СВЦЭМ!$A$34:$A$777,$A401,СВЦЭМ!$B$33:$B$776,K$388)+'СЕТ СН'!$F$16</f>
        <v>0</v>
      </c>
      <c r="L401" s="36">
        <f>SUMIFS(СВЦЭМ!$K$34:$K$777,СВЦЭМ!$A$34:$A$777,$A401,СВЦЭМ!$B$33:$B$776,L$388)+'СЕТ СН'!$F$16</f>
        <v>0</v>
      </c>
      <c r="M401" s="36">
        <f>SUMIFS(СВЦЭМ!$K$34:$K$777,СВЦЭМ!$A$34:$A$777,$A401,СВЦЭМ!$B$33:$B$776,M$388)+'СЕТ СН'!$F$16</f>
        <v>0</v>
      </c>
      <c r="N401" s="36">
        <f>SUMIFS(СВЦЭМ!$K$34:$K$777,СВЦЭМ!$A$34:$A$777,$A401,СВЦЭМ!$B$33:$B$776,N$388)+'СЕТ СН'!$F$16</f>
        <v>0</v>
      </c>
      <c r="O401" s="36">
        <f>SUMIFS(СВЦЭМ!$K$34:$K$777,СВЦЭМ!$A$34:$A$777,$A401,СВЦЭМ!$B$33:$B$776,O$388)+'СЕТ СН'!$F$16</f>
        <v>0</v>
      </c>
      <c r="P401" s="36">
        <f>SUMIFS(СВЦЭМ!$K$34:$K$777,СВЦЭМ!$A$34:$A$777,$A401,СВЦЭМ!$B$33:$B$776,P$388)+'СЕТ СН'!$F$16</f>
        <v>0</v>
      </c>
      <c r="Q401" s="36">
        <f>SUMIFS(СВЦЭМ!$K$34:$K$777,СВЦЭМ!$A$34:$A$777,$A401,СВЦЭМ!$B$33:$B$776,Q$388)+'СЕТ СН'!$F$16</f>
        <v>0</v>
      </c>
      <c r="R401" s="36">
        <f>SUMIFS(СВЦЭМ!$K$34:$K$777,СВЦЭМ!$A$34:$A$777,$A401,СВЦЭМ!$B$33:$B$776,R$388)+'СЕТ СН'!$F$16</f>
        <v>0</v>
      </c>
      <c r="S401" s="36">
        <f>SUMIFS(СВЦЭМ!$K$34:$K$777,СВЦЭМ!$A$34:$A$777,$A401,СВЦЭМ!$B$33:$B$776,S$388)+'СЕТ СН'!$F$16</f>
        <v>0</v>
      </c>
      <c r="T401" s="36">
        <f>SUMIFS(СВЦЭМ!$K$34:$K$777,СВЦЭМ!$A$34:$A$777,$A401,СВЦЭМ!$B$33:$B$776,T$388)+'СЕТ СН'!$F$16</f>
        <v>0</v>
      </c>
      <c r="U401" s="36">
        <f>SUMIFS(СВЦЭМ!$K$34:$K$777,СВЦЭМ!$A$34:$A$777,$A401,СВЦЭМ!$B$33:$B$776,U$388)+'СЕТ СН'!$F$16</f>
        <v>0</v>
      </c>
      <c r="V401" s="36">
        <f>SUMIFS(СВЦЭМ!$K$34:$K$777,СВЦЭМ!$A$34:$A$777,$A401,СВЦЭМ!$B$33:$B$776,V$388)+'СЕТ СН'!$F$16</f>
        <v>0</v>
      </c>
      <c r="W401" s="36">
        <f>SUMIFS(СВЦЭМ!$K$34:$K$777,СВЦЭМ!$A$34:$A$777,$A401,СВЦЭМ!$B$33:$B$776,W$388)+'СЕТ СН'!$F$16</f>
        <v>0</v>
      </c>
      <c r="X401" s="36">
        <f>SUMIFS(СВЦЭМ!$K$34:$K$777,СВЦЭМ!$A$34:$A$777,$A401,СВЦЭМ!$B$33:$B$776,X$388)+'СЕТ СН'!$F$16</f>
        <v>0</v>
      </c>
      <c r="Y401" s="36">
        <f>SUMIFS(СВЦЭМ!$K$34:$K$777,СВЦЭМ!$A$34:$A$777,$A401,СВЦЭМ!$B$33:$B$776,Y$388)+'СЕТ СН'!$F$16</f>
        <v>0</v>
      </c>
    </row>
    <row r="402" spans="1:25" ht="15.75" hidden="1" x14ac:dyDescent="0.2">
      <c r="A402" s="35">
        <f t="shared" si="11"/>
        <v>43875</v>
      </c>
      <c r="B402" s="36">
        <f>SUMIFS(СВЦЭМ!$K$34:$K$777,СВЦЭМ!$A$34:$A$777,$A402,СВЦЭМ!$B$33:$B$776,B$388)+'СЕТ СН'!$F$16</f>
        <v>0</v>
      </c>
      <c r="C402" s="36">
        <f>SUMIFS(СВЦЭМ!$K$34:$K$777,СВЦЭМ!$A$34:$A$777,$A402,СВЦЭМ!$B$33:$B$776,C$388)+'СЕТ СН'!$F$16</f>
        <v>0</v>
      </c>
      <c r="D402" s="36">
        <f>SUMIFS(СВЦЭМ!$K$34:$K$777,СВЦЭМ!$A$34:$A$777,$A402,СВЦЭМ!$B$33:$B$776,D$388)+'СЕТ СН'!$F$16</f>
        <v>0</v>
      </c>
      <c r="E402" s="36">
        <f>SUMIFS(СВЦЭМ!$K$34:$K$777,СВЦЭМ!$A$34:$A$777,$A402,СВЦЭМ!$B$33:$B$776,E$388)+'СЕТ СН'!$F$16</f>
        <v>0</v>
      </c>
      <c r="F402" s="36">
        <f>SUMIFS(СВЦЭМ!$K$34:$K$777,СВЦЭМ!$A$34:$A$777,$A402,СВЦЭМ!$B$33:$B$776,F$388)+'СЕТ СН'!$F$16</f>
        <v>0</v>
      </c>
      <c r="G402" s="36">
        <f>SUMIFS(СВЦЭМ!$K$34:$K$777,СВЦЭМ!$A$34:$A$777,$A402,СВЦЭМ!$B$33:$B$776,G$388)+'СЕТ СН'!$F$16</f>
        <v>0</v>
      </c>
      <c r="H402" s="36">
        <f>SUMIFS(СВЦЭМ!$K$34:$K$777,СВЦЭМ!$A$34:$A$777,$A402,СВЦЭМ!$B$33:$B$776,H$388)+'СЕТ СН'!$F$16</f>
        <v>0</v>
      </c>
      <c r="I402" s="36">
        <f>SUMIFS(СВЦЭМ!$K$34:$K$777,СВЦЭМ!$A$34:$A$777,$A402,СВЦЭМ!$B$33:$B$776,I$388)+'СЕТ СН'!$F$16</f>
        <v>0</v>
      </c>
      <c r="J402" s="36">
        <f>SUMIFS(СВЦЭМ!$K$34:$K$777,СВЦЭМ!$A$34:$A$777,$A402,СВЦЭМ!$B$33:$B$776,J$388)+'СЕТ СН'!$F$16</f>
        <v>0</v>
      </c>
      <c r="K402" s="36">
        <f>SUMIFS(СВЦЭМ!$K$34:$K$777,СВЦЭМ!$A$34:$A$777,$A402,СВЦЭМ!$B$33:$B$776,K$388)+'СЕТ СН'!$F$16</f>
        <v>0</v>
      </c>
      <c r="L402" s="36">
        <f>SUMIFS(СВЦЭМ!$K$34:$K$777,СВЦЭМ!$A$34:$A$777,$A402,СВЦЭМ!$B$33:$B$776,L$388)+'СЕТ СН'!$F$16</f>
        <v>0</v>
      </c>
      <c r="M402" s="36">
        <f>SUMIFS(СВЦЭМ!$K$34:$K$777,СВЦЭМ!$A$34:$A$777,$A402,СВЦЭМ!$B$33:$B$776,M$388)+'СЕТ СН'!$F$16</f>
        <v>0</v>
      </c>
      <c r="N402" s="36">
        <f>SUMIFS(СВЦЭМ!$K$34:$K$777,СВЦЭМ!$A$34:$A$777,$A402,СВЦЭМ!$B$33:$B$776,N$388)+'СЕТ СН'!$F$16</f>
        <v>0</v>
      </c>
      <c r="O402" s="36">
        <f>SUMIFS(СВЦЭМ!$K$34:$K$777,СВЦЭМ!$A$34:$A$777,$A402,СВЦЭМ!$B$33:$B$776,O$388)+'СЕТ СН'!$F$16</f>
        <v>0</v>
      </c>
      <c r="P402" s="36">
        <f>SUMIFS(СВЦЭМ!$K$34:$K$777,СВЦЭМ!$A$34:$A$777,$A402,СВЦЭМ!$B$33:$B$776,P$388)+'СЕТ СН'!$F$16</f>
        <v>0</v>
      </c>
      <c r="Q402" s="36">
        <f>SUMIFS(СВЦЭМ!$K$34:$K$777,СВЦЭМ!$A$34:$A$777,$A402,СВЦЭМ!$B$33:$B$776,Q$388)+'СЕТ СН'!$F$16</f>
        <v>0</v>
      </c>
      <c r="R402" s="36">
        <f>SUMIFS(СВЦЭМ!$K$34:$K$777,СВЦЭМ!$A$34:$A$777,$A402,СВЦЭМ!$B$33:$B$776,R$388)+'СЕТ СН'!$F$16</f>
        <v>0</v>
      </c>
      <c r="S402" s="36">
        <f>SUMIFS(СВЦЭМ!$K$34:$K$777,СВЦЭМ!$A$34:$A$777,$A402,СВЦЭМ!$B$33:$B$776,S$388)+'СЕТ СН'!$F$16</f>
        <v>0</v>
      </c>
      <c r="T402" s="36">
        <f>SUMIFS(СВЦЭМ!$K$34:$K$777,СВЦЭМ!$A$34:$A$777,$A402,СВЦЭМ!$B$33:$B$776,T$388)+'СЕТ СН'!$F$16</f>
        <v>0</v>
      </c>
      <c r="U402" s="36">
        <f>SUMIFS(СВЦЭМ!$K$34:$K$777,СВЦЭМ!$A$34:$A$777,$A402,СВЦЭМ!$B$33:$B$776,U$388)+'СЕТ СН'!$F$16</f>
        <v>0</v>
      </c>
      <c r="V402" s="36">
        <f>SUMIFS(СВЦЭМ!$K$34:$K$777,СВЦЭМ!$A$34:$A$777,$A402,СВЦЭМ!$B$33:$B$776,V$388)+'СЕТ СН'!$F$16</f>
        <v>0</v>
      </c>
      <c r="W402" s="36">
        <f>SUMIFS(СВЦЭМ!$K$34:$K$777,СВЦЭМ!$A$34:$A$777,$A402,СВЦЭМ!$B$33:$B$776,W$388)+'СЕТ СН'!$F$16</f>
        <v>0</v>
      </c>
      <c r="X402" s="36">
        <f>SUMIFS(СВЦЭМ!$K$34:$K$777,СВЦЭМ!$A$34:$A$777,$A402,СВЦЭМ!$B$33:$B$776,X$388)+'СЕТ СН'!$F$16</f>
        <v>0</v>
      </c>
      <c r="Y402" s="36">
        <f>SUMIFS(СВЦЭМ!$K$34:$K$777,СВЦЭМ!$A$34:$A$777,$A402,СВЦЭМ!$B$33:$B$776,Y$388)+'СЕТ СН'!$F$16</f>
        <v>0</v>
      </c>
    </row>
    <row r="403" spans="1:25" ht="15.75" hidden="1" x14ac:dyDescent="0.2">
      <c r="A403" s="35">
        <f t="shared" si="11"/>
        <v>43876</v>
      </c>
      <c r="B403" s="36">
        <f>SUMIFS(СВЦЭМ!$K$34:$K$777,СВЦЭМ!$A$34:$A$777,$A403,СВЦЭМ!$B$33:$B$776,B$388)+'СЕТ СН'!$F$16</f>
        <v>0</v>
      </c>
      <c r="C403" s="36">
        <f>SUMIFS(СВЦЭМ!$K$34:$K$777,СВЦЭМ!$A$34:$A$777,$A403,СВЦЭМ!$B$33:$B$776,C$388)+'СЕТ СН'!$F$16</f>
        <v>0</v>
      </c>
      <c r="D403" s="36">
        <f>SUMIFS(СВЦЭМ!$K$34:$K$777,СВЦЭМ!$A$34:$A$777,$A403,СВЦЭМ!$B$33:$B$776,D$388)+'СЕТ СН'!$F$16</f>
        <v>0</v>
      </c>
      <c r="E403" s="36">
        <f>SUMIFS(СВЦЭМ!$K$34:$K$777,СВЦЭМ!$A$34:$A$777,$A403,СВЦЭМ!$B$33:$B$776,E$388)+'СЕТ СН'!$F$16</f>
        <v>0</v>
      </c>
      <c r="F403" s="36">
        <f>SUMIFS(СВЦЭМ!$K$34:$K$777,СВЦЭМ!$A$34:$A$777,$A403,СВЦЭМ!$B$33:$B$776,F$388)+'СЕТ СН'!$F$16</f>
        <v>0</v>
      </c>
      <c r="G403" s="36">
        <f>SUMIFS(СВЦЭМ!$K$34:$K$777,СВЦЭМ!$A$34:$A$777,$A403,СВЦЭМ!$B$33:$B$776,G$388)+'СЕТ СН'!$F$16</f>
        <v>0</v>
      </c>
      <c r="H403" s="36">
        <f>SUMIFS(СВЦЭМ!$K$34:$K$777,СВЦЭМ!$A$34:$A$777,$A403,СВЦЭМ!$B$33:$B$776,H$388)+'СЕТ СН'!$F$16</f>
        <v>0</v>
      </c>
      <c r="I403" s="36">
        <f>SUMIFS(СВЦЭМ!$K$34:$K$777,СВЦЭМ!$A$34:$A$777,$A403,СВЦЭМ!$B$33:$B$776,I$388)+'СЕТ СН'!$F$16</f>
        <v>0</v>
      </c>
      <c r="J403" s="36">
        <f>SUMIFS(СВЦЭМ!$K$34:$K$777,СВЦЭМ!$A$34:$A$777,$A403,СВЦЭМ!$B$33:$B$776,J$388)+'СЕТ СН'!$F$16</f>
        <v>0</v>
      </c>
      <c r="K403" s="36">
        <f>SUMIFS(СВЦЭМ!$K$34:$K$777,СВЦЭМ!$A$34:$A$777,$A403,СВЦЭМ!$B$33:$B$776,K$388)+'СЕТ СН'!$F$16</f>
        <v>0</v>
      </c>
      <c r="L403" s="36">
        <f>SUMIFS(СВЦЭМ!$K$34:$K$777,СВЦЭМ!$A$34:$A$777,$A403,СВЦЭМ!$B$33:$B$776,L$388)+'СЕТ СН'!$F$16</f>
        <v>0</v>
      </c>
      <c r="M403" s="36">
        <f>SUMIFS(СВЦЭМ!$K$34:$K$777,СВЦЭМ!$A$34:$A$777,$A403,СВЦЭМ!$B$33:$B$776,M$388)+'СЕТ СН'!$F$16</f>
        <v>0</v>
      </c>
      <c r="N403" s="36">
        <f>SUMIFS(СВЦЭМ!$K$34:$K$777,СВЦЭМ!$A$34:$A$777,$A403,СВЦЭМ!$B$33:$B$776,N$388)+'СЕТ СН'!$F$16</f>
        <v>0</v>
      </c>
      <c r="O403" s="36">
        <f>SUMIFS(СВЦЭМ!$K$34:$K$777,СВЦЭМ!$A$34:$A$777,$A403,СВЦЭМ!$B$33:$B$776,O$388)+'СЕТ СН'!$F$16</f>
        <v>0</v>
      </c>
      <c r="P403" s="36">
        <f>SUMIFS(СВЦЭМ!$K$34:$K$777,СВЦЭМ!$A$34:$A$777,$A403,СВЦЭМ!$B$33:$B$776,P$388)+'СЕТ СН'!$F$16</f>
        <v>0</v>
      </c>
      <c r="Q403" s="36">
        <f>SUMIFS(СВЦЭМ!$K$34:$K$777,СВЦЭМ!$A$34:$A$777,$A403,СВЦЭМ!$B$33:$B$776,Q$388)+'СЕТ СН'!$F$16</f>
        <v>0</v>
      </c>
      <c r="R403" s="36">
        <f>SUMIFS(СВЦЭМ!$K$34:$K$777,СВЦЭМ!$A$34:$A$777,$A403,СВЦЭМ!$B$33:$B$776,R$388)+'СЕТ СН'!$F$16</f>
        <v>0</v>
      </c>
      <c r="S403" s="36">
        <f>SUMIFS(СВЦЭМ!$K$34:$K$777,СВЦЭМ!$A$34:$A$777,$A403,СВЦЭМ!$B$33:$B$776,S$388)+'СЕТ СН'!$F$16</f>
        <v>0</v>
      </c>
      <c r="T403" s="36">
        <f>SUMIFS(СВЦЭМ!$K$34:$K$777,СВЦЭМ!$A$34:$A$777,$A403,СВЦЭМ!$B$33:$B$776,T$388)+'СЕТ СН'!$F$16</f>
        <v>0</v>
      </c>
      <c r="U403" s="36">
        <f>SUMIFS(СВЦЭМ!$K$34:$K$777,СВЦЭМ!$A$34:$A$777,$A403,СВЦЭМ!$B$33:$B$776,U$388)+'СЕТ СН'!$F$16</f>
        <v>0</v>
      </c>
      <c r="V403" s="36">
        <f>SUMIFS(СВЦЭМ!$K$34:$K$777,СВЦЭМ!$A$34:$A$777,$A403,СВЦЭМ!$B$33:$B$776,V$388)+'СЕТ СН'!$F$16</f>
        <v>0</v>
      </c>
      <c r="W403" s="36">
        <f>SUMIFS(СВЦЭМ!$K$34:$K$777,СВЦЭМ!$A$34:$A$777,$A403,СВЦЭМ!$B$33:$B$776,W$388)+'СЕТ СН'!$F$16</f>
        <v>0</v>
      </c>
      <c r="X403" s="36">
        <f>SUMIFS(СВЦЭМ!$K$34:$K$777,СВЦЭМ!$A$34:$A$777,$A403,СВЦЭМ!$B$33:$B$776,X$388)+'СЕТ СН'!$F$16</f>
        <v>0</v>
      </c>
      <c r="Y403" s="36">
        <f>SUMIFS(СВЦЭМ!$K$34:$K$777,СВЦЭМ!$A$34:$A$777,$A403,СВЦЭМ!$B$33:$B$776,Y$388)+'СЕТ СН'!$F$16</f>
        <v>0</v>
      </c>
    </row>
    <row r="404" spans="1:25" ht="15.75" hidden="1" x14ac:dyDescent="0.2">
      <c r="A404" s="35">
        <f t="shared" si="11"/>
        <v>43877</v>
      </c>
      <c r="B404" s="36">
        <f>SUMIFS(СВЦЭМ!$K$34:$K$777,СВЦЭМ!$A$34:$A$777,$A404,СВЦЭМ!$B$33:$B$776,B$388)+'СЕТ СН'!$F$16</f>
        <v>0</v>
      </c>
      <c r="C404" s="36">
        <f>SUMIFS(СВЦЭМ!$K$34:$K$777,СВЦЭМ!$A$34:$A$777,$A404,СВЦЭМ!$B$33:$B$776,C$388)+'СЕТ СН'!$F$16</f>
        <v>0</v>
      </c>
      <c r="D404" s="36">
        <f>SUMIFS(СВЦЭМ!$K$34:$K$777,СВЦЭМ!$A$34:$A$777,$A404,СВЦЭМ!$B$33:$B$776,D$388)+'СЕТ СН'!$F$16</f>
        <v>0</v>
      </c>
      <c r="E404" s="36">
        <f>SUMIFS(СВЦЭМ!$K$34:$K$777,СВЦЭМ!$A$34:$A$777,$A404,СВЦЭМ!$B$33:$B$776,E$388)+'СЕТ СН'!$F$16</f>
        <v>0</v>
      </c>
      <c r="F404" s="36">
        <f>SUMIFS(СВЦЭМ!$K$34:$K$777,СВЦЭМ!$A$34:$A$777,$A404,СВЦЭМ!$B$33:$B$776,F$388)+'СЕТ СН'!$F$16</f>
        <v>0</v>
      </c>
      <c r="G404" s="36">
        <f>SUMIFS(СВЦЭМ!$K$34:$K$777,СВЦЭМ!$A$34:$A$777,$A404,СВЦЭМ!$B$33:$B$776,G$388)+'СЕТ СН'!$F$16</f>
        <v>0</v>
      </c>
      <c r="H404" s="36">
        <f>SUMIFS(СВЦЭМ!$K$34:$K$777,СВЦЭМ!$A$34:$A$777,$A404,СВЦЭМ!$B$33:$B$776,H$388)+'СЕТ СН'!$F$16</f>
        <v>0</v>
      </c>
      <c r="I404" s="36">
        <f>SUMIFS(СВЦЭМ!$K$34:$K$777,СВЦЭМ!$A$34:$A$777,$A404,СВЦЭМ!$B$33:$B$776,I$388)+'СЕТ СН'!$F$16</f>
        <v>0</v>
      </c>
      <c r="J404" s="36">
        <f>SUMIFS(СВЦЭМ!$K$34:$K$777,СВЦЭМ!$A$34:$A$777,$A404,СВЦЭМ!$B$33:$B$776,J$388)+'СЕТ СН'!$F$16</f>
        <v>0</v>
      </c>
      <c r="K404" s="36">
        <f>SUMIFS(СВЦЭМ!$K$34:$K$777,СВЦЭМ!$A$34:$A$777,$A404,СВЦЭМ!$B$33:$B$776,K$388)+'СЕТ СН'!$F$16</f>
        <v>0</v>
      </c>
      <c r="L404" s="36">
        <f>SUMIFS(СВЦЭМ!$K$34:$K$777,СВЦЭМ!$A$34:$A$777,$A404,СВЦЭМ!$B$33:$B$776,L$388)+'СЕТ СН'!$F$16</f>
        <v>0</v>
      </c>
      <c r="M404" s="36">
        <f>SUMIFS(СВЦЭМ!$K$34:$K$777,СВЦЭМ!$A$34:$A$777,$A404,СВЦЭМ!$B$33:$B$776,M$388)+'СЕТ СН'!$F$16</f>
        <v>0</v>
      </c>
      <c r="N404" s="36">
        <f>SUMIFS(СВЦЭМ!$K$34:$K$777,СВЦЭМ!$A$34:$A$777,$A404,СВЦЭМ!$B$33:$B$776,N$388)+'СЕТ СН'!$F$16</f>
        <v>0</v>
      </c>
      <c r="O404" s="36">
        <f>SUMIFS(СВЦЭМ!$K$34:$K$777,СВЦЭМ!$A$34:$A$777,$A404,СВЦЭМ!$B$33:$B$776,O$388)+'СЕТ СН'!$F$16</f>
        <v>0</v>
      </c>
      <c r="P404" s="36">
        <f>SUMIFS(СВЦЭМ!$K$34:$K$777,СВЦЭМ!$A$34:$A$777,$A404,СВЦЭМ!$B$33:$B$776,P$388)+'СЕТ СН'!$F$16</f>
        <v>0</v>
      </c>
      <c r="Q404" s="36">
        <f>SUMIFS(СВЦЭМ!$K$34:$K$777,СВЦЭМ!$A$34:$A$777,$A404,СВЦЭМ!$B$33:$B$776,Q$388)+'СЕТ СН'!$F$16</f>
        <v>0</v>
      </c>
      <c r="R404" s="36">
        <f>SUMIFS(СВЦЭМ!$K$34:$K$777,СВЦЭМ!$A$34:$A$777,$A404,СВЦЭМ!$B$33:$B$776,R$388)+'СЕТ СН'!$F$16</f>
        <v>0</v>
      </c>
      <c r="S404" s="36">
        <f>SUMIFS(СВЦЭМ!$K$34:$K$777,СВЦЭМ!$A$34:$A$777,$A404,СВЦЭМ!$B$33:$B$776,S$388)+'СЕТ СН'!$F$16</f>
        <v>0</v>
      </c>
      <c r="T404" s="36">
        <f>SUMIFS(СВЦЭМ!$K$34:$K$777,СВЦЭМ!$A$34:$A$777,$A404,СВЦЭМ!$B$33:$B$776,T$388)+'СЕТ СН'!$F$16</f>
        <v>0</v>
      </c>
      <c r="U404" s="36">
        <f>SUMIFS(СВЦЭМ!$K$34:$K$777,СВЦЭМ!$A$34:$A$777,$A404,СВЦЭМ!$B$33:$B$776,U$388)+'СЕТ СН'!$F$16</f>
        <v>0</v>
      </c>
      <c r="V404" s="36">
        <f>SUMIFS(СВЦЭМ!$K$34:$K$777,СВЦЭМ!$A$34:$A$777,$A404,СВЦЭМ!$B$33:$B$776,V$388)+'СЕТ СН'!$F$16</f>
        <v>0</v>
      </c>
      <c r="W404" s="36">
        <f>SUMIFS(СВЦЭМ!$K$34:$K$777,СВЦЭМ!$A$34:$A$777,$A404,СВЦЭМ!$B$33:$B$776,W$388)+'СЕТ СН'!$F$16</f>
        <v>0</v>
      </c>
      <c r="X404" s="36">
        <f>SUMIFS(СВЦЭМ!$K$34:$K$777,СВЦЭМ!$A$34:$A$777,$A404,СВЦЭМ!$B$33:$B$776,X$388)+'СЕТ СН'!$F$16</f>
        <v>0</v>
      </c>
      <c r="Y404" s="36">
        <f>SUMIFS(СВЦЭМ!$K$34:$K$777,СВЦЭМ!$A$34:$A$777,$A404,СВЦЭМ!$B$33:$B$776,Y$388)+'СЕТ СН'!$F$16</f>
        <v>0</v>
      </c>
    </row>
    <row r="405" spans="1:25" ht="15.75" hidden="1" x14ac:dyDescent="0.2">
      <c r="A405" s="35">
        <f t="shared" si="11"/>
        <v>43878</v>
      </c>
      <c r="B405" s="36">
        <f>SUMIFS(СВЦЭМ!$K$34:$K$777,СВЦЭМ!$A$34:$A$777,$A405,СВЦЭМ!$B$33:$B$776,B$388)+'СЕТ СН'!$F$16</f>
        <v>0</v>
      </c>
      <c r="C405" s="36">
        <f>SUMIFS(СВЦЭМ!$K$34:$K$777,СВЦЭМ!$A$34:$A$777,$A405,СВЦЭМ!$B$33:$B$776,C$388)+'СЕТ СН'!$F$16</f>
        <v>0</v>
      </c>
      <c r="D405" s="36">
        <f>SUMIFS(СВЦЭМ!$K$34:$K$777,СВЦЭМ!$A$34:$A$777,$A405,СВЦЭМ!$B$33:$B$776,D$388)+'СЕТ СН'!$F$16</f>
        <v>0</v>
      </c>
      <c r="E405" s="36">
        <f>SUMIFS(СВЦЭМ!$K$34:$K$777,СВЦЭМ!$A$34:$A$777,$A405,СВЦЭМ!$B$33:$B$776,E$388)+'СЕТ СН'!$F$16</f>
        <v>0</v>
      </c>
      <c r="F405" s="36">
        <f>SUMIFS(СВЦЭМ!$K$34:$K$777,СВЦЭМ!$A$34:$A$777,$A405,СВЦЭМ!$B$33:$B$776,F$388)+'СЕТ СН'!$F$16</f>
        <v>0</v>
      </c>
      <c r="G405" s="36">
        <f>SUMIFS(СВЦЭМ!$K$34:$K$777,СВЦЭМ!$A$34:$A$777,$A405,СВЦЭМ!$B$33:$B$776,G$388)+'СЕТ СН'!$F$16</f>
        <v>0</v>
      </c>
      <c r="H405" s="36">
        <f>SUMIFS(СВЦЭМ!$K$34:$K$777,СВЦЭМ!$A$34:$A$777,$A405,СВЦЭМ!$B$33:$B$776,H$388)+'СЕТ СН'!$F$16</f>
        <v>0</v>
      </c>
      <c r="I405" s="36">
        <f>SUMIFS(СВЦЭМ!$K$34:$K$777,СВЦЭМ!$A$34:$A$777,$A405,СВЦЭМ!$B$33:$B$776,I$388)+'СЕТ СН'!$F$16</f>
        <v>0</v>
      </c>
      <c r="J405" s="36">
        <f>SUMIFS(СВЦЭМ!$K$34:$K$777,СВЦЭМ!$A$34:$A$777,$A405,СВЦЭМ!$B$33:$B$776,J$388)+'СЕТ СН'!$F$16</f>
        <v>0</v>
      </c>
      <c r="K405" s="36">
        <f>SUMIFS(СВЦЭМ!$K$34:$K$777,СВЦЭМ!$A$34:$A$777,$A405,СВЦЭМ!$B$33:$B$776,K$388)+'СЕТ СН'!$F$16</f>
        <v>0</v>
      </c>
      <c r="L405" s="36">
        <f>SUMIFS(СВЦЭМ!$K$34:$K$777,СВЦЭМ!$A$34:$A$777,$A405,СВЦЭМ!$B$33:$B$776,L$388)+'СЕТ СН'!$F$16</f>
        <v>0</v>
      </c>
      <c r="M405" s="36">
        <f>SUMIFS(СВЦЭМ!$K$34:$K$777,СВЦЭМ!$A$34:$A$777,$A405,СВЦЭМ!$B$33:$B$776,M$388)+'СЕТ СН'!$F$16</f>
        <v>0</v>
      </c>
      <c r="N405" s="36">
        <f>SUMIFS(СВЦЭМ!$K$34:$K$777,СВЦЭМ!$A$34:$A$777,$A405,СВЦЭМ!$B$33:$B$776,N$388)+'СЕТ СН'!$F$16</f>
        <v>0</v>
      </c>
      <c r="O405" s="36">
        <f>SUMIFS(СВЦЭМ!$K$34:$K$777,СВЦЭМ!$A$34:$A$777,$A405,СВЦЭМ!$B$33:$B$776,O$388)+'СЕТ СН'!$F$16</f>
        <v>0</v>
      </c>
      <c r="P405" s="36">
        <f>SUMIFS(СВЦЭМ!$K$34:$K$777,СВЦЭМ!$A$34:$A$777,$A405,СВЦЭМ!$B$33:$B$776,P$388)+'СЕТ СН'!$F$16</f>
        <v>0</v>
      </c>
      <c r="Q405" s="36">
        <f>SUMIFS(СВЦЭМ!$K$34:$K$777,СВЦЭМ!$A$34:$A$777,$A405,СВЦЭМ!$B$33:$B$776,Q$388)+'СЕТ СН'!$F$16</f>
        <v>0</v>
      </c>
      <c r="R405" s="36">
        <f>SUMIFS(СВЦЭМ!$K$34:$K$777,СВЦЭМ!$A$34:$A$777,$A405,СВЦЭМ!$B$33:$B$776,R$388)+'СЕТ СН'!$F$16</f>
        <v>0</v>
      </c>
      <c r="S405" s="36">
        <f>SUMIFS(СВЦЭМ!$K$34:$K$777,СВЦЭМ!$A$34:$A$777,$A405,СВЦЭМ!$B$33:$B$776,S$388)+'СЕТ СН'!$F$16</f>
        <v>0</v>
      </c>
      <c r="T405" s="36">
        <f>SUMIFS(СВЦЭМ!$K$34:$K$777,СВЦЭМ!$A$34:$A$777,$A405,СВЦЭМ!$B$33:$B$776,T$388)+'СЕТ СН'!$F$16</f>
        <v>0</v>
      </c>
      <c r="U405" s="36">
        <f>SUMIFS(СВЦЭМ!$K$34:$K$777,СВЦЭМ!$A$34:$A$777,$A405,СВЦЭМ!$B$33:$B$776,U$388)+'СЕТ СН'!$F$16</f>
        <v>0</v>
      </c>
      <c r="V405" s="36">
        <f>SUMIFS(СВЦЭМ!$K$34:$K$777,СВЦЭМ!$A$34:$A$777,$A405,СВЦЭМ!$B$33:$B$776,V$388)+'СЕТ СН'!$F$16</f>
        <v>0</v>
      </c>
      <c r="W405" s="36">
        <f>SUMIFS(СВЦЭМ!$K$34:$K$777,СВЦЭМ!$A$34:$A$777,$A405,СВЦЭМ!$B$33:$B$776,W$388)+'СЕТ СН'!$F$16</f>
        <v>0</v>
      </c>
      <c r="X405" s="36">
        <f>SUMIFS(СВЦЭМ!$K$34:$K$777,СВЦЭМ!$A$34:$A$777,$A405,СВЦЭМ!$B$33:$B$776,X$388)+'СЕТ СН'!$F$16</f>
        <v>0</v>
      </c>
      <c r="Y405" s="36">
        <f>SUMIFS(СВЦЭМ!$K$34:$K$777,СВЦЭМ!$A$34:$A$777,$A405,СВЦЭМ!$B$33:$B$776,Y$388)+'СЕТ СН'!$F$16</f>
        <v>0</v>
      </c>
    </row>
    <row r="406" spans="1:25" ht="15.75" hidden="1" x14ac:dyDescent="0.2">
      <c r="A406" s="35">
        <f t="shared" si="11"/>
        <v>43879</v>
      </c>
      <c r="B406" s="36">
        <f>SUMIFS(СВЦЭМ!$K$34:$K$777,СВЦЭМ!$A$34:$A$777,$A406,СВЦЭМ!$B$33:$B$776,B$388)+'СЕТ СН'!$F$16</f>
        <v>0</v>
      </c>
      <c r="C406" s="36">
        <f>SUMIFS(СВЦЭМ!$K$34:$K$777,СВЦЭМ!$A$34:$A$777,$A406,СВЦЭМ!$B$33:$B$776,C$388)+'СЕТ СН'!$F$16</f>
        <v>0</v>
      </c>
      <c r="D406" s="36">
        <f>SUMIFS(СВЦЭМ!$K$34:$K$777,СВЦЭМ!$A$34:$A$777,$A406,СВЦЭМ!$B$33:$B$776,D$388)+'СЕТ СН'!$F$16</f>
        <v>0</v>
      </c>
      <c r="E406" s="36">
        <f>SUMIFS(СВЦЭМ!$K$34:$K$777,СВЦЭМ!$A$34:$A$777,$A406,СВЦЭМ!$B$33:$B$776,E$388)+'СЕТ СН'!$F$16</f>
        <v>0</v>
      </c>
      <c r="F406" s="36">
        <f>SUMIFS(СВЦЭМ!$K$34:$K$777,СВЦЭМ!$A$34:$A$777,$A406,СВЦЭМ!$B$33:$B$776,F$388)+'СЕТ СН'!$F$16</f>
        <v>0</v>
      </c>
      <c r="G406" s="36">
        <f>SUMIFS(СВЦЭМ!$K$34:$K$777,СВЦЭМ!$A$34:$A$777,$A406,СВЦЭМ!$B$33:$B$776,G$388)+'СЕТ СН'!$F$16</f>
        <v>0</v>
      </c>
      <c r="H406" s="36">
        <f>SUMIFS(СВЦЭМ!$K$34:$K$777,СВЦЭМ!$A$34:$A$777,$A406,СВЦЭМ!$B$33:$B$776,H$388)+'СЕТ СН'!$F$16</f>
        <v>0</v>
      </c>
      <c r="I406" s="36">
        <f>SUMIFS(СВЦЭМ!$K$34:$K$777,СВЦЭМ!$A$34:$A$777,$A406,СВЦЭМ!$B$33:$B$776,I$388)+'СЕТ СН'!$F$16</f>
        <v>0</v>
      </c>
      <c r="J406" s="36">
        <f>SUMIFS(СВЦЭМ!$K$34:$K$777,СВЦЭМ!$A$34:$A$777,$A406,СВЦЭМ!$B$33:$B$776,J$388)+'СЕТ СН'!$F$16</f>
        <v>0</v>
      </c>
      <c r="K406" s="36">
        <f>SUMIFS(СВЦЭМ!$K$34:$K$777,СВЦЭМ!$A$34:$A$777,$A406,СВЦЭМ!$B$33:$B$776,K$388)+'СЕТ СН'!$F$16</f>
        <v>0</v>
      </c>
      <c r="L406" s="36">
        <f>SUMIFS(СВЦЭМ!$K$34:$K$777,СВЦЭМ!$A$34:$A$777,$A406,СВЦЭМ!$B$33:$B$776,L$388)+'СЕТ СН'!$F$16</f>
        <v>0</v>
      </c>
      <c r="M406" s="36">
        <f>SUMIFS(СВЦЭМ!$K$34:$K$777,СВЦЭМ!$A$34:$A$777,$A406,СВЦЭМ!$B$33:$B$776,M$388)+'СЕТ СН'!$F$16</f>
        <v>0</v>
      </c>
      <c r="N406" s="36">
        <f>SUMIFS(СВЦЭМ!$K$34:$K$777,СВЦЭМ!$A$34:$A$777,$A406,СВЦЭМ!$B$33:$B$776,N$388)+'СЕТ СН'!$F$16</f>
        <v>0</v>
      </c>
      <c r="O406" s="36">
        <f>SUMIFS(СВЦЭМ!$K$34:$K$777,СВЦЭМ!$A$34:$A$777,$A406,СВЦЭМ!$B$33:$B$776,O$388)+'СЕТ СН'!$F$16</f>
        <v>0</v>
      </c>
      <c r="P406" s="36">
        <f>SUMIFS(СВЦЭМ!$K$34:$K$777,СВЦЭМ!$A$34:$A$777,$A406,СВЦЭМ!$B$33:$B$776,P$388)+'СЕТ СН'!$F$16</f>
        <v>0</v>
      </c>
      <c r="Q406" s="36">
        <f>SUMIFS(СВЦЭМ!$K$34:$K$777,СВЦЭМ!$A$34:$A$777,$A406,СВЦЭМ!$B$33:$B$776,Q$388)+'СЕТ СН'!$F$16</f>
        <v>0</v>
      </c>
      <c r="R406" s="36">
        <f>SUMIFS(СВЦЭМ!$K$34:$K$777,СВЦЭМ!$A$34:$A$777,$A406,СВЦЭМ!$B$33:$B$776,R$388)+'СЕТ СН'!$F$16</f>
        <v>0</v>
      </c>
      <c r="S406" s="36">
        <f>SUMIFS(СВЦЭМ!$K$34:$K$777,СВЦЭМ!$A$34:$A$777,$A406,СВЦЭМ!$B$33:$B$776,S$388)+'СЕТ СН'!$F$16</f>
        <v>0</v>
      </c>
      <c r="T406" s="36">
        <f>SUMIFS(СВЦЭМ!$K$34:$K$777,СВЦЭМ!$A$34:$A$777,$A406,СВЦЭМ!$B$33:$B$776,T$388)+'СЕТ СН'!$F$16</f>
        <v>0</v>
      </c>
      <c r="U406" s="36">
        <f>SUMIFS(СВЦЭМ!$K$34:$K$777,СВЦЭМ!$A$34:$A$777,$A406,СВЦЭМ!$B$33:$B$776,U$388)+'СЕТ СН'!$F$16</f>
        <v>0</v>
      </c>
      <c r="V406" s="36">
        <f>SUMIFS(СВЦЭМ!$K$34:$K$777,СВЦЭМ!$A$34:$A$777,$A406,СВЦЭМ!$B$33:$B$776,V$388)+'СЕТ СН'!$F$16</f>
        <v>0</v>
      </c>
      <c r="W406" s="36">
        <f>SUMIFS(СВЦЭМ!$K$34:$K$777,СВЦЭМ!$A$34:$A$777,$A406,СВЦЭМ!$B$33:$B$776,W$388)+'СЕТ СН'!$F$16</f>
        <v>0</v>
      </c>
      <c r="X406" s="36">
        <f>SUMIFS(СВЦЭМ!$K$34:$K$777,СВЦЭМ!$A$34:$A$777,$A406,СВЦЭМ!$B$33:$B$776,X$388)+'СЕТ СН'!$F$16</f>
        <v>0</v>
      </c>
      <c r="Y406" s="36">
        <f>SUMIFS(СВЦЭМ!$K$34:$K$777,СВЦЭМ!$A$34:$A$777,$A406,СВЦЭМ!$B$33:$B$776,Y$388)+'СЕТ СН'!$F$16</f>
        <v>0</v>
      </c>
    </row>
    <row r="407" spans="1:25" ht="15.75" hidden="1" x14ac:dyDescent="0.2">
      <c r="A407" s="35">
        <f t="shared" si="11"/>
        <v>43880</v>
      </c>
      <c r="B407" s="36">
        <f>SUMIFS(СВЦЭМ!$K$34:$K$777,СВЦЭМ!$A$34:$A$777,$A407,СВЦЭМ!$B$33:$B$776,B$388)+'СЕТ СН'!$F$16</f>
        <v>0</v>
      </c>
      <c r="C407" s="36">
        <f>SUMIFS(СВЦЭМ!$K$34:$K$777,СВЦЭМ!$A$34:$A$777,$A407,СВЦЭМ!$B$33:$B$776,C$388)+'СЕТ СН'!$F$16</f>
        <v>0</v>
      </c>
      <c r="D407" s="36">
        <f>SUMIFS(СВЦЭМ!$K$34:$K$777,СВЦЭМ!$A$34:$A$777,$A407,СВЦЭМ!$B$33:$B$776,D$388)+'СЕТ СН'!$F$16</f>
        <v>0</v>
      </c>
      <c r="E407" s="36">
        <f>SUMIFS(СВЦЭМ!$K$34:$K$777,СВЦЭМ!$A$34:$A$777,$A407,СВЦЭМ!$B$33:$B$776,E$388)+'СЕТ СН'!$F$16</f>
        <v>0</v>
      </c>
      <c r="F407" s="36">
        <f>SUMIFS(СВЦЭМ!$K$34:$K$777,СВЦЭМ!$A$34:$A$777,$A407,СВЦЭМ!$B$33:$B$776,F$388)+'СЕТ СН'!$F$16</f>
        <v>0</v>
      </c>
      <c r="G407" s="36">
        <f>SUMIFS(СВЦЭМ!$K$34:$K$777,СВЦЭМ!$A$34:$A$777,$A407,СВЦЭМ!$B$33:$B$776,G$388)+'СЕТ СН'!$F$16</f>
        <v>0</v>
      </c>
      <c r="H407" s="36">
        <f>SUMIFS(СВЦЭМ!$K$34:$K$777,СВЦЭМ!$A$34:$A$777,$A407,СВЦЭМ!$B$33:$B$776,H$388)+'СЕТ СН'!$F$16</f>
        <v>0</v>
      </c>
      <c r="I407" s="36">
        <f>SUMIFS(СВЦЭМ!$K$34:$K$777,СВЦЭМ!$A$34:$A$777,$A407,СВЦЭМ!$B$33:$B$776,I$388)+'СЕТ СН'!$F$16</f>
        <v>0</v>
      </c>
      <c r="J407" s="36">
        <f>SUMIFS(СВЦЭМ!$K$34:$K$777,СВЦЭМ!$A$34:$A$777,$A407,СВЦЭМ!$B$33:$B$776,J$388)+'СЕТ СН'!$F$16</f>
        <v>0</v>
      </c>
      <c r="K407" s="36">
        <f>SUMIFS(СВЦЭМ!$K$34:$K$777,СВЦЭМ!$A$34:$A$777,$A407,СВЦЭМ!$B$33:$B$776,K$388)+'СЕТ СН'!$F$16</f>
        <v>0</v>
      </c>
      <c r="L407" s="36">
        <f>SUMIFS(СВЦЭМ!$K$34:$K$777,СВЦЭМ!$A$34:$A$777,$A407,СВЦЭМ!$B$33:$B$776,L$388)+'СЕТ СН'!$F$16</f>
        <v>0</v>
      </c>
      <c r="M407" s="36">
        <f>SUMIFS(СВЦЭМ!$K$34:$K$777,СВЦЭМ!$A$34:$A$777,$A407,СВЦЭМ!$B$33:$B$776,M$388)+'СЕТ СН'!$F$16</f>
        <v>0</v>
      </c>
      <c r="N407" s="36">
        <f>SUMIFS(СВЦЭМ!$K$34:$K$777,СВЦЭМ!$A$34:$A$777,$A407,СВЦЭМ!$B$33:$B$776,N$388)+'СЕТ СН'!$F$16</f>
        <v>0</v>
      </c>
      <c r="O407" s="36">
        <f>SUMIFS(СВЦЭМ!$K$34:$K$777,СВЦЭМ!$A$34:$A$777,$A407,СВЦЭМ!$B$33:$B$776,O$388)+'СЕТ СН'!$F$16</f>
        <v>0</v>
      </c>
      <c r="P407" s="36">
        <f>SUMIFS(СВЦЭМ!$K$34:$K$777,СВЦЭМ!$A$34:$A$777,$A407,СВЦЭМ!$B$33:$B$776,P$388)+'СЕТ СН'!$F$16</f>
        <v>0</v>
      </c>
      <c r="Q407" s="36">
        <f>SUMIFS(СВЦЭМ!$K$34:$K$777,СВЦЭМ!$A$34:$A$777,$A407,СВЦЭМ!$B$33:$B$776,Q$388)+'СЕТ СН'!$F$16</f>
        <v>0</v>
      </c>
      <c r="R407" s="36">
        <f>SUMIFS(СВЦЭМ!$K$34:$K$777,СВЦЭМ!$A$34:$A$777,$A407,СВЦЭМ!$B$33:$B$776,R$388)+'СЕТ СН'!$F$16</f>
        <v>0</v>
      </c>
      <c r="S407" s="36">
        <f>SUMIFS(СВЦЭМ!$K$34:$K$777,СВЦЭМ!$A$34:$A$777,$A407,СВЦЭМ!$B$33:$B$776,S$388)+'СЕТ СН'!$F$16</f>
        <v>0</v>
      </c>
      <c r="T407" s="36">
        <f>SUMIFS(СВЦЭМ!$K$34:$K$777,СВЦЭМ!$A$34:$A$777,$A407,СВЦЭМ!$B$33:$B$776,T$388)+'СЕТ СН'!$F$16</f>
        <v>0</v>
      </c>
      <c r="U407" s="36">
        <f>SUMIFS(СВЦЭМ!$K$34:$K$777,СВЦЭМ!$A$34:$A$777,$A407,СВЦЭМ!$B$33:$B$776,U$388)+'СЕТ СН'!$F$16</f>
        <v>0</v>
      </c>
      <c r="V407" s="36">
        <f>SUMIFS(СВЦЭМ!$K$34:$K$777,СВЦЭМ!$A$34:$A$777,$A407,СВЦЭМ!$B$33:$B$776,V$388)+'СЕТ СН'!$F$16</f>
        <v>0</v>
      </c>
      <c r="W407" s="36">
        <f>SUMIFS(СВЦЭМ!$K$34:$K$777,СВЦЭМ!$A$34:$A$777,$A407,СВЦЭМ!$B$33:$B$776,W$388)+'СЕТ СН'!$F$16</f>
        <v>0</v>
      </c>
      <c r="X407" s="36">
        <f>SUMIFS(СВЦЭМ!$K$34:$K$777,СВЦЭМ!$A$34:$A$777,$A407,СВЦЭМ!$B$33:$B$776,X$388)+'СЕТ СН'!$F$16</f>
        <v>0</v>
      </c>
      <c r="Y407" s="36">
        <f>SUMIFS(СВЦЭМ!$K$34:$K$777,СВЦЭМ!$A$34:$A$777,$A407,СВЦЭМ!$B$33:$B$776,Y$388)+'СЕТ СН'!$F$16</f>
        <v>0</v>
      </c>
    </row>
    <row r="408" spans="1:25" ht="15.75" hidden="1" x14ac:dyDescent="0.2">
      <c r="A408" s="35">
        <f t="shared" si="11"/>
        <v>43881</v>
      </c>
      <c r="B408" s="36">
        <f>SUMIFS(СВЦЭМ!$K$34:$K$777,СВЦЭМ!$A$34:$A$777,$A408,СВЦЭМ!$B$33:$B$776,B$388)+'СЕТ СН'!$F$16</f>
        <v>0</v>
      </c>
      <c r="C408" s="36">
        <f>SUMIFS(СВЦЭМ!$K$34:$K$777,СВЦЭМ!$A$34:$A$777,$A408,СВЦЭМ!$B$33:$B$776,C$388)+'СЕТ СН'!$F$16</f>
        <v>0</v>
      </c>
      <c r="D408" s="36">
        <f>SUMIFS(СВЦЭМ!$K$34:$K$777,СВЦЭМ!$A$34:$A$777,$A408,СВЦЭМ!$B$33:$B$776,D$388)+'СЕТ СН'!$F$16</f>
        <v>0</v>
      </c>
      <c r="E408" s="36">
        <f>SUMIFS(СВЦЭМ!$K$34:$K$777,СВЦЭМ!$A$34:$A$777,$A408,СВЦЭМ!$B$33:$B$776,E$388)+'СЕТ СН'!$F$16</f>
        <v>0</v>
      </c>
      <c r="F408" s="36">
        <f>SUMIFS(СВЦЭМ!$K$34:$K$777,СВЦЭМ!$A$34:$A$777,$A408,СВЦЭМ!$B$33:$B$776,F$388)+'СЕТ СН'!$F$16</f>
        <v>0</v>
      </c>
      <c r="G408" s="36">
        <f>SUMIFS(СВЦЭМ!$K$34:$K$777,СВЦЭМ!$A$34:$A$777,$A408,СВЦЭМ!$B$33:$B$776,G$388)+'СЕТ СН'!$F$16</f>
        <v>0</v>
      </c>
      <c r="H408" s="36">
        <f>SUMIFS(СВЦЭМ!$K$34:$K$777,СВЦЭМ!$A$34:$A$777,$A408,СВЦЭМ!$B$33:$B$776,H$388)+'СЕТ СН'!$F$16</f>
        <v>0</v>
      </c>
      <c r="I408" s="36">
        <f>SUMIFS(СВЦЭМ!$K$34:$K$777,СВЦЭМ!$A$34:$A$777,$A408,СВЦЭМ!$B$33:$B$776,I$388)+'СЕТ СН'!$F$16</f>
        <v>0</v>
      </c>
      <c r="J408" s="36">
        <f>SUMIFS(СВЦЭМ!$K$34:$K$777,СВЦЭМ!$A$34:$A$777,$A408,СВЦЭМ!$B$33:$B$776,J$388)+'СЕТ СН'!$F$16</f>
        <v>0</v>
      </c>
      <c r="K408" s="36">
        <f>SUMIFS(СВЦЭМ!$K$34:$K$777,СВЦЭМ!$A$34:$A$777,$A408,СВЦЭМ!$B$33:$B$776,K$388)+'СЕТ СН'!$F$16</f>
        <v>0</v>
      </c>
      <c r="L408" s="36">
        <f>SUMIFS(СВЦЭМ!$K$34:$K$777,СВЦЭМ!$A$34:$A$777,$A408,СВЦЭМ!$B$33:$B$776,L$388)+'СЕТ СН'!$F$16</f>
        <v>0</v>
      </c>
      <c r="M408" s="36">
        <f>SUMIFS(СВЦЭМ!$K$34:$K$777,СВЦЭМ!$A$34:$A$777,$A408,СВЦЭМ!$B$33:$B$776,M$388)+'СЕТ СН'!$F$16</f>
        <v>0</v>
      </c>
      <c r="N408" s="36">
        <f>SUMIFS(СВЦЭМ!$K$34:$K$777,СВЦЭМ!$A$34:$A$777,$A408,СВЦЭМ!$B$33:$B$776,N$388)+'СЕТ СН'!$F$16</f>
        <v>0</v>
      </c>
      <c r="O408" s="36">
        <f>SUMIFS(СВЦЭМ!$K$34:$K$777,СВЦЭМ!$A$34:$A$777,$A408,СВЦЭМ!$B$33:$B$776,O$388)+'СЕТ СН'!$F$16</f>
        <v>0</v>
      </c>
      <c r="P408" s="36">
        <f>SUMIFS(СВЦЭМ!$K$34:$K$777,СВЦЭМ!$A$34:$A$777,$A408,СВЦЭМ!$B$33:$B$776,P$388)+'СЕТ СН'!$F$16</f>
        <v>0</v>
      </c>
      <c r="Q408" s="36">
        <f>SUMIFS(СВЦЭМ!$K$34:$K$777,СВЦЭМ!$A$34:$A$777,$A408,СВЦЭМ!$B$33:$B$776,Q$388)+'СЕТ СН'!$F$16</f>
        <v>0</v>
      </c>
      <c r="R408" s="36">
        <f>SUMIFS(СВЦЭМ!$K$34:$K$777,СВЦЭМ!$A$34:$A$777,$A408,СВЦЭМ!$B$33:$B$776,R$388)+'СЕТ СН'!$F$16</f>
        <v>0</v>
      </c>
      <c r="S408" s="36">
        <f>SUMIFS(СВЦЭМ!$K$34:$K$777,СВЦЭМ!$A$34:$A$777,$A408,СВЦЭМ!$B$33:$B$776,S$388)+'СЕТ СН'!$F$16</f>
        <v>0</v>
      </c>
      <c r="T408" s="36">
        <f>SUMIFS(СВЦЭМ!$K$34:$K$777,СВЦЭМ!$A$34:$A$777,$A408,СВЦЭМ!$B$33:$B$776,T$388)+'СЕТ СН'!$F$16</f>
        <v>0</v>
      </c>
      <c r="U408" s="36">
        <f>SUMIFS(СВЦЭМ!$K$34:$K$777,СВЦЭМ!$A$34:$A$777,$A408,СВЦЭМ!$B$33:$B$776,U$388)+'СЕТ СН'!$F$16</f>
        <v>0</v>
      </c>
      <c r="V408" s="36">
        <f>SUMIFS(СВЦЭМ!$K$34:$K$777,СВЦЭМ!$A$34:$A$777,$A408,СВЦЭМ!$B$33:$B$776,V$388)+'СЕТ СН'!$F$16</f>
        <v>0</v>
      </c>
      <c r="W408" s="36">
        <f>SUMIFS(СВЦЭМ!$K$34:$K$777,СВЦЭМ!$A$34:$A$777,$A408,СВЦЭМ!$B$33:$B$776,W$388)+'СЕТ СН'!$F$16</f>
        <v>0</v>
      </c>
      <c r="X408" s="36">
        <f>SUMIFS(СВЦЭМ!$K$34:$K$777,СВЦЭМ!$A$34:$A$777,$A408,СВЦЭМ!$B$33:$B$776,X$388)+'СЕТ СН'!$F$16</f>
        <v>0</v>
      </c>
      <c r="Y408" s="36">
        <f>SUMIFS(СВЦЭМ!$K$34:$K$777,СВЦЭМ!$A$34:$A$777,$A408,СВЦЭМ!$B$33:$B$776,Y$388)+'СЕТ СН'!$F$16</f>
        <v>0</v>
      </c>
    </row>
    <row r="409" spans="1:25" ht="15.75" hidden="1" x14ac:dyDescent="0.2">
      <c r="A409" s="35">
        <f t="shared" si="11"/>
        <v>43882</v>
      </c>
      <c r="B409" s="36">
        <f>SUMIFS(СВЦЭМ!$K$34:$K$777,СВЦЭМ!$A$34:$A$777,$A409,СВЦЭМ!$B$33:$B$776,B$388)+'СЕТ СН'!$F$16</f>
        <v>0</v>
      </c>
      <c r="C409" s="36">
        <f>SUMIFS(СВЦЭМ!$K$34:$K$777,СВЦЭМ!$A$34:$A$777,$A409,СВЦЭМ!$B$33:$B$776,C$388)+'СЕТ СН'!$F$16</f>
        <v>0</v>
      </c>
      <c r="D409" s="36">
        <f>SUMIFS(СВЦЭМ!$K$34:$K$777,СВЦЭМ!$A$34:$A$777,$A409,СВЦЭМ!$B$33:$B$776,D$388)+'СЕТ СН'!$F$16</f>
        <v>0</v>
      </c>
      <c r="E409" s="36">
        <f>SUMIFS(СВЦЭМ!$K$34:$K$777,СВЦЭМ!$A$34:$A$777,$A409,СВЦЭМ!$B$33:$B$776,E$388)+'СЕТ СН'!$F$16</f>
        <v>0</v>
      </c>
      <c r="F409" s="36">
        <f>SUMIFS(СВЦЭМ!$K$34:$K$777,СВЦЭМ!$A$34:$A$777,$A409,СВЦЭМ!$B$33:$B$776,F$388)+'СЕТ СН'!$F$16</f>
        <v>0</v>
      </c>
      <c r="G409" s="36">
        <f>SUMIFS(СВЦЭМ!$K$34:$K$777,СВЦЭМ!$A$34:$A$777,$A409,СВЦЭМ!$B$33:$B$776,G$388)+'СЕТ СН'!$F$16</f>
        <v>0</v>
      </c>
      <c r="H409" s="36">
        <f>SUMIFS(СВЦЭМ!$K$34:$K$777,СВЦЭМ!$A$34:$A$777,$A409,СВЦЭМ!$B$33:$B$776,H$388)+'СЕТ СН'!$F$16</f>
        <v>0</v>
      </c>
      <c r="I409" s="36">
        <f>SUMIFS(СВЦЭМ!$K$34:$K$777,СВЦЭМ!$A$34:$A$777,$A409,СВЦЭМ!$B$33:$B$776,I$388)+'СЕТ СН'!$F$16</f>
        <v>0</v>
      </c>
      <c r="J409" s="36">
        <f>SUMIFS(СВЦЭМ!$K$34:$K$777,СВЦЭМ!$A$34:$A$777,$A409,СВЦЭМ!$B$33:$B$776,J$388)+'СЕТ СН'!$F$16</f>
        <v>0</v>
      </c>
      <c r="K409" s="36">
        <f>SUMIFS(СВЦЭМ!$K$34:$K$777,СВЦЭМ!$A$34:$A$777,$A409,СВЦЭМ!$B$33:$B$776,K$388)+'СЕТ СН'!$F$16</f>
        <v>0</v>
      </c>
      <c r="L409" s="36">
        <f>SUMIFS(СВЦЭМ!$K$34:$K$777,СВЦЭМ!$A$34:$A$777,$A409,СВЦЭМ!$B$33:$B$776,L$388)+'СЕТ СН'!$F$16</f>
        <v>0</v>
      </c>
      <c r="M409" s="36">
        <f>SUMIFS(СВЦЭМ!$K$34:$K$777,СВЦЭМ!$A$34:$A$777,$A409,СВЦЭМ!$B$33:$B$776,M$388)+'СЕТ СН'!$F$16</f>
        <v>0</v>
      </c>
      <c r="N409" s="36">
        <f>SUMIFS(СВЦЭМ!$K$34:$K$777,СВЦЭМ!$A$34:$A$777,$A409,СВЦЭМ!$B$33:$B$776,N$388)+'СЕТ СН'!$F$16</f>
        <v>0</v>
      </c>
      <c r="O409" s="36">
        <f>SUMIFS(СВЦЭМ!$K$34:$K$777,СВЦЭМ!$A$34:$A$777,$A409,СВЦЭМ!$B$33:$B$776,O$388)+'СЕТ СН'!$F$16</f>
        <v>0</v>
      </c>
      <c r="P409" s="36">
        <f>SUMIFS(СВЦЭМ!$K$34:$K$777,СВЦЭМ!$A$34:$A$777,$A409,СВЦЭМ!$B$33:$B$776,P$388)+'СЕТ СН'!$F$16</f>
        <v>0</v>
      </c>
      <c r="Q409" s="36">
        <f>SUMIFS(СВЦЭМ!$K$34:$K$777,СВЦЭМ!$A$34:$A$777,$A409,СВЦЭМ!$B$33:$B$776,Q$388)+'СЕТ СН'!$F$16</f>
        <v>0</v>
      </c>
      <c r="R409" s="36">
        <f>SUMIFS(СВЦЭМ!$K$34:$K$777,СВЦЭМ!$A$34:$A$777,$A409,СВЦЭМ!$B$33:$B$776,R$388)+'СЕТ СН'!$F$16</f>
        <v>0</v>
      </c>
      <c r="S409" s="36">
        <f>SUMIFS(СВЦЭМ!$K$34:$K$777,СВЦЭМ!$A$34:$A$777,$A409,СВЦЭМ!$B$33:$B$776,S$388)+'СЕТ СН'!$F$16</f>
        <v>0</v>
      </c>
      <c r="T409" s="36">
        <f>SUMIFS(СВЦЭМ!$K$34:$K$777,СВЦЭМ!$A$34:$A$777,$A409,СВЦЭМ!$B$33:$B$776,T$388)+'СЕТ СН'!$F$16</f>
        <v>0</v>
      </c>
      <c r="U409" s="36">
        <f>SUMIFS(СВЦЭМ!$K$34:$K$777,СВЦЭМ!$A$34:$A$777,$A409,СВЦЭМ!$B$33:$B$776,U$388)+'СЕТ СН'!$F$16</f>
        <v>0</v>
      </c>
      <c r="V409" s="36">
        <f>SUMIFS(СВЦЭМ!$K$34:$K$777,СВЦЭМ!$A$34:$A$777,$A409,СВЦЭМ!$B$33:$B$776,V$388)+'СЕТ СН'!$F$16</f>
        <v>0</v>
      </c>
      <c r="W409" s="36">
        <f>SUMIFS(СВЦЭМ!$K$34:$K$777,СВЦЭМ!$A$34:$A$777,$A409,СВЦЭМ!$B$33:$B$776,W$388)+'СЕТ СН'!$F$16</f>
        <v>0</v>
      </c>
      <c r="X409" s="36">
        <f>SUMIFS(СВЦЭМ!$K$34:$K$777,СВЦЭМ!$A$34:$A$777,$A409,СВЦЭМ!$B$33:$B$776,X$388)+'СЕТ СН'!$F$16</f>
        <v>0</v>
      </c>
      <c r="Y409" s="36">
        <f>SUMIFS(СВЦЭМ!$K$34:$K$777,СВЦЭМ!$A$34:$A$777,$A409,СВЦЭМ!$B$33:$B$776,Y$388)+'СЕТ СН'!$F$16</f>
        <v>0</v>
      </c>
    </row>
    <row r="410" spans="1:25" ht="15.75" hidden="1" x14ac:dyDescent="0.2">
      <c r="A410" s="35">
        <f t="shared" si="11"/>
        <v>43883</v>
      </c>
      <c r="B410" s="36">
        <f>SUMIFS(СВЦЭМ!$K$34:$K$777,СВЦЭМ!$A$34:$A$777,$A410,СВЦЭМ!$B$33:$B$776,B$388)+'СЕТ СН'!$F$16</f>
        <v>0</v>
      </c>
      <c r="C410" s="36">
        <f>SUMIFS(СВЦЭМ!$K$34:$K$777,СВЦЭМ!$A$34:$A$777,$A410,СВЦЭМ!$B$33:$B$776,C$388)+'СЕТ СН'!$F$16</f>
        <v>0</v>
      </c>
      <c r="D410" s="36">
        <f>SUMIFS(СВЦЭМ!$K$34:$K$777,СВЦЭМ!$A$34:$A$777,$A410,СВЦЭМ!$B$33:$B$776,D$388)+'СЕТ СН'!$F$16</f>
        <v>0</v>
      </c>
      <c r="E410" s="36">
        <f>SUMIFS(СВЦЭМ!$K$34:$K$777,СВЦЭМ!$A$34:$A$777,$A410,СВЦЭМ!$B$33:$B$776,E$388)+'СЕТ СН'!$F$16</f>
        <v>0</v>
      </c>
      <c r="F410" s="36">
        <f>SUMIFS(СВЦЭМ!$K$34:$K$777,СВЦЭМ!$A$34:$A$777,$A410,СВЦЭМ!$B$33:$B$776,F$388)+'СЕТ СН'!$F$16</f>
        <v>0</v>
      </c>
      <c r="G410" s="36">
        <f>SUMIFS(СВЦЭМ!$K$34:$K$777,СВЦЭМ!$A$34:$A$777,$A410,СВЦЭМ!$B$33:$B$776,G$388)+'СЕТ СН'!$F$16</f>
        <v>0</v>
      </c>
      <c r="H410" s="36">
        <f>SUMIFS(СВЦЭМ!$K$34:$K$777,СВЦЭМ!$A$34:$A$777,$A410,СВЦЭМ!$B$33:$B$776,H$388)+'СЕТ СН'!$F$16</f>
        <v>0</v>
      </c>
      <c r="I410" s="36">
        <f>SUMIFS(СВЦЭМ!$K$34:$K$777,СВЦЭМ!$A$34:$A$777,$A410,СВЦЭМ!$B$33:$B$776,I$388)+'СЕТ СН'!$F$16</f>
        <v>0</v>
      </c>
      <c r="J410" s="36">
        <f>SUMIFS(СВЦЭМ!$K$34:$K$777,СВЦЭМ!$A$34:$A$777,$A410,СВЦЭМ!$B$33:$B$776,J$388)+'СЕТ СН'!$F$16</f>
        <v>0</v>
      </c>
      <c r="K410" s="36">
        <f>SUMIFS(СВЦЭМ!$K$34:$K$777,СВЦЭМ!$A$34:$A$777,$A410,СВЦЭМ!$B$33:$B$776,K$388)+'СЕТ СН'!$F$16</f>
        <v>0</v>
      </c>
      <c r="L410" s="36">
        <f>SUMIFS(СВЦЭМ!$K$34:$K$777,СВЦЭМ!$A$34:$A$777,$A410,СВЦЭМ!$B$33:$B$776,L$388)+'СЕТ СН'!$F$16</f>
        <v>0</v>
      </c>
      <c r="M410" s="36">
        <f>SUMIFS(СВЦЭМ!$K$34:$K$777,СВЦЭМ!$A$34:$A$777,$A410,СВЦЭМ!$B$33:$B$776,M$388)+'СЕТ СН'!$F$16</f>
        <v>0</v>
      </c>
      <c r="N410" s="36">
        <f>SUMIFS(СВЦЭМ!$K$34:$K$777,СВЦЭМ!$A$34:$A$777,$A410,СВЦЭМ!$B$33:$B$776,N$388)+'СЕТ СН'!$F$16</f>
        <v>0</v>
      </c>
      <c r="O410" s="36">
        <f>SUMIFS(СВЦЭМ!$K$34:$K$777,СВЦЭМ!$A$34:$A$777,$A410,СВЦЭМ!$B$33:$B$776,O$388)+'СЕТ СН'!$F$16</f>
        <v>0</v>
      </c>
      <c r="P410" s="36">
        <f>SUMIFS(СВЦЭМ!$K$34:$K$777,СВЦЭМ!$A$34:$A$777,$A410,СВЦЭМ!$B$33:$B$776,P$388)+'СЕТ СН'!$F$16</f>
        <v>0</v>
      </c>
      <c r="Q410" s="36">
        <f>SUMIFS(СВЦЭМ!$K$34:$K$777,СВЦЭМ!$A$34:$A$777,$A410,СВЦЭМ!$B$33:$B$776,Q$388)+'СЕТ СН'!$F$16</f>
        <v>0</v>
      </c>
      <c r="R410" s="36">
        <f>SUMIFS(СВЦЭМ!$K$34:$K$777,СВЦЭМ!$A$34:$A$777,$A410,СВЦЭМ!$B$33:$B$776,R$388)+'СЕТ СН'!$F$16</f>
        <v>0</v>
      </c>
      <c r="S410" s="36">
        <f>SUMIFS(СВЦЭМ!$K$34:$K$777,СВЦЭМ!$A$34:$A$777,$A410,СВЦЭМ!$B$33:$B$776,S$388)+'СЕТ СН'!$F$16</f>
        <v>0</v>
      </c>
      <c r="T410" s="36">
        <f>SUMIFS(СВЦЭМ!$K$34:$K$777,СВЦЭМ!$A$34:$A$777,$A410,СВЦЭМ!$B$33:$B$776,T$388)+'СЕТ СН'!$F$16</f>
        <v>0</v>
      </c>
      <c r="U410" s="36">
        <f>SUMIFS(СВЦЭМ!$K$34:$K$777,СВЦЭМ!$A$34:$A$777,$A410,СВЦЭМ!$B$33:$B$776,U$388)+'СЕТ СН'!$F$16</f>
        <v>0</v>
      </c>
      <c r="V410" s="36">
        <f>SUMIFS(СВЦЭМ!$K$34:$K$777,СВЦЭМ!$A$34:$A$777,$A410,СВЦЭМ!$B$33:$B$776,V$388)+'СЕТ СН'!$F$16</f>
        <v>0</v>
      </c>
      <c r="W410" s="36">
        <f>SUMIFS(СВЦЭМ!$K$34:$K$777,СВЦЭМ!$A$34:$A$777,$A410,СВЦЭМ!$B$33:$B$776,W$388)+'СЕТ СН'!$F$16</f>
        <v>0</v>
      </c>
      <c r="X410" s="36">
        <f>SUMIFS(СВЦЭМ!$K$34:$K$777,СВЦЭМ!$A$34:$A$777,$A410,СВЦЭМ!$B$33:$B$776,X$388)+'СЕТ СН'!$F$16</f>
        <v>0</v>
      </c>
      <c r="Y410" s="36">
        <f>SUMIFS(СВЦЭМ!$K$34:$K$777,СВЦЭМ!$A$34:$A$777,$A410,СВЦЭМ!$B$33:$B$776,Y$388)+'СЕТ СН'!$F$16</f>
        <v>0</v>
      </c>
    </row>
    <row r="411" spans="1:25" ht="15.75" hidden="1" x14ac:dyDescent="0.2">
      <c r="A411" s="35">
        <f t="shared" si="11"/>
        <v>43884</v>
      </c>
      <c r="B411" s="36">
        <f>SUMIFS(СВЦЭМ!$K$34:$K$777,СВЦЭМ!$A$34:$A$777,$A411,СВЦЭМ!$B$33:$B$776,B$388)+'СЕТ СН'!$F$16</f>
        <v>0</v>
      </c>
      <c r="C411" s="36">
        <f>SUMIFS(СВЦЭМ!$K$34:$K$777,СВЦЭМ!$A$34:$A$777,$A411,СВЦЭМ!$B$33:$B$776,C$388)+'СЕТ СН'!$F$16</f>
        <v>0</v>
      </c>
      <c r="D411" s="36">
        <f>SUMIFS(СВЦЭМ!$K$34:$K$777,СВЦЭМ!$A$34:$A$777,$A411,СВЦЭМ!$B$33:$B$776,D$388)+'СЕТ СН'!$F$16</f>
        <v>0</v>
      </c>
      <c r="E411" s="36">
        <f>SUMIFS(СВЦЭМ!$K$34:$K$777,СВЦЭМ!$A$34:$A$777,$A411,СВЦЭМ!$B$33:$B$776,E$388)+'СЕТ СН'!$F$16</f>
        <v>0</v>
      </c>
      <c r="F411" s="36">
        <f>SUMIFS(СВЦЭМ!$K$34:$K$777,СВЦЭМ!$A$34:$A$777,$A411,СВЦЭМ!$B$33:$B$776,F$388)+'СЕТ СН'!$F$16</f>
        <v>0</v>
      </c>
      <c r="G411" s="36">
        <f>SUMIFS(СВЦЭМ!$K$34:$K$777,СВЦЭМ!$A$34:$A$777,$A411,СВЦЭМ!$B$33:$B$776,G$388)+'СЕТ СН'!$F$16</f>
        <v>0</v>
      </c>
      <c r="H411" s="36">
        <f>SUMIFS(СВЦЭМ!$K$34:$K$777,СВЦЭМ!$A$34:$A$777,$A411,СВЦЭМ!$B$33:$B$776,H$388)+'СЕТ СН'!$F$16</f>
        <v>0</v>
      </c>
      <c r="I411" s="36">
        <f>SUMIFS(СВЦЭМ!$K$34:$K$777,СВЦЭМ!$A$34:$A$777,$A411,СВЦЭМ!$B$33:$B$776,I$388)+'СЕТ СН'!$F$16</f>
        <v>0</v>
      </c>
      <c r="J411" s="36">
        <f>SUMIFS(СВЦЭМ!$K$34:$K$777,СВЦЭМ!$A$34:$A$777,$A411,СВЦЭМ!$B$33:$B$776,J$388)+'СЕТ СН'!$F$16</f>
        <v>0</v>
      </c>
      <c r="K411" s="36">
        <f>SUMIFS(СВЦЭМ!$K$34:$K$777,СВЦЭМ!$A$34:$A$777,$A411,СВЦЭМ!$B$33:$B$776,K$388)+'СЕТ СН'!$F$16</f>
        <v>0</v>
      </c>
      <c r="L411" s="36">
        <f>SUMIFS(СВЦЭМ!$K$34:$K$777,СВЦЭМ!$A$34:$A$777,$A411,СВЦЭМ!$B$33:$B$776,L$388)+'СЕТ СН'!$F$16</f>
        <v>0</v>
      </c>
      <c r="M411" s="36">
        <f>SUMIFS(СВЦЭМ!$K$34:$K$777,СВЦЭМ!$A$34:$A$777,$A411,СВЦЭМ!$B$33:$B$776,M$388)+'СЕТ СН'!$F$16</f>
        <v>0</v>
      </c>
      <c r="N411" s="36">
        <f>SUMIFS(СВЦЭМ!$K$34:$K$777,СВЦЭМ!$A$34:$A$777,$A411,СВЦЭМ!$B$33:$B$776,N$388)+'СЕТ СН'!$F$16</f>
        <v>0</v>
      </c>
      <c r="O411" s="36">
        <f>SUMIFS(СВЦЭМ!$K$34:$K$777,СВЦЭМ!$A$34:$A$777,$A411,СВЦЭМ!$B$33:$B$776,O$388)+'СЕТ СН'!$F$16</f>
        <v>0</v>
      </c>
      <c r="P411" s="36">
        <f>SUMIFS(СВЦЭМ!$K$34:$K$777,СВЦЭМ!$A$34:$A$777,$A411,СВЦЭМ!$B$33:$B$776,P$388)+'СЕТ СН'!$F$16</f>
        <v>0</v>
      </c>
      <c r="Q411" s="36">
        <f>SUMIFS(СВЦЭМ!$K$34:$K$777,СВЦЭМ!$A$34:$A$777,$A411,СВЦЭМ!$B$33:$B$776,Q$388)+'СЕТ СН'!$F$16</f>
        <v>0</v>
      </c>
      <c r="R411" s="36">
        <f>SUMIFS(СВЦЭМ!$K$34:$K$777,СВЦЭМ!$A$34:$A$777,$A411,СВЦЭМ!$B$33:$B$776,R$388)+'СЕТ СН'!$F$16</f>
        <v>0</v>
      </c>
      <c r="S411" s="36">
        <f>SUMIFS(СВЦЭМ!$K$34:$K$777,СВЦЭМ!$A$34:$A$777,$A411,СВЦЭМ!$B$33:$B$776,S$388)+'СЕТ СН'!$F$16</f>
        <v>0</v>
      </c>
      <c r="T411" s="36">
        <f>SUMIFS(СВЦЭМ!$K$34:$K$777,СВЦЭМ!$A$34:$A$777,$A411,СВЦЭМ!$B$33:$B$776,T$388)+'СЕТ СН'!$F$16</f>
        <v>0</v>
      </c>
      <c r="U411" s="36">
        <f>SUMIFS(СВЦЭМ!$K$34:$K$777,СВЦЭМ!$A$34:$A$777,$A411,СВЦЭМ!$B$33:$B$776,U$388)+'СЕТ СН'!$F$16</f>
        <v>0</v>
      </c>
      <c r="V411" s="36">
        <f>SUMIFS(СВЦЭМ!$K$34:$K$777,СВЦЭМ!$A$34:$A$777,$A411,СВЦЭМ!$B$33:$B$776,V$388)+'СЕТ СН'!$F$16</f>
        <v>0</v>
      </c>
      <c r="W411" s="36">
        <f>SUMIFS(СВЦЭМ!$K$34:$K$777,СВЦЭМ!$A$34:$A$777,$A411,СВЦЭМ!$B$33:$B$776,W$388)+'СЕТ СН'!$F$16</f>
        <v>0</v>
      </c>
      <c r="X411" s="36">
        <f>SUMIFS(СВЦЭМ!$K$34:$K$777,СВЦЭМ!$A$34:$A$777,$A411,СВЦЭМ!$B$33:$B$776,X$388)+'СЕТ СН'!$F$16</f>
        <v>0</v>
      </c>
      <c r="Y411" s="36">
        <f>SUMIFS(СВЦЭМ!$K$34:$K$777,СВЦЭМ!$A$34:$A$777,$A411,СВЦЭМ!$B$33:$B$776,Y$388)+'СЕТ СН'!$F$16</f>
        <v>0</v>
      </c>
    </row>
    <row r="412" spans="1:25" ht="15.75" hidden="1" x14ac:dyDescent="0.2">
      <c r="A412" s="35">
        <f t="shared" si="11"/>
        <v>43885</v>
      </c>
      <c r="B412" s="36">
        <f>SUMIFS(СВЦЭМ!$K$34:$K$777,СВЦЭМ!$A$34:$A$777,$A412,СВЦЭМ!$B$33:$B$776,B$388)+'СЕТ СН'!$F$16</f>
        <v>0</v>
      </c>
      <c r="C412" s="36">
        <f>SUMIFS(СВЦЭМ!$K$34:$K$777,СВЦЭМ!$A$34:$A$777,$A412,СВЦЭМ!$B$33:$B$776,C$388)+'СЕТ СН'!$F$16</f>
        <v>0</v>
      </c>
      <c r="D412" s="36">
        <f>SUMIFS(СВЦЭМ!$K$34:$K$777,СВЦЭМ!$A$34:$A$777,$A412,СВЦЭМ!$B$33:$B$776,D$388)+'СЕТ СН'!$F$16</f>
        <v>0</v>
      </c>
      <c r="E412" s="36">
        <f>SUMIFS(СВЦЭМ!$K$34:$K$777,СВЦЭМ!$A$34:$A$777,$A412,СВЦЭМ!$B$33:$B$776,E$388)+'СЕТ СН'!$F$16</f>
        <v>0</v>
      </c>
      <c r="F412" s="36">
        <f>SUMIFS(СВЦЭМ!$K$34:$K$777,СВЦЭМ!$A$34:$A$777,$A412,СВЦЭМ!$B$33:$B$776,F$388)+'СЕТ СН'!$F$16</f>
        <v>0</v>
      </c>
      <c r="G412" s="36">
        <f>SUMIFS(СВЦЭМ!$K$34:$K$777,СВЦЭМ!$A$34:$A$777,$A412,СВЦЭМ!$B$33:$B$776,G$388)+'СЕТ СН'!$F$16</f>
        <v>0</v>
      </c>
      <c r="H412" s="36">
        <f>SUMIFS(СВЦЭМ!$K$34:$K$777,СВЦЭМ!$A$34:$A$777,$A412,СВЦЭМ!$B$33:$B$776,H$388)+'СЕТ СН'!$F$16</f>
        <v>0</v>
      </c>
      <c r="I412" s="36">
        <f>SUMIFS(СВЦЭМ!$K$34:$K$777,СВЦЭМ!$A$34:$A$777,$A412,СВЦЭМ!$B$33:$B$776,I$388)+'СЕТ СН'!$F$16</f>
        <v>0</v>
      </c>
      <c r="J412" s="36">
        <f>SUMIFS(СВЦЭМ!$K$34:$K$777,СВЦЭМ!$A$34:$A$777,$A412,СВЦЭМ!$B$33:$B$776,J$388)+'СЕТ СН'!$F$16</f>
        <v>0</v>
      </c>
      <c r="K412" s="36">
        <f>SUMIFS(СВЦЭМ!$K$34:$K$777,СВЦЭМ!$A$34:$A$777,$A412,СВЦЭМ!$B$33:$B$776,K$388)+'СЕТ СН'!$F$16</f>
        <v>0</v>
      </c>
      <c r="L412" s="36">
        <f>SUMIFS(СВЦЭМ!$K$34:$K$777,СВЦЭМ!$A$34:$A$777,$A412,СВЦЭМ!$B$33:$B$776,L$388)+'СЕТ СН'!$F$16</f>
        <v>0</v>
      </c>
      <c r="M412" s="36">
        <f>SUMIFS(СВЦЭМ!$K$34:$K$777,СВЦЭМ!$A$34:$A$777,$A412,СВЦЭМ!$B$33:$B$776,M$388)+'СЕТ СН'!$F$16</f>
        <v>0</v>
      </c>
      <c r="N412" s="36">
        <f>SUMIFS(СВЦЭМ!$K$34:$K$777,СВЦЭМ!$A$34:$A$777,$A412,СВЦЭМ!$B$33:$B$776,N$388)+'СЕТ СН'!$F$16</f>
        <v>0</v>
      </c>
      <c r="O412" s="36">
        <f>SUMIFS(СВЦЭМ!$K$34:$K$777,СВЦЭМ!$A$34:$A$777,$A412,СВЦЭМ!$B$33:$B$776,O$388)+'СЕТ СН'!$F$16</f>
        <v>0</v>
      </c>
      <c r="P412" s="36">
        <f>SUMIFS(СВЦЭМ!$K$34:$K$777,СВЦЭМ!$A$34:$A$777,$A412,СВЦЭМ!$B$33:$B$776,P$388)+'СЕТ СН'!$F$16</f>
        <v>0</v>
      </c>
      <c r="Q412" s="36">
        <f>SUMIFS(СВЦЭМ!$K$34:$K$777,СВЦЭМ!$A$34:$A$777,$A412,СВЦЭМ!$B$33:$B$776,Q$388)+'СЕТ СН'!$F$16</f>
        <v>0</v>
      </c>
      <c r="R412" s="36">
        <f>SUMIFS(СВЦЭМ!$K$34:$K$777,СВЦЭМ!$A$34:$A$777,$A412,СВЦЭМ!$B$33:$B$776,R$388)+'СЕТ СН'!$F$16</f>
        <v>0</v>
      </c>
      <c r="S412" s="36">
        <f>SUMIFS(СВЦЭМ!$K$34:$K$777,СВЦЭМ!$A$34:$A$777,$A412,СВЦЭМ!$B$33:$B$776,S$388)+'СЕТ СН'!$F$16</f>
        <v>0</v>
      </c>
      <c r="T412" s="36">
        <f>SUMIFS(СВЦЭМ!$K$34:$K$777,СВЦЭМ!$A$34:$A$777,$A412,СВЦЭМ!$B$33:$B$776,T$388)+'СЕТ СН'!$F$16</f>
        <v>0</v>
      </c>
      <c r="U412" s="36">
        <f>SUMIFS(СВЦЭМ!$K$34:$K$777,СВЦЭМ!$A$34:$A$777,$A412,СВЦЭМ!$B$33:$B$776,U$388)+'СЕТ СН'!$F$16</f>
        <v>0</v>
      </c>
      <c r="V412" s="36">
        <f>SUMIFS(СВЦЭМ!$K$34:$K$777,СВЦЭМ!$A$34:$A$777,$A412,СВЦЭМ!$B$33:$B$776,V$388)+'СЕТ СН'!$F$16</f>
        <v>0</v>
      </c>
      <c r="W412" s="36">
        <f>SUMIFS(СВЦЭМ!$K$34:$K$777,СВЦЭМ!$A$34:$A$777,$A412,СВЦЭМ!$B$33:$B$776,W$388)+'СЕТ СН'!$F$16</f>
        <v>0</v>
      </c>
      <c r="X412" s="36">
        <f>SUMIFS(СВЦЭМ!$K$34:$K$777,СВЦЭМ!$A$34:$A$777,$A412,СВЦЭМ!$B$33:$B$776,X$388)+'СЕТ СН'!$F$16</f>
        <v>0</v>
      </c>
      <c r="Y412" s="36">
        <f>SUMIFS(СВЦЭМ!$K$34:$K$777,СВЦЭМ!$A$34:$A$777,$A412,СВЦЭМ!$B$33:$B$776,Y$388)+'СЕТ СН'!$F$16</f>
        <v>0</v>
      </c>
    </row>
    <row r="413" spans="1:25" ht="15.75" hidden="1" x14ac:dyDescent="0.2">
      <c r="A413" s="35">
        <f t="shared" si="11"/>
        <v>43886</v>
      </c>
      <c r="B413" s="36">
        <f>SUMIFS(СВЦЭМ!$K$34:$K$777,СВЦЭМ!$A$34:$A$777,$A413,СВЦЭМ!$B$33:$B$776,B$388)+'СЕТ СН'!$F$16</f>
        <v>0</v>
      </c>
      <c r="C413" s="36">
        <f>SUMIFS(СВЦЭМ!$K$34:$K$777,СВЦЭМ!$A$34:$A$777,$A413,СВЦЭМ!$B$33:$B$776,C$388)+'СЕТ СН'!$F$16</f>
        <v>0</v>
      </c>
      <c r="D413" s="36">
        <f>SUMIFS(СВЦЭМ!$K$34:$K$777,СВЦЭМ!$A$34:$A$777,$A413,СВЦЭМ!$B$33:$B$776,D$388)+'СЕТ СН'!$F$16</f>
        <v>0</v>
      </c>
      <c r="E413" s="36">
        <f>SUMIFS(СВЦЭМ!$K$34:$K$777,СВЦЭМ!$A$34:$A$777,$A413,СВЦЭМ!$B$33:$B$776,E$388)+'СЕТ СН'!$F$16</f>
        <v>0</v>
      </c>
      <c r="F413" s="36">
        <f>SUMIFS(СВЦЭМ!$K$34:$K$777,СВЦЭМ!$A$34:$A$777,$A413,СВЦЭМ!$B$33:$B$776,F$388)+'СЕТ СН'!$F$16</f>
        <v>0</v>
      </c>
      <c r="G413" s="36">
        <f>SUMIFS(СВЦЭМ!$K$34:$K$777,СВЦЭМ!$A$34:$A$777,$A413,СВЦЭМ!$B$33:$B$776,G$388)+'СЕТ СН'!$F$16</f>
        <v>0</v>
      </c>
      <c r="H413" s="36">
        <f>SUMIFS(СВЦЭМ!$K$34:$K$777,СВЦЭМ!$A$34:$A$777,$A413,СВЦЭМ!$B$33:$B$776,H$388)+'СЕТ СН'!$F$16</f>
        <v>0</v>
      </c>
      <c r="I413" s="36">
        <f>SUMIFS(СВЦЭМ!$K$34:$K$777,СВЦЭМ!$A$34:$A$777,$A413,СВЦЭМ!$B$33:$B$776,I$388)+'СЕТ СН'!$F$16</f>
        <v>0</v>
      </c>
      <c r="J413" s="36">
        <f>SUMIFS(СВЦЭМ!$K$34:$K$777,СВЦЭМ!$A$34:$A$777,$A413,СВЦЭМ!$B$33:$B$776,J$388)+'СЕТ СН'!$F$16</f>
        <v>0</v>
      </c>
      <c r="K413" s="36">
        <f>SUMIFS(СВЦЭМ!$K$34:$K$777,СВЦЭМ!$A$34:$A$777,$A413,СВЦЭМ!$B$33:$B$776,K$388)+'СЕТ СН'!$F$16</f>
        <v>0</v>
      </c>
      <c r="L413" s="36">
        <f>SUMIFS(СВЦЭМ!$K$34:$K$777,СВЦЭМ!$A$34:$A$777,$A413,СВЦЭМ!$B$33:$B$776,L$388)+'СЕТ СН'!$F$16</f>
        <v>0</v>
      </c>
      <c r="M413" s="36">
        <f>SUMIFS(СВЦЭМ!$K$34:$K$777,СВЦЭМ!$A$34:$A$777,$A413,СВЦЭМ!$B$33:$B$776,M$388)+'СЕТ СН'!$F$16</f>
        <v>0</v>
      </c>
      <c r="N413" s="36">
        <f>SUMIFS(СВЦЭМ!$K$34:$K$777,СВЦЭМ!$A$34:$A$777,$A413,СВЦЭМ!$B$33:$B$776,N$388)+'СЕТ СН'!$F$16</f>
        <v>0</v>
      </c>
      <c r="O413" s="36">
        <f>SUMIFS(СВЦЭМ!$K$34:$K$777,СВЦЭМ!$A$34:$A$777,$A413,СВЦЭМ!$B$33:$B$776,O$388)+'СЕТ СН'!$F$16</f>
        <v>0</v>
      </c>
      <c r="P413" s="36">
        <f>SUMIFS(СВЦЭМ!$K$34:$K$777,СВЦЭМ!$A$34:$A$777,$A413,СВЦЭМ!$B$33:$B$776,P$388)+'СЕТ СН'!$F$16</f>
        <v>0</v>
      </c>
      <c r="Q413" s="36">
        <f>SUMIFS(СВЦЭМ!$K$34:$K$777,СВЦЭМ!$A$34:$A$777,$A413,СВЦЭМ!$B$33:$B$776,Q$388)+'СЕТ СН'!$F$16</f>
        <v>0</v>
      </c>
      <c r="R413" s="36">
        <f>SUMIFS(СВЦЭМ!$K$34:$K$777,СВЦЭМ!$A$34:$A$777,$A413,СВЦЭМ!$B$33:$B$776,R$388)+'СЕТ СН'!$F$16</f>
        <v>0</v>
      </c>
      <c r="S413" s="36">
        <f>SUMIFS(СВЦЭМ!$K$34:$K$777,СВЦЭМ!$A$34:$A$777,$A413,СВЦЭМ!$B$33:$B$776,S$388)+'СЕТ СН'!$F$16</f>
        <v>0</v>
      </c>
      <c r="T413" s="36">
        <f>SUMIFS(СВЦЭМ!$K$34:$K$777,СВЦЭМ!$A$34:$A$777,$A413,СВЦЭМ!$B$33:$B$776,T$388)+'СЕТ СН'!$F$16</f>
        <v>0</v>
      </c>
      <c r="U413" s="36">
        <f>SUMIFS(СВЦЭМ!$K$34:$K$777,СВЦЭМ!$A$34:$A$777,$A413,СВЦЭМ!$B$33:$B$776,U$388)+'СЕТ СН'!$F$16</f>
        <v>0</v>
      </c>
      <c r="V413" s="36">
        <f>SUMIFS(СВЦЭМ!$K$34:$K$777,СВЦЭМ!$A$34:$A$777,$A413,СВЦЭМ!$B$33:$B$776,V$388)+'СЕТ СН'!$F$16</f>
        <v>0</v>
      </c>
      <c r="W413" s="36">
        <f>SUMIFS(СВЦЭМ!$K$34:$K$777,СВЦЭМ!$A$34:$A$777,$A413,СВЦЭМ!$B$33:$B$776,W$388)+'СЕТ СН'!$F$16</f>
        <v>0</v>
      </c>
      <c r="X413" s="36">
        <f>SUMIFS(СВЦЭМ!$K$34:$K$777,СВЦЭМ!$A$34:$A$777,$A413,СВЦЭМ!$B$33:$B$776,X$388)+'СЕТ СН'!$F$16</f>
        <v>0</v>
      </c>
      <c r="Y413" s="36">
        <f>SUMIFS(СВЦЭМ!$K$34:$K$777,СВЦЭМ!$A$34:$A$777,$A413,СВЦЭМ!$B$33:$B$776,Y$388)+'СЕТ СН'!$F$16</f>
        <v>0</v>
      </c>
    </row>
    <row r="414" spans="1:25" ht="15.75" hidden="1" x14ac:dyDescent="0.2">
      <c r="A414" s="35">
        <f t="shared" si="11"/>
        <v>43887</v>
      </c>
      <c r="B414" s="36">
        <f>SUMIFS(СВЦЭМ!$K$34:$K$777,СВЦЭМ!$A$34:$A$777,$A414,СВЦЭМ!$B$33:$B$776,B$388)+'СЕТ СН'!$F$16</f>
        <v>0</v>
      </c>
      <c r="C414" s="36">
        <f>SUMIFS(СВЦЭМ!$K$34:$K$777,СВЦЭМ!$A$34:$A$777,$A414,СВЦЭМ!$B$33:$B$776,C$388)+'СЕТ СН'!$F$16</f>
        <v>0</v>
      </c>
      <c r="D414" s="36">
        <f>SUMIFS(СВЦЭМ!$K$34:$K$777,СВЦЭМ!$A$34:$A$777,$A414,СВЦЭМ!$B$33:$B$776,D$388)+'СЕТ СН'!$F$16</f>
        <v>0</v>
      </c>
      <c r="E414" s="36">
        <f>SUMIFS(СВЦЭМ!$K$34:$K$777,СВЦЭМ!$A$34:$A$777,$A414,СВЦЭМ!$B$33:$B$776,E$388)+'СЕТ СН'!$F$16</f>
        <v>0</v>
      </c>
      <c r="F414" s="36">
        <f>SUMIFS(СВЦЭМ!$K$34:$K$777,СВЦЭМ!$A$34:$A$777,$A414,СВЦЭМ!$B$33:$B$776,F$388)+'СЕТ СН'!$F$16</f>
        <v>0</v>
      </c>
      <c r="G414" s="36">
        <f>SUMIFS(СВЦЭМ!$K$34:$K$777,СВЦЭМ!$A$34:$A$777,$A414,СВЦЭМ!$B$33:$B$776,G$388)+'СЕТ СН'!$F$16</f>
        <v>0</v>
      </c>
      <c r="H414" s="36">
        <f>SUMIFS(СВЦЭМ!$K$34:$K$777,СВЦЭМ!$A$34:$A$777,$A414,СВЦЭМ!$B$33:$B$776,H$388)+'СЕТ СН'!$F$16</f>
        <v>0</v>
      </c>
      <c r="I414" s="36">
        <f>SUMIFS(СВЦЭМ!$K$34:$K$777,СВЦЭМ!$A$34:$A$777,$A414,СВЦЭМ!$B$33:$B$776,I$388)+'СЕТ СН'!$F$16</f>
        <v>0</v>
      </c>
      <c r="J414" s="36">
        <f>SUMIFS(СВЦЭМ!$K$34:$K$777,СВЦЭМ!$A$34:$A$777,$A414,СВЦЭМ!$B$33:$B$776,J$388)+'СЕТ СН'!$F$16</f>
        <v>0</v>
      </c>
      <c r="K414" s="36">
        <f>SUMIFS(СВЦЭМ!$K$34:$K$777,СВЦЭМ!$A$34:$A$777,$A414,СВЦЭМ!$B$33:$B$776,K$388)+'СЕТ СН'!$F$16</f>
        <v>0</v>
      </c>
      <c r="L414" s="36">
        <f>SUMIFS(СВЦЭМ!$K$34:$K$777,СВЦЭМ!$A$34:$A$777,$A414,СВЦЭМ!$B$33:$B$776,L$388)+'СЕТ СН'!$F$16</f>
        <v>0</v>
      </c>
      <c r="M414" s="36">
        <f>SUMIFS(СВЦЭМ!$K$34:$K$777,СВЦЭМ!$A$34:$A$777,$A414,СВЦЭМ!$B$33:$B$776,M$388)+'СЕТ СН'!$F$16</f>
        <v>0</v>
      </c>
      <c r="N414" s="36">
        <f>SUMIFS(СВЦЭМ!$K$34:$K$777,СВЦЭМ!$A$34:$A$777,$A414,СВЦЭМ!$B$33:$B$776,N$388)+'СЕТ СН'!$F$16</f>
        <v>0</v>
      </c>
      <c r="O414" s="36">
        <f>SUMIFS(СВЦЭМ!$K$34:$K$777,СВЦЭМ!$A$34:$A$777,$A414,СВЦЭМ!$B$33:$B$776,O$388)+'СЕТ СН'!$F$16</f>
        <v>0</v>
      </c>
      <c r="P414" s="36">
        <f>SUMIFS(СВЦЭМ!$K$34:$K$777,СВЦЭМ!$A$34:$A$777,$A414,СВЦЭМ!$B$33:$B$776,P$388)+'СЕТ СН'!$F$16</f>
        <v>0</v>
      </c>
      <c r="Q414" s="36">
        <f>SUMIFS(СВЦЭМ!$K$34:$K$777,СВЦЭМ!$A$34:$A$777,$A414,СВЦЭМ!$B$33:$B$776,Q$388)+'СЕТ СН'!$F$16</f>
        <v>0</v>
      </c>
      <c r="R414" s="36">
        <f>SUMIFS(СВЦЭМ!$K$34:$K$777,СВЦЭМ!$A$34:$A$777,$A414,СВЦЭМ!$B$33:$B$776,R$388)+'СЕТ СН'!$F$16</f>
        <v>0</v>
      </c>
      <c r="S414" s="36">
        <f>SUMIFS(СВЦЭМ!$K$34:$K$777,СВЦЭМ!$A$34:$A$777,$A414,СВЦЭМ!$B$33:$B$776,S$388)+'СЕТ СН'!$F$16</f>
        <v>0</v>
      </c>
      <c r="T414" s="36">
        <f>SUMIFS(СВЦЭМ!$K$34:$K$777,СВЦЭМ!$A$34:$A$777,$A414,СВЦЭМ!$B$33:$B$776,T$388)+'СЕТ СН'!$F$16</f>
        <v>0</v>
      </c>
      <c r="U414" s="36">
        <f>SUMIFS(СВЦЭМ!$K$34:$K$777,СВЦЭМ!$A$34:$A$777,$A414,СВЦЭМ!$B$33:$B$776,U$388)+'СЕТ СН'!$F$16</f>
        <v>0</v>
      </c>
      <c r="V414" s="36">
        <f>SUMIFS(СВЦЭМ!$K$34:$K$777,СВЦЭМ!$A$34:$A$777,$A414,СВЦЭМ!$B$33:$B$776,V$388)+'СЕТ СН'!$F$16</f>
        <v>0</v>
      </c>
      <c r="W414" s="36">
        <f>SUMIFS(СВЦЭМ!$K$34:$K$777,СВЦЭМ!$A$34:$A$777,$A414,СВЦЭМ!$B$33:$B$776,W$388)+'СЕТ СН'!$F$16</f>
        <v>0</v>
      </c>
      <c r="X414" s="36">
        <f>SUMIFS(СВЦЭМ!$K$34:$K$777,СВЦЭМ!$A$34:$A$777,$A414,СВЦЭМ!$B$33:$B$776,X$388)+'СЕТ СН'!$F$16</f>
        <v>0</v>
      </c>
      <c r="Y414" s="36">
        <f>SUMIFS(СВЦЭМ!$K$34:$K$777,СВЦЭМ!$A$34:$A$777,$A414,СВЦЭМ!$B$33:$B$776,Y$388)+'СЕТ СН'!$F$16</f>
        <v>0</v>
      </c>
    </row>
    <row r="415" spans="1:25" ht="15.75" hidden="1" x14ac:dyDescent="0.2">
      <c r="A415" s="35">
        <f t="shared" si="11"/>
        <v>43888</v>
      </c>
      <c r="B415" s="36">
        <f>SUMIFS(СВЦЭМ!$K$34:$K$777,СВЦЭМ!$A$34:$A$777,$A415,СВЦЭМ!$B$33:$B$776,B$388)+'СЕТ СН'!$F$16</f>
        <v>0</v>
      </c>
      <c r="C415" s="36">
        <f>SUMIFS(СВЦЭМ!$K$34:$K$777,СВЦЭМ!$A$34:$A$777,$A415,СВЦЭМ!$B$33:$B$776,C$388)+'СЕТ СН'!$F$16</f>
        <v>0</v>
      </c>
      <c r="D415" s="36">
        <f>SUMIFS(СВЦЭМ!$K$34:$K$777,СВЦЭМ!$A$34:$A$777,$A415,СВЦЭМ!$B$33:$B$776,D$388)+'СЕТ СН'!$F$16</f>
        <v>0</v>
      </c>
      <c r="E415" s="36">
        <f>SUMIFS(СВЦЭМ!$K$34:$K$777,СВЦЭМ!$A$34:$A$777,$A415,СВЦЭМ!$B$33:$B$776,E$388)+'СЕТ СН'!$F$16</f>
        <v>0</v>
      </c>
      <c r="F415" s="36">
        <f>SUMIFS(СВЦЭМ!$K$34:$K$777,СВЦЭМ!$A$34:$A$777,$A415,СВЦЭМ!$B$33:$B$776,F$388)+'СЕТ СН'!$F$16</f>
        <v>0</v>
      </c>
      <c r="G415" s="36">
        <f>SUMIFS(СВЦЭМ!$K$34:$K$777,СВЦЭМ!$A$34:$A$777,$A415,СВЦЭМ!$B$33:$B$776,G$388)+'СЕТ СН'!$F$16</f>
        <v>0</v>
      </c>
      <c r="H415" s="36">
        <f>SUMIFS(СВЦЭМ!$K$34:$K$777,СВЦЭМ!$A$34:$A$777,$A415,СВЦЭМ!$B$33:$B$776,H$388)+'СЕТ СН'!$F$16</f>
        <v>0</v>
      </c>
      <c r="I415" s="36">
        <f>SUMIFS(СВЦЭМ!$K$34:$K$777,СВЦЭМ!$A$34:$A$777,$A415,СВЦЭМ!$B$33:$B$776,I$388)+'СЕТ СН'!$F$16</f>
        <v>0</v>
      </c>
      <c r="J415" s="36">
        <f>SUMIFS(СВЦЭМ!$K$34:$K$777,СВЦЭМ!$A$34:$A$777,$A415,СВЦЭМ!$B$33:$B$776,J$388)+'СЕТ СН'!$F$16</f>
        <v>0</v>
      </c>
      <c r="K415" s="36">
        <f>SUMIFS(СВЦЭМ!$K$34:$K$777,СВЦЭМ!$A$34:$A$777,$A415,СВЦЭМ!$B$33:$B$776,K$388)+'СЕТ СН'!$F$16</f>
        <v>0</v>
      </c>
      <c r="L415" s="36">
        <f>SUMIFS(СВЦЭМ!$K$34:$K$777,СВЦЭМ!$A$34:$A$777,$A415,СВЦЭМ!$B$33:$B$776,L$388)+'СЕТ СН'!$F$16</f>
        <v>0</v>
      </c>
      <c r="M415" s="36">
        <f>SUMIFS(СВЦЭМ!$K$34:$K$777,СВЦЭМ!$A$34:$A$777,$A415,СВЦЭМ!$B$33:$B$776,M$388)+'СЕТ СН'!$F$16</f>
        <v>0</v>
      </c>
      <c r="N415" s="36">
        <f>SUMIFS(СВЦЭМ!$K$34:$K$777,СВЦЭМ!$A$34:$A$777,$A415,СВЦЭМ!$B$33:$B$776,N$388)+'СЕТ СН'!$F$16</f>
        <v>0</v>
      </c>
      <c r="O415" s="36">
        <f>SUMIFS(СВЦЭМ!$K$34:$K$777,СВЦЭМ!$A$34:$A$777,$A415,СВЦЭМ!$B$33:$B$776,O$388)+'СЕТ СН'!$F$16</f>
        <v>0</v>
      </c>
      <c r="P415" s="36">
        <f>SUMIFS(СВЦЭМ!$K$34:$K$777,СВЦЭМ!$A$34:$A$777,$A415,СВЦЭМ!$B$33:$B$776,P$388)+'СЕТ СН'!$F$16</f>
        <v>0</v>
      </c>
      <c r="Q415" s="36">
        <f>SUMIFS(СВЦЭМ!$K$34:$K$777,СВЦЭМ!$A$34:$A$777,$A415,СВЦЭМ!$B$33:$B$776,Q$388)+'СЕТ СН'!$F$16</f>
        <v>0</v>
      </c>
      <c r="R415" s="36">
        <f>SUMIFS(СВЦЭМ!$K$34:$K$777,СВЦЭМ!$A$34:$A$777,$A415,СВЦЭМ!$B$33:$B$776,R$388)+'СЕТ СН'!$F$16</f>
        <v>0</v>
      </c>
      <c r="S415" s="36">
        <f>SUMIFS(СВЦЭМ!$K$34:$K$777,СВЦЭМ!$A$34:$A$777,$A415,СВЦЭМ!$B$33:$B$776,S$388)+'СЕТ СН'!$F$16</f>
        <v>0</v>
      </c>
      <c r="T415" s="36">
        <f>SUMIFS(СВЦЭМ!$K$34:$K$777,СВЦЭМ!$A$34:$A$777,$A415,СВЦЭМ!$B$33:$B$776,T$388)+'СЕТ СН'!$F$16</f>
        <v>0</v>
      </c>
      <c r="U415" s="36">
        <f>SUMIFS(СВЦЭМ!$K$34:$K$777,СВЦЭМ!$A$34:$A$777,$A415,СВЦЭМ!$B$33:$B$776,U$388)+'СЕТ СН'!$F$16</f>
        <v>0</v>
      </c>
      <c r="V415" s="36">
        <f>SUMIFS(СВЦЭМ!$K$34:$K$777,СВЦЭМ!$A$34:$A$777,$A415,СВЦЭМ!$B$33:$B$776,V$388)+'СЕТ СН'!$F$16</f>
        <v>0</v>
      </c>
      <c r="W415" s="36">
        <f>SUMIFS(СВЦЭМ!$K$34:$K$777,СВЦЭМ!$A$34:$A$777,$A415,СВЦЭМ!$B$33:$B$776,W$388)+'СЕТ СН'!$F$16</f>
        <v>0</v>
      </c>
      <c r="X415" s="36">
        <f>SUMIFS(СВЦЭМ!$K$34:$K$777,СВЦЭМ!$A$34:$A$777,$A415,СВЦЭМ!$B$33:$B$776,X$388)+'СЕТ СН'!$F$16</f>
        <v>0</v>
      </c>
      <c r="Y415" s="36">
        <f>SUMIFS(СВЦЭМ!$K$34:$K$777,СВЦЭМ!$A$34:$A$777,$A415,СВЦЭМ!$B$33:$B$776,Y$388)+'СЕТ СН'!$F$16</f>
        <v>0</v>
      </c>
    </row>
    <row r="416" spans="1:25" ht="15.75" hidden="1" x14ac:dyDescent="0.2">
      <c r="A416" s="35">
        <f t="shared" si="11"/>
        <v>43889</v>
      </c>
      <c r="B416" s="36">
        <f>SUMIFS(СВЦЭМ!$K$34:$K$777,СВЦЭМ!$A$34:$A$777,$A416,СВЦЭМ!$B$33:$B$776,B$388)+'СЕТ СН'!$F$16</f>
        <v>0</v>
      </c>
      <c r="C416" s="36">
        <f>SUMIFS(СВЦЭМ!$K$34:$K$777,СВЦЭМ!$A$34:$A$777,$A416,СВЦЭМ!$B$33:$B$776,C$388)+'СЕТ СН'!$F$16</f>
        <v>0</v>
      </c>
      <c r="D416" s="36">
        <f>SUMIFS(СВЦЭМ!$K$34:$K$777,СВЦЭМ!$A$34:$A$777,$A416,СВЦЭМ!$B$33:$B$776,D$388)+'СЕТ СН'!$F$16</f>
        <v>0</v>
      </c>
      <c r="E416" s="36">
        <f>SUMIFS(СВЦЭМ!$K$34:$K$777,СВЦЭМ!$A$34:$A$777,$A416,СВЦЭМ!$B$33:$B$776,E$388)+'СЕТ СН'!$F$16</f>
        <v>0</v>
      </c>
      <c r="F416" s="36">
        <f>SUMIFS(СВЦЭМ!$K$34:$K$777,СВЦЭМ!$A$34:$A$777,$A416,СВЦЭМ!$B$33:$B$776,F$388)+'СЕТ СН'!$F$16</f>
        <v>0</v>
      </c>
      <c r="G416" s="36">
        <f>SUMIFS(СВЦЭМ!$K$34:$K$777,СВЦЭМ!$A$34:$A$777,$A416,СВЦЭМ!$B$33:$B$776,G$388)+'СЕТ СН'!$F$16</f>
        <v>0</v>
      </c>
      <c r="H416" s="36">
        <f>SUMIFS(СВЦЭМ!$K$34:$K$777,СВЦЭМ!$A$34:$A$777,$A416,СВЦЭМ!$B$33:$B$776,H$388)+'СЕТ СН'!$F$16</f>
        <v>0</v>
      </c>
      <c r="I416" s="36">
        <f>SUMIFS(СВЦЭМ!$K$34:$K$777,СВЦЭМ!$A$34:$A$777,$A416,СВЦЭМ!$B$33:$B$776,I$388)+'СЕТ СН'!$F$16</f>
        <v>0</v>
      </c>
      <c r="J416" s="36">
        <f>SUMIFS(СВЦЭМ!$K$34:$K$777,СВЦЭМ!$A$34:$A$777,$A416,СВЦЭМ!$B$33:$B$776,J$388)+'СЕТ СН'!$F$16</f>
        <v>0</v>
      </c>
      <c r="K416" s="36">
        <f>SUMIFS(СВЦЭМ!$K$34:$K$777,СВЦЭМ!$A$34:$A$777,$A416,СВЦЭМ!$B$33:$B$776,K$388)+'СЕТ СН'!$F$16</f>
        <v>0</v>
      </c>
      <c r="L416" s="36">
        <f>SUMIFS(СВЦЭМ!$K$34:$K$777,СВЦЭМ!$A$34:$A$777,$A416,СВЦЭМ!$B$33:$B$776,L$388)+'СЕТ СН'!$F$16</f>
        <v>0</v>
      </c>
      <c r="M416" s="36">
        <f>SUMIFS(СВЦЭМ!$K$34:$K$777,СВЦЭМ!$A$34:$A$777,$A416,СВЦЭМ!$B$33:$B$776,M$388)+'СЕТ СН'!$F$16</f>
        <v>0</v>
      </c>
      <c r="N416" s="36">
        <f>SUMIFS(СВЦЭМ!$K$34:$K$777,СВЦЭМ!$A$34:$A$777,$A416,СВЦЭМ!$B$33:$B$776,N$388)+'СЕТ СН'!$F$16</f>
        <v>0</v>
      </c>
      <c r="O416" s="36">
        <f>SUMIFS(СВЦЭМ!$K$34:$K$777,СВЦЭМ!$A$34:$A$777,$A416,СВЦЭМ!$B$33:$B$776,O$388)+'СЕТ СН'!$F$16</f>
        <v>0</v>
      </c>
      <c r="P416" s="36">
        <f>SUMIFS(СВЦЭМ!$K$34:$K$777,СВЦЭМ!$A$34:$A$777,$A416,СВЦЭМ!$B$33:$B$776,P$388)+'СЕТ СН'!$F$16</f>
        <v>0</v>
      </c>
      <c r="Q416" s="36">
        <f>SUMIFS(СВЦЭМ!$K$34:$K$777,СВЦЭМ!$A$34:$A$777,$A416,СВЦЭМ!$B$33:$B$776,Q$388)+'СЕТ СН'!$F$16</f>
        <v>0</v>
      </c>
      <c r="R416" s="36">
        <f>SUMIFS(СВЦЭМ!$K$34:$K$777,СВЦЭМ!$A$34:$A$777,$A416,СВЦЭМ!$B$33:$B$776,R$388)+'СЕТ СН'!$F$16</f>
        <v>0</v>
      </c>
      <c r="S416" s="36">
        <f>SUMIFS(СВЦЭМ!$K$34:$K$777,СВЦЭМ!$A$34:$A$777,$A416,СВЦЭМ!$B$33:$B$776,S$388)+'СЕТ СН'!$F$16</f>
        <v>0</v>
      </c>
      <c r="T416" s="36">
        <f>SUMIFS(СВЦЭМ!$K$34:$K$777,СВЦЭМ!$A$34:$A$777,$A416,СВЦЭМ!$B$33:$B$776,T$388)+'СЕТ СН'!$F$16</f>
        <v>0</v>
      </c>
      <c r="U416" s="36">
        <f>SUMIFS(СВЦЭМ!$K$34:$K$777,СВЦЭМ!$A$34:$A$777,$A416,СВЦЭМ!$B$33:$B$776,U$388)+'СЕТ СН'!$F$16</f>
        <v>0</v>
      </c>
      <c r="V416" s="36">
        <f>SUMIFS(СВЦЭМ!$K$34:$K$777,СВЦЭМ!$A$34:$A$777,$A416,СВЦЭМ!$B$33:$B$776,V$388)+'СЕТ СН'!$F$16</f>
        <v>0</v>
      </c>
      <c r="W416" s="36">
        <f>SUMIFS(СВЦЭМ!$K$34:$K$777,СВЦЭМ!$A$34:$A$777,$A416,СВЦЭМ!$B$33:$B$776,W$388)+'СЕТ СН'!$F$16</f>
        <v>0</v>
      </c>
      <c r="X416" s="36">
        <f>SUMIFS(СВЦЭМ!$K$34:$K$777,СВЦЭМ!$A$34:$A$777,$A416,СВЦЭМ!$B$33:$B$776,X$388)+'СЕТ СН'!$F$16</f>
        <v>0</v>
      </c>
      <c r="Y416" s="36">
        <f>SUMIFS(СВЦЭМ!$K$34:$K$777,СВЦЭМ!$A$34:$A$777,$A416,СВЦЭМ!$B$33:$B$776,Y$388)+'СЕТ СН'!$F$16</f>
        <v>0</v>
      </c>
    </row>
    <row r="417" spans="1:27" ht="15.75" hidden="1" x14ac:dyDescent="0.2">
      <c r="A417" s="35">
        <f t="shared" si="11"/>
        <v>43890</v>
      </c>
      <c r="B417" s="36">
        <f>SUMIFS(СВЦЭМ!$K$34:$K$777,СВЦЭМ!$A$34:$A$777,$A417,СВЦЭМ!$B$33:$B$776,B$388)+'СЕТ СН'!$F$16</f>
        <v>0</v>
      </c>
      <c r="C417" s="36">
        <f>SUMIFS(СВЦЭМ!$K$34:$K$777,СВЦЭМ!$A$34:$A$777,$A417,СВЦЭМ!$B$33:$B$776,C$388)+'СЕТ СН'!$F$16</f>
        <v>0</v>
      </c>
      <c r="D417" s="36">
        <f>SUMIFS(СВЦЭМ!$K$34:$K$777,СВЦЭМ!$A$34:$A$777,$A417,СВЦЭМ!$B$33:$B$776,D$388)+'СЕТ СН'!$F$16</f>
        <v>0</v>
      </c>
      <c r="E417" s="36">
        <f>SUMIFS(СВЦЭМ!$K$34:$K$777,СВЦЭМ!$A$34:$A$777,$A417,СВЦЭМ!$B$33:$B$776,E$388)+'СЕТ СН'!$F$16</f>
        <v>0</v>
      </c>
      <c r="F417" s="36">
        <f>SUMIFS(СВЦЭМ!$K$34:$K$777,СВЦЭМ!$A$34:$A$777,$A417,СВЦЭМ!$B$33:$B$776,F$388)+'СЕТ СН'!$F$16</f>
        <v>0</v>
      </c>
      <c r="G417" s="36">
        <f>SUMIFS(СВЦЭМ!$K$34:$K$777,СВЦЭМ!$A$34:$A$777,$A417,СВЦЭМ!$B$33:$B$776,G$388)+'СЕТ СН'!$F$16</f>
        <v>0</v>
      </c>
      <c r="H417" s="36">
        <f>SUMIFS(СВЦЭМ!$K$34:$K$777,СВЦЭМ!$A$34:$A$777,$A417,СВЦЭМ!$B$33:$B$776,H$388)+'СЕТ СН'!$F$16</f>
        <v>0</v>
      </c>
      <c r="I417" s="36">
        <f>SUMIFS(СВЦЭМ!$K$34:$K$777,СВЦЭМ!$A$34:$A$777,$A417,СВЦЭМ!$B$33:$B$776,I$388)+'СЕТ СН'!$F$16</f>
        <v>0</v>
      </c>
      <c r="J417" s="36">
        <f>SUMIFS(СВЦЭМ!$K$34:$K$777,СВЦЭМ!$A$34:$A$777,$A417,СВЦЭМ!$B$33:$B$776,J$388)+'СЕТ СН'!$F$16</f>
        <v>0</v>
      </c>
      <c r="K417" s="36">
        <f>SUMIFS(СВЦЭМ!$K$34:$K$777,СВЦЭМ!$A$34:$A$777,$A417,СВЦЭМ!$B$33:$B$776,K$388)+'СЕТ СН'!$F$16</f>
        <v>0</v>
      </c>
      <c r="L417" s="36">
        <f>SUMIFS(СВЦЭМ!$K$34:$K$777,СВЦЭМ!$A$34:$A$777,$A417,СВЦЭМ!$B$33:$B$776,L$388)+'СЕТ СН'!$F$16</f>
        <v>0</v>
      </c>
      <c r="M417" s="36">
        <f>SUMIFS(СВЦЭМ!$K$34:$K$777,СВЦЭМ!$A$34:$A$777,$A417,СВЦЭМ!$B$33:$B$776,M$388)+'СЕТ СН'!$F$16</f>
        <v>0</v>
      </c>
      <c r="N417" s="36">
        <f>SUMIFS(СВЦЭМ!$K$34:$K$777,СВЦЭМ!$A$34:$A$777,$A417,СВЦЭМ!$B$33:$B$776,N$388)+'СЕТ СН'!$F$16</f>
        <v>0</v>
      </c>
      <c r="O417" s="36">
        <f>SUMIFS(СВЦЭМ!$K$34:$K$777,СВЦЭМ!$A$34:$A$777,$A417,СВЦЭМ!$B$33:$B$776,O$388)+'СЕТ СН'!$F$16</f>
        <v>0</v>
      </c>
      <c r="P417" s="36">
        <f>SUMIFS(СВЦЭМ!$K$34:$K$777,СВЦЭМ!$A$34:$A$777,$A417,СВЦЭМ!$B$33:$B$776,P$388)+'СЕТ СН'!$F$16</f>
        <v>0</v>
      </c>
      <c r="Q417" s="36">
        <f>SUMIFS(СВЦЭМ!$K$34:$K$777,СВЦЭМ!$A$34:$A$777,$A417,СВЦЭМ!$B$33:$B$776,Q$388)+'СЕТ СН'!$F$16</f>
        <v>0</v>
      </c>
      <c r="R417" s="36">
        <f>SUMIFS(СВЦЭМ!$K$34:$K$777,СВЦЭМ!$A$34:$A$777,$A417,СВЦЭМ!$B$33:$B$776,R$388)+'СЕТ СН'!$F$16</f>
        <v>0</v>
      </c>
      <c r="S417" s="36">
        <f>SUMIFS(СВЦЭМ!$K$34:$K$777,СВЦЭМ!$A$34:$A$777,$A417,СВЦЭМ!$B$33:$B$776,S$388)+'СЕТ СН'!$F$16</f>
        <v>0</v>
      </c>
      <c r="T417" s="36">
        <f>SUMIFS(СВЦЭМ!$K$34:$K$777,СВЦЭМ!$A$34:$A$777,$A417,СВЦЭМ!$B$33:$B$776,T$388)+'СЕТ СН'!$F$16</f>
        <v>0</v>
      </c>
      <c r="U417" s="36">
        <f>SUMIFS(СВЦЭМ!$K$34:$K$777,СВЦЭМ!$A$34:$A$777,$A417,СВЦЭМ!$B$33:$B$776,U$388)+'СЕТ СН'!$F$16</f>
        <v>0</v>
      </c>
      <c r="V417" s="36">
        <f>SUMIFS(СВЦЭМ!$K$34:$K$777,СВЦЭМ!$A$34:$A$777,$A417,СВЦЭМ!$B$33:$B$776,V$388)+'СЕТ СН'!$F$16</f>
        <v>0</v>
      </c>
      <c r="W417" s="36">
        <f>SUMIFS(СВЦЭМ!$K$34:$K$777,СВЦЭМ!$A$34:$A$777,$A417,СВЦЭМ!$B$33:$B$776,W$388)+'СЕТ СН'!$F$16</f>
        <v>0</v>
      </c>
      <c r="X417" s="36">
        <f>SUMIFS(СВЦЭМ!$K$34:$K$777,СВЦЭМ!$A$34:$A$777,$A417,СВЦЭМ!$B$33:$B$776,X$388)+'СЕТ СН'!$F$16</f>
        <v>0</v>
      </c>
      <c r="Y417" s="36">
        <f>SUMIFS(СВЦЭМ!$K$34:$K$777,СВЦЭМ!$A$34:$A$777,$A417,СВЦЭМ!$B$33:$B$776,Y$388)+'СЕТ СН'!$F$16</f>
        <v>0</v>
      </c>
    </row>
    <row r="418" spans="1:27" ht="15.75" hidden="1" x14ac:dyDescent="0.2">
      <c r="A418" s="35">
        <f t="shared" si="11"/>
        <v>43891</v>
      </c>
      <c r="B418" s="36">
        <f>SUMIFS(СВЦЭМ!$K$34:$K$777,СВЦЭМ!$A$34:$A$777,$A418,СВЦЭМ!$B$33:$B$776,B$388)+'СЕТ СН'!$F$16</f>
        <v>0</v>
      </c>
      <c r="C418" s="36">
        <f>SUMIFS(СВЦЭМ!$K$34:$K$777,СВЦЭМ!$A$34:$A$777,$A418,СВЦЭМ!$B$33:$B$776,C$388)+'СЕТ СН'!$F$16</f>
        <v>0</v>
      </c>
      <c r="D418" s="36">
        <f>SUMIFS(СВЦЭМ!$K$34:$K$777,СВЦЭМ!$A$34:$A$777,$A418,СВЦЭМ!$B$33:$B$776,D$388)+'СЕТ СН'!$F$16</f>
        <v>0</v>
      </c>
      <c r="E418" s="36">
        <f>SUMIFS(СВЦЭМ!$K$34:$K$777,СВЦЭМ!$A$34:$A$777,$A418,СВЦЭМ!$B$33:$B$776,E$388)+'СЕТ СН'!$F$16</f>
        <v>0</v>
      </c>
      <c r="F418" s="36">
        <f>SUMIFS(СВЦЭМ!$K$34:$K$777,СВЦЭМ!$A$34:$A$777,$A418,СВЦЭМ!$B$33:$B$776,F$388)+'СЕТ СН'!$F$16</f>
        <v>0</v>
      </c>
      <c r="G418" s="36">
        <f>SUMIFS(СВЦЭМ!$K$34:$K$777,СВЦЭМ!$A$34:$A$777,$A418,СВЦЭМ!$B$33:$B$776,G$388)+'СЕТ СН'!$F$16</f>
        <v>0</v>
      </c>
      <c r="H418" s="36">
        <f>SUMIFS(СВЦЭМ!$K$34:$K$777,СВЦЭМ!$A$34:$A$777,$A418,СВЦЭМ!$B$33:$B$776,H$388)+'СЕТ СН'!$F$16</f>
        <v>0</v>
      </c>
      <c r="I418" s="36">
        <f>SUMIFS(СВЦЭМ!$K$34:$K$777,СВЦЭМ!$A$34:$A$777,$A418,СВЦЭМ!$B$33:$B$776,I$388)+'СЕТ СН'!$F$16</f>
        <v>0</v>
      </c>
      <c r="J418" s="36">
        <f>SUMIFS(СВЦЭМ!$K$34:$K$777,СВЦЭМ!$A$34:$A$777,$A418,СВЦЭМ!$B$33:$B$776,J$388)+'СЕТ СН'!$F$16</f>
        <v>0</v>
      </c>
      <c r="K418" s="36">
        <f>SUMIFS(СВЦЭМ!$K$34:$K$777,СВЦЭМ!$A$34:$A$777,$A418,СВЦЭМ!$B$33:$B$776,K$388)+'СЕТ СН'!$F$16</f>
        <v>0</v>
      </c>
      <c r="L418" s="36">
        <f>SUMIFS(СВЦЭМ!$K$34:$K$777,СВЦЭМ!$A$34:$A$777,$A418,СВЦЭМ!$B$33:$B$776,L$388)+'СЕТ СН'!$F$16</f>
        <v>0</v>
      </c>
      <c r="M418" s="36">
        <f>SUMIFS(СВЦЭМ!$K$34:$K$777,СВЦЭМ!$A$34:$A$777,$A418,СВЦЭМ!$B$33:$B$776,M$388)+'СЕТ СН'!$F$16</f>
        <v>0</v>
      </c>
      <c r="N418" s="36">
        <f>SUMIFS(СВЦЭМ!$K$34:$K$777,СВЦЭМ!$A$34:$A$777,$A418,СВЦЭМ!$B$33:$B$776,N$388)+'СЕТ СН'!$F$16</f>
        <v>0</v>
      </c>
      <c r="O418" s="36">
        <f>SUMIFS(СВЦЭМ!$K$34:$K$777,СВЦЭМ!$A$34:$A$777,$A418,СВЦЭМ!$B$33:$B$776,O$388)+'СЕТ СН'!$F$16</f>
        <v>0</v>
      </c>
      <c r="P418" s="36">
        <f>SUMIFS(СВЦЭМ!$K$34:$K$777,СВЦЭМ!$A$34:$A$777,$A418,СВЦЭМ!$B$33:$B$776,P$388)+'СЕТ СН'!$F$16</f>
        <v>0</v>
      </c>
      <c r="Q418" s="36">
        <f>SUMIFS(СВЦЭМ!$K$34:$K$777,СВЦЭМ!$A$34:$A$777,$A418,СВЦЭМ!$B$33:$B$776,Q$388)+'СЕТ СН'!$F$16</f>
        <v>0</v>
      </c>
      <c r="R418" s="36">
        <f>SUMIFS(СВЦЭМ!$K$34:$K$777,СВЦЭМ!$A$34:$A$777,$A418,СВЦЭМ!$B$33:$B$776,R$388)+'СЕТ СН'!$F$16</f>
        <v>0</v>
      </c>
      <c r="S418" s="36">
        <f>SUMIFS(СВЦЭМ!$K$34:$K$777,СВЦЭМ!$A$34:$A$777,$A418,СВЦЭМ!$B$33:$B$776,S$388)+'СЕТ СН'!$F$16</f>
        <v>0</v>
      </c>
      <c r="T418" s="36">
        <f>SUMIFS(СВЦЭМ!$K$34:$K$777,СВЦЭМ!$A$34:$A$777,$A418,СВЦЭМ!$B$33:$B$776,T$388)+'СЕТ СН'!$F$16</f>
        <v>0</v>
      </c>
      <c r="U418" s="36">
        <f>SUMIFS(СВЦЭМ!$K$34:$K$777,СВЦЭМ!$A$34:$A$777,$A418,СВЦЭМ!$B$33:$B$776,U$388)+'СЕТ СН'!$F$16</f>
        <v>0</v>
      </c>
      <c r="V418" s="36">
        <f>SUMIFS(СВЦЭМ!$K$34:$K$777,СВЦЭМ!$A$34:$A$777,$A418,СВЦЭМ!$B$33:$B$776,V$388)+'СЕТ СН'!$F$16</f>
        <v>0</v>
      </c>
      <c r="W418" s="36">
        <f>SUMIFS(СВЦЭМ!$K$34:$K$777,СВЦЭМ!$A$34:$A$777,$A418,СВЦЭМ!$B$33:$B$776,W$388)+'СЕТ СН'!$F$16</f>
        <v>0</v>
      </c>
      <c r="X418" s="36">
        <f>SUMIFS(СВЦЭМ!$K$34:$K$777,СВЦЭМ!$A$34:$A$777,$A418,СВЦЭМ!$B$33:$B$776,X$388)+'СЕТ СН'!$F$16</f>
        <v>0</v>
      </c>
      <c r="Y418" s="36">
        <f>SUMIFS(СВЦЭМ!$K$34:$K$777,СВЦЭМ!$A$34:$A$777,$A418,СВЦЭМ!$B$33:$B$776,Y$388)+'СЕТ СН'!$F$16</f>
        <v>0</v>
      </c>
    </row>
    <row r="419" spans="1:27" ht="15.75" hidden="1" x14ac:dyDescent="0.2">
      <c r="A419" s="35">
        <f t="shared" si="11"/>
        <v>43892</v>
      </c>
      <c r="B419" s="36">
        <f>SUMIFS(СВЦЭМ!$K$34:$K$777,СВЦЭМ!$A$34:$A$777,$A419,СВЦЭМ!$B$33:$B$776,B$388)+'СЕТ СН'!$F$16</f>
        <v>0</v>
      </c>
      <c r="C419" s="36">
        <f>SUMIFS(СВЦЭМ!$K$34:$K$777,СВЦЭМ!$A$34:$A$777,$A419,СВЦЭМ!$B$33:$B$776,C$388)+'СЕТ СН'!$F$16</f>
        <v>0</v>
      </c>
      <c r="D419" s="36">
        <f>SUMIFS(СВЦЭМ!$K$34:$K$777,СВЦЭМ!$A$34:$A$777,$A419,СВЦЭМ!$B$33:$B$776,D$388)+'СЕТ СН'!$F$16</f>
        <v>0</v>
      </c>
      <c r="E419" s="36">
        <f>SUMIFS(СВЦЭМ!$K$34:$K$777,СВЦЭМ!$A$34:$A$777,$A419,СВЦЭМ!$B$33:$B$776,E$388)+'СЕТ СН'!$F$16</f>
        <v>0</v>
      </c>
      <c r="F419" s="36">
        <f>SUMIFS(СВЦЭМ!$K$34:$K$777,СВЦЭМ!$A$34:$A$777,$A419,СВЦЭМ!$B$33:$B$776,F$388)+'СЕТ СН'!$F$16</f>
        <v>0</v>
      </c>
      <c r="G419" s="36">
        <f>SUMIFS(СВЦЭМ!$K$34:$K$777,СВЦЭМ!$A$34:$A$777,$A419,СВЦЭМ!$B$33:$B$776,G$388)+'СЕТ СН'!$F$16</f>
        <v>0</v>
      </c>
      <c r="H419" s="36">
        <f>SUMIFS(СВЦЭМ!$K$34:$K$777,СВЦЭМ!$A$34:$A$777,$A419,СВЦЭМ!$B$33:$B$776,H$388)+'СЕТ СН'!$F$16</f>
        <v>0</v>
      </c>
      <c r="I419" s="36">
        <f>SUMIFS(СВЦЭМ!$K$34:$K$777,СВЦЭМ!$A$34:$A$777,$A419,СВЦЭМ!$B$33:$B$776,I$388)+'СЕТ СН'!$F$16</f>
        <v>0</v>
      </c>
      <c r="J419" s="36">
        <f>SUMIFS(СВЦЭМ!$K$34:$K$777,СВЦЭМ!$A$34:$A$777,$A419,СВЦЭМ!$B$33:$B$776,J$388)+'СЕТ СН'!$F$16</f>
        <v>0</v>
      </c>
      <c r="K419" s="36">
        <f>SUMIFS(СВЦЭМ!$K$34:$K$777,СВЦЭМ!$A$34:$A$777,$A419,СВЦЭМ!$B$33:$B$776,K$388)+'СЕТ СН'!$F$16</f>
        <v>0</v>
      </c>
      <c r="L419" s="36">
        <f>SUMIFS(СВЦЭМ!$K$34:$K$777,СВЦЭМ!$A$34:$A$777,$A419,СВЦЭМ!$B$33:$B$776,L$388)+'СЕТ СН'!$F$16</f>
        <v>0</v>
      </c>
      <c r="M419" s="36">
        <f>SUMIFS(СВЦЭМ!$K$34:$K$777,СВЦЭМ!$A$34:$A$777,$A419,СВЦЭМ!$B$33:$B$776,M$388)+'СЕТ СН'!$F$16</f>
        <v>0</v>
      </c>
      <c r="N419" s="36">
        <f>SUMIFS(СВЦЭМ!$K$34:$K$777,СВЦЭМ!$A$34:$A$777,$A419,СВЦЭМ!$B$33:$B$776,N$388)+'СЕТ СН'!$F$16</f>
        <v>0</v>
      </c>
      <c r="O419" s="36">
        <f>SUMIFS(СВЦЭМ!$K$34:$K$777,СВЦЭМ!$A$34:$A$777,$A419,СВЦЭМ!$B$33:$B$776,O$388)+'СЕТ СН'!$F$16</f>
        <v>0</v>
      </c>
      <c r="P419" s="36">
        <f>SUMIFS(СВЦЭМ!$K$34:$K$777,СВЦЭМ!$A$34:$A$777,$A419,СВЦЭМ!$B$33:$B$776,P$388)+'СЕТ СН'!$F$16</f>
        <v>0</v>
      </c>
      <c r="Q419" s="36">
        <f>SUMIFS(СВЦЭМ!$K$34:$K$777,СВЦЭМ!$A$34:$A$777,$A419,СВЦЭМ!$B$33:$B$776,Q$388)+'СЕТ СН'!$F$16</f>
        <v>0</v>
      </c>
      <c r="R419" s="36">
        <f>SUMIFS(СВЦЭМ!$K$34:$K$777,СВЦЭМ!$A$34:$A$777,$A419,СВЦЭМ!$B$33:$B$776,R$388)+'СЕТ СН'!$F$16</f>
        <v>0</v>
      </c>
      <c r="S419" s="36">
        <f>SUMIFS(СВЦЭМ!$K$34:$K$777,СВЦЭМ!$A$34:$A$777,$A419,СВЦЭМ!$B$33:$B$776,S$388)+'СЕТ СН'!$F$16</f>
        <v>0</v>
      </c>
      <c r="T419" s="36">
        <f>SUMIFS(СВЦЭМ!$K$34:$K$777,СВЦЭМ!$A$34:$A$777,$A419,СВЦЭМ!$B$33:$B$776,T$388)+'СЕТ СН'!$F$16</f>
        <v>0</v>
      </c>
      <c r="U419" s="36">
        <f>SUMIFS(СВЦЭМ!$K$34:$K$777,СВЦЭМ!$A$34:$A$777,$A419,СВЦЭМ!$B$33:$B$776,U$388)+'СЕТ СН'!$F$16</f>
        <v>0</v>
      </c>
      <c r="V419" s="36">
        <f>SUMIFS(СВЦЭМ!$K$34:$K$777,СВЦЭМ!$A$34:$A$777,$A419,СВЦЭМ!$B$33:$B$776,V$388)+'СЕТ СН'!$F$16</f>
        <v>0</v>
      </c>
      <c r="W419" s="36">
        <f>SUMIFS(СВЦЭМ!$K$34:$K$777,СВЦЭМ!$A$34:$A$777,$A419,СВЦЭМ!$B$33:$B$776,W$388)+'СЕТ СН'!$F$16</f>
        <v>0</v>
      </c>
      <c r="X419" s="36">
        <f>SUMIFS(СВЦЭМ!$K$34:$K$777,СВЦЭМ!$A$34:$A$777,$A419,СВЦЭМ!$B$33:$B$776,X$388)+'СЕТ СН'!$F$16</f>
        <v>0</v>
      </c>
      <c r="Y419" s="36">
        <f>SUMIFS(СВЦЭМ!$K$34:$K$777,СВЦЭМ!$A$34:$A$777,$A419,СВЦЭМ!$B$33:$B$776,Y$388)+'СЕТ СН'!$F$16</f>
        <v>0</v>
      </c>
    </row>
    <row r="420" spans="1:27" ht="15.75" hidden="1" x14ac:dyDescent="0.2">
      <c r="A420" s="39"/>
      <c r="B420" s="39"/>
      <c r="C420" s="39"/>
      <c r="D420" s="39"/>
      <c r="E420" s="39"/>
      <c r="F420" s="39"/>
      <c r="G420" s="39"/>
      <c r="H420" s="39"/>
      <c r="I420" s="39"/>
      <c r="J420" s="39"/>
      <c r="K420" s="39"/>
      <c r="L420" s="39"/>
      <c r="M420" s="39"/>
      <c r="N420" s="39"/>
      <c r="O420" s="39"/>
      <c r="P420" s="39"/>
      <c r="Q420" s="39"/>
      <c r="R420" s="39"/>
      <c r="S420" s="39"/>
      <c r="T420" s="39"/>
      <c r="U420" s="39"/>
      <c r="V420" s="39"/>
      <c r="W420" s="39"/>
      <c r="X420" s="39"/>
      <c r="Y420" s="39"/>
      <c r="Z420" s="39"/>
    </row>
    <row r="421" spans="1:27" ht="12.75" hidden="1" customHeight="1" x14ac:dyDescent="0.2">
      <c r="A421" s="127" t="s">
        <v>7</v>
      </c>
      <c r="B421" s="130" t="s">
        <v>121</v>
      </c>
      <c r="C421" s="131"/>
      <c r="D421" s="131"/>
      <c r="E421" s="131"/>
      <c r="F421" s="131"/>
      <c r="G421" s="131"/>
      <c r="H421" s="131"/>
      <c r="I421" s="131"/>
      <c r="J421" s="131"/>
      <c r="K421" s="131"/>
      <c r="L421" s="131"/>
      <c r="M421" s="131"/>
      <c r="N421" s="131"/>
      <c r="O421" s="131"/>
      <c r="P421" s="131"/>
      <c r="Q421" s="131"/>
      <c r="R421" s="131"/>
      <c r="S421" s="131"/>
      <c r="T421" s="131"/>
      <c r="U421" s="131"/>
      <c r="V421" s="131"/>
      <c r="W421" s="131"/>
      <c r="X421" s="131"/>
      <c r="Y421" s="132"/>
    </row>
    <row r="422" spans="1:27" ht="12.75" hidden="1" customHeight="1" x14ac:dyDescent="0.2">
      <c r="A422" s="128"/>
      <c r="B422" s="133"/>
      <c r="C422" s="134"/>
      <c r="D422" s="134"/>
      <c r="E422" s="134"/>
      <c r="F422" s="134"/>
      <c r="G422" s="134"/>
      <c r="H422" s="134"/>
      <c r="I422" s="134"/>
      <c r="J422" s="134"/>
      <c r="K422" s="134"/>
      <c r="L422" s="134"/>
      <c r="M422" s="134"/>
      <c r="N422" s="134"/>
      <c r="O422" s="134"/>
      <c r="P422" s="134"/>
      <c r="Q422" s="134"/>
      <c r="R422" s="134"/>
      <c r="S422" s="134"/>
      <c r="T422" s="134"/>
      <c r="U422" s="134"/>
      <c r="V422" s="134"/>
      <c r="W422" s="134"/>
      <c r="X422" s="134"/>
      <c r="Y422" s="135"/>
    </row>
    <row r="423" spans="1:27" s="46" customFormat="1" ht="12.75" hidden="1" customHeight="1" x14ac:dyDescent="0.2">
      <c r="A423" s="129"/>
      <c r="B423" s="34">
        <v>1</v>
      </c>
      <c r="C423" s="34">
        <v>2</v>
      </c>
      <c r="D423" s="34">
        <v>3</v>
      </c>
      <c r="E423" s="34">
        <v>4</v>
      </c>
      <c r="F423" s="34">
        <v>5</v>
      </c>
      <c r="G423" s="34">
        <v>6</v>
      </c>
      <c r="H423" s="34">
        <v>7</v>
      </c>
      <c r="I423" s="34">
        <v>8</v>
      </c>
      <c r="J423" s="34">
        <v>9</v>
      </c>
      <c r="K423" s="34">
        <v>10</v>
      </c>
      <c r="L423" s="34">
        <v>11</v>
      </c>
      <c r="M423" s="34">
        <v>12</v>
      </c>
      <c r="N423" s="34">
        <v>13</v>
      </c>
      <c r="O423" s="34">
        <v>14</v>
      </c>
      <c r="P423" s="34">
        <v>15</v>
      </c>
      <c r="Q423" s="34">
        <v>16</v>
      </c>
      <c r="R423" s="34">
        <v>17</v>
      </c>
      <c r="S423" s="34">
        <v>18</v>
      </c>
      <c r="T423" s="34">
        <v>19</v>
      </c>
      <c r="U423" s="34">
        <v>20</v>
      </c>
      <c r="V423" s="34">
        <v>21</v>
      </c>
      <c r="W423" s="34">
        <v>22</v>
      </c>
      <c r="X423" s="34">
        <v>23</v>
      </c>
      <c r="Y423" s="34">
        <v>24</v>
      </c>
    </row>
    <row r="424" spans="1:27" ht="15.75" hidden="1" customHeight="1" x14ac:dyDescent="0.2">
      <c r="A424" s="35" t="str">
        <f>A389</f>
        <v>01.02.2020</v>
      </c>
      <c r="B424" s="36">
        <f>SUMIFS(СВЦЭМ!$L$34:$L$777,СВЦЭМ!$A$34:$A$777,$A424,СВЦЭМ!$B$33:$B$776,B$423)+'СЕТ СН'!$F$16</f>
        <v>0</v>
      </c>
      <c r="C424" s="36">
        <f>SUMIFS(СВЦЭМ!$L$34:$L$777,СВЦЭМ!$A$34:$A$777,$A424,СВЦЭМ!$B$33:$B$776,C$423)+'СЕТ СН'!$F$16</f>
        <v>0</v>
      </c>
      <c r="D424" s="36">
        <f>SUMIFS(СВЦЭМ!$L$34:$L$777,СВЦЭМ!$A$34:$A$777,$A424,СВЦЭМ!$B$33:$B$776,D$423)+'СЕТ СН'!$F$16</f>
        <v>0</v>
      </c>
      <c r="E424" s="36">
        <f>SUMIFS(СВЦЭМ!$L$34:$L$777,СВЦЭМ!$A$34:$A$777,$A424,СВЦЭМ!$B$33:$B$776,E$423)+'СЕТ СН'!$F$16</f>
        <v>0</v>
      </c>
      <c r="F424" s="36">
        <f>SUMIFS(СВЦЭМ!$L$34:$L$777,СВЦЭМ!$A$34:$A$777,$A424,СВЦЭМ!$B$33:$B$776,F$423)+'СЕТ СН'!$F$16</f>
        <v>0</v>
      </c>
      <c r="G424" s="36">
        <f>SUMIFS(СВЦЭМ!$L$34:$L$777,СВЦЭМ!$A$34:$A$777,$A424,СВЦЭМ!$B$33:$B$776,G$423)+'СЕТ СН'!$F$16</f>
        <v>0</v>
      </c>
      <c r="H424" s="36">
        <f>SUMIFS(СВЦЭМ!$L$34:$L$777,СВЦЭМ!$A$34:$A$777,$A424,СВЦЭМ!$B$33:$B$776,H$423)+'СЕТ СН'!$F$16</f>
        <v>0</v>
      </c>
      <c r="I424" s="36">
        <f>SUMIFS(СВЦЭМ!$L$34:$L$777,СВЦЭМ!$A$34:$A$777,$A424,СВЦЭМ!$B$33:$B$776,I$423)+'СЕТ СН'!$F$16</f>
        <v>0</v>
      </c>
      <c r="J424" s="36">
        <f>SUMIFS(СВЦЭМ!$L$34:$L$777,СВЦЭМ!$A$34:$A$777,$A424,СВЦЭМ!$B$33:$B$776,J$423)+'СЕТ СН'!$F$16</f>
        <v>0</v>
      </c>
      <c r="K424" s="36">
        <f>SUMIFS(СВЦЭМ!$L$34:$L$777,СВЦЭМ!$A$34:$A$777,$A424,СВЦЭМ!$B$33:$B$776,K$423)+'СЕТ СН'!$F$16</f>
        <v>0</v>
      </c>
      <c r="L424" s="36">
        <f>SUMIFS(СВЦЭМ!$L$34:$L$777,СВЦЭМ!$A$34:$A$777,$A424,СВЦЭМ!$B$33:$B$776,L$423)+'СЕТ СН'!$F$16</f>
        <v>0</v>
      </c>
      <c r="M424" s="36">
        <f>SUMIFS(СВЦЭМ!$L$34:$L$777,СВЦЭМ!$A$34:$A$777,$A424,СВЦЭМ!$B$33:$B$776,M$423)+'СЕТ СН'!$F$16</f>
        <v>0</v>
      </c>
      <c r="N424" s="36">
        <f>SUMIFS(СВЦЭМ!$L$34:$L$777,СВЦЭМ!$A$34:$A$777,$A424,СВЦЭМ!$B$33:$B$776,N$423)+'СЕТ СН'!$F$16</f>
        <v>0</v>
      </c>
      <c r="O424" s="36">
        <f>SUMIFS(СВЦЭМ!$L$34:$L$777,СВЦЭМ!$A$34:$A$777,$A424,СВЦЭМ!$B$33:$B$776,O$423)+'СЕТ СН'!$F$16</f>
        <v>0</v>
      </c>
      <c r="P424" s="36">
        <f>SUMIFS(СВЦЭМ!$L$34:$L$777,СВЦЭМ!$A$34:$A$777,$A424,СВЦЭМ!$B$33:$B$776,P$423)+'СЕТ СН'!$F$16</f>
        <v>0</v>
      </c>
      <c r="Q424" s="36">
        <f>SUMIFS(СВЦЭМ!$L$34:$L$777,СВЦЭМ!$A$34:$A$777,$A424,СВЦЭМ!$B$33:$B$776,Q$423)+'СЕТ СН'!$F$16</f>
        <v>0</v>
      </c>
      <c r="R424" s="36">
        <f>SUMIFS(СВЦЭМ!$L$34:$L$777,СВЦЭМ!$A$34:$A$777,$A424,СВЦЭМ!$B$33:$B$776,R$423)+'СЕТ СН'!$F$16</f>
        <v>0</v>
      </c>
      <c r="S424" s="36">
        <f>SUMIFS(СВЦЭМ!$L$34:$L$777,СВЦЭМ!$A$34:$A$777,$A424,СВЦЭМ!$B$33:$B$776,S$423)+'СЕТ СН'!$F$16</f>
        <v>0</v>
      </c>
      <c r="T424" s="36">
        <f>SUMIFS(СВЦЭМ!$L$34:$L$777,СВЦЭМ!$A$34:$A$777,$A424,СВЦЭМ!$B$33:$B$776,T$423)+'СЕТ СН'!$F$16</f>
        <v>0</v>
      </c>
      <c r="U424" s="36">
        <f>SUMIFS(СВЦЭМ!$L$34:$L$777,СВЦЭМ!$A$34:$A$777,$A424,СВЦЭМ!$B$33:$B$776,U$423)+'СЕТ СН'!$F$16</f>
        <v>0</v>
      </c>
      <c r="V424" s="36">
        <f>SUMIFS(СВЦЭМ!$L$34:$L$777,СВЦЭМ!$A$34:$A$777,$A424,СВЦЭМ!$B$33:$B$776,V$423)+'СЕТ СН'!$F$16</f>
        <v>0</v>
      </c>
      <c r="W424" s="36">
        <f>SUMIFS(СВЦЭМ!$L$34:$L$777,СВЦЭМ!$A$34:$A$777,$A424,СВЦЭМ!$B$33:$B$776,W$423)+'СЕТ СН'!$F$16</f>
        <v>0</v>
      </c>
      <c r="X424" s="36">
        <f>SUMIFS(СВЦЭМ!$L$34:$L$777,СВЦЭМ!$A$34:$A$777,$A424,СВЦЭМ!$B$33:$B$776,X$423)+'СЕТ СН'!$F$16</f>
        <v>0</v>
      </c>
      <c r="Y424" s="36">
        <f>SUMIFS(СВЦЭМ!$L$34:$L$777,СВЦЭМ!$A$34:$A$777,$A424,СВЦЭМ!$B$33:$B$776,Y$423)+'СЕТ СН'!$F$16</f>
        <v>0</v>
      </c>
      <c r="AA424" s="45"/>
    </row>
    <row r="425" spans="1:27" ht="15.75" hidden="1" x14ac:dyDescent="0.2">
      <c r="A425" s="35">
        <f>A424+1</f>
        <v>43863</v>
      </c>
      <c r="B425" s="36">
        <f>SUMIFS(СВЦЭМ!$L$34:$L$777,СВЦЭМ!$A$34:$A$777,$A425,СВЦЭМ!$B$33:$B$776,B$423)+'СЕТ СН'!$F$16</f>
        <v>0</v>
      </c>
      <c r="C425" s="36">
        <f>SUMIFS(СВЦЭМ!$L$34:$L$777,СВЦЭМ!$A$34:$A$777,$A425,СВЦЭМ!$B$33:$B$776,C$423)+'СЕТ СН'!$F$16</f>
        <v>0</v>
      </c>
      <c r="D425" s="36">
        <f>SUMIFS(СВЦЭМ!$L$34:$L$777,СВЦЭМ!$A$34:$A$777,$A425,СВЦЭМ!$B$33:$B$776,D$423)+'СЕТ СН'!$F$16</f>
        <v>0</v>
      </c>
      <c r="E425" s="36">
        <f>SUMIFS(СВЦЭМ!$L$34:$L$777,СВЦЭМ!$A$34:$A$777,$A425,СВЦЭМ!$B$33:$B$776,E$423)+'СЕТ СН'!$F$16</f>
        <v>0</v>
      </c>
      <c r="F425" s="36">
        <f>SUMIFS(СВЦЭМ!$L$34:$L$777,СВЦЭМ!$A$34:$A$777,$A425,СВЦЭМ!$B$33:$B$776,F$423)+'СЕТ СН'!$F$16</f>
        <v>0</v>
      </c>
      <c r="G425" s="36">
        <f>SUMIFS(СВЦЭМ!$L$34:$L$777,СВЦЭМ!$A$34:$A$777,$A425,СВЦЭМ!$B$33:$B$776,G$423)+'СЕТ СН'!$F$16</f>
        <v>0</v>
      </c>
      <c r="H425" s="36">
        <f>SUMIFS(СВЦЭМ!$L$34:$L$777,СВЦЭМ!$A$34:$A$777,$A425,СВЦЭМ!$B$33:$B$776,H$423)+'СЕТ СН'!$F$16</f>
        <v>0</v>
      </c>
      <c r="I425" s="36">
        <f>SUMIFS(СВЦЭМ!$L$34:$L$777,СВЦЭМ!$A$34:$A$777,$A425,СВЦЭМ!$B$33:$B$776,I$423)+'СЕТ СН'!$F$16</f>
        <v>0</v>
      </c>
      <c r="J425" s="36">
        <f>SUMIFS(СВЦЭМ!$L$34:$L$777,СВЦЭМ!$A$34:$A$777,$A425,СВЦЭМ!$B$33:$B$776,J$423)+'СЕТ СН'!$F$16</f>
        <v>0</v>
      </c>
      <c r="K425" s="36">
        <f>SUMIFS(СВЦЭМ!$L$34:$L$777,СВЦЭМ!$A$34:$A$777,$A425,СВЦЭМ!$B$33:$B$776,K$423)+'СЕТ СН'!$F$16</f>
        <v>0</v>
      </c>
      <c r="L425" s="36">
        <f>SUMIFS(СВЦЭМ!$L$34:$L$777,СВЦЭМ!$A$34:$A$777,$A425,СВЦЭМ!$B$33:$B$776,L$423)+'СЕТ СН'!$F$16</f>
        <v>0</v>
      </c>
      <c r="M425" s="36">
        <f>SUMIFS(СВЦЭМ!$L$34:$L$777,СВЦЭМ!$A$34:$A$777,$A425,СВЦЭМ!$B$33:$B$776,M$423)+'СЕТ СН'!$F$16</f>
        <v>0</v>
      </c>
      <c r="N425" s="36">
        <f>SUMIFS(СВЦЭМ!$L$34:$L$777,СВЦЭМ!$A$34:$A$777,$A425,СВЦЭМ!$B$33:$B$776,N$423)+'СЕТ СН'!$F$16</f>
        <v>0</v>
      </c>
      <c r="O425" s="36">
        <f>SUMIFS(СВЦЭМ!$L$34:$L$777,СВЦЭМ!$A$34:$A$777,$A425,СВЦЭМ!$B$33:$B$776,O$423)+'СЕТ СН'!$F$16</f>
        <v>0</v>
      </c>
      <c r="P425" s="36">
        <f>SUMIFS(СВЦЭМ!$L$34:$L$777,СВЦЭМ!$A$34:$A$777,$A425,СВЦЭМ!$B$33:$B$776,P$423)+'СЕТ СН'!$F$16</f>
        <v>0</v>
      </c>
      <c r="Q425" s="36">
        <f>SUMIFS(СВЦЭМ!$L$34:$L$777,СВЦЭМ!$A$34:$A$777,$A425,СВЦЭМ!$B$33:$B$776,Q$423)+'СЕТ СН'!$F$16</f>
        <v>0</v>
      </c>
      <c r="R425" s="36">
        <f>SUMIFS(СВЦЭМ!$L$34:$L$777,СВЦЭМ!$A$34:$A$777,$A425,СВЦЭМ!$B$33:$B$776,R$423)+'СЕТ СН'!$F$16</f>
        <v>0</v>
      </c>
      <c r="S425" s="36">
        <f>SUMIFS(СВЦЭМ!$L$34:$L$777,СВЦЭМ!$A$34:$A$777,$A425,СВЦЭМ!$B$33:$B$776,S$423)+'СЕТ СН'!$F$16</f>
        <v>0</v>
      </c>
      <c r="T425" s="36">
        <f>SUMIFS(СВЦЭМ!$L$34:$L$777,СВЦЭМ!$A$34:$A$777,$A425,СВЦЭМ!$B$33:$B$776,T$423)+'СЕТ СН'!$F$16</f>
        <v>0</v>
      </c>
      <c r="U425" s="36">
        <f>SUMIFS(СВЦЭМ!$L$34:$L$777,СВЦЭМ!$A$34:$A$777,$A425,СВЦЭМ!$B$33:$B$776,U$423)+'СЕТ СН'!$F$16</f>
        <v>0</v>
      </c>
      <c r="V425" s="36">
        <f>SUMIFS(СВЦЭМ!$L$34:$L$777,СВЦЭМ!$A$34:$A$777,$A425,СВЦЭМ!$B$33:$B$776,V$423)+'СЕТ СН'!$F$16</f>
        <v>0</v>
      </c>
      <c r="W425" s="36">
        <f>SUMIFS(СВЦЭМ!$L$34:$L$777,СВЦЭМ!$A$34:$A$777,$A425,СВЦЭМ!$B$33:$B$776,W$423)+'СЕТ СН'!$F$16</f>
        <v>0</v>
      </c>
      <c r="X425" s="36">
        <f>SUMIFS(СВЦЭМ!$L$34:$L$777,СВЦЭМ!$A$34:$A$777,$A425,СВЦЭМ!$B$33:$B$776,X$423)+'СЕТ СН'!$F$16</f>
        <v>0</v>
      </c>
      <c r="Y425" s="36">
        <f>SUMIFS(СВЦЭМ!$L$34:$L$777,СВЦЭМ!$A$34:$A$777,$A425,СВЦЭМ!$B$33:$B$776,Y$423)+'СЕТ СН'!$F$16</f>
        <v>0</v>
      </c>
    </row>
    <row r="426" spans="1:27" ht="15.75" hidden="1" x14ac:dyDescent="0.2">
      <c r="A426" s="35">
        <f t="shared" ref="A426:A454" si="12">A425+1</f>
        <v>43864</v>
      </c>
      <c r="B426" s="36">
        <f>SUMIFS(СВЦЭМ!$L$34:$L$777,СВЦЭМ!$A$34:$A$777,$A426,СВЦЭМ!$B$33:$B$776,B$423)+'СЕТ СН'!$F$16</f>
        <v>0</v>
      </c>
      <c r="C426" s="36">
        <f>SUMIFS(СВЦЭМ!$L$34:$L$777,СВЦЭМ!$A$34:$A$777,$A426,СВЦЭМ!$B$33:$B$776,C$423)+'СЕТ СН'!$F$16</f>
        <v>0</v>
      </c>
      <c r="D426" s="36">
        <f>SUMIFS(СВЦЭМ!$L$34:$L$777,СВЦЭМ!$A$34:$A$777,$A426,СВЦЭМ!$B$33:$B$776,D$423)+'СЕТ СН'!$F$16</f>
        <v>0</v>
      </c>
      <c r="E426" s="36">
        <f>SUMIFS(СВЦЭМ!$L$34:$L$777,СВЦЭМ!$A$34:$A$777,$A426,СВЦЭМ!$B$33:$B$776,E$423)+'СЕТ СН'!$F$16</f>
        <v>0</v>
      </c>
      <c r="F426" s="36">
        <f>SUMIFS(СВЦЭМ!$L$34:$L$777,СВЦЭМ!$A$34:$A$777,$A426,СВЦЭМ!$B$33:$B$776,F$423)+'СЕТ СН'!$F$16</f>
        <v>0</v>
      </c>
      <c r="G426" s="36">
        <f>SUMIFS(СВЦЭМ!$L$34:$L$777,СВЦЭМ!$A$34:$A$777,$A426,СВЦЭМ!$B$33:$B$776,G$423)+'СЕТ СН'!$F$16</f>
        <v>0</v>
      </c>
      <c r="H426" s="36">
        <f>SUMIFS(СВЦЭМ!$L$34:$L$777,СВЦЭМ!$A$34:$A$777,$A426,СВЦЭМ!$B$33:$B$776,H$423)+'СЕТ СН'!$F$16</f>
        <v>0</v>
      </c>
      <c r="I426" s="36">
        <f>SUMIFS(СВЦЭМ!$L$34:$L$777,СВЦЭМ!$A$34:$A$777,$A426,СВЦЭМ!$B$33:$B$776,I$423)+'СЕТ СН'!$F$16</f>
        <v>0</v>
      </c>
      <c r="J426" s="36">
        <f>SUMIFS(СВЦЭМ!$L$34:$L$777,СВЦЭМ!$A$34:$A$777,$A426,СВЦЭМ!$B$33:$B$776,J$423)+'СЕТ СН'!$F$16</f>
        <v>0</v>
      </c>
      <c r="K426" s="36">
        <f>SUMIFS(СВЦЭМ!$L$34:$L$777,СВЦЭМ!$A$34:$A$777,$A426,СВЦЭМ!$B$33:$B$776,K$423)+'СЕТ СН'!$F$16</f>
        <v>0</v>
      </c>
      <c r="L426" s="36">
        <f>SUMIFS(СВЦЭМ!$L$34:$L$777,СВЦЭМ!$A$34:$A$777,$A426,СВЦЭМ!$B$33:$B$776,L$423)+'СЕТ СН'!$F$16</f>
        <v>0</v>
      </c>
      <c r="M426" s="36">
        <f>SUMIFS(СВЦЭМ!$L$34:$L$777,СВЦЭМ!$A$34:$A$777,$A426,СВЦЭМ!$B$33:$B$776,M$423)+'СЕТ СН'!$F$16</f>
        <v>0</v>
      </c>
      <c r="N426" s="36">
        <f>SUMIFS(СВЦЭМ!$L$34:$L$777,СВЦЭМ!$A$34:$A$777,$A426,СВЦЭМ!$B$33:$B$776,N$423)+'СЕТ СН'!$F$16</f>
        <v>0</v>
      </c>
      <c r="O426" s="36">
        <f>SUMIFS(СВЦЭМ!$L$34:$L$777,СВЦЭМ!$A$34:$A$777,$A426,СВЦЭМ!$B$33:$B$776,O$423)+'СЕТ СН'!$F$16</f>
        <v>0</v>
      </c>
      <c r="P426" s="36">
        <f>SUMIFS(СВЦЭМ!$L$34:$L$777,СВЦЭМ!$A$34:$A$777,$A426,СВЦЭМ!$B$33:$B$776,P$423)+'СЕТ СН'!$F$16</f>
        <v>0</v>
      </c>
      <c r="Q426" s="36">
        <f>SUMIFS(СВЦЭМ!$L$34:$L$777,СВЦЭМ!$A$34:$A$777,$A426,СВЦЭМ!$B$33:$B$776,Q$423)+'СЕТ СН'!$F$16</f>
        <v>0</v>
      </c>
      <c r="R426" s="36">
        <f>SUMIFS(СВЦЭМ!$L$34:$L$777,СВЦЭМ!$A$34:$A$777,$A426,СВЦЭМ!$B$33:$B$776,R$423)+'СЕТ СН'!$F$16</f>
        <v>0</v>
      </c>
      <c r="S426" s="36">
        <f>SUMIFS(СВЦЭМ!$L$34:$L$777,СВЦЭМ!$A$34:$A$777,$A426,СВЦЭМ!$B$33:$B$776,S$423)+'СЕТ СН'!$F$16</f>
        <v>0</v>
      </c>
      <c r="T426" s="36">
        <f>SUMIFS(СВЦЭМ!$L$34:$L$777,СВЦЭМ!$A$34:$A$777,$A426,СВЦЭМ!$B$33:$B$776,T$423)+'СЕТ СН'!$F$16</f>
        <v>0</v>
      </c>
      <c r="U426" s="36">
        <f>SUMIFS(СВЦЭМ!$L$34:$L$777,СВЦЭМ!$A$34:$A$777,$A426,СВЦЭМ!$B$33:$B$776,U$423)+'СЕТ СН'!$F$16</f>
        <v>0</v>
      </c>
      <c r="V426" s="36">
        <f>SUMIFS(СВЦЭМ!$L$34:$L$777,СВЦЭМ!$A$34:$A$777,$A426,СВЦЭМ!$B$33:$B$776,V$423)+'СЕТ СН'!$F$16</f>
        <v>0</v>
      </c>
      <c r="W426" s="36">
        <f>SUMIFS(СВЦЭМ!$L$34:$L$777,СВЦЭМ!$A$34:$A$777,$A426,СВЦЭМ!$B$33:$B$776,W$423)+'СЕТ СН'!$F$16</f>
        <v>0</v>
      </c>
      <c r="X426" s="36">
        <f>SUMIFS(СВЦЭМ!$L$34:$L$777,СВЦЭМ!$A$34:$A$777,$A426,СВЦЭМ!$B$33:$B$776,X$423)+'СЕТ СН'!$F$16</f>
        <v>0</v>
      </c>
      <c r="Y426" s="36">
        <f>SUMIFS(СВЦЭМ!$L$34:$L$777,СВЦЭМ!$A$34:$A$777,$A426,СВЦЭМ!$B$33:$B$776,Y$423)+'СЕТ СН'!$F$16</f>
        <v>0</v>
      </c>
    </row>
    <row r="427" spans="1:27" ht="15.75" hidden="1" x14ac:dyDescent="0.2">
      <c r="A427" s="35">
        <f t="shared" si="12"/>
        <v>43865</v>
      </c>
      <c r="B427" s="36">
        <f>SUMIFS(СВЦЭМ!$L$34:$L$777,СВЦЭМ!$A$34:$A$777,$A427,СВЦЭМ!$B$33:$B$776,B$423)+'СЕТ СН'!$F$16</f>
        <v>0</v>
      </c>
      <c r="C427" s="36">
        <f>SUMIFS(СВЦЭМ!$L$34:$L$777,СВЦЭМ!$A$34:$A$777,$A427,СВЦЭМ!$B$33:$B$776,C$423)+'СЕТ СН'!$F$16</f>
        <v>0</v>
      </c>
      <c r="D427" s="36">
        <f>SUMIFS(СВЦЭМ!$L$34:$L$777,СВЦЭМ!$A$34:$A$777,$A427,СВЦЭМ!$B$33:$B$776,D$423)+'СЕТ СН'!$F$16</f>
        <v>0</v>
      </c>
      <c r="E427" s="36">
        <f>SUMIFS(СВЦЭМ!$L$34:$L$777,СВЦЭМ!$A$34:$A$777,$A427,СВЦЭМ!$B$33:$B$776,E$423)+'СЕТ СН'!$F$16</f>
        <v>0</v>
      </c>
      <c r="F427" s="36">
        <f>SUMIFS(СВЦЭМ!$L$34:$L$777,СВЦЭМ!$A$34:$A$777,$A427,СВЦЭМ!$B$33:$B$776,F$423)+'СЕТ СН'!$F$16</f>
        <v>0</v>
      </c>
      <c r="G427" s="36">
        <f>SUMIFS(СВЦЭМ!$L$34:$L$777,СВЦЭМ!$A$34:$A$777,$A427,СВЦЭМ!$B$33:$B$776,G$423)+'СЕТ СН'!$F$16</f>
        <v>0</v>
      </c>
      <c r="H427" s="36">
        <f>SUMIFS(СВЦЭМ!$L$34:$L$777,СВЦЭМ!$A$34:$A$777,$A427,СВЦЭМ!$B$33:$B$776,H$423)+'СЕТ СН'!$F$16</f>
        <v>0</v>
      </c>
      <c r="I427" s="36">
        <f>SUMIFS(СВЦЭМ!$L$34:$L$777,СВЦЭМ!$A$34:$A$777,$A427,СВЦЭМ!$B$33:$B$776,I$423)+'СЕТ СН'!$F$16</f>
        <v>0</v>
      </c>
      <c r="J427" s="36">
        <f>SUMIFS(СВЦЭМ!$L$34:$L$777,СВЦЭМ!$A$34:$A$777,$A427,СВЦЭМ!$B$33:$B$776,J$423)+'СЕТ СН'!$F$16</f>
        <v>0</v>
      </c>
      <c r="K427" s="36">
        <f>SUMIFS(СВЦЭМ!$L$34:$L$777,СВЦЭМ!$A$34:$A$777,$A427,СВЦЭМ!$B$33:$B$776,K$423)+'СЕТ СН'!$F$16</f>
        <v>0</v>
      </c>
      <c r="L427" s="36">
        <f>SUMIFS(СВЦЭМ!$L$34:$L$777,СВЦЭМ!$A$34:$A$777,$A427,СВЦЭМ!$B$33:$B$776,L$423)+'СЕТ СН'!$F$16</f>
        <v>0</v>
      </c>
      <c r="M427" s="36">
        <f>SUMIFS(СВЦЭМ!$L$34:$L$777,СВЦЭМ!$A$34:$A$777,$A427,СВЦЭМ!$B$33:$B$776,M$423)+'СЕТ СН'!$F$16</f>
        <v>0</v>
      </c>
      <c r="N427" s="36">
        <f>SUMIFS(СВЦЭМ!$L$34:$L$777,СВЦЭМ!$A$34:$A$777,$A427,СВЦЭМ!$B$33:$B$776,N$423)+'СЕТ СН'!$F$16</f>
        <v>0</v>
      </c>
      <c r="O427" s="36">
        <f>SUMIFS(СВЦЭМ!$L$34:$L$777,СВЦЭМ!$A$34:$A$777,$A427,СВЦЭМ!$B$33:$B$776,O$423)+'СЕТ СН'!$F$16</f>
        <v>0</v>
      </c>
      <c r="P427" s="36">
        <f>SUMIFS(СВЦЭМ!$L$34:$L$777,СВЦЭМ!$A$34:$A$777,$A427,СВЦЭМ!$B$33:$B$776,P$423)+'СЕТ СН'!$F$16</f>
        <v>0</v>
      </c>
      <c r="Q427" s="36">
        <f>SUMIFS(СВЦЭМ!$L$34:$L$777,СВЦЭМ!$A$34:$A$777,$A427,СВЦЭМ!$B$33:$B$776,Q$423)+'СЕТ СН'!$F$16</f>
        <v>0</v>
      </c>
      <c r="R427" s="36">
        <f>SUMIFS(СВЦЭМ!$L$34:$L$777,СВЦЭМ!$A$34:$A$777,$A427,СВЦЭМ!$B$33:$B$776,R$423)+'СЕТ СН'!$F$16</f>
        <v>0</v>
      </c>
      <c r="S427" s="36">
        <f>SUMIFS(СВЦЭМ!$L$34:$L$777,СВЦЭМ!$A$34:$A$777,$A427,СВЦЭМ!$B$33:$B$776,S$423)+'СЕТ СН'!$F$16</f>
        <v>0</v>
      </c>
      <c r="T427" s="36">
        <f>SUMIFS(СВЦЭМ!$L$34:$L$777,СВЦЭМ!$A$34:$A$777,$A427,СВЦЭМ!$B$33:$B$776,T$423)+'СЕТ СН'!$F$16</f>
        <v>0</v>
      </c>
      <c r="U427" s="36">
        <f>SUMIFS(СВЦЭМ!$L$34:$L$777,СВЦЭМ!$A$34:$A$777,$A427,СВЦЭМ!$B$33:$B$776,U$423)+'СЕТ СН'!$F$16</f>
        <v>0</v>
      </c>
      <c r="V427" s="36">
        <f>SUMIFS(СВЦЭМ!$L$34:$L$777,СВЦЭМ!$A$34:$A$777,$A427,СВЦЭМ!$B$33:$B$776,V$423)+'СЕТ СН'!$F$16</f>
        <v>0</v>
      </c>
      <c r="W427" s="36">
        <f>SUMIFS(СВЦЭМ!$L$34:$L$777,СВЦЭМ!$A$34:$A$777,$A427,СВЦЭМ!$B$33:$B$776,W$423)+'СЕТ СН'!$F$16</f>
        <v>0</v>
      </c>
      <c r="X427" s="36">
        <f>SUMIFS(СВЦЭМ!$L$34:$L$777,СВЦЭМ!$A$34:$A$777,$A427,СВЦЭМ!$B$33:$B$776,X$423)+'СЕТ СН'!$F$16</f>
        <v>0</v>
      </c>
      <c r="Y427" s="36">
        <f>SUMIFS(СВЦЭМ!$L$34:$L$777,СВЦЭМ!$A$34:$A$777,$A427,СВЦЭМ!$B$33:$B$776,Y$423)+'СЕТ СН'!$F$16</f>
        <v>0</v>
      </c>
    </row>
    <row r="428" spans="1:27" ht="15.75" hidden="1" x14ac:dyDescent="0.2">
      <c r="A428" s="35">
        <f t="shared" si="12"/>
        <v>43866</v>
      </c>
      <c r="B428" s="36">
        <f>SUMIFS(СВЦЭМ!$L$34:$L$777,СВЦЭМ!$A$34:$A$777,$A428,СВЦЭМ!$B$33:$B$776,B$423)+'СЕТ СН'!$F$16</f>
        <v>0</v>
      </c>
      <c r="C428" s="36">
        <f>SUMIFS(СВЦЭМ!$L$34:$L$777,СВЦЭМ!$A$34:$A$777,$A428,СВЦЭМ!$B$33:$B$776,C$423)+'СЕТ СН'!$F$16</f>
        <v>0</v>
      </c>
      <c r="D428" s="36">
        <f>SUMIFS(СВЦЭМ!$L$34:$L$777,СВЦЭМ!$A$34:$A$777,$A428,СВЦЭМ!$B$33:$B$776,D$423)+'СЕТ СН'!$F$16</f>
        <v>0</v>
      </c>
      <c r="E428" s="36">
        <f>SUMIFS(СВЦЭМ!$L$34:$L$777,СВЦЭМ!$A$34:$A$777,$A428,СВЦЭМ!$B$33:$B$776,E$423)+'СЕТ СН'!$F$16</f>
        <v>0</v>
      </c>
      <c r="F428" s="36">
        <f>SUMIFS(СВЦЭМ!$L$34:$L$777,СВЦЭМ!$A$34:$A$777,$A428,СВЦЭМ!$B$33:$B$776,F$423)+'СЕТ СН'!$F$16</f>
        <v>0</v>
      </c>
      <c r="G428" s="36">
        <f>SUMIFS(СВЦЭМ!$L$34:$L$777,СВЦЭМ!$A$34:$A$777,$A428,СВЦЭМ!$B$33:$B$776,G$423)+'СЕТ СН'!$F$16</f>
        <v>0</v>
      </c>
      <c r="H428" s="36">
        <f>SUMIFS(СВЦЭМ!$L$34:$L$777,СВЦЭМ!$A$34:$A$777,$A428,СВЦЭМ!$B$33:$B$776,H$423)+'СЕТ СН'!$F$16</f>
        <v>0</v>
      </c>
      <c r="I428" s="36">
        <f>SUMIFS(СВЦЭМ!$L$34:$L$777,СВЦЭМ!$A$34:$A$777,$A428,СВЦЭМ!$B$33:$B$776,I$423)+'СЕТ СН'!$F$16</f>
        <v>0</v>
      </c>
      <c r="J428" s="36">
        <f>SUMIFS(СВЦЭМ!$L$34:$L$777,СВЦЭМ!$A$34:$A$777,$A428,СВЦЭМ!$B$33:$B$776,J$423)+'СЕТ СН'!$F$16</f>
        <v>0</v>
      </c>
      <c r="K428" s="36">
        <f>SUMIFS(СВЦЭМ!$L$34:$L$777,СВЦЭМ!$A$34:$A$777,$A428,СВЦЭМ!$B$33:$B$776,K$423)+'СЕТ СН'!$F$16</f>
        <v>0</v>
      </c>
      <c r="L428" s="36">
        <f>SUMIFS(СВЦЭМ!$L$34:$L$777,СВЦЭМ!$A$34:$A$777,$A428,СВЦЭМ!$B$33:$B$776,L$423)+'СЕТ СН'!$F$16</f>
        <v>0</v>
      </c>
      <c r="M428" s="36">
        <f>SUMIFS(СВЦЭМ!$L$34:$L$777,СВЦЭМ!$A$34:$A$777,$A428,СВЦЭМ!$B$33:$B$776,M$423)+'СЕТ СН'!$F$16</f>
        <v>0</v>
      </c>
      <c r="N428" s="36">
        <f>SUMIFS(СВЦЭМ!$L$34:$L$777,СВЦЭМ!$A$34:$A$777,$A428,СВЦЭМ!$B$33:$B$776,N$423)+'СЕТ СН'!$F$16</f>
        <v>0</v>
      </c>
      <c r="O428" s="36">
        <f>SUMIFS(СВЦЭМ!$L$34:$L$777,СВЦЭМ!$A$34:$A$777,$A428,СВЦЭМ!$B$33:$B$776,O$423)+'СЕТ СН'!$F$16</f>
        <v>0</v>
      </c>
      <c r="P428" s="36">
        <f>SUMIFS(СВЦЭМ!$L$34:$L$777,СВЦЭМ!$A$34:$A$777,$A428,СВЦЭМ!$B$33:$B$776,P$423)+'СЕТ СН'!$F$16</f>
        <v>0</v>
      </c>
      <c r="Q428" s="36">
        <f>SUMIFS(СВЦЭМ!$L$34:$L$777,СВЦЭМ!$A$34:$A$777,$A428,СВЦЭМ!$B$33:$B$776,Q$423)+'СЕТ СН'!$F$16</f>
        <v>0</v>
      </c>
      <c r="R428" s="36">
        <f>SUMIFS(СВЦЭМ!$L$34:$L$777,СВЦЭМ!$A$34:$A$777,$A428,СВЦЭМ!$B$33:$B$776,R$423)+'СЕТ СН'!$F$16</f>
        <v>0</v>
      </c>
      <c r="S428" s="36">
        <f>SUMIFS(СВЦЭМ!$L$34:$L$777,СВЦЭМ!$A$34:$A$777,$A428,СВЦЭМ!$B$33:$B$776,S$423)+'СЕТ СН'!$F$16</f>
        <v>0</v>
      </c>
      <c r="T428" s="36">
        <f>SUMIFS(СВЦЭМ!$L$34:$L$777,СВЦЭМ!$A$34:$A$777,$A428,СВЦЭМ!$B$33:$B$776,T$423)+'СЕТ СН'!$F$16</f>
        <v>0</v>
      </c>
      <c r="U428" s="36">
        <f>SUMIFS(СВЦЭМ!$L$34:$L$777,СВЦЭМ!$A$34:$A$777,$A428,СВЦЭМ!$B$33:$B$776,U$423)+'СЕТ СН'!$F$16</f>
        <v>0</v>
      </c>
      <c r="V428" s="36">
        <f>SUMIFS(СВЦЭМ!$L$34:$L$777,СВЦЭМ!$A$34:$A$777,$A428,СВЦЭМ!$B$33:$B$776,V$423)+'СЕТ СН'!$F$16</f>
        <v>0</v>
      </c>
      <c r="W428" s="36">
        <f>SUMIFS(СВЦЭМ!$L$34:$L$777,СВЦЭМ!$A$34:$A$777,$A428,СВЦЭМ!$B$33:$B$776,W$423)+'СЕТ СН'!$F$16</f>
        <v>0</v>
      </c>
      <c r="X428" s="36">
        <f>SUMIFS(СВЦЭМ!$L$34:$L$777,СВЦЭМ!$A$34:$A$777,$A428,СВЦЭМ!$B$33:$B$776,X$423)+'СЕТ СН'!$F$16</f>
        <v>0</v>
      </c>
      <c r="Y428" s="36">
        <f>SUMIFS(СВЦЭМ!$L$34:$L$777,СВЦЭМ!$A$34:$A$777,$A428,СВЦЭМ!$B$33:$B$776,Y$423)+'СЕТ СН'!$F$16</f>
        <v>0</v>
      </c>
    </row>
    <row r="429" spans="1:27" ht="15.75" hidden="1" x14ac:dyDescent="0.2">
      <c r="A429" s="35">
        <f t="shared" si="12"/>
        <v>43867</v>
      </c>
      <c r="B429" s="36">
        <f>SUMIFS(СВЦЭМ!$L$34:$L$777,СВЦЭМ!$A$34:$A$777,$A429,СВЦЭМ!$B$33:$B$776,B$423)+'СЕТ СН'!$F$16</f>
        <v>0</v>
      </c>
      <c r="C429" s="36">
        <f>SUMIFS(СВЦЭМ!$L$34:$L$777,СВЦЭМ!$A$34:$A$777,$A429,СВЦЭМ!$B$33:$B$776,C$423)+'СЕТ СН'!$F$16</f>
        <v>0</v>
      </c>
      <c r="D429" s="36">
        <f>SUMIFS(СВЦЭМ!$L$34:$L$777,СВЦЭМ!$A$34:$A$777,$A429,СВЦЭМ!$B$33:$B$776,D$423)+'СЕТ СН'!$F$16</f>
        <v>0</v>
      </c>
      <c r="E429" s="36">
        <f>SUMIFS(СВЦЭМ!$L$34:$L$777,СВЦЭМ!$A$34:$A$777,$A429,СВЦЭМ!$B$33:$B$776,E$423)+'СЕТ СН'!$F$16</f>
        <v>0</v>
      </c>
      <c r="F429" s="36">
        <f>SUMIFS(СВЦЭМ!$L$34:$L$777,СВЦЭМ!$A$34:$A$777,$A429,СВЦЭМ!$B$33:$B$776,F$423)+'СЕТ СН'!$F$16</f>
        <v>0</v>
      </c>
      <c r="G429" s="36">
        <f>SUMIFS(СВЦЭМ!$L$34:$L$777,СВЦЭМ!$A$34:$A$777,$A429,СВЦЭМ!$B$33:$B$776,G$423)+'СЕТ СН'!$F$16</f>
        <v>0</v>
      </c>
      <c r="H429" s="36">
        <f>SUMIFS(СВЦЭМ!$L$34:$L$777,СВЦЭМ!$A$34:$A$777,$A429,СВЦЭМ!$B$33:$B$776,H$423)+'СЕТ СН'!$F$16</f>
        <v>0</v>
      </c>
      <c r="I429" s="36">
        <f>SUMIFS(СВЦЭМ!$L$34:$L$777,СВЦЭМ!$A$34:$A$777,$A429,СВЦЭМ!$B$33:$B$776,I$423)+'СЕТ СН'!$F$16</f>
        <v>0</v>
      </c>
      <c r="J429" s="36">
        <f>SUMIFS(СВЦЭМ!$L$34:$L$777,СВЦЭМ!$A$34:$A$777,$A429,СВЦЭМ!$B$33:$B$776,J$423)+'СЕТ СН'!$F$16</f>
        <v>0</v>
      </c>
      <c r="K429" s="36">
        <f>SUMIFS(СВЦЭМ!$L$34:$L$777,СВЦЭМ!$A$34:$A$777,$A429,СВЦЭМ!$B$33:$B$776,K$423)+'СЕТ СН'!$F$16</f>
        <v>0</v>
      </c>
      <c r="L429" s="36">
        <f>SUMIFS(СВЦЭМ!$L$34:$L$777,СВЦЭМ!$A$34:$A$777,$A429,СВЦЭМ!$B$33:$B$776,L$423)+'СЕТ СН'!$F$16</f>
        <v>0</v>
      </c>
      <c r="M429" s="36">
        <f>SUMIFS(СВЦЭМ!$L$34:$L$777,СВЦЭМ!$A$34:$A$777,$A429,СВЦЭМ!$B$33:$B$776,M$423)+'СЕТ СН'!$F$16</f>
        <v>0</v>
      </c>
      <c r="N429" s="36">
        <f>SUMIFS(СВЦЭМ!$L$34:$L$777,СВЦЭМ!$A$34:$A$777,$A429,СВЦЭМ!$B$33:$B$776,N$423)+'СЕТ СН'!$F$16</f>
        <v>0</v>
      </c>
      <c r="O429" s="36">
        <f>SUMIFS(СВЦЭМ!$L$34:$L$777,СВЦЭМ!$A$34:$A$777,$A429,СВЦЭМ!$B$33:$B$776,O$423)+'СЕТ СН'!$F$16</f>
        <v>0</v>
      </c>
      <c r="P429" s="36">
        <f>SUMIFS(СВЦЭМ!$L$34:$L$777,СВЦЭМ!$A$34:$A$777,$A429,СВЦЭМ!$B$33:$B$776,P$423)+'СЕТ СН'!$F$16</f>
        <v>0</v>
      </c>
      <c r="Q429" s="36">
        <f>SUMIFS(СВЦЭМ!$L$34:$L$777,СВЦЭМ!$A$34:$A$777,$A429,СВЦЭМ!$B$33:$B$776,Q$423)+'СЕТ СН'!$F$16</f>
        <v>0</v>
      </c>
      <c r="R429" s="36">
        <f>SUMIFS(СВЦЭМ!$L$34:$L$777,СВЦЭМ!$A$34:$A$777,$A429,СВЦЭМ!$B$33:$B$776,R$423)+'СЕТ СН'!$F$16</f>
        <v>0</v>
      </c>
      <c r="S429" s="36">
        <f>SUMIFS(СВЦЭМ!$L$34:$L$777,СВЦЭМ!$A$34:$A$777,$A429,СВЦЭМ!$B$33:$B$776,S$423)+'СЕТ СН'!$F$16</f>
        <v>0</v>
      </c>
      <c r="T429" s="36">
        <f>SUMIFS(СВЦЭМ!$L$34:$L$777,СВЦЭМ!$A$34:$A$777,$A429,СВЦЭМ!$B$33:$B$776,T$423)+'СЕТ СН'!$F$16</f>
        <v>0</v>
      </c>
      <c r="U429" s="36">
        <f>SUMIFS(СВЦЭМ!$L$34:$L$777,СВЦЭМ!$A$34:$A$777,$A429,СВЦЭМ!$B$33:$B$776,U$423)+'СЕТ СН'!$F$16</f>
        <v>0</v>
      </c>
      <c r="V429" s="36">
        <f>SUMIFS(СВЦЭМ!$L$34:$L$777,СВЦЭМ!$A$34:$A$777,$A429,СВЦЭМ!$B$33:$B$776,V$423)+'СЕТ СН'!$F$16</f>
        <v>0</v>
      </c>
      <c r="W429" s="36">
        <f>SUMIFS(СВЦЭМ!$L$34:$L$777,СВЦЭМ!$A$34:$A$777,$A429,СВЦЭМ!$B$33:$B$776,W$423)+'СЕТ СН'!$F$16</f>
        <v>0</v>
      </c>
      <c r="X429" s="36">
        <f>SUMIFS(СВЦЭМ!$L$34:$L$777,СВЦЭМ!$A$34:$A$777,$A429,СВЦЭМ!$B$33:$B$776,X$423)+'СЕТ СН'!$F$16</f>
        <v>0</v>
      </c>
      <c r="Y429" s="36">
        <f>SUMIFS(СВЦЭМ!$L$34:$L$777,СВЦЭМ!$A$34:$A$777,$A429,СВЦЭМ!$B$33:$B$776,Y$423)+'СЕТ СН'!$F$16</f>
        <v>0</v>
      </c>
    </row>
    <row r="430" spans="1:27" ht="15.75" hidden="1" x14ac:dyDescent="0.2">
      <c r="A430" s="35">
        <f t="shared" si="12"/>
        <v>43868</v>
      </c>
      <c r="B430" s="36">
        <f>SUMIFS(СВЦЭМ!$L$34:$L$777,СВЦЭМ!$A$34:$A$777,$A430,СВЦЭМ!$B$33:$B$776,B$423)+'СЕТ СН'!$F$16</f>
        <v>0</v>
      </c>
      <c r="C430" s="36">
        <f>SUMIFS(СВЦЭМ!$L$34:$L$777,СВЦЭМ!$A$34:$A$777,$A430,СВЦЭМ!$B$33:$B$776,C$423)+'СЕТ СН'!$F$16</f>
        <v>0</v>
      </c>
      <c r="D430" s="36">
        <f>SUMIFS(СВЦЭМ!$L$34:$L$777,СВЦЭМ!$A$34:$A$777,$A430,СВЦЭМ!$B$33:$B$776,D$423)+'СЕТ СН'!$F$16</f>
        <v>0</v>
      </c>
      <c r="E430" s="36">
        <f>SUMIFS(СВЦЭМ!$L$34:$L$777,СВЦЭМ!$A$34:$A$777,$A430,СВЦЭМ!$B$33:$B$776,E$423)+'СЕТ СН'!$F$16</f>
        <v>0</v>
      </c>
      <c r="F430" s="36">
        <f>SUMIFS(СВЦЭМ!$L$34:$L$777,СВЦЭМ!$A$34:$A$777,$A430,СВЦЭМ!$B$33:$B$776,F$423)+'СЕТ СН'!$F$16</f>
        <v>0</v>
      </c>
      <c r="G430" s="36">
        <f>SUMIFS(СВЦЭМ!$L$34:$L$777,СВЦЭМ!$A$34:$A$777,$A430,СВЦЭМ!$B$33:$B$776,G$423)+'СЕТ СН'!$F$16</f>
        <v>0</v>
      </c>
      <c r="H430" s="36">
        <f>SUMIFS(СВЦЭМ!$L$34:$L$777,СВЦЭМ!$A$34:$A$777,$A430,СВЦЭМ!$B$33:$B$776,H$423)+'СЕТ СН'!$F$16</f>
        <v>0</v>
      </c>
      <c r="I430" s="36">
        <f>SUMIFS(СВЦЭМ!$L$34:$L$777,СВЦЭМ!$A$34:$A$777,$A430,СВЦЭМ!$B$33:$B$776,I$423)+'СЕТ СН'!$F$16</f>
        <v>0</v>
      </c>
      <c r="J430" s="36">
        <f>SUMIFS(СВЦЭМ!$L$34:$L$777,СВЦЭМ!$A$34:$A$777,$A430,СВЦЭМ!$B$33:$B$776,J$423)+'СЕТ СН'!$F$16</f>
        <v>0</v>
      </c>
      <c r="K430" s="36">
        <f>SUMIFS(СВЦЭМ!$L$34:$L$777,СВЦЭМ!$A$34:$A$777,$A430,СВЦЭМ!$B$33:$B$776,K$423)+'СЕТ СН'!$F$16</f>
        <v>0</v>
      </c>
      <c r="L430" s="36">
        <f>SUMIFS(СВЦЭМ!$L$34:$L$777,СВЦЭМ!$A$34:$A$777,$A430,СВЦЭМ!$B$33:$B$776,L$423)+'СЕТ СН'!$F$16</f>
        <v>0</v>
      </c>
      <c r="M430" s="36">
        <f>SUMIFS(СВЦЭМ!$L$34:$L$777,СВЦЭМ!$A$34:$A$777,$A430,СВЦЭМ!$B$33:$B$776,M$423)+'СЕТ СН'!$F$16</f>
        <v>0</v>
      </c>
      <c r="N430" s="36">
        <f>SUMIFS(СВЦЭМ!$L$34:$L$777,СВЦЭМ!$A$34:$A$777,$A430,СВЦЭМ!$B$33:$B$776,N$423)+'СЕТ СН'!$F$16</f>
        <v>0</v>
      </c>
      <c r="O430" s="36">
        <f>SUMIFS(СВЦЭМ!$L$34:$L$777,СВЦЭМ!$A$34:$A$777,$A430,СВЦЭМ!$B$33:$B$776,O$423)+'СЕТ СН'!$F$16</f>
        <v>0</v>
      </c>
      <c r="P430" s="36">
        <f>SUMIFS(СВЦЭМ!$L$34:$L$777,СВЦЭМ!$A$34:$A$777,$A430,СВЦЭМ!$B$33:$B$776,P$423)+'СЕТ СН'!$F$16</f>
        <v>0</v>
      </c>
      <c r="Q430" s="36">
        <f>SUMIFS(СВЦЭМ!$L$34:$L$777,СВЦЭМ!$A$34:$A$777,$A430,СВЦЭМ!$B$33:$B$776,Q$423)+'СЕТ СН'!$F$16</f>
        <v>0</v>
      </c>
      <c r="R430" s="36">
        <f>SUMIFS(СВЦЭМ!$L$34:$L$777,СВЦЭМ!$A$34:$A$777,$A430,СВЦЭМ!$B$33:$B$776,R$423)+'СЕТ СН'!$F$16</f>
        <v>0</v>
      </c>
      <c r="S430" s="36">
        <f>SUMIFS(СВЦЭМ!$L$34:$L$777,СВЦЭМ!$A$34:$A$777,$A430,СВЦЭМ!$B$33:$B$776,S$423)+'СЕТ СН'!$F$16</f>
        <v>0</v>
      </c>
      <c r="T430" s="36">
        <f>SUMIFS(СВЦЭМ!$L$34:$L$777,СВЦЭМ!$A$34:$A$777,$A430,СВЦЭМ!$B$33:$B$776,T$423)+'СЕТ СН'!$F$16</f>
        <v>0</v>
      </c>
      <c r="U430" s="36">
        <f>SUMIFS(СВЦЭМ!$L$34:$L$777,СВЦЭМ!$A$34:$A$777,$A430,СВЦЭМ!$B$33:$B$776,U$423)+'СЕТ СН'!$F$16</f>
        <v>0</v>
      </c>
      <c r="V430" s="36">
        <f>SUMIFS(СВЦЭМ!$L$34:$L$777,СВЦЭМ!$A$34:$A$777,$A430,СВЦЭМ!$B$33:$B$776,V$423)+'СЕТ СН'!$F$16</f>
        <v>0</v>
      </c>
      <c r="W430" s="36">
        <f>SUMIFS(СВЦЭМ!$L$34:$L$777,СВЦЭМ!$A$34:$A$777,$A430,СВЦЭМ!$B$33:$B$776,W$423)+'СЕТ СН'!$F$16</f>
        <v>0</v>
      </c>
      <c r="X430" s="36">
        <f>SUMIFS(СВЦЭМ!$L$34:$L$777,СВЦЭМ!$A$34:$A$777,$A430,СВЦЭМ!$B$33:$B$776,X$423)+'СЕТ СН'!$F$16</f>
        <v>0</v>
      </c>
      <c r="Y430" s="36">
        <f>SUMIFS(СВЦЭМ!$L$34:$L$777,СВЦЭМ!$A$34:$A$777,$A430,СВЦЭМ!$B$33:$B$776,Y$423)+'СЕТ СН'!$F$16</f>
        <v>0</v>
      </c>
    </row>
    <row r="431" spans="1:27" ht="15.75" hidden="1" x14ac:dyDescent="0.2">
      <c r="A431" s="35">
        <f t="shared" si="12"/>
        <v>43869</v>
      </c>
      <c r="B431" s="36">
        <f>SUMIFS(СВЦЭМ!$L$34:$L$777,СВЦЭМ!$A$34:$A$777,$A431,СВЦЭМ!$B$33:$B$776,B$423)+'СЕТ СН'!$F$16</f>
        <v>0</v>
      </c>
      <c r="C431" s="36">
        <f>SUMIFS(СВЦЭМ!$L$34:$L$777,СВЦЭМ!$A$34:$A$777,$A431,СВЦЭМ!$B$33:$B$776,C$423)+'СЕТ СН'!$F$16</f>
        <v>0</v>
      </c>
      <c r="D431" s="36">
        <f>SUMIFS(СВЦЭМ!$L$34:$L$777,СВЦЭМ!$A$34:$A$777,$A431,СВЦЭМ!$B$33:$B$776,D$423)+'СЕТ СН'!$F$16</f>
        <v>0</v>
      </c>
      <c r="E431" s="36">
        <f>SUMIFS(СВЦЭМ!$L$34:$L$777,СВЦЭМ!$A$34:$A$777,$A431,СВЦЭМ!$B$33:$B$776,E$423)+'СЕТ СН'!$F$16</f>
        <v>0</v>
      </c>
      <c r="F431" s="36">
        <f>SUMIFS(СВЦЭМ!$L$34:$L$777,СВЦЭМ!$A$34:$A$777,$A431,СВЦЭМ!$B$33:$B$776,F$423)+'СЕТ СН'!$F$16</f>
        <v>0</v>
      </c>
      <c r="G431" s="36">
        <f>SUMIFS(СВЦЭМ!$L$34:$L$777,СВЦЭМ!$A$34:$A$777,$A431,СВЦЭМ!$B$33:$B$776,G$423)+'СЕТ СН'!$F$16</f>
        <v>0</v>
      </c>
      <c r="H431" s="36">
        <f>SUMIFS(СВЦЭМ!$L$34:$L$777,СВЦЭМ!$A$34:$A$777,$A431,СВЦЭМ!$B$33:$B$776,H$423)+'СЕТ СН'!$F$16</f>
        <v>0</v>
      </c>
      <c r="I431" s="36">
        <f>SUMIFS(СВЦЭМ!$L$34:$L$777,СВЦЭМ!$A$34:$A$777,$A431,СВЦЭМ!$B$33:$B$776,I$423)+'СЕТ СН'!$F$16</f>
        <v>0</v>
      </c>
      <c r="J431" s="36">
        <f>SUMIFS(СВЦЭМ!$L$34:$L$777,СВЦЭМ!$A$34:$A$777,$A431,СВЦЭМ!$B$33:$B$776,J$423)+'СЕТ СН'!$F$16</f>
        <v>0</v>
      </c>
      <c r="K431" s="36">
        <f>SUMIFS(СВЦЭМ!$L$34:$L$777,СВЦЭМ!$A$34:$A$777,$A431,СВЦЭМ!$B$33:$B$776,K$423)+'СЕТ СН'!$F$16</f>
        <v>0</v>
      </c>
      <c r="L431" s="36">
        <f>SUMIFS(СВЦЭМ!$L$34:$L$777,СВЦЭМ!$A$34:$A$777,$A431,СВЦЭМ!$B$33:$B$776,L$423)+'СЕТ СН'!$F$16</f>
        <v>0</v>
      </c>
      <c r="M431" s="36">
        <f>SUMIFS(СВЦЭМ!$L$34:$L$777,СВЦЭМ!$A$34:$A$777,$A431,СВЦЭМ!$B$33:$B$776,M$423)+'СЕТ СН'!$F$16</f>
        <v>0</v>
      </c>
      <c r="N431" s="36">
        <f>SUMIFS(СВЦЭМ!$L$34:$L$777,СВЦЭМ!$A$34:$A$777,$A431,СВЦЭМ!$B$33:$B$776,N$423)+'СЕТ СН'!$F$16</f>
        <v>0</v>
      </c>
      <c r="O431" s="36">
        <f>SUMIFS(СВЦЭМ!$L$34:$L$777,СВЦЭМ!$A$34:$A$777,$A431,СВЦЭМ!$B$33:$B$776,O$423)+'СЕТ СН'!$F$16</f>
        <v>0</v>
      </c>
      <c r="P431" s="36">
        <f>SUMIFS(СВЦЭМ!$L$34:$L$777,СВЦЭМ!$A$34:$A$777,$A431,СВЦЭМ!$B$33:$B$776,P$423)+'СЕТ СН'!$F$16</f>
        <v>0</v>
      </c>
      <c r="Q431" s="36">
        <f>SUMIFS(СВЦЭМ!$L$34:$L$777,СВЦЭМ!$A$34:$A$777,$A431,СВЦЭМ!$B$33:$B$776,Q$423)+'СЕТ СН'!$F$16</f>
        <v>0</v>
      </c>
      <c r="R431" s="36">
        <f>SUMIFS(СВЦЭМ!$L$34:$L$777,СВЦЭМ!$A$34:$A$777,$A431,СВЦЭМ!$B$33:$B$776,R$423)+'СЕТ СН'!$F$16</f>
        <v>0</v>
      </c>
      <c r="S431" s="36">
        <f>SUMIFS(СВЦЭМ!$L$34:$L$777,СВЦЭМ!$A$34:$A$777,$A431,СВЦЭМ!$B$33:$B$776,S$423)+'СЕТ СН'!$F$16</f>
        <v>0</v>
      </c>
      <c r="T431" s="36">
        <f>SUMIFS(СВЦЭМ!$L$34:$L$777,СВЦЭМ!$A$34:$A$777,$A431,СВЦЭМ!$B$33:$B$776,T$423)+'СЕТ СН'!$F$16</f>
        <v>0</v>
      </c>
      <c r="U431" s="36">
        <f>SUMIFS(СВЦЭМ!$L$34:$L$777,СВЦЭМ!$A$34:$A$777,$A431,СВЦЭМ!$B$33:$B$776,U$423)+'СЕТ СН'!$F$16</f>
        <v>0</v>
      </c>
      <c r="V431" s="36">
        <f>SUMIFS(СВЦЭМ!$L$34:$L$777,СВЦЭМ!$A$34:$A$777,$A431,СВЦЭМ!$B$33:$B$776,V$423)+'СЕТ СН'!$F$16</f>
        <v>0</v>
      </c>
      <c r="W431" s="36">
        <f>SUMIFS(СВЦЭМ!$L$34:$L$777,СВЦЭМ!$A$34:$A$777,$A431,СВЦЭМ!$B$33:$B$776,W$423)+'СЕТ СН'!$F$16</f>
        <v>0</v>
      </c>
      <c r="X431" s="36">
        <f>SUMIFS(СВЦЭМ!$L$34:$L$777,СВЦЭМ!$A$34:$A$777,$A431,СВЦЭМ!$B$33:$B$776,X$423)+'СЕТ СН'!$F$16</f>
        <v>0</v>
      </c>
      <c r="Y431" s="36">
        <f>SUMIFS(СВЦЭМ!$L$34:$L$777,СВЦЭМ!$A$34:$A$777,$A431,СВЦЭМ!$B$33:$B$776,Y$423)+'СЕТ СН'!$F$16</f>
        <v>0</v>
      </c>
    </row>
    <row r="432" spans="1:27" ht="15.75" hidden="1" x14ac:dyDescent="0.2">
      <c r="A432" s="35">
        <f t="shared" si="12"/>
        <v>43870</v>
      </c>
      <c r="B432" s="36">
        <f>SUMIFS(СВЦЭМ!$L$34:$L$777,СВЦЭМ!$A$34:$A$777,$A432,СВЦЭМ!$B$33:$B$776,B$423)+'СЕТ СН'!$F$16</f>
        <v>0</v>
      </c>
      <c r="C432" s="36">
        <f>SUMIFS(СВЦЭМ!$L$34:$L$777,СВЦЭМ!$A$34:$A$777,$A432,СВЦЭМ!$B$33:$B$776,C$423)+'СЕТ СН'!$F$16</f>
        <v>0</v>
      </c>
      <c r="D432" s="36">
        <f>SUMIFS(СВЦЭМ!$L$34:$L$777,СВЦЭМ!$A$34:$A$777,$A432,СВЦЭМ!$B$33:$B$776,D$423)+'СЕТ СН'!$F$16</f>
        <v>0</v>
      </c>
      <c r="E432" s="36">
        <f>SUMIFS(СВЦЭМ!$L$34:$L$777,СВЦЭМ!$A$34:$A$777,$A432,СВЦЭМ!$B$33:$B$776,E$423)+'СЕТ СН'!$F$16</f>
        <v>0</v>
      </c>
      <c r="F432" s="36">
        <f>SUMIFS(СВЦЭМ!$L$34:$L$777,СВЦЭМ!$A$34:$A$777,$A432,СВЦЭМ!$B$33:$B$776,F$423)+'СЕТ СН'!$F$16</f>
        <v>0</v>
      </c>
      <c r="G432" s="36">
        <f>SUMIFS(СВЦЭМ!$L$34:$L$777,СВЦЭМ!$A$34:$A$777,$A432,СВЦЭМ!$B$33:$B$776,G$423)+'СЕТ СН'!$F$16</f>
        <v>0</v>
      </c>
      <c r="H432" s="36">
        <f>SUMIFS(СВЦЭМ!$L$34:$L$777,СВЦЭМ!$A$34:$A$777,$A432,СВЦЭМ!$B$33:$B$776,H$423)+'СЕТ СН'!$F$16</f>
        <v>0</v>
      </c>
      <c r="I432" s="36">
        <f>SUMIFS(СВЦЭМ!$L$34:$L$777,СВЦЭМ!$A$34:$A$777,$A432,СВЦЭМ!$B$33:$B$776,I$423)+'СЕТ СН'!$F$16</f>
        <v>0</v>
      </c>
      <c r="J432" s="36">
        <f>SUMIFS(СВЦЭМ!$L$34:$L$777,СВЦЭМ!$A$34:$A$777,$A432,СВЦЭМ!$B$33:$B$776,J$423)+'СЕТ СН'!$F$16</f>
        <v>0</v>
      </c>
      <c r="K432" s="36">
        <f>SUMIFS(СВЦЭМ!$L$34:$L$777,СВЦЭМ!$A$34:$A$777,$A432,СВЦЭМ!$B$33:$B$776,K$423)+'СЕТ СН'!$F$16</f>
        <v>0</v>
      </c>
      <c r="L432" s="36">
        <f>SUMIFS(СВЦЭМ!$L$34:$L$777,СВЦЭМ!$A$34:$A$777,$A432,СВЦЭМ!$B$33:$B$776,L$423)+'СЕТ СН'!$F$16</f>
        <v>0</v>
      </c>
      <c r="M432" s="36">
        <f>SUMIFS(СВЦЭМ!$L$34:$L$777,СВЦЭМ!$A$34:$A$777,$A432,СВЦЭМ!$B$33:$B$776,M$423)+'СЕТ СН'!$F$16</f>
        <v>0</v>
      </c>
      <c r="N432" s="36">
        <f>SUMIFS(СВЦЭМ!$L$34:$L$777,СВЦЭМ!$A$34:$A$777,$A432,СВЦЭМ!$B$33:$B$776,N$423)+'СЕТ СН'!$F$16</f>
        <v>0</v>
      </c>
      <c r="O432" s="36">
        <f>SUMIFS(СВЦЭМ!$L$34:$L$777,СВЦЭМ!$A$34:$A$777,$A432,СВЦЭМ!$B$33:$B$776,O$423)+'СЕТ СН'!$F$16</f>
        <v>0</v>
      </c>
      <c r="P432" s="36">
        <f>SUMIFS(СВЦЭМ!$L$34:$L$777,СВЦЭМ!$A$34:$A$777,$A432,СВЦЭМ!$B$33:$B$776,P$423)+'СЕТ СН'!$F$16</f>
        <v>0</v>
      </c>
      <c r="Q432" s="36">
        <f>SUMIFS(СВЦЭМ!$L$34:$L$777,СВЦЭМ!$A$34:$A$777,$A432,СВЦЭМ!$B$33:$B$776,Q$423)+'СЕТ СН'!$F$16</f>
        <v>0</v>
      </c>
      <c r="R432" s="36">
        <f>SUMIFS(СВЦЭМ!$L$34:$L$777,СВЦЭМ!$A$34:$A$777,$A432,СВЦЭМ!$B$33:$B$776,R$423)+'СЕТ СН'!$F$16</f>
        <v>0</v>
      </c>
      <c r="S432" s="36">
        <f>SUMIFS(СВЦЭМ!$L$34:$L$777,СВЦЭМ!$A$34:$A$777,$A432,СВЦЭМ!$B$33:$B$776,S$423)+'СЕТ СН'!$F$16</f>
        <v>0</v>
      </c>
      <c r="T432" s="36">
        <f>SUMIFS(СВЦЭМ!$L$34:$L$777,СВЦЭМ!$A$34:$A$777,$A432,СВЦЭМ!$B$33:$B$776,T$423)+'СЕТ СН'!$F$16</f>
        <v>0</v>
      </c>
      <c r="U432" s="36">
        <f>SUMIFS(СВЦЭМ!$L$34:$L$777,СВЦЭМ!$A$34:$A$777,$A432,СВЦЭМ!$B$33:$B$776,U$423)+'СЕТ СН'!$F$16</f>
        <v>0</v>
      </c>
      <c r="V432" s="36">
        <f>SUMIFS(СВЦЭМ!$L$34:$L$777,СВЦЭМ!$A$34:$A$777,$A432,СВЦЭМ!$B$33:$B$776,V$423)+'СЕТ СН'!$F$16</f>
        <v>0</v>
      </c>
      <c r="W432" s="36">
        <f>SUMIFS(СВЦЭМ!$L$34:$L$777,СВЦЭМ!$A$34:$A$777,$A432,СВЦЭМ!$B$33:$B$776,W$423)+'СЕТ СН'!$F$16</f>
        <v>0</v>
      </c>
      <c r="X432" s="36">
        <f>SUMIFS(СВЦЭМ!$L$34:$L$777,СВЦЭМ!$A$34:$A$777,$A432,СВЦЭМ!$B$33:$B$776,X$423)+'СЕТ СН'!$F$16</f>
        <v>0</v>
      </c>
      <c r="Y432" s="36">
        <f>SUMIFS(СВЦЭМ!$L$34:$L$777,СВЦЭМ!$A$34:$A$777,$A432,СВЦЭМ!$B$33:$B$776,Y$423)+'СЕТ СН'!$F$16</f>
        <v>0</v>
      </c>
    </row>
    <row r="433" spans="1:25" ht="15.75" hidden="1" x14ac:dyDescent="0.2">
      <c r="A433" s="35">
        <f t="shared" si="12"/>
        <v>43871</v>
      </c>
      <c r="B433" s="36">
        <f>SUMIFS(СВЦЭМ!$L$34:$L$777,СВЦЭМ!$A$34:$A$777,$A433,СВЦЭМ!$B$33:$B$776,B$423)+'СЕТ СН'!$F$16</f>
        <v>0</v>
      </c>
      <c r="C433" s="36">
        <f>SUMIFS(СВЦЭМ!$L$34:$L$777,СВЦЭМ!$A$34:$A$777,$A433,СВЦЭМ!$B$33:$B$776,C$423)+'СЕТ СН'!$F$16</f>
        <v>0</v>
      </c>
      <c r="D433" s="36">
        <f>SUMIFS(СВЦЭМ!$L$34:$L$777,СВЦЭМ!$A$34:$A$777,$A433,СВЦЭМ!$B$33:$B$776,D$423)+'СЕТ СН'!$F$16</f>
        <v>0</v>
      </c>
      <c r="E433" s="36">
        <f>SUMIFS(СВЦЭМ!$L$34:$L$777,СВЦЭМ!$A$34:$A$777,$A433,СВЦЭМ!$B$33:$B$776,E$423)+'СЕТ СН'!$F$16</f>
        <v>0</v>
      </c>
      <c r="F433" s="36">
        <f>SUMIFS(СВЦЭМ!$L$34:$L$777,СВЦЭМ!$A$34:$A$777,$A433,СВЦЭМ!$B$33:$B$776,F$423)+'СЕТ СН'!$F$16</f>
        <v>0</v>
      </c>
      <c r="G433" s="36">
        <f>SUMIFS(СВЦЭМ!$L$34:$L$777,СВЦЭМ!$A$34:$A$777,$A433,СВЦЭМ!$B$33:$B$776,G$423)+'СЕТ СН'!$F$16</f>
        <v>0</v>
      </c>
      <c r="H433" s="36">
        <f>SUMIFS(СВЦЭМ!$L$34:$L$777,СВЦЭМ!$A$34:$A$777,$A433,СВЦЭМ!$B$33:$B$776,H$423)+'СЕТ СН'!$F$16</f>
        <v>0</v>
      </c>
      <c r="I433" s="36">
        <f>SUMIFS(СВЦЭМ!$L$34:$L$777,СВЦЭМ!$A$34:$A$777,$A433,СВЦЭМ!$B$33:$B$776,I$423)+'СЕТ СН'!$F$16</f>
        <v>0</v>
      </c>
      <c r="J433" s="36">
        <f>SUMIFS(СВЦЭМ!$L$34:$L$777,СВЦЭМ!$A$34:$A$777,$A433,СВЦЭМ!$B$33:$B$776,J$423)+'СЕТ СН'!$F$16</f>
        <v>0</v>
      </c>
      <c r="K433" s="36">
        <f>SUMIFS(СВЦЭМ!$L$34:$L$777,СВЦЭМ!$A$34:$A$777,$A433,СВЦЭМ!$B$33:$B$776,K$423)+'СЕТ СН'!$F$16</f>
        <v>0</v>
      </c>
      <c r="L433" s="36">
        <f>SUMIFS(СВЦЭМ!$L$34:$L$777,СВЦЭМ!$A$34:$A$777,$A433,СВЦЭМ!$B$33:$B$776,L$423)+'СЕТ СН'!$F$16</f>
        <v>0</v>
      </c>
      <c r="M433" s="36">
        <f>SUMIFS(СВЦЭМ!$L$34:$L$777,СВЦЭМ!$A$34:$A$777,$A433,СВЦЭМ!$B$33:$B$776,M$423)+'СЕТ СН'!$F$16</f>
        <v>0</v>
      </c>
      <c r="N433" s="36">
        <f>SUMIFS(СВЦЭМ!$L$34:$L$777,СВЦЭМ!$A$34:$A$777,$A433,СВЦЭМ!$B$33:$B$776,N$423)+'СЕТ СН'!$F$16</f>
        <v>0</v>
      </c>
      <c r="O433" s="36">
        <f>SUMIFS(СВЦЭМ!$L$34:$L$777,СВЦЭМ!$A$34:$A$777,$A433,СВЦЭМ!$B$33:$B$776,O$423)+'СЕТ СН'!$F$16</f>
        <v>0</v>
      </c>
      <c r="P433" s="36">
        <f>SUMIFS(СВЦЭМ!$L$34:$L$777,СВЦЭМ!$A$34:$A$777,$A433,СВЦЭМ!$B$33:$B$776,P$423)+'СЕТ СН'!$F$16</f>
        <v>0</v>
      </c>
      <c r="Q433" s="36">
        <f>SUMIFS(СВЦЭМ!$L$34:$L$777,СВЦЭМ!$A$34:$A$777,$A433,СВЦЭМ!$B$33:$B$776,Q$423)+'СЕТ СН'!$F$16</f>
        <v>0</v>
      </c>
      <c r="R433" s="36">
        <f>SUMIFS(СВЦЭМ!$L$34:$L$777,СВЦЭМ!$A$34:$A$777,$A433,СВЦЭМ!$B$33:$B$776,R$423)+'СЕТ СН'!$F$16</f>
        <v>0</v>
      </c>
      <c r="S433" s="36">
        <f>SUMIFS(СВЦЭМ!$L$34:$L$777,СВЦЭМ!$A$34:$A$777,$A433,СВЦЭМ!$B$33:$B$776,S$423)+'СЕТ СН'!$F$16</f>
        <v>0</v>
      </c>
      <c r="T433" s="36">
        <f>SUMIFS(СВЦЭМ!$L$34:$L$777,СВЦЭМ!$A$34:$A$777,$A433,СВЦЭМ!$B$33:$B$776,T$423)+'СЕТ СН'!$F$16</f>
        <v>0</v>
      </c>
      <c r="U433" s="36">
        <f>SUMIFS(СВЦЭМ!$L$34:$L$777,СВЦЭМ!$A$34:$A$777,$A433,СВЦЭМ!$B$33:$B$776,U$423)+'СЕТ СН'!$F$16</f>
        <v>0</v>
      </c>
      <c r="V433" s="36">
        <f>SUMIFS(СВЦЭМ!$L$34:$L$777,СВЦЭМ!$A$34:$A$777,$A433,СВЦЭМ!$B$33:$B$776,V$423)+'СЕТ СН'!$F$16</f>
        <v>0</v>
      </c>
      <c r="W433" s="36">
        <f>SUMIFS(СВЦЭМ!$L$34:$L$777,СВЦЭМ!$A$34:$A$777,$A433,СВЦЭМ!$B$33:$B$776,W$423)+'СЕТ СН'!$F$16</f>
        <v>0</v>
      </c>
      <c r="X433" s="36">
        <f>SUMIFS(СВЦЭМ!$L$34:$L$777,СВЦЭМ!$A$34:$A$777,$A433,СВЦЭМ!$B$33:$B$776,X$423)+'СЕТ СН'!$F$16</f>
        <v>0</v>
      </c>
      <c r="Y433" s="36">
        <f>SUMIFS(СВЦЭМ!$L$34:$L$777,СВЦЭМ!$A$34:$A$777,$A433,СВЦЭМ!$B$33:$B$776,Y$423)+'СЕТ СН'!$F$16</f>
        <v>0</v>
      </c>
    </row>
    <row r="434" spans="1:25" ht="15.75" hidden="1" x14ac:dyDescent="0.2">
      <c r="A434" s="35">
        <f t="shared" si="12"/>
        <v>43872</v>
      </c>
      <c r="B434" s="36">
        <f>SUMIFS(СВЦЭМ!$L$34:$L$777,СВЦЭМ!$A$34:$A$777,$A434,СВЦЭМ!$B$33:$B$776,B$423)+'СЕТ СН'!$F$16</f>
        <v>0</v>
      </c>
      <c r="C434" s="36">
        <f>SUMIFS(СВЦЭМ!$L$34:$L$777,СВЦЭМ!$A$34:$A$777,$A434,СВЦЭМ!$B$33:$B$776,C$423)+'СЕТ СН'!$F$16</f>
        <v>0</v>
      </c>
      <c r="D434" s="36">
        <f>SUMIFS(СВЦЭМ!$L$34:$L$777,СВЦЭМ!$A$34:$A$777,$A434,СВЦЭМ!$B$33:$B$776,D$423)+'СЕТ СН'!$F$16</f>
        <v>0</v>
      </c>
      <c r="E434" s="36">
        <f>SUMIFS(СВЦЭМ!$L$34:$L$777,СВЦЭМ!$A$34:$A$777,$A434,СВЦЭМ!$B$33:$B$776,E$423)+'СЕТ СН'!$F$16</f>
        <v>0</v>
      </c>
      <c r="F434" s="36">
        <f>SUMIFS(СВЦЭМ!$L$34:$L$777,СВЦЭМ!$A$34:$A$777,$A434,СВЦЭМ!$B$33:$B$776,F$423)+'СЕТ СН'!$F$16</f>
        <v>0</v>
      </c>
      <c r="G434" s="36">
        <f>SUMIFS(СВЦЭМ!$L$34:$L$777,СВЦЭМ!$A$34:$A$777,$A434,СВЦЭМ!$B$33:$B$776,G$423)+'СЕТ СН'!$F$16</f>
        <v>0</v>
      </c>
      <c r="H434" s="36">
        <f>SUMIFS(СВЦЭМ!$L$34:$L$777,СВЦЭМ!$A$34:$A$777,$A434,СВЦЭМ!$B$33:$B$776,H$423)+'СЕТ СН'!$F$16</f>
        <v>0</v>
      </c>
      <c r="I434" s="36">
        <f>SUMIFS(СВЦЭМ!$L$34:$L$777,СВЦЭМ!$A$34:$A$777,$A434,СВЦЭМ!$B$33:$B$776,I$423)+'СЕТ СН'!$F$16</f>
        <v>0</v>
      </c>
      <c r="J434" s="36">
        <f>SUMIFS(СВЦЭМ!$L$34:$L$777,СВЦЭМ!$A$34:$A$777,$A434,СВЦЭМ!$B$33:$B$776,J$423)+'СЕТ СН'!$F$16</f>
        <v>0</v>
      </c>
      <c r="K434" s="36">
        <f>SUMIFS(СВЦЭМ!$L$34:$L$777,СВЦЭМ!$A$34:$A$777,$A434,СВЦЭМ!$B$33:$B$776,K$423)+'СЕТ СН'!$F$16</f>
        <v>0</v>
      </c>
      <c r="L434" s="36">
        <f>SUMIFS(СВЦЭМ!$L$34:$L$777,СВЦЭМ!$A$34:$A$777,$A434,СВЦЭМ!$B$33:$B$776,L$423)+'СЕТ СН'!$F$16</f>
        <v>0</v>
      </c>
      <c r="M434" s="36">
        <f>SUMIFS(СВЦЭМ!$L$34:$L$777,СВЦЭМ!$A$34:$A$777,$A434,СВЦЭМ!$B$33:$B$776,M$423)+'СЕТ СН'!$F$16</f>
        <v>0</v>
      </c>
      <c r="N434" s="36">
        <f>SUMIFS(СВЦЭМ!$L$34:$L$777,СВЦЭМ!$A$34:$A$777,$A434,СВЦЭМ!$B$33:$B$776,N$423)+'СЕТ СН'!$F$16</f>
        <v>0</v>
      </c>
      <c r="O434" s="36">
        <f>SUMIFS(СВЦЭМ!$L$34:$L$777,СВЦЭМ!$A$34:$A$777,$A434,СВЦЭМ!$B$33:$B$776,O$423)+'СЕТ СН'!$F$16</f>
        <v>0</v>
      </c>
      <c r="P434" s="36">
        <f>SUMIFS(СВЦЭМ!$L$34:$L$777,СВЦЭМ!$A$34:$A$777,$A434,СВЦЭМ!$B$33:$B$776,P$423)+'СЕТ СН'!$F$16</f>
        <v>0</v>
      </c>
      <c r="Q434" s="36">
        <f>SUMIFS(СВЦЭМ!$L$34:$L$777,СВЦЭМ!$A$34:$A$777,$A434,СВЦЭМ!$B$33:$B$776,Q$423)+'СЕТ СН'!$F$16</f>
        <v>0</v>
      </c>
      <c r="R434" s="36">
        <f>SUMIFS(СВЦЭМ!$L$34:$L$777,СВЦЭМ!$A$34:$A$777,$A434,СВЦЭМ!$B$33:$B$776,R$423)+'СЕТ СН'!$F$16</f>
        <v>0</v>
      </c>
      <c r="S434" s="36">
        <f>SUMIFS(СВЦЭМ!$L$34:$L$777,СВЦЭМ!$A$34:$A$777,$A434,СВЦЭМ!$B$33:$B$776,S$423)+'СЕТ СН'!$F$16</f>
        <v>0</v>
      </c>
      <c r="T434" s="36">
        <f>SUMIFS(СВЦЭМ!$L$34:$L$777,СВЦЭМ!$A$34:$A$777,$A434,СВЦЭМ!$B$33:$B$776,T$423)+'СЕТ СН'!$F$16</f>
        <v>0</v>
      </c>
      <c r="U434" s="36">
        <f>SUMIFS(СВЦЭМ!$L$34:$L$777,СВЦЭМ!$A$34:$A$777,$A434,СВЦЭМ!$B$33:$B$776,U$423)+'СЕТ СН'!$F$16</f>
        <v>0</v>
      </c>
      <c r="V434" s="36">
        <f>SUMIFS(СВЦЭМ!$L$34:$L$777,СВЦЭМ!$A$34:$A$777,$A434,СВЦЭМ!$B$33:$B$776,V$423)+'СЕТ СН'!$F$16</f>
        <v>0</v>
      </c>
      <c r="W434" s="36">
        <f>SUMIFS(СВЦЭМ!$L$34:$L$777,СВЦЭМ!$A$34:$A$777,$A434,СВЦЭМ!$B$33:$B$776,W$423)+'СЕТ СН'!$F$16</f>
        <v>0</v>
      </c>
      <c r="X434" s="36">
        <f>SUMIFS(СВЦЭМ!$L$34:$L$777,СВЦЭМ!$A$34:$A$777,$A434,СВЦЭМ!$B$33:$B$776,X$423)+'СЕТ СН'!$F$16</f>
        <v>0</v>
      </c>
      <c r="Y434" s="36">
        <f>SUMIFS(СВЦЭМ!$L$34:$L$777,СВЦЭМ!$A$34:$A$777,$A434,СВЦЭМ!$B$33:$B$776,Y$423)+'СЕТ СН'!$F$16</f>
        <v>0</v>
      </c>
    </row>
    <row r="435" spans="1:25" ht="15.75" hidden="1" x14ac:dyDescent="0.2">
      <c r="A435" s="35">
        <f t="shared" si="12"/>
        <v>43873</v>
      </c>
      <c r="B435" s="36">
        <f>SUMIFS(СВЦЭМ!$L$34:$L$777,СВЦЭМ!$A$34:$A$777,$A435,СВЦЭМ!$B$33:$B$776,B$423)+'СЕТ СН'!$F$16</f>
        <v>0</v>
      </c>
      <c r="C435" s="36">
        <f>SUMIFS(СВЦЭМ!$L$34:$L$777,СВЦЭМ!$A$34:$A$777,$A435,СВЦЭМ!$B$33:$B$776,C$423)+'СЕТ СН'!$F$16</f>
        <v>0</v>
      </c>
      <c r="D435" s="36">
        <f>SUMIFS(СВЦЭМ!$L$34:$L$777,СВЦЭМ!$A$34:$A$777,$A435,СВЦЭМ!$B$33:$B$776,D$423)+'СЕТ СН'!$F$16</f>
        <v>0</v>
      </c>
      <c r="E435" s="36">
        <f>SUMIFS(СВЦЭМ!$L$34:$L$777,СВЦЭМ!$A$34:$A$777,$A435,СВЦЭМ!$B$33:$B$776,E$423)+'СЕТ СН'!$F$16</f>
        <v>0</v>
      </c>
      <c r="F435" s="36">
        <f>SUMIFS(СВЦЭМ!$L$34:$L$777,СВЦЭМ!$A$34:$A$777,$A435,СВЦЭМ!$B$33:$B$776,F$423)+'СЕТ СН'!$F$16</f>
        <v>0</v>
      </c>
      <c r="G435" s="36">
        <f>SUMIFS(СВЦЭМ!$L$34:$L$777,СВЦЭМ!$A$34:$A$777,$A435,СВЦЭМ!$B$33:$B$776,G$423)+'СЕТ СН'!$F$16</f>
        <v>0</v>
      </c>
      <c r="H435" s="36">
        <f>SUMIFS(СВЦЭМ!$L$34:$L$777,СВЦЭМ!$A$34:$A$777,$A435,СВЦЭМ!$B$33:$B$776,H$423)+'СЕТ СН'!$F$16</f>
        <v>0</v>
      </c>
      <c r="I435" s="36">
        <f>SUMIFS(СВЦЭМ!$L$34:$L$777,СВЦЭМ!$A$34:$A$777,$A435,СВЦЭМ!$B$33:$B$776,I$423)+'СЕТ СН'!$F$16</f>
        <v>0</v>
      </c>
      <c r="J435" s="36">
        <f>SUMIFS(СВЦЭМ!$L$34:$L$777,СВЦЭМ!$A$34:$A$777,$A435,СВЦЭМ!$B$33:$B$776,J$423)+'СЕТ СН'!$F$16</f>
        <v>0</v>
      </c>
      <c r="K435" s="36">
        <f>SUMIFS(СВЦЭМ!$L$34:$L$777,СВЦЭМ!$A$34:$A$777,$A435,СВЦЭМ!$B$33:$B$776,K$423)+'СЕТ СН'!$F$16</f>
        <v>0</v>
      </c>
      <c r="L435" s="36">
        <f>SUMIFS(СВЦЭМ!$L$34:$L$777,СВЦЭМ!$A$34:$A$777,$A435,СВЦЭМ!$B$33:$B$776,L$423)+'СЕТ СН'!$F$16</f>
        <v>0</v>
      </c>
      <c r="M435" s="36">
        <f>SUMIFS(СВЦЭМ!$L$34:$L$777,СВЦЭМ!$A$34:$A$777,$A435,СВЦЭМ!$B$33:$B$776,M$423)+'СЕТ СН'!$F$16</f>
        <v>0</v>
      </c>
      <c r="N435" s="36">
        <f>SUMIFS(СВЦЭМ!$L$34:$L$777,СВЦЭМ!$A$34:$A$777,$A435,СВЦЭМ!$B$33:$B$776,N$423)+'СЕТ СН'!$F$16</f>
        <v>0</v>
      </c>
      <c r="O435" s="36">
        <f>SUMIFS(СВЦЭМ!$L$34:$L$777,СВЦЭМ!$A$34:$A$777,$A435,СВЦЭМ!$B$33:$B$776,O$423)+'СЕТ СН'!$F$16</f>
        <v>0</v>
      </c>
      <c r="P435" s="36">
        <f>SUMIFS(СВЦЭМ!$L$34:$L$777,СВЦЭМ!$A$34:$A$777,$A435,СВЦЭМ!$B$33:$B$776,P$423)+'СЕТ СН'!$F$16</f>
        <v>0</v>
      </c>
      <c r="Q435" s="36">
        <f>SUMIFS(СВЦЭМ!$L$34:$L$777,СВЦЭМ!$A$34:$A$777,$A435,СВЦЭМ!$B$33:$B$776,Q$423)+'СЕТ СН'!$F$16</f>
        <v>0</v>
      </c>
      <c r="R435" s="36">
        <f>SUMIFS(СВЦЭМ!$L$34:$L$777,СВЦЭМ!$A$34:$A$777,$A435,СВЦЭМ!$B$33:$B$776,R$423)+'СЕТ СН'!$F$16</f>
        <v>0</v>
      </c>
      <c r="S435" s="36">
        <f>SUMIFS(СВЦЭМ!$L$34:$L$777,СВЦЭМ!$A$34:$A$777,$A435,СВЦЭМ!$B$33:$B$776,S$423)+'СЕТ СН'!$F$16</f>
        <v>0</v>
      </c>
      <c r="T435" s="36">
        <f>SUMIFS(СВЦЭМ!$L$34:$L$777,СВЦЭМ!$A$34:$A$777,$A435,СВЦЭМ!$B$33:$B$776,T$423)+'СЕТ СН'!$F$16</f>
        <v>0</v>
      </c>
      <c r="U435" s="36">
        <f>SUMIFS(СВЦЭМ!$L$34:$L$777,СВЦЭМ!$A$34:$A$777,$A435,СВЦЭМ!$B$33:$B$776,U$423)+'СЕТ СН'!$F$16</f>
        <v>0</v>
      </c>
      <c r="V435" s="36">
        <f>SUMIFS(СВЦЭМ!$L$34:$L$777,СВЦЭМ!$A$34:$A$777,$A435,СВЦЭМ!$B$33:$B$776,V$423)+'СЕТ СН'!$F$16</f>
        <v>0</v>
      </c>
      <c r="W435" s="36">
        <f>SUMIFS(СВЦЭМ!$L$34:$L$777,СВЦЭМ!$A$34:$A$777,$A435,СВЦЭМ!$B$33:$B$776,W$423)+'СЕТ СН'!$F$16</f>
        <v>0</v>
      </c>
      <c r="X435" s="36">
        <f>SUMIFS(СВЦЭМ!$L$34:$L$777,СВЦЭМ!$A$34:$A$777,$A435,СВЦЭМ!$B$33:$B$776,X$423)+'СЕТ СН'!$F$16</f>
        <v>0</v>
      </c>
      <c r="Y435" s="36">
        <f>SUMIFS(СВЦЭМ!$L$34:$L$777,СВЦЭМ!$A$34:$A$777,$A435,СВЦЭМ!$B$33:$B$776,Y$423)+'СЕТ СН'!$F$16</f>
        <v>0</v>
      </c>
    </row>
    <row r="436" spans="1:25" ht="15.75" hidden="1" x14ac:dyDescent="0.2">
      <c r="A436" s="35">
        <f t="shared" si="12"/>
        <v>43874</v>
      </c>
      <c r="B436" s="36">
        <f>SUMIFS(СВЦЭМ!$L$34:$L$777,СВЦЭМ!$A$34:$A$777,$A436,СВЦЭМ!$B$33:$B$776,B$423)+'СЕТ СН'!$F$16</f>
        <v>0</v>
      </c>
      <c r="C436" s="36">
        <f>SUMIFS(СВЦЭМ!$L$34:$L$777,СВЦЭМ!$A$34:$A$777,$A436,СВЦЭМ!$B$33:$B$776,C$423)+'СЕТ СН'!$F$16</f>
        <v>0</v>
      </c>
      <c r="D436" s="36">
        <f>SUMIFS(СВЦЭМ!$L$34:$L$777,СВЦЭМ!$A$34:$A$777,$A436,СВЦЭМ!$B$33:$B$776,D$423)+'СЕТ СН'!$F$16</f>
        <v>0</v>
      </c>
      <c r="E436" s="36">
        <f>SUMIFS(СВЦЭМ!$L$34:$L$777,СВЦЭМ!$A$34:$A$777,$A436,СВЦЭМ!$B$33:$B$776,E$423)+'СЕТ СН'!$F$16</f>
        <v>0</v>
      </c>
      <c r="F436" s="36">
        <f>SUMIFS(СВЦЭМ!$L$34:$L$777,СВЦЭМ!$A$34:$A$777,$A436,СВЦЭМ!$B$33:$B$776,F$423)+'СЕТ СН'!$F$16</f>
        <v>0</v>
      </c>
      <c r="G436" s="36">
        <f>SUMIFS(СВЦЭМ!$L$34:$L$777,СВЦЭМ!$A$34:$A$777,$A436,СВЦЭМ!$B$33:$B$776,G$423)+'СЕТ СН'!$F$16</f>
        <v>0</v>
      </c>
      <c r="H436" s="36">
        <f>SUMIFS(СВЦЭМ!$L$34:$L$777,СВЦЭМ!$A$34:$A$777,$A436,СВЦЭМ!$B$33:$B$776,H$423)+'СЕТ СН'!$F$16</f>
        <v>0</v>
      </c>
      <c r="I436" s="36">
        <f>SUMIFS(СВЦЭМ!$L$34:$L$777,СВЦЭМ!$A$34:$A$777,$A436,СВЦЭМ!$B$33:$B$776,I$423)+'СЕТ СН'!$F$16</f>
        <v>0</v>
      </c>
      <c r="J436" s="36">
        <f>SUMIFS(СВЦЭМ!$L$34:$L$777,СВЦЭМ!$A$34:$A$777,$A436,СВЦЭМ!$B$33:$B$776,J$423)+'СЕТ СН'!$F$16</f>
        <v>0</v>
      </c>
      <c r="K436" s="36">
        <f>SUMIFS(СВЦЭМ!$L$34:$L$777,СВЦЭМ!$A$34:$A$777,$A436,СВЦЭМ!$B$33:$B$776,K$423)+'СЕТ СН'!$F$16</f>
        <v>0</v>
      </c>
      <c r="L436" s="36">
        <f>SUMIFS(СВЦЭМ!$L$34:$L$777,СВЦЭМ!$A$34:$A$777,$A436,СВЦЭМ!$B$33:$B$776,L$423)+'СЕТ СН'!$F$16</f>
        <v>0</v>
      </c>
      <c r="M436" s="36">
        <f>SUMIFS(СВЦЭМ!$L$34:$L$777,СВЦЭМ!$A$34:$A$777,$A436,СВЦЭМ!$B$33:$B$776,M$423)+'СЕТ СН'!$F$16</f>
        <v>0</v>
      </c>
      <c r="N436" s="36">
        <f>SUMIFS(СВЦЭМ!$L$34:$L$777,СВЦЭМ!$A$34:$A$777,$A436,СВЦЭМ!$B$33:$B$776,N$423)+'СЕТ СН'!$F$16</f>
        <v>0</v>
      </c>
      <c r="O436" s="36">
        <f>SUMIFS(СВЦЭМ!$L$34:$L$777,СВЦЭМ!$A$34:$A$777,$A436,СВЦЭМ!$B$33:$B$776,O$423)+'СЕТ СН'!$F$16</f>
        <v>0</v>
      </c>
      <c r="P436" s="36">
        <f>SUMIFS(СВЦЭМ!$L$34:$L$777,СВЦЭМ!$A$34:$A$777,$A436,СВЦЭМ!$B$33:$B$776,P$423)+'СЕТ СН'!$F$16</f>
        <v>0</v>
      </c>
      <c r="Q436" s="36">
        <f>SUMIFS(СВЦЭМ!$L$34:$L$777,СВЦЭМ!$A$34:$A$777,$A436,СВЦЭМ!$B$33:$B$776,Q$423)+'СЕТ СН'!$F$16</f>
        <v>0</v>
      </c>
      <c r="R436" s="36">
        <f>SUMIFS(СВЦЭМ!$L$34:$L$777,СВЦЭМ!$A$34:$A$777,$A436,СВЦЭМ!$B$33:$B$776,R$423)+'СЕТ СН'!$F$16</f>
        <v>0</v>
      </c>
      <c r="S436" s="36">
        <f>SUMIFS(СВЦЭМ!$L$34:$L$777,СВЦЭМ!$A$34:$A$777,$A436,СВЦЭМ!$B$33:$B$776,S$423)+'СЕТ СН'!$F$16</f>
        <v>0</v>
      </c>
      <c r="T436" s="36">
        <f>SUMIFS(СВЦЭМ!$L$34:$L$777,СВЦЭМ!$A$34:$A$777,$A436,СВЦЭМ!$B$33:$B$776,T$423)+'СЕТ СН'!$F$16</f>
        <v>0</v>
      </c>
      <c r="U436" s="36">
        <f>SUMIFS(СВЦЭМ!$L$34:$L$777,СВЦЭМ!$A$34:$A$777,$A436,СВЦЭМ!$B$33:$B$776,U$423)+'СЕТ СН'!$F$16</f>
        <v>0</v>
      </c>
      <c r="V436" s="36">
        <f>SUMIFS(СВЦЭМ!$L$34:$L$777,СВЦЭМ!$A$34:$A$777,$A436,СВЦЭМ!$B$33:$B$776,V$423)+'СЕТ СН'!$F$16</f>
        <v>0</v>
      </c>
      <c r="W436" s="36">
        <f>SUMIFS(СВЦЭМ!$L$34:$L$777,СВЦЭМ!$A$34:$A$777,$A436,СВЦЭМ!$B$33:$B$776,W$423)+'СЕТ СН'!$F$16</f>
        <v>0</v>
      </c>
      <c r="X436" s="36">
        <f>SUMIFS(СВЦЭМ!$L$34:$L$777,СВЦЭМ!$A$34:$A$777,$A436,СВЦЭМ!$B$33:$B$776,X$423)+'СЕТ СН'!$F$16</f>
        <v>0</v>
      </c>
      <c r="Y436" s="36">
        <f>SUMIFS(СВЦЭМ!$L$34:$L$777,СВЦЭМ!$A$34:$A$777,$A436,СВЦЭМ!$B$33:$B$776,Y$423)+'СЕТ СН'!$F$16</f>
        <v>0</v>
      </c>
    </row>
    <row r="437" spans="1:25" ht="15.75" hidden="1" x14ac:dyDescent="0.2">
      <c r="A437" s="35">
        <f t="shared" si="12"/>
        <v>43875</v>
      </c>
      <c r="B437" s="36">
        <f>SUMIFS(СВЦЭМ!$L$34:$L$777,СВЦЭМ!$A$34:$A$777,$A437,СВЦЭМ!$B$33:$B$776,B$423)+'СЕТ СН'!$F$16</f>
        <v>0</v>
      </c>
      <c r="C437" s="36">
        <f>SUMIFS(СВЦЭМ!$L$34:$L$777,СВЦЭМ!$A$34:$A$777,$A437,СВЦЭМ!$B$33:$B$776,C$423)+'СЕТ СН'!$F$16</f>
        <v>0</v>
      </c>
      <c r="D437" s="36">
        <f>SUMIFS(СВЦЭМ!$L$34:$L$777,СВЦЭМ!$A$34:$A$777,$A437,СВЦЭМ!$B$33:$B$776,D$423)+'СЕТ СН'!$F$16</f>
        <v>0</v>
      </c>
      <c r="E437" s="36">
        <f>SUMIFS(СВЦЭМ!$L$34:$L$777,СВЦЭМ!$A$34:$A$777,$A437,СВЦЭМ!$B$33:$B$776,E$423)+'СЕТ СН'!$F$16</f>
        <v>0</v>
      </c>
      <c r="F437" s="36">
        <f>SUMIFS(СВЦЭМ!$L$34:$L$777,СВЦЭМ!$A$34:$A$777,$A437,СВЦЭМ!$B$33:$B$776,F$423)+'СЕТ СН'!$F$16</f>
        <v>0</v>
      </c>
      <c r="G437" s="36">
        <f>SUMIFS(СВЦЭМ!$L$34:$L$777,СВЦЭМ!$A$34:$A$777,$A437,СВЦЭМ!$B$33:$B$776,G$423)+'СЕТ СН'!$F$16</f>
        <v>0</v>
      </c>
      <c r="H437" s="36">
        <f>SUMIFS(СВЦЭМ!$L$34:$L$777,СВЦЭМ!$A$34:$A$777,$A437,СВЦЭМ!$B$33:$B$776,H$423)+'СЕТ СН'!$F$16</f>
        <v>0</v>
      </c>
      <c r="I437" s="36">
        <f>SUMIFS(СВЦЭМ!$L$34:$L$777,СВЦЭМ!$A$34:$A$777,$A437,СВЦЭМ!$B$33:$B$776,I$423)+'СЕТ СН'!$F$16</f>
        <v>0</v>
      </c>
      <c r="J437" s="36">
        <f>SUMIFS(СВЦЭМ!$L$34:$L$777,СВЦЭМ!$A$34:$A$777,$A437,СВЦЭМ!$B$33:$B$776,J$423)+'СЕТ СН'!$F$16</f>
        <v>0</v>
      </c>
      <c r="K437" s="36">
        <f>SUMIFS(СВЦЭМ!$L$34:$L$777,СВЦЭМ!$A$34:$A$777,$A437,СВЦЭМ!$B$33:$B$776,K$423)+'СЕТ СН'!$F$16</f>
        <v>0</v>
      </c>
      <c r="L437" s="36">
        <f>SUMIFS(СВЦЭМ!$L$34:$L$777,СВЦЭМ!$A$34:$A$777,$A437,СВЦЭМ!$B$33:$B$776,L$423)+'СЕТ СН'!$F$16</f>
        <v>0</v>
      </c>
      <c r="M437" s="36">
        <f>SUMIFS(СВЦЭМ!$L$34:$L$777,СВЦЭМ!$A$34:$A$777,$A437,СВЦЭМ!$B$33:$B$776,M$423)+'СЕТ СН'!$F$16</f>
        <v>0</v>
      </c>
      <c r="N437" s="36">
        <f>SUMIFS(СВЦЭМ!$L$34:$L$777,СВЦЭМ!$A$34:$A$777,$A437,СВЦЭМ!$B$33:$B$776,N$423)+'СЕТ СН'!$F$16</f>
        <v>0</v>
      </c>
      <c r="O437" s="36">
        <f>SUMIFS(СВЦЭМ!$L$34:$L$777,СВЦЭМ!$A$34:$A$777,$A437,СВЦЭМ!$B$33:$B$776,O$423)+'СЕТ СН'!$F$16</f>
        <v>0</v>
      </c>
      <c r="P437" s="36">
        <f>SUMIFS(СВЦЭМ!$L$34:$L$777,СВЦЭМ!$A$34:$A$777,$A437,СВЦЭМ!$B$33:$B$776,P$423)+'СЕТ СН'!$F$16</f>
        <v>0</v>
      </c>
      <c r="Q437" s="36">
        <f>SUMIFS(СВЦЭМ!$L$34:$L$777,СВЦЭМ!$A$34:$A$777,$A437,СВЦЭМ!$B$33:$B$776,Q$423)+'СЕТ СН'!$F$16</f>
        <v>0</v>
      </c>
      <c r="R437" s="36">
        <f>SUMIFS(СВЦЭМ!$L$34:$L$777,СВЦЭМ!$A$34:$A$777,$A437,СВЦЭМ!$B$33:$B$776,R$423)+'СЕТ СН'!$F$16</f>
        <v>0</v>
      </c>
      <c r="S437" s="36">
        <f>SUMIFS(СВЦЭМ!$L$34:$L$777,СВЦЭМ!$A$34:$A$777,$A437,СВЦЭМ!$B$33:$B$776,S$423)+'СЕТ СН'!$F$16</f>
        <v>0</v>
      </c>
      <c r="T437" s="36">
        <f>SUMIFS(СВЦЭМ!$L$34:$L$777,СВЦЭМ!$A$34:$A$777,$A437,СВЦЭМ!$B$33:$B$776,T$423)+'СЕТ СН'!$F$16</f>
        <v>0</v>
      </c>
      <c r="U437" s="36">
        <f>SUMIFS(СВЦЭМ!$L$34:$L$777,СВЦЭМ!$A$34:$A$777,$A437,СВЦЭМ!$B$33:$B$776,U$423)+'СЕТ СН'!$F$16</f>
        <v>0</v>
      </c>
      <c r="V437" s="36">
        <f>SUMIFS(СВЦЭМ!$L$34:$L$777,СВЦЭМ!$A$34:$A$777,$A437,СВЦЭМ!$B$33:$B$776,V$423)+'СЕТ СН'!$F$16</f>
        <v>0</v>
      </c>
      <c r="W437" s="36">
        <f>SUMIFS(СВЦЭМ!$L$34:$L$777,СВЦЭМ!$A$34:$A$777,$A437,СВЦЭМ!$B$33:$B$776,W$423)+'СЕТ СН'!$F$16</f>
        <v>0</v>
      </c>
      <c r="X437" s="36">
        <f>SUMIFS(СВЦЭМ!$L$34:$L$777,СВЦЭМ!$A$34:$A$777,$A437,СВЦЭМ!$B$33:$B$776,X$423)+'СЕТ СН'!$F$16</f>
        <v>0</v>
      </c>
      <c r="Y437" s="36">
        <f>SUMIFS(СВЦЭМ!$L$34:$L$777,СВЦЭМ!$A$34:$A$777,$A437,СВЦЭМ!$B$33:$B$776,Y$423)+'СЕТ СН'!$F$16</f>
        <v>0</v>
      </c>
    </row>
    <row r="438" spans="1:25" ht="15.75" hidden="1" x14ac:dyDescent="0.2">
      <c r="A438" s="35">
        <f t="shared" si="12"/>
        <v>43876</v>
      </c>
      <c r="B438" s="36">
        <f>SUMIFS(СВЦЭМ!$L$34:$L$777,СВЦЭМ!$A$34:$A$777,$A438,СВЦЭМ!$B$33:$B$776,B$423)+'СЕТ СН'!$F$16</f>
        <v>0</v>
      </c>
      <c r="C438" s="36">
        <f>SUMIFS(СВЦЭМ!$L$34:$L$777,СВЦЭМ!$A$34:$A$777,$A438,СВЦЭМ!$B$33:$B$776,C$423)+'СЕТ СН'!$F$16</f>
        <v>0</v>
      </c>
      <c r="D438" s="36">
        <f>SUMIFS(СВЦЭМ!$L$34:$L$777,СВЦЭМ!$A$34:$A$777,$A438,СВЦЭМ!$B$33:$B$776,D$423)+'СЕТ СН'!$F$16</f>
        <v>0</v>
      </c>
      <c r="E438" s="36">
        <f>SUMIFS(СВЦЭМ!$L$34:$L$777,СВЦЭМ!$A$34:$A$777,$A438,СВЦЭМ!$B$33:$B$776,E$423)+'СЕТ СН'!$F$16</f>
        <v>0</v>
      </c>
      <c r="F438" s="36">
        <f>SUMIFS(СВЦЭМ!$L$34:$L$777,СВЦЭМ!$A$34:$A$777,$A438,СВЦЭМ!$B$33:$B$776,F$423)+'СЕТ СН'!$F$16</f>
        <v>0</v>
      </c>
      <c r="G438" s="36">
        <f>SUMIFS(СВЦЭМ!$L$34:$L$777,СВЦЭМ!$A$34:$A$777,$A438,СВЦЭМ!$B$33:$B$776,G$423)+'СЕТ СН'!$F$16</f>
        <v>0</v>
      </c>
      <c r="H438" s="36">
        <f>SUMIFS(СВЦЭМ!$L$34:$L$777,СВЦЭМ!$A$34:$A$777,$A438,СВЦЭМ!$B$33:$B$776,H$423)+'СЕТ СН'!$F$16</f>
        <v>0</v>
      </c>
      <c r="I438" s="36">
        <f>SUMIFS(СВЦЭМ!$L$34:$L$777,СВЦЭМ!$A$34:$A$777,$A438,СВЦЭМ!$B$33:$B$776,I$423)+'СЕТ СН'!$F$16</f>
        <v>0</v>
      </c>
      <c r="J438" s="36">
        <f>SUMIFS(СВЦЭМ!$L$34:$L$777,СВЦЭМ!$A$34:$A$777,$A438,СВЦЭМ!$B$33:$B$776,J$423)+'СЕТ СН'!$F$16</f>
        <v>0</v>
      </c>
      <c r="K438" s="36">
        <f>SUMIFS(СВЦЭМ!$L$34:$L$777,СВЦЭМ!$A$34:$A$777,$A438,СВЦЭМ!$B$33:$B$776,K$423)+'СЕТ СН'!$F$16</f>
        <v>0</v>
      </c>
      <c r="L438" s="36">
        <f>SUMIFS(СВЦЭМ!$L$34:$L$777,СВЦЭМ!$A$34:$A$777,$A438,СВЦЭМ!$B$33:$B$776,L$423)+'СЕТ СН'!$F$16</f>
        <v>0</v>
      </c>
      <c r="M438" s="36">
        <f>SUMIFS(СВЦЭМ!$L$34:$L$777,СВЦЭМ!$A$34:$A$777,$A438,СВЦЭМ!$B$33:$B$776,M$423)+'СЕТ СН'!$F$16</f>
        <v>0</v>
      </c>
      <c r="N438" s="36">
        <f>SUMIFS(СВЦЭМ!$L$34:$L$777,СВЦЭМ!$A$34:$A$777,$A438,СВЦЭМ!$B$33:$B$776,N$423)+'СЕТ СН'!$F$16</f>
        <v>0</v>
      </c>
      <c r="O438" s="36">
        <f>SUMIFS(СВЦЭМ!$L$34:$L$777,СВЦЭМ!$A$34:$A$777,$A438,СВЦЭМ!$B$33:$B$776,O$423)+'СЕТ СН'!$F$16</f>
        <v>0</v>
      </c>
      <c r="P438" s="36">
        <f>SUMIFS(СВЦЭМ!$L$34:$L$777,СВЦЭМ!$A$34:$A$777,$A438,СВЦЭМ!$B$33:$B$776,P$423)+'СЕТ СН'!$F$16</f>
        <v>0</v>
      </c>
      <c r="Q438" s="36">
        <f>SUMIFS(СВЦЭМ!$L$34:$L$777,СВЦЭМ!$A$34:$A$777,$A438,СВЦЭМ!$B$33:$B$776,Q$423)+'СЕТ СН'!$F$16</f>
        <v>0</v>
      </c>
      <c r="R438" s="36">
        <f>SUMIFS(СВЦЭМ!$L$34:$L$777,СВЦЭМ!$A$34:$A$777,$A438,СВЦЭМ!$B$33:$B$776,R$423)+'СЕТ СН'!$F$16</f>
        <v>0</v>
      </c>
      <c r="S438" s="36">
        <f>SUMIFS(СВЦЭМ!$L$34:$L$777,СВЦЭМ!$A$34:$A$777,$A438,СВЦЭМ!$B$33:$B$776,S$423)+'СЕТ СН'!$F$16</f>
        <v>0</v>
      </c>
      <c r="T438" s="36">
        <f>SUMIFS(СВЦЭМ!$L$34:$L$777,СВЦЭМ!$A$34:$A$777,$A438,СВЦЭМ!$B$33:$B$776,T$423)+'СЕТ СН'!$F$16</f>
        <v>0</v>
      </c>
      <c r="U438" s="36">
        <f>SUMIFS(СВЦЭМ!$L$34:$L$777,СВЦЭМ!$A$34:$A$777,$A438,СВЦЭМ!$B$33:$B$776,U$423)+'СЕТ СН'!$F$16</f>
        <v>0</v>
      </c>
      <c r="V438" s="36">
        <f>SUMIFS(СВЦЭМ!$L$34:$L$777,СВЦЭМ!$A$34:$A$777,$A438,СВЦЭМ!$B$33:$B$776,V$423)+'СЕТ СН'!$F$16</f>
        <v>0</v>
      </c>
      <c r="W438" s="36">
        <f>SUMIFS(СВЦЭМ!$L$34:$L$777,СВЦЭМ!$A$34:$A$777,$A438,СВЦЭМ!$B$33:$B$776,W$423)+'СЕТ СН'!$F$16</f>
        <v>0</v>
      </c>
      <c r="X438" s="36">
        <f>SUMIFS(СВЦЭМ!$L$34:$L$777,СВЦЭМ!$A$34:$A$777,$A438,СВЦЭМ!$B$33:$B$776,X$423)+'СЕТ СН'!$F$16</f>
        <v>0</v>
      </c>
      <c r="Y438" s="36">
        <f>SUMIFS(СВЦЭМ!$L$34:$L$777,СВЦЭМ!$A$34:$A$777,$A438,СВЦЭМ!$B$33:$B$776,Y$423)+'СЕТ СН'!$F$16</f>
        <v>0</v>
      </c>
    </row>
    <row r="439" spans="1:25" ht="15.75" hidden="1" x14ac:dyDescent="0.2">
      <c r="A439" s="35">
        <f t="shared" si="12"/>
        <v>43877</v>
      </c>
      <c r="B439" s="36">
        <f>SUMIFS(СВЦЭМ!$L$34:$L$777,СВЦЭМ!$A$34:$A$777,$A439,СВЦЭМ!$B$33:$B$776,B$423)+'СЕТ СН'!$F$16</f>
        <v>0</v>
      </c>
      <c r="C439" s="36">
        <f>SUMIFS(СВЦЭМ!$L$34:$L$777,СВЦЭМ!$A$34:$A$777,$A439,СВЦЭМ!$B$33:$B$776,C$423)+'СЕТ СН'!$F$16</f>
        <v>0</v>
      </c>
      <c r="D439" s="36">
        <f>SUMIFS(СВЦЭМ!$L$34:$L$777,СВЦЭМ!$A$34:$A$777,$A439,СВЦЭМ!$B$33:$B$776,D$423)+'СЕТ СН'!$F$16</f>
        <v>0</v>
      </c>
      <c r="E439" s="36">
        <f>SUMIFS(СВЦЭМ!$L$34:$L$777,СВЦЭМ!$A$34:$A$777,$A439,СВЦЭМ!$B$33:$B$776,E$423)+'СЕТ СН'!$F$16</f>
        <v>0</v>
      </c>
      <c r="F439" s="36">
        <f>SUMIFS(СВЦЭМ!$L$34:$L$777,СВЦЭМ!$A$34:$A$777,$A439,СВЦЭМ!$B$33:$B$776,F$423)+'СЕТ СН'!$F$16</f>
        <v>0</v>
      </c>
      <c r="G439" s="36">
        <f>SUMIFS(СВЦЭМ!$L$34:$L$777,СВЦЭМ!$A$34:$A$777,$A439,СВЦЭМ!$B$33:$B$776,G$423)+'СЕТ СН'!$F$16</f>
        <v>0</v>
      </c>
      <c r="H439" s="36">
        <f>SUMIFS(СВЦЭМ!$L$34:$L$777,СВЦЭМ!$A$34:$A$777,$A439,СВЦЭМ!$B$33:$B$776,H$423)+'СЕТ СН'!$F$16</f>
        <v>0</v>
      </c>
      <c r="I439" s="36">
        <f>SUMIFS(СВЦЭМ!$L$34:$L$777,СВЦЭМ!$A$34:$A$777,$A439,СВЦЭМ!$B$33:$B$776,I$423)+'СЕТ СН'!$F$16</f>
        <v>0</v>
      </c>
      <c r="J439" s="36">
        <f>SUMIFS(СВЦЭМ!$L$34:$L$777,СВЦЭМ!$A$34:$A$777,$A439,СВЦЭМ!$B$33:$B$776,J$423)+'СЕТ СН'!$F$16</f>
        <v>0</v>
      </c>
      <c r="K439" s="36">
        <f>SUMIFS(СВЦЭМ!$L$34:$L$777,СВЦЭМ!$A$34:$A$777,$A439,СВЦЭМ!$B$33:$B$776,K$423)+'СЕТ СН'!$F$16</f>
        <v>0</v>
      </c>
      <c r="L439" s="36">
        <f>SUMIFS(СВЦЭМ!$L$34:$L$777,СВЦЭМ!$A$34:$A$777,$A439,СВЦЭМ!$B$33:$B$776,L$423)+'СЕТ СН'!$F$16</f>
        <v>0</v>
      </c>
      <c r="M439" s="36">
        <f>SUMIFS(СВЦЭМ!$L$34:$L$777,СВЦЭМ!$A$34:$A$777,$A439,СВЦЭМ!$B$33:$B$776,M$423)+'СЕТ СН'!$F$16</f>
        <v>0</v>
      </c>
      <c r="N439" s="36">
        <f>SUMIFS(СВЦЭМ!$L$34:$L$777,СВЦЭМ!$A$34:$A$777,$A439,СВЦЭМ!$B$33:$B$776,N$423)+'СЕТ СН'!$F$16</f>
        <v>0</v>
      </c>
      <c r="O439" s="36">
        <f>SUMIFS(СВЦЭМ!$L$34:$L$777,СВЦЭМ!$A$34:$A$777,$A439,СВЦЭМ!$B$33:$B$776,O$423)+'СЕТ СН'!$F$16</f>
        <v>0</v>
      </c>
      <c r="P439" s="36">
        <f>SUMIFS(СВЦЭМ!$L$34:$L$777,СВЦЭМ!$A$34:$A$777,$A439,СВЦЭМ!$B$33:$B$776,P$423)+'СЕТ СН'!$F$16</f>
        <v>0</v>
      </c>
      <c r="Q439" s="36">
        <f>SUMIFS(СВЦЭМ!$L$34:$L$777,СВЦЭМ!$A$34:$A$777,$A439,СВЦЭМ!$B$33:$B$776,Q$423)+'СЕТ СН'!$F$16</f>
        <v>0</v>
      </c>
      <c r="R439" s="36">
        <f>SUMIFS(СВЦЭМ!$L$34:$L$777,СВЦЭМ!$A$34:$A$777,$A439,СВЦЭМ!$B$33:$B$776,R$423)+'СЕТ СН'!$F$16</f>
        <v>0</v>
      </c>
      <c r="S439" s="36">
        <f>SUMIFS(СВЦЭМ!$L$34:$L$777,СВЦЭМ!$A$34:$A$777,$A439,СВЦЭМ!$B$33:$B$776,S$423)+'СЕТ СН'!$F$16</f>
        <v>0</v>
      </c>
      <c r="T439" s="36">
        <f>SUMIFS(СВЦЭМ!$L$34:$L$777,СВЦЭМ!$A$34:$A$777,$A439,СВЦЭМ!$B$33:$B$776,T$423)+'СЕТ СН'!$F$16</f>
        <v>0</v>
      </c>
      <c r="U439" s="36">
        <f>SUMIFS(СВЦЭМ!$L$34:$L$777,СВЦЭМ!$A$34:$A$777,$A439,СВЦЭМ!$B$33:$B$776,U$423)+'СЕТ СН'!$F$16</f>
        <v>0</v>
      </c>
      <c r="V439" s="36">
        <f>SUMIFS(СВЦЭМ!$L$34:$L$777,СВЦЭМ!$A$34:$A$777,$A439,СВЦЭМ!$B$33:$B$776,V$423)+'СЕТ СН'!$F$16</f>
        <v>0</v>
      </c>
      <c r="W439" s="36">
        <f>SUMIFS(СВЦЭМ!$L$34:$L$777,СВЦЭМ!$A$34:$A$777,$A439,СВЦЭМ!$B$33:$B$776,W$423)+'СЕТ СН'!$F$16</f>
        <v>0</v>
      </c>
      <c r="X439" s="36">
        <f>SUMIFS(СВЦЭМ!$L$34:$L$777,СВЦЭМ!$A$34:$A$777,$A439,СВЦЭМ!$B$33:$B$776,X$423)+'СЕТ СН'!$F$16</f>
        <v>0</v>
      </c>
      <c r="Y439" s="36">
        <f>SUMIFS(СВЦЭМ!$L$34:$L$777,СВЦЭМ!$A$34:$A$777,$A439,СВЦЭМ!$B$33:$B$776,Y$423)+'СЕТ СН'!$F$16</f>
        <v>0</v>
      </c>
    </row>
    <row r="440" spans="1:25" ht="15.75" hidden="1" x14ac:dyDescent="0.2">
      <c r="A440" s="35">
        <f t="shared" si="12"/>
        <v>43878</v>
      </c>
      <c r="B440" s="36">
        <f>SUMIFS(СВЦЭМ!$L$34:$L$777,СВЦЭМ!$A$34:$A$777,$A440,СВЦЭМ!$B$33:$B$776,B$423)+'СЕТ СН'!$F$16</f>
        <v>0</v>
      </c>
      <c r="C440" s="36">
        <f>SUMIFS(СВЦЭМ!$L$34:$L$777,СВЦЭМ!$A$34:$A$777,$A440,СВЦЭМ!$B$33:$B$776,C$423)+'СЕТ СН'!$F$16</f>
        <v>0</v>
      </c>
      <c r="D440" s="36">
        <f>SUMIFS(СВЦЭМ!$L$34:$L$777,СВЦЭМ!$A$34:$A$777,$A440,СВЦЭМ!$B$33:$B$776,D$423)+'СЕТ СН'!$F$16</f>
        <v>0</v>
      </c>
      <c r="E440" s="36">
        <f>SUMIFS(СВЦЭМ!$L$34:$L$777,СВЦЭМ!$A$34:$A$777,$A440,СВЦЭМ!$B$33:$B$776,E$423)+'СЕТ СН'!$F$16</f>
        <v>0</v>
      </c>
      <c r="F440" s="36">
        <f>SUMIFS(СВЦЭМ!$L$34:$L$777,СВЦЭМ!$A$34:$A$777,$A440,СВЦЭМ!$B$33:$B$776,F$423)+'СЕТ СН'!$F$16</f>
        <v>0</v>
      </c>
      <c r="G440" s="36">
        <f>SUMIFS(СВЦЭМ!$L$34:$L$777,СВЦЭМ!$A$34:$A$777,$A440,СВЦЭМ!$B$33:$B$776,G$423)+'СЕТ СН'!$F$16</f>
        <v>0</v>
      </c>
      <c r="H440" s="36">
        <f>SUMIFS(СВЦЭМ!$L$34:$L$777,СВЦЭМ!$A$34:$A$777,$A440,СВЦЭМ!$B$33:$B$776,H$423)+'СЕТ СН'!$F$16</f>
        <v>0</v>
      </c>
      <c r="I440" s="36">
        <f>SUMIFS(СВЦЭМ!$L$34:$L$777,СВЦЭМ!$A$34:$A$777,$A440,СВЦЭМ!$B$33:$B$776,I$423)+'СЕТ СН'!$F$16</f>
        <v>0</v>
      </c>
      <c r="J440" s="36">
        <f>SUMIFS(СВЦЭМ!$L$34:$L$777,СВЦЭМ!$A$34:$A$777,$A440,СВЦЭМ!$B$33:$B$776,J$423)+'СЕТ СН'!$F$16</f>
        <v>0</v>
      </c>
      <c r="K440" s="36">
        <f>SUMIFS(СВЦЭМ!$L$34:$L$777,СВЦЭМ!$A$34:$A$777,$A440,СВЦЭМ!$B$33:$B$776,K$423)+'СЕТ СН'!$F$16</f>
        <v>0</v>
      </c>
      <c r="L440" s="36">
        <f>SUMIFS(СВЦЭМ!$L$34:$L$777,СВЦЭМ!$A$34:$A$777,$A440,СВЦЭМ!$B$33:$B$776,L$423)+'СЕТ СН'!$F$16</f>
        <v>0</v>
      </c>
      <c r="M440" s="36">
        <f>SUMIFS(СВЦЭМ!$L$34:$L$777,СВЦЭМ!$A$34:$A$777,$A440,СВЦЭМ!$B$33:$B$776,M$423)+'СЕТ СН'!$F$16</f>
        <v>0</v>
      </c>
      <c r="N440" s="36">
        <f>SUMIFS(СВЦЭМ!$L$34:$L$777,СВЦЭМ!$A$34:$A$777,$A440,СВЦЭМ!$B$33:$B$776,N$423)+'СЕТ СН'!$F$16</f>
        <v>0</v>
      </c>
      <c r="O440" s="36">
        <f>SUMIFS(СВЦЭМ!$L$34:$L$777,СВЦЭМ!$A$34:$A$777,$A440,СВЦЭМ!$B$33:$B$776,O$423)+'СЕТ СН'!$F$16</f>
        <v>0</v>
      </c>
      <c r="P440" s="36">
        <f>SUMIFS(СВЦЭМ!$L$34:$L$777,СВЦЭМ!$A$34:$A$777,$A440,СВЦЭМ!$B$33:$B$776,P$423)+'СЕТ СН'!$F$16</f>
        <v>0</v>
      </c>
      <c r="Q440" s="36">
        <f>SUMIFS(СВЦЭМ!$L$34:$L$777,СВЦЭМ!$A$34:$A$777,$A440,СВЦЭМ!$B$33:$B$776,Q$423)+'СЕТ СН'!$F$16</f>
        <v>0</v>
      </c>
      <c r="R440" s="36">
        <f>SUMIFS(СВЦЭМ!$L$34:$L$777,СВЦЭМ!$A$34:$A$777,$A440,СВЦЭМ!$B$33:$B$776,R$423)+'СЕТ СН'!$F$16</f>
        <v>0</v>
      </c>
      <c r="S440" s="36">
        <f>SUMIFS(СВЦЭМ!$L$34:$L$777,СВЦЭМ!$A$34:$A$777,$A440,СВЦЭМ!$B$33:$B$776,S$423)+'СЕТ СН'!$F$16</f>
        <v>0</v>
      </c>
      <c r="T440" s="36">
        <f>SUMIFS(СВЦЭМ!$L$34:$L$777,СВЦЭМ!$A$34:$A$777,$A440,СВЦЭМ!$B$33:$B$776,T$423)+'СЕТ СН'!$F$16</f>
        <v>0</v>
      </c>
      <c r="U440" s="36">
        <f>SUMIFS(СВЦЭМ!$L$34:$L$777,СВЦЭМ!$A$34:$A$777,$A440,СВЦЭМ!$B$33:$B$776,U$423)+'СЕТ СН'!$F$16</f>
        <v>0</v>
      </c>
      <c r="V440" s="36">
        <f>SUMIFS(СВЦЭМ!$L$34:$L$777,СВЦЭМ!$A$34:$A$777,$A440,СВЦЭМ!$B$33:$B$776,V$423)+'СЕТ СН'!$F$16</f>
        <v>0</v>
      </c>
      <c r="W440" s="36">
        <f>SUMIFS(СВЦЭМ!$L$34:$L$777,СВЦЭМ!$A$34:$A$777,$A440,СВЦЭМ!$B$33:$B$776,W$423)+'СЕТ СН'!$F$16</f>
        <v>0</v>
      </c>
      <c r="X440" s="36">
        <f>SUMIFS(СВЦЭМ!$L$34:$L$777,СВЦЭМ!$A$34:$A$777,$A440,СВЦЭМ!$B$33:$B$776,X$423)+'СЕТ СН'!$F$16</f>
        <v>0</v>
      </c>
      <c r="Y440" s="36">
        <f>SUMIFS(СВЦЭМ!$L$34:$L$777,СВЦЭМ!$A$34:$A$777,$A440,СВЦЭМ!$B$33:$B$776,Y$423)+'СЕТ СН'!$F$16</f>
        <v>0</v>
      </c>
    </row>
    <row r="441" spans="1:25" ht="15.75" hidden="1" x14ac:dyDescent="0.2">
      <c r="A441" s="35">
        <f t="shared" si="12"/>
        <v>43879</v>
      </c>
      <c r="B441" s="36">
        <f>SUMIFS(СВЦЭМ!$L$34:$L$777,СВЦЭМ!$A$34:$A$777,$A441,СВЦЭМ!$B$33:$B$776,B$423)+'СЕТ СН'!$F$16</f>
        <v>0</v>
      </c>
      <c r="C441" s="36">
        <f>SUMIFS(СВЦЭМ!$L$34:$L$777,СВЦЭМ!$A$34:$A$777,$A441,СВЦЭМ!$B$33:$B$776,C$423)+'СЕТ СН'!$F$16</f>
        <v>0</v>
      </c>
      <c r="D441" s="36">
        <f>SUMIFS(СВЦЭМ!$L$34:$L$777,СВЦЭМ!$A$34:$A$777,$A441,СВЦЭМ!$B$33:$B$776,D$423)+'СЕТ СН'!$F$16</f>
        <v>0</v>
      </c>
      <c r="E441" s="36">
        <f>SUMIFS(СВЦЭМ!$L$34:$L$777,СВЦЭМ!$A$34:$A$777,$A441,СВЦЭМ!$B$33:$B$776,E$423)+'СЕТ СН'!$F$16</f>
        <v>0</v>
      </c>
      <c r="F441" s="36">
        <f>SUMIFS(СВЦЭМ!$L$34:$L$777,СВЦЭМ!$A$34:$A$777,$A441,СВЦЭМ!$B$33:$B$776,F$423)+'СЕТ СН'!$F$16</f>
        <v>0</v>
      </c>
      <c r="G441" s="36">
        <f>SUMIFS(СВЦЭМ!$L$34:$L$777,СВЦЭМ!$A$34:$A$777,$A441,СВЦЭМ!$B$33:$B$776,G$423)+'СЕТ СН'!$F$16</f>
        <v>0</v>
      </c>
      <c r="H441" s="36">
        <f>SUMIFS(СВЦЭМ!$L$34:$L$777,СВЦЭМ!$A$34:$A$777,$A441,СВЦЭМ!$B$33:$B$776,H$423)+'СЕТ СН'!$F$16</f>
        <v>0</v>
      </c>
      <c r="I441" s="36">
        <f>SUMIFS(СВЦЭМ!$L$34:$L$777,СВЦЭМ!$A$34:$A$777,$A441,СВЦЭМ!$B$33:$B$776,I$423)+'СЕТ СН'!$F$16</f>
        <v>0</v>
      </c>
      <c r="J441" s="36">
        <f>SUMIFS(СВЦЭМ!$L$34:$L$777,СВЦЭМ!$A$34:$A$777,$A441,СВЦЭМ!$B$33:$B$776,J$423)+'СЕТ СН'!$F$16</f>
        <v>0</v>
      </c>
      <c r="K441" s="36">
        <f>SUMIFS(СВЦЭМ!$L$34:$L$777,СВЦЭМ!$A$34:$A$777,$A441,СВЦЭМ!$B$33:$B$776,K$423)+'СЕТ СН'!$F$16</f>
        <v>0</v>
      </c>
      <c r="L441" s="36">
        <f>SUMIFS(СВЦЭМ!$L$34:$L$777,СВЦЭМ!$A$34:$A$777,$A441,СВЦЭМ!$B$33:$B$776,L$423)+'СЕТ СН'!$F$16</f>
        <v>0</v>
      </c>
      <c r="M441" s="36">
        <f>SUMIFS(СВЦЭМ!$L$34:$L$777,СВЦЭМ!$A$34:$A$777,$A441,СВЦЭМ!$B$33:$B$776,M$423)+'СЕТ СН'!$F$16</f>
        <v>0</v>
      </c>
      <c r="N441" s="36">
        <f>SUMIFS(СВЦЭМ!$L$34:$L$777,СВЦЭМ!$A$34:$A$777,$A441,СВЦЭМ!$B$33:$B$776,N$423)+'СЕТ СН'!$F$16</f>
        <v>0</v>
      </c>
      <c r="O441" s="36">
        <f>SUMIFS(СВЦЭМ!$L$34:$L$777,СВЦЭМ!$A$34:$A$777,$A441,СВЦЭМ!$B$33:$B$776,O$423)+'СЕТ СН'!$F$16</f>
        <v>0</v>
      </c>
      <c r="P441" s="36">
        <f>SUMIFS(СВЦЭМ!$L$34:$L$777,СВЦЭМ!$A$34:$A$777,$A441,СВЦЭМ!$B$33:$B$776,P$423)+'СЕТ СН'!$F$16</f>
        <v>0</v>
      </c>
      <c r="Q441" s="36">
        <f>SUMIFS(СВЦЭМ!$L$34:$L$777,СВЦЭМ!$A$34:$A$777,$A441,СВЦЭМ!$B$33:$B$776,Q$423)+'СЕТ СН'!$F$16</f>
        <v>0</v>
      </c>
      <c r="R441" s="36">
        <f>SUMIFS(СВЦЭМ!$L$34:$L$777,СВЦЭМ!$A$34:$A$777,$A441,СВЦЭМ!$B$33:$B$776,R$423)+'СЕТ СН'!$F$16</f>
        <v>0</v>
      </c>
      <c r="S441" s="36">
        <f>SUMIFS(СВЦЭМ!$L$34:$L$777,СВЦЭМ!$A$34:$A$777,$A441,СВЦЭМ!$B$33:$B$776,S$423)+'СЕТ СН'!$F$16</f>
        <v>0</v>
      </c>
      <c r="T441" s="36">
        <f>SUMIFS(СВЦЭМ!$L$34:$L$777,СВЦЭМ!$A$34:$A$777,$A441,СВЦЭМ!$B$33:$B$776,T$423)+'СЕТ СН'!$F$16</f>
        <v>0</v>
      </c>
      <c r="U441" s="36">
        <f>SUMIFS(СВЦЭМ!$L$34:$L$777,СВЦЭМ!$A$34:$A$777,$A441,СВЦЭМ!$B$33:$B$776,U$423)+'СЕТ СН'!$F$16</f>
        <v>0</v>
      </c>
      <c r="V441" s="36">
        <f>SUMIFS(СВЦЭМ!$L$34:$L$777,СВЦЭМ!$A$34:$A$777,$A441,СВЦЭМ!$B$33:$B$776,V$423)+'СЕТ СН'!$F$16</f>
        <v>0</v>
      </c>
      <c r="W441" s="36">
        <f>SUMIFS(СВЦЭМ!$L$34:$L$777,СВЦЭМ!$A$34:$A$777,$A441,СВЦЭМ!$B$33:$B$776,W$423)+'СЕТ СН'!$F$16</f>
        <v>0</v>
      </c>
      <c r="X441" s="36">
        <f>SUMIFS(СВЦЭМ!$L$34:$L$777,СВЦЭМ!$A$34:$A$777,$A441,СВЦЭМ!$B$33:$B$776,X$423)+'СЕТ СН'!$F$16</f>
        <v>0</v>
      </c>
      <c r="Y441" s="36">
        <f>SUMIFS(СВЦЭМ!$L$34:$L$777,СВЦЭМ!$A$34:$A$777,$A441,СВЦЭМ!$B$33:$B$776,Y$423)+'СЕТ СН'!$F$16</f>
        <v>0</v>
      </c>
    </row>
    <row r="442" spans="1:25" ht="15.75" hidden="1" x14ac:dyDescent="0.2">
      <c r="A442" s="35">
        <f t="shared" si="12"/>
        <v>43880</v>
      </c>
      <c r="B442" s="36">
        <f>SUMIFS(СВЦЭМ!$L$34:$L$777,СВЦЭМ!$A$34:$A$777,$A442,СВЦЭМ!$B$33:$B$776,B$423)+'СЕТ СН'!$F$16</f>
        <v>0</v>
      </c>
      <c r="C442" s="36">
        <f>SUMIFS(СВЦЭМ!$L$34:$L$777,СВЦЭМ!$A$34:$A$777,$A442,СВЦЭМ!$B$33:$B$776,C$423)+'СЕТ СН'!$F$16</f>
        <v>0</v>
      </c>
      <c r="D442" s="36">
        <f>SUMIFS(СВЦЭМ!$L$34:$L$777,СВЦЭМ!$A$34:$A$777,$A442,СВЦЭМ!$B$33:$B$776,D$423)+'СЕТ СН'!$F$16</f>
        <v>0</v>
      </c>
      <c r="E442" s="36">
        <f>SUMIFS(СВЦЭМ!$L$34:$L$777,СВЦЭМ!$A$34:$A$777,$A442,СВЦЭМ!$B$33:$B$776,E$423)+'СЕТ СН'!$F$16</f>
        <v>0</v>
      </c>
      <c r="F442" s="36">
        <f>SUMIFS(СВЦЭМ!$L$34:$L$777,СВЦЭМ!$A$34:$A$777,$A442,СВЦЭМ!$B$33:$B$776,F$423)+'СЕТ СН'!$F$16</f>
        <v>0</v>
      </c>
      <c r="G442" s="36">
        <f>SUMIFS(СВЦЭМ!$L$34:$L$777,СВЦЭМ!$A$34:$A$777,$A442,СВЦЭМ!$B$33:$B$776,G$423)+'СЕТ СН'!$F$16</f>
        <v>0</v>
      </c>
      <c r="H442" s="36">
        <f>SUMIFS(СВЦЭМ!$L$34:$L$777,СВЦЭМ!$A$34:$A$777,$A442,СВЦЭМ!$B$33:$B$776,H$423)+'СЕТ СН'!$F$16</f>
        <v>0</v>
      </c>
      <c r="I442" s="36">
        <f>SUMIFS(СВЦЭМ!$L$34:$L$777,СВЦЭМ!$A$34:$A$777,$A442,СВЦЭМ!$B$33:$B$776,I$423)+'СЕТ СН'!$F$16</f>
        <v>0</v>
      </c>
      <c r="J442" s="36">
        <f>SUMIFS(СВЦЭМ!$L$34:$L$777,СВЦЭМ!$A$34:$A$777,$A442,СВЦЭМ!$B$33:$B$776,J$423)+'СЕТ СН'!$F$16</f>
        <v>0</v>
      </c>
      <c r="K442" s="36">
        <f>SUMIFS(СВЦЭМ!$L$34:$L$777,СВЦЭМ!$A$34:$A$777,$A442,СВЦЭМ!$B$33:$B$776,K$423)+'СЕТ СН'!$F$16</f>
        <v>0</v>
      </c>
      <c r="L442" s="36">
        <f>SUMIFS(СВЦЭМ!$L$34:$L$777,СВЦЭМ!$A$34:$A$777,$A442,СВЦЭМ!$B$33:$B$776,L$423)+'СЕТ СН'!$F$16</f>
        <v>0</v>
      </c>
      <c r="M442" s="36">
        <f>SUMIFS(СВЦЭМ!$L$34:$L$777,СВЦЭМ!$A$34:$A$777,$A442,СВЦЭМ!$B$33:$B$776,M$423)+'СЕТ СН'!$F$16</f>
        <v>0</v>
      </c>
      <c r="N442" s="36">
        <f>SUMIFS(СВЦЭМ!$L$34:$L$777,СВЦЭМ!$A$34:$A$777,$A442,СВЦЭМ!$B$33:$B$776,N$423)+'СЕТ СН'!$F$16</f>
        <v>0</v>
      </c>
      <c r="O442" s="36">
        <f>SUMIFS(СВЦЭМ!$L$34:$L$777,СВЦЭМ!$A$34:$A$777,$A442,СВЦЭМ!$B$33:$B$776,O$423)+'СЕТ СН'!$F$16</f>
        <v>0</v>
      </c>
      <c r="P442" s="36">
        <f>SUMIFS(СВЦЭМ!$L$34:$L$777,СВЦЭМ!$A$34:$A$777,$A442,СВЦЭМ!$B$33:$B$776,P$423)+'СЕТ СН'!$F$16</f>
        <v>0</v>
      </c>
      <c r="Q442" s="36">
        <f>SUMIFS(СВЦЭМ!$L$34:$L$777,СВЦЭМ!$A$34:$A$777,$A442,СВЦЭМ!$B$33:$B$776,Q$423)+'СЕТ СН'!$F$16</f>
        <v>0</v>
      </c>
      <c r="R442" s="36">
        <f>SUMIFS(СВЦЭМ!$L$34:$L$777,СВЦЭМ!$A$34:$A$777,$A442,СВЦЭМ!$B$33:$B$776,R$423)+'СЕТ СН'!$F$16</f>
        <v>0</v>
      </c>
      <c r="S442" s="36">
        <f>SUMIFS(СВЦЭМ!$L$34:$L$777,СВЦЭМ!$A$34:$A$777,$A442,СВЦЭМ!$B$33:$B$776,S$423)+'СЕТ СН'!$F$16</f>
        <v>0</v>
      </c>
      <c r="T442" s="36">
        <f>SUMIFS(СВЦЭМ!$L$34:$L$777,СВЦЭМ!$A$34:$A$777,$A442,СВЦЭМ!$B$33:$B$776,T$423)+'СЕТ СН'!$F$16</f>
        <v>0</v>
      </c>
      <c r="U442" s="36">
        <f>SUMIFS(СВЦЭМ!$L$34:$L$777,СВЦЭМ!$A$34:$A$777,$A442,СВЦЭМ!$B$33:$B$776,U$423)+'СЕТ СН'!$F$16</f>
        <v>0</v>
      </c>
      <c r="V442" s="36">
        <f>SUMIFS(СВЦЭМ!$L$34:$L$777,СВЦЭМ!$A$34:$A$777,$A442,СВЦЭМ!$B$33:$B$776,V$423)+'СЕТ СН'!$F$16</f>
        <v>0</v>
      </c>
      <c r="W442" s="36">
        <f>SUMIFS(СВЦЭМ!$L$34:$L$777,СВЦЭМ!$A$34:$A$777,$A442,СВЦЭМ!$B$33:$B$776,W$423)+'СЕТ СН'!$F$16</f>
        <v>0</v>
      </c>
      <c r="X442" s="36">
        <f>SUMIFS(СВЦЭМ!$L$34:$L$777,СВЦЭМ!$A$34:$A$777,$A442,СВЦЭМ!$B$33:$B$776,X$423)+'СЕТ СН'!$F$16</f>
        <v>0</v>
      </c>
      <c r="Y442" s="36">
        <f>SUMIFS(СВЦЭМ!$L$34:$L$777,СВЦЭМ!$A$34:$A$777,$A442,СВЦЭМ!$B$33:$B$776,Y$423)+'СЕТ СН'!$F$16</f>
        <v>0</v>
      </c>
    </row>
    <row r="443" spans="1:25" ht="15.75" hidden="1" x14ac:dyDescent="0.2">
      <c r="A443" s="35">
        <f t="shared" si="12"/>
        <v>43881</v>
      </c>
      <c r="B443" s="36">
        <f>SUMIFS(СВЦЭМ!$L$34:$L$777,СВЦЭМ!$A$34:$A$777,$A443,СВЦЭМ!$B$33:$B$776,B$423)+'СЕТ СН'!$F$16</f>
        <v>0</v>
      </c>
      <c r="C443" s="36">
        <f>SUMIFS(СВЦЭМ!$L$34:$L$777,СВЦЭМ!$A$34:$A$777,$A443,СВЦЭМ!$B$33:$B$776,C$423)+'СЕТ СН'!$F$16</f>
        <v>0</v>
      </c>
      <c r="D443" s="36">
        <f>SUMIFS(СВЦЭМ!$L$34:$L$777,СВЦЭМ!$A$34:$A$777,$A443,СВЦЭМ!$B$33:$B$776,D$423)+'СЕТ СН'!$F$16</f>
        <v>0</v>
      </c>
      <c r="E443" s="36">
        <f>SUMIFS(СВЦЭМ!$L$34:$L$777,СВЦЭМ!$A$34:$A$777,$A443,СВЦЭМ!$B$33:$B$776,E$423)+'СЕТ СН'!$F$16</f>
        <v>0</v>
      </c>
      <c r="F443" s="36">
        <f>SUMIFS(СВЦЭМ!$L$34:$L$777,СВЦЭМ!$A$34:$A$777,$A443,СВЦЭМ!$B$33:$B$776,F$423)+'СЕТ СН'!$F$16</f>
        <v>0</v>
      </c>
      <c r="G443" s="36">
        <f>SUMIFS(СВЦЭМ!$L$34:$L$777,СВЦЭМ!$A$34:$A$777,$A443,СВЦЭМ!$B$33:$B$776,G$423)+'СЕТ СН'!$F$16</f>
        <v>0</v>
      </c>
      <c r="H443" s="36">
        <f>SUMIFS(СВЦЭМ!$L$34:$L$777,СВЦЭМ!$A$34:$A$777,$A443,СВЦЭМ!$B$33:$B$776,H$423)+'СЕТ СН'!$F$16</f>
        <v>0</v>
      </c>
      <c r="I443" s="36">
        <f>SUMIFS(СВЦЭМ!$L$34:$L$777,СВЦЭМ!$A$34:$A$777,$A443,СВЦЭМ!$B$33:$B$776,I$423)+'СЕТ СН'!$F$16</f>
        <v>0</v>
      </c>
      <c r="J443" s="36">
        <f>SUMIFS(СВЦЭМ!$L$34:$L$777,СВЦЭМ!$A$34:$A$777,$A443,СВЦЭМ!$B$33:$B$776,J$423)+'СЕТ СН'!$F$16</f>
        <v>0</v>
      </c>
      <c r="K443" s="36">
        <f>SUMIFS(СВЦЭМ!$L$34:$L$777,СВЦЭМ!$A$34:$A$777,$A443,СВЦЭМ!$B$33:$B$776,K$423)+'СЕТ СН'!$F$16</f>
        <v>0</v>
      </c>
      <c r="L443" s="36">
        <f>SUMIFS(СВЦЭМ!$L$34:$L$777,СВЦЭМ!$A$34:$A$777,$A443,СВЦЭМ!$B$33:$B$776,L$423)+'СЕТ СН'!$F$16</f>
        <v>0</v>
      </c>
      <c r="M443" s="36">
        <f>SUMIFS(СВЦЭМ!$L$34:$L$777,СВЦЭМ!$A$34:$A$777,$A443,СВЦЭМ!$B$33:$B$776,M$423)+'СЕТ СН'!$F$16</f>
        <v>0</v>
      </c>
      <c r="N443" s="36">
        <f>SUMIFS(СВЦЭМ!$L$34:$L$777,СВЦЭМ!$A$34:$A$777,$A443,СВЦЭМ!$B$33:$B$776,N$423)+'СЕТ СН'!$F$16</f>
        <v>0</v>
      </c>
      <c r="O443" s="36">
        <f>SUMIFS(СВЦЭМ!$L$34:$L$777,СВЦЭМ!$A$34:$A$777,$A443,СВЦЭМ!$B$33:$B$776,O$423)+'СЕТ СН'!$F$16</f>
        <v>0</v>
      </c>
      <c r="P443" s="36">
        <f>SUMIFS(СВЦЭМ!$L$34:$L$777,СВЦЭМ!$A$34:$A$777,$A443,СВЦЭМ!$B$33:$B$776,P$423)+'СЕТ СН'!$F$16</f>
        <v>0</v>
      </c>
      <c r="Q443" s="36">
        <f>SUMIFS(СВЦЭМ!$L$34:$L$777,СВЦЭМ!$A$34:$A$777,$A443,СВЦЭМ!$B$33:$B$776,Q$423)+'СЕТ СН'!$F$16</f>
        <v>0</v>
      </c>
      <c r="R443" s="36">
        <f>SUMIFS(СВЦЭМ!$L$34:$L$777,СВЦЭМ!$A$34:$A$777,$A443,СВЦЭМ!$B$33:$B$776,R$423)+'СЕТ СН'!$F$16</f>
        <v>0</v>
      </c>
      <c r="S443" s="36">
        <f>SUMIFS(СВЦЭМ!$L$34:$L$777,СВЦЭМ!$A$34:$A$777,$A443,СВЦЭМ!$B$33:$B$776,S$423)+'СЕТ СН'!$F$16</f>
        <v>0</v>
      </c>
      <c r="T443" s="36">
        <f>SUMIFS(СВЦЭМ!$L$34:$L$777,СВЦЭМ!$A$34:$A$777,$A443,СВЦЭМ!$B$33:$B$776,T$423)+'СЕТ СН'!$F$16</f>
        <v>0</v>
      </c>
      <c r="U443" s="36">
        <f>SUMIFS(СВЦЭМ!$L$34:$L$777,СВЦЭМ!$A$34:$A$777,$A443,СВЦЭМ!$B$33:$B$776,U$423)+'СЕТ СН'!$F$16</f>
        <v>0</v>
      </c>
      <c r="V443" s="36">
        <f>SUMIFS(СВЦЭМ!$L$34:$L$777,СВЦЭМ!$A$34:$A$777,$A443,СВЦЭМ!$B$33:$B$776,V$423)+'СЕТ СН'!$F$16</f>
        <v>0</v>
      </c>
      <c r="W443" s="36">
        <f>SUMIFS(СВЦЭМ!$L$34:$L$777,СВЦЭМ!$A$34:$A$777,$A443,СВЦЭМ!$B$33:$B$776,W$423)+'СЕТ СН'!$F$16</f>
        <v>0</v>
      </c>
      <c r="X443" s="36">
        <f>SUMIFS(СВЦЭМ!$L$34:$L$777,СВЦЭМ!$A$34:$A$777,$A443,СВЦЭМ!$B$33:$B$776,X$423)+'СЕТ СН'!$F$16</f>
        <v>0</v>
      </c>
      <c r="Y443" s="36">
        <f>SUMIFS(СВЦЭМ!$L$34:$L$777,СВЦЭМ!$A$34:$A$777,$A443,СВЦЭМ!$B$33:$B$776,Y$423)+'СЕТ СН'!$F$16</f>
        <v>0</v>
      </c>
    </row>
    <row r="444" spans="1:25" ht="15.75" hidden="1" x14ac:dyDescent="0.2">
      <c r="A444" s="35">
        <f t="shared" si="12"/>
        <v>43882</v>
      </c>
      <c r="B444" s="36">
        <f>SUMIFS(СВЦЭМ!$L$34:$L$777,СВЦЭМ!$A$34:$A$777,$A444,СВЦЭМ!$B$33:$B$776,B$423)+'СЕТ СН'!$F$16</f>
        <v>0</v>
      </c>
      <c r="C444" s="36">
        <f>SUMIFS(СВЦЭМ!$L$34:$L$777,СВЦЭМ!$A$34:$A$777,$A444,СВЦЭМ!$B$33:$B$776,C$423)+'СЕТ СН'!$F$16</f>
        <v>0</v>
      </c>
      <c r="D444" s="36">
        <f>SUMIFS(СВЦЭМ!$L$34:$L$777,СВЦЭМ!$A$34:$A$777,$A444,СВЦЭМ!$B$33:$B$776,D$423)+'СЕТ СН'!$F$16</f>
        <v>0</v>
      </c>
      <c r="E444" s="36">
        <f>SUMIFS(СВЦЭМ!$L$34:$L$777,СВЦЭМ!$A$34:$A$777,$A444,СВЦЭМ!$B$33:$B$776,E$423)+'СЕТ СН'!$F$16</f>
        <v>0</v>
      </c>
      <c r="F444" s="36">
        <f>SUMIFS(СВЦЭМ!$L$34:$L$777,СВЦЭМ!$A$34:$A$777,$A444,СВЦЭМ!$B$33:$B$776,F$423)+'СЕТ СН'!$F$16</f>
        <v>0</v>
      </c>
      <c r="G444" s="36">
        <f>SUMIFS(СВЦЭМ!$L$34:$L$777,СВЦЭМ!$A$34:$A$777,$A444,СВЦЭМ!$B$33:$B$776,G$423)+'СЕТ СН'!$F$16</f>
        <v>0</v>
      </c>
      <c r="H444" s="36">
        <f>SUMIFS(СВЦЭМ!$L$34:$L$777,СВЦЭМ!$A$34:$A$777,$A444,СВЦЭМ!$B$33:$B$776,H$423)+'СЕТ СН'!$F$16</f>
        <v>0</v>
      </c>
      <c r="I444" s="36">
        <f>SUMIFS(СВЦЭМ!$L$34:$L$777,СВЦЭМ!$A$34:$A$777,$A444,СВЦЭМ!$B$33:$B$776,I$423)+'СЕТ СН'!$F$16</f>
        <v>0</v>
      </c>
      <c r="J444" s="36">
        <f>SUMIFS(СВЦЭМ!$L$34:$L$777,СВЦЭМ!$A$34:$A$777,$A444,СВЦЭМ!$B$33:$B$776,J$423)+'СЕТ СН'!$F$16</f>
        <v>0</v>
      </c>
      <c r="K444" s="36">
        <f>SUMIFS(СВЦЭМ!$L$34:$L$777,СВЦЭМ!$A$34:$A$777,$A444,СВЦЭМ!$B$33:$B$776,K$423)+'СЕТ СН'!$F$16</f>
        <v>0</v>
      </c>
      <c r="L444" s="36">
        <f>SUMIFS(СВЦЭМ!$L$34:$L$777,СВЦЭМ!$A$34:$A$777,$A444,СВЦЭМ!$B$33:$B$776,L$423)+'СЕТ СН'!$F$16</f>
        <v>0</v>
      </c>
      <c r="M444" s="36">
        <f>SUMIFS(СВЦЭМ!$L$34:$L$777,СВЦЭМ!$A$34:$A$777,$A444,СВЦЭМ!$B$33:$B$776,M$423)+'СЕТ СН'!$F$16</f>
        <v>0</v>
      </c>
      <c r="N444" s="36">
        <f>SUMIFS(СВЦЭМ!$L$34:$L$777,СВЦЭМ!$A$34:$A$777,$A444,СВЦЭМ!$B$33:$B$776,N$423)+'СЕТ СН'!$F$16</f>
        <v>0</v>
      </c>
      <c r="O444" s="36">
        <f>SUMIFS(СВЦЭМ!$L$34:$L$777,СВЦЭМ!$A$34:$A$777,$A444,СВЦЭМ!$B$33:$B$776,O$423)+'СЕТ СН'!$F$16</f>
        <v>0</v>
      </c>
      <c r="P444" s="36">
        <f>SUMIFS(СВЦЭМ!$L$34:$L$777,СВЦЭМ!$A$34:$A$777,$A444,СВЦЭМ!$B$33:$B$776,P$423)+'СЕТ СН'!$F$16</f>
        <v>0</v>
      </c>
      <c r="Q444" s="36">
        <f>SUMIFS(СВЦЭМ!$L$34:$L$777,СВЦЭМ!$A$34:$A$777,$A444,СВЦЭМ!$B$33:$B$776,Q$423)+'СЕТ СН'!$F$16</f>
        <v>0</v>
      </c>
      <c r="R444" s="36">
        <f>SUMIFS(СВЦЭМ!$L$34:$L$777,СВЦЭМ!$A$34:$A$777,$A444,СВЦЭМ!$B$33:$B$776,R$423)+'СЕТ СН'!$F$16</f>
        <v>0</v>
      </c>
      <c r="S444" s="36">
        <f>SUMIFS(СВЦЭМ!$L$34:$L$777,СВЦЭМ!$A$34:$A$777,$A444,СВЦЭМ!$B$33:$B$776,S$423)+'СЕТ СН'!$F$16</f>
        <v>0</v>
      </c>
      <c r="T444" s="36">
        <f>SUMIFS(СВЦЭМ!$L$34:$L$777,СВЦЭМ!$A$34:$A$777,$A444,СВЦЭМ!$B$33:$B$776,T$423)+'СЕТ СН'!$F$16</f>
        <v>0</v>
      </c>
      <c r="U444" s="36">
        <f>SUMIFS(СВЦЭМ!$L$34:$L$777,СВЦЭМ!$A$34:$A$777,$A444,СВЦЭМ!$B$33:$B$776,U$423)+'СЕТ СН'!$F$16</f>
        <v>0</v>
      </c>
      <c r="V444" s="36">
        <f>SUMIFS(СВЦЭМ!$L$34:$L$777,СВЦЭМ!$A$34:$A$777,$A444,СВЦЭМ!$B$33:$B$776,V$423)+'СЕТ СН'!$F$16</f>
        <v>0</v>
      </c>
      <c r="W444" s="36">
        <f>SUMIFS(СВЦЭМ!$L$34:$L$777,СВЦЭМ!$A$34:$A$777,$A444,СВЦЭМ!$B$33:$B$776,W$423)+'СЕТ СН'!$F$16</f>
        <v>0</v>
      </c>
      <c r="X444" s="36">
        <f>SUMIFS(СВЦЭМ!$L$34:$L$777,СВЦЭМ!$A$34:$A$777,$A444,СВЦЭМ!$B$33:$B$776,X$423)+'СЕТ СН'!$F$16</f>
        <v>0</v>
      </c>
      <c r="Y444" s="36">
        <f>SUMIFS(СВЦЭМ!$L$34:$L$777,СВЦЭМ!$A$34:$A$777,$A444,СВЦЭМ!$B$33:$B$776,Y$423)+'СЕТ СН'!$F$16</f>
        <v>0</v>
      </c>
    </row>
    <row r="445" spans="1:25" ht="15.75" hidden="1" x14ac:dyDescent="0.2">
      <c r="A445" s="35">
        <f t="shared" si="12"/>
        <v>43883</v>
      </c>
      <c r="B445" s="36">
        <f>SUMIFS(СВЦЭМ!$L$34:$L$777,СВЦЭМ!$A$34:$A$777,$A445,СВЦЭМ!$B$33:$B$776,B$423)+'СЕТ СН'!$F$16</f>
        <v>0</v>
      </c>
      <c r="C445" s="36">
        <f>SUMIFS(СВЦЭМ!$L$34:$L$777,СВЦЭМ!$A$34:$A$777,$A445,СВЦЭМ!$B$33:$B$776,C$423)+'СЕТ СН'!$F$16</f>
        <v>0</v>
      </c>
      <c r="D445" s="36">
        <f>SUMIFS(СВЦЭМ!$L$34:$L$777,СВЦЭМ!$A$34:$A$777,$A445,СВЦЭМ!$B$33:$B$776,D$423)+'СЕТ СН'!$F$16</f>
        <v>0</v>
      </c>
      <c r="E445" s="36">
        <f>SUMIFS(СВЦЭМ!$L$34:$L$777,СВЦЭМ!$A$34:$A$777,$A445,СВЦЭМ!$B$33:$B$776,E$423)+'СЕТ СН'!$F$16</f>
        <v>0</v>
      </c>
      <c r="F445" s="36">
        <f>SUMIFS(СВЦЭМ!$L$34:$L$777,СВЦЭМ!$A$34:$A$777,$A445,СВЦЭМ!$B$33:$B$776,F$423)+'СЕТ СН'!$F$16</f>
        <v>0</v>
      </c>
      <c r="G445" s="36">
        <f>SUMIFS(СВЦЭМ!$L$34:$L$777,СВЦЭМ!$A$34:$A$777,$A445,СВЦЭМ!$B$33:$B$776,G$423)+'СЕТ СН'!$F$16</f>
        <v>0</v>
      </c>
      <c r="H445" s="36">
        <f>SUMIFS(СВЦЭМ!$L$34:$L$777,СВЦЭМ!$A$34:$A$777,$A445,СВЦЭМ!$B$33:$B$776,H$423)+'СЕТ СН'!$F$16</f>
        <v>0</v>
      </c>
      <c r="I445" s="36">
        <f>SUMIFS(СВЦЭМ!$L$34:$L$777,СВЦЭМ!$A$34:$A$777,$A445,СВЦЭМ!$B$33:$B$776,I$423)+'СЕТ СН'!$F$16</f>
        <v>0</v>
      </c>
      <c r="J445" s="36">
        <f>SUMIFS(СВЦЭМ!$L$34:$L$777,СВЦЭМ!$A$34:$A$777,$A445,СВЦЭМ!$B$33:$B$776,J$423)+'СЕТ СН'!$F$16</f>
        <v>0</v>
      </c>
      <c r="K445" s="36">
        <f>SUMIFS(СВЦЭМ!$L$34:$L$777,СВЦЭМ!$A$34:$A$777,$A445,СВЦЭМ!$B$33:$B$776,K$423)+'СЕТ СН'!$F$16</f>
        <v>0</v>
      </c>
      <c r="L445" s="36">
        <f>SUMIFS(СВЦЭМ!$L$34:$L$777,СВЦЭМ!$A$34:$A$777,$A445,СВЦЭМ!$B$33:$B$776,L$423)+'СЕТ СН'!$F$16</f>
        <v>0</v>
      </c>
      <c r="M445" s="36">
        <f>SUMIFS(СВЦЭМ!$L$34:$L$777,СВЦЭМ!$A$34:$A$777,$A445,СВЦЭМ!$B$33:$B$776,M$423)+'СЕТ СН'!$F$16</f>
        <v>0</v>
      </c>
      <c r="N445" s="36">
        <f>SUMIFS(СВЦЭМ!$L$34:$L$777,СВЦЭМ!$A$34:$A$777,$A445,СВЦЭМ!$B$33:$B$776,N$423)+'СЕТ СН'!$F$16</f>
        <v>0</v>
      </c>
      <c r="O445" s="36">
        <f>SUMIFS(СВЦЭМ!$L$34:$L$777,СВЦЭМ!$A$34:$A$777,$A445,СВЦЭМ!$B$33:$B$776,O$423)+'СЕТ СН'!$F$16</f>
        <v>0</v>
      </c>
      <c r="P445" s="36">
        <f>SUMIFS(СВЦЭМ!$L$34:$L$777,СВЦЭМ!$A$34:$A$777,$A445,СВЦЭМ!$B$33:$B$776,P$423)+'СЕТ СН'!$F$16</f>
        <v>0</v>
      </c>
      <c r="Q445" s="36">
        <f>SUMIFS(СВЦЭМ!$L$34:$L$777,СВЦЭМ!$A$34:$A$777,$A445,СВЦЭМ!$B$33:$B$776,Q$423)+'СЕТ СН'!$F$16</f>
        <v>0</v>
      </c>
      <c r="R445" s="36">
        <f>SUMIFS(СВЦЭМ!$L$34:$L$777,СВЦЭМ!$A$34:$A$777,$A445,СВЦЭМ!$B$33:$B$776,R$423)+'СЕТ СН'!$F$16</f>
        <v>0</v>
      </c>
      <c r="S445" s="36">
        <f>SUMIFS(СВЦЭМ!$L$34:$L$777,СВЦЭМ!$A$34:$A$777,$A445,СВЦЭМ!$B$33:$B$776,S$423)+'СЕТ СН'!$F$16</f>
        <v>0</v>
      </c>
      <c r="T445" s="36">
        <f>SUMIFS(СВЦЭМ!$L$34:$L$777,СВЦЭМ!$A$34:$A$777,$A445,СВЦЭМ!$B$33:$B$776,T$423)+'СЕТ СН'!$F$16</f>
        <v>0</v>
      </c>
      <c r="U445" s="36">
        <f>SUMIFS(СВЦЭМ!$L$34:$L$777,СВЦЭМ!$A$34:$A$777,$A445,СВЦЭМ!$B$33:$B$776,U$423)+'СЕТ СН'!$F$16</f>
        <v>0</v>
      </c>
      <c r="V445" s="36">
        <f>SUMIFS(СВЦЭМ!$L$34:$L$777,СВЦЭМ!$A$34:$A$777,$A445,СВЦЭМ!$B$33:$B$776,V$423)+'СЕТ СН'!$F$16</f>
        <v>0</v>
      </c>
      <c r="W445" s="36">
        <f>SUMIFS(СВЦЭМ!$L$34:$L$777,СВЦЭМ!$A$34:$A$777,$A445,СВЦЭМ!$B$33:$B$776,W$423)+'СЕТ СН'!$F$16</f>
        <v>0</v>
      </c>
      <c r="X445" s="36">
        <f>SUMIFS(СВЦЭМ!$L$34:$L$777,СВЦЭМ!$A$34:$A$777,$A445,СВЦЭМ!$B$33:$B$776,X$423)+'СЕТ СН'!$F$16</f>
        <v>0</v>
      </c>
      <c r="Y445" s="36">
        <f>SUMIFS(СВЦЭМ!$L$34:$L$777,СВЦЭМ!$A$34:$A$777,$A445,СВЦЭМ!$B$33:$B$776,Y$423)+'СЕТ СН'!$F$16</f>
        <v>0</v>
      </c>
    </row>
    <row r="446" spans="1:25" ht="15.75" hidden="1" x14ac:dyDescent="0.2">
      <c r="A446" s="35">
        <f t="shared" si="12"/>
        <v>43884</v>
      </c>
      <c r="B446" s="36">
        <f>SUMIFS(СВЦЭМ!$L$34:$L$777,СВЦЭМ!$A$34:$A$777,$A446,СВЦЭМ!$B$33:$B$776,B$423)+'СЕТ СН'!$F$16</f>
        <v>0</v>
      </c>
      <c r="C446" s="36">
        <f>SUMIFS(СВЦЭМ!$L$34:$L$777,СВЦЭМ!$A$34:$A$777,$A446,СВЦЭМ!$B$33:$B$776,C$423)+'СЕТ СН'!$F$16</f>
        <v>0</v>
      </c>
      <c r="D446" s="36">
        <f>SUMIFS(СВЦЭМ!$L$34:$L$777,СВЦЭМ!$A$34:$A$777,$A446,СВЦЭМ!$B$33:$B$776,D$423)+'СЕТ СН'!$F$16</f>
        <v>0</v>
      </c>
      <c r="E446" s="36">
        <f>SUMIFS(СВЦЭМ!$L$34:$L$777,СВЦЭМ!$A$34:$A$777,$A446,СВЦЭМ!$B$33:$B$776,E$423)+'СЕТ СН'!$F$16</f>
        <v>0</v>
      </c>
      <c r="F446" s="36">
        <f>SUMIFS(СВЦЭМ!$L$34:$L$777,СВЦЭМ!$A$34:$A$777,$A446,СВЦЭМ!$B$33:$B$776,F$423)+'СЕТ СН'!$F$16</f>
        <v>0</v>
      </c>
      <c r="G446" s="36">
        <f>SUMIFS(СВЦЭМ!$L$34:$L$777,СВЦЭМ!$A$34:$A$777,$A446,СВЦЭМ!$B$33:$B$776,G$423)+'СЕТ СН'!$F$16</f>
        <v>0</v>
      </c>
      <c r="H446" s="36">
        <f>SUMIFS(СВЦЭМ!$L$34:$L$777,СВЦЭМ!$A$34:$A$777,$A446,СВЦЭМ!$B$33:$B$776,H$423)+'СЕТ СН'!$F$16</f>
        <v>0</v>
      </c>
      <c r="I446" s="36">
        <f>SUMIFS(СВЦЭМ!$L$34:$L$777,СВЦЭМ!$A$34:$A$777,$A446,СВЦЭМ!$B$33:$B$776,I$423)+'СЕТ СН'!$F$16</f>
        <v>0</v>
      </c>
      <c r="J446" s="36">
        <f>SUMIFS(СВЦЭМ!$L$34:$L$777,СВЦЭМ!$A$34:$A$777,$A446,СВЦЭМ!$B$33:$B$776,J$423)+'СЕТ СН'!$F$16</f>
        <v>0</v>
      </c>
      <c r="K446" s="36">
        <f>SUMIFS(СВЦЭМ!$L$34:$L$777,СВЦЭМ!$A$34:$A$777,$A446,СВЦЭМ!$B$33:$B$776,K$423)+'СЕТ СН'!$F$16</f>
        <v>0</v>
      </c>
      <c r="L446" s="36">
        <f>SUMIFS(СВЦЭМ!$L$34:$L$777,СВЦЭМ!$A$34:$A$777,$A446,СВЦЭМ!$B$33:$B$776,L$423)+'СЕТ СН'!$F$16</f>
        <v>0</v>
      </c>
      <c r="M446" s="36">
        <f>SUMIFS(СВЦЭМ!$L$34:$L$777,СВЦЭМ!$A$34:$A$777,$A446,СВЦЭМ!$B$33:$B$776,M$423)+'СЕТ СН'!$F$16</f>
        <v>0</v>
      </c>
      <c r="N446" s="36">
        <f>SUMIFS(СВЦЭМ!$L$34:$L$777,СВЦЭМ!$A$34:$A$777,$A446,СВЦЭМ!$B$33:$B$776,N$423)+'СЕТ СН'!$F$16</f>
        <v>0</v>
      </c>
      <c r="O446" s="36">
        <f>SUMIFS(СВЦЭМ!$L$34:$L$777,СВЦЭМ!$A$34:$A$777,$A446,СВЦЭМ!$B$33:$B$776,O$423)+'СЕТ СН'!$F$16</f>
        <v>0</v>
      </c>
      <c r="P446" s="36">
        <f>SUMIFS(СВЦЭМ!$L$34:$L$777,СВЦЭМ!$A$34:$A$777,$A446,СВЦЭМ!$B$33:$B$776,P$423)+'СЕТ СН'!$F$16</f>
        <v>0</v>
      </c>
      <c r="Q446" s="36">
        <f>SUMIFS(СВЦЭМ!$L$34:$L$777,СВЦЭМ!$A$34:$A$777,$A446,СВЦЭМ!$B$33:$B$776,Q$423)+'СЕТ СН'!$F$16</f>
        <v>0</v>
      </c>
      <c r="R446" s="36">
        <f>SUMIFS(СВЦЭМ!$L$34:$L$777,СВЦЭМ!$A$34:$A$777,$A446,СВЦЭМ!$B$33:$B$776,R$423)+'СЕТ СН'!$F$16</f>
        <v>0</v>
      </c>
      <c r="S446" s="36">
        <f>SUMIFS(СВЦЭМ!$L$34:$L$777,СВЦЭМ!$A$34:$A$777,$A446,СВЦЭМ!$B$33:$B$776,S$423)+'СЕТ СН'!$F$16</f>
        <v>0</v>
      </c>
      <c r="T446" s="36">
        <f>SUMIFS(СВЦЭМ!$L$34:$L$777,СВЦЭМ!$A$34:$A$777,$A446,СВЦЭМ!$B$33:$B$776,T$423)+'СЕТ СН'!$F$16</f>
        <v>0</v>
      </c>
      <c r="U446" s="36">
        <f>SUMIFS(СВЦЭМ!$L$34:$L$777,СВЦЭМ!$A$34:$A$777,$A446,СВЦЭМ!$B$33:$B$776,U$423)+'СЕТ СН'!$F$16</f>
        <v>0</v>
      </c>
      <c r="V446" s="36">
        <f>SUMIFS(СВЦЭМ!$L$34:$L$777,СВЦЭМ!$A$34:$A$777,$A446,СВЦЭМ!$B$33:$B$776,V$423)+'СЕТ СН'!$F$16</f>
        <v>0</v>
      </c>
      <c r="W446" s="36">
        <f>SUMIFS(СВЦЭМ!$L$34:$L$777,СВЦЭМ!$A$34:$A$777,$A446,СВЦЭМ!$B$33:$B$776,W$423)+'СЕТ СН'!$F$16</f>
        <v>0</v>
      </c>
      <c r="X446" s="36">
        <f>SUMIFS(СВЦЭМ!$L$34:$L$777,СВЦЭМ!$A$34:$A$777,$A446,СВЦЭМ!$B$33:$B$776,X$423)+'СЕТ СН'!$F$16</f>
        <v>0</v>
      </c>
      <c r="Y446" s="36">
        <f>SUMIFS(СВЦЭМ!$L$34:$L$777,СВЦЭМ!$A$34:$A$777,$A446,СВЦЭМ!$B$33:$B$776,Y$423)+'СЕТ СН'!$F$16</f>
        <v>0</v>
      </c>
    </row>
    <row r="447" spans="1:25" ht="15.75" hidden="1" x14ac:dyDescent="0.2">
      <c r="A447" s="35">
        <f t="shared" si="12"/>
        <v>43885</v>
      </c>
      <c r="B447" s="36">
        <f>SUMIFS(СВЦЭМ!$L$34:$L$777,СВЦЭМ!$A$34:$A$777,$A447,СВЦЭМ!$B$33:$B$776,B$423)+'СЕТ СН'!$F$16</f>
        <v>0</v>
      </c>
      <c r="C447" s="36">
        <f>SUMIFS(СВЦЭМ!$L$34:$L$777,СВЦЭМ!$A$34:$A$777,$A447,СВЦЭМ!$B$33:$B$776,C$423)+'СЕТ СН'!$F$16</f>
        <v>0</v>
      </c>
      <c r="D447" s="36">
        <f>SUMIFS(СВЦЭМ!$L$34:$L$777,СВЦЭМ!$A$34:$A$777,$A447,СВЦЭМ!$B$33:$B$776,D$423)+'СЕТ СН'!$F$16</f>
        <v>0</v>
      </c>
      <c r="E447" s="36">
        <f>SUMIFS(СВЦЭМ!$L$34:$L$777,СВЦЭМ!$A$34:$A$777,$A447,СВЦЭМ!$B$33:$B$776,E$423)+'СЕТ СН'!$F$16</f>
        <v>0</v>
      </c>
      <c r="F447" s="36">
        <f>SUMIFS(СВЦЭМ!$L$34:$L$777,СВЦЭМ!$A$34:$A$777,$A447,СВЦЭМ!$B$33:$B$776,F$423)+'СЕТ СН'!$F$16</f>
        <v>0</v>
      </c>
      <c r="G447" s="36">
        <f>SUMIFS(СВЦЭМ!$L$34:$L$777,СВЦЭМ!$A$34:$A$777,$A447,СВЦЭМ!$B$33:$B$776,G$423)+'СЕТ СН'!$F$16</f>
        <v>0</v>
      </c>
      <c r="H447" s="36">
        <f>SUMIFS(СВЦЭМ!$L$34:$L$777,СВЦЭМ!$A$34:$A$777,$A447,СВЦЭМ!$B$33:$B$776,H$423)+'СЕТ СН'!$F$16</f>
        <v>0</v>
      </c>
      <c r="I447" s="36">
        <f>SUMIFS(СВЦЭМ!$L$34:$L$777,СВЦЭМ!$A$34:$A$777,$A447,СВЦЭМ!$B$33:$B$776,I$423)+'СЕТ СН'!$F$16</f>
        <v>0</v>
      </c>
      <c r="J447" s="36">
        <f>SUMIFS(СВЦЭМ!$L$34:$L$777,СВЦЭМ!$A$34:$A$777,$A447,СВЦЭМ!$B$33:$B$776,J$423)+'СЕТ СН'!$F$16</f>
        <v>0</v>
      </c>
      <c r="K447" s="36">
        <f>SUMIFS(СВЦЭМ!$L$34:$L$777,СВЦЭМ!$A$34:$A$777,$A447,СВЦЭМ!$B$33:$B$776,K$423)+'СЕТ СН'!$F$16</f>
        <v>0</v>
      </c>
      <c r="L447" s="36">
        <f>SUMIFS(СВЦЭМ!$L$34:$L$777,СВЦЭМ!$A$34:$A$777,$A447,СВЦЭМ!$B$33:$B$776,L$423)+'СЕТ СН'!$F$16</f>
        <v>0</v>
      </c>
      <c r="M447" s="36">
        <f>SUMIFS(СВЦЭМ!$L$34:$L$777,СВЦЭМ!$A$34:$A$777,$A447,СВЦЭМ!$B$33:$B$776,M$423)+'СЕТ СН'!$F$16</f>
        <v>0</v>
      </c>
      <c r="N447" s="36">
        <f>SUMIFS(СВЦЭМ!$L$34:$L$777,СВЦЭМ!$A$34:$A$777,$A447,СВЦЭМ!$B$33:$B$776,N$423)+'СЕТ СН'!$F$16</f>
        <v>0</v>
      </c>
      <c r="O447" s="36">
        <f>SUMIFS(СВЦЭМ!$L$34:$L$777,СВЦЭМ!$A$34:$A$777,$A447,СВЦЭМ!$B$33:$B$776,O$423)+'СЕТ СН'!$F$16</f>
        <v>0</v>
      </c>
      <c r="P447" s="36">
        <f>SUMIFS(СВЦЭМ!$L$34:$L$777,СВЦЭМ!$A$34:$A$777,$A447,СВЦЭМ!$B$33:$B$776,P$423)+'СЕТ СН'!$F$16</f>
        <v>0</v>
      </c>
      <c r="Q447" s="36">
        <f>SUMIFS(СВЦЭМ!$L$34:$L$777,СВЦЭМ!$A$34:$A$777,$A447,СВЦЭМ!$B$33:$B$776,Q$423)+'СЕТ СН'!$F$16</f>
        <v>0</v>
      </c>
      <c r="R447" s="36">
        <f>SUMIFS(СВЦЭМ!$L$34:$L$777,СВЦЭМ!$A$34:$A$777,$A447,СВЦЭМ!$B$33:$B$776,R$423)+'СЕТ СН'!$F$16</f>
        <v>0</v>
      </c>
      <c r="S447" s="36">
        <f>SUMIFS(СВЦЭМ!$L$34:$L$777,СВЦЭМ!$A$34:$A$777,$A447,СВЦЭМ!$B$33:$B$776,S$423)+'СЕТ СН'!$F$16</f>
        <v>0</v>
      </c>
      <c r="T447" s="36">
        <f>SUMIFS(СВЦЭМ!$L$34:$L$777,СВЦЭМ!$A$34:$A$777,$A447,СВЦЭМ!$B$33:$B$776,T$423)+'СЕТ СН'!$F$16</f>
        <v>0</v>
      </c>
      <c r="U447" s="36">
        <f>SUMIFS(СВЦЭМ!$L$34:$L$777,СВЦЭМ!$A$34:$A$777,$A447,СВЦЭМ!$B$33:$B$776,U$423)+'СЕТ СН'!$F$16</f>
        <v>0</v>
      </c>
      <c r="V447" s="36">
        <f>SUMIFS(СВЦЭМ!$L$34:$L$777,СВЦЭМ!$A$34:$A$777,$A447,СВЦЭМ!$B$33:$B$776,V$423)+'СЕТ СН'!$F$16</f>
        <v>0</v>
      </c>
      <c r="W447" s="36">
        <f>SUMIFS(СВЦЭМ!$L$34:$L$777,СВЦЭМ!$A$34:$A$777,$A447,СВЦЭМ!$B$33:$B$776,W$423)+'СЕТ СН'!$F$16</f>
        <v>0</v>
      </c>
      <c r="X447" s="36">
        <f>SUMIFS(СВЦЭМ!$L$34:$L$777,СВЦЭМ!$A$34:$A$777,$A447,СВЦЭМ!$B$33:$B$776,X$423)+'СЕТ СН'!$F$16</f>
        <v>0</v>
      </c>
      <c r="Y447" s="36">
        <f>SUMIFS(СВЦЭМ!$L$34:$L$777,СВЦЭМ!$A$34:$A$777,$A447,СВЦЭМ!$B$33:$B$776,Y$423)+'СЕТ СН'!$F$16</f>
        <v>0</v>
      </c>
    </row>
    <row r="448" spans="1:25" ht="15.75" hidden="1" x14ac:dyDescent="0.2">
      <c r="A448" s="35">
        <f t="shared" si="12"/>
        <v>43886</v>
      </c>
      <c r="B448" s="36">
        <f>SUMIFS(СВЦЭМ!$L$34:$L$777,СВЦЭМ!$A$34:$A$777,$A448,СВЦЭМ!$B$33:$B$776,B$423)+'СЕТ СН'!$F$16</f>
        <v>0</v>
      </c>
      <c r="C448" s="36">
        <f>SUMIFS(СВЦЭМ!$L$34:$L$777,СВЦЭМ!$A$34:$A$777,$A448,СВЦЭМ!$B$33:$B$776,C$423)+'СЕТ СН'!$F$16</f>
        <v>0</v>
      </c>
      <c r="D448" s="36">
        <f>SUMIFS(СВЦЭМ!$L$34:$L$777,СВЦЭМ!$A$34:$A$777,$A448,СВЦЭМ!$B$33:$B$776,D$423)+'СЕТ СН'!$F$16</f>
        <v>0</v>
      </c>
      <c r="E448" s="36">
        <f>SUMIFS(СВЦЭМ!$L$34:$L$777,СВЦЭМ!$A$34:$A$777,$A448,СВЦЭМ!$B$33:$B$776,E$423)+'СЕТ СН'!$F$16</f>
        <v>0</v>
      </c>
      <c r="F448" s="36">
        <f>SUMIFS(СВЦЭМ!$L$34:$L$777,СВЦЭМ!$A$34:$A$777,$A448,СВЦЭМ!$B$33:$B$776,F$423)+'СЕТ СН'!$F$16</f>
        <v>0</v>
      </c>
      <c r="G448" s="36">
        <f>SUMIFS(СВЦЭМ!$L$34:$L$777,СВЦЭМ!$A$34:$A$777,$A448,СВЦЭМ!$B$33:$B$776,G$423)+'СЕТ СН'!$F$16</f>
        <v>0</v>
      </c>
      <c r="H448" s="36">
        <f>SUMIFS(СВЦЭМ!$L$34:$L$777,СВЦЭМ!$A$34:$A$777,$A448,СВЦЭМ!$B$33:$B$776,H$423)+'СЕТ СН'!$F$16</f>
        <v>0</v>
      </c>
      <c r="I448" s="36">
        <f>SUMIFS(СВЦЭМ!$L$34:$L$777,СВЦЭМ!$A$34:$A$777,$A448,СВЦЭМ!$B$33:$B$776,I$423)+'СЕТ СН'!$F$16</f>
        <v>0</v>
      </c>
      <c r="J448" s="36">
        <f>SUMIFS(СВЦЭМ!$L$34:$L$777,СВЦЭМ!$A$34:$A$777,$A448,СВЦЭМ!$B$33:$B$776,J$423)+'СЕТ СН'!$F$16</f>
        <v>0</v>
      </c>
      <c r="K448" s="36">
        <f>SUMIFS(СВЦЭМ!$L$34:$L$777,СВЦЭМ!$A$34:$A$777,$A448,СВЦЭМ!$B$33:$B$776,K$423)+'СЕТ СН'!$F$16</f>
        <v>0</v>
      </c>
      <c r="L448" s="36">
        <f>SUMIFS(СВЦЭМ!$L$34:$L$777,СВЦЭМ!$A$34:$A$777,$A448,СВЦЭМ!$B$33:$B$776,L$423)+'СЕТ СН'!$F$16</f>
        <v>0</v>
      </c>
      <c r="M448" s="36">
        <f>SUMIFS(СВЦЭМ!$L$34:$L$777,СВЦЭМ!$A$34:$A$777,$A448,СВЦЭМ!$B$33:$B$776,M$423)+'СЕТ СН'!$F$16</f>
        <v>0</v>
      </c>
      <c r="N448" s="36">
        <f>SUMIFS(СВЦЭМ!$L$34:$L$777,СВЦЭМ!$A$34:$A$777,$A448,СВЦЭМ!$B$33:$B$776,N$423)+'СЕТ СН'!$F$16</f>
        <v>0</v>
      </c>
      <c r="O448" s="36">
        <f>SUMIFS(СВЦЭМ!$L$34:$L$777,СВЦЭМ!$A$34:$A$777,$A448,СВЦЭМ!$B$33:$B$776,O$423)+'СЕТ СН'!$F$16</f>
        <v>0</v>
      </c>
      <c r="P448" s="36">
        <f>SUMIFS(СВЦЭМ!$L$34:$L$777,СВЦЭМ!$A$34:$A$777,$A448,СВЦЭМ!$B$33:$B$776,P$423)+'СЕТ СН'!$F$16</f>
        <v>0</v>
      </c>
      <c r="Q448" s="36">
        <f>SUMIFS(СВЦЭМ!$L$34:$L$777,СВЦЭМ!$A$34:$A$777,$A448,СВЦЭМ!$B$33:$B$776,Q$423)+'СЕТ СН'!$F$16</f>
        <v>0</v>
      </c>
      <c r="R448" s="36">
        <f>SUMIFS(СВЦЭМ!$L$34:$L$777,СВЦЭМ!$A$34:$A$777,$A448,СВЦЭМ!$B$33:$B$776,R$423)+'СЕТ СН'!$F$16</f>
        <v>0</v>
      </c>
      <c r="S448" s="36">
        <f>SUMIFS(СВЦЭМ!$L$34:$L$777,СВЦЭМ!$A$34:$A$777,$A448,СВЦЭМ!$B$33:$B$776,S$423)+'СЕТ СН'!$F$16</f>
        <v>0</v>
      </c>
      <c r="T448" s="36">
        <f>SUMIFS(СВЦЭМ!$L$34:$L$777,СВЦЭМ!$A$34:$A$777,$A448,СВЦЭМ!$B$33:$B$776,T$423)+'СЕТ СН'!$F$16</f>
        <v>0</v>
      </c>
      <c r="U448" s="36">
        <f>SUMIFS(СВЦЭМ!$L$34:$L$777,СВЦЭМ!$A$34:$A$777,$A448,СВЦЭМ!$B$33:$B$776,U$423)+'СЕТ СН'!$F$16</f>
        <v>0</v>
      </c>
      <c r="V448" s="36">
        <f>SUMIFS(СВЦЭМ!$L$34:$L$777,СВЦЭМ!$A$34:$A$777,$A448,СВЦЭМ!$B$33:$B$776,V$423)+'СЕТ СН'!$F$16</f>
        <v>0</v>
      </c>
      <c r="W448" s="36">
        <f>SUMIFS(СВЦЭМ!$L$34:$L$777,СВЦЭМ!$A$34:$A$777,$A448,СВЦЭМ!$B$33:$B$776,W$423)+'СЕТ СН'!$F$16</f>
        <v>0</v>
      </c>
      <c r="X448" s="36">
        <f>SUMIFS(СВЦЭМ!$L$34:$L$777,СВЦЭМ!$A$34:$A$777,$A448,СВЦЭМ!$B$33:$B$776,X$423)+'СЕТ СН'!$F$16</f>
        <v>0</v>
      </c>
      <c r="Y448" s="36">
        <f>SUMIFS(СВЦЭМ!$L$34:$L$777,СВЦЭМ!$A$34:$A$777,$A448,СВЦЭМ!$B$33:$B$776,Y$423)+'СЕТ СН'!$F$16</f>
        <v>0</v>
      </c>
    </row>
    <row r="449" spans="1:26" ht="15.75" hidden="1" x14ac:dyDescent="0.2">
      <c r="A449" s="35">
        <f t="shared" si="12"/>
        <v>43887</v>
      </c>
      <c r="B449" s="36">
        <f>SUMIFS(СВЦЭМ!$L$34:$L$777,СВЦЭМ!$A$34:$A$777,$A449,СВЦЭМ!$B$33:$B$776,B$423)+'СЕТ СН'!$F$16</f>
        <v>0</v>
      </c>
      <c r="C449" s="36">
        <f>SUMIFS(СВЦЭМ!$L$34:$L$777,СВЦЭМ!$A$34:$A$777,$A449,СВЦЭМ!$B$33:$B$776,C$423)+'СЕТ СН'!$F$16</f>
        <v>0</v>
      </c>
      <c r="D449" s="36">
        <f>SUMIFS(СВЦЭМ!$L$34:$L$777,СВЦЭМ!$A$34:$A$777,$A449,СВЦЭМ!$B$33:$B$776,D$423)+'СЕТ СН'!$F$16</f>
        <v>0</v>
      </c>
      <c r="E449" s="36">
        <f>SUMIFS(СВЦЭМ!$L$34:$L$777,СВЦЭМ!$A$34:$A$777,$A449,СВЦЭМ!$B$33:$B$776,E$423)+'СЕТ СН'!$F$16</f>
        <v>0</v>
      </c>
      <c r="F449" s="36">
        <f>SUMIFS(СВЦЭМ!$L$34:$L$777,СВЦЭМ!$A$34:$A$777,$A449,СВЦЭМ!$B$33:$B$776,F$423)+'СЕТ СН'!$F$16</f>
        <v>0</v>
      </c>
      <c r="G449" s="36">
        <f>SUMIFS(СВЦЭМ!$L$34:$L$777,СВЦЭМ!$A$34:$A$777,$A449,СВЦЭМ!$B$33:$B$776,G$423)+'СЕТ СН'!$F$16</f>
        <v>0</v>
      </c>
      <c r="H449" s="36">
        <f>SUMIFS(СВЦЭМ!$L$34:$L$777,СВЦЭМ!$A$34:$A$777,$A449,СВЦЭМ!$B$33:$B$776,H$423)+'СЕТ СН'!$F$16</f>
        <v>0</v>
      </c>
      <c r="I449" s="36">
        <f>SUMIFS(СВЦЭМ!$L$34:$L$777,СВЦЭМ!$A$34:$A$777,$A449,СВЦЭМ!$B$33:$B$776,I$423)+'СЕТ СН'!$F$16</f>
        <v>0</v>
      </c>
      <c r="J449" s="36">
        <f>SUMIFS(СВЦЭМ!$L$34:$L$777,СВЦЭМ!$A$34:$A$777,$A449,СВЦЭМ!$B$33:$B$776,J$423)+'СЕТ СН'!$F$16</f>
        <v>0</v>
      </c>
      <c r="K449" s="36">
        <f>SUMIFS(СВЦЭМ!$L$34:$L$777,СВЦЭМ!$A$34:$A$777,$A449,СВЦЭМ!$B$33:$B$776,K$423)+'СЕТ СН'!$F$16</f>
        <v>0</v>
      </c>
      <c r="L449" s="36">
        <f>SUMIFS(СВЦЭМ!$L$34:$L$777,СВЦЭМ!$A$34:$A$777,$A449,СВЦЭМ!$B$33:$B$776,L$423)+'СЕТ СН'!$F$16</f>
        <v>0</v>
      </c>
      <c r="M449" s="36">
        <f>SUMIFS(СВЦЭМ!$L$34:$L$777,СВЦЭМ!$A$34:$A$777,$A449,СВЦЭМ!$B$33:$B$776,M$423)+'СЕТ СН'!$F$16</f>
        <v>0</v>
      </c>
      <c r="N449" s="36">
        <f>SUMIFS(СВЦЭМ!$L$34:$L$777,СВЦЭМ!$A$34:$A$777,$A449,СВЦЭМ!$B$33:$B$776,N$423)+'СЕТ СН'!$F$16</f>
        <v>0</v>
      </c>
      <c r="O449" s="36">
        <f>SUMIFS(СВЦЭМ!$L$34:$L$777,СВЦЭМ!$A$34:$A$777,$A449,СВЦЭМ!$B$33:$B$776,O$423)+'СЕТ СН'!$F$16</f>
        <v>0</v>
      </c>
      <c r="P449" s="36">
        <f>SUMIFS(СВЦЭМ!$L$34:$L$777,СВЦЭМ!$A$34:$A$777,$A449,СВЦЭМ!$B$33:$B$776,P$423)+'СЕТ СН'!$F$16</f>
        <v>0</v>
      </c>
      <c r="Q449" s="36">
        <f>SUMIFS(СВЦЭМ!$L$34:$L$777,СВЦЭМ!$A$34:$A$777,$A449,СВЦЭМ!$B$33:$B$776,Q$423)+'СЕТ СН'!$F$16</f>
        <v>0</v>
      </c>
      <c r="R449" s="36">
        <f>SUMIFS(СВЦЭМ!$L$34:$L$777,СВЦЭМ!$A$34:$A$777,$A449,СВЦЭМ!$B$33:$B$776,R$423)+'СЕТ СН'!$F$16</f>
        <v>0</v>
      </c>
      <c r="S449" s="36">
        <f>SUMIFS(СВЦЭМ!$L$34:$L$777,СВЦЭМ!$A$34:$A$777,$A449,СВЦЭМ!$B$33:$B$776,S$423)+'СЕТ СН'!$F$16</f>
        <v>0</v>
      </c>
      <c r="T449" s="36">
        <f>SUMIFS(СВЦЭМ!$L$34:$L$777,СВЦЭМ!$A$34:$A$777,$A449,СВЦЭМ!$B$33:$B$776,T$423)+'СЕТ СН'!$F$16</f>
        <v>0</v>
      </c>
      <c r="U449" s="36">
        <f>SUMIFS(СВЦЭМ!$L$34:$L$777,СВЦЭМ!$A$34:$A$777,$A449,СВЦЭМ!$B$33:$B$776,U$423)+'СЕТ СН'!$F$16</f>
        <v>0</v>
      </c>
      <c r="V449" s="36">
        <f>SUMIFS(СВЦЭМ!$L$34:$L$777,СВЦЭМ!$A$34:$A$777,$A449,СВЦЭМ!$B$33:$B$776,V$423)+'СЕТ СН'!$F$16</f>
        <v>0</v>
      </c>
      <c r="W449" s="36">
        <f>SUMIFS(СВЦЭМ!$L$34:$L$777,СВЦЭМ!$A$34:$A$777,$A449,СВЦЭМ!$B$33:$B$776,W$423)+'СЕТ СН'!$F$16</f>
        <v>0</v>
      </c>
      <c r="X449" s="36">
        <f>SUMIFS(СВЦЭМ!$L$34:$L$777,СВЦЭМ!$A$34:$A$777,$A449,СВЦЭМ!$B$33:$B$776,X$423)+'СЕТ СН'!$F$16</f>
        <v>0</v>
      </c>
      <c r="Y449" s="36">
        <f>SUMIFS(СВЦЭМ!$L$34:$L$777,СВЦЭМ!$A$34:$A$777,$A449,СВЦЭМ!$B$33:$B$776,Y$423)+'СЕТ СН'!$F$16</f>
        <v>0</v>
      </c>
    </row>
    <row r="450" spans="1:26" ht="15.75" hidden="1" x14ac:dyDescent="0.2">
      <c r="A450" s="35">
        <f t="shared" si="12"/>
        <v>43888</v>
      </c>
      <c r="B450" s="36">
        <f>SUMIFS(СВЦЭМ!$L$34:$L$777,СВЦЭМ!$A$34:$A$777,$A450,СВЦЭМ!$B$33:$B$776,B$423)+'СЕТ СН'!$F$16</f>
        <v>0</v>
      </c>
      <c r="C450" s="36">
        <f>SUMIFS(СВЦЭМ!$L$34:$L$777,СВЦЭМ!$A$34:$A$777,$A450,СВЦЭМ!$B$33:$B$776,C$423)+'СЕТ СН'!$F$16</f>
        <v>0</v>
      </c>
      <c r="D450" s="36">
        <f>SUMIFS(СВЦЭМ!$L$34:$L$777,СВЦЭМ!$A$34:$A$777,$A450,СВЦЭМ!$B$33:$B$776,D$423)+'СЕТ СН'!$F$16</f>
        <v>0</v>
      </c>
      <c r="E450" s="36">
        <f>SUMIFS(СВЦЭМ!$L$34:$L$777,СВЦЭМ!$A$34:$A$777,$A450,СВЦЭМ!$B$33:$B$776,E$423)+'СЕТ СН'!$F$16</f>
        <v>0</v>
      </c>
      <c r="F450" s="36">
        <f>SUMIFS(СВЦЭМ!$L$34:$L$777,СВЦЭМ!$A$34:$A$777,$A450,СВЦЭМ!$B$33:$B$776,F$423)+'СЕТ СН'!$F$16</f>
        <v>0</v>
      </c>
      <c r="G450" s="36">
        <f>SUMIFS(СВЦЭМ!$L$34:$L$777,СВЦЭМ!$A$34:$A$777,$A450,СВЦЭМ!$B$33:$B$776,G$423)+'СЕТ СН'!$F$16</f>
        <v>0</v>
      </c>
      <c r="H450" s="36">
        <f>SUMIFS(СВЦЭМ!$L$34:$L$777,СВЦЭМ!$A$34:$A$777,$A450,СВЦЭМ!$B$33:$B$776,H$423)+'СЕТ СН'!$F$16</f>
        <v>0</v>
      </c>
      <c r="I450" s="36">
        <f>SUMIFS(СВЦЭМ!$L$34:$L$777,СВЦЭМ!$A$34:$A$777,$A450,СВЦЭМ!$B$33:$B$776,I$423)+'СЕТ СН'!$F$16</f>
        <v>0</v>
      </c>
      <c r="J450" s="36">
        <f>SUMIFS(СВЦЭМ!$L$34:$L$777,СВЦЭМ!$A$34:$A$777,$A450,СВЦЭМ!$B$33:$B$776,J$423)+'СЕТ СН'!$F$16</f>
        <v>0</v>
      </c>
      <c r="K450" s="36">
        <f>SUMIFS(СВЦЭМ!$L$34:$L$777,СВЦЭМ!$A$34:$A$777,$A450,СВЦЭМ!$B$33:$B$776,K$423)+'СЕТ СН'!$F$16</f>
        <v>0</v>
      </c>
      <c r="L450" s="36">
        <f>SUMIFS(СВЦЭМ!$L$34:$L$777,СВЦЭМ!$A$34:$A$777,$A450,СВЦЭМ!$B$33:$B$776,L$423)+'СЕТ СН'!$F$16</f>
        <v>0</v>
      </c>
      <c r="M450" s="36">
        <f>SUMIFS(СВЦЭМ!$L$34:$L$777,СВЦЭМ!$A$34:$A$777,$A450,СВЦЭМ!$B$33:$B$776,M$423)+'СЕТ СН'!$F$16</f>
        <v>0</v>
      </c>
      <c r="N450" s="36">
        <f>SUMIFS(СВЦЭМ!$L$34:$L$777,СВЦЭМ!$A$34:$A$777,$A450,СВЦЭМ!$B$33:$B$776,N$423)+'СЕТ СН'!$F$16</f>
        <v>0</v>
      </c>
      <c r="O450" s="36">
        <f>SUMIFS(СВЦЭМ!$L$34:$L$777,СВЦЭМ!$A$34:$A$777,$A450,СВЦЭМ!$B$33:$B$776,O$423)+'СЕТ СН'!$F$16</f>
        <v>0</v>
      </c>
      <c r="P450" s="36">
        <f>SUMIFS(СВЦЭМ!$L$34:$L$777,СВЦЭМ!$A$34:$A$777,$A450,СВЦЭМ!$B$33:$B$776,P$423)+'СЕТ СН'!$F$16</f>
        <v>0</v>
      </c>
      <c r="Q450" s="36">
        <f>SUMIFS(СВЦЭМ!$L$34:$L$777,СВЦЭМ!$A$34:$A$777,$A450,СВЦЭМ!$B$33:$B$776,Q$423)+'СЕТ СН'!$F$16</f>
        <v>0</v>
      </c>
      <c r="R450" s="36">
        <f>SUMIFS(СВЦЭМ!$L$34:$L$777,СВЦЭМ!$A$34:$A$777,$A450,СВЦЭМ!$B$33:$B$776,R$423)+'СЕТ СН'!$F$16</f>
        <v>0</v>
      </c>
      <c r="S450" s="36">
        <f>SUMIFS(СВЦЭМ!$L$34:$L$777,СВЦЭМ!$A$34:$A$777,$A450,СВЦЭМ!$B$33:$B$776,S$423)+'СЕТ СН'!$F$16</f>
        <v>0</v>
      </c>
      <c r="T450" s="36">
        <f>SUMIFS(СВЦЭМ!$L$34:$L$777,СВЦЭМ!$A$34:$A$777,$A450,СВЦЭМ!$B$33:$B$776,T$423)+'СЕТ СН'!$F$16</f>
        <v>0</v>
      </c>
      <c r="U450" s="36">
        <f>SUMIFS(СВЦЭМ!$L$34:$L$777,СВЦЭМ!$A$34:$A$777,$A450,СВЦЭМ!$B$33:$B$776,U$423)+'СЕТ СН'!$F$16</f>
        <v>0</v>
      </c>
      <c r="V450" s="36">
        <f>SUMIFS(СВЦЭМ!$L$34:$L$777,СВЦЭМ!$A$34:$A$777,$A450,СВЦЭМ!$B$33:$B$776,V$423)+'СЕТ СН'!$F$16</f>
        <v>0</v>
      </c>
      <c r="W450" s="36">
        <f>SUMIFS(СВЦЭМ!$L$34:$L$777,СВЦЭМ!$A$34:$A$777,$A450,СВЦЭМ!$B$33:$B$776,W$423)+'СЕТ СН'!$F$16</f>
        <v>0</v>
      </c>
      <c r="X450" s="36">
        <f>SUMIFS(СВЦЭМ!$L$34:$L$777,СВЦЭМ!$A$34:$A$777,$A450,СВЦЭМ!$B$33:$B$776,X$423)+'СЕТ СН'!$F$16</f>
        <v>0</v>
      </c>
      <c r="Y450" s="36">
        <f>SUMIFS(СВЦЭМ!$L$34:$L$777,СВЦЭМ!$A$34:$A$777,$A450,СВЦЭМ!$B$33:$B$776,Y$423)+'СЕТ СН'!$F$16</f>
        <v>0</v>
      </c>
    </row>
    <row r="451" spans="1:26" ht="15.75" hidden="1" x14ac:dyDescent="0.2">
      <c r="A451" s="35">
        <f t="shared" si="12"/>
        <v>43889</v>
      </c>
      <c r="B451" s="36">
        <f>SUMIFS(СВЦЭМ!$L$34:$L$777,СВЦЭМ!$A$34:$A$777,$A451,СВЦЭМ!$B$33:$B$776,B$423)+'СЕТ СН'!$F$16</f>
        <v>0</v>
      </c>
      <c r="C451" s="36">
        <f>SUMIFS(СВЦЭМ!$L$34:$L$777,СВЦЭМ!$A$34:$A$777,$A451,СВЦЭМ!$B$33:$B$776,C$423)+'СЕТ СН'!$F$16</f>
        <v>0</v>
      </c>
      <c r="D451" s="36">
        <f>SUMIFS(СВЦЭМ!$L$34:$L$777,СВЦЭМ!$A$34:$A$777,$A451,СВЦЭМ!$B$33:$B$776,D$423)+'СЕТ СН'!$F$16</f>
        <v>0</v>
      </c>
      <c r="E451" s="36">
        <f>SUMIFS(СВЦЭМ!$L$34:$L$777,СВЦЭМ!$A$34:$A$777,$A451,СВЦЭМ!$B$33:$B$776,E$423)+'СЕТ СН'!$F$16</f>
        <v>0</v>
      </c>
      <c r="F451" s="36">
        <f>SUMIFS(СВЦЭМ!$L$34:$L$777,СВЦЭМ!$A$34:$A$777,$A451,СВЦЭМ!$B$33:$B$776,F$423)+'СЕТ СН'!$F$16</f>
        <v>0</v>
      </c>
      <c r="G451" s="36">
        <f>SUMIFS(СВЦЭМ!$L$34:$L$777,СВЦЭМ!$A$34:$A$777,$A451,СВЦЭМ!$B$33:$B$776,G$423)+'СЕТ СН'!$F$16</f>
        <v>0</v>
      </c>
      <c r="H451" s="36">
        <f>SUMIFS(СВЦЭМ!$L$34:$L$777,СВЦЭМ!$A$34:$A$777,$A451,СВЦЭМ!$B$33:$B$776,H$423)+'СЕТ СН'!$F$16</f>
        <v>0</v>
      </c>
      <c r="I451" s="36">
        <f>SUMIFS(СВЦЭМ!$L$34:$L$777,СВЦЭМ!$A$34:$A$777,$A451,СВЦЭМ!$B$33:$B$776,I$423)+'СЕТ СН'!$F$16</f>
        <v>0</v>
      </c>
      <c r="J451" s="36">
        <f>SUMIFS(СВЦЭМ!$L$34:$L$777,СВЦЭМ!$A$34:$A$777,$A451,СВЦЭМ!$B$33:$B$776,J$423)+'СЕТ СН'!$F$16</f>
        <v>0</v>
      </c>
      <c r="K451" s="36">
        <f>SUMIFS(СВЦЭМ!$L$34:$L$777,СВЦЭМ!$A$34:$A$777,$A451,СВЦЭМ!$B$33:$B$776,K$423)+'СЕТ СН'!$F$16</f>
        <v>0</v>
      </c>
      <c r="L451" s="36">
        <f>SUMIFS(СВЦЭМ!$L$34:$L$777,СВЦЭМ!$A$34:$A$777,$A451,СВЦЭМ!$B$33:$B$776,L$423)+'СЕТ СН'!$F$16</f>
        <v>0</v>
      </c>
      <c r="M451" s="36">
        <f>SUMIFS(СВЦЭМ!$L$34:$L$777,СВЦЭМ!$A$34:$A$777,$A451,СВЦЭМ!$B$33:$B$776,M$423)+'СЕТ СН'!$F$16</f>
        <v>0</v>
      </c>
      <c r="N451" s="36">
        <f>SUMIFS(СВЦЭМ!$L$34:$L$777,СВЦЭМ!$A$34:$A$777,$A451,СВЦЭМ!$B$33:$B$776,N$423)+'СЕТ СН'!$F$16</f>
        <v>0</v>
      </c>
      <c r="O451" s="36">
        <f>SUMIFS(СВЦЭМ!$L$34:$L$777,СВЦЭМ!$A$34:$A$777,$A451,СВЦЭМ!$B$33:$B$776,O$423)+'СЕТ СН'!$F$16</f>
        <v>0</v>
      </c>
      <c r="P451" s="36">
        <f>SUMIFS(СВЦЭМ!$L$34:$L$777,СВЦЭМ!$A$34:$A$777,$A451,СВЦЭМ!$B$33:$B$776,P$423)+'СЕТ СН'!$F$16</f>
        <v>0</v>
      </c>
      <c r="Q451" s="36">
        <f>SUMIFS(СВЦЭМ!$L$34:$L$777,СВЦЭМ!$A$34:$A$777,$A451,СВЦЭМ!$B$33:$B$776,Q$423)+'СЕТ СН'!$F$16</f>
        <v>0</v>
      </c>
      <c r="R451" s="36">
        <f>SUMIFS(СВЦЭМ!$L$34:$L$777,СВЦЭМ!$A$34:$A$777,$A451,СВЦЭМ!$B$33:$B$776,R$423)+'СЕТ СН'!$F$16</f>
        <v>0</v>
      </c>
      <c r="S451" s="36">
        <f>SUMIFS(СВЦЭМ!$L$34:$L$777,СВЦЭМ!$A$34:$A$777,$A451,СВЦЭМ!$B$33:$B$776,S$423)+'СЕТ СН'!$F$16</f>
        <v>0</v>
      </c>
      <c r="T451" s="36">
        <f>SUMIFS(СВЦЭМ!$L$34:$L$777,СВЦЭМ!$A$34:$A$777,$A451,СВЦЭМ!$B$33:$B$776,T$423)+'СЕТ СН'!$F$16</f>
        <v>0</v>
      </c>
      <c r="U451" s="36">
        <f>SUMIFS(СВЦЭМ!$L$34:$L$777,СВЦЭМ!$A$34:$A$777,$A451,СВЦЭМ!$B$33:$B$776,U$423)+'СЕТ СН'!$F$16</f>
        <v>0</v>
      </c>
      <c r="V451" s="36">
        <f>SUMIFS(СВЦЭМ!$L$34:$L$777,СВЦЭМ!$A$34:$A$777,$A451,СВЦЭМ!$B$33:$B$776,V$423)+'СЕТ СН'!$F$16</f>
        <v>0</v>
      </c>
      <c r="W451" s="36">
        <f>SUMIFS(СВЦЭМ!$L$34:$L$777,СВЦЭМ!$A$34:$A$777,$A451,СВЦЭМ!$B$33:$B$776,W$423)+'СЕТ СН'!$F$16</f>
        <v>0</v>
      </c>
      <c r="X451" s="36">
        <f>SUMIFS(СВЦЭМ!$L$34:$L$777,СВЦЭМ!$A$34:$A$777,$A451,СВЦЭМ!$B$33:$B$776,X$423)+'СЕТ СН'!$F$16</f>
        <v>0</v>
      </c>
      <c r="Y451" s="36">
        <f>SUMIFS(СВЦЭМ!$L$34:$L$777,СВЦЭМ!$A$34:$A$777,$A451,СВЦЭМ!$B$33:$B$776,Y$423)+'СЕТ СН'!$F$16</f>
        <v>0</v>
      </c>
    </row>
    <row r="452" spans="1:26" ht="15.75" hidden="1" x14ac:dyDescent="0.2">
      <c r="A452" s="35">
        <f t="shared" si="12"/>
        <v>43890</v>
      </c>
      <c r="B452" s="36">
        <f>SUMIFS(СВЦЭМ!$L$34:$L$777,СВЦЭМ!$A$34:$A$777,$A452,СВЦЭМ!$B$33:$B$776,B$423)+'СЕТ СН'!$F$16</f>
        <v>0</v>
      </c>
      <c r="C452" s="36">
        <f>SUMIFS(СВЦЭМ!$L$34:$L$777,СВЦЭМ!$A$34:$A$777,$A452,СВЦЭМ!$B$33:$B$776,C$423)+'СЕТ СН'!$F$16</f>
        <v>0</v>
      </c>
      <c r="D452" s="36">
        <f>SUMIFS(СВЦЭМ!$L$34:$L$777,СВЦЭМ!$A$34:$A$777,$A452,СВЦЭМ!$B$33:$B$776,D$423)+'СЕТ СН'!$F$16</f>
        <v>0</v>
      </c>
      <c r="E452" s="36">
        <f>SUMIFS(СВЦЭМ!$L$34:$L$777,СВЦЭМ!$A$34:$A$777,$A452,СВЦЭМ!$B$33:$B$776,E$423)+'СЕТ СН'!$F$16</f>
        <v>0</v>
      </c>
      <c r="F452" s="36">
        <f>SUMIFS(СВЦЭМ!$L$34:$L$777,СВЦЭМ!$A$34:$A$777,$A452,СВЦЭМ!$B$33:$B$776,F$423)+'СЕТ СН'!$F$16</f>
        <v>0</v>
      </c>
      <c r="G452" s="36">
        <f>SUMIFS(СВЦЭМ!$L$34:$L$777,СВЦЭМ!$A$34:$A$777,$A452,СВЦЭМ!$B$33:$B$776,G$423)+'СЕТ СН'!$F$16</f>
        <v>0</v>
      </c>
      <c r="H452" s="36">
        <f>SUMIFS(СВЦЭМ!$L$34:$L$777,СВЦЭМ!$A$34:$A$777,$A452,СВЦЭМ!$B$33:$B$776,H$423)+'СЕТ СН'!$F$16</f>
        <v>0</v>
      </c>
      <c r="I452" s="36">
        <f>SUMIFS(СВЦЭМ!$L$34:$L$777,СВЦЭМ!$A$34:$A$777,$A452,СВЦЭМ!$B$33:$B$776,I$423)+'СЕТ СН'!$F$16</f>
        <v>0</v>
      </c>
      <c r="J452" s="36">
        <f>SUMIFS(СВЦЭМ!$L$34:$L$777,СВЦЭМ!$A$34:$A$777,$A452,СВЦЭМ!$B$33:$B$776,J$423)+'СЕТ СН'!$F$16</f>
        <v>0</v>
      </c>
      <c r="K452" s="36">
        <f>SUMIFS(СВЦЭМ!$L$34:$L$777,СВЦЭМ!$A$34:$A$777,$A452,СВЦЭМ!$B$33:$B$776,K$423)+'СЕТ СН'!$F$16</f>
        <v>0</v>
      </c>
      <c r="L452" s="36">
        <f>SUMIFS(СВЦЭМ!$L$34:$L$777,СВЦЭМ!$A$34:$A$777,$A452,СВЦЭМ!$B$33:$B$776,L$423)+'СЕТ СН'!$F$16</f>
        <v>0</v>
      </c>
      <c r="M452" s="36">
        <f>SUMIFS(СВЦЭМ!$L$34:$L$777,СВЦЭМ!$A$34:$A$777,$A452,СВЦЭМ!$B$33:$B$776,M$423)+'СЕТ СН'!$F$16</f>
        <v>0</v>
      </c>
      <c r="N452" s="36">
        <f>SUMIFS(СВЦЭМ!$L$34:$L$777,СВЦЭМ!$A$34:$A$777,$A452,СВЦЭМ!$B$33:$B$776,N$423)+'СЕТ СН'!$F$16</f>
        <v>0</v>
      </c>
      <c r="O452" s="36">
        <f>SUMIFS(СВЦЭМ!$L$34:$L$777,СВЦЭМ!$A$34:$A$777,$A452,СВЦЭМ!$B$33:$B$776,O$423)+'СЕТ СН'!$F$16</f>
        <v>0</v>
      </c>
      <c r="P452" s="36">
        <f>SUMIFS(СВЦЭМ!$L$34:$L$777,СВЦЭМ!$A$34:$A$777,$A452,СВЦЭМ!$B$33:$B$776,P$423)+'СЕТ СН'!$F$16</f>
        <v>0</v>
      </c>
      <c r="Q452" s="36">
        <f>SUMIFS(СВЦЭМ!$L$34:$L$777,СВЦЭМ!$A$34:$A$777,$A452,СВЦЭМ!$B$33:$B$776,Q$423)+'СЕТ СН'!$F$16</f>
        <v>0</v>
      </c>
      <c r="R452" s="36">
        <f>SUMIFS(СВЦЭМ!$L$34:$L$777,СВЦЭМ!$A$34:$A$777,$A452,СВЦЭМ!$B$33:$B$776,R$423)+'СЕТ СН'!$F$16</f>
        <v>0</v>
      </c>
      <c r="S452" s="36">
        <f>SUMIFS(СВЦЭМ!$L$34:$L$777,СВЦЭМ!$A$34:$A$777,$A452,СВЦЭМ!$B$33:$B$776,S$423)+'СЕТ СН'!$F$16</f>
        <v>0</v>
      </c>
      <c r="T452" s="36">
        <f>SUMIFS(СВЦЭМ!$L$34:$L$777,СВЦЭМ!$A$34:$A$777,$A452,СВЦЭМ!$B$33:$B$776,T$423)+'СЕТ СН'!$F$16</f>
        <v>0</v>
      </c>
      <c r="U452" s="36">
        <f>SUMIFS(СВЦЭМ!$L$34:$L$777,СВЦЭМ!$A$34:$A$777,$A452,СВЦЭМ!$B$33:$B$776,U$423)+'СЕТ СН'!$F$16</f>
        <v>0</v>
      </c>
      <c r="V452" s="36">
        <f>SUMIFS(СВЦЭМ!$L$34:$L$777,СВЦЭМ!$A$34:$A$777,$A452,СВЦЭМ!$B$33:$B$776,V$423)+'СЕТ СН'!$F$16</f>
        <v>0</v>
      </c>
      <c r="W452" s="36">
        <f>SUMIFS(СВЦЭМ!$L$34:$L$777,СВЦЭМ!$A$34:$A$777,$A452,СВЦЭМ!$B$33:$B$776,W$423)+'СЕТ СН'!$F$16</f>
        <v>0</v>
      </c>
      <c r="X452" s="36">
        <f>SUMIFS(СВЦЭМ!$L$34:$L$777,СВЦЭМ!$A$34:$A$777,$A452,СВЦЭМ!$B$33:$B$776,X$423)+'СЕТ СН'!$F$16</f>
        <v>0</v>
      </c>
      <c r="Y452" s="36">
        <f>SUMIFS(СВЦЭМ!$L$34:$L$777,СВЦЭМ!$A$34:$A$777,$A452,СВЦЭМ!$B$33:$B$776,Y$423)+'СЕТ СН'!$F$16</f>
        <v>0</v>
      </c>
    </row>
    <row r="453" spans="1:26" ht="15.75" hidden="1" x14ac:dyDescent="0.2">
      <c r="A453" s="35">
        <f t="shared" si="12"/>
        <v>43891</v>
      </c>
      <c r="B453" s="36">
        <f>SUMIFS(СВЦЭМ!$L$34:$L$777,СВЦЭМ!$A$34:$A$777,$A453,СВЦЭМ!$B$33:$B$776,B$423)+'СЕТ СН'!$F$16</f>
        <v>0</v>
      </c>
      <c r="C453" s="36">
        <f>SUMIFS(СВЦЭМ!$L$34:$L$777,СВЦЭМ!$A$34:$A$777,$A453,СВЦЭМ!$B$33:$B$776,C$423)+'СЕТ СН'!$F$16</f>
        <v>0</v>
      </c>
      <c r="D453" s="36">
        <f>SUMIFS(СВЦЭМ!$L$34:$L$777,СВЦЭМ!$A$34:$A$777,$A453,СВЦЭМ!$B$33:$B$776,D$423)+'СЕТ СН'!$F$16</f>
        <v>0</v>
      </c>
      <c r="E453" s="36">
        <f>SUMIFS(СВЦЭМ!$L$34:$L$777,СВЦЭМ!$A$34:$A$777,$A453,СВЦЭМ!$B$33:$B$776,E$423)+'СЕТ СН'!$F$16</f>
        <v>0</v>
      </c>
      <c r="F453" s="36">
        <f>SUMIFS(СВЦЭМ!$L$34:$L$777,СВЦЭМ!$A$34:$A$777,$A453,СВЦЭМ!$B$33:$B$776,F$423)+'СЕТ СН'!$F$16</f>
        <v>0</v>
      </c>
      <c r="G453" s="36">
        <f>SUMIFS(СВЦЭМ!$L$34:$L$777,СВЦЭМ!$A$34:$A$777,$A453,СВЦЭМ!$B$33:$B$776,G$423)+'СЕТ СН'!$F$16</f>
        <v>0</v>
      </c>
      <c r="H453" s="36">
        <f>SUMIFS(СВЦЭМ!$L$34:$L$777,СВЦЭМ!$A$34:$A$777,$A453,СВЦЭМ!$B$33:$B$776,H$423)+'СЕТ СН'!$F$16</f>
        <v>0</v>
      </c>
      <c r="I453" s="36">
        <f>SUMIFS(СВЦЭМ!$L$34:$L$777,СВЦЭМ!$A$34:$A$777,$A453,СВЦЭМ!$B$33:$B$776,I$423)+'СЕТ СН'!$F$16</f>
        <v>0</v>
      </c>
      <c r="J453" s="36">
        <f>SUMIFS(СВЦЭМ!$L$34:$L$777,СВЦЭМ!$A$34:$A$777,$A453,СВЦЭМ!$B$33:$B$776,J$423)+'СЕТ СН'!$F$16</f>
        <v>0</v>
      </c>
      <c r="K453" s="36">
        <f>SUMIFS(СВЦЭМ!$L$34:$L$777,СВЦЭМ!$A$34:$A$777,$A453,СВЦЭМ!$B$33:$B$776,K$423)+'СЕТ СН'!$F$16</f>
        <v>0</v>
      </c>
      <c r="L453" s="36">
        <f>SUMIFS(СВЦЭМ!$L$34:$L$777,СВЦЭМ!$A$34:$A$777,$A453,СВЦЭМ!$B$33:$B$776,L$423)+'СЕТ СН'!$F$16</f>
        <v>0</v>
      </c>
      <c r="M453" s="36">
        <f>SUMIFS(СВЦЭМ!$L$34:$L$777,СВЦЭМ!$A$34:$A$777,$A453,СВЦЭМ!$B$33:$B$776,M$423)+'СЕТ СН'!$F$16</f>
        <v>0</v>
      </c>
      <c r="N453" s="36">
        <f>SUMIFS(СВЦЭМ!$L$34:$L$777,СВЦЭМ!$A$34:$A$777,$A453,СВЦЭМ!$B$33:$B$776,N$423)+'СЕТ СН'!$F$16</f>
        <v>0</v>
      </c>
      <c r="O453" s="36">
        <f>SUMIFS(СВЦЭМ!$L$34:$L$777,СВЦЭМ!$A$34:$A$777,$A453,СВЦЭМ!$B$33:$B$776,O$423)+'СЕТ СН'!$F$16</f>
        <v>0</v>
      </c>
      <c r="P453" s="36">
        <f>SUMIFS(СВЦЭМ!$L$34:$L$777,СВЦЭМ!$A$34:$A$777,$A453,СВЦЭМ!$B$33:$B$776,P$423)+'СЕТ СН'!$F$16</f>
        <v>0</v>
      </c>
      <c r="Q453" s="36">
        <f>SUMIFS(СВЦЭМ!$L$34:$L$777,СВЦЭМ!$A$34:$A$777,$A453,СВЦЭМ!$B$33:$B$776,Q$423)+'СЕТ СН'!$F$16</f>
        <v>0</v>
      </c>
      <c r="R453" s="36">
        <f>SUMIFS(СВЦЭМ!$L$34:$L$777,СВЦЭМ!$A$34:$A$777,$A453,СВЦЭМ!$B$33:$B$776,R$423)+'СЕТ СН'!$F$16</f>
        <v>0</v>
      </c>
      <c r="S453" s="36">
        <f>SUMIFS(СВЦЭМ!$L$34:$L$777,СВЦЭМ!$A$34:$A$777,$A453,СВЦЭМ!$B$33:$B$776,S$423)+'СЕТ СН'!$F$16</f>
        <v>0</v>
      </c>
      <c r="T453" s="36">
        <f>SUMIFS(СВЦЭМ!$L$34:$L$777,СВЦЭМ!$A$34:$A$777,$A453,СВЦЭМ!$B$33:$B$776,T$423)+'СЕТ СН'!$F$16</f>
        <v>0</v>
      </c>
      <c r="U453" s="36">
        <f>SUMIFS(СВЦЭМ!$L$34:$L$777,СВЦЭМ!$A$34:$A$777,$A453,СВЦЭМ!$B$33:$B$776,U$423)+'СЕТ СН'!$F$16</f>
        <v>0</v>
      </c>
      <c r="V453" s="36">
        <f>SUMIFS(СВЦЭМ!$L$34:$L$777,СВЦЭМ!$A$34:$A$777,$A453,СВЦЭМ!$B$33:$B$776,V$423)+'СЕТ СН'!$F$16</f>
        <v>0</v>
      </c>
      <c r="W453" s="36">
        <f>SUMIFS(СВЦЭМ!$L$34:$L$777,СВЦЭМ!$A$34:$A$777,$A453,СВЦЭМ!$B$33:$B$776,W$423)+'СЕТ СН'!$F$16</f>
        <v>0</v>
      </c>
      <c r="X453" s="36">
        <f>SUMIFS(СВЦЭМ!$L$34:$L$777,СВЦЭМ!$A$34:$A$777,$A453,СВЦЭМ!$B$33:$B$776,X$423)+'СЕТ СН'!$F$16</f>
        <v>0</v>
      </c>
      <c r="Y453" s="36">
        <f>SUMIFS(СВЦЭМ!$L$34:$L$777,СВЦЭМ!$A$34:$A$777,$A453,СВЦЭМ!$B$33:$B$776,Y$423)+'СЕТ СН'!$F$16</f>
        <v>0</v>
      </c>
    </row>
    <row r="454" spans="1:26" ht="15.75" hidden="1" x14ac:dyDescent="0.2">
      <c r="A454" s="35">
        <f t="shared" si="12"/>
        <v>43892</v>
      </c>
      <c r="B454" s="36">
        <f>SUMIFS(СВЦЭМ!$L$34:$L$777,СВЦЭМ!$A$34:$A$777,$A454,СВЦЭМ!$B$33:$B$776,B$423)+'СЕТ СН'!$F$16</f>
        <v>0</v>
      </c>
      <c r="C454" s="36">
        <f>SUMIFS(СВЦЭМ!$L$34:$L$777,СВЦЭМ!$A$34:$A$777,$A454,СВЦЭМ!$B$33:$B$776,C$423)+'СЕТ СН'!$F$16</f>
        <v>0</v>
      </c>
      <c r="D454" s="36">
        <f>SUMIFS(СВЦЭМ!$L$34:$L$777,СВЦЭМ!$A$34:$A$777,$A454,СВЦЭМ!$B$33:$B$776,D$423)+'СЕТ СН'!$F$16</f>
        <v>0</v>
      </c>
      <c r="E454" s="36">
        <f>SUMIFS(СВЦЭМ!$L$34:$L$777,СВЦЭМ!$A$34:$A$777,$A454,СВЦЭМ!$B$33:$B$776,E$423)+'СЕТ СН'!$F$16</f>
        <v>0</v>
      </c>
      <c r="F454" s="36">
        <f>SUMIFS(СВЦЭМ!$L$34:$L$777,СВЦЭМ!$A$34:$A$777,$A454,СВЦЭМ!$B$33:$B$776,F$423)+'СЕТ СН'!$F$16</f>
        <v>0</v>
      </c>
      <c r="G454" s="36">
        <f>SUMIFS(СВЦЭМ!$L$34:$L$777,СВЦЭМ!$A$34:$A$777,$A454,СВЦЭМ!$B$33:$B$776,G$423)+'СЕТ СН'!$F$16</f>
        <v>0</v>
      </c>
      <c r="H454" s="36">
        <f>SUMIFS(СВЦЭМ!$L$34:$L$777,СВЦЭМ!$A$34:$A$777,$A454,СВЦЭМ!$B$33:$B$776,H$423)+'СЕТ СН'!$F$16</f>
        <v>0</v>
      </c>
      <c r="I454" s="36">
        <f>SUMIFS(СВЦЭМ!$L$34:$L$777,СВЦЭМ!$A$34:$A$777,$A454,СВЦЭМ!$B$33:$B$776,I$423)+'СЕТ СН'!$F$16</f>
        <v>0</v>
      </c>
      <c r="J454" s="36">
        <f>SUMIFS(СВЦЭМ!$L$34:$L$777,СВЦЭМ!$A$34:$A$777,$A454,СВЦЭМ!$B$33:$B$776,J$423)+'СЕТ СН'!$F$16</f>
        <v>0</v>
      </c>
      <c r="K454" s="36">
        <f>SUMIFS(СВЦЭМ!$L$34:$L$777,СВЦЭМ!$A$34:$A$777,$A454,СВЦЭМ!$B$33:$B$776,K$423)+'СЕТ СН'!$F$16</f>
        <v>0</v>
      </c>
      <c r="L454" s="36">
        <f>SUMIFS(СВЦЭМ!$L$34:$L$777,СВЦЭМ!$A$34:$A$777,$A454,СВЦЭМ!$B$33:$B$776,L$423)+'СЕТ СН'!$F$16</f>
        <v>0</v>
      </c>
      <c r="M454" s="36">
        <f>SUMIFS(СВЦЭМ!$L$34:$L$777,СВЦЭМ!$A$34:$A$777,$A454,СВЦЭМ!$B$33:$B$776,M$423)+'СЕТ СН'!$F$16</f>
        <v>0</v>
      </c>
      <c r="N454" s="36">
        <f>SUMIFS(СВЦЭМ!$L$34:$L$777,СВЦЭМ!$A$34:$A$777,$A454,СВЦЭМ!$B$33:$B$776,N$423)+'СЕТ СН'!$F$16</f>
        <v>0</v>
      </c>
      <c r="O454" s="36">
        <f>SUMIFS(СВЦЭМ!$L$34:$L$777,СВЦЭМ!$A$34:$A$777,$A454,СВЦЭМ!$B$33:$B$776,O$423)+'СЕТ СН'!$F$16</f>
        <v>0</v>
      </c>
      <c r="P454" s="36">
        <f>SUMIFS(СВЦЭМ!$L$34:$L$777,СВЦЭМ!$A$34:$A$777,$A454,СВЦЭМ!$B$33:$B$776,P$423)+'СЕТ СН'!$F$16</f>
        <v>0</v>
      </c>
      <c r="Q454" s="36">
        <f>SUMIFS(СВЦЭМ!$L$34:$L$777,СВЦЭМ!$A$34:$A$777,$A454,СВЦЭМ!$B$33:$B$776,Q$423)+'СЕТ СН'!$F$16</f>
        <v>0</v>
      </c>
      <c r="R454" s="36">
        <f>SUMIFS(СВЦЭМ!$L$34:$L$777,СВЦЭМ!$A$34:$A$777,$A454,СВЦЭМ!$B$33:$B$776,R$423)+'СЕТ СН'!$F$16</f>
        <v>0</v>
      </c>
      <c r="S454" s="36">
        <f>SUMIFS(СВЦЭМ!$L$34:$L$777,СВЦЭМ!$A$34:$A$777,$A454,СВЦЭМ!$B$33:$B$776,S$423)+'СЕТ СН'!$F$16</f>
        <v>0</v>
      </c>
      <c r="T454" s="36">
        <f>SUMIFS(СВЦЭМ!$L$34:$L$777,СВЦЭМ!$A$34:$A$777,$A454,СВЦЭМ!$B$33:$B$776,T$423)+'СЕТ СН'!$F$16</f>
        <v>0</v>
      </c>
      <c r="U454" s="36">
        <f>SUMIFS(СВЦЭМ!$L$34:$L$777,СВЦЭМ!$A$34:$A$777,$A454,СВЦЭМ!$B$33:$B$776,U$423)+'СЕТ СН'!$F$16</f>
        <v>0</v>
      </c>
      <c r="V454" s="36">
        <f>SUMIFS(СВЦЭМ!$L$34:$L$777,СВЦЭМ!$A$34:$A$777,$A454,СВЦЭМ!$B$33:$B$776,V$423)+'СЕТ СН'!$F$16</f>
        <v>0</v>
      </c>
      <c r="W454" s="36">
        <f>SUMIFS(СВЦЭМ!$L$34:$L$777,СВЦЭМ!$A$34:$A$777,$A454,СВЦЭМ!$B$33:$B$776,W$423)+'СЕТ СН'!$F$16</f>
        <v>0</v>
      </c>
      <c r="X454" s="36">
        <f>SUMIFS(СВЦЭМ!$L$34:$L$777,СВЦЭМ!$A$34:$A$777,$A454,СВЦЭМ!$B$33:$B$776,X$423)+'СЕТ СН'!$F$16</f>
        <v>0</v>
      </c>
      <c r="Y454" s="36">
        <f>SUMIFS(СВЦЭМ!$L$34:$L$777,СВЦЭМ!$A$34:$A$777,$A454,СВЦЭМ!$B$33:$B$776,Y$423)+'СЕТ СН'!$F$16</f>
        <v>0</v>
      </c>
    </row>
    <row r="455" spans="1:26" ht="15.75" x14ac:dyDescent="0.2">
      <c r="A455" s="39"/>
      <c r="B455" s="39"/>
      <c r="C455" s="39"/>
      <c r="D455" s="39"/>
      <c r="E455" s="39"/>
      <c r="F455" s="39"/>
      <c r="G455" s="39"/>
      <c r="H455" s="39"/>
      <c r="I455" s="39"/>
      <c r="J455" s="39"/>
      <c r="K455" s="39"/>
      <c r="L455" s="39"/>
      <c r="M455" s="39"/>
      <c r="N455" s="39"/>
      <c r="O455" s="39"/>
      <c r="P455" s="39"/>
      <c r="Q455" s="39"/>
      <c r="R455" s="39"/>
      <c r="S455" s="39"/>
      <c r="T455" s="39"/>
      <c r="U455" s="39"/>
      <c r="V455" s="39"/>
      <c r="W455" s="39"/>
      <c r="X455" s="39"/>
      <c r="Y455" s="39"/>
      <c r="Z455" s="39"/>
    </row>
    <row r="456" spans="1:26" ht="15.75" x14ac:dyDescent="0.2">
      <c r="A456" s="39"/>
      <c r="B456" s="39"/>
      <c r="C456" s="39"/>
      <c r="D456" s="39"/>
      <c r="E456" s="39"/>
      <c r="F456" s="39"/>
      <c r="G456" s="39"/>
      <c r="H456" s="39"/>
      <c r="I456" s="39"/>
      <c r="J456" s="39"/>
      <c r="K456" s="39"/>
      <c r="L456" s="39"/>
      <c r="M456" s="39"/>
      <c r="N456" s="39"/>
      <c r="O456" s="39"/>
      <c r="P456" s="39"/>
      <c r="Q456" s="39"/>
      <c r="R456" s="39"/>
      <c r="S456" s="39"/>
      <c r="T456" s="39"/>
      <c r="U456" s="39"/>
      <c r="V456" s="39"/>
      <c r="W456" s="39"/>
      <c r="X456" s="39"/>
      <c r="Y456" s="39"/>
      <c r="Z456" s="39"/>
    </row>
    <row r="457" spans="1:26" s="48" customFormat="1" ht="66" customHeight="1" x14ac:dyDescent="0.25">
      <c r="A457" s="156" t="s">
        <v>122</v>
      </c>
      <c r="B457" s="156"/>
      <c r="C457" s="156"/>
      <c r="D457" s="156"/>
      <c r="E457" s="156"/>
      <c r="F457" s="156"/>
      <c r="G457" s="156"/>
      <c r="H457" s="156"/>
      <c r="I457" s="156"/>
      <c r="J457" s="156"/>
      <c r="K457" s="156"/>
      <c r="L457" s="157">
        <f>СВЦЭМ!$D$18+'СЕТ СН'!$F$17</f>
        <v>28.948158320000001</v>
      </c>
      <c r="M457" s="158"/>
      <c r="N457" s="47"/>
      <c r="O457" s="47"/>
      <c r="P457" s="47"/>
      <c r="Q457" s="47"/>
      <c r="R457" s="47"/>
      <c r="S457" s="47"/>
      <c r="T457" s="47"/>
      <c r="U457" s="47"/>
      <c r="V457" s="47"/>
      <c r="W457" s="47"/>
      <c r="X457" s="47"/>
      <c r="Y457" s="47"/>
    </row>
    <row r="458" spans="1:26" ht="30" customHeight="1" x14ac:dyDescent="0.2">
      <c r="A458" s="38"/>
      <c r="B458" s="47"/>
      <c r="C458" s="47"/>
      <c r="D458" s="47"/>
      <c r="E458" s="47"/>
      <c r="F458" s="47"/>
      <c r="G458" s="47"/>
      <c r="H458" s="47"/>
      <c r="I458" s="47"/>
      <c r="J458" s="47"/>
      <c r="K458" s="47"/>
      <c r="L458" s="47"/>
      <c r="M458" s="47"/>
      <c r="N458" s="47"/>
      <c r="O458" s="47"/>
      <c r="P458" s="47"/>
      <c r="Q458" s="47"/>
      <c r="R458" s="47"/>
      <c r="S458" s="47"/>
      <c r="T458" s="47"/>
      <c r="U458" s="47"/>
      <c r="V458" s="47"/>
      <c r="W458" s="47"/>
      <c r="X458" s="47"/>
      <c r="Y458" s="47"/>
    </row>
    <row r="459" spans="1:26" ht="15.75" x14ac:dyDescent="0.2">
      <c r="A459" s="138" t="s">
        <v>74</v>
      </c>
      <c r="B459" s="138"/>
      <c r="C459" s="138"/>
      <c r="D459" s="138"/>
      <c r="E459" s="138"/>
      <c r="F459" s="138"/>
      <c r="G459" s="138"/>
      <c r="H459" s="138"/>
      <c r="I459" s="138"/>
      <c r="J459" s="138"/>
      <c r="K459" s="138"/>
      <c r="L459" s="138"/>
      <c r="M459" s="138"/>
      <c r="N459" s="159">
        <f>СВЦЭМ!$D$12+'СЕТ СН'!$F$13</f>
        <v>610676.56836461124</v>
      </c>
      <c r="O459" s="160"/>
      <c r="P459" s="47"/>
      <c r="Q459" s="47"/>
      <c r="R459" s="47"/>
      <c r="S459" s="47"/>
      <c r="T459" s="47"/>
      <c r="U459" s="47"/>
      <c r="V459" s="47"/>
      <c r="W459" s="47"/>
      <c r="X459" s="47"/>
      <c r="Y459" s="47"/>
    </row>
    <row r="460" spans="1:26" ht="15.75" x14ac:dyDescent="0.2">
      <c r="A460" s="138"/>
      <c r="B460" s="138"/>
      <c r="C460" s="138"/>
      <c r="D460" s="138"/>
      <c r="E460" s="138"/>
      <c r="F460" s="138"/>
      <c r="G460" s="138"/>
      <c r="H460" s="138"/>
      <c r="I460" s="138"/>
      <c r="J460" s="138"/>
      <c r="K460" s="138"/>
      <c r="L460" s="138"/>
      <c r="M460" s="138"/>
      <c r="N460" s="161"/>
      <c r="O460" s="162"/>
      <c r="P460" s="47"/>
      <c r="Q460" s="47"/>
      <c r="R460" s="47"/>
      <c r="S460" s="47"/>
      <c r="T460" s="47"/>
      <c r="U460" s="47"/>
      <c r="V460" s="47"/>
      <c r="W460" s="47"/>
      <c r="X460" s="47"/>
      <c r="Y460" s="47"/>
    </row>
    <row r="461" spans="1:26" ht="15.75" x14ac:dyDescent="0.2">
      <c r="A461" s="138"/>
      <c r="B461" s="138"/>
      <c r="C461" s="138"/>
      <c r="D461" s="138"/>
      <c r="E461" s="138"/>
      <c r="F461" s="138"/>
      <c r="G461" s="138"/>
      <c r="H461" s="138"/>
      <c r="I461" s="138"/>
      <c r="J461" s="138"/>
      <c r="K461" s="138"/>
      <c r="L461" s="138"/>
      <c r="M461" s="138"/>
      <c r="N461" s="163"/>
      <c r="O461" s="164"/>
      <c r="P461" s="47"/>
      <c r="Q461" s="47"/>
      <c r="R461" s="47"/>
      <c r="S461" s="47"/>
      <c r="T461" s="47"/>
      <c r="U461" s="47"/>
      <c r="V461" s="47"/>
      <c r="W461" s="47"/>
      <c r="X461" s="47"/>
      <c r="Y461" s="47"/>
    </row>
    <row r="462" spans="1:26" ht="30" customHeight="1" x14ac:dyDescent="0.25"/>
    <row r="463" spans="1:26" ht="15.75" x14ac:dyDescent="0.25">
      <c r="A463" s="147" t="s">
        <v>138</v>
      </c>
      <c r="B463" s="148"/>
      <c r="C463" s="148"/>
      <c r="D463" s="148"/>
      <c r="E463" s="148"/>
      <c r="F463" s="148"/>
      <c r="G463" s="148"/>
      <c r="H463" s="148"/>
      <c r="I463" s="148"/>
      <c r="J463" s="148"/>
      <c r="K463" s="148"/>
      <c r="L463" s="148"/>
      <c r="M463" s="149"/>
      <c r="N463" s="139" t="s">
        <v>29</v>
      </c>
      <c r="O463" s="139"/>
      <c r="P463" s="139"/>
      <c r="Q463" s="139"/>
      <c r="R463" s="139"/>
      <c r="S463" s="139"/>
      <c r="T463" s="139"/>
      <c r="U463" s="139"/>
    </row>
    <row r="464" spans="1:26" ht="15.75" x14ac:dyDescent="0.25">
      <c r="A464" s="150"/>
      <c r="B464" s="151"/>
      <c r="C464" s="151"/>
      <c r="D464" s="151"/>
      <c r="E464" s="151"/>
      <c r="F464" s="151"/>
      <c r="G464" s="151"/>
      <c r="H464" s="151"/>
      <c r="I464" s="151"/>
      <c r="J464" s="151"/>
      <c r="K464" s="151"/>
      <c r="L464" s="151"/>
      <c r="M464" s="152"/>
      <c r="N464" s="140" t="s">
        <v>0</v>
      </c>
      <c r="O464" s="140"/>
      <c r="P464" s="140" t="s">
        <v>1</v>
      </c>
      <c r="Q464" s="140"/>
      <c r="R464" s="140" t="s">
        <v>2</v>
      </c>
      <c r="S464" s="140"/>
      <c r="T464" s="140" t="s">
        <v>3</v>
      </c>
      <c r="U464" s="140"/>
    </row>
    <row r="465" spans="1:25" ht="15.75" x14ac:dyDescent="0.25">
      <c r="A465" s="153"/>
      <c r="B465" s="154"/>
      <c r="C465" s="154"/>
      <c r="D465" s="154"/>
      <c r="E465" s="154"/>
      <c r="F465" s="154"/>
      <c r="G465" s="154"/>
      <c r="H465" s="154"/>
      <c r="I465" s="154"/>
      <c r="J465" s="154"/>
      <c r="K465" s="154"/>
      <c r="L465" s="154"/>
      <c r="M465" s="155"/>
      <c r="N465" s="146">
        <f>'СЕТ СН'!$F$7</f>
        <v>474576.96</v>
      </c>
      <c r="O465" s="146"/>
      <c r="P465" s="146">
        <f>'СЕТ СН'!$G$7</f>
        <v>827486.86</v>
      </c>
      <c r="Q465" s="146"/>
      <c r="R465" s="146">
        <f>'СЕТ СН'!$H$7</f>
        <v>834163.81</v>
      </c>
      <c r="S465" s="146"/>
      <c r="T465" s="146">
        <f>'СЕТ СН'!$I$7</f>
        <v>528373.91</v>
      </c>
      <c r="U465" s="146"/>
    </row>
    <row r="468" spans="1:25" ht="15.75" x14ac:dyDescent="0.25">
      <c r="A468" s="147" t="s">
        <v>139</v>
      </c>
      <c r="B468" s="148"/>
      <c r="C468" s="148"/>
      <c r="D468" s="148"/>
      <c r="E468" s="148"/>
      <c r="F468" s="148"/>
      <c r="G468" s="148"/>
      <c r="H468" s="148"/>
      <c r="I468" s="148"/>
      <c r="J468" s="148"/>
      <c r="K468" s="148"/>
      <c r="L468" s="148"/>
      <c r="M468" s="149"/>
      <c r="N468" s="94" t="s">
        <v>140</v>
      </c>
      <c r="O468" s="95"/>
      <c r="T468" s="42"/>
      <c r="U468" s="42"/>
      <c r="V468" s="42"/>
      <c r="W468" s="42"/>
      <c r="X468" s="42"/>
      <c r="Y468" s="42"/>
    </row>
    <row r="469" spans="1:25" ht="15.75" x14ac:dyDescent="0.25">
      <c r="A469" s="150"/>
      <c r="B469" s="151"/>
      <c r="C469" s="151"/>
      <c r="D469" s="151"/>
      <c r="E469" s="151"/>
      <c r="F469" s="151"/>
      <c r="G469" s="151"/>
      <c r="H469" s="151"/>
      <c r="I469" s="151"/>
      <c r="J469" s="151"/>
      <c r="K469" s="151"/>
      <c r="L469" s="151"/>
      <c r="M469" s="152"/>
      <c r="N469" s="140" t="s">
        <v>145</v>
      </c>
      <c r="O469" s="140"/>
      <c r="T469" s="42"/>
      <c r="U469" s="42"/>
      <c r="V469" s="42"/>
      <c r="W469" s="42"/>
      <c r="X469" s="42"/>
      <c r="Y469" s="42"/>
    </row>
    <row r="470" spans="1:25" ht="15.75" x14ac:dyDescent="0.25">
      <c r="A470" s="153"/>
      <c r="B470" s="154"/>
      <c r="C470" s="154"/>
      <c r="D470" s="154"/>
      <c r="E470" s="154"/>
      <c r="F470" s="154"/>
      <c r="G470" s="154"/>
      <c r="H470" s="154"/>
      <c r="I470" s="154"/>
      <c r="J470" s="154"/>
      <c r="K470" s="154"/>
      <c r="L470" s="154"/>
      <c r="M470" s="155"/>
      <c r="N470" s="146">
        <f>'СЕТ СН'!$F$10</f>
        <v>182697.68</v>
      </c>
      <c r="O470" s="146"/>
      <c r="T470" s="42"/>
      <c r="U470" s="42"/>
      <c r="V470" s="42"/>
      <c r="W470" s="42"/>
      <c r="X470" s="42"/>
      <c r="Y470" s="42"/>
    </row>
    <row r="471" spans="1:25" ht="30" customHeight="1" x14ac:dyDescent="0.25"/>
    <row r="472" spans="1:25" ht="30" customHeight="1" x14ac:dyDescent="0.25"/>
    <row r="473" spans="1:25" ht="30" customHeight="1" x14ac:dyDescent="0.25"/>
    <row r="474" spans="1:25" ht="30" customHeight="1" x14ac:dyDescent="0.25"/>
    <row r="475" spans="1:25" ht="30" customHeight="1" x14ac:dyDescent="0.25"/>
    <row r="476" spans="1:25" ht="30" customHeight="1" x14ac:dyDescent="0.25"/>
    <row r="477" spans="1:25" ht="30" customHeight="1" x14ac:dyDescent="0.25"/>
    <row r="478" spans="1:25" ht="30" customHeight="1" x14ac:dyDescent="0.25"/>
    <row r="479" spans="1:25" ht="30" customHeight="1" x14ac:dyDescent="0.25"/>
    <row r="480" spans="1:25"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sheetData>
  <sheetProtection algorithmName="SHA-512" hashValue="snWgCm2CX/11J9oJ94whY+ETRNPIljEWASSMEyztRQJ+Wwfz3v8gQqc8lmLU50p3n1BiFmxpAhT5+v0ZHtTsNg==" saltValue="i28gItriC0+/GTFe1FigDA==" spinCount="100000" sheet="1" objects="1" scenarios="1" formatCells="0" formatColumns="0" formatRows="0" insertColumns="0" insertRows="0" insertHyperlinks="0" deleteColumns="0" deleteRows="0" sort="0" autoFilter="0" pivotTables="0"/>
  <mergeCells count="46">
    <mergeCell ref="A468:M470"/>
    <mergeCell ref="N469:O469"/>
    <mergeCell ref="N470:O470"/>
    <mergeCell ref="A463:M465"/>
    <mergeCell ref="N463:U463"/>
    <mergeCell ref="N464:O464"/>
    <mergeCell ref="P464:Q464"/>
    <mergeCell ref="R464:S464"/>
    <mergeCell ref="T464:U464"/>
    <mergeCell ref="N465:O465"/>
    <mergeCell ref="P465:Q465"/>
    <mergeCell ref="R465:S465"/>
    <mergeCell ref="T465:U465"/>
    <mergeCell ref="A421:A423"/>
    <mergeCell ref="B421:Y422"/>
    <mergeCell ref="A457:K457"/>
    <mergeCell ref="L457:M457"/>
    <mergeCell ref="A459:M461"/>
    <mergeCell ref="N459:O461"/>
    <mergeCell ref="A316:A318"/>
    <mergeCell ref="B316:Y317"/>
    <mergeCell ref="A351:A353"/>
    <mergeCell ref="B351:Y352"/>
    <mergeCell ref="A386:A388"/>
    <mergeCell ref="B386:Y387"/>
    <mergeCell ref="A212:A214"/>
    <mergeCell ref="B212:Y213"/>
    <mergeCell ref="A245:A247"/>
    <mergeCell ref="B245:Y246"/>
    <mergeCell ref="A280:A282"/>
    <mergeCell ref="B280:Y281"/>
    <mergeCell ref="A111:A113"/>
    <mergeCell ref="B111:Y112"/>
    <mergeCell ref="A145:A147"/>
    <mergeCell ref="B145:Y146"/>
    <mergeCell ref="A179:A181"/>
    <mergeCell ref="B179:Y180"/>
    <mergeCell ref="A77:A79"/>
    <mergeCell ref="B77:Y78"/>
    <mergeCell ref="A1:Y1"/>
    <mergeCell ref="A3:Y3"/>
    <mergeCell ref="A4:Y4"/>
    <mergeCell ref="A43:A45"/>
    <mergeCell ref="B43:Y4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5" t="s">
        <v>43</v>
      </c>
      <c r="B1" s="165"/>
      <c r="C1" s="165"/>
      <c r="D1" s="165"/>
      <c r="E1" s="165"/>
      <c r="F1" s="165"/>
      <c r="G1" s="165"/>
      <c r="H1" s="165"/>
      <c r="I1" s="165"/>
    </row>
    <row r="2" spans="1:9" x14ac:dyDescent="0.25">
      <c r="A2" s="51"/>
      <c r="B2" s="51"/>
      <c r="C2" s="51"/>
      <c r="D2" s="51"/>
      <c r="E2" s="51"/>
      <c r="F2" s="51"/>
      <c r="G2" s="51"/>
      <c r="H2" s="51"/>
      <c r="I2" s="51"/>
    </row>
    <row r="3" spans="1:9" ht="39" customHeight="1" x14ac:dyDescent="0.2">
      <c r="A3" s="166" t="s">
        <v>15</v>
      </c>
      <c r="B3" s="167" t="s">
        <v>16</v>
      </c>
      <c r="C3" s="167" t="s">
        <v>17</v>
      </c>
      <c r="D3" s="167" t="s">
        <v>18</v>
      </c>
      <c r="E3" s="167" t="s">
        <v>11</v>
      </c>
      <c r="F3" s="167" t="s">
        <v>19</v>
      </c>
      <c r="G3" s="167"/>
      <c r="H3" s="167"/>
      <c r="I3" s="167"/>
    </row>
    <row r="4" spans="1:9" x14ac:dyDescent="0.2">
      <c r="A4" s="166"/>
      <c r="B4" s="167"/>
      <c r="C4" s="167"/>
      <c r="D4" s="167"/>
      <c r="E4" s="167"/>
      <c r="F4" s="52" t="s">
        <v>0</v>
      </c>
      <c r="G4" s="52" t="s">
        <v>1</v>
      </c>
      <c r="H4" s="52" t="s">
        <v>2</v>
      </c>
      <c r="I4" s="52" t="s">
        <v>3</v>
      </c>
    </row>
    <row r="5" spans="1:9" ht="60" x14ac:dyDescent="0.2">
      <c r="A5" s="53" t="s">
        <v>133</v>
      </c>
      <c r="B5" s="90" t="s">
        <v>149</v>
      </c>
      <c r="C5" s="54">
        <v>43831</v>
      </c>
      <c r="D5" s="54">
        <v>44012</v>
      </c>
      <c r="E5" s="52" t="s">
        <v>20</v>
      </c>
      <c r="F5" s="52">
        <v>1030</v>
      </c>
      <c r="G5" s="52">
        <v>1816.81</v>
      </c>
      <c r="H5" s="52">
        <v>1912.37</v>
      </c>
      <c r="I5" s="52">
        <v>1984.48</v>
      </c>
    </row>
    <row r="6" spans="1:9" ht="60" x14ac:dyDescent="0.2">
      <c r="A6" s="53" t="s">
        <v>134</v>
      </c>
      <c r="B6" s="92" t="s">
        <v>149</v>
      </c>
      <c r="C6" s="54">
        <v>43831</v>
      </c>
      <c r="D6" s="54">
        <v>44012</v>
      </c>
      <c r="E6" s="52" t="s">
        <v>20</v>
      </c>
      <c r="F6" s="52">
        <v>48.09</v>
      </c>
      <c r="G6" s="52">
        <v>194.53</v>
      </c>
      <c r="H6" s="52">
        <v>242.19</v>
      </c>
      <c r="I6" s="52">
        <v>499.46</v>
      </c>
    </row>
    <row r="7" spans="1:9" ht="60" x14ac:dyDescent="0.2">
      <c r="A7" s="53" t="s">
        <v>135</v>
      </c>
      <c r="B7" s="92" t="s">
        <v>149</v>
      </c>
      <c r="C7" s="54">
        <v>43831</v>
      </c>
      <c r="D7" s="54">
        <v>44012</v>
      </c>
      <c r="E7" s="52" t="s">
        <v>21</v>
      </c>
      <c r="F7" s="52">
        <v>474576.96</v>
      </c>
      <c r="G7" s="52">
        <v>827486.86</v>
      </c>
      <c r="H7" s="52">
        <v>834163.81</v>
      </c>
      <c r="I7" s="52">
        <v>528373.91</v>
      </c>
    </row>
    <row r="8" spans="1:9" ht="90" x14ac:dyDescent="0.2">
      <c r="A8" s="53" t="s">
        <v>144</v>
      </c>
      <c r="B8" s="93" t="s">
        <v>150</v>
      </c>
      <c r="C8" s="54">
        <v>43831</v>
      </c>
      <c r="D8" s="54">
        <v>44196</v>
      </c>
      <c r="E8" s="93" t="s">
        <v>143</v>
      </c>
      <c r="F8" s="97">
        <v>7.8200000000000006E-2</v>
      </c>
      <c r="G8" s="93"/>
      <c r="H8" s="93"/>
      <c r="I8" s="93"/>
    </row>
    <row r="9" spans="1:9" ht="75" x14ac:dyDescent="0.2">
      <c r="A9" s="53" t="s">
        <v>136</v>
      </c>
      <c r="B9" s="93" t="s">
        <v>141</v>
      </c>
      <c r="C9" s="54">
        <v>43862</v>
      </c>
      <c r="D9" s="54">
        <v>43890</v>
      </c>
      <c r="E9" s="93" t="s">
        <v>20</v>
      </c>
      <c r="F9" s="96" t="s">
        <v>152</v>
      </c>
      <c r="G9" s="93"/>
      <c r="H9" s="93"/>
      <c r="I9" s="93"/>
    </row>
    <row r="10" spans="1:9" ht="45" x14ac:dyDescent="0.2">
      <c r="A10" s="53" t="s">
        <v>142</v>
      </c>
      <c r="B10" s="93" t="s">
        <v>151</v>
      </c>
      <c r="C10" s="54">
        <v>43831</v>
      </c>
      <c r="D10" s="54">
        <v>44012</v>
      </c>
      <c r="E10" s="91" t="s">
        <v>21</v>
      </c>
      <c r="F10" s="91">
        <v>182697.68</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algorithmName="SHA-512" hashValue="kOlwcHa8V0l5tXHi8fQhrW0/zfDmx42/te0pwtkT+1ikxw3e9cg43hGGPBrRVCEMXkm0ahaVbkBhGN12wuUNvw==" saltValue="gZvr87Eg6FShz6cdbOi99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8" t="s">
        <v>84</v>
      </c>
      <c r="B4" s="169"/>
      <c r="C4" s="63"/>
      <c r="D4" s="64" t="s">
        <v>85</v>
      </c>
    </row>
    <row r="5" spans="1:4" ht="15" customHeight="1" x14ac:dyDescent="0.2">
      <c r="A5" s="171" t="s">
        <v>86</v>
      </c>
      <c r="B5" s="172"/>
      <c r="C5" s="65"/>
      <c r="D5" s="66" t="s">
        <v>87</v>
      </c>
    </row>
    <row r="6" spans="1:4" ht="15" customHeight="1" x14ac:dyDescent="0.2">
      <c r="A6" s="168" t="s">
        <v>88</v>
      </c>
      <c r="B6" s="169"/>
      <c r="C6" s="67"/>
      <c r="D6" s="64" t="s">
        <v>146</v>
      </c>
    </row>
    <row r="7" spans="1:4" ht="15" customHeight="1" x14ac:dyDescent="0.2">
      <c r="A7" s="168" t="s">
        <v>89</v>
      </c>
      <c r="B7" s="169"/>
      <c r="C7" s="67"/>
      <c r="D7" s="64" t="s">
        <v>153</v>
      </c>
    </row>
    <row r="8" spans="1:4" ht="15" customHeight="1" x14ac:dyDescent="0.2">
      <c r="A8" s="170" t="s">
        <v>90</v>
      </c>
      <c r="B8" s="170"/>
      <c r="C8" s="102"/>
      <c r="D8" s="68"/>
    </row>
    <row r="9" spans="1:4" ht="15" customHeight="1" x14ac:dyDescent="0.2">
      <c r="A9" s="69" t="s">
        <v>91</v>
      </c>
      <c r="B9" s="70"/>
      <c r="C9" s="71"/>
      <c r="D9" s="72"/>
    </row>
    <row r="10" spans="1:4" ht="30" customHeight="1" x14ac:dyDescent="0.2">
      <c r="A10" s="173" t="s">
        <v>92</v>
      </c>
      <c r="B10" s="174"/>
      <c r="C10" s="73"/>
      <c r="D10" s="74">
        <v>3.3110930299999999</v>
      </c>
    </row>
    <row r="11" spans="1:4" ht="66" customHeight="1" x14ac:dyDescent="0.2">
      <c r="A11" s="173" t="s">
        <v>93</v>
      </c>
      <c r="B11" s="174"/>
      <c r="C11" s="73"/>
      <c r="D11" s="74">
        <v>902.96483734000003</v>
      </c>
    </row>
    <row r="12" spans="1:4" ht="30" customHeight="1" x14ac:dyDescent="0.2">
      <c r="A12" s="173" t="s">
        <v>94</v>
      </c>
      <c r="B12" s="174"/>
      <c r="C12" s="73"/>
      <c r="D12" s="75">
        <v>610676.56836461124</v>
      </c>
    </row>
    <row r="13" spans="1:4" ht="30" customHeight="1" x14ac:dyDescent="0.2">
      <c r="A13" s="173" t="s">
        <v>95</v>
      </c>
      <c r="B13" s="174"/>
      <c r="C13" s="73"/>
      <c r="D13" s="76"/>
    </row>
    <row r="14" spans="1:4" ht="15" customHeight="1" x14ac:dyDescent="0.2">
      <c r="A14" s="175" t="s">
        <v>96</v>
      </c>
      <c r="B14" s="176"/>
      <c r="C14" s="73"/>
      <c r="D14" s="74">
        <v>939.75116017000005</v>
      </c>
    </row>
    <row r="15" spans="1:4" ht="15" customHeight="1" x14ac:dyDescent="0.2">
      <c r="A15" s="175" t="s">
        <v>97</v>
      </c>
      <c r="B15" s="176"/>
      <c r="C15" s="73"/>
      <c r="D15" s="74">
        <v>1846.1990879299999</v>
      </c>
    </row>
    <row r="16" spans="1:4" ht="15" customHeight="1" x14ac:dyDescent="0.2">
      <c r="A16" s="175" t="s">
        <v>98</v>
      </c>
      <c r="B16" s="176"/>
      <c r="C16" s="73"/>
      <c r="D16" s="74">
        <v>2793.9862877599999</v>
      </c>
    </row>
    <row r="17" spans="1:6" ht="15" customHeight="1" x14ac:dyDescent="0.2">
      <c r="A17" s="175" t="s">
        <v>99</v>
      </c>
      <c r="B17" s="176"/>
      <c r="C17" s="73"/>
      <c r="D17" s="74">
        <v>2291.5425575600002</v>
      </c>
    </row>
    <row r="18" spans="1:6" ht="52.5" customHeight="1" x14ac:dyDescent="0.2">
      <c r="A18" s="173" t="s">
        <v>100</v>
      </c>
      <c r="B18" s="174"/>
      <c r="C18" s="73"/>
      <c r="D18" s="74">
        <v>28.948158320000001</v>
      </c>
    </row>
    <row r="19" spans="1:6" ht="15" customHeight="1" x14ac:dyDescent="0.2">
      <c r="A19" s="69" t="s">
        <v>101</v>
      </c>
      <c r="B19" s="70"/>
      <c r="C19" s="77"/>
      <c r="D19" s="78"/>
    </row>
    <row r="20" spans="1:6" ht="30" customHeight="1" x14ac:dyDescent="0.2">
      <c r="A20" s="173" t="s">
        <v>102</v>
      </c>
      <c r="B20" s="174"/>
      <c r="C20" s="73"/>
      <c r="D20" s="79">
        <v>999.46600000000001</v>
      </c>
    </row>
    <row r="21" spans="1:6" ht="30" customHeight="1" x14ac:dyDescent="0.2">
      <c r="A21" s="173" t="s">
        <v>103</v>
      </c>
      <c r="B21" s="174"/>
      <c r="C21" s="80"/>
      <c r="D21" s="79">
        <v>1.492</v>
      </c>
    </row>
    <row r="22" spans="1:6" ht="15" customHeight="1" x14ac:dyDescent="0.2">
      <c r="A22" s="69" t="s">
        <v>104</v>
      </c>
      <c r="B22" s="70"/>
      <c r="C22" s="77"/>
      <c r="D22" s="78"/>
    </row>
    <row r="23" spans="1:6" ht="15" customHeight="1" x14ac:dyDescent="0.25">
      <c r="A23" s="173" t="s">
        <v>105</v>
      </c>
      <c r="B23" s="174"/>
      <c r="C23" s="81"/>
      <c r="D23" s="76"/>
    </row>
    <row r="24" spans="1:6" ht="15" customHeight="1" x14ac:dyDescent="0.25">
      <c r="A24" s="175" t="s">
        <v>96</v>
      </c>
      <c r="B24" s="176"/>
      <c r="C24" s="81"/>
      <c r="D24" s="82">
        <v>0</v>
      </c>
    </row>
    <row r="25" spans="1:6" ht="15" customHeight="1" x14ac:dyDescent="0.25">
      <c r="A25" s="175" t="s">
        <v>97</v>
      </c>
      <c r="B25" s="176"/>
      <c r="C25" s="81"/>
      <c r="D25" s="82">
        <v>1.556259550696E-3</v>
      </c>
    </row>
    <row r="26" spans="1:6" ht="15" customHeight="1" x14ac:dyDescent="0.25">
      <c r="A26" s="175" t="s">
        <v>98</v>
      </c>
      <c r="B26" s="176"/>
      <c r="C26" s="81"/>
      <c r="D26" s="82">
        <v>3.1560029793120002E-3</v>
      </c>
    </row>
    <row r="27" spans="1:6" ht="15" customHeight="1" x14ac:dyDescent="0.25">
      <c r="A27" s="175" t="s">
        <v>99</v>
      </c>
      <c r="B27" s="176"/>
      <c r="C27" s="81"/>
      <c r="D27" s="82">
        <v>2.306837174712E-3</v>
      </c>
    </row>
    <row r="29" spans="1:6" x14ac:dyDescent="0.2">
      <c r="A29" s="58" t="s">
        <v>106</v>
      </c>
      <c r="B29" s="59"/>
      <c r="C29" s="59"/>
      <c r="D29" s="56"/>
      <c r="E29" s="56"/>
      <c r="F29" s="60"/>
    </row>
    <row r="30" spans="1:6" ht="280.5" customHeight="1" x14ac:dyDescent="0.2">
      <c r="A30" s="177" t="s">
        <v>7</v>
      </c>
      <c r="B30" s="177" t="s">
        <v>107</v>
      </c>
      <c r="C30" s="57" t="s">
        <v>108</v>
      </c>
      <c r="D30" s="57" t="s">
        <v>109</v>
      </c>
      <c r="E30" s="57" t="s">
        <v>110</v>
      </c>
      <c r="F30" s="57" t="s">
        <v>111</v>
      </c>
    </row>
    <row r="31" spans="1:6" x14ac:dyDescent="0.2">
      <c r="A31" s="178"/>
      <c r="B31" s="178"/>
      <c r="C31" s="57" t="s">
        <v>112</v>
      </c>
      <c r="D31" s="57" t="s">
        <v>112</v>
      </c>
      <c r="E31" s="98" t="s">
        <v>112</v>
      </c>
      <c r="F31" s="98" t="s">
        <v>112</v>
      </c>
    </row>
    <row r="32" spans="1:6" ht="30.75" customHeight="1" x14ac:dyDescent="0.2">
      <c r="A32" s="99"/>
      <c r="B32" s="99"/>
      <c r="C32" s="99"/>
      <c r="D32" s="99"/>
      <c r="E32" s="100"/>
      <c r="F32" s="101"/>
    </row>
    <row r="33" spans="1:6" ht="12.75" customHeight="1" x14ac:dyDescent="0.2">
      <c r="A33" s="83" t="s">
        <v>154</v>
      </c>
      <c r="B33" s="83">
        <v>1</v>
      </c>
      <c r="C33" s="84">
        <v>930.23775609999996</v>
      </c>
      <c r="D33" s="84">
        <v>885.00415464000002</v>
      </c>
      <c r="E33" s="84">
        <v>183.53019907999999</v>
      </c>
      <c r="F33" s="84">
        <v>183.53019907999999</v>
      </c>
    </row>
    <row r="34" spans="1:6" ht="12.75" customHeight="1" x14ac:dyDescent="0.2">
      <c r="A34" s="83" t="s">
        <v>154</v>
      </c>
      <c r="B34" s="83">
        <v>2</v>
      </c>
      <c r="C34" s="84">
        <v>958.56495265000001</v>
      </c>
      <c r="D34" s="84">
        <v>918.80657687999997</v>
      </c>
      <c r="E34" s="84">
        <v>190.54007043999999</v>
      </c>
      <c r="F34" s="84">
        <v>190.54007043999999</v>
      </c>
    </row>
    <row r="35" spans="1:6" ht="12.75" customHeight="1" x14ac:dyDescent="0.2">
      <c r="A35" s="83" t="s">
        <v>154</v>
      </c>
      <c r="B35" s="83">
        <v>3</v>
      </c>
      <c r="C35" s="84">
        <v>986.37559681000005</v>
      </c>
      <c r="D35" s="84">
        <v>950.05920945000003</v>
      </c>
      <c r="E35" s="84">
        <v>197.02117208000001</v>
      </c>
      <c r="F35" s="84">
        <v>197.02117208000001</v>
      </c>
    </row>
    <row r="36" spans="1:6" ht="12.75" customHeight="1" x14ac:dyDescent="0.2">
      <c r="A36" s="83" t="s">
        <v>154</v>
      </c>
      <c r="B36" s="83">
        <v>4</v>
      </c>
      <c r="C36" s="84">
        <v>985.65233249000005</v>
      </c>
      <c r="D36" s="84">
        <v>945.31286007999995</v>
      </c>
      <c r="E36" s="84">
        <v>196.03688467000001</v>
      </c>
      <c r="F36" s="84">
        <v>196.03688467000001</v>
      </c>
    </row>
    <row r="37" spans="1:6" ht="12.75" customHeight="1" x14ac:dyDescent="0.2">
      <c r="A37" s="83" t="s">
        <v>154</v>
      </c>
      <c r="B37" s="83">
        <v>5</v>
      </c>
      <c r="C37" s="84">
        <v>973.00083128000006</v>
      </c>
      <c r="D37" s="84">
        <v>932.70375139999999</v>
      </c>
      <c r="E37" s="84">
        <v>193.42203567999999</v>
      </c>
      <c r="F37" s="84">
        <v>193.42203567999999</v>
      </c>
    </row>
    <row r="38" spans="1:6" ht="12.75" customHeight="1" x14ac:dyDescent="0.2">
      <c r="A38" s="83" t="s">
        <v>154</v>
      </c>
      <c r="B38" s="83">
        <v>6</v>
      </c>
      <c r="C38" s="84">
        <v>946.87315881999996</v>
      </c>
      <c r="D38" s="84">
        <v>915.17092394999997</v>
      </c>
      <c r="E38" s="84">
        <v>189.7861168</v>
      </c>
      <c r="F38" s="84">
        <v>189.7861168</v>
      </c>
    </row>
    <row r="39" spans="1:6" ht="12.75" customHeight="1" x14ac:dyDescent="0.2">
      <c r="A39" s="83" t="s">
        <v>154</v>
      </c>
      <c r="B39" s="83">
        <v>7</v>
      </c>
      <c r="C39" s="84">
        <v>926.87202026</v>
      </c>
      <c r="D39" s="84">
        <v>888.05223727999999</v>
      </c>
      <c r="E39" s="84">
        <v>184.16230368999999</v>
      </c>
      <c r="F39" s="84">
        <v>184.16230368999999</v>
      </c>
    </row>
    <row r="40" spans="1:6" ht="12.75" customHeight="1" x14ac:dyDescent="0.2">
      <c r="A40" s="83" t="s">
        <v>154</v>
      </c>
      <c r="B40" s="83">
        <v>8</v>
      </c>
      <c r="C40" s="84">
        <v>905.17085119000001</v>
      </c>
      <c r="D40" s="84">
        <v>860.18771658000003</v>
      </c>
      <c r="E40" s="84">
        <v>178.38382118000001</v>
      </c>
      <c r="F40" s="84">
        <v>178.38382118000001</v>
      </c>
    </row>
    <row r="41" spans="1:6" ht="12.75" customHeight="1" x14ac:dyDescent="0.2">
      <c r="A41" s="83" t="s">
        <v>154</v>
      </c>
      <c r="B41" s="83">
        <v>9</v>
      </c>
      <c r="C41" s="84">
        <v>880.39527122000004</v>
      </c>
      <c r="D41" s="84">
        <v>839.19183064000003</v>
      </c>
      <c r="E41" s="84">
        <v>174.02974090999999</v>
      </c>
      <c r="F41" s="84">
        <v>174.02974090999999</v>
      </c>
    </row>
    <row r="42" spans="1:6" ht="12.75" customHeight="1" x14ac:dyDescent="0.2">
      <c r="A42" s="83" t="s">
        <v>154</v>
      </c>
      <c r="B42" s="83">
        <v>10</v>
      </c>
      <c r="C42" s="84">
        <v>844.58338722999997</v>
      </c>
      <c r="D42" s="84">
        <v>805.47419104999994</v>
      </c>
      <c r="E42" s="84">
        <v>167.03745158999999</v>
      </c>
      <c r="F42" s="84">
        <v>167.03745158999999</v>
      </c>
    </row>
    <row r="43" spans="1:6" ht="12.75" customHeight="1" x14ac:dyDescent="0.2">
      <c r="A43" s="83" t="s">
        <v>154</v>
      </c>
      <c r="B43" s="83">
        <v>11</v>
      </c>
      <c r="C43" s="84">
        <v>837.80575195999995</v>
      </c>
      <c r="D43" s="84">
        <v>798.59862069999997</v>
      </c>
      <c r="E43" s="84">
        <v>165.61161104999999</v>
      </c>
      <c r="F43" s="84">
        <v>165.61161104999999</v>
      </c>
    </row>
    <row r="44" spans="1:6" ht="12.75" customHeight="1" x14ac:dyDescent="0.2">
      <c r="A44" s="83" t="s">
        <v>154</v>
      </c>
      <c r="B44" s="83">
        <v>12</v>
      </c>
      <c r="C44" s="84">
        <v>842.32898248000004</v>
      </c>
      <c r="D44" s="84">
        <v>805.83894321000002</v>
      </c>
      <c r="E44" s="84">
        <v>167.11309308</v>
      </c>
      <c r="F44" s="84">
        <v>167.11309308</v>
      </c>
    </row>
    <row r="45" spans="1:6" ht="12.75" customHeight="1" x14ac:dyDescent="0.2">
      <c r="A45" s="83" t="s">
        <v>154</v>
      </c>
      <c r="B45" s="83">
        <v>13</v>
      </c>
      <c r="C45" s="84">
        <v>864.40785990999996</v>
      </c>
      <c r="D45" s="84">
        <v>820.04575780000005</v>
      </c>
      <c r="E45" s="84">
        <v>170.05927079</v>
      </c>
      <c r="F45" s="84">
        <v>170.05927079</v>
      </c>
    </row>
    <row r="46" spans="1:6" ht="12.75" customHeight="1" x14ac:dyDescent="0.2">
      <c r="A46" s="83" t="s">
        <v>154</v>
      </c>
      <c r="B46" s="83">
        <v>14</v>
      </c>
      <c r="C46" s="84">
        <v>883.69635102999996</v>
      </c>
      <c r="D46" s="84">
        <v>847.31131341000003</v>
      </c>
      <c r="E46" s="84">
        <v>175.71354124999999</v>
      </c>
      <c r="F46" s="84">
        <v>175.71354124999999</v>
      </c>
    </row>
    <row r="47" spans="1:6" ht="12.75" customHeight="1" x14ac:dyDescent="0.2">
      <c r="A47" s="83" t="s">
        <v>154</v>
      </c>
      <c r="B47" s="83">
        <v>15</v>
      </c>
      <c r="C47" s="84">
        <v>894.59515384999997</v>
      </c>
      <c r="D47" s="84">
        <v>858.73718587999997</v>
      </c>
      <c r="E47" s="84">
        <v>178.08301334000001</v>
      </c>
      <c r="F47" s="84">
        <v>178.08301334000001</v>
      </c>
    </row>
    <row r="48" spans="1:6" ht="12.75" customHeight="1" x14ac:dyDescent="0.2">
      <c r="A48" s="83" t="s">
        <v>154</v>
      </c>
      <c r="B48" s="83">
        <v>16</v>
      </c>
      <c r="C48" s="84">
        <v>900.93063867000001</v>
      </c>
      <c r="D48" s="84">
        <v>864.10804203999999</v>
      </c>
      <c r="E48" s="84">
        <v>179.19680958000001</v>
      </c>
      <c r="F48" s="84">
        <v>179.19680958000001</v>
      </c>
    </row>
    <row r="49" spans="1:6" ht="12.75" customHeight="1" x14ac:dyDescent="0.2">
      <c r="A49" s="83" t="s">
        <v>154</v>
      </c>
      <c r="B49" s="83">
        <v>17</v>
      </c>
      <c r="C49" s="84">
        <v>898.24987766000004</v>
      </c>
      <c r="D49" s="84">
        <v>861.57874478999997</v>
      </c>
      <c r="E49" s="84">
        <v>178.67228953</v>
      </c>
      <c r="F49" s="84">
        <v>178.67228953</v>
      </c>
    </row>
    <row r="50" spans="1:6" ht="12.75" customHeight="1" x14ac:dyDescent="0.2">
      <c r="A50" s="83" t="s">
        <v>154</v>
      </c>
      <c r="B50" s="83">
        <v>18</v>
      </c>
      <c r="C50" s="84">
        <v>887.75931392999996</v>
      </c>
      <c r="D50" s="84">
        <v>850.60727258999998</v>
      </c>
      <c r="E50" s="84">
        <v>176.39704995</v>
      </c>
      <c r="F50" s="84">
        <v>176.39704995</v>
      </c>
    </row>
    <row r="51" spans="1:6" ht="12.75" customHeight="1" x14ac:dyDescent="0.2">
      <c r="A51" s="83" t="s">
        <v>154</v>
      </c>
      <c r="B51" s="83">
        <v>19</v>
      </c>
      <c r="C51" s="84">
        <v>854.12993284000004</v>
      </c>
      <c r="D51" s="84">
        <v>814.49898427000005</v>
      </c>
      <c r="E51" s="84">
        <v>168.90899318999999</v>
      </c>
      <c r="F51" s="84">
        <v>168.90899318999999</v>
      </c>
    </row>
    <row r="52" spans="1:6" ht="12.75" customHeight="1" x14ac:dyDescent="0.2">
      <c r="A52" s="83" t="s">
        <v>154</v>
      </c>
      <c r="B52" s="83">
        <v>20</v>
      </c>
      <c r="C52" s="84">
        <v>858.15744772000005</v>
      </c>
      <c r="D52" s="84">
        <v>817.98707898999999</v>
      </c>
      <c r="E52" s="84">
        <v>169.63234653999999</v>
      </c>
      <c r="F52" s="84">
        <v>169.63234653999999</v>
      </c>
    </row>
    <row r="53" spans="1:6" ht="12.75" customHeight="1" x14ac:dyDescent="0.2">
      <c r="A53" s="83" t="s">
        <v>154</v>
      </c>
      <c r="B53" s="83">
        <v>21</v>
      </c>
      <c r="C53" s="84">
        <v>865.17454721000001</v>
      </c>
      <c r="D53" s="84">
        <v>826.80403802000001</v>
      </c>
      <c r="E53" s="84">
        <v>171.46078795</v>
      </c>
      <c r="F53" s="84">
        <v>171.46078795</v>
      </c>
    </row>
    <row r="54" spans="1:6" ht="12.75" customHeight="1" x14ac:dyDescent="0.2">
      <c r="A54" s="83" t="s">
        <v>154</v>
      </c>
      <c r="B54" s="83">
        <v>22</v>
      </c>
      <c r="C54" s="84">
        <v>876.93920800000001</v>
      </c>
      <c r="D54" s="84">
        <v>840.65800409999997</v>
      </c>
      <c r="E54" s="84">
        <v>174.33379271999999</v>
      </c>
      <c r="F54" s="84">
        <v>174.33379271999999</v>
      </c>
    </row>
    <row r="55" spans="1:6" ht="12.75" customHeight="1" x14ac:dyDescent="0.2">
      <c r="A55" s="83" t="s">
        <v>154</v>
      </c>
      <c r="B55" s="83">
        <v>23</v>
      </c>
      <c r="C55" s="84">
        <v>890.33636229000001</v>
      </c>
      <c r="D55" s="84">
        <v>858.55315513999994</v>
      </c>
      <c r="E55" s="84">
        <v>178.04484945999999</v>
      </c>
      <c r="F55" s="84">
        <v>178.04484945999999</v>
      </c>
    </row>
    <row r="56" spans="1:6" ht="12.75" customHeight="1" x14ac:dyDescent="0.2">
      <c r="A56" s="83" t="s">
        <v>154</v>
      </c>
      <c r="B56" s="83">
        <v>24</v>
      </c>
      <c r="C56" s="84">
        <v>916.98328898</v>
      </c>
      <c r="D56" s="84">
        <v>877.10458955000001</v>
      </c>
      <c r="E56" s="84">
        <v>181.89200478999999</v>
      </c>
      <c r="F56" s="84">
        <v>181.89200478999999</v>
      </c>
    </row>
    <row r="57" spans="1:6" ht="12.75" customHeight="1" x14ac:dyDescent="0.2">
      <c r="A57" s="83" t="s">
        <v>155</v>
      </c>
      <c r="B57" s="83">
        <v>1</v>
      </c>
      <c r="C57" s="84">
        <v>925.47999570000002</v>
      </c>
      <c r="D57" s="84">
        <v>880.37113714999998</v>
      </c>
      <c r="E57" s="84">
        <v>182.56941418</v>
      </c>
      <c r="F57" s="84">
        <v>182.56941418</v>
      </c>
    </row>
    <row r="58" spans="1:6" ht="12.75" customHeight="1" x14ac:dyDescent="0.2">
      <c r="A58" s="83" t="s">
        <v>155</v>
      </c>
      <c r="B58" s="83">
        <v>2</v>
      </c>
      <c r="C58" s="84">
        <v>947.35962082000003</v>
      </c>
      <c r="D58" s="84">
        <v>908.46203013000002</v>
      </c>
      <c r="E58" s="84">
        <v>188.39484128000001</v>
      </c>
      <c r="F58" s="84">
        <v>188.39484128000001</v>
      </c>
    </row>
    <row r="59" spans="1:6" ht="12.75" customHeight="1" x14ac:dyDescent="0.2">
      <c r="A59" s="83" t="s">
        <v>155</v>
      </c>
      <c r="B59" s="83">
        <v>3</v>
      </c>
      <c r="C59" s="84">
        <v>965.61606219999999</v>
      </c>
      <c r="D59" s="84">
        <v>930.91404075000003</v>
      </c>
      <c r="E59" s="84">
        <v>193.05088945</v>
      </c>
      <c r="F59" s="84">
        <v>193.05088945</v>
      </c>
    </row>
    <row r="60" spans="1:6" ht="12.75" customHeight="1" x14ac:dyDescent="0.2">
      <c r="A60" s="83" t="s">
        <v>155</v>
      </c>
      <c r="B60" s="83">
        <v>4</v>
      </c>
      <c r="C60" s="84">
        <v>978.73901438999997</v>
      </c>
      <c r="D60" s="84">
        <v>944.59479861</v>
      </c>
      <c r="E60" s="84">
        <v>195.88797468000001</v>
      </c>
      <c r="F60" s="84">
        <v>195.88797468000001</v>
      </c>
    </row>
    <row r="61" spans="1:6" ht="12.75" customHeight="1" x14ac:dyDescent="0.2">
      <c r="A61" s="83" t="s">
        <v>155</v>
      </c>
      <c r="B61" s="83">
        <v>5</v>
      </c>
      <c r="C61" s="84">
        <v>978.29138321000005</v>
      </c>
      <c r="D61" s="84">
        <v>938.68433345000005</v>
      </c>
      <c r="E61" s="84">
        <v>194.66227552000001</v>
      </c>
      <c r="F61" s="84">
        <v>194.66227552000001</v>
      </c>
    </row>
    <row r="62" spans="1:6" ht="12.75" customHeight="1" x14ac:dyDescent="0.2">
      <c r="A62" s="83" t="s">
        <v>155</v>
      </c>
      <c r="B62" s="83">
        <v>6</v>
      </c>
      <c r="C62" s="84">
        <v>966.14424355000006</v>
      </c>
      <c r="D62" s="84">
        <v>929.57787124000004</v>
      </c>
      <c r="E62" s="84">
        <v>192.77379758000001</v>
      </c>
      <c r="F62" s="84">
        <v>192.77379758000001</v>
      </c>
    </row>
    <row r="63" spans="1:6" ht="12.75" customHeight="1" x14ac:dyDescent="0.2">
      <c r="A63" s="83" t="s">
        <v>155</v>
      </c>
      <c r="B63" s="83">
        <v>7</v>
      </c>
      <c r="C63" s="84">
        <v>944.88396743999999</v>
      </c>
      <c r="D63" s="84">
        <v>908.13975860999994</v>
      </c>
      <c r="E63" s="84">
        <v>188.32800932000001</v>
      </c>
      <c r="F63" s="84">
        <v>188.32800932000001</v>
      </c>
    </row>
    <row r="64" spans="1:6" ht="12.75" customHeight="1" x14ac:dyDescent="0.2">
      <c r="A64" s="83" t="s">
        <v>155</v>
      </c>
      <c r="B64" s="83">
        <v>8</v>
      </c>
      <c r="C64" s="84">
        <v>928.39462097000001</v>
      </c>
      <c r="D64" s="84">
        <v>882.26328783999998</v>
      </c>
      <c r="E64" s="84">
        <v>182.96180419999999</v>
      </c>
      <c r="F64" s="84">
        <v>182.96180419999999</v>
      </c>
    </row>
    <row r="65" spans="1:6" ht="12.75" customHeight="1" x14ac:dyDescent="0.2">
      <c r="A65" s="83" t="s">
        <v>155</v>
      </c>
      <c r="B65" s="83">
        <v>9</v>
      </c>
      <c r="C65" s="84">
        <v>895.15960676999998</v>
      </c>
      <c r="D65" s="84">
        <v>854.82127572000002</v>
      </c>
      <c r="E65" s="84">
        <v>177.27094058</v>
      </c>
      <c r="F65" s="84">
        <v>177.27094058</v>
      </c>
    </row>
    <row r="66" spans="1:6" ht="12.75" customHeight="1" x14ac:dyDescent="0.2">
      <c r="A66" s="83" t="s">
        <v>155</v>
      </c>
      <c r="B66" s="83">
        <v>10</v>
      </c>
      <c r="C66" s="84">
        <v>853.92324748999999</v>
      </c>
      <c r="D66" s="84">
        <v>821.52281905999996</v>
      </c>
      <c r="E66" s="84">
        <v>170.36558047</v>
      </c>
      <c r="F66" s="84">
        <v>170.36558047</v>
      </c>
    </row>
    <row r="67" spans="1:6" ht="12.75" customHeight="1" x14ac:dyDescent="0.2">
      <c r="A67" s="83" t="s">
        <v>155</v>
      </c>
      <c r="B67" s="83">
        <v>11</v>
      </c>
      <c r="C67" s="84">
        <v>845.25832190999995</v>
      </c>
      <c r="D67" s="84">
        <v>806.44934228</v>
      </c>
      <c r="E67" s="84">
        <v>167.23967629000001</v>
      </c>
      <c r="F67" s="84">
        <v>167.23967629000001</v>
      </c>
    </row>
    <row r="68" spans="1:6" ht="12.75" customHeight="1" x14ac:dyDescent="0.2">
      <c r="A68" s="83" t="s">
        <v>155</v>
      </c>
      <c r="B68" s="83">
        <v>12</v>
      </c>
      <c r="C68" s="84">
        <v>841.74529757000005</v>
      </c>
      <c r="D68" s="84">
        <v>806.47122123999998</v>
      </c>
      <c r="E68" s="84">
        <v>167.2442135</v>
      </c>
      <c r="F68" s="84">
        <v>167.2442135</v>
      </c>
    </row>
    <row r="69" spans="1:6" ht="12.75" customHeight="1" x14ac:dyDescent="0.2">
      <c r="A69" s="83" t="s">
        <v>155</v>
      </c>
      <c r="B69" s="83">
        <v>13</v>
      </c>
      <c r="C69" s="84">
        <v>863.69250590000001</v>
      </c>
      <c r="D69" s="84">
        <v>816.43353321999996</v>
      </c>
      <c r="E69" s="84">
        <v>169.31017566</v>
      </c>
      <c r="F69" s="84">
        <v>169.31017566</v>
      </c>
    </row>
    <row r="70" spans="1:6" ht="12.75" customHeight="1" x14ac:dyDescent="0.2">
      <c r="A70" s="83" t="s">
        <v>155</v>
      </c>
      <c r="B70" s="83">
        <v>14</v>
      </c>
      <c r="C70" s="84">
        <v>873.52053052999997</v>
      </c>
      <c r="D70" s="84">
        <v>837.16888496000001</v>
      </c>
      <c r="E70" s="84">
        <v>173.61022693000001</v>
      </c>
      <c r="F70" s="84">
        <v>173.61022693000001</v>
      </c>
    </row>
    <row r="71" spans="1:6" ht="12.75" customHeight="1" x14ac:dyDescent="0.2">
      <c r="A71" s="83" t="s">
        <v>155</v>
      </c>
      <c r="B71" s="83">
        <v>15</v>
      </c>
      <c r="C71" s="84">
        <v>884.21025788999998</v>
      </c>
      <c r="D71" s="84">
        <v>849.02519546999997</v>
      </c>
      <c r="E71" s="84">
        <v>176.06896230999999</v>
      </c>
      <c r="F71" s="84">
        <v>176.06896230999999</v>
      </c>
    </row>
    <row r="72" spans="1:6" ht="12.75" customHeight="1" x14ac:dyDescent="0.2">
      <c r="A72" s="83" t="s">
        <v>155</v>
      </c>
      <c r="B72" s="83">
        <v>16</v>
      </c>
      <c r="C72" s="84">
        <v>899.46652818999996</v>
      </c>
      <c r="D72" s="84">
        <v>862.98208614999999</v>
      </c>
      <c r="E72" s="84">
        <v>178.96331135</v>
      </c>
      <c r="F72" s="84">
        <v>178.96331135</v>
      </c>
    </row>
    <row r="73" spans="1:6" ht="12.75" customHeight="1" x14ac:dyDescent="0.2">
      <c r="A73" s="83" t="s">
        <v>155</v>
      </c>
      <c r="B73" s="83">
        <v>17</v>
      </c>
      <c r="C73" s="84">
        <v>890.75432264000005</v>
      </c>
      <c r="D73" s="84">
        <v>853.82428364999998</v>
      </c>
      <c r="E73" s="84">
        <v>177.06418657</v>
      </c>
      <c r="F73" s="84">
        <v>177.06418657</v>
      </c>
    </row>
    <row r="74" spans="1:6" ht="12.75" customHeight="1" x14ac:dyDescent="0.2">
      <c r="A74" s="83" t="s">
        <v>155</v>
      </c>
      <c r="B74" s="83">
        <v>18</v>
      </c>
      <c r="C74" s="84">
        <v>872.46232950000001</v>
      </c>
      <c r="D74" s="84">
        <v>842.39761064000004</v>
      </c>
      <c r="E74" s="84">
        <v>174.69454845999999</v>
      </c>
      <c r="F74" s="84">
        <v>174.69454845999999</v>
      </c>
    </row>
    <row r="75" spans="1:6" ht="12.75" customHeight="1" x14ac:dyDescent="0.2">
      <c r="A75" s="83" t="s">
        <v>155</v>
      </c>
      <c r="B75" s="83">
        <v>19</v>
      </c>
      <c r="C75" s="84">
        <v>859.73148633000005</v>
      </c>
      <c r="D75" s="84">
        <v>823.15745247999996</v>
      </c>
      <c r="E75" s="84">
        <v>170.70456712999999</v>
      </c>
      <c r="F75" s="84">
        <v>170.70456712999999</v>
      </c>
    </row>
    <row r="76" spans="1:6" ht="12.75" customHeight="1" x14ac:dyDescent="0.2">
      <c r="A76" s="83" t="s">
        <v>155</v>
      </c>
      <c r="B76" s="83">
        <v>20</v>
      </c>
      <c r="C76" s="84">
        <v>856.12392688</v>
      </c>
      <c r="D76" s="84">
        <v>815.25730041999998</v>
      </c>
      <c r="E76" s="84">
        <v>169.06625111</v>
      </c>
      <c r="F76" s="84">
        <v>169.06625111</v>
      </c>
    </row>
    <row r="77" spans="1:6" ht="12.75" customHeight="1" x14ac:dyDescent="0.2">
      <c r="A77" s="83" t="s">
        <v>155</v>
      </c>
      <c r="B77" s="83">
        <v>21</v>
      </c>
      <c r="C77" s="84">
        <v>846.20204826999998</v>
      </c>
      <c r="D77" s="84">
        <v>808.39635685999997</v>
      </c>
      <c r="E77" s="84">
        <v>167.64344385000001</v>
      </c>
      <c r="F77" s="84">
        <v>167.64344385000001</v>
      </c>
    </row>
    <row r="78" spans="1:6" ht="12.75" customHeight="1" x14ac:dyDescent="0.2">
      <c r="A78" s="83" t="s">
        <v>155</v>
      </c>
      <c r="B78" s="83">
        <v>22</v>
      </c>
      <c r="C78" s="84">
        <v>855.24767150000002</v>
      </c>
      <c r="D78" s="84">
        <v>819.25231147</v>
      </c>
      <c r="E78" s="84">
        <v>169.89472764999999</v>
      </c>
      <c r="F78" s="84">
        <v>169.89472764999999</v>
      </c>
    </row>
    <row r="79" spans="1:6" ht="12.75" customHeight="1" x14ac:dyDescent="0.2">
      <c r="A79" s="83" t="s">
        <v>155</v>
      </c>
      <c r="B79" s="83">
        <v>23</v>
      </c>
      <c r="C79" s="84">
        <v>866.52310640999997</v>
      </c>
      <c r="D79" s="84">
        <v>828.14241611</v>
      </c>
      <c r="E79" s="84">
        <v>171.73833783000001</v>
      </c>
      <c r="F79" s="84">
        <v>171.73833783000001</v>
      </c>
    </row>
    <row r="80" spans="1:6" ht="12.75" customHeight="1" x14ac:dyDescent="0.2">
      <c r="A80" s="83" t="s">
        <v>155</v>
      </c>
      <c r="B80" s="83">
        <v>24</v>
      </c>
      <c r="C80" s="84">
        <v>883.74506701999996</v>
      </c>
      <c r="D80" s="84">
        <v>842.60523593999994</v>
      </c>
      <c r="E80" s="84">
        <v>174.73760533999999</v>
      </c>
      <c r="F80" s="84">
        <v>174.73760533999999</v>
      </c>
    </row>
    <row r="81" spans="1:6" ht="12.75" customHeight="1" x14ac:dyDescent="0.2">
      <c r="A81" s="83" t="s">
        <v>156</v>
      </c>
      <c r="B81" s="83">
        <v>1</v>
      </c>
      <c r="C81" s="84">
        <v>921.28318356</v>
      </c>
      <c r="D81" s="84">
        <v>876.19633768000006</v>
      </c>
      <c r="E81" s="84">
        <v>181.70365353</v>
      </c>
      <c r="F81" s="84">
        <v>181.70365353</v>
      </c>
    </row>
    <row r="82" spans="1:6" ht="12.75" customHeight="1" x14ac:dyDescent="0.2">
      <c r="A82" s="83" t="s">
        <v>156</v>
      </c>
      <c r="B82" s="83">
        <v>2</v>
      </c>
      <c r="C82" s="84">
        <v>929.46782888999996</v>
      </c>
      <c r="D82" s="84">
        <v>889.37436645000002</v>
      </c>
      <c r="E82" s="84">
        <v>184.43648390999999</v>
      </c>
      <c r="F82" s="84">
        <v>184.43648390999999</v>
      </c>
    </row>
    <row r="83" spans="1:6" ht="12.75" customHeight="1" x14ac:dyDescent="0.2">
      <c r="A83" s="83" t="s">
        <v>156</v>
      </c>
      <c r="B83" s="83">
        <v>3</v>
      </c>
      <c r="C83" s="84">
        <v>930.42225170999995</v>
      </c>
      <c r="D83" s="84">
        <v>897.81666387999996</v>
      </c>
      <c r="E83" s="84">
        <v>186.18722883000001</v>
      </c>
      <c r="F83" s="84">
        <v>186.18722883000001</v>
      </c>
    </row>
    <row r="84" spans="1:6" ht="12.75" customHeight="1" x14ac:dyDescent="0.2">
      <c r="A84" s="83" t="s">
        <v>156</v>
      </c>
      <c r="B84" s="83">
        <v>4</v>
      </c>
      <c r="C84" s="84">
        <v>939.02293936000001</v>
      </c>
      <c r="D84" s="84">
        <v>899.34440151000001</v>
      </c>
      <c r="E84" s="84">
        <v>186.50404767000001</v>
      </c>
      <c r="F84" s="84">
        <v>186.50404767000001</v>
      </c>
    </row>
    <row r="85" spans="1:6" ht="12.75" customHeight="1" x14ac:dyDescent="0.2">
      <c r="A85" s="83" t="s">
        <v>156</v>
      </c>
      <c r="B85" s="83">
        <v>5</v>
      </c>
      <c r="C85" s="84">
        <v>936.45621372999994</v>
      </c>
      <c r="D85" s="84">
        <v>896.40530755999998</v>
      </c>
      <c r="E85" s="84">
        <v>185.89454488999999</v>
      </c>
      <c r="F85" s="84">
        <v>185.89454488999999</v>
      </c>
    </row>
    <row r="86" spans="1:6" ht="12.75" customHeight="1" x14ac:dyDescent="0.2">
      <c r="A86" s="83" t="s">
        <v>156</v>
      </c>
      <c r="B86" s="83">
        <v>6</v>
      </c>
      <c r="C86" s="84">
        <v>931.29505300000005</v>
      </c>
      <c r="D86" s="84">
        <v>894.52508623999995</v>
      </c>
      <c r="E86" s="84">
        <v>185.50462876</v>
      </c>
      <c r="F86" s="84">
        <v>185.50462876</v>
      </c>
    </row>
    <row r="87" spans="1:6" ht="12.75" customHeight="1" x14ac:dyDescent="0.2">
      <c r="A87" s="83" t="s">
        <v>156</v>
      </c>
      <c r="B87" s="83">
        <v>7</v>
      </c>
      <c r="C87" s="84">
        <v>897.75201892999996</v>
      </c>
      <c r="D87" s="84">
        <v>857.88587312000004</v>
      </c>
      <c r="E87" s="84">
        <v>177.90646999000001</v>
      </c>
      <c r="F87" s="84">
        <v>177.90646999000001</v>
      </c>
    </row>
    <row r="88" spans="1:6" ht="12.75" customHeight="1" x14ac:dyDescent="0.2">
      <c r="A88" s="83" t="s">
        <v>156</v>
      </c>
      <c r="B88" s="83">
        <v>8</v>
      </c>
      <c r="C88" s="84">
        <v>884.38936992000004</v>
      </c>
      <c r="D88" s="84">
        <v>839.77711551000004</v>
      </c>
      <c r="E88" s="84">
        <v>174.15111598999999</v>
      </c>
      <c r="F88" s="84">
        <v>174.15111598999999</v>
      </c>
    </row>
    <row r="89" spans="1:6" ht="12.75" customHeight="1" x14ac:dyDescent="0.2">
      <c r="A89" s="83" t="s">
        <v>156</v>
      </c>
      <c r="B89" s="83">
        <v>9</v>
      </c>
      <c r="C89" s="84">
        <v>869.13773132999995</v>
      </c>
      <c r="D89" s="84">
        <v>828.24791799000002</v>
      </c>
      <c r="E89" s="84">
        <v>171.76021657999999</v>
      </c>
      <c r="F89" s="84">
        <v>171.76021657999999</v>
      </c>
    </row>
    <row r="90" spans="1:6" ht="12.75" customHeight="1" x14ac:dyDescent="0.2">
      <c r="A90" s="83" t="s">
        <v>156</v>
      </c>
      <c r="B90" s="83">
        <v>10</v>
      </c>
      <c r="C90" s="84">
        <v>878.48257271</v>
      </c>
      <c r="D90" s="84">
        <v>838.82123010999999</v>
      </c>
      <c r="E90" s="84">
        <v>173.9528866</v>
      </c>
      <c r="F90" s="84">
        <v>173.9528866</v>
      </c>
    </row>
    <row r="91" spans="1:6" ht="12.75" customHeight="1" x14ac:dyDescent="0.2">
      <c r="A91" s="83" t="s">
        <v>156</v>
      </c>
      <c r="B91" s="83">
        <v>11</v>
      </c>
      <c r="C91" s="84">
        <v>877.85746544999995</v>
      </c>
      <c r="D91" s="84">
        <v>838.95716793999998</v>
      </c>
      <c r="E91" s="84">
        <v>173.98107708000001</v>
      </c>
      <c r="F91" s="84">
        <v>173.98107708000001</v>
      </c>
    </row>
    <row r="92" spans="1:6" ht="12.75" customHeight="1" x14ac:dyDescent="0.2">
      <c r="A92" s="83" t="s">
        <v>156</v>
      </c>
      <c r="B92" s="83">
        <v>12</v>
      </c>
      <c r="C92" s="84">
        <v>875.42690332999996</v>
      </c>
      <c r="D92" s="84">
        <v>838.91394537999997</v>
      </c>
      <c r="E92" s="84">
        <v>173.97211368999999</v>
      </c>
      <c r="F92" s="84">
        <v>173.97211368999999</v>
      </c>
    </row>
    <row r="93" spans="1:6" ht="12.75" customHeight="1" x14ac:dyDescent="0.2">
      <c r="A93" s="83" t="s">
        <v>156</v>
      </c>
      <c r="B93" s="83">
        <v>13</v>
      </c>
      <c r="C93" s="84">
        <v>914.55478944000004</v>
      </c>
      <c r="D93" s="84">
        <v>870.11063421999995</v>
      </c>
      <c r="E93" s="84">
        <v>180.44161384</v>
      </c>
      <c r="F93" s="84">
        <v>180.44161384</v>
      </c>
    </row>
    <row r="94" spans="1:6" ht="12.75" customHeight="1" x14ac:dyDescent="0.2">
      <c r="A94" s="83" t="s">
        <v>156</v>
      </c>
      <c r="B94" s="83">
        <v>14</v>
      </c>
      <c r="C94" s="84">
        <v>929.23201372000005</v>
      </c>
      <c r="D94" s="84">
        <v>892.31211976999998</v>
      </c>
      <c r="E94" s="84">
        <v>185.04570867999999</v>
      </c>
      <c r="F94" s="84">
        <v>185.04570867999999</v>
      </c>
    </row>
    <row r="95" spans="1:6" ht="12.75" customHeight="1" x14ac:dyDescent="0.2">
      <c r="A95" s="83" t="s">
        <v>156</v>
      </c>
      <c r="B95" s="83">
        <v>15</v>
      </c>
      <c r="C95" s="84">
        <v>933.51669798</v>
      </c>
      <c r="D95" s="84">
        <v>897.94143731999998</v>
      </c>
      <c r="E95" s="84">
        <v>186.21310407000001</v>
      </c>
      <c r="F95" s="84">
        <v>186.21310407000001</v>
      </c>
    </row>
    <row r="96" spans="1:6" ht="12.75" customHeight="1" x14ac:dyDescent="0.2">
      <c r="A96" s="83" t="s">
        <v>156</v>
      </c>
      <c r="B96" s="83">
        <v>16</v>
      </c>
      <c r="C96" s="84">
        <v>943.93145766999999</v>
      </c>
      <c r="D96" s="84">
        <v>908.03348923999999</v>
      </c>
      <c r="E96" s="84">
        <v>188.30597141999999</v>
      </c>
      <c r="F96" s="84">
        <v>188.30597141999999</v>
      </c>
    </row>
    <row r="97" spans="1:6" ht="12.75" customHeight="1" x14ac:dyDescent="0.2">
      <c r="A97" s="83" t="s">
        <v>156</v>
      </c>
      <c r="B97" s="83">
        <v>17</v>
      </c>
      <c r="C97" s="84">
        <v>941.11425623000002</v>
      </c>
      <c r="D97" s="84">
        <v>904.01544240999999</v>
      </c>
      <c r="E97" s="84">
        <v>187.47271778000001</v>
      </c>
      <c r="F97" s="84">
        <v>187.47271778000001</v>
      </c>
    </row>
    <row r="98" spans="1:6" ht="12.75" customHeight="1" x14ac:dyDescent="0.2">
      <c r="A98" s="83" t="s">
        <v>156</v>
      </c>
      <c r="B98" s="83">
        <v>18</v>
      </c>
      <c r="C98" s="84">
        <v>932.33238617999996</v>
      </c>
      <c r="D98" s="84">
        <v>893.18128796999997</v>
      </c>
      <c r="E98" s="84">
        <v>185.22595484999999</v>
      </c>
      <c r="F98" s="84">
        <v>185.22595484999999</v>
      </c>
    </row>
    <row r="99" spans="1:6" ht="12.75" customHeight="1" x14ac:dyDescent="0.2">
      <c r="A99" s="83" t="s">
        <v>156</v>
      </c>
      <c r="B99" s="83">
        <v>19</v>
      </c>
      <c r="C99" s="84">
        <v>898.75484466</v>
      </c>
      <c r="D99" s="84">
        <v>857.45941973000004</v>
      </c>
      <c r="E99" s="84">
        <v>177.81803303000001</v>
      </c>
      <c r="F99" s="84">
        <v>177.81803303000001</v>
      </c>
    </row>
    <row r="100" spans="1:6" ht="12.75" customHeight="1" x14ac:dyDescent="0.2">
      <c r="A100" s="83" t="s">
        <v>156</v>
      </c>
      <c r="B100" s="83">
        <v>20</v>
      </c>
      <c r="C100" s="84">
        <v>891.44823124000004</v>
      </c>
      <c r="D100" s="84">
        <v>847.78466076999996</v>
      </c>
      <c r="E100" s="84">
        <v>175.81170297</v>
      </c>
      <c r="F100" s="84">
        <v>175.81170297</v>
      </c>
    </row>
    <row r="101" spans="1:6" ht="12.75" customHeight="1" x14ac:dyDescent="0.2">
      <c r="A101" s="83" t="s">
        <v>156</v>
      </c>
      <c r="B101" s="83">
        <v>21</v>
      </c>
      <c r="C101" s="84">
        <v>892.19063689999996</v>
      </c>
      <c r="D101" s="84">
        <v>853.71323857000004</v>
      </c>
      <c r="E101" s="84">
        <v>177.04115829</v>
      </c>
      <c r="F101" s="84">
        <v>177.04115829</v>
      </c>
    </row>
    <row r="102" spans="1:6" ht="12.75" customHeight="1" x14ac:dyDescent="0.2">
      <c r="A102" s="83" t="s">
        <v>156</v>
      </c>
      <c r="B102" s="83">
        <v>22</v>
      </c>
      <c r="C102" s="84">
        <v>876.41040654999995</v>
      </c>
      <c r="D102" s="84">
        <v>839.32142212999997</v>
      </c>
      <c r="E102" s="84">
        <v>174.05661531000001</v>
      </c>
      <c r="F102" s="84">
        <v>174.05661531000001</v>
      </c>
    </row>
    <row r="103" spans="1:6" ht="12.75" customHeight="1" x14ac:dyDescent="0.2">
      <c r="A103" s="83" t="s">
        <v>156</v>
      </c>
      <c r="B103" s="83">
        <v>23</v>
      </c>
      <c r="C103" s="84">
        <v>885.17081752000001</v>
      </c>
      <c r="D103" s="84">
        <v>844.75260831000003</v>
      </c>
      <c r="E103" s="84">
        <v>175.18292266</v>
      </c>
      <c r="F103" s="84">
        <v>175.18292266</v>
      </c>
    </row>
    <row r="104" spans="1:6" ht="12.75" customHeight="1" x14ac:dyDescent="0.2">
      <c r="A104" s="83" t="s">
        <v>156</v>
      </c>
      <c r="B104" s="83">
        <v>24</v>
      </c>
      <c r="C104" s="84">
        <v>898.25500516</v>
      </c>
      <c r="D104" s="84">
        <v>856.77198867000004</v>
      </c>
      <c r="E104" s="84">
        <v>177.6754751</v>
      </c>
      <c r="F104" s="84">
        <v>177.6754751</v>
      </c>
    </row>
    <row r="105" spans="1:6" ht="12.75" customHeight="1" x14ac:dyDescent="0.2">
      <c r="A105" s="83" t="s">
        <v>157</v>
      </c>
      <c r="B105" s="83">
        <v>1</v>
      </c>
      <c r="C105" s="84">
        <v>902.93363595999995</v>
      </c>
      <c r="D105" s="84">
        <v>856.41755664000004</v>
      </c>
      <c r="E105" s="84">
        <v>177.60197377</v>
      </c>
      <c r="F105" s="84">
        <v>177.60197377</v>
      </c>
    </row>
    <row r="106" spans="1:6" ht="12.75" customHeight="1" x14ac:dyDescent="0.2">
      <c r="A106" s="83" t="s">
        <v>157</v>
      </c>
      <c r="B106" s="83">
        <v>2</v>
      </c>
      <c r="C106" s="84">
        <v>908.45328608</v>
      </c>
      <c r="D106" s="84">
        <v>867.95907391000003</v>
      </c>
      <c r="E106" s="84">
        <v>179.99542803</v>
      </c>
      <c r="F106" s="84">
        <v>179.99542803</v>
      </c>
    </row>
    <row r="107" spans="1:6" ht="12.75" customHeight="1" x14ac:dyDescent="0.2">
      <c r="A107" s="83" t="s">
        <v>157</v>
      </c>
      <c r="B107" s="83">
        <v>3</v>
      </c>
      <c r="C107" s="84">
        <v>921.10763428999996</v>
      </c>
      <c r="D107" s="84">
        <v>881.38658691000001</v>
      </c>
      <c r="E107" s="84">
        <v>182.77999589999999</v>
      </c>
      <c r="F107" s="84">
        <v>182.77999589999999</v>
      </c>
    </row>
    <row r="108" spans="1:6" ht="12.75" customHeight="1" x14ac:dyDescent="0.2">
      <c r="A108" s="83" t="s">
        <v>157</v>
      </c>
      <c r="B108" s="83">
        <v>4</v>
      </c>
      <c r="C108" s="84">
        <v>919.87015018</v>
      </c>
      <c r="D108" s="84">
        <v>879.68038184</v>
      </c>
      <c r="E108" s="84">
        <v>182.42616688000001</v>
      </c>
      <c r="F108" s="84">
        <v>182.42616688000001</v>
      </c>
    </row>
    <row r="109" spans="1:6" ht="12.75" customHeight="1" x14ac:dyDescent="0.2">
      <c r="A109" s="83" t="s">
        <v>157</v>
      </c>
      <c r="B109" s="83">
        <v>5</v>
      </c>
      <c r="C109" s="84">
        <v>909.32411854999998</v>
      </c>
      <c r="D109" s="84">
        <v>870.11758815999997</v>
      </c>
      <c r="E109" s="84">
        <v>180.44305593000001</v>
      </c>
      <c r="F109" s="84">
        <v>180.44305593000001</v>
      </c>
    </row>
    <row r="110" spans="1:6" ht="12.75" customHeight="1" x14ac:dyDescent="0.2">
      <c r="A110" s="83" t="s">
        <v>157</v>
      </c>
      <c r="B110" s="83">
        <v>6</v>
      </c>
      <c r="C110" s="84">
        <v>889.73366014999999</v>
      </c>
      <c r="D110" s="84">
        <v>849.84038098999997</v>
      </c>
      <c r="E110" s="84">
        <v>176.23801366999999</v>
      </c>
      <c r="F110" s="84">
        <v>176.23801366999999</v>
      </c>
    </row>
    <row r="111" spans="1:6" ht="12.75" customHeight="1" x14ac:dyDescent="0.2">
      <c r="A111" s="83" t="s">
        <v>157</v>
      </c>
      <c r="B111" s="83">
        <v>7</v>
      </c>
      <c r="C111" s="84">
        <v>873.35731443999998</v>
      </c>
      <c r="D111" s="84">
        <v>831.14740748999998</v>
      </c>
      <c r="E111" s="84">
        <v>172.36150627999999</v>
      </c>
      <c r="F111" s="84">
        <v>172.36150627999999</v>
      </c>
    </row>
    <row r="112" spans="1:6" ht="12.75" customHeight="1" x14ac:dyDescent="0.2">
      <c r="A112" s="83" t="s">
        <v>157</v>
      </c>
      <c r="B112" s="83">
        <v>8</v>
      </c>
      <c r="C112" s="84">
        <v>841.47890856000004</v>
      </c>
      <c r="D112" s="84">
        <v>803.67167420999999</v>
      </c>
      <c r="E112" s="84">
        <v>166.66364963999999</v>
      </c>
      <c r="F112" s="84">
        <v>166.66364963999999</v>
      </c>
    </row>
    <row r="113" spans="1:6" ht="12.75" customHeight="1" x14ac:dyDescent="0.2">
      <c r="A113" s="83" t="s">
        <v>157</v>
      </c>
      <c r="B113" s="83">
        <v>9</v>
      </c>
      <c r="C113" s="84">
        <v>822.54763154</v>
      </c>
      <c r="D113" s="84">
        <v>784.9393354</v>
      </c>
      <c r="E113" s="84">
        <v>162.77897876</v>
      </c>
      <c r="F113" s="84">
        <v>162.77897876</v>
      </c>
    </row>
    <row r="114" spans="1:6" ht="12.75" customHeight="1" x14ac:dyDescent="0.2">
      <c r="A114" s="83" t="s">
        <v>157</v>
      </c>
      <c r="B114" s="83">
        <v>10</v>
      </c>
      <c r="C114" s="84">
        <v>807.00902858999996</v>
      </c>
      <c r="D114" s="84">
        <v>774.92500069000005</v>
      </c>
      <c r="E114" s="84">
        <v>160.70222823</v>
      </c>
      <c r="F114" s="84">
        <v>160.70222823</v>
      </c>
    </row>
    <row r="115" spans="1:6" ht="12.75" customHeight="1" x14ac:dyDescent="0.2">
      <c r="A115" s="83" t="s">
        <v>157</v>
      </c>
      <c r="B115" s="83">
        <v>11</v>
      </c>
      <c r="C115" s="84">
        <v>835.23610277</v>
      </c>
      <c r="D115" s="84">
        <v>795.19366086000002</v>
      </c>
      <c r="E115" s="84">
        <v>164.90549802999999</v>
      </c>
      <c r="F115" s="84">
        <v>164.90549802999999</v>
      </c>
    </row>
    <row r="116" spans="1:6" ht="12.75" customHeight="1" x14ac:dyDescent="0.2">
      <c r="A116" s="83" t="s">
        <v>157</v>
      </c>
      <c r="B116" s="83">
        <v>12</v>
      </c>
      <c r="C116" s="84">
        <v>893.03957756</v>
      </c>
      <c r="D116" s="84">
        <v>853.05759054999999</v>
      </c>
      <c r="E116" s="84">
        <v>176.90519146</v>
      </c>
      <c r="F116" s="84">
        <v>176.90519146</v>
      </c>
    </row>
    <row r="117" spans="1:6" ht="12.75" customHeight="1" x14ac:dyDescent="0.2">
      <c r="A117" s="83" t="s">
        <v>157</v>
      </c>
      <c r="B117" s="83">
        <v>13</v>
      </c>
      <c r="C117" s="84">
        <v>945.53570096999999</v>
      </c>
      <c r="D117" s="84">
        <v>900.36768861999997</v>
      </c>
      <c r="E117" s="84">
        <v>186.71625467999999</v>
      </c>
      <c r="F117" s="84">
        <v>186.71625467999999</v>
      </c>
    </row>
    <row r="118" spans="1:6" ht="12.75" customHeight="1" x14ac:dyDescent="0.2">
      <c r="A118" s="83" t="s">
        <v>157</v>
      </c>
      <c r="B118" s="83">
        <v>14</v>
      </c>
      <c r="C118" s="84">
        <v>958.12843762</v>
      </c>
      <c r="D118" s="84">
        <v>917.83771621000005</v>
      </c>
      <c r="E118" s="84">
        <v>190.33915027</v>
      </c>
      <c r="F118" s="84">
        <v>190.33915027</v>
      </c>
    </row>
    <row r="119" spans="1:6" ht="12.75" customHeight="1" x14ac:dyDescent="0.2">
      <c r="A119" s="83" t="s">
        <v>157</v>
      </c>
      <c r="B119" s="83">
        <v>15</v>
      </c>
      <c r="C119" s="84">
        <v>961.54825447999997</v>
      </c>
      <c r="D119" s="84">
        <v>922.47303414999999</v>
      </c>
      <c r="E119" s="84">
        <v>191.30041222</v>
      </c>
      <c r="F119" s="84">
        <v>191.30041222</v>
      </c>
    </row>
    <row r="120" spans="1:6" ht="12.75" customHeight="1" x14ac:dyDescent="0.2">
      <c r="A120" s="83" t="s">
        <v>157</v>
      </c>
      <c r="B120" s="83">
        <v>16</v>
      </c>
      <c r="C120" s="84">
        <v>970.14008567999997</v>
      </c>
      <c r="D120" s="84">
        <v>926.64132767000001</v>
      </c>
      <c r="E120" s="84">
        <v>192.16482368999999</v>
      </c>
      <c r="F120" s="84">
        <v>192.16482368999999</v>
      </c>
    </row>
    <row r="121" spans="1:6" ht="12.75" customHeight="1" x14ac:dyDescent="0.2">
      <c r="A121" s="83" t="s">
        <v>157</v>
      </c>
      <c r="B121" s="83">
        <v>17</v>
      </c>
      <c r="C121" s="84">
        <v>968.04296422000004</v>
      </c>
      <c r="D121" s="84">
        <v>925.78066058000002</v>
      </c>
      <c r="E121" s="84">
        <v>191.98634046000001</v>
      </c>
      <c r="F121" s="84">
        <v>191.98634046000001</v>
      </c>
    </row>
    <row r="122" spans="1:6" ht="12.75" customHeight="1" x14ac:dyDescent="0.2">
      <c r="A122" s="83" t="s">
        <v>157</v>
      </c>
      <c r="B122" s="83">
        <v>18</v>
      </c>
      <c r="C122" s="84">
        <v>944.34575941000003</v>
      </c>
      <c r="D122" s="84">
        <v>914.20326448000003</v>
      </c>
      <c r="E122" s="84">
        <v>189.58544573</v>
      </c>
      <c r="F122" s="84">
        <v>189.58544573</v>
      </c>
    </row>
    <row r="123" spans="1:6" ht="12.75" customHeight="1" x14ac:dyDescent="0.2">
      <c r="A123" s="83" t="s">
        <v>157</v>
      </c>
      <c r="B123" s="83">
        <v>19</v>
      </c>
      <c r="C123" s="84">
        <v>921.01095902999998</v>
      </c>
      <c r="D123" s="84">
        <v>888.30891943999995</v>
      </c>
      <c r="E123" s="84">
        <v>184.21553387</v>
      </c>
      <c r="F123" s="84">
        <v>184.21553387</v>
      </c>
    </row>
    <row r="124" spans="1:6" ht="12.75" customHeight="1" x14ac:dyDescent="0.2">
      <c r="A124" s="83" t="s">
        <v>157</v>
      </c>
      <c r="B124" s="83">
        <v>20</v>
      </c>
      <c r="C124" s="84">
        <v>915.37778736999996</v>
      </c>
      <c r="D124" s="84">
        <v>875.12484995</v>
      </c>
      <c r="E124" s="84">
        <v>181.48145077999999</v>
      </c>
      <c r="F124" s="84">
        <v>181.48145077999999</v>
      </c>
    </row>
    <row r="125" spans="1:6" ht="12.75" customHeight="1" x14ac:dyDescent="0.2">
      <c r="A125" s="83" t="s">
        <v>157</v>
      </c>
      <c r="B125" s="83">
        <v>21</v>
      </c>
      <c r="C125" s="84">
        <v>917.09618835000003</v>
      </c>
      <c r="D125" s="84">
        <v>881.11337808999997</v>
      </c>
      <c r="E125" s="84">
        <v>182.72333846000001</v>
      </c>
      <c r="F125" s="84">
        <v>182.72333846000001</v>
      </c>
    </row>
    <row r="126" spans="1:6" ht="12.75" customHeight="1" x14ac:dyDescent="0.2">
      <c r="A126" s="83" t="s">
        <v>157</v>
      </c>
      <c r="B126" s="83">
        <v>22</v>
      </c>
      <c r="C126" s="84">
        <v>921.28341117000002</v>
      </c>
      <c r="D126" s="84">
        <v>884.31395014999998</v>
      </c>
      <c r="E126" s="84">
        <v>183.387066</v>
      </c>
      <c r="F126" s="84">
        <v>183.387066</v>
      </c>
    </row>
    <row r="127" spans="1:6" ht="12.75" customHeight="1" x14ac:dyDescent="0.2">
      <c r="A127" s="83" t="s">
        <v>157</v>
      </c>
      <c r="B127" s="83">
        <v>23</v>
      </c>
      <c r="C127" s="84">
        <v>926.30954736000001</v>
      </c>
      <c r="D127" s="84">
        <v>890.67685624000001</v>
      </c>
      <c r="E127" s="84">
        <v>184.70659135</v>
      </c>
      <c r="F127" s="84">
        <v>184.70659135</v>
      </c>
    </row>
    <row r="128" spans="1:6" ht="12.75" customHeight="1" x14ac:dyDescent="0.2">
      <c r="A128" s="83" t="s">
        <v>157</v>
      </c>
      <c r="B128" s="83">
        <v>24</v>
      </c>
      <c r="C128" s="84">
        <v>957.82082618000004</v>
      </c>
      <c r="D128" s="84">
        <v>912.33858511000005</v>
      </c>
      <c r="E128" s="84">
        <v>189.19875264999999</v>
      </c>
      <c r="F128" s="84">
        <v>189.19875264999999</v>
      </c>
    </row>
    <row r="129" spans="1:6" ht="12.75" customHeight="1" x14ac:dyDescent="0.2">
      <c r="A129" s="83" t="s">
        <v>158</v>
      </c>
      <c r="B129" s="83">
        <v>1</v>
      </c>
      <c r="C129" s="84">
        <v>958.82029594999995</v>
      </c>
      <c r="D129" s="84">
        <v>910.42892158999996</v>
      </c>
      <c r="E129" s="84">
        <v>188.80273087</v>
      </c>
      <c r="F129" s="84">
        <v>188.80273087</v>
      </c>
    </row>
    <row r="130" spans="1:6" ht="12.75" customHeight="1" x14ac:dyDescent="0.2">
      <c r="A130" s="83" t="s">
        <v>158</v>
      </c>
      <c r="B130" s="83">
        <v>2</v>
      </c>
      <c r="C130" s="84">
        <v>978.73029473999998</v>
      </c>
      <c r="D130" s="84">
        <v>937.84056621000002</v>
      </c>
      <c r="E130" s="84">
        <v>194.48729693999999</v>
      </c>
      <c r="F130" s="84">
        <v>194.48729693999999</v>
      </c>
    </row>
    <row r="131" spans="1:6" ht="12.75" customHeight="1" x14ac:dyDescent="0.2">
      <c r="A131" s="83" t="s">
        <v>158</v>
      </c>
      <c r="B131" s="83">
        <v>3</v>
      </c>
      <c r="C131" s="84">
        <v>991.38372950999997</v>
      </c>
      <c r="D131" s="84">
        <v>952.41957261000005</v>
      </c>
      <c r="E131" s="84">
        <v>197.51065896</v>
      </c>
      <c r="F131" s="84">
        <v>197.51065896</v>
      </c>
    </row>
    <row r="132" spans="1:6" ht="12.75" customHeight="1" x14ac:dyDescent="0.2">
      <c r="A132" s="83" t="s">
        <v>158</v>
      </c>
      <c r="B132" s="83">
        <v>4</v>
      </c>
      <c r="C132" s="84">
        <v>991.73548411000002</v>
      </c>
      <c r="D132" s="84">
        <v>950.58698756000001</v>
      </c>
      <c r="E132" s="84">
        <v>197.13062153999999</v>
      </c>
      <c r="F132" s="84">
        <v>197.13062153999999</v>
      </c>
    </row>
    <row r="133" spans="1:6" ht="12.75" customHeight="1" x14ac:dyDescent="0.2">
      <c r="A133" s="83" t="s">
        <v>158</v>
      </c>
      <c r="B133" s="83">
        <v>5</v>
      </c>
      <c r="C133" s="84">
        <v>978.77641377999998</v>
      </c>
      <c r="D133" s="84">
        <v>940.86961033</v>
      </c>
      <c r="E133" s="84">
        <v>195.11545339</v>
      </c>
      <c r="F133" s="84">
        <v>195.11545339</v>
      </c>
    </row>
    <row r="134" spans="1:6" ht="12.75" customHeight="1" x14ac:dyDescent="0.2">
      <c r="A134" s="83" t="s">
        <v>158</v>
      </c>
      <c r="B134" s="83">
        <v>6</v>
      </c>
      <c r="C134" s="84">
        <v>961.78722316999995</v>
      </c>
      <c r="D134" s="84">
        <v>921.78056676000006</v>
      </c>
      <c r="E134" s="84">
        <v>191.15680986999999</v>
      </c>
      <c r="F134" s="84">
        <v>191.15680986999999</v>
      </c>
    </row>
    <row r="135" spans="1:6" ht="12.75" customHeight="1" x14ac:dyDescent="0.2">
      <c r="A135" s="83" t="s">
        <v>158</v>
      </c>
      <c r="B135" s="83">
        <v>7</v>
      </c>
      <c r="C135" s="84">
        <v>927.28273081999998</v>
      </c>
      <c r="D135" s="84">
        <v>886.77080596999997</v>
      </c>
      <c r="E135" s="84">
        <v>183.89656331</v>
      </c>
      <c r="F135" s="84">
        <v>183.89656331</v>
      </c>
    </row>
    <row r="136" spans="1:6" ht="12.75" customHeight="1" x14ac:dyDescent="0.2">
      <c r="A136" s="83" t="s">
        <v>158</v>
      </c>
      <c r="B136" s="83">
        <v>8</v>
      </c>
      <c r="C136" s="84">
        <v>889.32600348000005</v>
      </c>
      <c r="D136" s="84">
        <v>850.61389730999997</v>
      </c>
      <c r="E136" s="84">
        <v>176.39842376999999</v>
      </c>
      <c r="F136" s="84">
        <v>176.39842376999999</v>
      </c>
    </row>
    <row r="137" spans="1:6" ht="12.75" customHeight="1" x14ac:dyDescent="0.2">
      <c r="A137" s="83" t="s">
        <v>158</v>
      </c>
      <c r="B137" s="83">
        <v>9</v>
      </c>
      <c r="C137" s="84">
        <v>848.95695436999995</v>
      </c>
      <c r="D137" s="84">
        <v>815.59784689000003</v>
      </c>
      <c r="E137" s="84">
        <v>169.13687288</v>
      </c>
      <c r="F137" s="84">
        <v>169.13687288</v>
      </c>
    </row>
    <row r="138" spans="1:6" ht="12.75" customHeight="1" x14ac:dyDescent="0.2">
      <c r="A138" s="83" t="s">
        <v>158</v>
      </c>
      <c r="B138" s="83">
        <v>10</v>
      </c>
      <c r="C138" s="84">
        <v>846.18542607999996</v>
      </c>
      <c r="D138" s="84">
        <v>808.26718669000002</v>
      </c>
      <c r="E138" s="84">
        <v>167.61665683000001</v>
      </c>
      <c r="F138" s="84">
        <v>167.61665683000001</v>
      </c>
    </row>
    <row r="139" spans="1:6" ht="12.75" customHeight="1" x14ac:dyDescent="0.2">
      <c r="A139" s="83" t="s">
        <v>158</v>
      </c>
      <c r="B139" s="83">
        <v>11</v>
      </c>
      <c r="C139" s="84">
        <v>841.62325983999995</v>
      </c>
      <c r="D139" s="84">
        <v>802.61710905999996</v>
      </c>
      <c r="E139" s="84">
        <v>166.44495626</v>
      </c>
      <c r="F139" s="84">
        <v>166.44495626</v>
      </c>
    </row>
    <row r="140" spans="1:6" ht="12.75" customHeight="1" x14ac:dyDescent="0.2">
      <c r="A140" s="83" t="s">
        <v>158</v>
      </c>
      <c r="B140" s="83">
        <v>12</v>
      </c>
      <c r="C140" s="84">
        <v>851.51154938000002</v>
      </c>
      <c r="D140" s="84">
        <v>812.08585671000003</v>
      </c>
      <c r="E140" s="84">
        <v>168.40856414999999</v>
      </c>
      <c r="F140" s="84">
        <v>168.40856414999999</v>
      </c>
    </row>
    <row r="141" spans="1:6" ht="12.75" customHeight="1" x14ac:dyDescent="0.2">
      <c r="A141" s="83" t="s">
        <v>158</v>
      </c>
      <c r="B141" s="83">
        <v>13</v>
      </c>
      <c r="C141" s="84">
        <v>872.76633000000004</v>
      </c>
      <c r="D141" s="84">
        <v>833.50302540999996</v>
      </c>
      <c r="E141" s="84">
        <v>172.85000909999999</v>
      </c>
      <c r="F141" s="84">
        <v>172.85000909999999</v>
      </c>
    </row>
    <row r="142" spans="1:6" ht="12.75" customHeight="1" x14ac:dyDescent="0.2">
      <c r="A142" s="83" t="s">
        <v>158</v>
      </c>
      <c r="B142" s="83">
        <v>14</v>
      </c>
      <c r="C142" s="84">
        <v>908.84183682000003</v>
      </c>
      <c r="D142" s="84">
        <v>868.29254655</v>
      </c>
      <c r="E142" s="84">
        <v>180.06458284999999</v>
      </c>
      <c r="F142" s="84">
        <v>180.06458284999999</v>
      </c>
    </row>
    <row r="143" spans="1:6" ht="12.75" customHeight="1" x14ac:dyDescent="0.2">
      <c r="A143" s="83" t="s">
        <v>158</v>
      </c>
      <c r="B143" s="83">
        <v>15</v>
      </c>
      <c r="C143" s="84">
        <v>926.39631938000002</v>
      </c>
      <c r="D143" s="84">
        <v>886.02550527999995</v>
      </c>
      <c r="E143" s="84">
        <v>183.74200450999999</v>
      </c>
      <c r="F143" s="84">
        <v>183.74200450999999</v>
      </c>
    </row>
    <row r="144" spans="1:6" ht="12.75" customHeight="1" x14ac:dyDescent="0.2">
      <c r="A144" s="83" t="s">
        <v>158</v>
      </c>
      <c r="B144" s="83">
        <v>16</v>
      </c>
      <c r="C144" s="84">
        <v>932.79406245999996</v>
      </c>
      <c r="D144" s="84">
        <v>892.51484747999996</v>
      </c>
      <c r="E144" s="84">
        <v>185.08774990000001</v>
      </c>
      <c r="F144" s="84">
        <v>185.08774990000001</v>
      </c>
    </row>
    <row r="145" spans="1:6" ht="12.75" customHeight="1" x14ac:dyDescent="0.2">
      <c r="A145" s="83" t="s">
        <v>158</v>
      </c>
      <c r="B145" s="83">
        <v>17</v>
      </c>
      <c r="C145" s="84">
        <v>925.68670952000002</v>
      </c>
      <c r="D145" s="84">
        <v>886.80603215999997</v>
      </c>
      <c r="E145" s="84">
        <v>183.90386844</v>
      </c>
      <c r="F145" s="84">
        <v>183.90386844</v>
      </c>
    </row>
    <row r="146" spans="1:6" ht="12.75" customHeight="1" x14ac:dyDescent="0.2">
      <c r="A146" s="83" t="s">
        <v>158</v>
      </c>
      <c r="B146" s="83">
        <v>18</v>
      </c>
      <c r="C146" s="84">
        <v>898.72128114999998</v>
      </c>
      <c r="D146" s="84">
        <v>861.67145264999999</v>
      </c>
      <c r="E146" s="84">
        <v>178.69151507999999</v>
      </c>
      <c r="F146" s="84">
        <v>178.69151507999999</v>
      </c>
    </row>
    <row r="147" spans="1:6" ht="12.75" customHeight="1" x14ac:dyDescent="0.2">
      <c r="A147" s="83" t="s">
        <v>158</v>
      </c>
      <c r="B147" s="83">
        <v>19</v>
      </c>
      <c r="C147" s="84">
        <v>866.11025971000004</v>
      </c>
      <c r="D147" s="84">
        <v>833.11306632000003</v>
      </c>
      <c r="E147" s="84">
        <v>172.76914024999999</v>
      </c>
      <c r="F147" s="84">
        <v>172.76914024999999</v>
      </c>
    </row>
    <row r="148" spans="1:6" ht="12.75" customHeight="1" x14ac:dyDescent="0.2">
      <c r="A148" s="83" t="s">
        <v>158</v>
      </c>
      <c r="B148" s="83">
        <v>20</v>
      </c>
      <c r="C148" s="84">
        <v>870.50914834000002</v>
      </c>
      <c r="D148" s="84">
        <v>830.30293367000002</v>
      </c>
      <c r="E148" s="84">
        <v>172.18638117</v>
      </c>
      <c r="F148" s="84">
        <v>172.18638117</v>
      </c>
    </row>
    <row r="149" spans="1:6" ht="12.75" customHeight="1" x14ac:dyDescent="0.2">
      <c r="A149" s="83" t="s">
        <v>158</v>
      </c>
      <c r="B149" s="83">
        <v>21</v>
      </c>
      <c r="C149" s="84">
        <v>872.75926598000001</v>
      </c>
      <c r="D149" s="84">
        <v>836.61691384000005</v>
      </c>
      <c r="E149" s="84">
        <v>173.49576038000001</v>
      </c>
      <c r="F149" s="84">
        <v>173.49576038000001</v>
      </c>
    </row>
    <row r="150" spans="1:6" ht="12.75" customHeight="1" x14ac:dyDescent="0.2">
      <c r="A150" s="83" t="s">
        <v>158</v>
      </c>
      <c r="B150" s="83">
        <v>22</v>
      </c>
      <c r="C150" s="84">
        <v>886.69506759000001</v>
      </c>
      <c r="D150" s="84">
        <v>849.71522694999999</v>
      </c>
      <c r="E150" s="84">
        <v>176.21205950999999</v>
      </c>
      <c r="F150" s="84">
        <v>176.21205950999999</v>
      </c>
    </row>
    <row r="151" spans="1:6" ht="12.75" customHeight="1" x14ac:dyDescent="0.2">
      <c r="A151" s="83" t="s">
        <v>158</v>
      </c>
      <c r="B151" s="83">
        <v>23</v>
      </c>
      <c r="C151" s="84">
        <v>905.33231439999997</v>
      </c>
      <c r="D151" s="84">
        <v>865.95692253000004</v>
      </c>
      <c r="E151" s="84">
        <v>179.58022632000001</v>
      </c>
      <c r="F151" s="84">
        <v>179.58022632000001</v>
      </c>
    </row>
    <row r="152" spans="1:6" ht="12.75" customHeight="1" x14ac:dyDescent="0.2">
      <c r="A152" s="83" t="s">
        <v>158</v>
      </c>
      <c r="B152" s="83">
        <v>24</v>
      </c>
      <c r="C152" s="84">
        <v>936.34920084999999</v>
      </c>
      <c r="D152" s="84">
        <v>895.74302767999995</v>
      </c>
      <c r="E152" s="84">
        <v>185.75720275</v>
      </c>
      <c r="F152" s="84">
        <v>185.75720275</v>
      </c>
    </row>
    <row r="153" spans="1:6" ht="12.75" customHeight="1" x14ac:dyDescent="0.2">
      <c r="A153" s="83" t="s">
        <v>159</v>
      </c>
      <c r="B153" s="83">
        <v>1</v>
      </c>
      <c r="C153" s="84">
        <v>940.27686689999996</v>
      </c>
      <c r="D153" s="84">
        <v>895.04745457000001</v>
      </c>
      <c r="E153" s="84">
        <v>185.61295634000001</v>
      </c>
      <c r="F153" s="84">
        <v>185.61295634000001</v>
      </c>
    </row>
    <row r="154" spans="1:6" ht="12.75" customHeight="1" x14ac:dyDescent="0.2">
      <c r="A154" s="83" t="s">
        <v>159</v>
      </c>
      <c r="B154" s="83">
        <v>2</v>
      </c>
      <c r="C154" s="84">
        <v>967.55660714999999</v>
      </c>
      <c r="D154" s="84">
        <v>927.28443534999997</v>
      </c>
      <c r="E154" s="84">
        <v>192.29818993000001</v>
      </c>
      <c r="F154" s="84">
        <v>192.29818993000001</v>
      </c>
    </row>
    <row r="155" spans="1:6" ht="12.75" customHeight="1" x14ac:dyDescent="0.2">
      <c r="A155" s="83" t="s">
        <v>159</v>
      </c>
      <c r="B155" s="83">
        <v>3</v>
      </c>
      <c r="C155" s="84">
        <v>975.5790409</v>
      </c>
      <c r="D155" s="84">
        <v>935.93360886000005</v>
      </c>
      <c r="E155" s="84">
        <v>194.09183636</v>
      </c>
      <c r="F155" s="84">
        <v>194.09183636</v>
      </c>
    </row>
    <row r="156" spans="1:6" ht="12.75" customHeight="1" x14ac:dyDescent="0.2">
      <c r="A156" s="83" t="s">
        <v>159</v>
      </c>
      <c r="B156" s="83">
        <v>4</v>
      </c>
      <c r="C156" s="84">
        <v>983.65549005000003</v>
      </c>
      <c r="D156" s="84">
        <v>940.65703073999998</v>
      </c>
      <c r="E156" s="84">
        <v>195.07136911000001</v>
      </c>
      <c r="F156" s="84">
        <v>195.07136911000001</v>
      </c>
    </row>
    <row r="157" spans="1:6" ht="12.75" customHeight="1" x14ac:dyDescent="0.2">
      <c r="A157" s="83" t="s">
        <v>159</v>
      </c>
      <c r="B157" s="83">
        <v>5</v>
      </c>
      <c r="C157" s="84">
        <v>978.76493293999999</v>
      </c>
      <c r="D157" s="84">
        <v>937.89127413999995</v>
      </c>
      <c r="E157" s="84">
        <v>194.49781264000001</v>
      </c>
      <c r="F157" s="84">
        <v>194.49781264000001</v>
      </c>
    </row>
    <row r="158" spans="1:6" ht="12.75" customHeight="1" x14ac:dyDescent="0.2">
      <c r="A158" s="83" t="s">
        <v>159</v>
      </c>
      <c r="B158" s="83">
        <v>6</v>
      </c>
      <c r="C158" s="84">
        <v>971.32075342999997</v>
      </c>
      <c r="D158" s="84">
        <v>930.56145488000004</v>
      </c>
      <c r="E158" s="84">
        <v>192.97777098</v>
      </c>
      <c r="F158" s="84">
        <v>192.97777098</v>
      </c>
    </row>
    <row r="159" spans="1:6" ht="12.75" customHeight="1" x14ac:dyDescent="0.2">
      <c r="A159" s="83" t="s">
        <v>159</v>
      </c>
      <c r="B159" s="83">
        <v>7</v>
      </c>
      <c r="C159" s="84">
        <v>935.45141651999995</v>
      </c>
      <c r="D159" s="84">
        <v>895.68546507999997</v>
      </c>
      <c r="E159" s="84">
        <v>185.74526555</v>
      </c>
      <c r="F159" s="84">
        <v>185.74526555</v>
      </c>
    </row>
    <row r="160" spans="1:6" ht="12.75" customHeight="1" x14ac:dyDescent="0.2">
      <c r="A160" s="83" t="s">
        <v>159</v>
      </c>
      <c r="B160" s="83">
        <v>8</v>
      </c>
      <c r="C160" s="84">
        <v>890.19096383999999</v>
      </c>
      <c r="D160" s="84">
        <v>851.75096799000005</v>
      </c>
      <c r="E160" s="84">
        <v>176.63422696999999</v>
      </c>
      <c r="F160" s="84">
        <v>176.63422696999999</v>
      </c>
    </row>
    <row r="161" spans="1:6" ht="12.75" customHeight="1" x14ac:dyDescent="0.2">
      <c r="A161" s="83" t="s">
        <v>159</v>
      </c>
      <c r="B161" s="83">
        <v>9</v>
      </c>
      <c r="C161" s="84">
        <v>856.63651513000002</v>
      </c>
      <c r="D161" s="84">
        <v>826.62769947000004</v>
      </c>
      <c r="E161" s="84">
        <v>171.42421924999999</v>
      </c>
      <c r="F161" s="84">
        <v>171.42421924999999</v>
      </c>
    </row>
    <row r="162" spans="1:6" ht="12.75" customHeight="1" x14ac:dyDescent="0.2">
      <c r="A162" s="83" t="s">
        <v>159</v>
      </c>
      <c r="B162" s="83">
        <v>10</v>
      </c>
      <c r="C162" s="84">
        <v>832.14443567000001</v>
      </c>
      <c r="D162" s="84">
        <v>795.74612373000002</v>
      </c>
      <c r="E162" s="84">
        <v>165.02006656</v>
      </c>
      <c r="F162" s="84">
        <v>165.02006656</v>
      </c>
    </row>
    <row r="163" spans="1:6" ht="12.75" customHeight="1" x14ac:dyDescent="0.2">
      <c r="A163" s="83" t="s">
        <v>159</v>
      </c>
      <c r="B163" s="83">
        <v>11</v>
      </c>
      <c r="C163" s="84">
        <v>847.69549945999995</v>
      </c>
      <c r="D163" s="84">
        <v>809.69502468999997</v>
      </c>
      <c r="E163" s="84">
        <v>167.91275870999999</v>
      </c>
      <c r="F163" s="84">
        <v>167.91275870999999</v>
      </c>
    </row>
    <row r="164" spans="1:6" ht="12.75" customHeight="1" x14ac:dyDescent="0.2">
      <c r="A164" s="83" t="s">
        <v>159</v>
      </c>
      <c r="B164" s="83">
        <v>12</v>
      </c>
      <c r="C164" s="84">
        <v>868.08847958000001</v>
      </c>
      <c r="D164" s="84">
        <v>831.11953989999995</v>
      </c>
      <c r="E164" s="84">
        <v>172.35572715999999</v>
      </c>
      <c r="F164" s="84">
        <v>172.35572715999999</v>
      </c>
    </row>
    <row r="165" spans="1:6" ht="12.75" customHeight="1" x14ac:dyDescent="0.2">
      <c r="A165" s="83" t="s">
        <v>159</v>
      </c>
      <c r="B165" s="83">
        <v>13</v>
      </c>
      <c r="C165" s="84">
        <v>887.44566391000001</v>
      </c>
      <c r="D165" s="84">
        <v>848.41542095</v>
      </c>
      <c r="E165" s="84">
        <v>175.94250862000001</v>
      </c>
      <c r="F165" s="84">
        <v>175.94250862000001</v>
      </c>
    </row>
    <row r="166" spans="1:6" ht="12.75" customHeight="1" x14ac:dyDescent="0.2">
      <c r="A166" s="83" t="s">
        <v>159</v>
      </c>
      <c r="B166" s="83">
        <v>14</v>
      </c>
      <c r="C166" s="84">
        <v>897.95454268000003</v>
      </c>
      <c r="D166" s="84">
        <v>868.20001273000003</v>
      </c>
      <c r="E166" s="84">
        <v>180.04539338999999</v>
      </c>
      <c r="F166" s="84">
        <v>180.04539338999999</v>
      </c>
    </row>
    <row r="167" spans="1:6" ht="12.75" customHeight="1" x14ac:dyDescent="0.2">
      <c r="A167" s="83" t="s">
        <v>159</v>
      </c>
      <c r="B167" s="83">
        <v>15</v>
      </c>
      <c r="C167" s="84">
        <v>922.93617231999997</v>
      </c>
      <c r="D167" s="84">
        <v>883.54757472999995</v>
      </c>
      <c r="E167" s="84">
        <v>183.22813676000001</v>
      </c>
      <c r="F167" s="84">
        <v>183.22813676000001</v>
      </c>
    </row>
    <row r="168" spans="1:6" ht="12.75" customHeight="1" x14ac:dyDescent="0.2">
      <c r="A168" s="83" t="s">
        <v>159</v>
      </c>
      <c r="B168" s="83">
        <v>16</v>
      </c>
      <c r="C168" s="84">
        <v>932.84519652999995</v>
      </c>
      <c r="D168" s="84">
        <v>893.52102938999997</v>
      </c>
      <c r="E168" s="84">
        <v>185.29640968000001</v>
      </c>
      <c r="F168" s="84">
        <v>185.29640968000001</v>
      </c>
    </row>
    <row r="169" spans="1:6" ht="12.75" customHeight="1" x14ac:dyDescent="0.2">
      <c r="A169" s="83" t="s">
        <v>159</v>
      </c>
      <c r="B169" s="83">
        <v>17</v>
      </c>
      <c r="C169" s="84">
        <v>925.75063276000003</v>
      </c>
      <c r="D169" s="84">
        <v>885.38618693000001</v>
      </c>
      <c r="E169" s="84">
        <v>183.60942409</v>
      </c>
      <c r="F169" s="84">
        <v>183.60942409</v>
      </c>
    </row>
    <row r="170" spans="1:6" ht="12.75" customHeight="1" x14ac:dyDescent="0.2">
      <c r="A170" s="83" t="s">
        <v>159</v>
      </c>
      <c r="B170" s="83">
        <v>18</v>
      </c>
      <c r="C170" s="84">
        <v>900.40379267000003</v>
      </c>
      <c r="D170" s="84">
        <v>861.82728887999997</v>
      </c>
      <c r="E170" s="84">
        <v>178.72383205</v>
      </c>
      <c r="F170" s="84">
        <v>178.72383205</v>
      </c>
    </row>
    <row r="171" spans="1:6" ht="12.75" customHeight="1" x14ac:dyDescent="0.2">
      <c r="A171" s="83" t="s">
        <v>159</v>
      </c>
      <c r="B171" s="83">
        <v>19</v>
      </c>
      <c r="C171" s="84">
        <v>869.36130660000003</v>
      </c>
      <c r="D171" s="84">
        <v>830.67608515999996</v>
      </c>
      <c r="E171" s="84">
        <v>172.26376450000001</v>
      </c>
      <c r="F171" s="84">
        <v>172.26376450000001</v>
      </c>
    </row>
    <row r="172" spans="1:6" ht="12.75" customHeight="1" x14ac:dyDescent="0.2">
      <c r="A172" s="83" t="s">
        <v>159</v>
      </c>
      <c r="B172" s="83">
        <v>20</v>
      </c>
      <c r="C172" s="84">
        <v>863.90801038999996</v>
      </c>
      <c r="D172" s="84">
        <v>823.72525970000004</v>
      </c>
      <c r="E172" s="84">
        <v>170.82231773000001</v>
      </c>
      <c r="F172" s="84">
        <v>170.82231773000001</v>
      </c>
    </row>
    <row r="173" spans="1:6" ht="12.75" customHeight="1" x14ac:dyDescent="0.2">
      <c r="A173" s="83" t="s">
        <v>159</v>
      </c>
      <c r="B173" s="83">
        <v>21</v>
      </c>
      <c r="C173" s="84">
        <v>850.51440298</v>
      </c>
      <c r="D173" s="84">
        <v>814.92917721000003</v>
      </c>
      <c r="E173" s="84">
        <v>168.99820564999999</v>
      </c>
      <c r="F173" s="84">
        <v>168.99820564999999</v>
      </c>
    </row>
    <row r="174" spans="1:6" ht="12.75" customHeight="1" x14ac:dyDescent="0.2">
      <c r="A174" s="83" t="s">
        <v>159</v>
      </c>
      <c r="B174" s="83">
        <v>22</v>
      </c>
      <c r="C174" s="84">
        <v>872.96589126000003</v>
      </c>
      <c r="D174" s="84">
        <v>833.73273423000001</v>
      </c>
      <c r="E174" s="84">
        <v>172.89764561000001</v>
      </c>
      <c r="F174" s="84">
        <v>172.89764561000001</v>
      </c>
    </row>
    <row r="175" spans="1:6" ht="12.75" customHeight="1" x14ac:dyDescent="0.2">
      <c r="A175" s="83" t="s">
        <v>159</v>
      </c>
      <c r="B175" s="83">
        <v>23</v>
      </c>
      <c r="C175" s="84">
        <v>893.36129446999996</v>
      </c>
      <c r="D175" s="84">
        <v>852.90782676000003</v>
      </c>
      <c r="E175" s="84">
        <v>176.87413376999999</v>
      </c>
      <c r="F175" s="84">
        <v>176.87413376999999</v>
      </c>
    </row>
    <row r="176" spans="1:6" ht="12.75" customHeight="1" x14ac:dyDescent="0.2">
      <c r="A176" s="83" t="s">
        <v>159</v>
      </c>
      <c r="B176" s="83">
        <v>24</v>
      </c>
      <c r="C176" s="84">
        <v>926.02226509000002</v>
      </c>
      <c r="D176" s="84">
        <v>884.34094473000005</v>
      </c>
      <c r="E176" s="84">
        <v>183.39266408</v>
      </c>
      <c r="F176" s="84">
        <v>183.39266408</v>
      </c>
    </row>
    <row r="177" spans="1:6" ht="12.75" customHeight="1" x14ac:dyDescent="0.2">
      <c r="A177" s="83" t="s">
        <v>160</v>
      </c>
      <c r="B177" s="83">
        <v>1</v>
      </c>
      <c r="C177" s="84">
        <v>1018.4319193</v>
      </c>
      <c r="D177" s="84">
        <v>970.13279755999997</v>
      </c>
      <c r="E177" s="84">
        <v>201.18398826999999</v>
      </c>
      <c r="F177" s="84">
        <v>201.18398826999999</v>
      </c>
    </row>
    <row r="178" spans="1:6" ht="12.75" customHeight="1" x14ac:dyDescent="0.2">
      <c r="A178" s="83" t="s">
        <v>160</v>
      </c>
      <c r="B178" s="83">
        <v>2</v>
      </c>
      <c r="C178" s="84">
        <v>1019.96497154</v>
      </c>
      <c r="D178" s="84">
        <v>981.63033932999997</v>
      </c>
      <c r="E178" s="84">
        <v>203.56832299000001</v>
      </c>
      <c r="F178" s="84">
        <v>203.56832299000001</v>
      </c>
    </row>
    <row r="179" spans="1:6" ht="12.75" customHeight="1" x14ac:dyDescent="0.2">
      <c r="A179" s="83" t="s">
        <v>160</v>
      </c>
      <c r="B179" s="83">
        <v>3</v>
      </c>
      <c r="C179" s="84">
        <v>1027.7239716399999</v>
      </c>
      <c r="D179" s="84">
        <v>991.19276943</v>
      </c>
      <c r="E179" s="84">
        <v>205.55135854</v>
      </c>
      <c r="F179" s="84">
        <v>205.55135854</v>
      </c>
    </row>
    <row r="180" spans="1:6" ht="12.75" customHeight="1" x14ac:dyDescent="0.2">
      <c r="A180" s="83" t="s">
        <v>160</v>
      </c>
      <c r="B180" s="83">
        <v>4</v>
      </c>
      <c r="C180" s="84">
        <v>1027.99705294</v>
      </c>
      <c r="D180" s="84">
        <v>986.84591297999998</v>
      </c>
      <c r="E180" s="84">
        <v>204.64991707999999</v>
      </c>
      <c r="F180" s="84">
        <v>204.64991707999999</v>
      </c>
    </row>
    <row r="181" spans="1:6" ht="12.75" customHeight="1" x14ac:dyDescent="0.2">
      <c r="A181" s="83" t="s">
        <v>160</v>
      </c>
      <c r="B181" s="83">
        <v>5</v>
      </c>
      <c r="C181" s="84">
        <v>1013.38539804</v>
      </c>
      <c r="D181" s="84">
        <v>974.83544054000004</v>
      </c>
      <c r="E181" s="84">
        <v>202.15921194000001</v>
      </c>
      <c r="F181" s="84">
        <v>202.15921194000001</v>
      </c>
    </row>
    <row r="182" spans="1:6" ht="12.75" customHeight="1" x14ac:dyDescent="0.2">
      <c r="A182" s="83" t="s">
        <v>160</v>
      </c>
      <c r="B182" s="83">
        <v>6</v>
      </c>
      <c r="C182" s="84">
        <v>1000.51069002</v>
      </c>
      <c r="D182" s="84">
        <v>962.25702908999995</v>
      </c>
      <c r="E182" s="84">
        <v>199.55072887</v>
      </c>
      <c r="F182" s="84">
        <v>199.55072887</v>
      </c>
    </row>
    <row r="183" spans="1:6" ht="12.75" customHeight="1" x14ac:dyDescent="0.2">
      <c r="A183" s="83" t="s">
        <v>160</v>
      </c>
      <c r="B183" s="83">
        <v>7</v>
      </c>
      <c r="C183" s="84">
        <v>966.45126929000003</v>
      </c>
      <c r="D183" s="84">
        <v>925.83050155000001</v>
      </c>
      <c r="E183" s="84">
        <v>191.99667636999999</v>
      </c>
      <c r="F183" s="84">
        <v>191.99667636999999</v>
      </c>
    </row>
    <row r="184" spans="1:6" ht="12.75" customHeight="1" x14ac:dyDescent="0.2">
      <c r="A184" s="83" t="s">
        <v>160</v>
      </c>
      <c r="B184" s="83">
        <v>8</v>
      </c>
      <c r="C184" s="84">
        <v>926.29814452999995</v>
      </c>
      <c r="D184" s="84">
        <v>887.21374048999996</v>
      </c>
      <c r="E184" s="84">
        <v>183.98841809000001</v>
      </c>
      <c r="F184" s="84">
        <v>183.98841809000001</v>
      </c>
    </row>
    <row r="185" spans="1:6" ht="12.75" customHeight="1" x14ac:dyDescent="0.2">
      <c r="A185" s="83" t="s">
        <v>160</v>
      </c>
      <c r="B185" s="83">
        <v>9</v>
      </c>
      <c r="C185" s="84">
        <v>888.75529558999995</v>
      </c>
      <c r="D185" s="84">
        <v>852.04979994999997</v>
      </c>
      <c r="E185" s="84">
        <v>176.69619807999999</v>
      </c>
      <c r="F185" s="84">
        <v>176.69619807999999</v>
      </c>
    </row>
    <row r="186" spans="1:6" ht="12.75" customHeight="1" x14ac:dyDescent="0.2">
      <c r="A186" s="83" t="s">
        <v>160</v>
      </c>
      <c r="B186" s="83">
        <v>10</v>
      </c>
      <c r="C186" s="84">
        <v>891.26938790999998</v>
      </c>
      <c r="D186" s="84">
        <v>854.83092523000005</v>
      </c>
      <c r="E186" s="84">
        <v>177.27294166999999</v>
      </c>
      <c r="F186" s="84">
        <v>177.27294166999999</v>
      </c>
    </row>
    <row r="187" spans="1:6" ht="12.75" customHeight="1" x14ac:dyDescent="0.2">
      <c r="A187" s="83" t="s">
        <v>160</v>
      </c>
      <c r="B187" s="83">
        <v>11</v>
      </c>
      <c r="C187" s="84">
        <v>899.64289664</v>
      </c>
      <c r="D187" s="84">
        <v>860.08826799999997</v>
      </c>
      <c r="E187" s="84">
        <v>178.36319775999999</v>
      </c>
      <c r="F187" s="84">
        <v>178.36319775999999</v>
      </c>
    </row>
    <row r="188" spans="1:6" ht="12.75" customHeight="1" x14ac:dyDescent="0.2">
      <c r="A188" s="83" t="s">
        <v>160</v>
      </c>
      <c r="B188" s="83">
        <v>12</v>
      </c>
      <c r="C188" s="84">
        <v>890.63470581000001</v>
      </c>
      <c r="D188" s="84">
        <v>851.70914935999997</v>
      </c>
      <c r="E188" s="84">
        <v>176.62555470999999</v>
      </c>
      <c r="F188" s="84">
        <v>176.62555470999999</v>
      </c>
    </row>
    <row r="189" spans="1:6" ht="12.75" customHeight="1" x14ac:dyDescent="0.2">
      <c r="A189" s="83" t="s">
        <v>160</v>
      </c>
      <c r="B189" s="83">
        <v>13</v>
      </c>
      <c r="C189" s="84">
        <v>903.63729650000005</v>
      </c>
      <c r="D189" s="84">
        <v>863.87301915</v>
      </c>
      <c r="E189" s="84">
        <v>179.14807106000001</v>
      </c>
      <c r="F189" s="84">
        <v>179.14807106000001</v>
      </c>
    </row>
    <row r="190" spans="1:6" ht="12.75" customHeight="1" x14ac:dyDescent="0.2">
      <c r="A190" s="83" t="s">
        <v>160</v>
      </c>
      <c r="B190" s="83">
        <v>14</v>
      </c>
      <c r="C190" s="84">
        <v>916.87073520000001</v>
      </c>
      <c r="D190" s="84">
        <v>877.79585551000002</v>
      </c>
      <c r="E190" s="84">
        <v>182.03535798999999</v>
      </c>
      <c r="F190" s="84">
        <v>182.03535798999999</v>
      </c>
    </row>
    <row r="191" spans="1:6" ht="12.75" customHeight="1" x14ac:dyDescent="0.2">
      <c r="A191" s="83" t="s">
        <v>160</v>
      </c>
      <c r="B191" s="83">
        <v>15</v>
      </c>
      <c r="C191" s="84">
        <v>930.45751087999997</v>
      </c>
      <c r="D191" s="84">
        <v>892.81901885000002</v>
      </c>
      <c r="E191" s="84">
        <v>185.15082828999999</v>
      </c>
      <c r="F191" s="84">
        <v>185.15082828999999</v>
      </c>
    </row>
    <row r="192" spans="1:6" ht="12.75" customHeight="1" x14ac:dyDescent="0.2">
      <c r="A192" s="83" t="s">
        <v>160</v>
      </c>
      <c r="B192" s="83">
        <v>16</v>
      </c>
      <c r="C192" s="84">
        <v>938.43216574999997</v>
      </c>
      <c r="D192" s="84">
        <v>899.68015087000003</v>
      </c>
      <c r="E192" s="84">
        <v>186.57367463</v>
      </c>
      <c r="F192" s="84">
        <v>186.57367463</v>
      </c>
    </row>
    <row r="193" spans="1:6" ht="12.75" customHeight="1" x14ac:dyDescent="0.2">
      <c r="A193" s="83" t="s">
        <v>160</v>
      </c>
      <c r="B193" s="83">
        <v>17</v>
      </c>
      <c r="C193" s="84">
        <v>920.62226158999999</v>
      </c>
      <c r="D193" s="84">
        <v>890.19206011999995</v>
      </c>
      <c r="E193" s="84">
        <v>184.60605541000001</v>
      </c>
      <c r="F193" s="84">
        <v>184.60605541000001</v>
      </c>
    </row>
    <row r="194" spans="1:6" ht="12.75" customHeight="1" x14ac:dyDescent="0.2">
      <c r="A194" s="83" t="s">
        <v>160</v>
      </c>
      <c r="B194" s="83">
        <v>18</v>
      </c>
      <c r="C194" s="84">
        <v>890.32654331000003</v>
      </c>
      <c r="D194" s="84">
        <v>853.34252258000004</v>
      </c>
      <c r="E194" s="84">
        <v>176.96428003</v>
      </c>
      <c r="F194" s="84">
        <v>176.96428003</v>
      </c>
    </row>
    <row r="195" spans="1:6" ht="12.75" customHeight="1" x14ac:dyDescent="0.2">
      <c r="A195" s="83" t="s">
        <v>160</v>
      </c>
      <c r="B195" s="83">
        <v>19</v>
      </c>
      <c r="C195" s="84">
        <v>847.11817942000005</v>
      </c>
      <c r="D195" s="84">
        <v>808.65644549000001</v>
      </c>
      <c r="E195" s="84">
        <v>167.69738046000001</v>
      </c>
      <c r="F195" s="84">
        <v>167.69738046000001</v>
      </c>
    </row>
    <row r="196" spans="1:6" ht="12.75" customHeight="1" x14ac:dyDescent="0.2">
      <c r="A196" s="83" t="s">
        <v>160</v>
      </c>
      <c r="B196" s="83">
        <v>20</v>
      </c>
      <c r="C196" s="84">
        <v>852.36396126</v>
      </c>
      <c r="D196" s="84">
        <v>811.62773478999998</v>
      </c>
      <c r="E196" s="84">
        <v>168.31355984000001</v>
      </c>
      <c r="F196" s="84">
        <v>168.31355984000001</v>
      </c>
    </row>
    <row r="197" spans="1:6" ht="12.75" customHeight="1" x14ac:dyDescent="0.2">
      <c r="A197" s="83" t="s">
        <v>160</v>
      </c>
      <c r="B197" s="83">
        <v>21</v>
      </c>
      <c r="C197" s="84">
        <v>868.94036256000004</v>
      </c>
      <c r="D197" s="84">
        <v>832.04506233999996</v>
      </c>
      <c r="E197" s="84">
        <v>172.54765995</v>
      </c>
      <c r="F197" s="84">
        <v>172.54765995</v>
      </c>
    </row>
    <row r="198" spans="1:6" ht="12.75" customHeight="1" x14ac:dyDescent="0.2">
      <c r="A198" s="83" t="s">
        <v>160</v>
      </c>
      <c r="B198" s="83">
        <v>22</v>
      </c>
      <c r="C198" s="84">
        <v>889.35470081000005</v>
      </c>
      <c r="D198" s="84">
        <v>852.93101865000006</v>
      </c>
      <c r="E198" s="84">
        <v>176.87894326</v>
      </c>
      <c r="F198" s="84">
        <v>176.87894326</v>
      </c>
    </row>
    <row r="199" spans="1:6" ht="12.75" customHeight="1" x14ac:dyDescent="0.2">
      <c r="A199" s="83" t="s">
        <v>160</v>
      </c>
      <c r="B199" s="83">
        <v>23</v>
      </c>
      <c r="C199" s="84">
        <v>898.04794907999997</v>
      </c>
      <c r="D199" s="84">
        <v>861.88050783999995</v>
      </c>
      <c r="E199" s="84">
        <v>178.73486847999999</v>
      </c>
      <c r="F199" s="84">
        <v>178.73486847999999</v>
      </c>
    </row>
    <row r="200" spans="1:6" ht="12.75" customHeight="1" x14ac:dyDescent="0.2">
      <c r="A200" s="83" t="s">
        <v>160</v>
      </c>
      <c r="B200" s="83">
        <v>24</v>
      </c>
      <c r="C200" s="84">
        <v>920.67316051</v>
      </c>
      <c r="D200" s="84">
        <v>879.42239351000001</v>
      </c>
      <c r="E200" s="84">
        <v>182.37266582999999</v>
      </c>
      <c r="F200" s="84">
        <v>182.37266582999999</v>
      </c>
    </row>
    <row r="201" spans="1:6" ht="12.75" customHeight="1" x14ac:dyDescent="0.2">
      <c r="A201" s="83" t="s">
        <v>161</v>
      </c>
      <c r="B201" s="83">
        <v>1</v>
      </c>
      <c r="C201" s="84">
        <v>963.1145123</v>
      </c>
      <c r="D201" s="84">
        <v>919.65243047000001</v>
      </c>
      <c r="E201" s="84">
        <v>190.71548168000001</v>
      </c>
      <c r="F201" s="84">
        <v>190.71548168000001</v>
      </c>
    </row>
    <row r="202" spans="1:6" ht="12.75" customHeight="1" x14ac:dyDescent="0.2">
      <c r="A202" s="83" t="s">
        <v>161</v>
      </c>
      <c r="B202" s="83">
        <v>2</v>
      </c>
      <c r="C202" s="84">
        <v>993.57277135000004</v>
      </c>
      <c r="D202" s="84">
        <v>954.04676686000005</v>
      </c>
      <c r="E202" s="84">
        <v>197.84810289999999</v>
      </c>
      <c r="F202" s="84">
        <v>197.84810289999999</v>
      </c>
    </row>
    <row r="203" spans="1:6" ht="12.75" customHeight="1" x14ac:dyDescent="0.2">
      <c r="A203" s="83" t="s">
        <v>161</v>
      </c>
      <c r="B203" s="83">
        <v>3</v>
      </c>
      <c r="C203" s="84">
        <v>1010.00887482</v>
      </c>
      <c r="D203" s="84">
        <v>972.16572441000005</v>
      </c>
      <c r="E203" s="84">
        <v>201.60557213000001</v>
      </c>
      <c r="F203" s="84">
        <v>201.60557213000001</v>
      </c>
    </row>
    <row r="204" spans="1:6" ht="12.75" customHeight="1" x14ac:dyDescent="0.2">
      <c r="A204" s="83" t="s">
        <v>161</v>
      </c>
      <c r="B204" s="83">
        <v>4</v>
      </c>
      <c r="C204" s="84">
        <v>1011.9375369000001</v>
      </c>
      <c r="D204" s="84">
        <v>973.41402485000003</v>
      </c>
      <c r="E204" s="84">
        <v>201.86444191000001</v>
      </c>
      <c r="F204" s="84">
        <v>201.86444191000001</v>
      </c>
    </row>
    <row r="205" spans="1:6" ht="12.75" customHeight="1" x14ac:dyDescent="0.2">
      <c r="A205" s="83" t="s">
        <v>161</v>
      </c>
      <c r="B205" s="83">
        <v>5</v>
      </c>
      <c r="C205" s="84">
        <v>1005.43232591</v>
      </c>
      <c r="D205" s="84">
        <v>967.62165501000004</v>
      </c>
      <c r="E205" s="84">
        <v>200.66323310000001</v>
      </c>
      <c r="F205" s="84">
        <v>200.66323310000001</v>
      </c>
    </row>
    <row r="206" spans="1:6" ht="12.75" customHeight="1" x14ac:dyDescent="0.2">
      <c r="A206" s="83" t="s">
        <v>161</v>
      </c>
      <c r="B206" s="83">
        <v>6</v>
      </c>
      <c r="C206" s="84">
        <v>997.87748116</v>
      </c>
      <c r="D206" s="84">
        <v>961.13926530000003</v>
      </c>
      <c r="E206" s="84">
        <v>199.31892948999999</v>
      </c>
      <c r="F206" s="84">
        <v>199.31892948999999</v>
      </c>
    </row>
    <row r="207" spans="1:6" ht="12.75" customHeight="1" x14ac:dyDescent="0.2">
      <c r="A207" s="83" t="s">
        <v>161</v>
      </c>
      <c r="B207" s="83">
        <v>7</v>
      </c>
      <c r="C207" s="84">
        <v>983.93620178000003</v>
      </c>
      <c r="D207" s="84">
        <v>945.72647971000004</v>
      </c>
      <c r="E207" s="84">
        <v>196.12266020000001</v>
      </c>
      <c r="F207" s="84">
        <v>196.12266020000001</v>
      </c>
    </row>
    <row r="208" spans="1:6" ht="12.75" customHeight="1" x14ac:dyDescent="0.2">
      <c r="A208" s="83" t="s">
        <v>161</v>
      </c>
      <c r="B208" s="83">
        <v>8</v>
      </c>
      <c r="C208" s="84">
        <v>970.21227983999995</v>
      </c>
      <c r="D208" s="84">
        <v>923.65167752000002</v>
      </c>
      <c r="E208" s="84">
        <v>191.54483667</v>
      </c>
      <c r="F208" s="84">
        <v>191.54483667</v>
      </c>
    </row>
    <row r="209" spans="1:6" ht="12.75" customHeight="1" x14ac:dyDescent="0.2">
      <c r="A209" s="83" t="s">
        <v>161</v>
      </c>
      <c r="B209" s="83">
        <v>9</v>
      </c>
      <c r="C209" s="84">
        <v>939.73102201999995</v>
      </c>
      <c r="D209" s="84">
        <v>899.04126053000005</v>
      </c>
      <c r="E209" s="84">
        <v>186.44118297</v>
      </c>
      <c r="F209" s="84">
        <v>186.44118297</v>
      </c>
    </row>
    <row r="210" spans="1:6" ht="12.75" customHeight="1" x14ac:dyDescent="0.2">
      <c r="A210" s="83" t="s">
        <v>161</v>
      </c>
      <c r="B210" s="83">
        <v>10</v>
      </c>
      <c r="C210" s="84">
        <v>917.68445010999994</v>
      </c>
      <c r="D210" s="84">
        <v>880.36261276000005</v>
      </c>
      <c r="E210" s="84">
        <v>182.56764641000001</v>
      </c>
      <c r="F210" s="84">
        <v>182.56764641000001</v>
      </c>
    </row>
    <row r="211" spans="1:6" ht="12.75" customHeight="1" x14ac:dyDescent="0.2">
      <c r="A211" s="83" t="s">
        <v>161</v>
      </c>
      <c r="B211" s="83">
        <v>11</v>
      </c>
      <c r="C211" s="84">
        <v>882.15733810999996</v>
      </c>
      <c r="D211" s="84">
        <v>843.6784778</v>
      </c>
      <c r="E211" s="84">
        <v>174.96017184999999</v>
      </c>
      <c r="F211" s="84">
        <v>174.96017184999999</v>
      </c>
    </row>
    <row r="212" spans="1:6" ht="12.75" customHeight="1" x14ac:dyDescent="0.2">
      <c r="A212" s="83" t="s">
        <v>161</v>
      </c>
      <c r="B212" s="83">
        <v>12</v>
      </c>
      <c r="C212" s="84">
        <v>866.81452566999997</v>
      </c>
      <c r="D212" s="84">
        <v>829.85646784999994</v>
      </c>
      <c r="E212" s="84">
        <v>172.09379408000001</v>
      </c>
      <c r="F212" s="84">
        <v>172.09379408000001</v>
      </c>
    </row>
    <row r="213" spans="1:6" ht="12.75" customHeight="1" x14ac:dyDescent="0.2">
      <c r="A213" s="83" t="s">
        <v>161</v>
      </c>
      <c r="B213" s="83">
        <v>13</v>
      </c>
      <c r="C213" s="84">
        <v>888.80476199999998</v>
      </c>
      <c r="D213" s="84">
        <v>842.35390226000004</v>
      </c>
      <c r="E213" s="84">
        <v>174.68548432</v>
      </c>
      <c r="F213" s="84">
        <v>174.68548432</v>
      </c>
    </row>
    <row r="214" spans="1:6" ht="12.75" customHeight="1" x14ac:dyDescent="0.2">
      <c r="A214" s="83" t="s">
        <v>161</v>
      </c>
      <c r="B214" s="83">
        <v>14</v>
      </c>
      <c r="C214" s="84">
        <v>892.09931373999996</v>
      </c>
      <c r="D214" s="84">
        <v>856.60312611999996</v>
      </c>
      <c r="E214" s="84">
        <v>177.64045676000001</v>
      </c>
      <c r="F214" s="84">
        <v>177.64045676000001</v>
      </c>
    </row>
    <row r="215" spans="1:6" ht="12.75" customHeight="1" x14ac:dyDescent="0.2">
      <c r="A215" s="83" t="s">
        <v>161</v>
      </c>
      <c r="B215" s="83">
        <v>15</v>
      </c>
      <c r="C215" s="84">
        <v>894.5438868</v>
      </c>
      <c r="D215" s="84">
        <v>859.59016599999995</v>
      </c>
      <c r="E215" s="84">
        <v>178.25990246999999</v>
      </c>
      <c r="F215" s="84">
        <v>178.25990246999999</v>
      </c>
    </row>
    <row r="216" spans="1:6" ht="12.75" customHeight="1" x14ac:dyDescent="0.2">
      <c r="A216" s="83" t="s">
        <v>161</v>
      </c>
      <c r="B216" s="83">
        <v>16</v>
      </c>
      <c r="C216" s="84">
        <v>898.11793895000005</v>
      </c>
      <c r="D216" s="84">
        <v>862.78338641000005</v>
      </c>
      <c r="E216" s="84">
        <v>178.92210544</v>
      </c>
      <c r="F216" s="84">
        <v>178.92210544</v>
      </c>
    </row>
    <row r="217" spans="1:6" ht="12.75" customHeight="1" x14ac:dyDescent="0.2">
      <c r="A217" s="83" t="s">
        <v>161</v>
      </c>
      <c r="B217" s="83">
        <v>17</v>
      </c>
      <c r="C217" s="84">
        <v>901.72477851999997</v>
      </c>
      <c r="D217" s="84">
        <v>867.60846692999996</v>
      </c>
      <c r="E217" s="84">
        <v>179.92271993</v>
      </c>
      <c r="F217" s="84">
        <v>179.92271993</v>
      </c>
    </row>
    <row r="218" spans="1:6" ht="12.75" customHeight="1" x14ac:dyDescent="0.2">
      <c r="A218" s="83" t="s">
        <v>161</v>
      </c>
      <c r="B218" s="83">
        <v>18</v>
      </c>
      <c r="C218" s="84">
        <v>899.91425559000004</v>
      </c>
      <c r="D218" s="84">
        <v>864.46644161999996</v>
      </c>
      <c r="E218" s="84">
        <v>179.27113369</v>
      </c>
      <c r="F218" s="84">
        <v>179.27113369</v>
      </c>
    </row>
    <row r="219" spans="1:6" ht="12.75" customHeight="1" x14ac:dyDescent="0.2">
      <c r="A219" s="83" t="s">
        <v>161</v>
      </c>
      <c r="B219" s="83">
        <v>19</v>
      </c>
      <c r="C219" s="84">
        <v>915.52945159000001</v>
      </c>
      <c r="D219" s="84">
        <v>878.16782937000005</v>
      </c>
      <c r="E219" s="84">
        <v>182.11249710000001</v>
      </c>
      <c r="F219" s="84">
        <v>182.11249710000001</v>
      </c>
    </row>
    <row r="220" spans="1:6" ht="12.75" customHeight="1" x14ac:dyDescent="0.2">
      <c r="A220" s="83" t="s">
        <v>161</v>
      </c>
      <c r="B220" s="83">
        <v>20</v>
      </c>
      <c r="C220" s="84">
        <v>921.37321704999999</v>
      </c>
      <c r="D220" s="84">
        <v>882.17653694000001</v>
      </c>
      <c r="E220" s="84">
        <v>182.94381399</v>
      </c>
      <c r="F220" s="84">
        <v>182.94381399</v>
      </c>
    </row>
    <row r="221" spans="1:6" ht="12.75" customHeight="1" x14ac:dyDescent="0.2">
      <c r="A221" s="83" t="s">
        <v>161</v>
      </c>
      <c r="B221" s="83">
        <v>21</v>
      </c>
      <c r="C221" s="84">
        <v>897.51180761000001</v>
      </c>
      <c r="D221" s="84">
        <v>862.62730663000002</v>
      </c>
      <c r="E221" s="84">
        <v>178.88973795999999</v>
      </c>
      <c r="F221" s="84">
        <v>178.88973795999999</v>
      </c>
    </row>
    <row r="222" spans="1:6" ht="12.75" customHeight="1" x14ac:dyDescent="0.2">
      <c r="A222" s="83" t="s">
        <v>161</v>
      </c>
      <c r="B222" s="83">
        <v>22</v>
      </c>
      <c r="C222" s="84">
        <v>891.43142852999995</v>
      </c>
      <c r="D222" s="84">
        <v>857.30396841000004</v>
      </c>
      <c r="E222" s="84">
        <v>177.78579587999999</v>
      </c>
      <c r="F222" s="84">
        <v>177.78579587999999</v>
      </c>
    </row>
    <row r="223" spans="1:6" ht="12.75" customHeight="1" x14ac:dyDescent="0.2">
      <c r="A223" s="83" t="s">
        <v>161</v>
      </c>
      <c r="B223" s="83">
        <v>23</v>
      </c>
      <c r="C223" s="84">
        <v>889.64639092000004</v>
      </c>
      <c r="D223" s="84">
        <v>854.52004290000002</v>
      </c>
      <c r="E223" s="84">
        <v>177.20847158000001</v>
      </c>
      <c r="F223" s="84">
        <v>177.20847158000001</v>
      </c>
    </row>
    <row r="224" spans="1:6" ht="12.75" customHeight="1" x14ac:dyDescent="0.2">
      <c r="A224" s="83" t="s">
        <v>161</v>
      </c>
      <c r="B224" s="83">
        <v>24</v>
      </c>
      <c r="C224" s="84">
        <v>917.25038122000001</v>
      </c>
      <c r="D224" s="84">
        <v>879.64959732</v>
      </c>
      <c r="E224" s="84">
        <v>182.41978284999999</v>
      </c>
      <c r="F224" s="84">
        <v>182.41978284999999</v>
      </c>
    </row>
    <row r="225" spans="1:6" ht="12.75" customHeight="1" x14ac:dyDescent="0.2">
      <c r="A225" s="83" t="s">
        <v>162</v>
      </c>
      <c r="B225" s="83">
        <v>1</v>
      </c>
      <c r="C225" s="84">
        <v>963.09494470000004</v>
      </c>
      <c r="D225" s="84">
        <v>923.47398910000004</v>
      </c>
      <c r="E225" s="84">
        <v>191.50798803999999</v>
      </c>
      <c r="F225" s="84">
        <v>191.50798803999999</v>
      </c>
    </row>
    <row r="226" spans="1:6" ht="12.75" customHeight="1" x14ac:dyDescent="0.2">
      <c r="A226" s="83" t="s">
        <v>162</v>
      </c>
      <c r="B226" s="83">
        <v>2</v>
      </c>
      <c r="C226" s="84">
        <v>982.96774718999995</v>
      </c>
      <c r="D226" s="84">
        <v>943.56043847000001</v>
      </c>
      <c r="E226" s="84">
        <v>195.67347136999999</v>
      </c>
      <c r="F226" s="84">
        <v>195.67347136999999</v>
      </c>
    </row>
    <row r="227" spans="1:6" ht="12.75" customHeight="1" x14ac:dyDescent="0.2">
      <c r="A227" s="83" t="s">
        <v>162</v>
      </c>
      <c r="B227" s="83">
        <v>3</v>
      </c>
      <c r="C227" s="84">
        <v>998.72195808000004</v>
      </c>
      <c r="D227" s="84">
        <v>958.94127983999999</v>
      </c>
      <c r="E227" s="84">
        <v>198.86311613999999</v>
      </c>
      <c r="F227" s="84">
        <v>198.86311613999999</v>
      </c>
    </row>
    <row r="228" spans="1:6" ht="12.75" customHeight="1" x14ac:dyDescent="0.2">
      <c r="A228" s="83" t="s">
        <v>162</v>
      </c>
      <c r="B228" s="83">
        <v>4</v>
      </c>
      <c r="C228" s="84">
        <v>1003.13158244</v>
      </c>
      <c r="D228" s="84">
        <v>965.24481455</v>
      </c>
      <c r="E228" s="84">
        <v>200.17032918999999</v>
      </c>
      <c r="F228" s="84">
        <v>200.17032918999999</v>
      </c>
    </row>
    <row r="229" spans="1:6" ht="12.75" customHeight="1" x14ac:dyDescent="0.2">
      <c r="A229" s="83" t="s">
        <v>162</v>
      </c>
      <c r="B229" s="83">
        <v>5</v>
      </c>
      <c r="C229" s="84">
        <v>994.29125406000003</v>
      </c>
      <c r="D229" s="84">
        <v>957.52328353999997</v>
      </c>
      <c r="E229" s="84">
        <v>198.56905520999999</v>
      </c>
      <c r="F229" s="84">
        <v>198.56905520999999</v>
      </c>
    </row>
    <row r="230" spans="1:6" ht="12.75" customHeight="1" x14ac:dyDescent="0.2">
      <c r="A230" s="83" t="s">
        <v>162</v>
      </c>
      <c r="B230" s="83">
        <v>6</v>
      </c>
      <c r="C230" s="84">
        <v>980.57384421999996</v>
      </c>
      <c r="D230" s="84">
        <v>945.3539432</v>
      </c>
      <c r="E230" s="84">
        <v>196.0454044</v>
      </c>
      <c r="F230" s="84">
        <v>196.0454044</v>
      </c>
    </row>
    <row r="231" spans="1:6" ht="12.75" customHeight="1" x14ac:dyDescent="0.2">
      <c r="A231" s="83" t="s">
        <v>162</v>
      </c>
      <c r="B231" s="83">
        <v>7</v>
      </c>
      <c r="C231" s="84">
        <v>957.80742782000004</v>
      </c>
      <c r="D231" s="84">
        <v>921.26769158000002</v>
      </c>
      <c r="E231" s="84">
        <v>191.05045095</v>
      </c>
      <c r="F231" s="84">
        <v>191.05045095</v>
      </c>
    </row>
    <row r="232" spans="1:6" ht="12.75" customHeight="1" x14ac:dyDescent="0.2">
      <c r="A232" s="83" t="s">
        <v>162</v>
      </c>
      <c r="B232" s="83">
        <v>8</v>
      </c>
      <c r="C232" s="84">
        <v>938.73988272999998</v>
      </c>
      <c r="D232" s="84">
        <v>896.61871266000003</v>
      </c>
      <c r="E232" s="84">
        <v>185.93880035999999</v>
      </c>
      <c r="F232" s="84">
        <v>185.93880035999999</v>
      </c>
    </row>
    <row r="233" spans="1:6" ht="12.75" customHeight="1" x14ac:dyDescent="0.2">
      <c r="A233" s="83" t="s">
        <v>162</v>
      </c>
      <c r="B233" s="83">
        <v>9</v>
      </c>
      <c r="C233" s="84">
        <v>904.34621461999996</v>
      </c>
      <c r="D233" s="84">
        <v>865.20837728000004</v>
      </c>
      <c r="E233" s="84">
        <v>179.42499466000001</v>
      </c>
      <c r="F233" s="84">
        <v>179.42499466000001</v>
      </c>
    </row>
    <row r="234" spans="1:6" ht="12.75" customHeight="1" x14ac:dyDescent="0.2">
      <c r="A234" s="83" t="s">
        <v>162</v>
      </c>
      <c r="B234" s="83">
        <v>10</v>
      </c>
      <c r="C234" s="84">
        <v>877.39677373999996</v>
      </c>
      <c r="D234" s="84">
        <v>843.02786229000003</v>
      </c>
      <c r="E234" s="84">
        <v>174.82524864999999</v>
      </c>
      <c r="F234" s="84">
        <v>174.82524864999999</v>
      </c>
    </row>
    <row r="235" spans="1:6" ht="12.75" customHeight="1" x14ac:dyDescent="0.2">
      <c r="A235" s="83" t="s">
        <v>162</v>
      </c>
      <c r="B235" s="83">
        <v>11</v>
      </c>
      <c r="C235" s="84">
        <v>873.05041419999998</v>
      </c>
      <c r="D235" s="84">
        <v>840.65114356000004</v>
      </c>
      <c r="E235" s="84">
        <v>174.33236998999999</v>
      </c>
      <c r="F235" s="84">
        <v>174.33236998999999</v>
      </c>
    </row>
    <row r="236" spans="1:6" ht="12.75" customHeight="1" x14ac:dyDescent="0.2">
      <c r="A236" s="83" t="s">
        <v>162</v>
      </c>
      <c r="B236" s="83">
        <v>12</v>
      </c>
      <c r="C236" s="84">
        <v>893.10626531000003</v>
      </c>
      <c r="D236" s="84">
        <v>857.20975705000001</v>
      </c>
      <c r="E236" s="84">
        <v>177.76625854</v>
      </c>
      <c r="F236" s="84">
        <v>177.76625854</v>
      </c>
    </row>
    <row r="237" spans="1:6" ht="12.75" customHeight="1" x14ac:dyDescent="0.2">
      <c r="A237" s="83" t="s">
        <v>162</v>
      </c>
      <c r="B237" s="83">
        <v>13</v>
      </c>
      <c r="C237" s="84">
        <v>911.83473234999997</v>
      </c>
      <c r="D237" s="84">
        <v>870.54121497999995</v>
      </c>
      <c r="E237" s="84">
        <v>180.53090671999999</v>
      </c>
      <c r="F237" s="84">
        <v>180.53090671999999</v>
      </c>
    </row>
    <row r="238" spans="1:6" ht="12.75" customHeight="1" x14ac:dyDescent="0.2">
      <c r="A238" s="83" t="s">
        <v>162</v>
      </c>
      <c r="B238" s="83">
        <v>14</v>
      </c>
      <c r="C238" s="84">
        <v>918.32829503999994</v>
      </c>
      <c r="D238" s="84">
        <v>883.02251269999999</v>
      </c>
      <c r="E238" s="84">
        <v>183.11925056000001</v>
      </c>
      <c r="F238" s="84">
        <v>183.11925056000001</v>
      </c>
    </row>
    <row r="239" spans="1:6" ht="12.75" customHeight="1" x14ac:dyDescent="0.2">
      <c r="A239" s="83" t="s">
        <v>162</v>
      </c>
      <c r="B239" s="83">
        <v>15</v>
      </c>
      <c r="C239" s="84">
        <v>925.70701179000002</v>
      </c>
      <c r="D239" s="84">
        <v>890.64600874999996</v>
      </c>
      <c r="E239" s="84">
        <v>184.70019427</v>
      </c>
      <c r="F239" s="84">
        <v>184.70019427</v>
      </c>
    </row>
    <row r="240" spans="1:6" ht="12.75" customHeight="1" x14ac:dyDescent="0.2">
      <c r="A240" s="83" t="s">
        <v>162</v>
      </c>
      <c r="B240" s="83">
        <v>16</v>
      </c>
      <c r="C240" s="84">
        <v>933.14167536000002</v>
      </c>
      <c r="D240" s="84">
        <v>898.29681152000001</v>
      </c>
      <c r="E240" s="84">
        <v>186.28680077999999</v>
      </c>
      <c r="F240" s="84">
        <v>186.28680077999999</v>
      </c>
    </row>
    <row r="241" spans="1:6" ht="12.75" customHeight="1" x14ac:dyDescent="0.2">
      <c r="A241" s="83" t="s">
        <v>162</v>
      </c>
      <c r="B241" s="83">
        <v>17</v>
      </c>
      <c r="C241" s="84">
        <v>928.46281422000004</v>
      </c>
      <c r="D241" s="84">
        <v>893.89958318000004</v>
      </c>
      <c r="E241" s="84">
        <v>185.37491331999999</v>
      </c>
      <c r="F241" s="84">
        <v>185.37491331999999</v>
      </c>
    </row>
    <row r="242" spans="1:6" ht="12.75" customHeight="1" x14ac:dyDescent="0.2">
      <c r="A242" s="83" t="s">
        <v>162</v>
      </c>
      <c r="B242" s="83">
        <v>18</v>
      </c>
      <c r="C242" s="84">
        <v>922.89882525999997</v>
      </c>
      <c r="D242" s="84">
        <v>887.17668942</v>
      </c>
      <c r="E242" s="84">
        <v>183.98073452</v>
      </c>
      <c r="F242" s="84">
        <v>183.98073452</v>
      </c>
    </row>
    <row r="243" spans="1:6" ht="12.75" customHeight="1" x14ac:dyDescent="0.2">
      <c r="A243" s="83" t="s">
        <v>162</v>
      </c>
      <c r="B243" s="83">
        <v>19</v>
      </c>
      <c r="C243" s="84">
        <v>917.50170433000005</v>
      </c>
      <c r="D243" s="84">
        <v>879.90210755999999</v>
      </c>
      <c r="E243" s="84">
        <v>182.47214786999999</v>
      </c>
      <c r="F243" s="84">
        <v>182.47214786999999</v>
      </c>
    </row>
    <row r="244" spans="1:6" ht="12.75" customHeight="1" x14ac:dyDescent="0.2">
      <c r="A244" s="83" t="s">
        <v>162</v>
      </c>
      <c r="B244" s="83">
        <v>20</v>
      </c>
      <c r="C244" s="84">
        <v>915.54665604000002</v>
      </c>
      <c r="D244" s="84">
        <v>876.62031392999995</v>
      </c>
      <c r="E244" s="84">
        <v>181.79157678000001</v>
      </c>
      <c r="F244" s="84">
        <v>181.79157678000001</v>
      </c>
    </row>
    <row r="245" spans="1:6" ht="12.75" customHeight="1" x14ac:dyDescent="0.2">
      <c r="A245" s="83" t="s">
        <v>162</v>
      </c>
      <c r="B245" s="83">
        <v>21</v>
      </c>
      <c r="C245" s="84">
        <v>916.470778</v>
      </c>
      <c r="D245" s="84">
        <v>879.70754319000002</v>
      </c>
      <c r="E245" s="84">
        <v>182.43179953999999</v>
      </c>
      <c r="F245" s="84">
        <v>182.43179953999999</v>
      </c>
    </row>
    <row r="246" spans="1:6" ht="12.75" customHeight="1" x14ac:dyDescent="0.2">
      <c r="A246" s="83" t="s">
        <v>162</v>
      </c>
      <c r="B246" s="83">
        <v>22</v>
      </c>
      <c r="C246" s="84">
        <v>920.88258083999995</v>
      </c>
      <c r="D246" s="84">
        <v>885.60874084</v>
      </c>
      <c r="E246" s="84">
        <v>183.65557681999999</v>
      </c>
      <c r="F246" s="84">
        <v>183.65557681999999</v>
      </c>
    </row>
    <row r="247" spans="1:6" ht="12.75" customHeight="1" x14ac:dyDescent="0.2">
      <c r="A247" s="83" t="s">
        <v>162</v>
      </c>
      <c r="B247" s="83">
        <v>23</v>
      </c>
      <c r="C247" s="84">
        <v>919.89156993999995</v>
      </c>
      <c r="D247" s="84">
        <v>883.95316088000004</v>
      </c>
      <c r="E247" s="84">
        <v>183.31224632000001</v>
      </c>
      <c r="F247" s="84">
        <v>183.31224632000001</v>
      </c>
    </row>
    <row r="248" spans="1:6" ht="12.75" customHeight="1" x14ac:dyDescent="0.2">
      <c r="A248" s="83" t="s">
        <v>162</v>
      </c>
      <c r="B248" s="83">
        <v>24</v>
      </c>
      <c r="C248" s="84">
        <v>934.85338619000004</v>
      </c>
      <c r="D248" s="84">
        <v>897.62526654999999</v>
      </c>
      <c r="E248" s="84">
        <v>186.14753727999999</v>
      </c>
      <c r="F248" s="84">
        <v>186.14753727999999</v>
      </c>
    </row>
    <row r="249" spans="1:6" ht="12.75" customHeight="1" x14ac:dyDescent="0.2">
      <c r="A249" s="83" t="s">
        <v>163</v>
      </c>
      <c r="B249" s="83">
        <v>1</v>
      </c>
      <c r="C249" s="84">
        <v>1002.21136963</v>
      </c>
      <c r="D249" s="84">
        <v>962.57024560000002</v>
      </c>
      <c r="E249" s="84">
        <v>199.61568302000001</v>
      </c>
      <c r="F249" s="84">
        <v>199.61568302000001</v>
      </c>
    </row>
    <row r="250" spans="1:6" ht="12.75" customHeight="1" x14ac:dyDescent="0.2">
      <c r="A250" s="83" t="s">
        <v>163</v>
      </c>
      <c r="B250" s="83">
        <v>2</v>
      </c>
      <c r="C250" s="84">
        <v>1024.0748308100001</v>
      </c>
      <c r="D250" s="84">
        <v>987.20571229999996</v>
      </c>
      <c r="E250" s="84">
        <v>204.72453146999999</v>
      </c>
      <c r="F250" s="84">
        <v>204.72453146999999</v>
      </c>
    </row>
    <row r="251" spans="1:6" ht="12.75" customHeight="1" x14ac:dyDescent="0.2">
      <c r="A251" s="83" t="s">
        <v>163</v>
      </c>
      <c r="B251" s="83">
        <v>3</v>
      </c>
      <c r="C251" s="84">
        <v>1036.5896088</v>
      </c>
      <c r="D251" s="84">
        <v>998.47890503999997</v>
      </c>
      <c r="E251" s="84">
        <v>207.06234118</v>
      </c>
      <c r="F251" s="84">
        <v>207.06234118</v>
      </c>
    </row>
    <row r="252" spans="1:6" ht="12.75" customHeight="1" x14ac:dyDescent="0.2">
      <c r="A252" s="83" t="s">
        <v>163</v>
      </c>
      <c r="B252" s="83">
        <v>4</v>
      </c>
      <c r="C252" s="84">
        <v>1036.5333128499999</v>
      </c>
      <c r="D252" s="84">
        <v>1003.2159054799999</v>
      </c>
      <c r="E252" s="84">
        <v>208.04468983000001</v>
      </c>
      <c r="F252" s="84">
        <v>208.04468983000001</v>
      </c>
    </row>
    <row r="253" spans="1:6" ht="12.75" customHeight="1" x14ac:dyDescent="0.2">
      <c r="A253" s="83" t="s">
        <v>163</v>
      </c>
      <c r="B253" s="83">
        <v>5</v>
      </c>
      <c r="C253" s="84">
        <v>1035.48227615</v>
      </c>
      <c r="D253" s="84">
        <v>994.99271151999994</v>
      </c>
      <c r="E253" s="84">
        <v>206.33938209999999</v>
      </c>
      <c r="F253" s="84">
        <v>206.33938209999999</v>
      </c>
    </row>
    <row r="254" spans="1:6" ht="12.75" customHeight="1" x14ac:dyDescent="0.2">
      <c r="A254" s="83" t="s">
        <v>163</v>
      </c>
      <c r="B254" s="83">
        <v>6</v>
      </c>
      <c r="C254" s="84">
        <v>1011.60658385</v>
      </c>
      <c r="D254" s="84">
        <v>974.37912540000002</v>
      </c>
      <c r="E254" s="84">
        <v>202.06458232</v>
      </c>
      <c r="F254" s="84">
        <v>202.06458232</v>
      </c>
    </row>
    <row r="255" spans="1:6" ht="12.75" customHeight="1" x14ac:dyDescent="0.2">
      <c r="A255" s="83" t="s">
        <v>163</v>
      </c>
      <c r="B255" s="83">
        <v>7</v>
      </c>
      <c r="C255" s="84">
        <v>975.83618057000001</v>
      </c>
      <c r="D255" s="84">
        <v>937.75105611000004</v>
      </c>
      <c r="E255" s="84">
        <v>194.46873454000001</v>
      </c>
      <c r="F255" s="84">
        <v>194.46873454000001</v>
      </c>
    </row>
    <row r="256" spans="1:6" ht="12.75" customHeight="1" x14ac:dyDescent="0.2">
      <c r="A256" s="83" t="s">
        <v>163</v>
      </c>
      <c r="B256" s="83">
        <v>8</v>
      </c>
      <c r="C256" s="84">
        <v>946.24025916000005</v>
      </c>
      <c r="D256" s="84">
        <v>905.49977483999999</v>
      </c>
      <c r="E256" s="84">
        <v>187.78053534</v>
      </c>
      <c r="F256" s="84">
        <v>187.78053534</v>
      </c>
    </row>
    <row r="257" spans="1:6" ht="12.75" customHeight="1" x14ac:dyDescent="0.2">
      <c r="A257" s="83" t="s">
        <v>163</v>
      </c>
      <c r="B257" s="83">
        <v>9</v>
      </c>
      <c r="C257" s="84">
        <v>913.89184131000002</v>
      </c>
      <c r="D257" s="84">
        <v>874.64829809000003</v>
      </c>
      <c r="E257" s="84">
        <v>181.38262451</v>
      </c>
      <c r="F257" s="84">
        <v>181.38262451</v>
      </c>
    </row>
    <row r="258" spans="1:6" ht="12.75" customHeight="1" x14ac:dyDescent="0.2">
      <c r="A258" s="83" t="s">
        <v>163</v>
      </c>
      <c r="B258" s="83">
        <v>10</v>
      </c>
      <c r="C258" s="84">
        <v>888.49978854999995</v>
      </c>
      <c r="D258" s="84">
        <v>849.69802971000001</v>
      </c>
      <c r="E258" s="84">
        <v>176.20849318</v>
      </c>
      <c r="F258" s="84">
        <v>176.20849318</v>
      </c>
    </row>
    <row r="259" spans="1:6" ht="12.75" customHeight="1" x14ac:dyDescent="0.2">
      <c r="A259" s="83" t="s">
        <v>163</v>
      </c>
      <c r="B259" s="83">
        <v>11</v>
      </c>
      <c r="C259" s="84">
        <v>898.62126040999999</v>
      </c>
      <c r="D259" s="84">
        <v>860.10113378000005</v>
      </c>
      <c r="E259" s="84">
        <v>178.36586582999999</v>
      </c>
      <c r="F259" s="84">
        <v>178.36586582999999</v>
      </c>
    </row>
    <row r="260" spans="1:6" ht="12.75" customHeight="1" x14ac:dyDescent="0.2">
      <c r="A260" s="83" t="s">
        <v>163</v>
      </c>
      <c r="B260" s="83">
        <v>12</v>
      </c>
      <c r="C260" s="84">
        <v>912.16635609000002</v>
      </c>
      <c r="D260" s="84">
        <v>871.72013772000003</v>
      </c>
      <c r="E260" s="84">
        <v>180.77538910000001</v>
      </c>
      <c r="F260" s="84">
        <v>180.77538910000001</v>
      </c>
    </row>
    <row r="261" spans="1:6" ht="12.75" customHeight="1" x14ac:dyDescent="0.2">
      <c r="A261" s="83" t="s">
        <v>163</v>
      </c>
      <c r="B261" s="83">
        <v>13</v>
      </c>
      <c r="C261" s="84">
        <v>934.25939562999997</v>
      </c>
      <c r="D261" s="84">
        <v>889.77559484999995</v>
      </c>
      <c r="E261" s="84">
        <v>184.51968977000001</v>
      </c>
      <c r="F261" s="84">
        <v>184.51968977000001</v>
      </c>
    </row>
    <row r="262" spans="1:6" ht="12.75" customHeight="1" x14ac:dyDescent="0.2">
      <c r="A262" s="83" t="s">
        <v>163</v>
      </c>
      <c r="B262" s="83">
        <v>14</v>
      </c>
      <c r="C262" s="84">
        <v>948.53479971000002</v>
      </c>
      <c r="D262" s="84">
        <v>908.10376149000001</v>
      </c>
      <c r="E262" s="84">
        <v>188.32054432000001</v>
      </c>
      <c r="F262" s="84">
        <v>188.32054432000001</v>
      </c>
    </row>
    <row r="263" spans="1:6" ht="12.75" customHeight="1" x14ac:dyDescent="0.2">
      <c r="A263" s="83" t="s">
        <v>163</v>
      </c>
      <c r="B263" s="83">
        <v>15</v>
      </c>
      <c r="C263" s="84">
        <v>961.73174098000004</v>
      </c>
      <c r="D263" s="84">
        <v>917.93746705000001</v>
      </c>
      <c r="E263" s="84">
        <v>190.35983637000001</v>
      </c>
      <c r="F263" s="84">
        <v>190.35983637000001</v>
      </c>
    </row>
    <row r="264" spans="1:6" ht="12.75" customHeight="1" x14ac:dyDescent="0.2">
      <c r="A264" s="83" t="s">
        <v>163</v>
      </c>
      <c r="B264" s="83">
        <v>16</v>
      </c>
      <c r="C264" s="84">
        <v>967.06240525999999</v>
      </c>
      <c r="D264" s="84">
        <v>924.72005812999998</v>
      </c>
      <c r="E264" s="84">
        <v>191.76639506999999</v>
      </c>
      <c r="F264" s="84">
        <v>191.76639506999999</v>
      </c>
    </row>
    <row r="265" spans="1:6" ht="12.75" customHeight="1" x14ac:dyDescent="0.2">
      <c r="A265" s="83" t="s">
        <v>163</v>
      </c>
      <c r="B265" s="83">
        <v>17</v>
      </c>
      <c r="C265" s="84">
        <v>967.57188840000003</v>
      </c>
      <c r="D265" s="84">
        <v>926.78169224999999</v>
      </c>
      <c r="E265" s="84">
        <v>192.19393217999999</v>
      </c>
      <c r="F265" s="84">
        <v>192.19393217999999</v>
      </c>
    </row>
    <row r="266" spans="1:6" ht="12.75" customHeight="1" x14ac:dyDescent="0.2">
      <c r="A266" s="83" t="s">
        <v>163</v>
      </c>
      <c r="B266" s="83">
        <v>18</v>
      </c>
      <c r="C266" s="84">
        <v>955.89171607000003</v>
      </c>
      <c r="D266" s="84">
        <v>914.60968380999998</v>
      </c>
      <c r="E266" s="84">
        <v>189.66972806000001</v>
      </c>
      <c r="F266" s="84">
        <v>189.66972806000001</v>
      </c>
    </row>
    <row r="267" spans="1:6" ht="12.75" customHeight="1" x14ac:dyDescent="0.2">
      <c r="A267" s="83" t="s">
        <v>163</v>
      </c>
      <c r="B267" s="83">
        <v>19</v>
      </c>
      <c r="C267" s="84">
        <v>915.00136673999998</v>
      </c>
      <c r="D267" s="84">
        <v>883.46696145999999</v>
      </c>
      <c r="E267" s="84">
        <v>183.21141936000001</v>
      </c>
      <c r="F267" s="84">
        <v>183.21141936000001</v>
      </c>
    </row>
    <row r="268" spans="1:6" ht="12.75" customHeight="1" x14ac:dyDescent="0.2">
      <c r="A268" s="83" t="s">
        <v>163</v>
      </c>
      <c r="B268" s="83">
        <v>20</v>
      </c>
      <c r="C268" s="84">
        <v>921.51206773000001</v>
      </c>
      <c r="D268" s="84">
        <v>881.09991925999998</v>
      </c>
      <c r="E268" s="84">
        <v>182.72054739999999</v>
      </c>
      <c r="F268" s="84">
        <v>182.72054739999999</v>
      </c>
    </row>
    <row r="269" spans="1:6" ht="12.75" customHeight="1" x14ac:dyDescent="0.2">
      <c r="A269" s="83" t="s">
        <v>163</v>
      </c>
      <c r="B269" s="83">
        <v>21</v>
      </c>
      <c r="C269" s="84">
        <v>929.81117640000002</v>
      </c>
      <c r="D269" s="84">
        <v>889.20877717999997</v>
      </c>
      <c r="E269" s="84">
        <v>184.40214437</v>
      </c>
      <c r="F269" s="84">
        <v>184.40214437</v>
      </c>
    </row>
    <row r="270" spans="1:6" ht="12.75" customHeight="1" x14ac:dyDescent="0.2">
      <c r="A270" s="83" t="s">
        <v>163</v>
      </c>
      <c r="B270" s="83">
        <v>22</v>
      </c>
      <c r="C270" s="84">
        <v>941.93148066000003</v>
      </c>
      <c r="D270" s="84">
        <v>902.05692051000005</v>
      </c>
      <c r="E270" s="84">
        <v>187.06656384999999</v>
      </c>
      <c r="F270" s="84">
        <v>187.06656384999999</v>
      </c>
    </row>
    <row r="271" spans="1:6" ht="12.75" customHeight="1" x14ac:dyDescent="0.2">
      <c r="A271" s="83" t="s">
        <v>163</v>
      </c>
      <c r="B271" s="83">
        <v>23</v>
      </c>
      <c r="C271" s="84">
        <v>958.58111680000002</v>
      </c>
      <c r="D271" s="84">
        <v>919.46674172999997</v>
      </c>
      <c r="E271" s="84">
        <v>190.67697397000001</v>
      </c>
      <c r="F271" s="84">
        <v>190.67697397000001</v>
      </c>
    </row>
    <row r="272" spans="1:6" ht="12.75" customHeight="1" x14ac:dyDescent="0.2">
      <c r="A272" s="83" t="s">
        <v>163</v>
      </c>
      <c r="B272" s="83">
        <v>24</v>
      </c>
      <c r="C272" s="84">
        <v>969.54274382000006</v>
      </c>
      <c r="D272" s="84">
        <v>931.85828775000004</v>
      </c>
      <c r="E272" s="84">
        <v>193.2467053</v>
      </c>
      <c r="F272" s="84">
        <v>193.2467053</v>
      </c>
    </row>
    <row r="273" spans="1:6" ht="12.75" customHeight="1" x14ac:dyDescent="0.2">
      <c r="A273" s="83" t="s">
        <v>164</v>
      </c>
      <c r="B273" s="83">
        <v>1</v>
      </c>
      <c r="C273" s="84">
        <v>966.22426407</v>
      </c>
      <c r="D273" s="84">
        <v>924.41815558999997</v>
      </c>
      <c r="E273" s="84">
        <v>191.70378719000001</v>
      </c>
      <c r="F273" s="84">
        <v>191.70378719000001</v>
      </c>
    </row>
    <row r="274" spans="1:6" ht="12.75" customHeight="1" x14ac:dyDescent="0.2">
      <c r="A274" s="83" t="s">
        <v>164</v>
      </c>
      <c r="B274" s="83">
        <v>2</v>
      </c>
      <c r="C274" s="84">
        <v>984.36710092999999</v>
      </c>
      <c r="D274" s="84">
        <v>946.66996144999996</v>
      </c>
      <c r="E274" s="84">
        <v>196.31831735</v>
      </c>
      <c r="F274" s="84">
        <v>196.31831735</v>
      </c>
    </row>
    <row r="275" spans="1:6" ht="12.75" customHeight="1" x14ac:dyDescent="0.2">
      <c r="A275" s="83" t="s">
        <v>164</v>
      </c>
      <c r="B275" s="83">
        <v>3</v>
      </c>
      <c r="C275" s="84">
        <v>991.49951764000002</v>
      </c>
      <c r="D275" s="84">
        <v>956.73573159</v>
      </c>
      <c r="E275" s="84">
        <v>198.40573444</v>
      </c>
      <c r="F275" s="84">
        <v>198.40573444</v>
      </c>
    </row>
    <row r="276" spans="1:6" ht="12.75" customHeight="1" x14ac:dyDescent="0.2">
      <c r="A276" s="83" t="s">
        <v>164</v>
      </c>
      <c r="B276" s="83">
        <v>4</v>
      </c>
      <c r="C276" s="84">
        <v>999.26054790000001</v>
      </c>
      <c r="D276" s="84">
        <v>959.22660034</v>
      </c>
      <c r="E276" s="84">
        <v>198.92228528000001</v>
      </c>
      <c r="F276" s="84">
        <v>198.92228528000001</v>
      </c>
    </row>
    <row r="277" spans="1:6" ht="12.75" customHeight="1" x14ac:dyDescent="0.2">
      <c r="A277" s="83" t="s">
        <v>164</v>
      </c>
      <c r="B277" s="83">
        <v>5</v>
      </c>
      <c r="C277" s="84">
        <v>990.71474175000003</v>
      </c>
      <c r="D277" s="84">
        <v>950.52827736999996</v>
      </c>
      <c r="E277" s="84">
        <v>197.11844635</v>
      </c>
      <c r="F277" s="84">
        <v>197.11844635</v>
      </c>
    </row>
    <row r="278" spans="1:6" ht="12.75" customHeight="1" x14ac:dyDescent="0.2">
      <c r="A278" s="83" t="s">
        <v>164</v>
      </c>
      <c r="B278" s="83">
        <v>6</v>
      </c>
      <c r="C278" s="84">
        <v>970.62508353999999</v>
      </c>
      <c r="D278" s="84">
        <v>933.05247537000002</v>
      </c>
      <c r="E278" s="84">
        <v>193.49435328000001</v>
      </c>
      <c r="F278" s="84">
        <v>193.49435328000001</v>
      </c>
    </row>
    <row r="279" spans="1:6" ht="12.75" customHeight="1" x14ac:dyDescent="0.2">
      <c r="A279" s="83" t="s">
        <v>164</v>
      </c>
      <c r="B279" s="83">
        <v>7</v>
      </c>
      <c r="C279" s="84">
        <v>934.47494343999995</v>
      </c>
      <c r="D279" s="84">
        <v>904.71451975000002</v>
      </c>
      <c r="E279" s="84">
        <v>187.61769088</v>
      </c>
      <c r="F279" s="84">
        <v>187.61769088</v>
      </c>
    </row>
    <row r="280" spans="1:6" ht="12.75" customHeight="1" x14ac:dyDescent="0.2">
      <c r="A280" s="83" t="s">
        <v>164</v>
      </c>
      <c r="B280" s="83">
        <v>8</v>
      </c>
      <c r="C280" s="84">
        <v>915.13386344000003</v>
      </c>
      <c r="D280" s="84">
        <v>873.90213373999995</v>
      </c>
      <c r="E280" s="84">
        <v>181.22788660000001</v>
      </c>
      <c r="F280" s="84">
        <v>181.22788660000001</v>
      </c>
    </row>
    <row r="281" spans="1:6" ht="12.75" customHeight="1" x14ac:dyDescent="0.2">
      <c r="A281" s="83" t="s">
        <v>164</v>
      </c>
      <c r="B281" s="83">
        <v>9</v>
      </c>
      <c r="C281" s="84">
        <v>894.95475619000001</v>
      </c>
      <c r="D281" s="84">
        <v>854.34500558000002</v>
      </c>
      <c r="E281" s="84">
        <v>177.17217273</v>
      </c>
      <c r="F281" s="84">
        <v>177.17217273</v>
      </c>
    </row>
    <row r="282" spans="1:6" ht="12.75" customHeight="1" x14ac:dyDescent="0.2">
      <c r="A282" s="83" t="s">
        <v>164</v>
      </c>
      <c r="B282" s="83">
        <v>10</v>
      </c>
      <c r="C282" s="84">
        <v>876.94280610999999</v>
      </c>
      <c r="D282" s="84">
        <v>836.71054408999998</v>
      </c>
      <c r="E282" s="84">
        <v>173.51517720999999</v>
      </c>
      <c r="F282" s="84">
        <v>173.51517720999999</v>
      </c>
    </row>
    <row r="283" spans="1:6" ht="12.75" customHeight="1" x14ac:dyDescent="0.2">
      <c r="A283" s="83" t="s">
        <v>164</v>
      </c>
      <c r="B283" s="83">
        <v>11</v>
      </c>
      <c r="C283" s="84">
        <v>888.38173988999995</v>
      </c>
      <c r="D283" s="84">
        <v>847.11954410999999</v>
      </c>
      <c r="E283" s="84">
        <v>175.67377255</v>
      </c>
      <c r="F283" s="84">
        <v>175.67377255</v>
      </c>
    </row>
    <row r="284" spans="1:6" ht="12.75" customHeight="1" x14ac:dyDescent="0.2">
      <c r="A284" s="83" t="s">
        <v>164</v>
      </c>
      <c r="B284" s="83">
        <v>12</v>
      </c>
      <c r="C284" s="84">
        <v>907.69386693000001</v>
      </c>
      <c r="D284" s="84">
        <v>865.30119661000003</v>
      </c>
      <c r="E284" s="84">
        <v>179.44424333000001</v>
      </c>
      <c r="F284" s="84">
        <v>179.44424333000001</v>
      </c>
    </row>
    <row r="285" spans="1:6" ht="12.75" customHeight="1" x14ac:dyDescent="0.2">
      <c r="A285" s="83" t="s">
        <v>164</v>
      </c>
      <c r="B285" s="83">
        <v>13</v>
      </c>
      <c r="C285" s="84">
        <v>930.80171370000005</v>
      </c>
      <c r="D285" s="84">
        <v>886.33346773000005</v>
      </c>
      <c r="E285" s="84">
        <v>183.80586908000001</v>
      </c>
      <c r="F285" s="84">
        <v>183.80586908000001</v>
      </c>
    </row>
    <row r="286" spans="1:6" ht="12.75" customHeight="1" x14ac:dyDescent="0.2">
      <c r="A286" s="83" t="s">
        <v>164</v>
      </c>
      <c r="B286" s="83">
        <v>14</v>
      </c>
      <c r="C286" s="84">
        <v>962.07978733000004</v>
      </c>
      <c r="D286" s="84">
        <v>917.73710643000004</v>
      </c>
      <c r="E286" s="84">
        <v>190.31828603</v>
      </c>
      <c r="F286" s="84">
        <v>190.31828603</v>
      </c>
    </row>
    <row r="287" spans="1:6" ht="12.75" customHeight="1" x14ac:dyDescent="0.2">
      <c r="A287" s="83" t="s">
        <v>164</v>
      </c>
      <c r="B287" s="83">
        <v>15</v>
      </c>
      <c r="C287" s="84">
        <v>984.54664542</v>
      </c>
      <c r="D287" s="84">
        <v>939.23545234000005</v>
      </c>
      <c r="E287" s="84">
        <v>194.77656533000001</v>
      </c>
      <c r="F287" s="84">
        <v>194.77656533000001</v>
      </c>
    </row>
    <row r="288" spans="1:6" ht="12.75" customHeight="1" x14ac:dyDescent="0.2">
      <c r="A288" s="83" t="s">
        <v>164</v>
      </c>
      <c r="B288" s="83">
        <v>16</v>
      </c>
      <c r="C288" s="84">
        <v>993.67642063999995</v>
      </c>
      <c r="D288" s="84">
        <v>949.06977881</v>
      </c>
      <c r="E288" s="84">
        <v>196.81598614999999</v>
      </c>
      <c r="F288" s="84">
        <v>196.81598614999999</v>
      </c>
    </row>
    <row r="289" spans="1:6" ht="12.75" customHeight="1" x14ac:dyDescent="0.2">
      <c r="A289" s="83" t="s">
        <v>164</v>
      </c>
      <c r="B289" s="83">
        <v>17</v>
      </c>
      <c r="C289" s="84">
        <v>971.27997734999997</v>
      </c>
      <c r="D289" s="84">
        <v>927.54270666000002</v>
      </c>
      <c r="E289" s="84">
        <v>192.35174966</v>
      </c>
      <c r="F289" s="84">
        <v>192.35174966</v>
      </c>
    </row>
    <row r="290" spans="1:6" ht="12.75" customHeight="1" x14ac:dyDescent="0.2">
      <c r="A290" s="83" t="s">
        <v>164</v>
      </c>
      <c r="B290" s="83">
        <v>18</v>
      </c>
      <c r="C290" s="84">
        <v>940.00684583999998</v>
      </c>
      <c r="D290" s="84">
        <v>900.02784664000001</v>
      </c>
      <c r="E290" s="84">
        <v>186.64577901000001</v>
      </c>
      <c r="F290" s="84">
        <v>186.64577901000001</v>
      </c>
    </row>
    <row r="291" spans="1:6" ht="12.75" customHeight="1" x14ac:dyDescent="0.2">
      <c r="A291" s="83" t="s">
        <v>164</v>
      </c>
      <c r="B291" s="83">
        <v>19</v>
      </c>
      <c r="C291" s="84">
        <v>913.69967756000005</v>
      </c>
      <c r="D291" s="84">
        <v>874.23363268000003</v>
      </c>
      <c r="E291" s="84">
        <v>181.29663212</v>
      </c>
      <c r="F291" s="84">
        <v>181.29663212</v>
      </c>
    </row>
    <row r="292" spans="1:6" ht="12.75" customHeight="1" x14ac:dyDescent="0.2">
      <c r="A292" s="83" t="s">
        <v>164</v>
      </c>
      <c r="B292" s="83">
        <v>20</v>
      </c>
      <c r="C292" s="84">
        <v>909.80461176999995</v>
      </c>
      <c r="D292" s="84">
        <v>869.90300337999997</v>
      </c>
      <c r="E292" s="84">
        <v>180.39855581</v>
      </c>
      <c r="F292" s="84">
        <v>180.39855581</v>
      </c>
    </row>
    <row r="293" spans="1:6" ht="12.75" customHeight="1" x14ac:dyDescent="0.2">
      <c r="A293" s="83" t="s">
        <v>164</v>
      </c>
      <c r="B293" s="83">
        <v>21</v>
      </c>
      <c r="C293" s="84">
        <v>912.73599674000002</v>
      </c>
      <c r="D293" s="84">
        <v>873.55120080999995</v>
      </c>
      <c r="E293" s="84">
        <v>181.15511090999999</v>
      </c>
      <c r="F293" s="84">
        <v>181.15511090999999</v>
      </c>
    </row>
    <row r="294" spans="1:6" ht="12.75" customHeight="1" x14ac:dyDescent="0.2">
      <c r="A294" s="83" t="s">
        <v>164</v>
      </c>
      <c r="B294" s="83">
        <v>22</v>
      </c>
      <c r="C294" s="84">
        <v>929.35039499000004</v>
      </c>
      <c r="D294" s="84">
        <v>889.92311898000003</v>
      </c>
      <c r="E294" s="84">
        <v>184.55028299</v>
      </c>
      <c r="F294" s="84">
        <v>184.55028299</v>
      </c>
    </row>
    <row r="295" spans="1:6" ht="12.75" customHeight="1" x14ac:dyDescent="0.2">
      <c r="A295" s="83" t="s">
        <v>164</v>
      </c>
      <c r="B295" s="83">
        <v>23</v>
      </c>
      <c r="C295" s="84">
        <v>941.27494257000001</v>
      </c>
      <c r="D295" s="84">
        <v>902.72831629999996</v>
      </c>
      <c r="E295" s="84">
        <v>187.20579642000001</v>
      </c>
      <c r="F295" s="84">
        <v>187.20579642000001</v>
      </c>
    </row>
    <row r="296" spans="1:6" ht="12.75" customHeight="1" x14ac:dyDescent="0.2">
      <c r="A296" s="83" t="s">
        <v>164</v>
      </c>
      <c r="B296" s="83">
        <v>24</v>
      </c>
      <c r="C296" s="84">
        <v>944.20846868000001</v>
      </c>
      <c r="D296" s="84">
        <v>904.39831689000005</v>
      </c>
      <c r="E296" s="84">
        <v>187.55211743999999</v>
      </c>
      <c r="F296" s="84">
        <v>187.55211743999999</v>
      </c>
    </row>
    <row r="297" spans="1:6" ht="12.75" customHeight="1" x14ac:dyDescent="0.2">
      <c r="A297" s="83" t="s">
        <v>165</v>
      </c>
      <c r="B297" s="83">
        <v>1</v>
      </c>
      <c r="C297" s="84">
        <v>954.99426432999996</v>
      </c>
      <c r="D297" s="84">
        <v>911.16608259999998</v>
      </c>
      <c r="E297" s="84">
        <v>188.95560168</v>
      </c>
      <c r="F297" s="84">
        <v>188.95560168</v>
      </c>
    </row>
    <row r="298" spans="1:6" ht="12.75" customHeight="1" x14ac:dyDescent="0.2">
      <c r="A298" s="83" t="s">
        <v>165</v>
      </c>
      <c r="B298" s="83">
        <v>2</v>
      </c>
      <c r="C298" s="84">
        <v>946.07598695000001</v>
      </c>
      <c r="D298" s="84">
        <v>900.81263531000002</v>
      </c>
      <c r="E298" s="84">
        <v>186.80852673999999</v>
      </c>
      <c r="F298" s="84">
        <v>186.80852673999999</v>
      </c>
    </row>
    <row r="299" spans="1:6" ht="12.75" customHeight="1" x14ac:dyDescent="0.2">
      <c r="A299" s="83" t="s">
        <v>165</v>
      </c>
      <c r="B299" s="83">
        <v>3</v>
      </c>
      <c r="C299" s="84">
        <v>968.10396083000001</v>
      </c>
      <c r="D299" s="84">
        <v>920.80116267999995</v>
      </c>
      <c r="E299" s="84">
        <v>190.95370321999999</v>
      </c>
      <c r="F299" s="84">
        <v>190.95370321999999</v>
      </c>
    </row>
    <row r="300" spans="1:6" ht="12.75" customHeight="1" x14ac:dyDescent="0.2">
      <c r="A300" s="83" t="s">
        <v>165</v>
      </c>
      <c r="B300" s="83">
        <v>4</v>
      </c>
      <c r="C300" s="84">
        <v>967.02212273999999</v>
      </c>
      <c r="D300" s="84">
        <v>920.97024350000004</v>
      </c>
      <c r="E300" s="84">
        <v>190.98876683</v>
      </c>
      <c r="F300" s="84">
        <v>190.98876683</v>
      </c>
    </row>
    <row r="301" spans="1:6" ht="12.75" customHeight="1" x14ac:dyDescent="0.2">
      <c r="A301" s="83" t="s">
        <v>165</v>
      </c>
      <c r="B301" s="83">
        <v>5</v>
      </c>
      <c r="C301" s="84">
        <v>959.69151610999995</v>
      </c>
      <c r="D301" s="84">
        <v>916.32830258000001</v>
      </c>
      <c r="E301" s="84">
        <v>190.02613141</v>
      </c>
      <c r="F301" s="84">
        <v>190.02613141</v>
      </c>
    </row>
    <row r="302" spans="1:6" ht="12.75" customHeight="1" x14ac:dyDescent="0.2">
      <c r="A302" s="83" t="s">
        <v>165</v>
      </c>
      <c r="B302" s="83">
        <v>6</v>
      </c>
      <c r="C302" s="84">
        <v>945.29398209999999</v>
      </c>
      <c r="D302" s="84">
        <v>904.13232772000003</v>
      </c>
      <c r="E302" s="84">
        <v>187.49695718999999</v>
      </c>
      <c r="F302" s="84">
        <v>187.49695718999999</v>
      </c>
    </row>
    <row r="303" spans="1:6" ht="12.75" customHeight="1" x14ac:dyDescent="0.2">
      <c r="A303" s="83" t="s">
        <v>165</v>
      </c>
      <c r="B303" s="83">
        <v>7</v>
      </c>
      <c r="C303" s="84">
        <v>916.15609326000003</v>
      </c>
      <c r="D303" s="84">
        <v>876.15667787999996</v>
      </c>
      <c r="E303" s="84">
        <v>181.69542896999999</v>
      </c>
      <c r="F303" s="84">
        <v>181.69542896999999</v>
      </c>
    </row>
    <row r="304" spans="1:6" ht="12.75" customHeight="1" x14ac:dyDescent="0.2">
      <c r="A304" s="83" t="s">
        <v>165</v>
      </c>
      <c r="B304" s="83">
        <v>8</v>
      </c>
      <c r="C304" s="84">
        <v>905.31533594999996</v>
      </c>
      <c r="D304" s="84">
        <v>864.28782991000003</v>
      </c>
      <c r="E304" s="84">
        <v>179.23409358999999</v>
      </c>
      <c r="F304" s="84">
        <v>179.23409358999999</v>
      </c>
    </row>
    <row r="305" spans="1:6" ht="12.75" customHeight="1" x14ac:dyDescent="0.2">
      <c r="A305" s="83" t="s">
        <v>165</v>
      </c>
      <c r="B305" s="83">
        <v>9</v>
      </c>
      <c r="C305" s="84">
        <v>919.74898518999998</v>
      </c>
      <c r="D305" s="84">
        <v>878.23740950000001</v>
      </c>
      <c r="E305" s="84">
        <v>182.12692647</v>
      </c>
      <c r="F305" s="84">
        <v>182.12692647</v>
      </c>
    </row>
    <row r="306" spans="1:6" ht="12.75" customHeight="1" x14ac:dyDescent="0.2">
      <c r="A306" s="83" t="s">
        <v>165</v>
      </c>
      <c r="B306" s="83">
        <v>10</v>
      </c>
      <c r="C306" s="84">
        <v>926.90137505999996</v>
      </c>
      <c r="D306" s="84">
        <v>885.66632043000004</v>
      </c>
      <c r="E306" s="84">
        <v>183.66751755000001</v>
      </c>
      <c r="F306" s="84">
        <v>183.66751755000001</v>
      </c>
    </row>
    <row r="307" spans="1:6" ht="12.75" customHeight="1" x14ac:dyDescent="0.2">
      <c r="A307" s="83" t="s">
        <v>165</v>
      </c>
      <c r="B307" s="83">
        <v>11</v>
      </c>
      <c r="C307" s="84">
        <v>922.77249216999996</v>
      </c>
      <c r="D307" s="84">
        <v>881.76649219000001</v>
      </c>
      <c r="E307" s="84">
        <v>182.85877982</v>
      </c>
      <c r="F307" s="84">
        <v>182.85877982</v>
      </c>
    </row>
    <row r="308" spans="1:6" ht="12.75" customHeight="1" x14ac:dyDescent="0.2">
      <c r="A308" s="83" t="s">
        <v>165</v>
      </c>
      <c r="B308" s="83">
        <v>12</v>
      </c>
      <c r="C308" s="84">
        <v>906.49511810000001</v>
      </c>
      <c r="D308" s="84">
        <v>865.23741050000001</v>
      </c>
      <c r="E308" s="84">
        <v>179.43101551000001</v>
      </c>
      <c r="F308" s="84">
        <v>179.43101551000001</v>
      </c>
    </row>
    <row r="309" spans="1:6" ht="12.75" customHeight="1" x14ac:dyDescent="0.2">
      <c r="A309" s="83" t="s">
        <v>165</v>
      </c>
      <c r="B309" s="83">
        <v>13</v>
      </c>
      <c r="C309" s="84">
        <v>905.74368090999997</v>
      </c>
      <c r="D309" s="84">
        <v>862.09778241000004</v>
      </c>
      <c r="E309" s="84">
        <v>178.77992639999999</v>
      </c>
      <c r="F309" s="84">
        <v>178.77992639999999</v>
      </c>
    </row>
    <row r="310" spans="1:6" ht="12.75" customHeight="1" x14ac:dyDescent="0.2">
      <c r="A310" s="83" t="s">
        <v>165</v>
      </c>
      <c r="B310" s="83">
        <v>14</v>
      </c>
      <c r="C310" s="84">
        <v>906.05125027999998</v>
      </c>
      <c r="D310" s="84">
        <v>862.67900456999996</v>
      </c>
      <c r="E310" s="84">
        <v>178.90045896000001</v>
      </c>
      <c r="F310" s="84">
        <v>178.90045896000001</v>
      </c>
    </row>
    <row r="311" spans="1:6" ht="12.75" customHeight="1" x14ac:dyDescent="0.2">
      <c r="A311" s="83" t="s">
        <v>165</v>
      </c>
      <c r="B311" s="83">
        <v>15</v>
      </c>
      <c r="C311" s="84">
        <v>906.74604090000003</v>
      </c>
      <c r="D311" s="84">
        <v>861.10601733999999</v>
      </c>
      <c r="E311" s="84">
        <v>178.57425635999999</v>
      </c>
      <c r="F311" s="84">
        <v>178.57425635999999</v>
      </c>
    </row>
    <row r="312" spans="1:6" ht="12.75" customHeight="1" x14ac:dyDescent="0.2">
      <c r="A312" s="83" t="s">
        <v>165</v>
      </c>
      <c r="B312" s="83">
        <v>16</v>
      </c>
      <c r="C312" s="84">
        <v>903.31403511999997</v>
      </c>
      <c r="D312" s="84">
        <v>858.63815814999998</v>
      </c>
      <c r="E312" s="84">
        <v>178.06247719000001</v>
      </c>
      <c r="F312" s="84">
        <v>178.06247719000001</v>
      </c>
    </row>
    <row r="313" spans="1:6" ht="12.75" customHeight="1" x14ac:dyDescent="0.2">
      <c r="A313" s="83" t="s">
        <v>165</v>
      </c>
      <c r="B313" s="83">
        <v>17</v>
      </c>
      <c r="C313" s="84">
        <v>900.32637940999996</v>
      </c>
      <c r="D313" s="84">
        <v>856.76841719000004</v>
      </c>
      <c r="E313" s="84">
        <v>177.67473446</v>
      </c>
      <c r="F313" s="84">
        <v>177.67473446</v>
      </c>
    </row>
    <row r="314" spans="1:6" ht="12.75" customHeight="1" x14ac:dyDescent="0.2">
      <c r="A314" s="83" t="s">
        <v>165</v>
      </c>
      <c r="B314" s="83">
        <v>18</v>
      </c>
      <c r="C314" s="84">
        <v>900.03626626000005</v>
      </c>
      <c r="D314" s="84">
        <v>860.11831471999994</v>
      </c>
      <c r="E314" s="84">
        <v>178.36942877999999</v>
      </c>
      <c r="F314" s="84">
        <v>178.36942877999999</v>
      </c>
    </row>
    <row r="315" spans="1:6" ht="12.75" customHeight="1" x14ac:dyDescent="0.2">
      <c r="A315" s="83" t="s">
        <v>165</v>
      </c>
      <c r="B315" s="83">
        <v>19</v>
      </c>
      <c r="C315" s="84">
        <v>904.9857902</v>
      </c>
      <c r="D315" s="84">
        <v>864.40311673999997</v>
      </c>
      <c r="E315" s="84">
        <v>179.25800151999999</v>
      </c>
      <c r="F315" s="84">
        <v>179.25800151999999</v>
      </c>
    </row>
    <row r="316" spans="1:6" ht="12.75" customHeight="1" x14ac:dyDescent="0.2">
      <c r="A316" s="83" t="s">
        <v>165</v>
      </c>
      <c r="B316" s="83">
        <v>20</v>
      </c>
      <c r="C316" s="84">
        <v>913.87452583000004</v>
      </c>
      <c r="D316" s="84">
        <v>871.92121687999997</v>
      </c>
      <c r="E316" s="84">
        <v>180.81708846000001</v>
      </c>
      <c r="F316" s="84">
        <v>180.81708846000001</v>
      </c>
    </row>
    <row r="317" spans="1:6" ht="12.75" customHeight="1" x14ac:dyDescent="0.2">
      <c r="A317" s="83" t="s">
        <v>165</v>
      </c>
      <c r="B317" s="83">
        <v>21</v>
      </c>
      <c r="C317" s="84">
        <v>894.00704507</v>
      </c>
      <c r="D317" s="84">
        <v>854.16415619999998</v>
      </c>
      <c r="E317" s="84">
        <v>177.13466858999999</v>
      </c>
      <c r="F317" s="84">
        <v>177.13466858999999</v>
      </c>
    </row>
    <row r="318" spans="1:6" ht="12.75" customHeight="1" x14ac:dyDescent="0.2">
      <c r="A318" s="83" t="s">
        <v>165</v>
      </c>
      <c r="B318" s="83">
        <v>22</v>
      </c>
      <c r="C318" s="84">
        <v>896.58451371000001</v>
      </c>
      <c r="D318" s="84">
        <v>856.83483996999996</v>
      </c>
      <c r="E318" s="84">
        <v>177.68850907000001</v>
      </c>
      <c r="F318" s="84">
        <v>177.68850907000001</v>
      </c>
    </row>
    <row r="319" spans="1:6" ht="12.75" customHeight="1" x14ac:dyDescent="0.2">
      <c r="A319" s="83" t="s">
        <v>165</v>
      </c>
      <c r="B319" s="83">
        <v>23</v>
      </c>
      <c r="C319" s="84">
        <v>883.90954910000005</v>
      </c>
      <c r="D319" s="84">
        <v>845.61969957999997</v>
      </c>
      <c r="E319" s="84">
        <v>175.36273811999999</v>
      </c>
      <c r="F319" s="84">
        <v>175.36273811999999</v>
      </c>
    </row>
    <row r="320" spans="1:6" ht="12.75" customHeight="1" x14ac:dyDescent="0.2">
      <c r="A320" s="83" t="s">
        <v>165</v>
      </c>
      <c r="B320" s="83">
        <v>24</v>
      </c>
      <c r="C320" s="84">
        <v>879.68126443000006</v>
      </c>
      <c r="D320" s="84">
        <v>840.44282387999999</v>
      </c>
      <c r="E320" s="84">
        <v>174.28916912</v>
      </c>
      <c r="F320" s="84">
        <v>174.28916912</v>
      </c>
    </row>
    <row r="321" spans="1:6" ht="12.75" customHeight="1" x14ac:dyDescent="0.2">
      <c r="A321" s="83" t="s">
        <v>166</v>
      </c>
      <c r="B321" s="83">
        <v>1</v>
      </c>
      <c r="C321" s="84">
        <v>928.83472207</v>
      </c>
      <c r="D321" s="84">
        <v>884.30764251999994</v>
      </c>
      <c r="E321" s="84">
        <v>183.38575793999999</v>
      </c>
      <c r="F321" s="84">
        <v>183.38575793999999</v>
      </c>
    </row>
    <row r="322" spans="1:6" ht="12.75" customHeight="1" x14ac:dyDescent="0.2">
      <c r="A322" s="83" t="s">
        <v>166</v>
      </c>
      <c r="B322" s="83">
        <v>2</v>
      </c>
      <c r="C322" s="84">
        <v>947.70822424999994</v>
      </c>
      <c r="D322" s="84">
        <v>902.41583525999999</v>
      </c>
      <c r="E322" s="84">
        <v>187.14099479000001</v>
      </c>
      <c r="F322" s="84">
        <v>187.14099479000001</v>
      </c>
    </row>
    <row r="323" spans="1:6" ht="12.75" customHeight="1" x14ac:dyDescent="0.2">
      <c r="A323" s="83" t="s">
        <v>166</v>
      </c>
      <c r="B323" s="83">
        <v>3</v>
      </c>
      <c r="C323" s="84">
        <v>962.98181098999999</v>
      </c>
      <c r="D323" s="84">
        <v>915.60521578999999</v>
      </c>
      <c r="E323" s="84">
        <v>189.87617928</v>
      </c>
      <c r="F323" s="84">
        <v>189.87617928</v>
      </c>
    </row>
    <row r="324" spans="1:6" ht="12.75" customHeight="1" x14ac:dyDescent="0.2">
      <c r="A324" s="83" t="s">
        <v>166</v>
      </c>
      <c r="B324" s="83">
        <v>4</v>
      </c>
      <c r="C324" s="84">
        <v>970.27564324000002</v>
      </c>
      <c r="D324" s="84">
        <v>926.70412847</v>
      </c>
      <c r="E324" s="84">
        <v>192.17784717999999</v>
      </c>
      <c r="F324" s="84">
        <v>192.17784717999999</v>
      </c>
    </row>
    <row r="325" spans="1:6" ht="12.75" customHeight="1" x14ac:dyDescent="0.2">
      <c r="A325" s="83" t="s">
        <v>166</v>
      </c>
      <c r="B325" s="83">
        <v>5</v>
      </c>
      <c r="C325" s="84">
        <v>963.64167311999995</v>
      </c>
      <c r="D325" s="84">
        <v>921.57500504999996</v>
      </c>
      <c r="E325" s="84">
        <v>191.11418094000001</v>
      </c>
      <c r="F325" s="84">
        <v>191.11418094000001</v>
      </c>
    </row>
    <row r="326" spans="1:6" ht="12.75" customHeight="1" x14ac:dyDescent="0.2">
      <c r="A326" s="83" t="s">
        <v>166</v>
      </c>
      <c r="B326" s="83">
        <v>6</v>
      </c>
      <c r="C326" s="84">
        <v>941.52786607999997</v>
      </c>
      <c r="D326" s="84">
        <v>909.76624760000004</v>
      </c>
      <c r="E326" s="84">
        <v>188.66530700000001</v>
      </c>
      <c r="F326" s="84">
        <v>188.66530700000001</v>
      </c>
    </row>
    <row r="327" spans="1:6" ht="12.75" customHeight="1" x14ac:dyDescent="0.2">
      <c r="A327" s="83" t="s">
        <v>166</v>
      </c>
      <c r="B327" s="83">
        <v>7</v>
      </c>
      <c r="C327" s="84">
        <v>924.77747056999999</v>
      </c>
      <c r="D327" s="84">
        <v>885.03823997999996</v>
      </c>
      <c r="E327" s="84">
        <v>183.53726761999999</v>
      </c>
      <c r="F327" s="84">
        <v>183.53726761999999</v>
      </c>
    </row>
    <row r="328" spans="1:6" ht="12.75" customHeight="1" x14ac:dyDescent="0.2">
      <c r="A328" s="83" t="s">
        <v>166</v>
      </c>
      <c r="B328" s="83">
        <v>8</v>
      </c>
      <c r="C328" s="84">
        <v>904.49733361999995</v>
      </c>
      <c r="D328" s="84">
        <v>861.33931070999995</v>
      </c>
      <c r="E328" s="84">
        <v>178.62263622</v>
      </c>
      <c r="F328" s="84">
        <v>178.62263622</v>
      </c>
    </row>
    <row r="329" spans="1:6" ht="12.75" customHeight="1" x14ac:dyDescent="0.2">
      <c r="A329" s="83" t="s">
        <v>166</v>
      </c>
      <c r="B329" s="83">
        <v>9</v>
      </c>
      <c r="C329" s="84">
        <v>898.67199725</v>
      </c>
      <c r="D329" s="84">
        <v>857.08034774999999</v>
      </c>
      <c r="E329" s="84">
        <v>177.73942192000001</v>
      </c>
      <c r="F329" s="84">
        <v>177.73942192000001</v>
      </c>
    </row>
    <row r="330" spans="1:6" ht="12.75" customHeight="1" x14ac:dyDescent="0.2">
      <c r="A330" s="83" t="s">
        <v>166</v>
      </c>
      <c r="B330" s="83">
        <v>10</v>
      </c>
      <c r="C330" s="84">
        <v>879.95746584000005</v>
      </c>
      <c r="D330" s="84">
        <v>840.71825453999998</v>
      </c>
      <c r="E330" s="84">
        <v>174.34628731999999</v>
      </c>
      <c r="F330" s="84">
        <v>174.34628731999999</v>
      </c>
    </row>
    <row r="331" spans="1:6" ht="12.75" customHeight="1" x14ac:dyDescent="0.2">
      <c r="A331" s="83" t="s">
        <v>166</v>
      </c>
      <c r="B331" s="83">
        <v>11</v>
      </c>
      <c r="C331" s="84">
        <v>876.00410924000005</v>
      </c>
      <c r="D331" s="84">
        <v>837.39507087000004</v>
      </c>
      <c r="E331" s="84">
        <v>173.65713285999999</v>
      </c>
      <c r="F331" s="84">
        <v>173.65713285999999</v>
      </c>
    </row>
    <row r="332" spans="1:6" ht="12.75" customHeight="1" x14ac:dyDescent="0.2">
      <c r="A332" s="83" t="s">
        <v>166</v>
      </c>
      <c r="B332" s="83">
        <v>12</v>
      </c>
      <c r="C332" s="84">
        <v>886.60536946000002</v>
      </c>
      <c r="D332" s="84">
        <v>848.31849152999996</v>
      </c>
      <c r="E332" s="84">
        <v>175.92240760999999</v>
      </c>
      <c r="F332" s="84">
        <v>175.92240760999999</v>
      </c>
    </row>
    <row r="333" spans="1:6" ht="12.75" customHeight="1" x14ac:dyDescent="0.2">
      <c r="A333" s="83" t="s">
        <v>166</v>
      </c>
      <c r="B333" s="83">
        <v>13</v>
      </c>
      <c r="C333" s="84">
        <v>910.00975185000004</v>
      </c>
      <c r="D333" s="84">
        <v>869.71821180999996</v>
      </c>
      <c r="E333" s="84">
        <v>180.36023415</v>
      </c>
      <c r="F333" s="84">
        <v>180.36023415</v>
      </c>
    </row>
    <row r="334" spans="1:6" ht="12.75" customHeight="1" x14ac:dyDescent="0.2">
      <c r="A334" s="83" t="s">
        <v>166</v>
      </c>
      <c r="B334" s="83">
        <v>14</v>
      </c>
      <c r="C334" s="84">
        <v>919.81881784999996</v>
      </c>
      <c r="D334" s="84">
        <v>877.15601991999995</v>
      </c>
      <c r="E334" s="84">
        <v>181.90267030000001</v>
      </c>
      <c r="F334" s="84">
        <v>181.90267030000001</v>
      </c>
    </row>
    <row r="335" spans="1:6" ht="12.75" customHeight="1" x14ac:dyDescent="0.2">
      <c r="A335" s="83" t="s">
        <v>166</v>
      </c>
      <c r="B335" s="83">
        <v>15</v>
      </c>
      <c r="C335" s="84">
        <v>924.37753375</v>
      </c>
      <c r="D335" s="84">
        <v>882.79089526999996</v>
      </c>
      <c r="E335" s="84">
        <v>183.07121825999999</v>
      </c>
      <c r="F335" s="84">
        <v>183.07121825999999</v>
      </c>
    </row>
    <row r="336" spans="1:6" ht="12.75" customHeight="1" x14ac:dyDescent="0.2">
      <c r="A336" s="83" t="s">
        <v>166</v>
      </c>
      <c r="B336" s="83">
        <v>16</v>
      </c>
      <c r="C336" s="84">
        <v>926.75853085000006</v>
      </c>
      <c r="D336" s="84">
        <v>885.30115534000004</v>
      </c>
      <c r="E336" s="84">
        <v>183.59179042</v>
      </c>
      <c r="F336" s="84">
        <v>183.59179042</v>
      </c>
    </row>
    <row r="337" spans="1:6" ht="12.75" customHeight="1" x14ac:dyDescent="0.2">
      <c r="A337" s="83" t="s">
        <v>166</v>
      </c>
      <c r="B337" s="83">
        <v>17</v>
      </c>
      <c r="C337" s="84">
        <v>926.05492885000001</v>
      </c>
      <c r="D337" s="84">
        <v>885.24007213000004</v>
      </c>
      <c r="E337" s="84">
        <v>183.57912311999999</v>
      </c>
      <c r="F337" s="84">
        <v>183.57912311999999</v>
      </c>
    </row>
    <row r="338" spans="1:6" ht="12.75" customHeight="1" x14ac:dyDescent="0.2">
      <c r="A338" s="83" t="s">
        <v>166</v>
      </c>
      <c r="B338" s="83">
        <v>18</v>
      </c>
      <c r="C338" s="84">
        <v>909.65627629000005</v>
      </c>
      <c r="D338" s="84">
        <v>869.62412397000003</v>
      </c>
      <c r="E338" s="84">
        <v>180.34072241999999</v>
      </c>
      <c r="F338" s="84">
        <v>180.34072241999999</v>
      </c>
    </row>
    <row r="339" spans="1:6" ht="12.75" customHeight="1" x14ac:dyDescent="0.2">
      <c r="A339" s="83" t="s">
        <v>166</v>
      </c>
      <c r="B339" s="83">
        <v>19</v>
      </c>
      <c r="C339" s="84">
        <v>871.53023691999999</v>
      </c>
      <c r="D339" s="84">
        <v>832.23195722000003</v>
      </c>
      <c r="E339" s="84">
        <v>172.58641779999999</v>
      </c>
      <c r="F339" s="84">
        <v>172.58641779999999</v>
      </c>
    </row>
    <row r="340" spans="1:6" ht="12.75" customHeight="1" x14ac:dyDescent="0.2">
      <c r="A340" s="83" t="s">
        <v>166</v>
      </c>
      <c r="B340" s="83">
        <v>20</v>
      </c>
      <c r="C340" s="84">
        <v>863.45575945999997</v>
      </c>
      <c r="D340" s="84">
        <v>822.67390706000003</v>
      </c>
      <c r="E340" s="84">
        <v>170.60429055</v>
      </c>
      <c r="F340" s="84">
        <v>170.60429055</v>
      </c>
    </row>
    <row r="341" spans="1:6" ht="12.75" customHeight="1" x14ac:dyDescent="0.2">
      <c r="A341" s="83" t="s">
        <v>166</v>
      </c>
      <c r="B341" s="83">
        <v>21</v>
      </c>
      <c r="C341" s="84">
        <v>858.49232874999996</v>
      </c>
      <c r="D341" s="84">
        <v>817.20027441000002</v>
      </c>
      <c r="E341" s="84">
        <v>169.46918074999999</v>
      </c>
      <c r="F341" s="84">
        <v>169.46918074999999</v>
      </c>
    </row>
    <row r="342" spans="1:6" ht="12.75" customHeight="1" x14ac:dyDescent="0.2">
      <c r="A342" s="83" t="s">
        <v>166</v>
      </c>
      <c r="B342" s="83">
        <v>22</v>
      </c>
      <c r="C342" s="84">
        <v>875.77071440999998</v>
      </c>
      <c r="D342" s="84">
        <v>835.73964705000003</v>
      </c>
      <c r="E342" s="84">
        <v>173.31383474</v>
      </c>
      <c r="F342" s="84">
        <v>173.31383474</v>
      </c>
    </row>
    <row r="343" spans="1:6" ht="12.75" customHeight="1" x14ac:dyDescent="0.2">
      <c r="A343" s="83" t="s">
        <v>166</v>
      </c>
      <c r="B343" s="83">
        <v>23</v>
      </c>
      <c r="C343" s="84">
        <v>887.30884543000002</v>
      </c>
      <c r="D343" s="84">
        <v>848.90620763000004</v>
      </c>
      <c r="E343" s="84">
        <v>176.04428687000001</v>
      </c>
      <c r="F343" s="84">
        <v>176.04428687000001</v>
      </c>
    </row>
    <row r="344" spans="1:6" ht="12.75" customHeight="1" x14ac:dyDescent="0.2">
      <c r="A344" s="83" t="s">
        <v>166</v>
      </c>
      <c r="B344" s="83">
        <v>24</v>
      </c>
      <c r="C344" s="84">
        <v>910.30487043000005</v>
      </c>
      <c r="D344" s="84">
        <v>871.51206666999997</v>
      </c>
      <c r="E344" s="84">
        <v>180.73223978999999</v>
      </c>
      <c r="F344" s="84">
        <v>180.73223978999999</v>
      </c>
    </row>
    <row r="345" spans="1:6" ht="12.75" customHeight="1" x14ac:dyDescent="0.2">
      <c r="A345" s="83" t="s">
        <v>167</v>
      </c>
      <c r="B345" s="83">
        <v>1</v>
      </c>
      <c r="C345" s="84">
        <v>945.89833896000005</v>
      </c>
      <c r="D345" s="84">
        <v>898.67987567</v>
      </c>
      <c r="E345" s="84">
        <v>186.36623978</v>
      </c>
      <c r="F345" s="84">
        <v>186.36623978</v>
      </c>
    </row>
    <row r="346" spans="1:6" ht="12.75" customHeight="1" x14ac:dyDescent="0.2">
      <c r="A346" s="83" t="s">
        <v>167</v>
      </c>
      <c r="B346" s="83">
        <v>2</v>
      </c>
      <c r="C346" s="84">
        <v>958.38516161999996</v>
      </c>
      <c r="D346" s="84">
        <v>917.59837632999995</v>
      </c>
      <c r="E346" s="84">
        <v>190.28951649000001</v>
      </c>
      <c r="F346" s="84">
        <v>190.28951649000001</v>
      </c>
    </row>
    <row r="347" spans="1:6" ht="12.75" customHeight="1" x14ac:dyDescent="0.2">
      <c r="A347" s="83" t="s">
        <v>167</v>
      </c>
      <c r="B347" s="83">
        <v>3</v>
      </c>
      <c r="C347" s="84">
        <v>976.49881182000001</v>
      </c>
      <c r="D347" s="84">
        <v>934.9219435</v>
      </c>
      <c r="E347" s="84">
        <v>193.88203944</v>
      </c>
      <c r="F347" s="84">
        <v>193.88203944</v>
      </c>
    </row>
    <row r="348" spans="1:6" ht="12.75" customHeight="1" x14ac:dyDescent="0.2">
      <c r="A348" s="83" t="s">
        <v>167</v>
      </c>
      <c r="B348" s="83">
        <v>4</v>
      </c>
      <c r="C348" s="84">
        <v>976.84283765999999</v>
      </c>
      <c r="D348" s="84">
        <v>933.15312644000005</v>
      </c>
      <c r="E348" s="84">
        <v>193.51522607999999</v>
      </c>
      <c r="F348" s="84">
        <v>193.51522607999999</v>
      </c>
    </row>
    <row r="349" spans="1:6" ht="12.75" customHeight="1" x14ac:dyDescent="0.2">
      <c r="A349" s="83" t="s">
        <v>167</v>
      </c>
      <c r="B349" s="83">
        <v>5</v>
      </c>
      <c r="C349" s="84">
        <v>967.84520294000004</v>
      </c>
      <c r="D349" s="84">
        <v>928.34322339000005</v>
      </c>
      <c r="E349" s="84">
        <v>192.51775905</v>
      </c>
      <c r="F349" s="84">
        <v>192.51775905</v>
      </c>
    </row>
    <row r="350" spans="1:6" ht="12.75" customHeight="1" x14ac:dyDescent="0.2">
      <c r="A350" s="83" t="s">
        <v>167</v>
      </c>
      <c r="B350" s="83">
        <v>6</v>
      </c>
      <c r="C350" s="84">
        <v>960.01225830999999</v>
      </c>
      <c r="D350" s="84">
        <v>917.75292437999997</v>
      </c>
      <c r="E350" s="84">
        <v>190.32156631999999</v>
      </c>
      <c r="F350" s="84">
        <v>190.32156631999999</v>
      </c>
    </row>
    <row r="351" spans="1:6" ht="12.75" customHeight="1" x14ac:dyDescent="0.2">
      <c r="A351" s="83" t="s">
        <v>167</v>
      </c>
      <c r="B351" s="83">
        <v>7</v>
      </c>
      <c r="C351" s="84">
        <v>927.33650494999995</v>
      </c>
      <c r="D351" s="84">
        <v>886.16521697999997</v>
      </c>
      <c r="E351" s="84">
        <v>183.77097760999999</v>
      </c>
      <c r="F351" s="84">
        <v>183.77097760999999</v>
      </c>
    </row>
    <row r="352" spans="1:6" ht="12.75" customHeight="1" x14ac:dyDescent="0.2">
      <c r="A352" s="83" t="s">
        <v>167</v>
      </c>
      <c r="B352" s="83">
        <v>8</v>
      </c>
      <c r="C352" s="84">
        <v>903.91410497000004</v>
      </c>
      <c r="D352" s="84">
        <v>863.76944518000005</v>
      </c>
      <c r="E352" s="84">
        <v>179.12659212</v>
      </c>
      <c r="F352" s="84">
        <v>179.12659212</v>
      </c>
    </row>
    <row r="353" spans="1:6" ht="12.75" customHeight="1" x14ac:dyDescent="0.2">
      <c r="A353" s="83" t="s">
        <v>167</v>
      </c>
      <c r="B353" s="83">
        <v>9</v>
      </c>
      <c r="C353" s="84">
        <v>885.74444822999999</v>
      </c>
      <c r="D353" s="84">
        <v>848.49306817000002</v>
      </c>
      <c r="E353" s="84">
        <v>175.95861092999999</v>
      </c>
      <c r="F353" s="84">
        <v>175.95861092999999</v>
      </c>
    </row>
    <row r="354" spans="1:6" ht="12.75" customHeight="1" x14ac:dyDescent="0.2">
      <c r="A354" s="83" t="s">
        <v>167</v>
      </c>
      <c r="B354" s="83">
        <v>10</v>
      </c>
      <c r="C354" s="84">
        <v>866.87021654</v>
      </c>
      <c r="D354" s="84">
        <v>829.74881205999998</v>
      </c>
      <c r="E354" s="84">
        <v>172.07146865999999</v>
      </c>
      <c r="F354" s="84">
        <v>172.07146865999999</v>
      </c>
    </row>
    <row r="355" spans="1:6" ht="12.75" customHeight="1" x14ac:dyDescent="0.2">
      <c r="A355" s="83" t="s">
        <v>167</v>
      </c>
      <c r="B355" s="83">
        <v>11</v>
      </c>
      <c r="C355" s="84">
        <v>867.87745798000003</v>
      </c>
      <c r="D355" s="84">
        <v>827.78630227999997</v>
      </c>
      <c r="E355" s="84">
        <v>171.66448774</v>
      </c>
      <c r="F355" s="84">
        <v>171.66448774</v>
      </c>
    </row>
    <row r="356" spans="1:6" ht="12.75" customHeight="1" x14ac:dyDescent="0.2">
      <c r="A356" s="83" t="s">
        <v>167</v>
      </c>
      <c r="B356" s="83">
        <v>12</v>
      </c>
      <c r="C356" s="84">
        <v>866.39710763999994</v>
      </c>
      <c r="D356" s="84">
        <v>827.61844269999995</v>
      </c>
      <c r="E356" s="84">
        <v>171.62967739000001</v>
      </c>
      <c r="F356" s="84">
        <v>171.62967739000001</v>
      </c>
    </row>
    <row r="357" spans="1:6" ht="12.75" customHeight="1" x14ac:dyDescent="0.2">
      <c r="A357" s="83" t="s">
        <v>167</v>
      </c>
      <c r="B357" s="83">
        <v>13</v>
      </c>
      <c r="C357" s="84">
        <v>889.37803292000001</v>
      </c>
      <c r="D357" s="84">
        <v>849.97098660999995</v>
      </c>
      <c r="E357" s="84">
        <v>176.26509838000001</v>
      </c>
      <c r="F357" s="84">
        <v>176.26509838000001</v>
      </c>
    </row>
    <row r="358" spans="1:6" ht="12.75" customHeight="1" x14ac:dyDescent="0.2">
      <c r="A358" s="83" t="s">
        <v>167</v>
      </c>
      <c r="B358" s="83">
        <v>14</v>
      </c>
      <c r="C358" s="84">
        <v>900.18848061000006</v>
      </c>
      <c r="D358" s="84">
        <v>860.35877514000003</v>
      </c>
      <c r="E358" s="84">
        <v>178.41929493000001</v>
      </c>
      <c r="F358" s="84">
        <v>178.41929493000001</v>
      </c>
    </row>
    <row r="359" spans="1:6" ht="12.75" customHeight="1" x14ac:dyDescent="0.2">
      <c r="A359" s="83" t="s">
        <v>167</v>
      </c>
      <c r="B359" s="83">
        <v>15</v>
      </c>
      <c r="C359" s="84">
        <v>908.76821886000005</v>
      </c>
      <c r="D359" s="84">
        <v>870.20603659999995</v>
      </c>
      <c r="E359" s="84">
        <v>180.46139817</v>
      </c>
      <c r="F359" s="84">
        <v>180.46139817</v>
      </c>
    </row>
    <row r="360" spans="1:6" ht="12.75" customHeight="1" x14ac:dyDescent="0.2">
      <c r="A360" s="83" t="s">
        <v>167</v>
      </c>
      <c r="B360" s="83">
        <v>16</v>
      </c>
      <c r="C360" s="84">
        <v>914.41548320000004</v>
      </c>
      <c r="D360" s="84">
        <v>875.07844660000001</v>
      </c>
      <c r="E360" s="84">
        <v>181.47182774999999</v>
      </c>
      <c r="F360" s="84">
        <v>181.47182774999999</v>
      </c>
    </row>
    <row r="361" spans="1:6" ht="12.75" customHeight="1" x14ac:dyDescent="0.2">
      <c r="A361" s="83" t="s">
        <v>167</v>
      </c>
      <c r="B361" s="83">
        <v>17</v>
      </c>
      <c r="C361" s="84">
        <v>906.08962441000006</v>
      </c>
      <c r="D361" s="84">
        <v>868.77106422999998</v>
      </c>
      <c r="E361" s="84">
        <v>180.16381677999999</v>
      </c>
      <c r="F361" s="84">
        <v>180.16381677999999</v>
      </c>
    </row>
    <row r="362" spans="1:6" ht="12.75" customHeight="1" x14ac:dyDescent="0.2">
      <c r="A362" s="83" t="s">
        <v>167</v>
      </c>
      <c r="B362" s="83">
        <v>18</v>
      </c>
      <c r="C362" s="84">
        <v>888.66114432999996</v>
      </c>
      <c r="D362" s="84">
        <v>850.21405179999999</v>
      </c>
      <c r="E362" s="84">
        <v>176.31550469999999</v>
      </c>
      <c r="F362" s="84">
        <v>176.31550469999999</v>
      </c>
    </row>
    <row r="363" spans="1:6" ht="12.75" customHeight="1" x14ac:dyDescent="0.2">
      <c r="A363" s="83" t="s">
        <v>167</v>
      </c>
      <c r="B363" s="83">
        <v>19</v>
      </c>
      <c r="C363" s="84">
        <v>871.33315916000004</v>
      </c>
      <c r="D363" s="84">
        <v>832.27031675000001</v>
      </c>
      <c r="E363" s="84">
        <v>172.59437270999999</v>
      </c>
      <c r="F363" s="84">
        <v>172.59437270999999</v>
      </c>
    </row>
    <row r="364" spans="1:6" ht="12.75" customHeight="1" x14ac:dyDescent="0.2">
      <c r="A364" s="83" t="s">
        <v>167</v>
      </c>
      <c r="B364" s="83">
        <v>20</v>
      </c>
      <c r="C364" s="84">
        <v>869.75002457999994</v>
      </c>
      <c r="D364" s="84">
        <v>827.83554701000003</v>
      </c>
      <c r="E364" s="84">
        <v>171.6747</v>
      </c>
      <c r="F364" s="84">
        <v>171.6747</v>
      </c>
    </row>
    <row r="365" spans="1:6" ht="12.75" customHeight="1" x14ac:dyDescent="0.2">
      <c r="A365" s="83" t="s">
        <v>167</v>
      </c>
      <c r="B365" s="83">
        <v>21</v>
      </c>
      <c r="C365" s="84">
        <v>865.18088867999995</v>
      </c>
      <c r="D365" s="84">
        <v>830.84420501</v>
      </c>
      <c r="E365" s="84">
        <v>172.29862882</v>
      </c>
      <c r="F365" s="84">
        <v>172.29862882</v>
      </c>
    </row>
    <row r="366" spans="1:6" ht="12.75" customHeight="1" x14ac:dyDescent="0.2">
      <c r="A366" s="83" t="s">
        <v>167</v>
      </c>
      <c r="B366" s="83">
        <v>22</v>
      </c>
      <c r="C366" s="84">
        <v>886.97536047000006</v>
      </c>
      <c r="D366" s="84">
        <v>849.87119689999997</v>
      </c>
      <c r="E366" s="84">
        <v>176.24440421</v>
      </c>
      <c r="F366" s="84">
        <v>176.24440421</v>
      </c>
    </row>
    <row r="367" spans="1:6" ht="12.75" customHeight="1" x14ac:dyDescent="0.2">
      <c r="A367" s="83" t="s">
        <v>167</v>
      </c>
      <c r="B367" s="83">
        <v>23</v>
      </c>
      <c r="C367" s="84">
        <v>906.47063963000005</v>
      </c>
      <c r="D367" s="84">
        <v>867.45238817999996</v>
      </c>
      <c r="E367" s="84">
        <v>179.89035267</v>
      </c>
      <c r="F367" s="84">
        <v>179.89035267</v>
      </c>
    </row>
    <row r="368" spans="1:6" ht="12.75" customHeight="1" x14ac:dyDescent="0.2">
      <c r="A368" s="83" t="s">
        <v>167</v>
      </c>
      <c r="B368" s="83">
        <v>24</v>
      </c>
      <c r="C368" s="84">
        <v>913.71080256000005</v>
      </c>
      <c r="D368" s="84">
        <v>871.88525052</v>
      </c>
      <c r="E368" s="84">
        <v>180.80962983000001</v>
      </c>
      <c r="F368" s="84">
        <v>180.80962983000001</v>
      </c>
    </row>
    <row r="369" spans="1:6" ht="12.75" customHeight="1" x14ac:dyDescent="0.2">
      <c r="A369" s="83" t="s">
        <v>168</v>
      </c>
      <c r="B369" s="83">
        <v>1</v>
      </c>
      <c r="C369" s="84">
        <v>821.16263533999995</v>
      </c>
      <c r="D369" s="84">
        <v>777.76718883000001</v>
      </c>
      <c r="E369" s="84">
        <v>161.29163491</v>
      </c>
      <c r="F369" s="84">
        <v>161.29163491</v>
      </c>
    </row>
    <row r="370" spans="1:6" ht="12.75" customHeight="1" x14ac:dyDescent="0.2">
      <c r="A370" s="83" t="s">
        <v>168</v>
      </c>
      <c r="B370" s="83">
        <v>2</v>
      </c>
      <c r="C370" s="84">
        <v>834.11443886999996</v>
      </c>
      <c r="D370" s="84">
        <v>794.92891307000002</v>
      </c>
      <c r="E370" s="84">
        <v>164.85059522</v>
      </c>
      <c r="F370" s="84">
        <v>164.85059522</v>
      </c>
    </row>
    <row r="371" spans="1:6" ht="12.75" customHeight="1" x14ac:dyDescent="0.2">
      <c r="A371" s="83" t="s">
        <v>168</v>
      </c>
      <c r="B371" s="83">
        <v>3</v>
      </c>
      <c r="C371" s="84">
        <v>858.67773535000003</v>
      </c>
      <c r="D371" s="84">
        <v>820.26708344999997</v>
      </c>
      <c r="E371" s="84">
        <v>170.10516881000001</v>
      </c>
      <c r="F371" s="84">
        <v>170.10516881000001</v>
      </c>
    </row>
    <row r="372" spans="1:6" ht="12.75" customHeight="1" x14ac:dyDescent="0.2">
      <c r="A372" s="83" t="s">
        <v>168</v>
      </c>
      <c r="B372" s="83">
        <v>4</v>
      </c>
      <c r="C372" s="84">
        <v>875.01475689999995</v>
      </c>
      <c r="D372" s="84">
        <v>835.67280387000005</v>
      </c>
      <c r="E372" s="84">
        <v>173.29997295000001</v>
      </c>
      <c r="F372" s="84">
        <v>173.29997295000001</v>
      </c>
    </row>
    <row r="373" spans="1:6" ht="12.75" customHeight="1" x14ac:dyDescent="0.2">
      <c r="A373" s="83" t="s">
        <v>168</v>
      </c>
      <c r="B373" s="83">
        <v>5</v>
      </c>
      <c r="C373" s="84">
        <v>873.49864398</v>
      </c>
      <c r="D373" s="84">
        <v>835.10738825999999</v>
      </c>
      <c r="E373" s="84">
        <v>173.18271831000001</v>
      </c>
      <c r="F373" s="84">
        <v>173.18271831000001</v>
      </c>
    </row>
    <row r="374" spans="1:6" ht="12.75" customHeight="1" x14ac:dyDescent="0.2">
      <c r="A374" s="83" t="s">
        <v>168</v>
      </c>
      <c r="B374" s="83">
        <v>6</v>
      </c>
      <c r="C374" s="84">
        <v>857.01115608999999</v>
      </c>
      <c r="D374" s="84">
        <v>821.50767789999998</v>
      </c>
      <c r="E374" s="84">
        <v>170.36244052999999</v>
      </c>
      <c r="F374" s="84">
        <v>170.36244052999999</v>
      </c>
    </row>
    <row r="375" spans="1:6" ht="12.75" customHeight="1" x14ac:dyDescent="0.2">
      <c r="A375" s="83" t="s">
        <v>168</v>
      </c>
      <c r="B375" s="83">
        <v>7</v>
      </c>
      <c r="C375" s="84">
        <v>851.59155225999996</v>
      </c>
      <c r="D375" s="84">
        <v>815.25944313000002</v>
      </c>
      <c r="E375" s="84">
        <v>169.06669546000001</v>
      </c>
      <c r="F375" s="84">
        <v>169.06669546000001</v>
      </c>
    </row>
    <row r="376" spans="1:6" ht="12.75" customHeight="1" x14ac:dyDescent="0.2">
      <c r="A376" s="83" t="s">
        <v>168</v>
      </c>
      <c r="B376" s="83">
        <v>8</v>
      </c>
      <c r="C376" s="84">
        <v>858.97455106999996</v>
      </c>
      <c r="D376" s="84">
        <v>817.01390307999998</v>
      </c>
      <c r="E376" s="84">
        <v>169.43053148000001</v>
      </c>
      <c r="F376" s="84">
        <v>169.43053148000001</v>
      </c>
    </row>
    <row r="377" spans="1:6" ht="12.75" customHeight="1" x14ac:dyDescent="0.2">
      <c r="A377" s="83" t="s">
        <v>168</v>
      </c>
      <c r="B377" s="83">
        <v>9</v>
      </c>
      <c r="C377" s="84">
        <v>877.25835264</v>
      </c>
      <c r="D377" s="84">
        <v>837.31857265999997</v>
      </c>
      <c r="E377" s="84">
        <v>173.64126883</v>
      </c>
      <c r="F377" s="84">
        <v>173.64126883</v>
      </c>
    </row>
    <row r="378" spans="1:6" ht="12.75" customHeight="1" x14ac:dyDescent="0.2">
      <c r="A378" s="83" t="s">
        <v>168</v>
      </c>
      <c r="B378" s="83">
        <v>10</v>
      </c>
      <c r="C378" s="84">
        <v>883.54676898000002</v>
      </c>
      <c r="D378" s="84">
        <v>847.74138734999997</v>
      </c>
      <c r="E378" s="84">
        <v>175.80272902999999</v>
      </c>
      <c r="F378" s="84">
        <v>175.80272902999999</v>
      </c>
    </row>
    <row r="379" spans="1:6" ht="12.75" customHeight="1" x14ac:dyDescent="0.2">
      <c r="A379" s="83" t="s">
        <v>168</v>
      </c>
      <c r="B379" s="83">
        <v>11</v>
      </c>
      <c r="C379" s="84">
        <v>887.69278872999996</v>
      </c>
      <c r="D379" s="84">
        <v>854.36141832999999</v>
      </c>
      <c r="E379" s="84">
        <v>177.17557636999999</v>
      </c>
      <c r="F379" s="84">
        <v>177.17557636999999</v>
      </c>
    </row>
    <row r="380" spans="1:6" ht="12.75" customHeight="1" x14ac:dyDescent="0.2">
      <c r="A380" s="83" t="s">
        <v>168</v>
      </c>
      <c r="B380" s="83">
        <v>12</v>
      </c>
      <c r="C380" s="84">
        <v>877.74594912999999</v>
      </c>
      <c r="D380" s="84">
        <v>840.88605488999997</v>
      </c>
      <c r="E380" s="84">
        <v>174.38108538</v>
      </c>
      <c r="F380" s="84">
        <v>174.38108538</v>
      </c>
    </row>
    <row r="381" spans="1:6" ht="12.75" customHeight="1" x14ac:dyDescent="0.2">
      <c r="A381" s="83" t="s">
        <v>168</v>
      </c>
      <c r="B381" s="83">
        <v>13</v>
      </c>
      <c r="C381" s="84">
        <v>879.13432236999995</v>
      </c>
      <c r="D381" s="84">
        <v>837.29058512999995</v>
      </c>
      <c r="E381" s="84">
        <v>173.63546484</v>
      </c>
      <c r="F381" s="84">
        <v>173.63546484</v>
      </c>
    </row>
    <row r="382" spans="1:6" ht="12.75" customHeight="1" x14ac:dyDescent="0.2">
      <c r="A382" s="83" t="s">
        <v>168</v>
      </c>
      <c r="B382" s="83">
        <v>14</v>
      </c>
      <c r="C382" s="84">
        <v>874.75063239999997</v>
      </c>
      <c r="D382" s="84">
        <v>837.04381867999996</v>
      </c>
      <c r="E382" s="84">
        <v>173.58429096</v>
      </c>
      <c r="F382" s="84">
        <v>173.58429096</v>
      </c>
    </row>
    <row r="383" spans="1:6" ht="12.75" customHeight="1" x14ac:dyDescent="0.2">
      <c r="A383" s="83" t="s">
        <v>168</v>
      </c>
      <c r="B383" s="83">
        <v>15</v>
      </c>
      <c r="C383" s="84">
        <v>855.94366803000003</v>
      </c>
      <c r="D383" s="84">
        <v>824.7660204</v>
      </c>
      <c r="E383" s="84">
        <v>171.03814838</v>
      </c>
      <c r="F383" s="84">
        <v>171.03814838</v>
      </c>
    </row>
    <row r="384" spans="1:6" ht="12.75" customHeight="1" x14ac:dyDescent="0.2">
      <c r="A384" s="83" t="s">
        <v>168</v>
      </c>
      <c r="B384" s="83">
        <v>16</v>
      </c>
      <c r="C384" s="84">
        <v>848.39388561999999</v>
      </c>
      <c r="D384" s="84">
        <v>811.45172950999995</v>
      </c>
      <c r="E384" s="84">
        <v>168.27706026000001</v>
      </c>
      <c r="F384" s="84">
        <v>168.27706026000001</v>
      </c>
    </row>
    <row r="385" spans="1:6" ht="12.75" customHeight="1" x14ac:dyDescent="0.2">
      <c r="A385" s="83" t="s">
        <v>168</v>
      </c>
      <c r="B385" s="83">
        <v>17</v>
      </c>
      <c r="C385" s="84">
        <v>854.80345279000005</v>
      </c>
      <c r="D385" s="84">
        <v>818.24709661999998</v>
      </c>
      <c r="E385" s="84">
        <v>169.68626842</v>
      </c>
      <c r="F385" s="84">
        <v>169.68626842</v>
      </c>
    </row>
    <row r="386" spans="1:6" ht="12.75" customHeight="1" x14ac:dyDescent="0.2">
      <c r="A386" s="83" t="s">
        <v>168</v>
      </c>
      <c r="B386" s="83">
        <v>18</v>
      </c>
      <c r="C386" s="84">
        <v>863.74169243999995</v>
      </c>
      <c r="D386" s="84">
        <v>824.55153517999997</v>
      </c>
      <c r="E386" s="84">
        <v>170.99366891</v>
      </c>
      <c r="F386" s="84">
        <v>170.99366891</v>
      </c>
    </row>
    <row r="387" spans="1:6" ht="12.75" customHeight="1" x14ac:dyDescent="0.2">
      <c r="A387" s="83" t="s">
        <v>168</v>
      </c>
      <c r="B387" s="83">
        <v>19</v>
      </c>
      <c r="C387" s="84">
        <v>881.47084558999995</v>
      </c>
      <c r="D387" s="84">
        <v>840.18750247000003</v>
      </c>
      <c r="E387" s="84">
        <v>174.23622112999999</v>
      </c>
      <c r="F387" s="84">
        <v>174.23622112999999</v>
      </c>
    </row>
    <row r="388" spans="1:6" ht="12.75" customHeight="1" x14ac:dyDescent="0.2">
      <c r="A388" s="83" t="s">
        <v>168</v>
      </c>
      <c r="B388" s="83">
        <v>20</v>
      </c>
      <c r="C388" s="84">
        <v>885.38778448999994</v>
      </c>
      <c r="D388" s="84">
        <v>844.45570214999998</v>
      </c>
      <c r="E388" s="84">
        <v>175.12135092</v>
      </c>
      <c r="F388" s="84">
        <v>175.12135092</v>
      </c>
    </row>
    <row r="389" spans="1:6" ht="12.75" customHeight="1" x14ac:dyDescent="0.2">
      <c r="A389" s="83" t="s">
        <v>168</v>
      </c>
      <c r="B389" s="83">
        <v>21</v>
      </c>
      <c r="C389" s="84">
        <v>866.16664080999999</v>
      </c>
      <c r="D389" s="84">
        <v>827.60888482999997</v>
      </c>
      <c r="E389" s="84">
        <v>171.6276953</v>
      </c>
      <c r="F389" s="84">
        <v>171.6276953</v>
      </c>
    </row>
    <row r="390" spans="1:6" ht="12.75" customHeight="1" x14ac:dyDescent="0.2">
      <c r="A390" s="83" t="s">
        <v>168</v>
      </c>
      <c r="B390" s="83">
        <v>22</v>
      </c>
      <c r="C390" s="84">
        <v>859.91087548999997</v>
      </c>
      <c r="D390" s="84">
        <v>825.64072472999999</v>
      </c>
      <c r="E390" s="84">
        <v>171.21954262</v>
      </c>
      <c r="F390" s="84">
        <v>171.21954262</v>
      </c>
    </row>
    <row r="391" spans="1:6" ht="12.75" customHeight="1" x14ac:dyDescent="0.2">
      <c r="A391" s="83" t="s">
        <v>168</v>
      </c>
      <c r="B391" s="83">
        <v>23</v>
      </c>
      <c r="C391" s="84">
        <v>858.67739433999998</v>
      </c>
      <c r="D391" s="84">
        <v>819.18809610999995</v>
      </c>
      <c r="E391" s="84">
        <v>169.88141081000001</v>
      </c>
      <c r="F391" s="84">
        <v>169.88141081000001</v>
      </c>
    </row>
    <row r="392" spans="1:6" ht="12.75" customHeight="1" x14ac:dyDescent="0.2">
      <c r="A392" s="83" t="s">
        <v>168</v>
      </c>
      <c r="B392" s="83">
        <v>24</v>
      </c>
      <c r="C392" s="84">
        <v>830.64633847000005</v>
      </c>
      <c r="D392" s="84">
        <v>790.27476357</v>
      </c>
      <c r="E392" s="84">
        <v>163.88542802000001</v>
      </c>
      <c r="F392" s="84">
        <v>163.88542802000001</v>
      </c>
    </row>
    <row r="393" spans="1:6" ht="12.75" customHeight="1" x14ac:dyDescent="0.2">
      <c r="A393" s="83" t="s">
        <v>169</v>
      </c>
      <c r="B393" s="83">
        <v>1</v>
      </c>
      <c r="C393" s="84">
        <v>935.36886184000002</v>
      </c>
      <c r="D393" s="84">
        <v>892.15566482999998</v>
      </c>
      <c r="E393" s="84">
        <v>185.0132634</v>
      </c>
      <c r="F393" s="84">
        <v>185.0132634</v>
      </c>
    </row>
    <row r="394" spans="1:6" ht="12.75" customHeight="1" x14ac:dyDescent="0.2">
      <c r="A394" s="83" t="s">
        <v>169</v>
      </c>
      <c r="B394" s="83">
        <v>2</v>
      </c>
      <c r="C394" s="84">
        <v>968.79183611999997</v>
      </c>
      <c r="D394" s="84">
        <v>923.92139741000005</v>
      </c>
      <c r="E394" s="84">
        <v>191.60077057999999</v>
      </c>
      <c r="F394" s="84">
        <v>191.60077057999999</v>
      </c>
    </row>
    <row r="395" spans="1:6" ht="12.75" customHeight="1" x14ac:dyDescent="0.2">
      <c r="A395" s="83" t="s">
        <v>169</v>
      </c>
      <c r="B395" s="83">
        <v>3</v>
      </c>
      <c r="C395" s="84">
        <v>978.67455534999999</v>
      </c>
      <c r="D395" s="84">
        <v>935.59154323999996</v>
      </c>
      <c r="E395" s="84">
        <v>194.02089955</v>
      </c>
      <c r="F395" s="84">
        <v>194.02089955</v>
      </c>
    </row>
    <row r="396" spans="1:6" ht="12.75" customHeight="1" x14ac:dyDescent="0.2">
      <c r="A396" s="83" t="s">
        <v>169</v>
      </c>
      <c r="B396" s="83">
        <v>4</v>
      </c>
      <c r="C396" s="84">
        <v>985.94186173000003</v>
      </c>
      <c r="D396" s="84">
        <v>944.68377426999996</v>
      </c>
      <c r="E396" s="84">
        <v>195.90642625000001</v>
      </c>
      <c r="F396" s="84">
        <v>195.90642625000001</v>
      </c>
    </row>
    <row r="397" spans="1:6" ht="12.75" customHeight="1" x14ac:dyDescent="0.2">
      <c r="A397" s="83" t="s">
        <v>169</v>
      </c>
      <c r="B397" s="83">
        <v>5</v>
      </c>
      <c r="C397" s="84">
        <v>985.25508664999995</v>
      </c>
      <c r="D397" s="84">
        <v>945.65297926000005</v>
      </c>
      <c r="E397" s="84">
        <v>196.10741784000001</v>
      </c>
      <c r="F397" s="84">
        <v>196.10741784000001</v>
      </c>
    </row>
    <row r="398" spans="1:6" ht="12.75" customHeight="1" x14ac:dyDescent="0.2">
      <c r="A398" s="83" t="s">
        <v>169</v>
      </c>
      <c r="B398" s="83">
        <v>6</v>
      </c>
      <c r="C398" s="84">
        <v>972.38890984</v>
      </c>
      <c r="D398" s="84">
        <v>934.64563441999996</v>
      </c>
      <c r="E398" s="84">
        <v>193.82473906999999</v>
      </c>
      <c r="F398" s="84">
        <v>193.82473906999999</v>
      </c>
    </row>
    <row r="399" spans="1:6" ht="12.75" customHeight="1" x14ac:dyDescent="0.2">
      <c r="A399" s="83" t="s">
        <v>169</v>
      </c>
      <c r="B399" s="83">
        <v>7</v>
      </c>
      <c r="C399" s="84">
        <v>945.14196899000001</v>
      </c>
      <c r="D399" s="84">
        <v>907.43392630999995</v>
      </c>
      <c r="E399" s="84">
        <v>188.18163539</v>
      </c>
      <c r="F399" s="84">
        <v>188.18163539</v>
      </c>
    </row>
    <row r="400" spans="1:6" ht="12.75" customHeight="1" x14ac:dyDescent="0.2">
      <c r="A400" s="83" t="s">
        <v>169</v>
      </c>
      <c r="B400" s="83">
        <v>8</v>
      </c>
      <c r="C400" s="84">
        <v>925.86964129</v>
      </c>
      <c r="D400" s="84">
        <v>878.61457906999999</v>
      </c>
      <c r="E400" s="84">
        <v>182.20514306000001</v>
      </c>
      <c r="F400" s="84">
        <v>182.20514306000001</v>
      </c>
    </row>
    <row r="401" spans="1:6" ht="12.75" customHeight="1" x14ac:dyDescent="0.2">
      <c r="A401" s="83" t="s">
        <v>169</v>
      </c>
      <c r="B401" s="83">
        <v>9</v>
      </c>
      <c r="C401" s="84">
        <v>890.46894768000004</v>
      </c>
      <c r="D401" s="84">
        <v>844.92506885</v>
      </c>
      <c r="E401" s="84">
        <v>175.21868713999999</v>
      </c>
      <c r="F401" s="84">
        <v>175.21868713999999</v>
      </c>
    </row>
    <row r="402" spans="1:6" ht="12.75" customHeight="1" x14ac:dyDescent="0.2">
      <c r="A402" s="83" t="s">
        <v>169</v>
      </c>
      <c r="B402" s="83">
        <v>10</v>
      </c>
      <c r="C402" s="84">
        <v>863.05639481000003</v>
      </c>
      <c r="D402" s="84">
        <v>822.35618251000005</v>
      </c>
      <c r="E402" s="84">
        <v>170.53840154</v>
      </c>
      <c r="F402" s="84">
        <v>170.53840154</v>
      </c>
    </row>
    <row r="403" spans="1:6" ht="12.75" customHeight="1" x14ac:dyDescent="0.2">
      <c r="A403" s="83" t="s">
        <v>169</v>
      </c>
      <c r="B403" s="83">
        <v>11</v>
      </c>
      <c r="C403" s="84">
        <v>853.21260697000002</v>
      </c>
      <c r="D403" s="84">
        <v>811.17995955000004</v>
      </c>
      <c r="E403" s="84">
        <v>168.22070120000001</v>
      </c>
      <c r="F403" s="84">
        <v>168.22070120000001</v>
      </c>
    </row>
    <row r="404" spans="1:6" ht="12.75" customHeight="1" x14ac:dyDescent="0.2">
      <c r="A404" s="83" t="s">
        <v>169</v>
      </c>
      <c r="B404" s="83">
        <v>12</v>
      </c>
      <c r="C404" s="84">
        <v>859.76162013999999</v>
      </c>
      <c r="D404" s="84">
        <v>820.32575438000003</v>
      </c>
      <c r="E404" s="84">
        <v>170.11733586</v>
      </c>
      <c r="F404" s="84">
        <v>170.11733586</v>
      </c>
    </row>
    <row r="405" spans="1:6" ht="12.75" customHeight="1" x14ac:dyDescent="0.2">
      <c r="A405" s="83" t="s">
        <v>169</v>
      </c>
      <c r="B405" s="83">
        <v>13</v>
      </c>
      <c r="C405" s="84">
        <v>880.54743657999995</v>
      </c>
      <c r="D405" s="84">
        <v>833.75443435</v>
      </c>
      <c r="E405" s="84">
        <v>172.90214573</v>
      </c>
      <c r="F405" s="84">
        <v>172.90214573</v>
      </c>
    </row>
    <row r="406" spans="1:6" ht="12.75" customHeight="1" x14ac:dyDescent="0.2">
      <c r="A406" s="83" t="s">
        <v>169</v>
      </c>
      <c r="B406" s="83">
        <v>14</v>
      </c>
      <c r="C406" s="84">
        <v>878.16244156000005</v>
      </c>
      <c r="D406" s="84">
        <v>845.80422468999996</v>
      </c>
      <c r="E406" s="84">
        <v>175.40100452999999</v>
      </c>
      <c r="F406" s="84">
        <v>175.40100452999999</v>
      </c>
    </row>
    <row r="407" spans="1:6" ht="12.75" customHeight="1" x14ac:dyDescent="0.2">
      <c r="A407" s="83" t="s">
        <v>169</v>
      </c>
      <c r="B407" s="83">
        <v>15</v>
      </c>
      <c r="C407" s="84">
        <v>897.7983074</v>
      </c>
      <c r="D407" s="84">
        <v>860.73472452999999</v>
      </c>
      <c r="E407" s="84">
        <v>178.49725848</v>
      </c>
      <c r="F407" s="84">
        <v>178.49725848</v>
      </c>
    </row>
    <row r="408" spans="1:6" ht="12.75" customHeight="1" x14ac:dyDescent="0.2">
      <c r="A408" s="83" t="s">
        <v>169</v>
      </c>
      <c r="B408" s="83">
        <v>16</v>
      </c>
      <c r="C408" s="84">
        <v>905.08782361999999</v>
      </c>
      <c r="D408" s="84">
        <v>868.35298087000001</v>
      </c>
      <c r="E408" s="84">
        <v>180.07711558</v>
      </c>
      <c r="F408" s="84">
        <v>180.07711558</v>
      </c>
    </row>
    <row r="409" spans="1:6" ht="12.75" customHeight="1" x14ac:dyDescent="0.2">
      <c r="A409" s="83" t="s">
        <v>169</v>
      </c>
      <c r="B409" s="83">
        <v>17</v>
      </c>
      <c r="C409" s="84">
        <v>897.62516669000001</v>
      </c>
      <c r="D409" s="84">
        <v>861.11495441</v>
      </c>
      <c r="E409" s="84">
        <v>178.57610971</v>
      </c>
      <c r="F409" s="84">
        <v>178.57610971</v>
      </c>
    </row>
    <row r="410" spans="1:6" ht="12.75" customHeight="1" x14ac:dyDescent="0.2">
      <c r="A410" s="83" t="s">
        <v>169</v>
      </c>
      <c r="B410" s="83">
        <v>18</v>
      </c>
      <c r="C410" s="84">
        <v>890.13402430999997</v>
      </c>
      <c r="D410" s="84">
        <v>851.37926890000006</v>
      </c>
      <c r="E410" s="84">
        <v>176.55714484000001</v>
      </c>
      <c r="F410" s="84">
        <v>176.55714484000001</v>
      </c>
    </row>
    <row r="411" spans="1:6" ht="12.75" customHeight="1" x14ac:dyDescent="0.2">
      <c r="A411" s="83" t="s">
        <v>169</v>
      </c>
      <c r="B411" s="83">
        <v>19</v>
      </c>
      <c r="C411" s="84">
        <v>861.99288611999998</v>
      </c>
      <c r="D411" s="84">
        <v>821.26427006999995</v>
      </c>
      <c r="E411" s="84">
        <v>170.31196316</v>
      </c>
      <c r="F411" s="84">
        <v>170.31196316</v>
      </c>
    </row>
    <row r="412" spans="1:6" ht="12.75" customHeight="1" x14ac:dyDescent="0.2">
      <c r="A412" s="83" t="s">
        <v>169</v>
      </c>
      <c r="B412" s="83">
        <v>20</v>
      </c>
      <c r="C412" s="84">
        <v>864.03442380000001</v>
      </c>
      <c r="D412" s="84">
        <v>822.87740861999998</v>
      </c>
      <c r="E412" s="84">
        <v>170.64649224999999</v>
      </c>
      <c r="F412" s="84">
        <v>170.64649224999999</v>
      </c>
    </row>
    <row r="413" spans="1:6" ht="12.75" customHeight="1" x14ac:dyDescent="0.2">
      <c r="A413" s="83" t="s">
        <v>169</v>
      </c>
      <c r="B413" s="83">
        <v>21</v>
      </c>
      <c r="C413" s="84">
        <v>867.92805593000003</v>
      </c>
      <c r="D413" s="84">
        <v>828.12938499999996</v>
      </c>
      <c r="E413" s="84">
        <v>171.73563547000001</v>
      </c>
      <c r="F413" s="84">
        <v>171.73563547000001</v>
      </c>
    </row>
    <row r="414" spans="1:6" ht="12.75" customHeight="1" x14ac:dyDescent="0.2">
      <c r="A414" s="83" t="s">
        <v>169</v>
      </c>
      <c r="B414" s="83">
        <v>22</v>
      </c>
      <c r="C414" s="84">
        <v>882.08377966</v>
      </c>
      <c r="D414" s="84">
        <v>847.34818639000002</v>
      </c>
      <c r="E414" s="84">
        <v>175.72118788</v>
      </c>
      <c r="F414" s="84">
        <v>175.72118788</v>
      </c>
    </row>
    <row r="415" spans="1:6" ht="12.75" customHeight="1" x14ac:dyDescent="0.2">
      <c r="A415" s="83" t="s">
        <v>169</v>
      </c>
      <c r="B415" s="83">
        <v>23</v>
      </c>
      <c r="C415" s="84">
        <v>874.49002535</v>
      </c>
      <c r="D415" s="84">
        <v>835.02628133999997</v>
      </c>
      <c r="E415" s="84">
        <v>173.16589854</v>
      </c>
      <c r="F415" s="84">
        <v>173.16589854</v>
      </c>
    </row>
    <row r="416" spans="1:6" ht="12.75" customHeight="1" x14ac:dyDescent="0.2">
      <c r="A416" s="83" t="s">
        <v>169</v>
      </c>
      <c r="B416" s="83">
        <v>24</v>
      </c>
      <c r="C416" s="84">
        <v>901.58678427999996</v>
      </c>
      <c r="D416" s="84">
        <v>859.00440418000005</v>
      </c>
      <c r="E416" s="84">
        <v>178.13842847999999</v>
      </c>
      <c r="F416" s="84">
        <v>178.13842847999999</v>
      </c>
    </row>
    <row r="417" spans="1:6" ht="12.75" customHeight="1" x14ac:dyDescent="0.2">
      <c r="A417" s="83" t="s">
        <v>170</v>
      </c>
      <c r="B417" s="83">
        <v>1</v>
      </c>
      <c r="C417" s="84">
        <v>928.80925951999996</v>
      </c>
      <c r="D417" s="84">
        <v>885.75519282000005</v>
      </c>
      <c r="E417" s="84">
        <v>183.68594770999999</v>
      </c>
      <c r="F417" s="84">
        <v>183.68594770999999</v>
      </c>
    </row>
    <row r="418" spans="1:6" ht="12.75" customHeight="1" x14ac:dyDescent="0.2">
      <c r="A418" s="83" t="s">
        <v>170</v>
      </c>
      <c r="B418" s="83">
        <v>2</v>
      </c>
      <c r="C418" s="84">
        <v>932.21165781000002</v>
      </c>
      <c r="D418" s="84">
        <v>900.62595715999998</v>
      </c>
      <c r="E418" s="84">
        <v>186.76981384000001</v>
      </c>
      <c r="F418" s="84">
        <v>186.76981384000001</v>
      </c>
    </row>
    <row r="419" spans="1:6" ht="12.75" customHeight="1" x14ac:dyDescent="0.2">
      <c r="A419" s="83" t="s">
        <v>170</v>
      </c>
      <c r="B419" s="83">
        <v>3</v>
      </c>
      <c r="C419" s="84">
        <v>955.25896754999997</v>
      </c>
      <c r="D419" s="84">
        <v>914.53735368000002</v>
      </c>
      <c r="E419" s="84">
        <v>189.65472840000001</v>
      </c>
      <c r="F419" s="84">
        <v>189.65472840000001</v>
      </c>
    </row>
    <row r="420" spans="1:6" ht="12.75" customHeight="1" x14ac:dyDescent="0.2">
      <c r="A420" s="83" t="s">
        <v>170</v>
      </c>
      <c r="B420" s="83">
        <v>4</v>
      </c>
      <c r="C420" s="84">
        <v>964.12395939999999</v>
      </c>
      <c r="D420" s="84">
        <v>921.92954466000003</v>
      </c>
      <c r="E420" s="84">
        <v>191.18770458</v>
      </c>
      <c r="F420" s="84">
        <v>191.18770458</v>
      </c>
    </row>
    <row r="421" spans="1:6" ht="12.75" customHeight="1" x14ac:dyDescent="0.2">
      <c r="A421" s="83" t="s">
        <v>170</v>
      </c>
      <c r="B421" s="83">
        <v>5</v>
      </c>
      <c r="C421" s="84">
        <v>958.90593249999995</v>
      </c>
      <c r="D421" s="84">
        <v>919.84985356000004</v>
      </c>
      <c r="E421" s="84">
        <v>190.75642285000001</v>
      </c>
      <c r="F421" s="84">
        <v>190.75642285000001</v>
      </c>
    </row>
    <row r="422" spans="1:6" ht="12.75" customHeight="1" x14ac:dyDescent="0.2">
      <c r="A422" s="83" t="s">
        <v>170</v>
      </c>
      <c r="B422" s="83">
        <v>6</v>
      </c>
      <c r="C422" s="84">
        <v>935.99716120000005</v>
      </c>
      <c r="D422" s="84">
        <v>903.12585086000001</v>
      </c>
      <c r="E422" s="84">
        <v>187.28823625000001</v>
      </c>
      <c r="F422" s="84">
        <v>187.28823625000001</v>
      </c>
    </row>
    <row r="423" spans="1:6" ht="12.75" customHeight="1" x14ac:dyDescent="0.2">
      <c r="A423" s="83" t="s">
        <v>170</v>
      </c>
      <c r="B423" s="83">
        <v>7</v>
      </c>
      <c r="C423" s="84">
        <v>903.09938462000002</v>
      </c>
      <c r="D423" s="84">
        <v>866.93976594000003</v>
      </c>
      <c r="E423" s="84">
        <v>179.78404621000001</v>
      </c>
      <c r="F423" s="84">
        <v>179.78404621000001</v>
      </c>
    </row>
    <row r="424" spans="1:6" ht="12.75" customHeight="1" x14ac:dyDescent="0.2">
      <c r="A424" s="83" t="s">
        <v>170</v>
      </c>
      <c r="B424" s="83">
        <v>8</v>
      </c>
      <c r="C424" s="84">
        <v>879.64597858000002</v>
      </c>
      <c r="D424" s="84">
        <v>837.86181912999996</v>
      </c>
      <c r="E424" s="84">
        <v>173.75392608000001</v>
      </c>
      <c r="F424" s="84">
        <v>173.75392608000001</v>
      </c>
    </row>
    <row r="425" spans="1:6" ht="12.75" customHeight="1" x14ac:dyDescent="0.2">
      <c r="A425" s="83" t="s">
        <v>170</v>
      </c>
      <c r="B425" s="83">
        <v>9</v>
      </c>
      <c r="C425" s="84">
        <v>904.20266140000001</v>
      </c>
      <c r="D425" s="84">
        <v>863.70481844999995</v>
      </c>
      <c r="E425" s="84">
        <v>179.11318997000001</v>
      </c>
      <c r="F425" s="84">
        <v>179.11318997000001</v>
      </c>
    </row>
    <row r="426" spans="1:6" ht="12.75" customHeight="1" x14ac:dyDescent="0.2">
      <c r="A426" s="83" t="s">
        <v>170</v>
      </c>
      <c r="B426" s="83">
        <v>10</v>
      </c>
      <c r="C426" s="84">
        <v>876.24107348999996</v>
      </c>
      <c r="D426" s="84">
        <v>835.03693533000001</v>
      </c>
      <c r="E426" s="84">
        <v>173.16810794</v>
      </c>
      <c r="F426" s="84">
        <v>173.16810794</v>
      </c>
    </row>
    <row r="427" spans="1:6" ht="12.75" customHeight="1" x14ac:dyDescent="0.2">
      <c r="A427" s="83" t="s">
        <v>170</v>
      </c>
      <c r="B427" s="83">
        <v>11</v>
      </c>
      <c r="C427" s="84">
        <v>867.36164824000002</v>
      </c>
      <c r="D427" s="84">
        <v>828.09959319999996</v>
      </c>
      <c r="E427" s="84">
        <v>171.72945730999999</v>
      </c>
      <c r="F427" s="84">
        <v>171.72945730999999</v>
      </c>
    </row>
    <row r="428" spans="1:6" ht="12.75" customHeight="1" x14ac:dyDescent="0.2">
      <c r="A428" s="83" t="s">
        <v>170</v>
      </c>
      <c r="B428" s="83">
        <v>12</v>
      </c>
      <c r="C428" s="84">
        <v>882.23427973000003</v>
      </c>
      <c r="D428" s="84">
        <v>840.16056696999999</v>
      </c>
      <c r="E428" s="84">
        <v>174.23063531</v>
      </c>
      <c r="F428" s="84">
        <v>174.23063531</v>
      </c>
    </row>
    <row r="429" spans="1:6" ht="12.75" customHeight="1" x14ac:dyDescent="0.2">
      <c r="A429" s="83" t="s">
        <v>170</v>
      </c>
      <c r="B429" s="83">
        <v>13</v>
      </c>
      <c r="C429" s="84">
        <v>900.15676528999995</v>
      </c>
      <c r="D429" s="84">
        <v>856.13300674000004</v>
      </c>
      <c r="E429" s="84">
        <v>177.54296445</v>
      </c>
      <c r="F429" s="84">
        <v>177.54296445</v>
      </c>
    </row>
    <row r="430" spans="1:6" ht="12.75" customHeight="1" x14ac:dyDescent="0.2">
      <c r="A430" s="83" t="s">
        <v>170</v>
      </c>
      <c r="B430" s="83">
        <v>14</v>
      </c>
      <c r="C430" s="84">
        <v>906.61067494999998</v>
      </c>
      <c r="D430" s="84">
        <v>864.99970582000003</v>
      </c>
      <c r="E430" s="84">
        <v>179.38172084000001</v>
      </c>
      <c r="F430" s="84">
        <v>179.38172084000001</v>
      </c>
    </row>
    <row r="431" spans="1:6" ht="12.75" customHeight="1" x14ac:dyDescent="0.2">
      <c r="A431" s="83" t="s">
        <v>170</v>
      </c>
      <c r="B431" s="83">
        <v>15</v>
      </c>
      <c r="C431" s="84">
        <v>926.59201307000001</v>
      </c>
      <c r="D431" s="84">
        <v>884.44771734000005</v>
      </c>
      <c r="E431" s="84">
        <v>183.41480634000001</v>
      </c>
      <c r="F431" s="84">
        <v>183.41480634000001</v>
      </c>
    </row>
    <row r="432" spans="1:6" ht="12.75" customHeight="1" x14ac:dyDescent="0.2">
      <c r="A432" s="83" t="s">
        <v>170</v>
      </c>
      <c r="B432" s="83">
        <v>16</v>
      </c>
      <c r="C432" s="84">
        <v>948.04599724000002</v>
      </c>
      <c r="D432" s="84">
        <v>904.18014163999999</v>
      </c>
      <c r="E432" s="84">
        <v>187.50687274000001</v>
      </c>
      <c r="F432" s="84">
        <v>187.50687274000001</v>
      </c>
    </row>
    <row r="433" spans="1:6" ht="12.75" customHeight="1" x14ac:dyDescent="0.2">
      <c r="A433" s="83" t="s">
        <v>170</v>
      </c>
      <c r="B433" s="83">
        <v>17</v>
      </c>
      <c r="C433" s="84">
        <v>942.28663496000001</v>
      </c>
      <c r="D433" s="84">
        <v>902.01457293999999</v>
      </c>
      <c r="E433" s="84">
        <v>187.05778190000001</v>
      </c>
      <c r="F433" s="84">
        <v>187.05778190000001</v>
      </c>
    </row>
    <row r="434" spans="1:6" ht="12.75" customHeight="1" x14ac:dyDescent="0.2">
      <c r="A434" s="83" t="s">
        <v>170</v>
      </c>
      <c r="B434" s="83">
        <v>18</v>
      </c>
      <c r="C434" s="84">
        <v>922.70023633000005</v>
      </c>
      <c r="D434" s="84">
        <v>883.26576627999998</v>
      </c>
      <c r="E434" s="84">
        <v>183.16969595</v>
      </c>
      <c r="F434" s="84">
        <v>183.16969595</v>
      </c>
    </row>
    <row r="435" spans="1:6" ht="12.75" customHeight="1" x14ac:dyDescent="0.2">
      <c r="A435" s="83" t="s">
        <v>170</v>
      </c>
      <c r="B435" s="83">
        <v>19</v>
      </c>
      <c r="C435" s="84">
        <v>882.58384308999996</v>
      </c>
      <c r="D435" s="84">
        <v>843.43066235000003</v>
      </c>
      <c r="E435" s="84">
        <v>174.90878043999999</v>
      </c>
      <c r="F435" s="84">
        <v>174.90878043999999</v>
      </c>
    </row>
    <row r="436" spans="1:6" ht="12.75" customHeight="1" x14ac:dyDescent="0.2">
      <c r="A436" s="83" t="s">
        <v>170</v>
      </c>
      <c r="B436" s="83">
        <v>20</v>
      </c>
      <c r="C436" s="84">
        <v>872.82199691999995</v>
      </c>
      <c r="D436" s="84">
        <v>830.52047565999999</v>
      </c>
      <c r="E436" s="84">
        <v>172.23149455000001</v>
      </c>
      <c r="F436" s="84">
        <v>172.23149455000001</v>
      </c>
    </row>
    <row r="437" spans="1:6" ht="12.75" customHeight="1" x14ac:dyDescent="0.2">
      <c r="A437" s="83" t="s">
        <v>170</v>
      </c>
      <c r="B437" s="83">
        <v>21</v>
      </c>
      <c r="C437" s="84">
        <v>876.55841559999999</v>
      </c>
      <c r="D437" s="84">
        <v>834.92639501999997</v>
      </c>
      <c r="E437" s="84">
        <v>173.14518433000001</v>
      </c>
      <c r="F437" s="84">
        <v>173.14518433000001</v>
      </c>
    </row>
    <row r="438" spans="1:6" ht="12.75" customHeight="1" x14ac:dyDescent="0.2">
      <c r="A438" s="83" t="s">
        <v>170</v>
      </c>
      <c r="B438" s="83">
        <v>22</v>
      </c>
      <c r="C438" s="84">
        <v>897.87602575999995</v>
      </c>
      <c r="D438" s="84">
        <v>858.44032039000001</v>
      </c>
      <c r="E438" s="84">
        <v>178.02145003999999</v>
      </c>
      <c r="F438" s="84">
        <v>178.02145003999999</v>
      </c>
    </row>
    <row r="439" spans="1:6" ht="12.75" customHeight="1" x14ac:dyDescent="0.2">
      <c r="A439" s="83" t="s">
        <v>170</v>
      </c>
      <c r="B439" s="83">
        <v>23</v>
      </c>
      <c r="C439" s="84">
        <v>909.40577289999999</v>
      </c>
      <c r="D439" s="84">
        <v>869.76654773999996</v>
      </c>
      <c r="E439" s="84">
        <v>180.37025795</v>
      </c>
      <c r="F439" s="84">
        <v>180.37025795</v>
      </c>
    </row>
    <row r="440" spans="1:6" ht="12.75" customHeight="1" x14ac:dyDescent="0.2">
      <c r="A440" s="83" t="s">
        <v>170</v>
      </c>
      <c r="B440" s="83">
        <v>24</v>
      </c>
      <c r="C440" s="84">
        <v>947.09740027999999</v>
      </c>
      <c r="D440" s="84">
        <v>907.88661549000005</v>
      </c>
      <c r="E440" s="84">
        <v>188.27551306000001</v>
      </c>
      <c r="F440" s="84">
        <v>188.27551306000001</v>
      </c>
    </row>
    <row r="441" spans="1:6" ht="12.75" customHeight="1" x14ac:dyDescent="0.2">
      <c r="A441" s="83" t="s">
        <v>171</v>
      </c>
      <c r="B441" s="83">
        <v>1</v>
      </c>
      <c r="C441" s="84">
        <v>903.10295579000001</v>
      </c>
      <c r="D441" s="84">
        <v>862.30160533000003</v>
      </c>
      <c r="E441" s="84">
        <v>178.82219473999999</v>
      </c>
      <c r="F441" s="84">
        <v>178.82219473999999</v>
      </c>
    </row>
    <row r="442" spans="1:6" ht="12.75" customHeight="1" x14ac:dyDescent="0.2">
      <c r="A442" s="83" t="s">
        <v>171</v>
      </c>
      <c r="B442" s="83">
        <v>2</v>
      </c>
      <c r="C442" s="84">
        <v>925.98988637000002</v>
      </c>
      <c r="D442" s="84">
        <v>895.52239338000004</v>
      </c>
      <c r="E442" s="84">
        <v>185.71144810000001</v>
      </c>
      <c r="F442" s="84">
        <v>185.71144810000001</v>
      </c>
    </row>
    <row r="443" spans="1:6" ht="12.75" customHeight="1" x14ac:dyDescent="0.2">
      <c r="A443" s="83" t="s">
        <v>171</v>
      </c>
      <c r="B443" s="83">
        <v>3</v>
      </c>
      <c r="C443" s="84">
        <v>943.72225605000006</v>
      </c>
      <c r="D443" s="84">
        <v>903.88898179</v>
      </c>
      <c r="E443" s="84">
        <v>187.44649265000001</v>
      </c>
      <c r="F443" s="84">
        <v>187.44649265000001</v>
      </c>
    </row>
    <row r="444" spans="1:6" ht="12.75" customHeight="1" x14ac:dyDescent="0.2">
      <c r="A444" s="83" t="s">
        <v>171</v>
      </c>
      <c r="B444" s="83">
        <v>4</v>
      </c>
      <c r="C444" s="84">
        <v>953.24794076000001</v>
      </c>
      <c r="D444" s="84">
        <v>911.55631699000003</v>
      </c>
      <c r="E444" s="84">
        <v>189.03652761999999</v>
      </c>
      <c r="F444" s="84">
        <v>189.03652761999999</v>
      </c>
    </row>
    <row r="445" spans="1:6" ht="12.75" customHeight="1" x14ac:dyDescent="0.2">
      <c r="A445" s="83" t="s">
        <v>171</v>
      </c>
      <c r="B445" s="83">
        <v>5</v>
      </c>
      <c r="C445" s="84">
        <v>945.98028248000003</v>
      </c>
      <c r="D445" s="84">
        <v>902.93494837000003</v>
      </c>
      <c r="E445" s="84">
        <v>187.24864732</v>
      </c>
      <c r="F445" s="84">
        <v>187.24864732</v>
      </c>
    </row>
    <row r="446" spans="1:6" ht="12.75" customHeight="1" x14ac:dyDescent="0.2">
      <c r="A446" s="83" t="s">
        <v>171</v>
      </c>
      <c r="B446" s="83">
        <v>6</v>
      </c>
      <c r="C446" s="84">
        <v>928.42898467999999</v>
      </c>
      <c r="D446" s="84">
        <v>888.79223740999998</v>
      </c>
      <c r="E446" s="84">
        <v>184.31576328</v>
      </c>
      <c r="F446" s="84">
        <v>184.31576328</v>
      </c>
    </row>
    <row r="447" spans="1:6" ht="12.75" customHeight="1" x14ac:dyDescent="0.2">
      <c r="A447" s="83" t="s">
        <v>171</v>
      </c>
      <c r="B447" s="83">
        <v>7</v>
      </c>
      <c r="C447" s="84">
        <v>896.83114431000001</v>
      </c>
      <c r="D447" s="84">
        <v>858.41708976999996</v>
      </c>
      <c r="E447" s="84">
        <v>178.01663252</v>
      </c>
      <c r="F447" s="84">
        <v>178.01663252</v>
      </c>
    </row>
    <row r="448" spans="1:6" ht="12.75" customHeight="1" x14ac:dyDescent="0.2">
      <c r="A448" s="83" t="s">
        <v>171</v>
      </c>
      <c r="B448" s="83">
        <v>8</v>
      </c>
      <c r="C448" s="84">
        <v>868.101088</v>
      </c>
      <c r="D448" s="84">
        <v>827.65013510000006</v>
      </c>
      <c r="E448" s="84">
        <v>171.63624969</v>
      </c>
      <c r="F448" s="84">
        <v>171.63624969</v>
      </c>
    </row>
    <row r="449" spans="1:6" ht="12.75" customHeight="1" x14ac:dyDescent="0.2">
      <c r="A449" s="83" t="s">
        <v>171</v>
      </c>
      <c r="B449" s="83">
        <v>9</v>
      </c>
      <c r="C449" s="84">
        <v>864.08369254000002</v>
      </c>
      <c r="D449" s="84">
        <v>822.26229947000002</v>
      </c>
      <c r="E449" s="84">
        <v>170.51893228</v>
      </c>
      <c r="F449" s="84">
        <v>170.51893228</v>
      </c>
    </row>
    <row r="450" spans="1:6" ht="12.75" customHeight="1" x14ac:dyDescent="0.2">
      <c r="A450" s="83" t="s">
        <v>171</v>
      </c>
      <c r="B450" s="83">
        <v>10</v>
      </c>
      <c r="C450" s="84">
        <v>863.57963317999997</v>
      </c>
      <c r="D450" s="84">
        <v>823.13340282000001</v>
      </c>
      <c r="E450" s="84">
        <v>170.69957976000001</v>
      </c>
      <c r="F450" s="84">
        <v>170.69957976000001</v>
      </c>
    </row>
    <row r="451" spans="1:6" ht="12.75" customHeight="1" x14ac:dyDescent="0.2">
      <c r="A451" s="83" t="s">
        <v>171</v>
      </c>
      <c r="B451" s="83">
        <v>11</v>
      </c>
      <c r="C451" s="84">
        <v>864.21945815000004</v>
      </c>
      <c r="D451" s="84">
        <v>823.37190893000002</v>
      </c>
      <c r="E451" s="84">
        <v>170.74904063</v>
      </c>
      <c r="F451" s="84">
        <v>170.74904063</v>
      </c>
    </row>
    <row r="452" spans="1:6" ht="12.75" customHeight="1" x14ac:dyDescent="0.2">
      <c r="A452" s="83" t="s">
        <v>171</v>
      </c>
      <c r="B452" s="83">
        <v>12</v>
      </c>
      <c r="C452" s="84">
        <v>882.19670952000001</v>
      </c>
      <c r="D452" s="84">
        <v>840.07048735000001</v>
      </c>
      <c r="E452" s="84">
        <v>174.21195478999999</v>
      </c>
      <c r="F452" s="84">
        <v>174.21195478999999</v>
      </c>
    </row>
    <row r="453" spans="1:6" ht="12.75" customHeight="1" x14ac:dyDescent="0.2">
      <c r="A453" s="83" t="s">
        <v>171</v>
      </c>
      <c r="B453" s="83">
        <v>13</v>
      </c>
      <c r="C453" s="84">
        <v>918.04721987999994</v>
      </c>
      <c r="D453" s="84">
        <v>873.47345949999999</v>
      </c>
      <c r="E453" s="84">
        <v>181.13898909</v>
      </c>
      <c r="F453" s="84">
        <v>181.13898909</v>
      </c>
    </row>
    <row r="454" spans="1:6" ht="12.75" customHeight="1" x14ac:dyDescent="0.2">
      <c r="A454" s="83" t="s">
        <v>171</v>
      </c>
      <c r="B454" s="83">
        <v>14</v>
      </c>
      <c r="C454" s="84">
        <v>959.92289340000002</v>
      </c>
      <c r="D454" s="84">
        <v>915.09399713000005</v>
      </c>
      <c r="E454" s="84">
        <v>189.77016388999999</v>
      </c>
      <c r="F454" s="84">
        <v>189.77016388999999</v>
      </c>
    </row>
    <row r="455" spans="1:6" ht="12.75" customHeight="1" x14ac:dyDescent="0.2">
      <c r="A455" s="83" t="s">
        <v>171</v>
      </c>
      <c r="B455" s="83">
        <v>15</v>
      </c>
      <c r="C455" s="84">
        <v>977.32031095000002</v>
      </c>
      <c r="D455" s="84">
        <v>932.21649021999997</v>
      </c>
      <c r="E455" s="84">
        <v>193.32098852999999</v>
      </c>
      <c r="F455" s="84">
        <v>193.32098852999999</v>
      </c>
    </row>
    <row r="456" spans="1:6" ht="12.75" customHeight="1" x14ac:dyDescent="0.2">
      <c r="A456" s="83" t="s">
        <v>171</v>
      </c>
      <c r="B456" s="83">
        <v>16</v>
      </c>
      <c r="C456" s="84">
        <v>984.89465573999996</v>
      </c>
      <c r="D456" s="84">
        <v>941.95127301000002</v>
      </c>
      <c r="E456" s="84">
        <v>195.33976620000001</v>
      </c>
      <c r="F456" s="84">
        <v>195.33976620000001</v>
      </c>
    </row>
    <row r="457" spans="1:6" ht="12.75" customHeight="1" x14ac:dyDescent="0.2">
      <c r="A457" s="83" t="s">
        <v>171</v>
      </c>
      <c r="B457" s="83">
        <v>17</v>
      </c>
      <c r="C457" s="84">
        <v>980.50326973999995</v>
      </c>
      <c r="D457" s="84">
        <v>936.90007247000005</v>
      </c>
      <c r="E457" s="84">
        <v>194.29225944000001</v>
      </c>
      <c r="F457" s="84">
        <v>194.29225944000001</v>
      </c>
    </row>
    <row r="458" spans="1:6" ht="12.75" customHeight="1" x14ac:dyDescent="0.2">
      <c r="A458" s="83" t="s">
        <v>171</v>
      </c>
      <c r="B458" s="83">
        <v>18</v>
      </c>
      <c r="C458" s="84">
        <v>958.86029552000002</v>
      </c>
      <c r="D458" s="84">
        <v>919.74333440999999</v>
      </c>
      <c r="E458" s="84">
        <v>190.73433313999999</v>
      </c>
      <c r="F458" s="84">
        <v>190.73433313999999</v>
      </c>
    </row>
    <row r="459" spans="1:6" ht="12.75" customHeight="1" x14ac:dyDescent="0.2">
      <c r="A459" s="83" t="s">
        <v>171</v>
      </c>
      <c r="B459" s="83">
        <v>19</v>
      </c>
      <c r="C459" s="84">
        <v>919.35162419999995</v>
      </c>
      <c r="D459" s="84">
        <v>882.06248190999997</v>
      </c>
      <c r="E459" s="84">
        <v>182.92016151000001</v>
      </c>
      <c r="F459" s="84">
        <v>182.92016151000001</v>
      </c>
    </row>
    <row r="460" spans="1:6" ht="12.75" customHeight="1" x14ac:dyDescent="0.2">
      <c r="A460" s="83" t="s">
        <v>171</v>
      </c>
      <c r="B460" s="83">
        <v>20</v>
      </c>
      <c r="C460" s="84">
        <v>907.64310278000005</v>
      </c>
      <c r="D460" s="84">
        <v>868.80757403999996</v>
      </c>
      <c r="E460" s="84">
        <v>180.17138811000001</v>
      </c>
      <c r="F460" s="84">
        <v>180.17138811000001</v>
      </c>
    </row>
    <row r="461" spans="1:6" ht="12.75" customHeight="1" x14ac:dyDescent="0.2">
      <c r="A461" s="83" t="s">
        <v>171</v>
      </c>
      <c r="B461" s="83">
        <v>21</v>
      </c>
      <c r="C461" s="84">
        <v>898.08731365000006</v>
      </c>
      <c r="D461" s="84">
        <v>859.21581922999997</v>
      </c>
      <c r="E461" s="84">
        <v>178.18227125999999</v>
      </c>
      <c r="F461" s="84">
        <v>178.18227125999999</v>
      </c>
    </row>
    <row r="462" spans="1:6" ht="12.75" customHeight="1" x14ac:dyDescent="0.2">
      <c r="A462" s="83" t="s">
        <v>171</v>
      </c>
      <c r="B462" s="83">
        <v>22</v>
      </c>
      <c r="C462" s="84">
        <v>909.19459246999998</v>
      </c>
      <c r="D462" s="84">
        <v>871.70630398000003</v>
      </c>
      <c r="E462" s="84">
        <v>180.77252028999999</v>
      </c>
      <c r="F462" s="84">
        <v>180.77252028999999</v>
      </c>
    </row>
    <row r="463" spans="1:6" ht="12.75" customHeight="1" x14ac:dyDescent="0.2">
      <c r="A463" s="83" t="s">
        <v>171</v>
      </c>
      <c r="B463" s="83">
        <v>23</v>
      </c>
      <c r="C463" s="84">
        <v>907.38571392999995</v>
      </c>
      <c r="D463" s="84">
        <v>870.06455060999997</v>
      </c>
      <c r="E463" s="84">
        <v>180.43205712</v>
      </c>
      <c r="F463" s="84">
        <v>180.43205712</v>
      </c>
    </row>
    <row r="464" spans="1:6" ht="12.75" customHeight="1" x14ac:dyDescent="0.2">
      <c r="A464" s="83" t="s">
        <v>171</v>
      </c>
      <c r="B464" s="83">
        <v>24</v>
      </c>
      <c r="C464" s="84">
        <v>935.22537466999995</v>
      </c>
      <c r="D464" s="84">
        <v>897.50755297000001</v>
      </c>
      <c r="E464" s="84">
        <v>186.12312610000001</v>
      </c>
      <c r="F464" s="84">
        <v>186.12312610000001</v>
      </c>
    </row>
    <row r="465" spans="1:6" ht="12.75" customHeight="1" x14ac:dyDescent="0.2">
      <c r="A465" s="83" t="s">
        <v>172</v>
      </c>
      <c r="B465" s="83">
        <v>1</v>
      </c>
      <c r="C465" s="84">
        <v>961.94109844000002</v>
      </c>
      <c r="D465" s="84">
        <v>920.91748001999997</v>
      </c>
      <c r="E465" s="84">
        <v>190.97782484999999</v>
      </c>
      <c r="F465" s="84">
        <v>190.97782484999999</v>
      </c>
    </row>
    <row r="466" spans="1:6" ht="12.75" customHeight="1" x14ac:dyDescent="0.2">
      <c r="A466" s="83" t="s">
        <v>172</v>
      </c>
      <c r="B466" s="83">
        <v>2</v>
      </c>
      <c r="C466" s="84">
        <v>965.86830362000001</v>
      </c>
      <c r="D466" s="84">
        <v>923.28803708999999</v>
      </c>
      <c r="E466" s="84">
        <v>191.46942572</v>
      </c>
      <c r="F466" s="84">
        <v>191.46942572</v>
      </c>
    </row>
    <row r="467" spans="1:6" ht="12.75" customHeight="1" x14ac:dyDescent="0.2">
      <c r="A467" s="83" t="s">
        <v>172</v>
      </c>
      <c r="B467" s="83">
        <v>3</v>
      </c>
      <c r="C467" s="84">
        <v>983.10273596000002</v>
      </c>
      <c r="D467" s="84">
        <v>940.51511189999997</v>
      </c>
      <c r="E467" s="84">
        <v>195.0419383</v>
      </c>
      <c r="F467" s="84">
        <v>195.0419383</v>
      </c>
    </row>
    <row r="468" spans="1:6" ht="12.75" customHeight="1" x14ac:dyDescent="0.2">
      <c r="A468" s="83" t="s">
        <v>172</v>
      </c>
      <c r="B468" s="83">
        <v>4</v>
      </c>
      <c r="C468" s="84">
        <v>988.87939330999995</v>
      </c>
      <c r="D468" s="84">
        <v>947.60283197000001</v>
      </c>
      <c r="E468" s="84">
        <v>196.51177397000001</v>
      </c>
      <c r="F468" s="84">
        <v>196.51177397000001</v>
      </c>
    </row>
    <row r="469" spans="1:6" ht="12.75" customHeight="1" x14ac:dyDescent="0.2">
      <c r="A469" s="83" t="s">
        <v>172</v>
      </c>
      <c r="B469" s="83">
        <v>5</v>
      </c>
      <c r="C469" s="84">
        <v>980.04779987999996</v>
      </c>
      <c r="D469" s="84">
        <v>939.83361715000001</v>
      </c>
      <c r="E469" s="84">
        <v>194.90061143</v>
      </c>
      <c r="F469" s="84">
        <v>194.90061143</v>
      </c>
    </row>
    <row r="470" spans="1:6" ht="12.75" customHeight="1" x14ac:dyDescent="0.2">
      <c r="A470" s="83" t="s">
        <v>172</v>
      </c>
      <c r="B470" s="83">
        <v>6</v>
      </c>
      <c r="C470" s="84">
        <v>964.63090984999997</v>
      </c>
      <c r="D470" s="84">
        <v>933.34324034999997</v>
      </c>
      <c r="E470" s="84">
        <v>193.55465147999999</v>
      </c>
      <c r="F470" s="84">
        <v>193.55465147999999</v>
      </c>
    </row>
    <row r="471" spans="1:6" ht="12.75" customHeight="1" x14ac:dyDescent="0.2">
      <c r="A471" s="83" t="s">
        <v>172</v>
      </c>
      <c r="B471" s="83">
        <v>7</v>
      </c>
      <c r="C471" s="84">
        <v>933.14049920000002</v>
      </c>
      <c r="D471" s="84">
        <v>902.07237093000003</v>
      </c>
      <c r="E471" s="84">
        <v>187.06976792</v>
      </c>
      <c r="F471" s="84">
        <v>187.06976792</v>
      </c>
    </row>
    <row r="472" spans="1:6" ht="12.75" customHeight="1" x14ac:dyDescent="0.2">
      <c r="A472" s="83" t="s">
        <v>172</v>
      </c>
      <c r="B472" s="83">
        <v>8</v>
      </c>
      <c r="C472" s="84">
        <v>909.80012581999995</v>
      </c>
      <c r="D472" s="84">
        <v>868.57411731000002</v>
      </c>
      <c r="E472" s="84">
        <v>180.12297437000001</v>
      </c>
      <c r="F472" s="84">
        <v>180.12297437000001</v>
      </c>
    </row>
    <row r="473" spans="1:6" ht="12.75" customHeight="1" x14ac:dyDescent="0.2">
      <c r="A473" s="83" t="s">
        <v>172</v>
      </c>
      <c r="B473" s="83">
        <v>9</v>
      </c>
      <c r="C473" s="84">
        <v>880.50594419000004</v>
      </c>
      <c r="D473" s="84">
        <v>839.34912431999999</v>
      </c>
      <c r="E473" s="84">
        <v>174.06236013</v>
      </c>
      <c r="F473" s="84">
        <v>174.06236013</v>
      </c>
    </row>
    <row r="474" spans="1:6" ht="12.75" customHeight="1" x14ac:dyDescent="0.2">
      <c r="A474" s="83" t="s">
        <v>172</v>
      </c>
      <c r="B474" s="83">
        <v>10</v>
      </c>
      <c r="C474" s="84">
        <v>857.28314037999996</v>
      </c>
      <c r="D474" s="84">
        <v>817.44265486999996</v>
      </c>
      <c r="E474" s="84">
        <v>169.51944506999999</v>
      </c>
      <c r="F474" s="84">
        <v>169.51944506999999</v>
      </c>
    </row>
    <row r="475" spans="1:6" ht="12.75" customHeight="1" x14ac:dyDescent="0.2">
      <c r="A475" s="83" t="s">
        <v>172</v>
      </c>
      <c r="B475" s="83">
        <v>11</v>
      </c>
      <c r="C475" s="84">
        <v>857.82737997000004</v>
      </c>
      <c r="D475" s="84">
        <v>818.18803839999998</v>
      </c>
      <c r="E475" s="84">
        <v>169.67402106</v>
      </c>
      <c r="F475" s="84">
        <v>169.67402106</v>
      </c>
    </row>
    <row r="476" spans="1:6" ht="12.75" customHeight="1" x14ac:dyDescent="0.2">
      <c r="A476" s="83" t="s">
        <v>172</v>
      </c>
      <c r="B476" s="83">
        <v>12</v>
      </c>
      <c r="C476" s="84">
        <v>867.80319501999998</v>
      </c>
      <c r="D476" s="84">
        <v>826.72678036000002</v>
      </c>
      <c r="E476" s="84">
        <v>171.44476642999999</v>
      </c>
      <c r="F476" s="84">
        <v>171.44476642999999</v>
      </c>
    </row>
    <row r="477" spans="1:6" ht="12.75" customHeight="1" x14ac:dyDescent="0.2">
      <c r="A477" s="83" t="s">
        <v>172</v>
      </c>
      <c r="B477" s="83">
        <v>13</v>
      </c>
      <c r="C477" s="84">
        <v>888.34310384000003</v>
      </c>
      <c r="D477" s="84">
        <v>847.40648596000005</v>
      </c>
      <c r="E477" s="84">
        <v>175.73327792000001</v>
      </c>
      <c r="F477" s="84">
        <v>175.73327792000001</v>
      </c>
    </row>
    <row r="478" spans="1:6" ht="12.75" customHeight="1" x14ac:dyDescent="0.2">
      <c r="A478" s="83" t="s">
        <v>172</v>
      </c>
      <c r="B478" s="83">
        <v>14</v>
      </c>
      <c r="C478" s="84">
        <v>912.54893862999995</v>
      </c>
      <c r="D478" s="84">
        <v>869.38751649000005</v>
      </c>
      <c r="E478" s="84">
        <v>180.29165528999999</v>
      </c>
      <c r="F478" s="84">
        <v>180.29165528999999</v>
      </c>
    </row>
    <row r="479" spans="1:6" ht="12.75" customHeight="1" x14ac:dyDescent="0.2">
      <c r="A479" s="83" t="s">
        <v>172</v>
      </c>
      <c r="B479" s="83">
        <v>15</v>
      </c>
      <c r="C479" s="84">
        <v>930.92074487000002</v>
      </c>
      <c r="D479" s="84">
        <v>888.12970628000005</v>
      </c>
      <c r="E479" s="84">
        <v>184.17836904000001</v>
      </c>
      <c r="F479" s="84">
        <v>184.17836904000001</v>
      </c>
    </row>
    <row r="480" spans="1:6" ht="12.75" customHeight="1" x14ac:dyDescent="0.2">
      <c r="A480" s="83" t="s">
        <v>172</v>
      </c>
      <c r="B480" s="83">
        <v>16</v>
      </c>
      <c r="C480" s="84">
        <v>937.18286924999995</v>
      </c>
      <c r="D480" s="84">
        <v>893.36212048000004</v>
      </c>
      <c r="E480" s="84">
        <v>185.26345549999999</v>
      </c>
      <c r="F480" s="84">
        <v>185.26345549999999</v>
      </c>
    </row>
    <row r="481" spans="1:6" ht="12.75" customHeight="1" x14ac:dyDescent="0.2">
      <c r="A481" s="83" t="s">
        <v>172</v>
      </c>
      <c r="B481" s="83">
        <v>17</v>
      </c>
      <c r="C481" s="84">
        <v>931.35581681999997</v>
      </c>
      <c r="D481" s="84">
        <v>886.81449679000002</v>
      </c>
      <c r="E481" s="84">
        <v>183.90562381999999</v>
      </c>
      <c r="F481" s="84">
        <v>183.90562381999999</v>
      </c>
    </row>
    <row r="482" spans="1:6" ht="12.75" customHeight="1" x14ac:dyDescent="0.2">
      <c r="A482" s="83" t="s">
        <v>172</v>
      </c>
      <c r="B482" s="83">
        <v>18</v>
      </c>
      <c r="C482" s="84">
        <v>900.79397953</v>
      </c>
      <c r="D482" s="84">
        <v>861.03574335999997</v>
      </c>
      <c r="E482" s="84">
        <v>178.5596831</v>
      </c>
      <c r="F482" s="84">
        <v>178.5596831</v>
      </c>
    </row>
    <row r="483" spans="1:6" ht="12.75" customHeight="1" x14ac:dyDescent="0.2">
      <c r="A483" s="83" t="s">
        <v>172</v>
      </c>
      <c r="B483" s="83">
        <v>19</v>
      </c>
      <c r="C483" s="84">
        <v>863.69080959999997</v>
      </c>
      <c r="D483" s="84">
        <v>825.20492725999998</v>
      </c>
      <c r="E483" s="84">
        <v>171.12916791000001</v>
      </c>
      <c r="F483" s="84">
        <v>171.12916791000001</v>
      </c>
    </row>
    <row r="484" spans="1:6" ht="12.75" customHeight="1" x14ac:dyDescent="0.2">
      <c r="A484" s="83" t="s">
        <v>172</v>
      </c>
      <c r="B484" s="83">
        <v>20</v>
      </c>
      <c r="C484" s="84">
        <v>857.69425659000001</v>
      </c>
      <c r="D484" s="84">
        <v>818.37036361000003</v>
      </c>
      <c r="E484" s="84">
        <v>169.71183124999999</v>
      </c>
      <c r="F484" s="84">
        <v>169.71183124999999</v>
      </c>
    </row>
    <row r="485" spans="1:6" ht="12.75" customHeight="1" x14ac:dyDescent="0.2">
      <c r="A485" s="83" t="s">
        <v>172</v>
      </c>
      <c r="B485" s="83">
        <v>21</v>
      </c>
      <c r="C485" s="84">
        <v>878.67488455</v>
      </c>
      <c r="D485" s="84">
        <v>837.52773294999997</v>
      </c>
      <c r="E485" s="84">
        <v>173.68464402999999</v>
      </c>
      <c r="F485" s="84">
        <v>173.68464402999999</v>
      </c>
    </row>
    <row r="486" spans="1:6" ht="12.75" customHeight="1" x14ac:dyDescent="0.2">
      <c r="A486" s="83" t="s">
        <v>172</v>
      </c>
      <c r="B486" s="83">
        <v>22</v>
      </c>
      <c r="C486" s="84">
        <v>869.26453642000001</v>
      </c>
      <c r="D486" s="84">
        <v>829.39137182000002</v>
      </c>
      <c r="E486" s="84">
        <v>171.9973435</v>
      </c>
      <c r="F486" s="84">
        <v>171.9973435</v>
      </c>
    </row>
    <row r="487" spans="1:6" ht="12.75" customHeight="1" x14ac:dyDescent="0.2">
      <c r="A487" s="83" t="s">
        <v>172</v>
      </c>
      <c r="B487" s="83">
        <v>23</v>
      </c>
      <c r="C487" s="84">
        <v>869.72450417000005</v>
      </c>
      <c r="D487" s="84">
        <v>831.30142298999999</v>
      </c>
      <c r="E487" s="84">
        <v>172.39344567000001</v>
      </c>
      <c r="F487" s="84">
        <v>172.39344567000001</v>
      </c>
    </row>
    <row r="488" spans="1:6" ht="12.75" customHeight="1" x14ac:dyDescent="0.2">
      <c r="A488" s="83" t="s">
        <v>172</v>
      </c>
      <c r="B488" s="83">
        <v>24</v>
      </c>
      <c r="C488" s="84">
        <v>911.55554394000001</v>
      </c>
      <c r="D488" s="84">
        <v>871.47376832999998</v>
      </c>
      <c r="E488" s="84">
        <v>180.72429757</v>
      </c>
      <c r="F488" s="84">
        <v>180.72429757</v>
      </c>
    </row>
    <row r="489" spans="1:6" ht="12.75" customHeight="1" x14ac:dyDescent="0.2">
      <c r="A489" s="83" t="s">
        <v>173</v>
      </c>
      <c r="B489" s="83">
        <v>1</v>
      </c>
      <c r="C489" s="84">
        <v>918.09569849000002</v>
      </c>
      <c r="D489" s="84">
        <v>874.98937419000004</v>
      </c>
      <c r="E489" s="84">
        <v>181.45335610999999</v>
      </c>
      <c r="F489" s="84">
        <v>181.45335610999999</v>
      </c>
    </row>
    <row r="490" spans="1:6" ht="12.75" customHeight="1" x14ac:dyDescent="0.2">
      <c r="A490" s="83" t="s">
        <v>173</v>
      </c>
      <c r="B490" s="83">
        <v>2</v>
      </c>
      <c r="C490" s="84">
        <v>928.87867428000004</v>
      </c>
      <c r="D490" s="84">
        <v>883.40290973000003</v>
      </c>
      <c r="E490" s="84">
        <v>183.19813646</v>
      </c>
      <c r="F490" s="84">
        <v>183.19813646</v>
      </c>
    </row>
    <row r="491" spans="1:6" ht="12.75" customHeight="1" x14ac:dyDescent="0.2">
      <c r="A491" s="83" t="s">
        <v>173</v>
      </c>
      <c r="B491" s="83">
        <v>3</v>
      </c>
      <c r="C491" s="84">
        <v>940.76446133000002</v>
      </c>
      <c r="D491" s="84">
        <v>896.77243094000005</v>
      </c>
      <c r="E491" s="84">
        <v>185.97067812</v>
      </c>
      <c r="F491" s="84">
        <v>185.97067812</v>
      </c>
    </row>
    <row r="492" spans="1:6" ht="12.75" customHeight="1" x14ac:dyDescent="0.2">
      <c r="A492" s="83" t="s">
        <v>173</v>
      </c>
      <c r="B492" s="83">
        <v>4</v>
      </c>
      <c r="C492" s="84">
        <v>956.17204069000002</v>
      </c>
      <c r="D492" s="84">
        <v>914.46653567999999</v>
      </c>
      <c r="E492" s="84">
        <v>189.64004231999999</v>
      </c>
      <c r="F492" s="84">
        <v>189.64004231999999</v>
      </c>
    </row>
    <row r="493" spans="1:6" ht="12.75" customHeight="1" x14ac:dyDescent="0.2">
      <c r="A493" s="83" t="s">
        <v>173</v>
      </c>
      <c r="B493" s="83">
        <v>5</v>
      </c>
      <c r="C493" s="84">
        <v>959.67848054000001</v>
      </c>
      <c r="D493" s="84">
        <v>917.91818948000002</v>
      </c>
      <c r="E493" s="84">
        <v>190.35583862999999</v>
      </c>
      <c r="F493" s="84">
        <v>190.35583862999999</v>
      </c>
    </row>
    <row r="494" spans="1:6" ht="12.75" customHeight="1" x14ac:dyDescent="0.2">
      <c r="A494" s="83" t="s">
        <v>173</v>
      </c>
      <c r="B494" s="83">
        <v>6</v>
      </c>
      <c r="C494" s="84">
        <v>946.36982900999999</v>
      </c>
      <c r="D494" s="84">
        <v>908.78754384000001</v>
      </c>
      <c r="E494" s="84">
        <v>188.46234559000001</v>
      </c>
      <c r="F494" s="84">
        <v>188.46234559000001</v>
      </c>
    </row>
    <row r="495" spans="1:6" ht="12.75" customHeight="1" x14ac:dyDescent="0.2">
      <c r="A495" s="83" t="s">
        <v>173</v>
      </c>
      <c r="B495" s="83">
        <v>7</v>
      </c>
      <c r="C495" s="84">
        <v>909.18234692999999</v>
      </c>
      <c r="D495" s="84">
        <v>878.99376746999997</v>
      </c>
      <c r="E495" s="84">
        <v>182.28377831</v>
      </c>
      <c r="F495" s="84">
        <v>182.28377831</v>
      </c>
    </row>
    <row r="496" spans="1:6" ht="12.75" customHeight="1" x14ac:dyDescent="0.2">
      <c r="A496" s="83" t="s">
        <v>173</v>
      </c>
      <c r="B496" s="83">
        <v>8</v>
      </c>
      <c r="C496" s="84">
        <v>884.54753217999996</v>
      </c>
      <c r="D496" s="84">
        <v>843.59667681999997</v>
      </c>
      <c r="E496" s="84">
        <v>174.94320815</v>
      </c>
      <c r="F496" s="84">
        <v>174.94320815</v>
      </c>
    </row>
    <row r="497" spans="1:6" ht="12.75" customHeight="1" x14ac:dyDescent="0.2">
      <c r="A497" s="83" t="s">
        <v>173</v>
      </c>
      <c r="B497" s="83">
        <v>9</v>
      </c>
      <c r="C497" s="84">
        <v>847.92096626</v>
      </c>
      <c r="D497" s="84">
        <v>806.35905933000004</v>
      </c>
      <c r="E497" s="84">
        <v>167.22095361000001</v>
      </c>
      <c r="F497" s="84">
        <v>167.22095361000001</v>
      </c>
    </row>
    <row r="498" spans="1:6" ht="12.75" customHeight="1" x14ac:dyDescent="0.2">
      <c r="A498" s="83" t="s">
        <v>173</v>
      </c>
      <c r="B498" s="83">
        <v>10</v>
      </c>
      <c r="C498" s="84">
        <v>830.02384931999995</v>
      </c>
      <c r="D498" s="84">
        <v>790.20806396</v>
      </c>
      <c r="E498" s="84">
        <v>163.87159600000001</v>
      </c>
      <c r="F498" s="84">
        <v>163.87159600000001</v>
      </c>
    </row>
    <row r="499" spans="1:6" ht="12.75" customHeight="1" x14ac:dyDescent="0.2">
      <c r="A499" s="83" t="s">
        <v>173</v>
      </c>
      <c r="B499" s="83">
        <v>11</v>
      </c>
      <c r="C499" s="84">
        <v>830.08503716999996</v>
      </c>
      <c r="D499" s="84">
        <v>791.50897509000004</v>
      </c>
      <c r="E499" s="84">
        <v>164.14137607000001</v>
      </c>
      <c r="F499" s="84">
        <v>164.14137607000001</v>
      </c>
    </row>
    <row r="500" spans="1:6" ht="12.75" customHeight="1" x14ac:dyDescent="0.2">
      <c r="A500" s="83" t="s">
        <v>173</v>
      </c>
      <c r="B500" s="83">
        <v>12</v>
      </c>
      <c r="C500" s="84">
        <v>841.13093413000001</v>
      </c>
      <c r="D500" s="84">
        <v>801.75954632000003</v>
      </c>
      <c r="E500" s="84">
        <v>166.2671168</v>
      </c>
      <c r="F500" s="84">
        <v>166.2671168</v>
      </c>
    </row>
    <row r="501" spans="1:6" ht="12.75" customHeight="1" x14ac:dyDescent="0.2">
      <c r="A501" s="83" t="s">
        <v>173</v>
      </c>
      <c r="B501" s="83">
        <v>13</v>
      </c>
      <c r="C501" s="84">
        <v>871.25083744000005</v>
      </c>
      <c r="D501" s="84">
        <v>829.47067483000001</v>
      </c>
      <c r="E501" s="84">
        <v>172.01378918</v>
      </c>
      <c r="F501" s="84">
        <v>172.01378918</v>
      </c>
    </row>
    <row r="502" spans="1:6" ht="12.75" customHeight="1" x14ac:dyDescent="0.2">
      <c r="A502" s="83" t="s">
        <v>173</v>
      </c>
      <c r="B502" s="83">
        <v>14</v>
      </c>
      <c r="C502" s="84">
        <v>894.40518337000003</v>
      </c>
      <c r="D502" s="84">
        <v>851.49189502000002</v>
      </c>
      <c r="E502" s="84">
        <v>176.58050098999999</v>
      </c>
      <c r="F502" s="84">
        <v>176.58050098999999</v>
      </c>
    </row>
    <row r="503" spans="1:6" ht="12.75" customHeight="1" x14ac:dyDescent="0.2">
      <c r="A503" s="83" t="s">
        <v>173</v>
      </c>
      <c r="B503" s="83">
        <v>15</v>
      </c>
      <c r="C503" s="84">
        <v>907.20123904000002</v>
      </c>
      <c r="D503" s="84">
        <v>868.17821151999999</v>
      </c>
      <c r="E503" s="84">
        <v>180.04087229999999</v>
      </c>
      <c r="F503" s="84">
        <v>180.04087229999999</v>
      </c>
    </row>
    <row r="504" spans="1:6" ht="12.75" customHeight="1" x14ac:dyDescent="0.2">
      <c r="A504" s="83" t="s">
        <v>173</v>
      </c>
      <c r="B504" s="83">
        <v>16</v>
      </c>
      <c r="C504" s="84">
        <v>925.19051320000005</v>
      </c>
      <c r="D504" s="84">
        <v>884.46395890999997</v>
      </c>
      <c r="E504" s="84">
        <v>183.41817448</v>
      </c>
      <c r="F504" s="84">
        <v>183.41817448</v>
      </c>
    </row>
    <row r="505" spans="1:6" ht="12.75" customHeight="1" x14ac:dyDescent="0.2">
      <c r="A505" s="83" t="s">
        <v>173</v>
      </c>
      <c r="B505" s="83">
        <v>17</v>
      </c>
      <c r="C505" s="84">
        <v>922.57364983000002</v>
      </c>
      <c r="D505" s="84">
        <v>879.04910171999995</v>
      </c>
      <c r="E505" s="84">
        <v>182.29525340999999</v>
      </c>
      <c r="F505" s="84">
        <v>182.29525340999999</v>
      </c>
    </row>
    <row r="506" spans="1:6" ht="12.75" customHeight="1" x14ac:dyDescent="0.2">
      <c r="A506" s="83" t="s">
        <v>173</v>
      </c>
      <c r="B506" s="83">
        <v>18</v>
      </c>
      <c r="C506" s="84">
        <v>883.72472716000004</v>
      </c>
      <c r="D506" s="84">
        <v>844.87436840999999</v>
      </c>
      <c r="E506" s="84">
        <v>175.20817299999999</v>
      </c>
      <c r="F506" s="84">
        <v>175.20817299999999</v>
      </c>
    </row>
    <row r="507" spans="1:6" ht="12.75" customHeight="1" x14ac:dyDescent="0.2">
      <c r="A507" s="83" t="s">
        <v>173</v>
      </c>
      <c r="B507" s="83">
        <v>19</v>
      </c>
      <c r="C507" s="84">
        <v>845.00318277999997</v>
      </c>
      <c r="D507" s="84">
        <v>814.70461233000003</v>
      </c>
      <c r="E507" s="84">
        <v>168.95163588</v>
      </c>
      <c r="F507" s="84">
        <v>168.95163588</v>
      </c>
    </row>
    <row r="508" spans="1:6" ht="12.75" customHeight="1" x14ac:dyDescent="0.2">
      <c r="A508" s="83" t="s">
        <v>173</v>
      </c>
      <c r="B508" s="83">
        <v>20</v>
      </c>
      <c r="C508" s="84">
        <v>834.01389424000001</v>
      </c>
      <c r="D508" s="84">
        <v>794.47444183000005</v>
      </c>
      <c r="E508" s="84">
        <v>164.75634797999999</v>
      </c>
      <c r="F508" s="84">
        <v>164.75634797999999</v>
      </c>
    </row>
    <row r="509" spans="1:6" ht="12.75" customHeight="1" x14ac:dyDescent="0.2">
      <c r="A509" s="83" t="s">
        <v>173</v>
      </c>
      <c r="B509" s="83">
        <v>21</v>
      </c>
      <c r="C509" s="84">
        <v>838.54325654000002</v>
      </c>
      <c r="D509" s="84">
        <v>798.21050783999999</v>
      </c>
      <c r="E509" s="84">
        <v>165.53112507</v>
      </c>
      <c r="F509" s="84">
        <v>165.53112507</v>
      </c>
    </row>
    <row r="510" spans="1:6" ht="12.75" customHeight="1" x14ac:dyDescent="0.2">
      <c r="A510" s="83" t="s">
        <v>173</v>
      </c>
      <c r="B510" s="83">
        <v>22</v>
      </c>
      <c r="C510" s="84">
        <v>858.10665053000002</v>
      </c>
      <c r="D510" s="84">
        <v>818.96503791999999</v>
      </c>
      <c r="E510" s="84">
        <v>169.83515349000001</v>
      </c>
      <c r="F510" s="84">
        <v>169.83515349000001</v>
      </c>
    </row>
    <row r="511" spans="1:6" ht="12.75" customHeight="1" x14ac:dyDescent="0.2">
      <c r="A511" s="83" t="s">
        <v>173</v>
      </c>
      <c r="B511" s="83">
        <v>23</v>
      </c>
      <c r="C511" s="84">
        <v>876.73204213999998</v>
      </c>
      <c r="D511" s="84">
        <v>837.99806914999999</v>
      </c>
      <c r="E511" s="84">
        <v>173.78218129999999</v>
      </c>
      <c r="F511" s="84">
        <v>173.78218129999999</v>
      </c>
    </row>
    <row r="512" spans="1:6" ht="12.75" customHeight="1" x14ac:dyDescent="0.2">
      <c r="A512" s="83" t="s">
        <v>173</v>
      </c>
      <c r="B512" s="83">
        <v>24</v>
      </c>
      <c r="C512" s="84">
        <v>889.54172415999994</v>
      </c>
      <c r="D512" s="84">
        <v>850.20452437999995</v>
      </c>
      <c r="E512" s="84">
        <v>176.31352892000001</v>
      </c>
      <c r="F512" s="84">
        <v>176.31352892000001</v>
      </c>
    </row>
    <row r="513" spans="1:6" ht="12.75" customHeight="1" x14ac:dyDescent="0.2">
      <c r="A513" s="83" t="s">
        <v>174</v>
      </c>
      <c r="B513" s="83">
        <v>1</v>
      </c>
      <c r="C513" s="84">
        <v>907.55076121000002</v>
      </c>
      <c r="D513" s="84">
        <v>864.18216567000002</v>
      </c>
      <c r="E513" s="84">
        <v>179.21218117999999</v>
      </c>
      <c r="F513" s="84">
        <v>179.21218117999999</v>
      </c>
    </row>
    <row r="514" spans="1:6" ht="12.75" customHeight="1" x14ac:dyDescent="0.2">
      <c r="A514" s="83" t="s">
        <v>174</v>
      </c>
      <c r="B514" s="83">
        <v>2</v>
      </c>
      <c r="C514" s="84">
        <v>935.12755529000003</v>
      </c>
      <c r="D514" s="84">
        <v>888.70898359</v>
      </c>
      <c r="E514" s="84">
        <v>184.29849829</v>
      </c>
      <c r="F514" s="84">
        <v>184.29849829</v>
      </c>
    </row>
    <row r="515" spans="1:6" ht="12.75" customHeight="1" x14ac:dyDescent="0.2">
      <c r="A515" s="83" t="s">
        <v>174</v>
      </c>
      <c r="B515" s="83">
        <v>3</v>
      </c>
      <c r="C515" s="84">
        <v>950.50098190000006</v>
      </c>
      <c r="D515" s="84">
        <v>903.01034493999998</v>
      </c>
      <c r="E515" s="84">
        <v>187.26428289</v>
      </c>
      <c r="F515" s="84">
        <v>187.26428289</v>
      </c>
    </row>
    <row r="516" spans="1:6" ht="12.75" customHeight="1" x14ac:dyDescent="0.2">
      <c r="A516" s="83" t="s">
        <v>174</v>
      </c>
      <c r="B516" s="83">
        <v>4</v>
      </c>
      <c r="C516" s="84">
        <v>952.10778182000001</v>
      </c>
      <c r="D516" s="84">
        <v>906.92551074999994</v>
      </c>
      <c r="E516" s="84">
        <v>188.07620130000001</v>
      </c>
      <c r="F516" s="84">
        <v>188.07620130000001</v>
      </c>
    </row>
    <row r="517" spans="1:6" ht="12.75" customHeight="1" x14ac:dyDescent="0.2">
      <c r="A517" s="83" t="s">
        <v>174</v>
      </c>
      <c r="B517" s="83">
        <v>5</v>
      </c>
      <c r="C517" s="84">
        <v>936.52143398999999</v>
      </c>
      <c r="D517" s="84">
        <v>894.01876052</v>
      </c>
      <c r="E517" s="84">
        <v>185.39962804999999</v>
      </c>
      <c r="F517" s="84">
        <v>185.39962804999999</v>
      </c>
    </row>
    <row r="518" spans="1:6" ht="12.75" customHeight="1" x14ac:dyDescent="0.2">
      <c r="A518" s="83" t="s">
        <v>174</v>
      </c>
      <c r="B518" s="83">
        <v>6</v>
      </c>
      <c r="C518" s="84">
        <v>909.42491731999996</v>
      </c>
      <c r="D518" s="84">
        <v>869.54252070999996</v>
      </c>
      <c r="E518" s="84">
        <v>180.32379972000001</v>
      </c>
      <c r="F518" s="84">
        <v>180.32379972000001</v>
      </c>
    </row>
    <row r="519" spans="1:6" ht="12.75" customHeight="1" x14ac:dyDescent="0.2">
      <c r="A519" s="83" t="s">
        <v>174</v>
      </c>
      <c r="B519" s="83">
        <v>7</v>
      </c>
      <c r="C519" s="84">
        <v>889.15234592000002</v>
      </c>
      <c r="D519" s="84">
        <v>849.32261504999997</v>
      </c>
      <c r="E519" s="84">
        <v>176.13064051999999</v>
      </c>
      <c r="F519" s="84">
        <v>176.13064051999999</v>
      </c>
    </row>
    <row r="520" spans="1:6" ht="12.75" customHeight="1" x14ac:dyDescent="0.2">
      <c r="A520" s="83" t="s">
        <v>174</v>
      </c>
      <c r="B520" s="83">
        <v>8</v>
      </c>
      <c r="C520" s="84">
        <v>873.71115330999999</v>
      </c>
      <c r="D520" s="84">
        <v>830.76475758000004</v>
      </c>
      <c r="E520" s="84">
        <v>172.28215319</v>
      </c>
      <c r="F520" s="84">
        <v>172.28215319</v>
      </c>
    </row>
    <row r="521" spans="1:6" ht="12.75" customHeight="1" x14ac:dyDescent="0.2">
      <c r="A521" s="83" t="s">
        <v>174</v>
      </c>
      <c r="B521" s="83">
        <v>9</v>
      </c>
      <c r="C521" s="84">
        <v>846.96740810999995</v>
      </c>
      <c r="D521" s="84">
        <v>807.57632447000003</v>
      </c>
      <c r="E521" s="84">
        <v>167.47338735</v>
      </c>
      <c r="F521" s="84">
        <v>167.47338735</v>
      </c>
    </row>
    <row r="522" spans="1:6" ht="12.75" customHeight="1" x14ac:dyDescent="0.2">
      <c r="A522" s="83" t="s">
        <v>174</v>
      </c>
      <c r="B522" s="83">
        <v>10</v>
      </c>
      <c r="C522" s="84">
        <v>840.50100167000005</v>
      </c>
      <c r="D522" s="84">
        <v>801.84955199000001</v>
      </c>
      <c r="E522" s="84">
        <v>166.28578198</v>
      </c>
      <c r="F522" s="84">
        <v>166.28578198</v>
      </c>
    </row>
    <row r="523" spans="1:6" ht="12.75" customHeight="1" x14ac:dyDescent="0.2">
      <c r="A523" s="83" t="s">
        <v>174</v>
      </c>
      <c r="B523" s="83">
        <v>11</v>
      </c>
      <c r="C523" s="84">
        <v>844.42118565999999</v>
      </c>
      <c r="D523" s="84">
        <v>805.51747218000003</v>
      </c>
      <c r="E523" s="84">
        <v>167.04642713000001</v>
      </c>
      <c r="F523" s="84">
        <v>167.04642713000001</v>
      </c>
    </row>
    <row r="524" spans="1:6" ht="12.75" customHeight="1" x14ac:dyDescent="0.2">
      <c r="A524" s="83" t="s">
        <v>174</v>
      </c>
      <c r="B524" s="83">
        <v>12</v>
      </c>
      <c r="C524" s="84">
        <v>858.48536349999995</v>
      </c>
      <c r="D524" s="84">
        <v>818.93779973000005</v>
      </c>
      <c r="E524" s="84">
        <v>169.82950489999999</v>
      </c>
      <c r="F524" s="84">
        <v>169.82950489999999</v>
      </c>
    </row>
    <row r="525" spans="1:6" ht="12.75" customHeight="1" x14ac:dyDescent="0.2">
      <c r="A525" s="83" t="s">
        <v>174</v>
      </c>
      <c r="B525" s="83">
        <v>13</v>
      </c>
      <c r="C525" s="84">
        <v>884.76517118000004</v>
      </c>
      <c r="D525" s="84">
        <v>840.02292414999999</v>
      </c>
      <c r="E525" s="84">
        <v>174.20209123999999</v>
      </c>
      <c r="F525" s="84">
        <v>174.20209123999999</v>
      </c>
    </row>
    <row r="526" spans="1:6" ht="12.75" customHeight="1" x14ac:dyDescent="0.2">
      <c r="A526" s="83" t="s">
        <v>174</v>
      </c>
      <c r="B526" s="83">
        <v>14</v>
      </c>
      <c r="C526" s="84">
        <v>904.06734109000001</v>
      </c>
      <c r="D526" s="84">
        <v>862.14912658000003</v>
      </c>
      <c r="E526" s="84">
        <v>178.79057404</v>
      </c>
      <c r="F526" s="84">
        <v>178.79057404</v>
      </c>
    </row>
    <row r="527" spans="1:6" ht="12.75" customHeight="1" x14ac:dyDescent="0.2">
      <c r="A527" s="83" t="s">
        <v>174</v>
      </c>
      <c r="B527" s="83">
        <v>15</v>
      </c>
      <c r="C527" s="84">
        <v>917.04389486000002</v>
      </c>
      <c r="D527" s="84">
        <v>874.67115751999995</v>
      </c>
      <c r="E527" s="84">
        <v>181.38736505</v>
      </c>
      <c r="F527" s="84">
        <v>181.38736505</v>
      </c>
    </row>
    <row r="528" spans="1:6" ht="12.75" customHeight="1" x14ac:dyDescent="0.2">
      <c r="A528" s="83" t="s">
        <v>174</v>
      </c>
      <c r="B528" s="83">
        <v>16</v>
      </c>
      <c r="C528" s="84">
        <v>925.94293703000005</v>
      </c>
      <c r="D528" s="84">
        <v>882.17158616999996</v>
      </c>
      <c r="E528" s="84">
        <v>182.94278731</v>
      </c>
      <c r="F528" s="84">
        <v>182.94278731</v>
      </c>
    </row>
    <row r="529" spans="1:6" ht="12.75" customHeight="1" x14ac:dyDescent="0.2">
      <c r="A529" s="83" t="s">
        <v>174</v>
      </c>
      <c r="B529" s="83">
        <v>17</v>
      </c>
      <c r="C529" s="84">
        <v>922.22073769999997</v>
      </c>
      <c r="D529" s="84">
        <v>878.95175692999999</v>
      </c>
      <c r="E529" s="84">
        <v>182.27506625999999</v>
      </c>
      <c r="F529" s="84">
        <v>182.27506625999999</v>
      </c>
    </row>
    <row r="530" spans="1:6" ht="12.75" customHeight="1" x14ac:dyDescent="0.2">
      <c r="A530" s="83" t="s">
        <v>174</v>
      </c>
      <c r="B530" s="83">
        <v>18</v>
      </c>
      <c r="C530" s="84">
        <v>899.63509843999998</v>
      </c>
      <c r="D530" s="84">
        <v>859.85790808000002</v>
      </c>
      <c r="E530" s="84">
        <v>178.31542623000001</v>
      </c>
      <c r="F530" s="84">
        <v>178.31542623000001</v>
      </c>
    </row>
    <row r="531" spans="1:6" ht="12.75" customHeight="1" x14ac:dyDescent="0.2">
      <c r="A531" s="83" t="s">
        <v>174</v>
      </c>
      <c r="B531" s="83">
        <v>19</v>
      </c>
      <c r="C531" s="84">
        <v>857.33644200000003</v>
      </c>
      <c r="D531" s="84">
        <v>825.84676678000005</v>
      </c>
      <c r="E531" s="84">
        <v>171.26227116000001</v>
      </c>
      <c r="F531" s="84">
        <v>171.26227116000001</v>
      </c>
    </row>
    <row r="532" spans="1:6" ht="12.75" customHeight="1" x14ac:dyDescent="0.2">
      <c r="A532" s="83" t="s">
        <v>174</v>
      </c>
      <c r="B532" s="83">
        <v>20</v>
      </c>
      <c r="C532" s="84">
        <v>842.30176768000001</v>
      </c>
      <c r="D532" s="84">
        <v>801.92759264999995</v>
      </c>
      <c r="E532" s="84">
        <v>166.30196587</v>
      </c>
      <c r="F532" s="84">
        <v>166.30196587</v>
      </c>
    </row>
    <row r="533" spans="1:6" ht="12.75" customHeight="1" x14ac:dyDescent="0.2">
      <c r="A533" s="83" t="s">
        <v>174</v>
      </c>
      <c r="B533" s="83">
        <v>21</v>
      </c>
      <c r="C533" s="84">
        <v>808.62183605999996</v>
      </c>
      <c r="D533" s="84">
        <v>768.76585164000005</v>
      </c>
      <c r="E533" s="84">
        <v>159.42495756</v>
      </c>
      <c r="F533" s="84">
        <v>159.42495756</v>
      </c>
    </row>
    <row r="534" spans="1:6" ht="12.75" customHeight="1" x14ac:dyDescent="0.2">
      <c r="A534" s="83" t="s">
        <v>174</v>
      </c>
      <c r="B534" s="83">
        <v>22</v>
      </c>
      <c r="C534" s="84">
        <v>812.15048936999995</v>
      </c>
      <c r="D534" s="84">
        <v>774.61172135000004</v>
      </c>
      <c r="E534" s="84">
        <v>160.63726105999999</v>
      </c>
      <c r="F534" s="84">
        <v>160.63726105999999</v>
      </c>
    </row>
    <row r="535" spans="1:6" ht="12.75" customHeight="1" x14ac:dyDescent="0.2">
      <c r="A535" s="83" t="s">
        <v>174</v>
      </c>
      <c r="B535" s="83">
        <v>23</v>
      </c>
      <c r="C535" s="84">
        <v>819.62427676000004</v>
      </c>
      <c r="D535" s="84">
        <v>783.52497006999999</v>
      </c>
      <c r="E535" s="84">
        <v>162.48567080999999</v>
      </c>
      <c r="F535" s="84">
        <v>162.48567080999999</v>
      </c>
    </row>
    <row r="536" spans="1:6" ht="12.75" customHeight="1" x14ac:dyDescent="0.2">
      <c r="A536" s="83" t="s">
        <v>174</v>
      </c>
      <c r="B536" s="83">
        <v>24</v>
      </c>
      <c r="C536" s="84">
        <v>844.32560522000006</v>
      </c>
      <c r="D536" s="84">
        <v>805.55345633000002</v>
      </c>
      <c r="E536" s="84">
        <v>167.05388944000001</v>
      </c>
      <c r="F536" s="84">
        <v>167.05388944000001</v>
      </c>
    </row>
    <row r="537" spans="1:6" ht="12.75" customHeight="1" x14ac:dyDescent="0.2">
      <c r="A537" s="83" t="s">
        <v>175</v>
      </c>
      <c r="B537" s="83">
        <v>1</v>
      </c>
      <c r="C537" s="84">
        <v>883.13883814999997</v>
      </c>
      <c r="D537" s="84">
        <v>837.71812068999998</v>
      </c>
      <c r="E537" s="84">
        <v>173.72412621000001</v>
      </c>
      <c r="F537" s="84">
        <v>173.72412621000001</v>
      </c>
    </row>
    <row r="538" spans="1:6" ht="12.75" customHeight="1" x14ac:dyDescent="0.2">
      <c r="A538" s="83" t="s">
        <v>175</v>
      </c>
      <c r="B538" s="83">
        <v>2</v>
      </c>
      <c r="C538" s="84">
        <v>894.64685743999996</v>
      </c>
      <c r="D538" s="84">
        <v>855.38927332000003</v>
      </c>
      <c r="E538" s="84">
        <v>177.38873065999999</v>
      </c>
      <c r="F538" s="84">
        <v>177.38873065999999</v>
      </c>
    </row>
    <row r="539" spans="1:6" ht="12.75" customHeight="1" x14ac:dyDescent="0.2">
      <c r="A539" s="83" t="s">
        <v>175</v>
      </c>
      <c r="B539" s="83">
        <v>3</v>
      </c>
      <c r="C539" s="84">
        <v>899.75176329999999</v>
      </c>
      <c r="D539" s="84">
        <v>860.71241112999996</v>
      </c>
      <c r="E539" s="84">
        <v>178.49263117000001</v>
      </c>
      <c r="F539" s="84">
        <v>178.49263117000001</v>
      </c>
    </row>
    <row r="540" spans="1:6" ht="12.75" customHeight="1" x14ac:dyDescent="0.2">
      <c r="A540" s="83" t="s">
        <v>175</v>
      </c>
      <c r="B540" s="83">
        <v>4</v>
      </c>
      <c r="C540" s="84">
        <v>903.36722503999999</v>
      </c>
      <c r="D540" s="84">
        <v>861.90000305000001</v>
      </c>
      <c r="E540" s="84">
        <v>178.73891135</v>
      </c>
      <c r="F540" s="84">
        <v>178.73891135</v>
      </c>
    </row>
    <row r="541" spans="1:6" ht="12.75" customHeight="1" x14ac:dyDescent="0.2">
      <c r="A541" s="83" t="s">
        <v>175</v>
      </c>
      <c r="B541" s="83">
        <v>5</v>
      </c>
      <c r="C541" s="84">
        <v>897.16509527999995</v>
      </c>
      <c r="D541" s="84">
        <v>858.64579729000002</v>
      </c>
      <c r="E541" s="84">
        <v>178.06406138</v>
      </c>
      <c r="F541" s="84">
        <v>178.06406138</v>
      </c>
    </row>
    <row r="542" spans="1:6" ht="12.75" customHeight="1" x14ac:dyDescent="0.2">
      <c r="A542" s="83" t="s">
        <v>175</v>
      </c>
      <c r="B542" s="83">
        <v>6</v>
      </c>
      <c r="C542" s="84">
        <v>890.18974175999995</v>
      </c>
      <c r="D542" s="84">
        <v>850.27042767</v>
      </c>
      <c r="E542" s="84">
        <v>176.3271958</v>
      </c>
      <c r="F542" s="84">
        <v>176.3271958</v>
      </c>
    </row>
    <row r="543" spans="1:6" ht="12.75" customHeight="1" x14ac:dyDescent="0.2">
      <c r="A543" s="83" t="s">
        <v>175</v>
      </c>
      <c r="B543" s="83">
        <v>7</v>
      </c>
      <c r="C543" s="84">
        <v>866.91950797000004</v>
      </c>
      <c r="D543" s="84">
        <v>827.56857758000001</v>
      </c>
      <c r="E543" s="84">
        <v>171.61933647000001</v>
      </c>
      <c r="F543" s="84">
        <v>171.61933647000001</v>
      </c>
    </row>
    <row r="544" spans="1:6" ht="12.75" customHeight="1" x14ac:dyDescent="0.2">
      <c r="A544" s="83" t="s">
        <v>175</v>
      </c>
      <c r="B544" s="83">
        <v>8</v>
      </c>
      <c r="C544" s="84">
        <v>833.30808433000004</v>
      </c>
      <c r="D544" s="84">
        <v>794.45531496000001</v>
      </c>
      <c r="E544" s="84">
        <v>164.75238150000001</v>
      </c>
      <c r="F544" s="84">
        <v>164.75238150000001</v>
      </c>
    </row>
    <row r="545" spans="1:6" ht="12.75" customHeight="1" x14ac:dyDescent="0.2">
      <c r="A545" s="83" t="s">
        <v>175</v>
      </c>
      <c r="B545" s="83">
        <v>9</v>
      </c>
      <c r="C545" s="84">
        <v>838.78768164999997</v>
      </c>
      <c r="D545" s="84">
        <v>799.30075078000004</v>
      </c>
      <c r="E545" s="84">
        <v>165.75721723000001</v>
      </c>
      <c r="F545" s="84">
        <v>165.75721723000001</v>
      </c>
    </row>
    <row r="546" spans="1:6" ht="12.75" customHeight="1" x14ac:dyDescent="0.2">
      <c r="A546" s="83" t="s">
        <v>175</v>
      </c>
      <c r="B546" s="83">
        <v>10</v>
      </c>
      <c r="C546" s="84">
        <v>846.57910441000001</v>
      </c>
      <c r="D546" s="84">
        <v>809.07467985999995</v>
      </c>
      <c r="E546" s="84">
        <v>167.78411297</v>
      </c>
      <c r="F546" s="84">
        <v>167.78411297</v>
      </c>
    </row>
    <row r="547" spans="1:6" ht="12.75" customHeight="1" x14ac:dyDescent="0.2">
      <c r="A547" s="83" t="s">
        <v>175</v>
      </c>
      <c r="B547" s="83">
        <v>11</v>
      </c>
      <c r="C547" s="84">
        <v>860.27140555000005</v>
      </c>
      <c r="D547" s="84">
        <v>819.83921570999996</v>
      </c>
      <c r="E547" s="84">
        <v>170.01643855</v>
      </c>
      <c r="F547" s="84">
        <v>170.01643855</v>
      </c>
    </row>
    <row r="548" spans="1:6" ht="12.75" customHeight="1" x14ac:dyDescent="0.2">
      <c r="A548" s="83" t="s">
        <v>175</v>
      </c>
      <c r="B548" s="83">
        <v>12</v>
      </c>
      <c r="C548" s="84">
        <v>870.83585741000002</v>
      </c>
      <c r="D548" s="84">
        <v>828.45148028000006</v>
      </c>
      <c r="E548" s="84">
        <v>171.80243086999999</v>
      </c>
      <c r="F548" s="84">
        <v>171.80243086999999</v>
      </c>
    </row>
    <row r="549" spans="1:6" ht="12.75" customHeight="1" x14ac:dyDescent="0.2">
      <c r="A549" s="83" t="s">
        <v>175</v>
      </c>
      <c r="B549" s="83">
        <v>13</v>
      </c>
      <c r="C549" s="84">
        <v>872.63881189000006</v>
      </c>
      <c r="D549" s="84">
        <v>830.56798646000004</v>
      </c>
      <c r="E549" s="84">
        <v>172.24134723</v>
      </c>
      <c r="F549" s="84">
        <v>172.24134723</v>
      </c>
    </row>
    <row r="550" spans="1:6" ht="12.75" customHeight="1" x14ac:dyDescent="0.2">
      <c r="A550" s="83" t="s">
        <v>175</v>
      </c>
      <c r="B550" s="83">
        <v>14</v>
      </c>
      <c r="C550" s="84">
        <v>873.13467437999998</v>
      </c>
      <c r="D550" s="84">
        <v>830.50053048999996</v>
      </c>
      <c r="E550" s="84">
        <v>172.22735836000001</v>
      </c>
      <c r="F550" s="84">
        <v>172.22735836000001</v>
      </c>
    </row>
    <row r="551" spans="1:6" ht="12.75" customHeight="1" x14ac:dyDescent="0.2">
      <c r="A551" s="83" t="s">
        <v>175</v>
      </c>
      <c r="B551" s="83">
        <v>15</v>
      </c>
      <c r="C551" s="84">
        <v>865.61697233999996</v>
      </c>
      <c r="D551" s="84">
        <v>824.42597258000001</v>
      </c>
      <c r="E551" s="84">
        <v>170.96763000999999</v>
      </c>
      <c r="F551" s="84">
        <v>170.96763000999999</v>
      </c>
    </row>
    <row r="552" spans="1:6" ht="12.75" customHeight="1" x14ac:dyDescent="0.2">
      <c r="A552" s="83" t="s">
        <v>175</v>
      </c>
      <c r="B552" s="83">
        <v>16</v>
      </c>
      <c r="C552" s="84">
        <v>861.88253454000005</v>
      </c>
      <c r="D552" s="84">
        <v>820.01901373999999</v>
      </c>
      <c r="E552" s="84">
        <v>170.05372466</v>
      </c>
      <c r="F552" s="84">
        <v>170.05372466</v>
      </c>
    </row>
    <row r="553" spans="1:6" ht="12.75" customHeight="1" x14ac:dyDescent="0.2">
      <c r="A553" s="83" t="s">
        <v>175</v>
      </c>
      <c r="B553" s="83">
        <v>17</v>
      </c>
      <c r="C553" s="84">
        <v>856.40175508000004</v>
      </c>
      <c r="D553" s="84">
        <v>814.64857972000004</v>
      </c>
      <c r="E553" s="84">
        <v>168.94001596000001</v>
      </c>
      <c r="F553" s="84">
        <v>168.94001596000001</v>
      </c>
    </row>
    <row r="554" spans="1:6" ht="12.75" customHeight="1" x14ac:dyDescent="0.2">
      <c r="A554" s="83" t="s">
        <v>175</v>
      </c>
      <c r="B554" s="83">
        <v>18</v>
      </c>
      <c r="C554" s="84">
        <v>855.83609722999995</v>
      </c>
      <c r="D554" s="84">
        <v>816.28642648000005</v>
      </c>
      <c r="E554" s="84">
        <v>169.27966899</v>
      </c>
      <c r="F554" s="84">
        <v>169.27966899</v>
      </c>
    </row>
    <row r="555" spans="1:6" ht="12.75" customHeight="1" x14ac:dyDescent="0.2">
      <c r="A555" s="83" t="s">
        <v>175</v>
      </c>
      <c r="B555" s="83">
        <v>19</v>
      </c>
      <c r="C555" s="84">
        <v>860.27881314000001</v>
      </c>
      <c r="D555" s="84">
        <v>819.66951229999995</v>
      </c>
      <c r="E555" s="84">
        <v>169.98124583000001</v>
      </c>
      <c r="F555" s="84">
        <v>169.98124583000001</v>
      </c>
    </row>
    <row r="556" spans="1:6" ht="12.75" customHeight="1" x14ac:dyDescent="0.2">
      <c r="A556" s="83" t="s">
        <v>175</v>
      </c>
      <c r="B556" s="83">
        <v>20</v>
      </c>
      <c r="C556" s="84">
        <v>866.02500708000002</v>
      </c>
      <c r="D556" s="84">
        <v>823.88422542000001</v>
      </c>
      <c r="E556" s="84">
        <v>170.85528368999999</v>
      </c>
      <c r="F556" s="84">
        <v>170.85528368999999</v>
      </c>
    </row>
    <row r="557" spans="1:6" ht="12.75" customHeight="1" x14ac:dyDescent="0.2">
      <c r="A557" s="83" t="s">
        <v>175</v>
      </c>
      <c r="B557" s="83">
        <v>21</v>
      </c>
      <c r="C557" s="84">
        <v>872.92302971000004</v>
      </c>
      <c r="D557" s="84">
        <v>832.47656667000001</v>
      </c>
      <c r="E557" s="84">
        <v>172.63714436000001</v>
      </c>
      <c r="F557" s="84">
        <v>172.63714436000001</v>
      </c>
    </row>
    <row r="558" spans="1:6" ht="12.75" customHeight="1" x14ac:dyDescent="0.2">
      <c r="A558" s="83" t="s">
        <v>175</v>
      </c>
      <c r="B558" s="83">
        <v>22</v>
      </c>
      <c r="C558" s="84">
        <v>869.56300820000001</v>
      </c>
      <c r="D558" s="84">
        <v>829.75717222000003</v>
      </c>
      <c r="E558" s="84">
        <v>172.07320236999999</v>
      </c>
      <c r="F558" s="84">
        <v>172.07320236999999</v>
      </c>
    </row>
    <row r="559" spans="1:6" ht="12.75" customHeight="1" x14ac:dyDescent="0.2">
      <c r="A559" s="83" t="s">
        <v>175</v>
      </c>
      <c r="B559" s="83">
        <v>23</v>
      </c>
      <c r="C559" s="84">
        <v>862.09401213000001</v>
      </c>
      <c r="D559" s="84">
        <v>819.68921703000001</v>
      </c>
      <c r="E559" s="84">
        <v>169.98533215</v>
      </c>
      <c r="F559" s="84">
        <v>169.98533215</v>
      </c>
    </row>
    <row r="560" spans="1:6" ht="12.75" customHeight="1" x14ac:dyDescent="0.2">
      <c r="A560" s="83" t="s">
        <v>175</v>
      </c>
      <c r="B560" s="83">
        <v>24</v>
      </c>
      <c r="C560" s="84">
        <v>852.79151342</v>
      </c>
      <c r="D560" s="84">
        <v>809.17405704999999</v>
      </c>
      <c r="E560" s="84">
        <v>167.80472159000001</v>
      </c>
      <c r="F560" s="84">
        <v>167.80472159000001</v>
      </c>
    </row>
    <row r="561" spans="1:6" ht="12.75" customHeight="1" x14ac:dyDescent="0.2">
      <c r="A561" s="83" t="s">
        <v>176</v>
      </c>
      <c r="B561" s="83">
        <v>1</v>
      </c>
      <c r="C561" s="84">
        <v>891.72126977999994</v>
      </c>
      <c r="D561" s="84">
        <v>844.87025197000003</v>
      </c>
      <c r="E561" s="84">
        <v>175.20731934</v>
      </c>
      <c r="F561" s="84">
        <v>175.20731934</v>
      </c>
    </row>
    <row r="562" spans="1:6" ht="12.75" customHeight="1" x14ac:dyDescent="0.2">
      <c r="A562" s="83" t="s">
        <v>176</v>
      </c>
      <c r="B562" s="83">
        <v>2</v>
      </c>
      <c r="C562" s="84">
        <v>908.33527819999995</v>
      </c>
      <c r="D562" s="84">
        <v>864.47368788000006</v>
      </c>
      <c r="E562" s="84">
        <v>179.27263640999999</v>
      </c>
      <c r="F562" s="84">
        <v>179.27263640999999</v>
      </c>
    </row>
    <row r="563" spans="1:6" ht="12.75" customHeight="1" x14ac:dyDescent="0.2">
      <c r="A563" s="83" t="s">
        <v>176</v>
      </c>
      <c r="B563" s="83">
        <v>3</v>
      </c>
      <c r="C563" s="84">
        <v>919.09299128999999</v>
      </c>
      <c r="D563" s="84">
        <v>876.50531380999996</v>
      </c>
      <c r="E563" s="84">
        <v>181.76772831</v>
      </c>
      <c r="F563" s="84">
        <v>181.76772831</v>
      </c>
    </row>
    <row r="564" spans="1:6" ht="12.75" customHeight="1" x14ac:dyDescent="0.2">
      <c r="A564" s="83" t="s">
        <v>176</v>
      </c>
      <c r="B564" s="83">
        <v>4</v>
      </c>
      <c r="C564" s="84">
        <v>927.66720344999999</v>
      </c>
      <c r="D564" s="84">
        <v>882.18214957999999</v>
      </c>
      <c r="E564" s="84">
        <v>182.94497792000001</v>
      </c>
      <c r="F564" s="84">
        <v>182.94497792000001</v>
      </c>
    </row>
    <row r="565" spans="1:6" ht="12.75" customHeight="1" x14ac:dyDescent="0.2">
      <c r="A565" s="83" t="s">
        <v>176</v>
      </c>
      <c r="B565" s="83">
        <v>5</v>
      </c>
      <c r="C565" s="84">
        <v>928.31863292000003</v>
      </c>
      <c r="D565" s="84">
        <v>884.61112464999997</v>
      </c>
      <c r="E565" s="84">
        <v>183.44869338999999</v>
      </c>
      <c r="F565" s="84">
        <v>183.44869338999999</v>
      </c>
    </row>
    <row r="566" spans="1:6" ht="12.75" customHeight="1" x14ac:dyDescent="0.2">
      <c r="A566" s="83" t="s">
        <v>176</v>
      </c>
      <c r="B566" s="83">
        <v>6</v>
      </c>
      <c r="C566" s="84">
        <v>930.17997650999996</v>
      </c>
      <c r="D566" s="84">
        <v>886.60406304000003</v>
      </c>
      <c r="E566" s="84">
        <v>183.86198453</v>
      </c>
      <c r="F566" s="84">
        <v>183.86198453</v>
      </c>
    </row>
    <row r="567" spans="1:6" ht="12.75" customHeight="1" x14ac:dyDescent="0.2">
      <c r="A567" s="83" t="s">
        <v>176</v>
      </c>
      <c r="B567" s="83">
        <v>7</v>
      </c>
      <c r="C567" s="84">
        <v>918.67318332000002</v>
      </c>
      <c r="D567" s="84">
        <v>874.40407527000002</v>
      </c>
      <c r="E567" s="84">
        <v>181.33197812</v>
      </c>
      <c r="F567" s="84">
        <v>181.33197812</v>
      </c>
    </row>
    <row r="568" spans="1:6" ht="12.75" customHeight="1" x14ac:dyDescent="0.2">
      <c r="A568" s="83" t="s">
        <v>176</v>
      </c>
      <c r="B568" s="83">
        <v>8</v>
      </c>
      <c r="C568" s="84">
        <v>913.33429451999996</v>
      </c>
      <c r="D568" s="84">
        <v>862.03602368999998</v>
      </c>
      <c r="E568" s="84">
        <v>178.76711900999999</v>
      </c>
      <c r="F568" s="84">
        <v>178.76711900999999</v>
      </c>
    </row>
    <row r="569" spans="1:6" ht="12.75" customHeight="1" x14ac:dyDescent="0.2">
      <c r="A569" s="83" t="s">
        <v>176</v>
      </c>
      <c r="B569" s="83">
        <v>9</v>
      </c>
      <c r="C569" s="84">
        <v>879.81723093999994</v>
      </c>
      <c r="D569" s="84">
        <v>832.60155955000005</v>
      </c>
      <c r="E569" s="84">
        <v>172.66306510999999</v>
      </c>
      <c r="F569" s="84">
        <v>172.66306510999999</v>
      </c>
    </row>
    <row r="570" spans="1:6" ht="12.75" customHeight="1" x14ac:dyDescent="0.2">
      <c r="A570" s="83" t="s">
        <v>176</v>
      </c>
      <c r="B570" s="83">
        <v>10</v>
      </c>
      <c r="C570" s="84">
        <v>832.79100215000005</v>
      </c>
      <c r="D570" s="84">
        <v>788.49607874000003</v>
      </c>
      <c r="E570" s="84">
        <v>163.51656829999999</v>
      </c>
      <c r="F570" s="84">
        <v>163.51656829999999</v>
      </c>
    </row>
    <row r="571" spans="1:6" ht="12.75" customHeight="1" x14ac:dyDescent="0.2">
      <c r="A571" s="83" t="s">
        <v>176</v>
      </c>
      <c r="B571" s="83">
        <v>11</v>
      </c>
      <c r="C571" s="84">
        <v>815.56200161000004</v>
      </c>
      <c r="D571" s="84">
        <v>768.18557535000002</v>
      </c>
      <c r="E571" s="84">
        <v>159.30462115</v>
      </c>
      <c r="F571" s="84">
        <v>159.30462115</v>
      </c>
    </row>
    <row r="572" spans="1:6" ht="12.75" customHeight="1" x14ac:dyDescent="0.2">
      <c r="A572" s="83" t="s">
        <v>176</v>
      </c>
      <c r="B572" s="83">
        <v>12</v>
      </c>
      <c r="C572" s="84">
        <v>815.49926030999995</v>
      </c>
      <c r="D572" s="84">
        <v>774.46116300000006</v>
      </c>
      <c r="E572" s="84">
        <v>160.60603860000001</v>
      </c>
      <c r="F572" s="84">
        <v>160.60603860000001</v>
      </c>
    </row>
    <row r="573" spans="1:6" ht="12.75" customHeight="1" x14ac:dyDescent="0.2">
      <c r="A573" s="83" t="s">
        <v>176</v>
      </c>
      <c r="B573" s="83">
        <v>13</v>
      </c>
      <c r="C573" s="84">
        <v>843.72357459</v>
      </c>
      <c r="D573" s="84">
        <v>794.30704723999997</v>
      </c>
      <c r="E573" s="84">
        <v>164.72163406999999</v>
      </c>
      <c r="F573" s="84">
        <v>164.72163406999999</v>
      </c>
    </row>
    <row r="574" spans="1:6" ht="12.75" customHeight="1" x14ac:dyDescent="0.2">
      <c r="A574" s="83" t="s">
        <v>176</v>
      </c>
      <c r="B574" s="83">
        <v>14</v>
      </c>
      <c r="C574" s="84">
        <v>849.02725252000005</v>
      </c>
      <c r="D574" s="84">
        <v>809.24481907999996</v>
      </c>
      <c r="E574" s="84">
        <v>167.81939607000001</v>
      </c>
      <c r="F574" s="84">
        <v>167.81939607000001</v>
      </c>
    </row>
    <row r="575" spans="1:6" ht="12.75" customHeight="1" x14ac:dyDescent="0.2">
      <c r="A575" s="83" t="s">
        <v>176</v>
      </c>
      <c r="B575" s="83">
        <v>15</v>
      </c>
      <c r="C575" s="84">
        <v>857.32118275000005</v>
      </c>
      <c r="D575" s="84">
        <v>816.83111618999999</v>
      </c>
      <c r="E575" s="84">
        <v>169.39262554000001</v>
      </c>
      <c r="F575" s="84">
        <v>169.39262554000001</v>
      </c>
    </row>
    <row r="576" spans="1:6" ht="12.75" customHeight="1" x14ac:dyDescent="0.2">
      <c r="A576" s="83" t="s">
        <v>176</v>
      </c>
      <c r="B576" s="83">
        <v>16</v>
      </c>
      <c r="C576" s="84">
        <v>859.23077407000005</v>
      </c>
      <c r="D576" s="84">
        <v>827.39589559000001</v>
      </c>
      <c r="E576" s="84">
        <v>171.58352606</v>
      </c>
      <c r="F576" s="84">
        <v>171.58352606</v>
      </c>
    </row>
    <row r="577" spans="1:6" ht="12.75" customHeight="1" x14ac:dyDescent="0.2">
      <c r="A577" s="83" t="s">
        <v>176</v>
      </c>
      <c r="B577" s="83">
        <v>17</v>
      </c>
      <c r="C577" s="84">
        <v>862.57333045999997</v>
      </c>
      <c r="D577" s="84">
        <v>826.13502654000001</v>
      </c>
      <c r="E577" s="84">
        <v>171.32204983</v>
      </c>
      <c r="F577" s="84">
        <v>171.32204983</v>
      </c>
    </row>
    <row r="578" spans="1:6" ht="12.75" customHeight="1" x14ac:dyDescent="0.2">
      <c r="A578" s="83" t="s">
        <v>176</v>
      </c>
      <c r="B578" s="83">
        <v>18</v>
      </c>
      <c r="C578" s="84">
        <v>854.92139186999998</v>
      </c>
      <c r="D578" s="84">
        <v>816.12276657999996</v>
      </c>
      <c r="E578" s="84">
        <v>169.24572957000001</v>
      </c>
      <c r="F578" s="84">
        <v>169.24572957000001</v>
      </c>
    </row>
    <row r="579" spans="1:6" ht="12.75" customHeight="1" x14ac:dyDescent="0.2">
      <c r="A579" s="83" t="s">
        <v>176</v>
      </c>
      <c r="B579" s="83">
        <v>19</v>
      </c>
      <c r="C579" s="84">
        <v>833.53927116</v>
      </c>
      <c r="D579" s="84">
        <v>792.73627810999994</v>
      </c>
      <c r="E579" s="84">
        <v>164.39589144999999</v>
      </c>
      <c r="F579" s="84">
        <v>164.39589144999999</v>
      </c>
    </row>
    <row r="580" spans="1:6" ht="12.75" customHeight="1" x14ac:dyDescent="0.2">
      <c r="A580" s="83" t="s">
        <v>176</v>
      </c>
      <c r="B580" s="83">
        <v>20</v>
      </c>
      <c r="C580" s="84">
        <v>817.20092896000006</v>
      </c>
      <c r="D580" s="84">
        <v>775.8494038</v>
      </c>
      <c r="E580" s="84">
        <v>160.89392889999999</v>
      </c>
      <c r="F580" s="84">
        <v>160.89392889999999</v>
      </c>
    </row>
    <row r="581" spans="1:6" ht="12.75" customHeight="1" x14ac:dyDescent="0.2">
      <c r="A581" s="83" t="s">
        <v>176</v>
      </c>
      <c r="B581" s="83">
        <v>21</v>
      </c>
      <c r="C581" s="84">
        <v>825.49457047999999</v>
      </c>
      <c r="D581" s="84">
        <v>787.12301242000001</v>
      </c>
      <c r="E581" s="84">
        <v>163.23182485999999</v>
      </c>
      <c r="F581" s="84">
        <v>163.23182485999999</v>
      </c>
    </row>
    <row r="582" spans="1:6" ht="12.75" customHeight="1" x14ac:dyDescent="0.2">
      <c r="A582" s="83" t="s">
        <v>176</v>
      </c>
      <c r="B582" s="83">
        <v>22</v>
      </c>
      <c r="C582" s="84">
        <v>834.10166690000005</v>
      </c>
      <c r="D582" s="84">
        <v>799.19202285999995</v>
      </c>
      <c r="E582" s="84">
        <v>165.73466948000001</v>
      </c>
      <c r="F582" s="84">
        <v>165.73466948000001</v>
      </c>
    </row>
    <row r="583" spans="1:6" ht="12.75" customHeight="1" x14ac:dyDescent="0.2">
      <c r="A583" s="83" t="s">
        <v>176</v>
      </c>
      <c r="B583" s="83">
        <v>23</v>
      </c>
      <c r="C583" s="84">
        <v>858.39481956999998</v>
      </c>
      <c r="D583" s="84">
        <v>819.49806273000002</v>
      </c>
      <c r="E583" s="84">
        <v>169.94569100000001</v>
      </c>
      <c r="F583" s="84">
        <v>169.94569100000001</v>
      </c>
    </row>
    <row r="584" spans="1:6" ht="12.75" customHeight="1" x14ac:dyDescent="0.2">
      <c r="A584" s="83" t="s">
        <v>176</v>
      </c>
      <c r="B584" s="83">
        <v>24</v>
      </c>
      <c r="C584" s="84">
        <v>879.93210489000001</v>
      </c>
      <c r="D584" s="84">
        <v>839.37272688999997</v>
      </c>
      <c r="E584" s="84">
        <v>174.06725478000001</v>
      </c>
      <c r="F584" s="84">
        <v>174.06725478000001</v>
      </c>
    </row>
    <row r="585" spans="1:6" ht="12.75" customHeight="1" x14ac:dyDescent="0.2">
      <c r="A585" s="83" t="s">
        <v>177</v>
      </c>
      <c r="B585" s="83">
        <v>1</v>
      </c>
      <c r="C585" s="84">
        <v>885.41296441999998</v>
      </c>
      <c r="D585" s="84">
        <v>839.16039334000004</v>
      </c>
      <c r="E585" s="84">
        <v>174.02322151999999</v>
      </c>
      <c r="F585" s="84">
        <v>174.02322151999999</v>
      </c>
    </row>
    <row r="586" spans="1:6" ht="12.75" customHeight="1" x14ac:dyDescent="0.2">
      <c r="A586" s="83" t="s">
        <v>177</v>
      </c>
      <c r="B586" s="83">
        <v>2</v>
      </c>
      <c r="C586" s="84">
        <v>894.29479902000003</v>
      </c>
      <c r="D586" s="84">
        <v>851.80904314999998</v>
      </c>
      <c r="E586" s="84">
        <v>176.64627046999999</v>
      </c>
      <c r="F586" s="84">
        <v>176.64627046999999</v>
      </c>
    </row>
    <row r="587" spans="1:6" ht="12.75" customHeight="1" x14ac:dyDescent="0.2">
      <c r="A587" s="83" t="s">
        <v>177</v>
      </c>
      <c r="B587" s="83">
        <v>3</v>
      </c>
      <c r="C587" s="84">
        <v>908.39378761</v>
      </c>
      <c r="D587" s="84">
        <v>868.09713676000001</v>
      </c>
      <c r="E587" s="84">
        <v>180.02405920000001</v>
      </c>
      <c r="F587" s="84">
        <v>180.02405920000001</v>
      </c>
    </row>
    <row r="588" spans="1:6" ht="12.75" customHeight="1" x14ac:dyDescent="0.2">
      <c r="A588" s="83" t="s">
        <v>177</v>
      </c>
      <c r="B588" s="83">
        <v>4</v>
      </c>
      <c r="C588" s="84">
        <v>927.52539953999997</v>
      </c>
      <c r="D588" s="84">
        <v>886.13496760999999</v>
      </c>
      <c r="E588" s="84">
        <v>183.76470456000001</v>
      </c>
      <c r="F588" s="84">
        <v>183.76470456000001</v>
      </c>
    </row>
    <row r="589" spans="1:6" ht="12.75" customHeight="1" x14ac:dyDescent="0.2">
      <c r="A589" s="83" t="s">
        <v>177</v>
      </c>
      <c r="B589" s="83">
        <v>5</v>
      </c>
      <c r="C589" s="84">
        <v>929.48072118000005</v>
      </c>
      <c r="D589" s="84">
        <v>888.16422809999995</v>
      </c>
      <c r="E589" s="84">
        <v>184.1855281</v>
      </c>
      <c r="F589" s="84">
        <v>184.1855281</v>
      </c>
    </row>
    <row r="590" spans="1:6" ht="12.75" customHeight="1" x14ac:dyDescent="0.2">
      <c r="A590" s="83" t="s">
        <v>177</v>
      </c>
      <c r="B590" s="83">
        <v>6</v>
      </c>
      <c r="C590" s="84">
        <v>924.81948934000002</v>
      </c>
      <c r="D590" s="84">
        <v>885.44827070999997</v>
      </c>
      <c r="E590" s="84">
        <v>183.62229887999999</v>
      </c>
      <c r="F590" s="84">
        <v>183.62229887999999</v>
      </c>
    </row>
    <row r="591" spans="1:6" ht="12.75" customHeight="1" x14ac:dyDescent="0.2">
      <c r="A591" s="83" t="s">
        <v>177</v>
      </c>
      <c r="B591" s="83">
        <v>7</v>
      </c>
      <c r="C591" s="84">
        <v>916.64697181999998</v>
      </c>
      <c r="D591" s="84">
        <v>876.62756965999995</v>
      </c>
      <c r="E591" s="84">
        <v>181.79308146</v>
      </c>
      <c r="F591" s="84">
        <v>181.79308146</v>
      </c>
    </row>
    <row r="592" spans="1:6" ht="12.75" customHeight="1" x14ac:dyDescent="0.2">
      <c r="A592" s="83" t="s">
        <v>177</v>
      </c>
      <c r="B592" s="83">
        <v>8</v>
      </c>
      <c r="C592" s="84">
        <v>906.91206294999995</v>
      </c>
      <c r="D592" s="84">
        <v>857.02274201</v>
      </c>
      <c r="E592" s="84">
        <v>177.72747577000001</v>
      </c>
      <c r="F592" s="84">
        <v>177.72747577000001</v>
      </c>
    </row>
    <row r="593" spans="1:6" ht="12.75" customHeight="1" x14ac:dyDescent="0.2">
      <c r="A593" s="83" t="s">
        <v>177</v>
      </c>
      <c r="B593" s="83">
        <v>9</v>
      </c>
      <c r="C593" s="84">
        <v>871.06267675000004</v>
      </c>
      <c r="D593" s="84">
        <v>823.76157169999999</v>
      </c>
      <c r="E593" s="84">
        <v>170.82984802999999</v>
      </c>
      <c r="F593" s="84">
        <v>170.82984802999999</v>
      </c>
    </row>
    <row r="594" spans="1:6" ht="12.75" customHeight="1" x14ac:dyDescent="0.2">
      <c r="A594" s="83" t="s">
        <v>177</v>
      </c>
      <c r="B594" s="83">
        <v>10</v>
      </c>
      <c r="C594" s="84">
        <v>833.85463360999995</v>
      </c>
      <c r="D594" s="84">
        <v>791.32697230999997</v>
      </c>
      <c r="E594" s="84">
        <v>164.10363273999999</v>
      </c>
      <c r="F594" s="84">
        <v>164.10363273999999</v>
      </c>
    </row>
    <row r="595" spans="1:6" ht="12.75" customHeight="1" x14ac:dyDescent="0.2">
      <c r="A595" s="83" t="s">
        <v>177</v>
      </c>
      <c r="B595" s="83">
        <v>11</v>
      </c>
      <c r="C595" s="84">
        <v>831.10276791000001</v>
      </c>
      <c r="D595" s="84">
        <v>786.71824581999999</v>
      </c>
      <c r="E595" s="84">
        <v>163.14788526000001</v>
      </c>
      <c r="F595" s="84">
        <v>163.14788526000001</v>
      </c>
    </row>
    <row r="596" spans="1:6" ht="12.75" customHeight="1" x14ac:dyDescent="0.2">
      <c r="A596" s="83" t="s">
        <v>177</v>
      </c>
      <c r="B596" s="83">
        <v>12</v>
      </c>
      <c r="C596" s="84">
        <v>832.33381612999995</v>
      </c>
      <c r="D596" s="84">
        <v>790.75752751000005</v>
      </c>
      <c r="E596" s="84">
        <v>163.98554254000001</v>
      </c>
      <c r="F596" s="84">
        <v>163.98554254000001</v>
      </c>
    </row>
    <row r="597" spans="1:6" ht="12.75" customHeight="1" x14ac:dyDescent="0.2">
      <c r="A597" s="83" t="s">
        <v>177</v>
      </c>
      <c r="B597" s="83">
        <v>13</v>
      </c>
      <c r="C597" s="84">
        <v>849.14234123999995</v>
      </c>
      <c r="D597" s="84">
        <v>801.98898879000001</v>
      </c>
      <c r="E597" s="84">
        <v>166.31469806999999</v>
      </c>
      <c r="F597" s="84">
        <v>166.31469806999999</v>
      </c>
    </row>
    <row r="598" spans="1:6" ht="12.75" customHeight="1" x14ac:dyDescent="0.2">
      <c r="A598" s="83" t="s">
        <v>177</v>
      </c>
      <c r="B598" s="83">
        <v>14</v>
      </c>
      <c r="C598" s="84">
        <v>863.24270987</v>
      </c>
      <c r="D598" s="84">
        <v>821.07712541000001</v>
      </c>
      <c r="E598" s="84">
        <v>170.27315350999999</v>
      </c>
      <c r="F598" s="84">
        <v>170.27315350999999</v>
      </c>
    </row>
    <row r="599" spans="1:6" ht="12.75" customHeight="1" x14ac:dyDescent="0.2">
      <c r="A599" s="83" t="s">
        <v>177</v>
      </c>
      <c r="B599" s="83">
        <v>15</v>
      </c>
      <c r="C599" s="84">
        <v>872.08630278999999</v>
      </c>
      <c r="D599" s="84">
        <v>831.26358123</v>
      </c>
      <c r="E599" s="84">
        <v>172.38559813000001</v>
      </c>
      <c r="F599" s="84">
        <v>172.38559813000001</v>
      </c>
    </row>
    <row r="600" spans="1:6" ht="12.75" customHeight="1" x14ac:dyDescent="0.2">
      <c r="A600" s="83" t="s">
        <v>177</v>
      </c>
      <c r="B600" s="83">
        <v>16</v>
      </c>
      <c r="C600" s="84">
        <v>870.54568715000005</v>
      </c>
      <c r="D600" s="84">
        <v>830.86511052000003</v>
      </c>
      <c r="E600" s="84">
        <v>172.30296415999999</v>
      </c>
      <c r="F600" s="84">
        <v>172.30296415999999</v>
      </c>
    </row>
    <row r="601" spans="1:6" ht="12.75" customHeight="1" x14ac:dyDescent="0.2">
      <c r="A601" s="83" t="s">
        <v>177</v>
      </c>
      <c r="B601" s="83">
        <v>17</v>
      </c>
      <c r="C601" s="84">
        <v>869.74469492000003</v>
      </c>
      <c r="D601" s="84">
        <v>828.79265697999995</v>
      </c>
      <c r="E601" s="84">
        <v>171.87318334</v>
      </c>
      <c r="F601" s="84">
        <v>171.87318334</v>
      </c>
    </row>
    <row r="602" spans="1:6" ht="12.75" customHeight="1" x14ac:dyDescent="0.2">
      <c r="A602" s="83" t="s">
        <v>177</v>
      </c>
      <c r="B602" s="83">
        <v>18</v>
      </c>
      <c r="C602" s="84">
        <v>855.95569361000003</v>
      </c>
      <c r="D602" s="84">
        <v>815.72522350999998</v>
      </c>
      <c r="E602" s="84">
        <v>169.16328797</v>
      </c>
      <c r="F602" s="84">
        <v>169.16328797</v>
      </c>
    </row>
    <row r="603" spans="1:6" ht="12.75" customHeight="1" x14ac:dyDescent="0.2">
      <c r="A603" s="83" t="s">
        <v>177</v>
      </c>
      <c r="B603" s="83">
        <v>19</v>
      </c>
      <c r="C603" s="84">
        <v>828.49074423000002</v>
      </c>
      <c r="D603" s="84">
        <v>787.93691921000004</v>
      </c>
      <c r="E603" s="84">
        <v>163.40061104</v>
      </c>
      <c r="F603" s="84">
        <v>163.40061104</v>
      </c>
    </row>
    <row r="604" spans="1:6" ht="12.75" customHeight="1" x14ac:dyDescent="0.2">
      <c r="A604" s="83" t="s">
        <v>177</v>
      </c>
      <c r="B604" s="83">
        <v>20</v>
      </c>
      <c r="C604" s="84">
        <v>802.63496749000001</v>
      </c>
      <c r="D604" s="84">
        <v>763.80660875000001</v>
      </c>
      <c r="E604" s="84">
        <v>158.39652077</v>
      </c>
      <c r="F604" s="84">
        <v>158.39652077</v>
      </c>
    </row>
    <row r="605" spans="1:6" ht="12.75" customHeight="1" x14ac:dyDescent="0.2">
      <c r="A605" s="83" t="s">
        <v>177</v>
      </c>
      <c r="B605" s="83">
        <v>21</v>
      </c>
      <c r="C605" s="84">
        <v>811.63409454999999</v>
      </c>
      <c r="D605" s="84">
        <v>771.86608491000004</v>
      </c>
      <c r="E605" s="84">
        <v>160.06787706</v>
      </c>
      <c r="F605" s="84">
        <v>160.06787706</v>
      </c>
    </row>
    <row r="606" spans="1:6" ht="12.75" customHeight="1" x14ac:dyDescent="0.2">
      <c r="A606" s="83" t="s">
        <v>177</v>
      </c>
      <c r="B606" s="83">
        <v>22</v>
      </c>
      <c r="C606" s="84">
        <v>827.67607362000001</v>
      </c>
      <c r="D606" s="84">
        <v>788.31689685000003</v>
      </c>
      <c r="E606" s="84">
        <v>163.47940996</v>
      </c>
      <c r="F606" s="84">
        <v>163.47940996</v>
      </c>
    </row>
    <row r="607" spans="1:6" ht="12.75" customHeight="1" x14ac:dyDescent="0.2">
      <c r="A607" s="83" t="s">
        <v>177</v>
      </c>
      <c r="B607" s="83">
        <v>23</v>
      </c>
      <c r="C607" s="84">
        <v>841.48391357000003</v>
      </c>
      <c r="D607" s="84">
        <v>799.27215186000001</v>
      </c>
      <c r="E607" s="84">
        <v>165.75128645000001</v>
      </c>
      <c r="F607" s="84">
        <v>165.75128645000001</v>
      </c>
    </row>
    <row r="608" spans="1:6" ht="12.75" customHeight="1" x14ac:dyDescent="0.2">
      <c r="A608" s="83" t="s">
        <v>177</v>
      </c>
      <c r="B608" s="83">
        <v>24</v>
      </c>
      <c r="C608" s="84">
        <v>869.08341677999999</v>
      </c>
      <c r="D608" s="84">
        <v>825.35609682999996</v>
      </c>
      <c r="E608" s="84">
        <v>171.16051712000001</v>
      </c>
      <c r="F608" s="84">
        <v>171.16051712000001</v>
      </c>
    </row>
    <row r="609" spans="1:6" ht="12.75" customHeight="1" x14ac:dyDescent="0.2">
      <c r="A609" s="83" t="s">
        <v>178</v>
      </c>
      <c r="B609" s="83">
        <v>1</v>
      </c>
      <c r="C609" s="84">
        <v>914.90337772999999</v>
      </c>
      <c r="D609" s="84">
        <v>872.11044773000003</v>
      </c>
      <c r="E609" s="84">
        <v>180.85633073</v>
      </c>
      <c r="F609" s="84">
        <v>180.85633073</v>
      </c>
    </row>
    <row r="610" spans="1:6" ht="12.75" customHeight="1" x14ac:dyDescent="0.2">
      <c r="A610" s="83" t="s">
        <v>178</v>
      </c>
      <c r="B610" s="83">
        <v>2</v>
      </c>
      <c r="C610" s="84">
        <v>923.36136165999994</v>
      </c>
      <c r="D610" s="84">
        <v>881.40395407000005</v>
      </c>
      <c r="E610" s="84">
        <v>182.78359746999999</v>
      </c>
      <c r="F610" s="84">
        <v>182.78359746999999</v>
      </c>
    </row>
    <row r="611" spans="1:6" ht="12.75" customHeight="1" x14ac:dyDescent="0.2">
      <c r="A611" s="83" t="s">
        <v>178</v>
      </c>
      <c r="B611" s="83">
        <v>3</v>
      </c>
      <c r="C611" s="84">
        <v>944.39970898000001</v>
      </c>
      <c r="D611" s="84">
        <v>899.87812357999996</v>
      </c>
      <c r="E611" s="84">
        <v>186.61472977</v>
      </c>
      <c r="F611" s="84">
        <v>186.61472977</v>
      </c>
    </row>
    <row r="612" spans="1:6" ht="12.75" customHeight="1" x14ac:dyDescent="0.2">
      <c r="A612" s="83" t="s">
        <v>178</v>
      </c>
      <c r="B612" s="83">
        <v>4</v>
      </c>
      <c r="C612" s="84">
        <v>963.35684905999994</v>
      </c>
      <c r="D612" s="84">
        <v>917.54570458000001</v>
      </c>
      <c r="E612" s="84">
        <v>190.27859354</v>
      </c>
      <c r="F612" s="84">
        <v>190.27859354</v>
      </c>
    </row>
    <row r="613" spans="1:6" ht="12.75" customHeight="1" x14ac:dyDescent="0.2">
      <c r="A613" s="83" t="s">
        <v>178</v>
      </c>
      <c r="B613" s="83">
        <v>5</v>
      </c>
      <c r="C613" s="84">
        <v>949.25024615999996</v>
      </c>
      <c r="D613" s="84">
        <v>906.09864907999997</v>
      </c>
      <c r="E613" s="84">
        <v>187.90472856</v>
      </c>
      <c r="F613" s="84">
        <v>187.90472856</v>
      </c>
    </row>
    <row r="614" spans="1:6" ht="12.75" customHeight="1" x14ac:dyDescent="0.2">
      <c r="A614" s="83" t="s">
        <v>178</v>
      </c>
      <c r="B614" s="83">
        <v>6</v>
      </c>
      <c r="C614" s="84">
        <v>926.32210506000001</v>
      </c>
      <c r="D614" s="84">
        <v>884.55629214999999</v>
      </c>
      <c r="E614" s="84">
        <v>183.43732234999999</v>
      </c>
      <c r="F614" s="84">
        <v>183.43732234999999</v>
      </c>
    </row>
    <row r="615" spans="1:6" ht="12.75" customHeight="1" x14ac:dyDescent="0.2">
      <c r="A615" s="83" t="s">
        <v>178</v>
      </c>
      <c r="B615" s="83">
        <v>7</v>
      </c>
      <c r="C615" s="84">
        <v>897.74063304000003</v>
      </c>
      <c r="D615" s="84">
        <v>856.65703695000002</v>
      </c>
      <c r="E615" s="84">
        <v>177.65163666999999</v>
      </c>
      <c r="F615" s="84">
        <v>177.65163666999999</v>
      </c>
    </row>
    <row r="616" spans="1:6" ht="12.75" customHeight="1" x14ac:dyDescent="0.2">
      <c r="A616" s="83" t="s">
        <v>178</v>
      </c>
      <c r="B616" s="83">
        <v>8</v>
      </c>
      <c r="C616" s="84">
        <v>873.17503634000002</v>
      </c>
      <c r="D616" s="84">
        <v>830.18274525000004</v>
      </c>
      <c r="E616" s="84">
        <v>172.16145675999999</v>
      </c>
      <c r="F616" s="84">
        <v>172.16145675999999</v>
      </c>
    </row>
    <row r="617" spans="1:6" ht="12.75" customHeight="1" x14ac:dyDescent="0.2">
      <c r="A617" s="83" t="s">
        <v>178</v>
      </c>
      <c r="B617" s="83">
        <v>9</v>
      </c>
      <c r="C617" s="84">
        <v>847.96456752999995</v>
      </c>
      <c r="D617" s="84">
        <v>805.38999568999998</v>
      </c>
      <c r="E617" s="84">
        <v>167.01999133999999</v>
      </c>
      <c r="F617" s="84">
        <v>167.01999133999999</v>
      </c>
    </row>
    <row r="618" spans="1:6" ht="12.75" customHeight="1" x14ac:dyDescent="0.2">
      <c r="A618" s="83" t="s">
        <v>178</v>
      </c>
      <c r="B618" s="83">
        <v>10</v>
      </c>
      <c r="C618" s="84">
        <v>827.89443856000003</v>
      </c>
      <c r="D618" s="84">
        <v>785.54375700000003</v>
      </c>
      <c r="E618" s="84">
        <v>162.90432236999999</v>
      </c>
      <c r="F618" s="84">
        <v>162.90432236999999</v>
      </c>
    </row>
    <row r="619" spans="1:6" ht="12.75" customHeight="1" x14ac:dyDescent="0.2">
      <c r="A619" s="83" t="s">
        <v>178</v>
      </c>
      <c r="B619" s="83">
        <v>11</v>
      </c>
      <c r="C619" s="84">
        <v>828.38258695000002</v>
      </c>
      <c r="D619" s="84">
        <v>785.31006331000003</v>
      </c>
      <c r="E619" s="84">
        <v>162.85585949</v>
      </c>
      <c r="F619" s="84">
        <v>162.85585949</v>
      </c>
    </row>
    <row r="620" spans="1:6" ht="12.75" customHeight="1" x14ac:dyDescent="0.2">
      <c r="A620" s="83" t="s">
        <v>178</v>
      </c>
      <c r="B620" s="83">
        <v>12</v>
      </c>
      <c r="C620" s="84">
        <v>842.47359074999997</v>
      </c>
      <c r="D620" s="84">
        <v>796.33484536000003</v>
      </c>
      <c r="E620" s="84">
        <v>165.14215433999999</v>
      </c>
      <c r="F620" s="84">
        <v>165.14215433999999</v>
      </c>
    </row>
    <row r="621" spans="1:6" ht="12.75" customHeight="1" x14ac:dyDescent="0.2">
      <c r="A621" s="83" t="s">
        <v>178</v>
      </c>
      <c r="B621" s="83">
        <v>13</v>
      </c>
      <c r="C621" s="84">
        <v>851.03724385999999</v>
      </c>
      <c r="D621" s="84">
        <v>808.11864362999995</v>
      </c>
      <c r="E621" s="84">
        <v>167.5858523</v>
      </c>
      <c r="F621" s="84">
        <v>167.5858523</v>
      </c>
    </row>
    <row r="622" spans="1:6" ht="12.75" customHeight="1" x14ac:dyDescent="0.2">
      <c r="A622" s="83" t="s">
        <v>178</v>
      </c>
      <c r="B622" s="83">
        <v>14</v>
      </c>
      <c r="C622" s="84">
        <v>873.58370646000003</v>
      </c>
      <c r="D622" s="84">
        <v>826.74412765</v>
      </c>
      <c r="E622" s="84">
        <v>171.44836387000001</v>
      </c>
      <c r="F622" s="84">
        <v>171.44836387000001</v>
      </c>
    </row>
    <row r="623" spans="1:6" ht="12.75" customHeight="1" x14ac:dyDescent="0.2">
      <c r="A623" s="83" t="s">
        <v>178</v>
      </c>
      <c r="B623" s="83">
        <v>15</v>
      </c>
      <c r="C623" s="84">
        <v>908.12040145000003</v>
      </c>
      <c r="D623" s="84">
        <v>861.41080178000004</v>
      </c>
      <c r="E623" s="84">
        <v>178.63746187999999</v>
      </c>
      <c r="F623" s="84">
        <v>178.63746187999999</v>
      </c>
    </row>
    <row r="624" spans="1:6" ht="12.75" customHeight="1" x14ac:dyDescent="0.2">
      <c r="A624" s="83" t="s">
        <v>178</v>
      </c>
      <c r="B624" s="83">
        <v>16</v>
      </c>
      <c r="C624" s="84">
        <v>927.67537113000003</v>
      </c>
      <c r="D624" s="84">
        <v>880.58510392999995</v>
      </c>
      <c r="E624" s="84">
        <v>182.61378614</v>
      </c>
      <c r="F624" s="84">
        <v>182.61378614</v>
      </c>
    </row>
    <row r="625" spans="1:6" ht="12.75" customHeight="1" x14ac:dyDescent="0.2">
      <c r="A625" s="83" t="s">
        <v>178</v>
      </c>
      <c r="B625" s="83">
        <v>17</v>
      </c>
      <c r="C625" s="84">
        <v>926.34707695999998</v>
      </c>
      <c r="D625" s="84">
        <v>878.95413879</v>
      </c>
      <c r="E625" s="84">
        <v>182.27556021000001</v>
      </c>
      <c r="F625" s="84">
        <v>182.27556021000001</v>
      </c>
    </row>
    <row r="626" spans="1:6" ht="12.75" customHeight="1" x14ac:dyDescent="0.2">
      <c r="A626" s="83" t="s">
        <v>178</v>
      </c>
      <c r="B626" s="83">
        <v>18</v>
      </c>
      <c r="C626" s="84">
        <v>883.75770521000004</v>
      </c>
      <c r="D626" s="84">
        <v>838.36676371999999</v>
      </c>
      <c r="E626" s="84">
        <v>173.85864036999999</v>
      </c>
      <c r="F626" s="84">
        <v>173.85864036999999</v>
      </c>
    </row>
    <row r="627" spans="1:6" ht="12.75" customHeight="1" x14ac:dyDescent="0.2">
      <c r="A627" s="83" t="s">
        <v>178</v>
      </c>
      <c r="B627" s="83">
        <v>19</v>
      </c>
      <c r="C627" s="84">
        <v>846.60266579999995</v>
      </c>
      <c r="D627" s="84">
        <v>803.10796721999998</v>
      </c>
      <c r="E627" s="84">
        <v>166.54674933999999</v>
      </c>
      <c r="F627" s="84">
        <v>166.54674933999999</v>
      </c>
    </row>
    <row r="628" spans="1:6" ht="12.75" customHeight="1" x14ac:dyDescent="0.2">
      <c r="A628" s="83" t="s">
        <v>178</v>
      </c>
      <c r="B628" s="83">
        <v>20</v>
      </c>
      <c r="C628" s="84">
        <v>816.99053000000004</v>
      </c>
      <c r="D628" s="84">
        <v>776.84872944999995</v>
      </c>
      <c r="E628" s="84">
        <v>161.10116683999999</v>
      </c>
      <c r="F628" s="84">
        <v>161.10116683999999</v>
      </c>
    </row>
    <row r="629" spans="1:6" ht="12.75" customHeight="1" x14ac:dyDescent="0.2">
      <c r="A629" s="83" t="s">
        <v>178</v>
      </c>
      <c r="B629" s="83">
        <v>21</v>
      </c>
      <c r="C629" s="84">
        <v>815.17179582999995</v>
      </c>
      <c r="D629" s="84">
        <v>773.77165014000002</v>
      </c>
      <c r="E629" s="84">
        <v>160.46304895</v>
      </c>
      <c r="F629" s="84">
        <v>160.46304895</v>
      </c>
    </row>
    <row r="630" spans="1:6" ht="12.75" customHeight="1" x14ac:dyDescent="0.2">
      <c r="A630" s="83" t="s">
        <v>178</v>
      </c>
      <c r="B630" s="83">
        <v>22</v>
      </c>
      <c r="C630" s="84">
        <v>843.32247268000003</v>
      </c>
      <c r="D630" s="84">
        <v>802.31046752999998</v>
      </c>
      <c r="E630" s="84">
        <v>166.38136562</v>
      </c>
      <c r="F630" s="84">
        <v>166.38136562</v>
      </c>
    </row>
    <row r="631" spans="1:6" ht="12.75" customHeight="1" x14ac:dyDescent="0.2">
      <c r="A631" s="83" t="s">
        <v>178</v>
      </c>
      <c r="B631" s="83">
        <v>23</v>
      </c>
      <c r="C631" s="84">
        <v>867.49586762000001</v>
      </c>
      <c r="D631" s="84">
        <v>826.64546018999999</v>
      </c>
      <c r="E631" s="84">
        <v>171.42790242999999</v>
      </c>
      <c r="F631" s="84">
        <v>171.42790242999999</v>
      </c>
    </row>
    <row r="632" spans="1:6" ht="12.75" customHeight="1" x14ac:dyDescent="0.2">
      <c r="A632" s="83" t="s">
        <v>178</v>
      </c>
      <c r="B632" s="83">
        <v>24</v>
      </c>
      <c r="C632" s="84">
        <v>890.93074609999996</v>
      </c>
      <c r="D632" s="84">
        <v>851.34454210000001</v>
      </c>
      <c r="E632" s="84">
        <v>176.54994327</v>
      </c>
      <c r="F632" s="84">
        <v>176.54994327</v>
      </c>
    </row>
    <row r="633" spans="1:6" ht="12.75" customHeight="1" x14ac:dyDescent="0.2">
      <c r="A633" s="83" t="s">
        <v>179</v>
      </c>
      <c r="B633" s="83">
        <v>1</v>
      </c>
      <c r="C633" s="84">
        <v>920.30980935000002</v>
      </c>
      <c r="D633" s="84">
        <v>878.58825588000002</v>
      </c>
      <c r="E633" s="84">
        <v>182.19968421999999</v>
      </c>
      <c r="F633" s="84">
        <v>182.19968421999999</v>
      </c>
    </row>
    <row r="634" spans="1:6" ht="12.75" customHeight="1" x14ac:dyDescent="0.2">
      <c r="A634" s="83" t="s">
        <v>179</v>
      </c>
      <c r="B634" s="83">
        <v>2</v>
      </c>
      <c r="C634" s="84">
        <v>951.00567632000002</v>
      </c>
      <c r="D634" s="84">
        <v>902.32272158000001</v>
      </c>
      <c r="E634" s="84">
        <v>187.12168507999999</v>
      </c>
      <c r="F634" s="84">
        <v>187.12168507999999</v>
      </c>
    </row>
    <row r="635" spans="1:6" ht="12.75" customHeight="1" x14ac:dyDescent="0.2">
      <c r="A635" s="83" t="s">
        <v>179</v>
      </c>
      <c r="B635" s="83">
        <v>3</v>
      </c>
      <c r="C635" s="84">
        <v>959.63729921000004</v>
      </c>
      <c r="D635" s="84">
        <v>911.63617125999997</v>
      </c>
      <c r="E635" s="84">
        <v>189.05308762999999</v>
      </c>
      <c r="F635" s="84">
        <v>189.05308762999999</v>
      </c>
    </row>
    <row r="636" spans="1:6" ht="12.75" customHeight="1" x14ac:dyDescent="0.2">
      <c r="A636" s="83" t="s">
        <v>179</v>
      </c>
      <c r="B636" s="83">
        <v>4</v>
      </c>
      <c r="C636" s="84">
        <v>970.07562314999996</v>
      </c>
      <c r="D636" s="84">
        <v>925.85815465999997</v>
      </c>
      <c r="E636" s="84">
        <v>192.00241101</v>
      </c>
      <c r="F636" s="84">
        <v>192.00241101</v>
      </c>
    </row>
    <row r="637" spans="1:6" ht="12.75" customHeight="1" x14ac:dyDescent="0.2">
      <c r="A637" s="83" t="s">
        <v>179</v>
      </c>
      <c r="B637" s="83">
        <v>5</v>
      </c>
      <c r="C637" s="84">
        <v>956.91848603999995</v>
      </c>
      <c r="D637" s="84">
        <v>915.89310938999995</v>
      </c>
      <c r="E637" s="84">
        <v>189.93588202000001</v>
      </c>
      <c r="F637" s="84">
        <v>189.93588202000001</v>
      </c>
    </row>
    <row r="638" spans="1:6" ht="12.75" customHeight="1" x14ac:dyDescent="0.2">
      <c r="A638" s="83" t="s">
        <v>179</v>
      </c>
      <c r="B638" s="83">
        <v>6</v>
      </c>
      <c r="C638" s="84">
        <v>930.91710922000004</v>
      </c>
      <c r="D638" s="84">
        <v>890.95754479000004</v>
      </c>
      <c r="E638" s="84">
        <v>184.76479992</v>
      </c>
      <c r="F638" s="84">
        <v>184.76479992</v>
      </c>
    </row>
    <row r="639" spans="1:6" ht="12.75" customHeight="1" x14ac:dyDescent="0.2">
      <c r="A639" s="83" t="s">
        <v>179</v>
      </c>
      <c r="B639" s="83">
        <v>7</v>
      </c>
      <c r="C639" s="84">
        <v>892.23335684999995</v>
      </c>
      <c r="D639" s="84">
        <v>853.05105075999995</v>
      </c>
      <c r="E639" s="84">
        <v>176.90383524999999</v>
      </c>
      <c r="F639" s="84">
        <v>176.90383524999999</v>
      </c>
    </row>
    <row r="640" spans="1:6" ht="12.75" customHeight="1" x14ac:dyDescent="0.2">
      <c r="A640" s="83" t="s">
        <v>179</v>
      </c>
      <c r="B640" s="83">
        <v>8</v>
      </c>
      <c r="C640" s="84">
        <v>868.28918695000004</v>
      </c>
      <c r="D640" s="84">
        <v>826.88175703000002</v>
      </c>
      <c r="E640" s="84">
        <v>171.47690514999999</v>
      </c>
      <c r="F640" s="84">
        <v>171.47690514999999</v>
      </c>
    </row>
    <row r="641" spans="1:6" ht="12.75" customHeight="1" x14ac:dyDescent="0.2">
      <c r="A641" s="83" t="s">
        <v>179</v>
      </c>
      <c r="B641" s="83">
        <v>9</v>
      </c>
      <c r="C641" s="84">
        <v>834.75692203999995</v>
      </c>
      <c r="D641" s="84">
        <v>793.56546865999996</v>
      </c>
      <c r="E641" s="84">
        <v>164.56784714</v>
      </c>
      <c r="F641" s="84">
        <v>164.56784714</v>
      </c>
    </row>
    <row r="642" spans="1:6" ht="12.75" customHeight="1" x14ac:dyDescent="0.2">
      <c r="A642" s="83" t="s">
        <v>179</v>
      </c>
      <c r="B642" s="83">
        <v>10</v>
      </c>
      <c r="C642" s="84">
        <v>819.00761247000003</v>
      </c>
      <c r="D642" s="84">
        <v>777.76009334000003</v>
      </c>
      <c r="E642" s="84">
        <v>161.29016346</v>
      </c>
      <c r="F642" s="84">
        <v>161.29016346</v>
      </c>
    </row>
    <row r="643" spans="1:6" ht="12.75" customHeight="1" x14ac:dyDescent="0.2">
      <c r="A643" s="83" t="s">
        <v>179</v>
      </c>
      <c r="B643" s="83">
        <v>11</v>
      </c>
      <c r="C643" s="84">
        <v>826.29388053000002</v>
      </c>
      <c r="D643" s="84">
        <v>785.55041260999997</v>
      </c>
      <c r="E643" s="84">
        <v>162.90570259</v>
      </c>
      <c r="F643" s="84">
        <v>162.90570259</v>
      </c>
    </row>
    <row r="644" spans="1:6" ht="12.75" customHeight="1" x14ac:dyDescent="0.2">
      <c r="A644" s="83" t="s">
        <v>179</v>
      </c>
      <c r="B644" s="83">
        <v>12</v>
      </c>
      <c r="C644" s="84">
        <v>835.52851731999999</v>
      </c>
      <c r="D644" s="84">
        <v>793.55369335</v>
      </c>
      <c r="E644" s="84">
        <v>164.56540520999999</v>
      </c>
      <c r="F644" s="84">
        <v>164.56540520999999</v>
      </c>
    </row>
    <row r="645" spans="1:6" ht="12.75" customHeight="1" x14ac:dyDescent="0.2">
      <c r="A645" s="83" t="s">
        <v>179</v>
      </c>
      <c r="B645" s="83">
        <v>13</v>
      </c>
      <c r="C645" s="84">
        <v>849.39624344000003</v>
      </c>
      <c r="D645" s="84">
        <v>805.21175070000004</v>
      </c>
      <c r="E645" s="84">
        <v>166.98302729</v>
      </c>
      <c r="F645" s="84">
        <v>166.98302729</v>
      </c>
    </row>
    <row r="646" spans="1:6" ht="12.75" customHeight="1" x14ac:dyDescent="0.2">
      <c r="A646" s="83" t="s">
        <v>179</v>
      </c>
      <c r="B646" s="83">
        <v>14</v>
      </c>
      <c r="C646" s="84">
        <v>866.75993370000003</v>
      </c>
      <c r="D646" s="84">
        <v>820.60030684000003</v>
      </c>
      <c r="E646" s="84">
        <v>170.17427194000001</v>
      </c>
      <c r="F646" s="84">
        <v>170.17427194000001</v>
      </c>
    </row>
    <row r="647" spans="1:6" ht="12.75" customHeight="1" x14ac:dyDescent="0.2">
      <c r="A647" s="83" t="s">
        <v>179</v>
      </c>
      <c r="B647" s="83">
        <v>15</v>
      </c>
      <c r="C647" s="84">
        <v>878.45188019</v>
      </c>
      <c r="D647" s="84">
        <v>833.41314698999997</v>
      </c>
      <c r="E647" s="84">
        <v>172.83137031000001</v>
      </c>
      <c r="F647" s="84">
        <v>172.83137031000001</v>
      </c>
    </row>
    <row r="648" spans="1:6" ht="12.75" customHeight="1" x14ac:dyDescent="0.2">
      <c r="A648" s="83" t="s">
        <v>179</v>
      </c>
      <c r="B648" s="83">
        <v>16</v>
      </c>
      <c r="C648" s="84">
        <v>886.96075615999996</v>
      </c>
      <c r="D648" s="84">
        <v>840.22507583000004</v>
      </c>
      <c r="E648" s="84">
        <v>174.24401301</v>
      </c>
      <c r="F648" s="84">
        <v>174.24401301</v>
      </c>
    </row>
    <row r="649" spans="1:6" ht="12.75" customHeight="1" x14ac:dyDescent="0.2">
      <c r="A649" s="83" t="s">
        <v>179</v>
      </c>
      <c r="B649" s="83">
        <v>17</v>
      </c>
      <c r="C649" s="84">
        <v>877.48451692000003</v>
      </c>
      <c r="D649" s="84">
        <v>831.74714945999995</v>
      </c>
      <c r="E649" s="84">
        <v>172.48587943999999</v>
      </c>
      <c r="F649" s="84">
        <v>172.48587943999999</v>
      </c>
    </row>
    <row r="650" spans="1:6" ht="12.75" customHeight="1" x14ac:dyDescent="0.2">
      <c r="A650" s="83" t="s">
        <v>179</v>
      </c>
      <c r="B650" s="83">
        <v>18</v>
      </c>
      <c r="C650" s="84">
        <v>855.38487837000002</v>
      </c>
      <c r="D650" s="84">
        <v>814.39189378000003</v>
      </c>
      <c r="E650" s="84">
        <v>168.886785</v>
      </c>
      <c r="F650" s="84">
        <v>168.886785</v>
      </c>
    </row>
    <row r="651" spans="1:6" ht="12.75" customHeight="1" x14ac:dyDescent="0.2">
      <c r="A651" s="83" t="s">
        <v>179</v>
      </c>
      <c r="B651" s="83">
        <v>19</v>
      </c>
      <c r="C651" s="84">
        <v>827.64745708999999</v>
      </c>
      <c r="D651" s="84">
        <v>788.60492814999998</v>
      </c>
      <c r="E651" s="84">
        <v>163.53914125</v>
      </c>
      <c r="F651" s="84">
        <v>163.53914125</v>
      </c>
    </row>
    <row r="652" spans="1:6" ht="12.75" customHeight="1" x14ac:dyDescent="0.2">
      <c r="A652" s="83" t="s">
        <v>179</v>
      </c>
      <c r="B652" s="83">
        <v>20</v>
      </c>
      <c r="C652" s="84">
        <v>818.92904742999997</v>
      </c>
      <c r="D652" s="84">
        <v>779.79852317999996</v>
      </c>
      <c r="E652" s="84">
        <v>161.71288852000001</v>
      </c>
      <c r="F652" s="84">
        <v>161.71288852000001</v>
      </c>
    </row>
    <row r="653" spans="1:6" ht="12.75" customHeight="1" x14ac:dyDescent="0.2">
      <c r="A653" s="83" t="s">
        <v>179</v>
      </c>
      <c r="B653" s="83">
        <v>21</v>
      </c>
      <c r="C653" s="84">
        <v>822.77986700999998</v>
      </c>
      <c r="D653" s="84">
        <v>784.02715281999997</v>
      </c>
      <c r="E653" s="84">
        <v>162.58981236</v>
      </c>
      <c r="F653" s="84">
        <v>162.58981236</v>
      </c>
    </row>
    <row r="654" spans="1:6" ht="12.75" customHeight="1" x14ac:dyDescent="0.2">
      <c r="A654" s="83" t="s">
        <v>179</v>
      </c>
      <c r="B654" s="83">
        <v>22</v>
      </c>
      <c r="C654" s="84">
        <v>830.97003999000003</v>
      </c>
      <c r="D654" s="84">
        <v>794.69684856000003</v>
      </c>
      <c r="E654" s="84">
        <v>164.80247019999999</v>
      </c>
      <c r="F654" s="84">
        <v>164.80247019999999</v>
      </c>
    </row>
    <row r="655" spans="1:6" ht="12.75" customHeight="1" x14ac:dyDescent="0.2">
      <c r="A655" s="83" t="s">
        <v>179</v>
      </c>
      <c r="B655" s="83">
        <v>23</v>
      </c>
      <c r="C655" s="84">
        <v>849.39021593999996</v>
      </c>
      <c r="D655" s="84">
        <v>812.53864647</v>
      </c>
      <c r="E655" s="84">
        <v>168.50246268999999</v>
      </c>
      <c r="F655" s="84">
        <v>168.50246268999999</v>
      </c>
    </row>
    <row r="656" spans="1:6" ht="12.75" customHeight="1" x14ac:dyDescent="0.2">
      <c r="A656" s="83" t="s">
        <v>179</v>
      </c>
      <c r="B656" s="83">
        <v>24</v>
      </c>
      <c r="C656" s="84">
        <v>869.90135394000004</v>
      </c>
      <c r="D656" s="84">
        <v>833.02471695999998</v>
      </c>
      <c r="E656" s="84">
        <v>172.75081856</v>
      </c>
      <c r="F656" s="84">
        <v>172.75081856</v>
      </c>
    </row>
    <row r="657" spans="1:6" ht="12.75" customHeight="1" x14ac:dyDescent="0.2">
      <c r="A657" s="83" t="s">
        <v>180</v>
      </c>
      <c r="B657" s="83">
        <v>1</v>
      </c>
      <c r="C657" s="84">
        <v>924.02571879000004</v>
      </c>
      <c r="D657" s="84">
        <v>883.48427551999998</v>
      </c>
      <c r="E657" s="84">
        <v>183.21500990999999</v>
      </c>
      <c r="F657" s="84">
        <v>183.21500990999999</v>
      </c>
    </row>
    <row r="658" spans="1:6" ht="12.75" customHeight="1" x14ac:dyDescent="0.2">
      <c r="A658" s="83" t="s">
        <v>180</v>
      </c>
      <c r="B658" s="83">
        <v>2</v>
      </c>
      <c r="C658" s="84">
        <v>943.72220459000005</v>
      </c>
      <c r="D658" s="84">
        <v>899.98175493999997</v>
      </c>
      <c r="E658" s="84">
        <v>186.63622061000001</v>
      </c>
      <c r="F658" s="84">
        <v>186.63622061000001</v>
      </c>
    </row>
    <row r="659" spans="1:6" ht="12.75" customHeight="1" x14ac:dyDescent="0.2">
      <c r="A659" s="83" t="s">
        <v>180</v>
      </c>
      <c r="B659" s="83">
        <v>3</v>
      </c>
      <c r="C659" s="84">
        <v>953.34983178000005</v>
      </c>
      <c r="D659" s="84">
        <v>908.40212941000004</v>
      </c>
      <c r="E659" s="84">
        <v>188.38241919999999</v>
      </c>
      <c r="F659" s="84">
        <v>188.38241919999999</v>
      </c>
    </row>
    <row r="660" spans="1:6" ht="12.75" customHeight="1" x14ac:dyDescent="0.2">
      <c r="A660" s="83" t="s">
        <v>180</v>
      </c>
      <c r="B660" s="83">
        <v>4</v>
      </c>
      <c r="C660" s="84">
        <v>963.40995759999998</v>
      </c>
      <c r="D660" s="84">
        <v>920.83744457</v>
      </c>
      <c r="E660" s="84">
        <v>190.96122728</v>
      </c>
      <c r="F660" s="84">
        <v>190.96122728</v>
      </c>
    </row>
    <row r="661" spans="1:6" ht="12.75" customHeight="1" x14ac:dyDescent="0.2">
      <c r="A661" s="83" t="s">
        <v>180</v>
      </c>
      <c r="B661" s="83">
        <v>5</v>
      </c>
      <c r="C661" s="84">
        <v>947.35629127000004</v>
      </c>
      <c r="D661" s="84">
        <v>907.47762165999995</v>
      </c>
      <c r="E661" s="84">
        <v>188.19069683000001</v>
      </c>
      <c r="F661" s="84">
        <v>188.19069683000001</v>
      </c>
    </row>
    <row r="662" spans="1:6" ht="12.75" customHeight="1" x14ac:dyDescent="0.2">
      <c r="A662" s="83" t="s">
        <v>180</v>
      </c>
      <c r="B662" s="83">
        <v>6</v>
      </c>
      <c r="C662" s="84">
        <v>911.11664834999999</v>
      </c>
      <c r="D662" s="84">
        <v>878.99223213000005</v>
      </c>
      <c r="E662" s="84">
        <v>182.28345992000001</v>
      </c>
      <c r="F662" s="84">
        <v>182.28345992000001</v>
      </c>
    </row>
    <row r="663" spans="1:6" ht="12.75" customHeight="1" x14ac:dyDescent="0.2">
      <c r="A663" s="83" t="s">
        <v>180</v>
      </c>
      <c r="B663" s="83">
        <v>7</v>
      </c>
      <c r="C663" s="84">
        <v>881.64368361000004</v>
      </c>
      <c r="D663" s="84">
        <v>851.14705721999997</v>
      </c>
      <c r="E663" s="84">
        <v>176.50898928999999</v>
      </c>
      <c r="F663" s="84">
        <v>176.50898928999999</v>
      </c>
    </row>
    <row r="664" spans="1:6" ht="12.75" customHeight="1" x14ac:dyDescent="0.2">
      <c r="A664" s="83" t="s">
        <v>180</v>
      </c>
      <c r="B664" s="83">
        <v>8</v>
      </c>
      <c r="C664" s="84">
        <v>865.71195186</v>
      </c>
      <c r="D664" s="84">
        <v>824.12693171000001</v>
      </c>
      <c r="E664" s="84">
        <v>170.90561557999999</v>
      </c>
      <c r="F664" s="84">
        <v>170.90561557999999</v>
      </c>
    </row>
    <row r="665" spans="1:6" ht="12.75" customHeight="1" x14ac:dyDescent="0.2">
      <c r="A665" s="83" t="s">
        <v>180</v>
      </c>
      <c r="B665" s="83">
        <v>9</v>
      </c>
      <c r="C665" s="84">
        <v>841.05001144000005</v>
      </c>
      <c r="D665" s="84">
        <v>800.08865818000004</v>
      </c>
      <c r="E665" s="84">
        <v>165.92061172000001</v>
      </c>
      <c r="F665" s="84">
        <v>165.92061172000001</v>
      </c>
    </row>
    <row r="666" spans="1:6" ht="12.75" customHeight="1" x14ac:dyDescent="0.2">
      <c r="A666" s="83" t="s">
        <v>180</v>
      </c>
      <c r="B666" s="83">
        <v>10</v>
      </c>
      <c r="C666" s="84">
        <v>819.60753681999995</v>
      </c>
      <c r="D666" s="84">
        <v>779.85407986999996</v>
      </c>
      <c r="E666" s="84">
        <v>161.72440974</v>
      </c>
      <c r="F666" s="84">
        <v>161.72440974</v>
      </c>
    </row>
    <row r="667" spans="1:6" ht="12.75" customHeight="1" x14ac:dyDescent="0.2">
      <c r="A667" s="83" t="s">
        <v>180</v>
      </c>
      <c r="B667" s="83">
        <v>11</v>
      </c>
      <c r="C667" s="84">
        <v>823.14932410999995</v>
      </c>
      <c r="D667" s="84">
        <v>783.66539196999997</v>
      </c>
      <c r="E667" s="84">
        <v>162.51479119000001</v>
      </c>
      <c r="F667" s="84">
        <v>162.51479119000001</v>
      </c>
    </row>
    <row r="668" spans="1:6" ht="12.75" customHeight="1" x14ac:dyDescent="0.2">
      <c r="A668" s="83" t="s">
        <v>180</v>
      </c>
      <c r="B668" s="83">
        <v>12</v>
      </c>
      <c r="C668" s="84">
        <v>839.55270849999999</v>
      </c>
      <c r="D668" s="84">
        <v>799.14137341000003</v>
      </c>
      <c r="E668" s="84">
        <v>165.72416591000001</v>
      </c>
      <c r="F668" s="84">
        <v>165.72416591000001</v>
      </c>
    </row>
    <row r="669" spans="1:6" ht="12.75" customHeight="1" x14ac:dyDescent="0.2">
      <c r="A669" s="83" t="s">
        <v>180</v>
      </c>
      <c r="B669" s="83">
        <v>13</v>
      </c>
      <c r="C669" s="84">
        <v>846.91613333999999</v>
      </c>
      <c r="D669" s="84">
        <v>803.04700181999999</v>
      </c>
      <c r="E669" s="84">
        <v>166.53410647000001</v>
      </c>
      <c r="F669" s="84">
        <v>166.53410647000001</v>
      </c>
    </row>
    <row r="670" spans="1:6" ht="12.75" customHeight="1" x14ac:dyDescent="0.2">
      <c r="A670" s="83" t="s">
        <v>180</v>
      </c>
      <c r="B670" s="83">
        <v>14</v>
      </c>
      <c r="C670" s="84">
        <v>863.76322914000002</v>
      </c>
      <c r="D670" s="84">
        <v>820.29589612999996</v>
      </c>
      <c r="E670" s="84">
        <v>170.11114391999999</v>
      </c>
      <c r="F670" s="84">
        <v>170.11114391999999</v>
      </c>
    </row>
    <row r="671" spans="1:6" ht="12.75" customHeight="1" x14ac:dyDescent="0.2">
      <c r="A671" s="83" t="s">
        <v>180</v>
      </c>
      <c r="B671" s="83">
        <v>15</v>
      </c>
      <c r="C671" s="84">
        <v>875.97863943000004</v>
      </c>
      <c r="D671" s="84">
        <v>836.13373904000002</v>
      </c>
      <c r="E671" s="84">
        <v>173.39556066</v>
      </c>
      <c r="F671" s="84">
        <v>173.39556066</v>
      </c>
    </row>
    <row r="672" spans="1:6" ht="12.75" customHeight="1" x14ac:dyDescent="0.2">
      <c r="A672" s="83" t="s">
        <v>180</v>
      </c>
      <c r="B672" s="83">
        <v>16</v>
      </c>
      <c r="C672" s="84">
        <v>888.78004516999999</v>
      </c>
      <c r="D672" s="84">
        <v>847.70033957999999</v>
      </c>
      <c r="E672" s="84">
        <v>175.79421662999999</v>
      </c>
      <c r="F672" s="84">
        <v>175.79421662999999</v>
      </c>
    </row>
    <row r="673" spans="1:6" ht="12.75" customHeight="1" x14ac:dyDescent="0.2">
      <c r="A673" s="83" t="s">
        <v>180</v>
      </c>
      <c r="B673" s="83">
        <v>17</v>
      </c>
      <c r="C673" s="84">
        <v>896.41164858000002</v>
      </c>
      <c r="D673" s="84">
        <v>851.83582165999997</v>
      </c>
      <c r="E673" s="84">
        <v>176.65182372999999</v>
      </c>
      <c r="F673" s="84">
        <v>176.65182372999999</v>
      </c>
    </row>
    <row r="674" spans="1:6" ht="12.75" customHeight="1" x14ac:dyDescent="0.2">
      <c r="A674" s="83" t="s">
        <v>180</v>
      </c>
      <c r="B674" s="83">
        <v>18</v>
      </c>
      <c r="C674" s="84">
        <v>877.28581570999995</v>
      </c>
      <c r="D674" s="84">
        <v>836.65930069000001</v>
      </c>
      <c r="E674" s="84">
        <v>173.50455047</v>
      </c>
      <c r="F674" s="84">
        <v>173.50455047</v>
      </c>
    </row>
    <row r="675" spans="1:6" ht="12.75" customHeight="1" x14ac:dyDescent="0.2">
      <c r="A675" s="83" t="s">
        <v>180</v>
      </c>
      <c r="B675" s="83">
        <v>19</v>
      </c>
      <c r="C675" s="84">
        <v>828.53619063999997</v>
      </c>
      <c r="D675" s="84">
        <v>798.36639834000005</v>
      </c>
      <c r="E675" s="84">
        <v>165.56345329999999</v>
      </c>
      <c r="F675" s="84">
        <v>165.56345329999999</v>
      </c>
    </row>
    <row r="676" spans="1:6" ht="12.75" customHeight="1" x14ac:dyDescent="0.2">
      <c r="A676" s="83" t="s">
        <v>180</v>
      </c>
      <c r="B676" s="83">
        <v>20</v>
      </c>
      <c r="C676" s="84">
        <v>833.20216535999998</v>
      </c>
      <c r="D676" s="84">
        <v>794.05427824000003</v>
      </c>
      <c r="E676" s="84">
        <v>164.66921539000001</v>
      </c>
      <c r="F676" s="84">
        <v>164.66921539000001</v>
      </c>
    </row>
    <row r="677" spans="1:6" ht="12.75" customHeight="1" x14ac:dyDescent="0.2">
      <c r="A677" s="83" t="s">
        <v>180</v>
      </c>
      <c r="B677" s="83">
        <v>21</v>
      </c>
      <c r="C677" s="84">
        <v>834.04730467000002</v>
      </c>
      <c r="D677" s="84">
        <v>795.73967082000001</v>
      </c>
      <c r="E677" s="84">
        <v>165.01872836999999</v>
      </c>
      <c r="F677" s="84">
        <v>165.01872836999999</v>
      </c>
    </row>
    <row r="678" spans="1:6" ht="12.75" customHeight="1" x14ac:dyDescent="0.2">
      <c r="A678" s="83" t="s">
        <v>180</v>
      </c>
      <c r="B678" s="83">
        <v>22</v>
      </c>
      <c r="C678" s="84">
        <v>845.12688877999994</v>
      </c>
      <c r="D678" s="84">
        <v>810.76813484000002</v>
      </c>
      <c r="E678" s="84">
        <v>168.13529790999999</v>
      </c>
      <c r="F678" s="84">
        <v>168.13529790999999</v>
      </c>
    </row>
    <row r="679" spans="1:6" ht="12.75" customHeight="1" x14ac:dyDescent="0.2">
      <c r="A679" s="83" t="s">
        <v>180</v>
      </c>
      <c r="B679" s="83">
        <v>23</v>
      </c>
      <c r="C679" s="84">
        <v>852.43660684999998</v>
      </c>
      <c r="D679" s="84">
        <v>817.67238701999997</v>
      </c>
      <c r="E679" s="84">
        <v>169.56708642000001</v>
      </c>
      <c r="F679" s="84">
        <v>169.56708642000001</v>
      </c>
    </row>
    <row r="680" spans="1:6" ht="12.75" customHeight="1" x14ac:dyDescent="0.2">
      <c r="A680" s="83" t="s">
        <v>180</v>
      </c>
      <c r="B680" s="83">
        <v>24</v>
      </c>
      <c r="C680" s="84">
        <v>877.12347081999997</v>
      </c>
      <c r="D680" s="84">
        <v>843.67895954999995</v>
      </c>
      <c r="E680" s="84">
        <v>174.96027176000001</v>
      </c>
      <c r="F680" s="84">
        <v>174.96027176000001</v>
      </c>
    </row>
    <row r="681" spans="1:6" ht="12.75" customHeight="1" x14ac:dyDescent="0.2">
      <c r="A681" s="83" t="s">
        <v>181</v>
      </c>
      <c r="B681" s="83">
        <v>1</v>
      </c>
      <c r="C681" s="84">
        <v>902.71441924999999</v>
      </c>
      <c r="D681" s="84">
        <v>860.07745463000003</v>
      </c>
      <c r="E681" s="84">
        <v>178.3609553</v>
      </c>
      <c r="F681" s="84">
        <v>178.3609553</v>
      </c>
    </row>
    <row r="682" spans="1:6" ht="12.75" customHeight="1" x14ac:dyDescent="0.2">
      <c r="A682" s="83" t="s">
        <v>181</v>
      </c>
      <c r="B682" s="83">
        <v>2</v>
      </c>
      <c r="C682" s="84">
        <v>934.11683920999997</v>
      </c>
      <c r="D682" s="84">
        <v>890.61147243000005</v>
      </c>
      <c r="E682" s="84">
        <v>184.69303221000001</v>
      </c>
      <c r="F682" s="84">
        <v>184.69303221000001</v>
      </c>
    </row>
    <row r="683" spans="1:6" ht="12.75" customHeight="1" x14ac:dyDescent="0.2">
      <c r="A683" s="83" t="s">
        <v>181</v>
      </c>
      <c r="B683" s="83">
        <v>3</v>
      </c>
      <c r="C683" s="84">
        <v>948.29293070999995</v>
      </c>
      <c r="D683" s="84">
        <v>905.90275945999997</v>
      </c>
      <c r="E683" s="84">
        <v>187.8641054</v>
      </c>
      <c r="F683" s="84">
        <v>187.8641054</v>
      </c>
    </row>
    <row r="684" spans="1:6" ht="12.75" customHeight="1" x14ac:dyDescent="0.2">
      <c r="A684" s="83" t="s">
        <v>181</v>
      </c>
      <c r="B684" s="83">
        <v>4</v>
      </c>
      <c r="C684" s="84">
        <v>947.99516988000005</v>
      </c>
      <c r="D684" s="84">
        <v>908.20015188000002</v>
      </c>
      <c r="E684" s="84">
        <v>188.34053355</v>
      </c>
      <c r="F684" s="84">
        <v>188.34053355</v>
      </c>
    </row>
    <row r="685" spans="1:6" ht="12.75" customHeight="1" x14ac:dyDescent="0.2">
      <c r="A685" s="83" t="s">
        <v>181</v>
      </c>
      <c r="B685" s="83">
        <v>5</v>
      </c>
      <c r="C685" s="84">
        <v>934.55340779999995</v>
      </c>
      <c r="D685" s="84">
        <v>895.56622545000005</v>
      </c>
      <c r="E685" s="84">
        <v>185.72053790000001</v>
      </c>
      <c r="F685" s="84">
        <v>185.72053790000001</v>
      </c>
    </row>
    <row r="686" spans="1:6" ht="12.75" customHeight="1" x14ac:dyDescent="0.2">
      <c r="A686" s="83" t="s">
        <v>181</v>
      </c>
      <c r="B686" s="83">
        <v>6</v>
      </c>
      <c r="C686" s="84">
        <v>912.74156204999997</v>
      </c>
      <c r="D686" s="84">
        <v>876.50042909000001</v>
      </c>
      <c r="E686" s="84">
        <v>181.76671533000001</v>
      </c>
      <c r="F686" s="84">
        <v>181.76671533000001</v>
      </c>
    </row>
    <row r="687" spans="1:6" ht="12.75" customHeight="1" x14ac:dyDescent="0.2">
      <c r="A687" s="83" t="s">
        <v>181</v>
      </c>
      <c r="B687" s="83">
        <v>7</v>
      </c>
      <c r="C687" s="84">
        <v>857.99592948999998</v>
      </c>
      <c r="D687" s="84">
        <v>827.85078562000001</v>
      </c>
      <c r="E687" s="84">
        <v>171.67786014999999</v>
      </c>
      <c r="F687" s="84">
        <v>171.67786014999999</v>
      </c>
    </row>
    <row r="688" spans="1:6" ht="12.75" customHeight="1" x14ac:dyDescent="0.2">
      <c r="A688" s="83" t="s">
        <v>181</v>
      </c>
      <c r="B688" s="83">
        <v>8</v>
      </c>
      <c r="C688" s="84">
        <v>845.22238433999996</v>
      </c>
      <c r="D688" s="84">
        <v>802.95019476000004</v>
      </c>
      <c r="E688" s="84">
        <v>166.51403083</v>
      </c>
      <c r="F688" s="84">
        <v>166.51403083</v>
      </c>
    </row>
    <row r="689" spans="1:6" ht="12.75" customHeight="1" x14ac:dyDescent="0.2">
      <c r="A689" s="83" t="s">
        <v>181</v>
      </c>
      <c r="B689" s="83">
        <v>9</v>
      </c>
      <c r="C689" s="84">
        <v>838.06712596</v>
      </c>
      <c r="D689" s="84">
        <v>798.94898636999994</v>
      </c>
      <c r="E689" s="84">
        <v>165.68426911</v>
      </c>
      <c r="F689" s="84">
        <v>165.68426911</v>
      </c>
    </row>
    <row r="690" spans="1:6" ht="12.75" customHeight="1" x14ac:dyDescent="0.2">
      <c r="A690" s="83" t="s">
        <v>181</v>
      </c>
      <c r="B690" s="83">
        <v>10</v>
      </c>
      <c r="C690" s="84">
        <v>829.24606030999996</v>
      </c>
      <c r="D690" s="84">
        <v>790.04652963000001</v>
      </c>
      <c r="E690" s="84">
        <v>163.83809737000001</v>
      </c>
      <c r="F690" s="84">
        <v>163.83809737000001</v>
      </c>
    </row>
    <row r="691" spans="1:6" ht="12.75" customHeight="1" x14ac:dyDescent="0.2">
      <c r="A691" s="83" t="s">
        <v>181</v>
      </c>
      <c r="B691" s="83">
        <v>11</v>
      </c>
      <c r="C691" s="84">
        <v>831.01327478999997</v>
      </c>
      <c r="D691" s="84">
        <v>792.52867075999995</v>
      </c>
      <c r="E691" s="84">
        <v>164.3528383</v>
      </c>
      <c r="F691" s="84">
        <v>164.3528383</v>
      </c>
    </row>
    <row r="692" spans="1:6" ht="12.75" customHeight="1" x14ac:dyDescent="0.2">
      <c r="A692" s="83" t="s">
        <v>181</v>
      </c>
      <c r="B692" s="83">
        <v>12</v>
      </c>
      <c r="C692" s="84">
        <v>836.04363307999995</v>
      </c>
      <c r="D692" s="84">
        <v>798.19350838000003</v>
      </c>
      <c r="E692" s="84">
        <v>165.52759975999999</v>
      </c>
      <c r="F692" s="84">
        <v>165.52759975999999</v>
      </c>
    </row>
    <row r="693" spans="1:6" ht="12.75" customHeight="1" x14ac:dyDescent="0.2">
      <c r="A693" s="83" t="s">
        <v>181</v>
      </c>
      <c r="B693" s="83">
        <v>13</v>
      </c>
      <c r="C693" s="84">
        <v>840.65390877000004</v>
      </c>
      <c r="D693" s="84">
        <v>796.25087742999995</v>
      </c>
      <c r="E693" s="84">
        <v>165.12474126000001</v>
      </c>
      <c r="F693" s="84">
        <v>165.12474126000001</v>
      </c>
    </row>
    <row r="694" spans="1:6" ht="12.75" customHeight="1" x14ac:dyDescent="0.2">
      <c r="A694" s="83" t="s">
        <v>181</v>
      </c>
      <c r="B694" s="83">
        <v>14</v>
      </c>
      <c r="C694" s="84">
        <v>852.81203692999998</v>
      </c>
      <c r="D694" s="84">
        <v>811.15841462000003</v>
      </c>
      <c r="E694" s="84">
        <v>168.21623327</v>
      </c>
      <c r="F694" s="84">
        <v>168.21623327</v>
      </c>
    </row>
    <row r="695" spans="1:6" ht="12.75" customHeight="1" x14ac:dyDescent="0.2">
      <c r="A695" s="83" t="s">
        <v>181</v>
      </c>
      <c r="B695" s="83">
        <v>15</v>
      </c>
      <c r="C695" s="84">
        <v>864.05329700000004</v>
      </c>
      <c r="D695" s="84">
        <v>822.39322522999998</v>
      </c>
      <c r="E695" s="84">
        <v>170.54608338</v>
      </c>
      <c r="F695" s="84">
        <v>170.54608338</v>
      </c>
    </row>
    <row r="696" spans="1:6" ht="12.75" customHeight="1" x14ac:dyDescent="0.2">
      <c r="A696" s="83" t="s">
        <v>181</v>
      </c>
      <c r="B696" s="83">
        <v>16</v>
      </c>
      <c r="C696" s="84">
        <v>865.77193796999995</v>
      </c>
      <c r="D696" s="84">
        <v>824.48732074999998</v>
      </c>
      <c r="E696" s="84">
        <v>170.98035225999999</v>
      </c>
      <c r="F696" s="84">
        <v>170.98035225999999</v>
      </c>
    </row>
    <row r="697" spans="1:6" ht="12.75" customHeight="1" x14ac:dyDescent="0.2">
      <c r="A697" s="83" t="s">
        <v>181</v>
      </c>
      <c r="B697" s="83">
        <v>17</v>
      </c>
      <c r="C697" s="84">
        <v>855.83135354000001</v>
      </c>
      <c r="D697" s="84">
        <v>812.33846799000003</v>
      </c>
      <c r="E697" s="84">
        <v>168.46095012000001</v>
      </c>
      <c r="F697" s="84">
        <v>168.46095012000001</v>
      </c>
    </row>
    <row r="698" spans="1:6" ht="12.75" customHeight="1" x14ac:dyDescent="0.2">
      <c r="A698" s="83" t="s">
        <v>181</v>
      </c>
      <c r="B698" s="83">
        <v>18</v>
      </c>
      <c r="C698" s="84">
        <v>824.95626958000003</v>
      </c>
      <c r="D698" s="84">
        <v>785.64620982999998</v>
      </c>
      <c r="E698" s="84">
        <v>162.92556880999999</v>
      </c>
      <c r="F698" s="84">
        <v>162.92556880999999</v>
      </c>
    </row>
    <row r="699" spans="1:6" ht="12.75" customHeight="1" x14ac:dyDescent="0.2">
      <c r="A699" s="83" t="s">
        <v>181</v>
      </c>
      <c r="B699" s="83">
        <v>19</v>
      </c>
      <c r="C699" s="84">
        <v>819.67562239999995</v>
      </c>
      <c r="D699" s="84">
        <v>781.32161959999996</v>
      </c>
      <c r="E699" s="84">
        <v>162.02874488</v>
      </c>
      <c r="F699" s="84">
        <v>162.02874488</v>
      </c>
    </row>
    <row r="700" spans="1:6" ht="12.75" customHeight="1" x14ac:dyDescent="0.2">
      <c r="A700" s="83" t="s">
        <v>181</v>
      </c>
      <c r="B700" s="83">
        <v>20</v>
      </c>
      <c r="C700" s="84">
        <v>821.46137802999999</v>
      </c>
      <c r="D700" s="84">
        <v>782.86822506999999</v>
      </c>
      <c r="E700" s="84">
        <v>162.34947649</v>
      </c>
      <c r="F700" s="84">
        <v>162.34947649</v>
      </c>
    </row>
    <row r="701" spans="1:6" ht="12.75" customHeight="1" x14ac:dyDescent="0.2">
      <c r="A701" s="83" t="s">
        <v>181</v>
      </c>
      <c r="B701" s="83">
        <v>21</v>
      </c>
      <c r="C701" s="84">
        <v>826.18888226000001</v>
      </c>
      <c r="D701" s="84">
        <v>790.19699333999995</v>
      </c>
      <c r="E701" s="84">
        <v>163.8693002</v>
      </c>
      <c r="F701" s="84">
        <v>163.8693002</v>
      </c>
    </row>
    <row r="702" spans="1:6" ht="12.75" customHeight="1" x14ac:dyDescent="0.2">
      <c r="A702" s="83" t="s">
        <v>181</v>
      </c>
      <c r="B702" s="83">
        <v>22</v>
      </c>
      <c r="C702" s="84">
        <v>842.52440564000005</v>
      </c>
      <c r="D702" s="84">
        <v>805.69416734000004</v>
      </c>
      <c r="E702" s="84">
        <v>167.08306977999999</v>
      </c>
      <c r="F702" s="84">
        <v>167.08306977999999</v>
      </c>
    </row>
    <row r="703" spans="1:6" ht="12.75" customHeight="1" x14ac:dyDescent="0.2">
      <c r="A703" s="83" t="s">
        <v>181</v>
      </c>
      <c r="B703" s="83">
        <v>23</v>
      </c>
      <c r="C703" s="84">
        <v>844.41679340999997</v>
      </c>
      <c r="D703" s="84">
        <v>807.70314994</v>
      </c>
      <c r="E703" s="84">
        <v>167.49968813999999</v>
      </c>
      <c r="F703" s="84">
        <v>167.49968813999999</v>
      </c>
    </row>
    <row r="704" spans="1:6" ht="12.75" customHeight="1" x14ac:dyDescent="0.2">
      <c r="A704" s="83" t="s">
        <v>181</v>
      </c>
      <c r="B704" s="83">
        <v>24</v>
      </c>
      <c r="C704" s="84">
        <v>861.08172841999999</v>
      </c>
      <c r="D704" s="84">
        <v>822.65312612000002</v>
      </c>
      <c r="E704" s="84">
        <v>170.59998105</v>
      </c>
      <c r="F704" s="84">
        <v>170.59998105</v>
      </c>
    </row>
    <row r="705" spans="1:6" ht="12.75" customHeight="1" x14ac:dyDescent="0.2">
      <c r="A705" s="83" t="s">
        <v>182</v>
      </c>
      <c r="B705" s="83">
        <v>1</v>
      </c>
      <c r="C705" s="84">
        <v>898.34447925999996</v>
      </c>
      <c r="D705" s="84">
        <v>853.25991613999997</v>
      </c>
      <c r="E705" s="84">
        <v>176.94714929</v>
      </c>
      <c r="F705" s="84">
        <v>176.94714929</v>
      </c>
    </row>
    <row r="706" spans="1:6" ht="12.75" customHeight="1" x14ac:dyDescent="0.2">
      <c r="A706" s="83" t="s">
        <v>182</v>
      </c>
      <c r="B706" s="83">
        <v>2</v>
      </c>
      <c r="C706" s="84">
        <v>891.99189095999998</v>
      </c>
      <c r="D706" s="84">
        <v>853.49741947999996</v>
      </c>
      <c r="E706" s="84">
        <v>176.99640221000001</v>
      </c>
      <c r="F706" s="84">
        <v>176.99640221000001</v>
      </c>
    </row>
    <row r="707" spans="1:6" ht="12.75" customHeight="1" x14ac:dyDescent="0.2">
      <c r="A707" s="83" t="s">
        <v>182</v>
      </c>
      <c r="B707" s="83">
        <v>3</v>
      </c>
      <c r="C707" s="84">
        <v>913.71771134999995</v>
      </c>
      <c r="D707" s="84">
        <v>874.66678818000003</v>
      </c>
      <c r="E707" s="84">
        <v>181.38645894000001</v>
      </c>
      <c r="F707" s="84">
        <v>181.38645894000001</v>
      </c>
    </row>
    <row r="708" spans="1:6" ht="12.75" customHeight="1" x14ac:dyDescent="0.2">
      <c r="A708" s="83" t="s">
        <v>182</v>
      </c>
      <c r="B708" s="83">
        <v>4</v>
      </c>
      <c r="C708" s="84">
        <v>932.63531665999994</v>
      </c>
      <c r="D708" s="84">
        <v>890.69675475999998</v>
      </c>
      <c r="E708" s="84">
        <v>184.71071787</v>
      </c>
      <c r="F708" s="84">
        <v>184.71071787</v>
      </c>
    </row>
    <row r="709" spans="1:6" ht="12.75" customHeight="1" x14ac:dyDescent="0.2">
      <c r="A709" s="83" t="s">
        <v>182</v>
      </c>
      <c r="B709" s="83">
        <v>5</v>
      </c>
      <c r="C709" s="84">
        <v>938.29365412000004</v>
      </c>
      <c r="D709" s="84">
        <v>899.04306800999996</v>
      </c>
      <c r="E709" s="84">
        <v>186.4415578</v>
      </c>
      <c r="F709" s="84">
        <v>186.4415578</v>
      </c>
    </row>
    <row r="710" spans="1:6" ht="12.75" customHeight="1" x14ac:dyDescent="0.2">
      <c r="A710" s="83" t="s">
        <v>182</v>
      </c>
      <c r="B710" s="83">
        <v>6</v>
      </c>
      <c r="C710" s="84">
        <v>939.61008702000004</v>
      </c>
      <c r="D710" s="84">
        <v>899.34763859999998</v>
      </c>
      <c r="E710" s="84">
        <v>186.50471897</v>
      </c>
      <c r="F710" s="84">
        <v>186.50471897</v>
      </c>
    </row>
    <row r="711" spans="1:6" ht="12.75" customHeight="1" x14ac:dyDescent="0.2">
      <c r="A711" s="83" t="s">
        <v>182</v>
      </c>
      <c r="B711" s="83">
        <v>7</v>
      </c>
      <c r="C711" s="84">
        <v>911.75072226999998</v>
      </c>
      <c r="D711" s="84">
        <v>872.39039045000004</v>
      </c>
      <c r="E711" s="84">
        <v>180.91438463</v>
      </c>
      <c r="F711" s="84">
        <v>180.91438463</v>
      </c>
    </row>
    <row r="712" spans="1:6" ht="12.75" customHeight="1" x14ac:dyDescent="0.2">
      <c r="A712" s="83" t="s">
        <v>182</v>
      </c>
      <c r="B712" s="83">
        <v>8</v>
      </c>
      <c r="C712" s="84">
        <v>879.35238602000004</v>
      </c>
      <c r="D712" s="84">
        <v>839.21709877000001</v>
      </c>
      <c r="E712" s="84">
        <v>174.03498096000001</v>
      </c>
      <c r="F712" s="84">
        <v>174.03498096000001</v>
      </c>
    </row>
    <row r="713" spans="1:6" ht="12.75" customHeight="1" x14ac:dyDescent="0.2">
      <c r="A713" s="83" t="s">
        <v>182</v>
      </c>
      <c r="B713" s="83">
        <v>9</v>
      </c>
      <c r="C713" s="84">
        <v>844.12721056999999</v>
      </c>
      <c r="D713" s="84">
        <v>804.90077136000002</v>
      </c>
      <c r="E713" s="84">
        <v>166.91853707999999</v>
      </c>
      <c r="F713" s="84">
        <v>166.91853707999999</v>
      </c>
    </row>
    <row r="714" spans="1:6" ht="12.75" customHeight="1" x14ac:dyDescent="0.2">
      <c r="A714" s="83" t="s">
        <v>182</v>
      </c>
      <c r="B714" s="83">
        <v>10</v>
      </c>
      <c r="C714" s="84">
        <v>848.17830979999997</v>
      </c>
      <c r="D714" s="84">
        <v>808.97774613000001</v>
      </c>
      <c r="E714" s="84">
        <v>167.76401107000001</v>
      </c>
      <c r="F714" s="84">
        <v>167.76401107000001</v>
      </c>
    </row>
    <row r="715" spans="1:6" ht="12.75" customHeight="1" x14ac:dyDescent="0.2">
      <c r="A715" s="83" t="s">
        <v>182</v>
      </c>
      <c r="B715" s="83">
        <v>11</v>
      </c>
      <c r="C715" s="84">
        <v>845.05428299000005</v>
      </c>
      <c r="D715" s="84">
        <v>802.22284846000002</v>
      </c>
      <c r="E715" s="84">
        <v>166.36319537</v>
      </c>
      <c r="F715" s="84">
        <v>166.36319537</v>
      </c>
    </row>
    <row r="716" spans="1:6" ht="12.75" customHeight="1" x14ac:dyDescent="0.2">
      <c r="A716" s="83" t="s">
        <v>182</v>
      </c>
      <c r="B716" s="83">
        <v>12</v>
      </c>
      <c r="C716" s="84">
        <v>847.81147728999997</v>
      </c>
      <c r="D716" s="84">
        <v>805.40586237000002</v>
      </c>
      <c r="E716" s="84">
        <v>167.02328173999999</v>
      </c>
      <c r="F716" s="84">
        <v>167.02328173999999</v>
      </c>
    </row>
    <row r="717" spans="1:6" ht="12.75" customHeight="1" x14ac:dyDescent="0.2">
      <c r="A717" s="83" t="s">
        <v>182</v>
      </c>
      <c r="B717" s="83">
        <v>13</v>
      </c>
      <c r="C717" s="84">
        <v>851.92674263000004</v>
      </c>
      <c r="D717" s="84">
        <v>810.62617465000005</v>
      </c>
      <c r="E717" s="84">
        <v>168.10585852</v>
      </c>
      <c r="F717" s="84">
        <v>168.10585852</v>
      </c>
    </row>
    <row r="718" spans="1:6" ht="12.75" customHeight="1" x14ac:dyDescent="0.2">
      <c r="A718" s="83" t="s">
        <v>182</v>
      </c>
      <c r="B718" s="83">
        <v>14</v>
      </c>
      <c r="C718" s="84">
        <v>857.46961037000005</v>
      </c>
      <c r="D718" s="84">
        <v>815.16228446000002</v>
      </c>
      <c r="E718" s="84">
        <v>169.04654690999999</v>
      </c>
      <c r="F718" s="84">
        <v>169.04654690999999</v>
      </c>
    </row>
    <row r="719" spans="1:6" ht="12.75" customHeight="1" x14ac:dyDescent="0.2">
      <c r="A719" s="83" t="s">
        <v>182</v>
      </c>
      <c r="B719" s="83">
        <v>15</v>
      </c>
      <c r="C719" s="84">
        <v>868.87077248000003</v>
      </c>
      <c r="D719" s="84">
        <v>827.33741801999997</v>
      </c>
      <c r="E719" s="84">
        <v>171.57139910999999</v>
      </c>
      <c r="F719" s="84">
        <v>171.57139910999999</v>
      </c>
    </row>
    <row r="720" spans="1:6" ht="12.75" customHeight="1" x14ac:dyDescent="0.2">
      <c r="A720" s="83" t="s">
        <v>182</v>
      </c>
      <c r="B720" s="83">
        <v>16</v>
      </c>
      <c r="C720" s="84">
        <v>880.35433182999998</v>
      </c>
      <c r="D720" s="84">
        <v>837.50070588000006</v>
      </c>
      <c r="E720" s="84">
        <v>173.67903921000001</v>
      </c>
      <c r="F720" s="84">
        <v>173.67903921000001</v>
      </c>
    </row>
    <row r="721" spans="1:6" ht="12.75" customHeight="1" x14ac:dyDescent="0.2">
      <c r="A721" s="83" t="s">
        <v>182</v>
      </c>
      <c r="B721" s="83">
        <v>17</v>
      </c>
      <c r="C721" s="84">
        <v>873.48380527999996</v>
      </c>
      <c r="D721" s="84">
        <v>833.68880377999994</v>
      </c>
      <c r="E721" s="84">
        <v>172.88853541</v>
      </c>
      <c r="F721" s="84">
        <v>172.88853541</v>
      </c>
    </row>
    <row r="722" spans="1:6" ht="12.75" customHeight="1" x14ac:dyDescent="0.2">
      <c r="A722" s="83" t="s">
        <v>182</v>
      </c>
      <c r="B722" s="83">
        <v>18</v>
      </c>
      <c r="C722" s="84">
        <v>867.79486392000001</v>
      </c>
      <c r="D722" s="84">
        <v>829.06442417000005</v>
      </c>
      <c r="E722" s="84">
        <v>171.92954182</v>
      </c>
      <c r="F722" s="84">
        <v>171.92954182</v>
      </c>
    </row>
    <row r="723" spans="1:6" ht="12.75" customHeight="1" x14ac:dyDescent="0.2">
      <c r="A723" s="83" t="s">
        <v>182</v>
      </c>
      <c r="B723" s="83">
        <v>19</v>
      </c>
      <c r="C723" s="84">
        <v>852.45132952999995</v>
      </c>
      <c r="D723" s="84">
        <v>812.47275491000005</v>
      </c>
      <c r="E723" s="84">
        <v>168.48879823999999</v>
      </c>
      <c r="F723" s="84">
        <v>168.48879823999999</v>
      </c>
    </row>
    <row r="724" spans="1:6" ht="12.75" customHeight="1" x14ac:dyDescent="0.2">
      <c r="A724" s="83" t="s">
        <v>182</v>
      </c>
      <c r="B724" s="83">
        <v>20</v>
      </c>
      <c r="C724" s="84">
        <v>854.20602111999995</v>
      </c>
      <c r="D724" s="84">
        <v>814.54186259000005</v>
      </c>
      <c r="E724" s="84">
        <v>168.9178852</v>
      </c>
      <c r="F724" s="84">
        <v>168.9178852</v>
      </c>
    </row>
    <row r="725" spans="1:6" ht="12.75" customHeight="1" x14ac:dyDescent="0.2">
      <c r="A725" s="83" t="s">
        <v>182</v>
      </c>
      <c r="B725" s="83">
        <v>21</v>
      </c>
      <c r="C725" s="84">
        <v>843.61665763999997</v>
      </c>
      <c r="D725" s="84">
        <v>806.89567059000001</v>
      </c>
      <c r="E725" s="84">
        <v>167.33223486</v>
      </c>
      <c r="F725" s="84">
        <v>167.33223486</v>
      </c>
    </row>
    <row r="726" spans="1:6" ht="12.75" customHeight="1" x14ac:dyDescent="0.2">
      <c r="A726" s="83" t="s">
        <v>182</v>
      </c>
      <c r="B726" s="83">
        <v>22</v>
      </c>
      <c r="C726" s="84">
        <v>854.45452040999999</v>
      </c>
      <c r="D726" s="84">
        <v>817.71513770000001</v>
      </c>
      <c r="E726" s="84">
        <v>169.57595196</v>
      </c>
      <c r="F726" s="84">
        <v>169.57595196</v>
      </c>
    </row>
    <row r="727" spans="1:6" ht="12.75" customHeight="1" x14ac:dyDescent="0.2">
      <c r="A727" s="83" t="s">
        <v>182</v>
      </c>
      <c r="B727" s="83">
        <v>23</v>
      </c>
      <c r="C727" s="84">
        <v>859.82133768999995</v>
      </c>
      <c r="D727" s="84">
        <v>821.58697856000003</v>
      </c>
      <c r="E727" s="84">
        <v>170.37888573000001</v>
      </c>
      <c r="F727" s="84">
        <v>170.37888573000001</v>
      </c>
    </row>
    <row r="728" spans="1:6" ht="12.75" customHeight="1" x14ac:dyDescent="0.2">
      <c r="A728" s="83" t="s">
        <v>182</v>
      </c>
      <c r="B728" s="83">
        <v>24</v>
      </c>
      <c r="C728" s="84">
        <v>875.34430789999999</v>
      </c>
      <c r="D728" s="84">
        <v>836.08510395999997</v>
      </c>
      <c r="E728" s="84">
        <v>173.38547482999999</v>
      </c>
      <c r="F728" s="84">
        <v>173.38547482999999</v>
      </c>
    </row>
    <row r="729" spans="1:6" ht="12.75" customHeight="1" x14ac:dyDescent="0.2"/>
    <row r="730" spans="1:6" ht="12.75" customHeight="1" x14ac:dyDescent="0.2"/>
    <row r="731" spans="1:6" ht="12.75" customHeight="1" x14ac:dyDescent="0.2"/>
    <row r="732" spans="1:6" ht="12.75" customHeight="1" x14ac:dyDescent="0.2"/>
    <row r="733" spans="1:6" ht="12.75" customHeight="1" x14ac:dyDescent="0.2"/>
    <row r="734" spans="1:6" ht="12.75" customHeight="1" x14ac:dyDescent="0.2"/>
    <row r="735" spans="1:6" ht="12.75" customHeight="1" x14ac:dyDescent="0.2"/>
    <row r="736" spans="1: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sheetData>
  <sheetProtection algorithmName="SHA-512" hashValue="GZPLplDmVzJRZJoarBnj5iznznDQfYSocUXGGKClxLz3wq+UVOO84ZmdG9yMzZYvkphwqILfhuP5jweH+NXDPg==" saltValue="c6sCq726AJp8VyUtUydGMQ==" spinCount="100000"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23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234" r:id="rId4"/>
      </mc:Fallback>
    </mc:AlternateContent>
    <mc:AlternateContent xmlns:mc="http://schemas.openxmlformats.org/markup-compatibility/2006">
      <mc:Choice Requires="x14">
        <oleObject progId="Equation.3" shapeId="123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235" r:id="rId6"/>
      </mc:Fallback>
    </mc:AlternateContent>
    <mc:AlternateContent xmlns:mc="http://schemas.openxmlformats.org/markup-compatibility/2006">
      <mc:Choice Requires="x14">
        <oleObject progId="Equation.3" shapeId="123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236" r:id="rId8"/>
      </mc:Fallback>
    </mc:AlternateContent>
    <mc:AlternateContent xmlns:mc="http://schemas.openxmlformats.org/markup-compatibility/2006">
      <mc:Choice Requires="x14">
        <oleObject progId="Equation.3" shapeId="123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237" r:id="rId10"/>
      </mc:Fallback>
    </mc:AlternateContent>
    <mc:AlternateContent xmlns:mc="http://schemas.openxmlformats.org/markup-compatibility/2006">
      <mc:Choice Requires="x14">
        <oleObject progId="Equation.3" shapeId="1238"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238" r:id="rId12"/>
      </mc:Fallback>
    </mc:AlternateContent>
    <mc:AlternateContent xmlns:mc="http://schemas.openxmlformats.org/markup-compatibility/2006">
      <mc:Choice Requires="x14">
        <oleObject progId="Equation.3" shapeId="123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239" r:id="rId14"/>
      </mc:Fallback>
    </mc:AlternateContent>
    <mc:AlternateContent xmlns:mc="http://schemas.openxmlformats.org/markup-compatibility/2006">
      <mc:Choice Requires="x14">
        <oleObject progId="Equation.3" shapeId="124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240" r:id="rId16"/>
      </mc:Fallback>
    </mc:AlternateContent>
    <mc:AlternateContent xmlns:mc="http://schemas.openxmlformats.org/markup-compatibility/2006">
      <mc:Choice Requires="x14">
        <oleObject progId="Equation.3" shapeId="1241"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241" r:id="rId18"/>
      </mc:Fallback>
    </mc:AlternateContent>
    <mc:AlternateContent xmlns:mc="http://schemas.openxmlformats.org/markup-compatibility/2006">
      <mc:Choice Requires="x14">
        <oleObject progId="Equation.3" shapeId="1242"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242" r:id="rId20"/>
      </mc:Fallback>
    </mc:AlternateContent>
    <mc:AlternateContent xmlns:mc="http://schemas.openxmlformats.org/markup-compatibility/2006">
      <mc:Choice Requires="x14">
        <oleObject progId="Equation.3" shapeId="124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243" r:id="rId22"/>
      </mc:Fallback>
    </mc:AlternateContent>
    <mc:AlternateContent xmlns:mc="http://schemas.openxmlformats.org/markup-compatibility/2006">
      <mc:Choice Requires="x14">
        <oleObject progId="Equation.3" shapeId="124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244" r:id="rId24"/>
      </mc:Fallback>
    </mc:AlternateContent>
    <mc:AlternateContent xmlns:mc="http://schemas.openxmlformats.org/markup-compatibility/2006">
      <mc:Choice Requires="x14">
        <oleObject progId="Equation.3" shapeId="124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245" r:id="rId26"/>
      </mc:Fallback>
    </mc:AlternateContent>
    <mc:AlternateContent xmlns:mc="http://schemas.openxmlformats.org/markup-compatibility/2006">
      <mc:Choice Requires="x14">
        <oleObject progId="Equation.3" shapeId="124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246" r:id="rId28"/>
      </mc:Fallback>
    </mc:AlternateContent>
    <mc:AlternateContent xmlns:mc="http://schemas.openxmlformats.org/markup-compatibility/2006">
      <mc:Choice Requires="x14">
        <oleObject progId="Equation.3" shapeId="124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247"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2020-03-18T07:27:25Z</dcterms:modified>
</cp:coreProperties>
</file>